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sheets/sheet27.xml" ContentType="application/vnd.openxmlformats-officedocument.spreadsheetml.worksheet+xml"/>
  <Override PartName="/xl/drawings/drawing27.xml" ContentType="application/vnd.openxmlformats-officedocument.drawing+xml"/>
  <Override PartName="/xl/worksheets/sheet28.xml" ContentType="application/vnd.openxmlformats-officedocument.spreadsheetml.worksheet+xml"/>
  <Override PartName="/xl/drawings/drawing28.xml" ContentType="application/vnd.openxmlformats-officedocument.drawing+xml"/>
  <Override PartName="/xl/worksheets/sheet29.xml" ContentType="application/vnd.openxmlformats-officedocument.spreadsheetml.worksheet+xml"/>
  <Override PartName="/xl/drawings/drawing29.xml" ContentType="application/vnd.openxmlformats-officedocument.drawing+xml"/>
  <Override PartName="/xl/worksheets/sheet30.xml" ContentType="application/vnd.openxmlformats-officedocument.spreadsheetml.worksheet+xml"/>
  <Override PartName="/xl/drawings/drawing30.xml" ContentType="application/vnd.openxmlformats-officedocument.drawing+xml"/>
  <Override PartName="/xl/worksheets/sheet31.xml" ContentType="application/vnd.openxmlformats-officedocument.spreadsheetml.worksheet+xml"/>
  <Override PartName="/xl/drawings/drawing31.xml" ContentType="application/vnd.openxmlformats-officedocument.drawing+xml"/>
  <Override PartName="/xl/worksheets/sheet32.xml" ContentType="application/vnd.openxmlformats-officedocument.spreadsheetml.worksheet+xml"/>
  <Override PartName="/xl/drawings/drawing32.xml" ContentType="application/vnd.openxmlformats-officedocument.drawing+xml"/>
  <Override PartName="/xl/worksheets/sheet33.xml" ContentType="application/vnd.openxmlformats-officedocument.spreadsheetml.worksheet+xml"/>
  <Override PartName="/xl/drawings/drawing33.xml" ContentType="application/vnd.openxmlformats-officedocument.drawing+xml"/>
  <Override PartName="/xl/worksheets/sheet34.xml" ContentType="application/vnd.openxmlformats-officedocument.spreadsheetml.worksheet+xml"/>
  <Override PartName="/xl/drawings/drawing34.xml" ContentType="application/vnd.openxmlformats-officedocument.drawing+xml"/>
  <Override PartName="/xl/worksheets/sheet35.xml" ContentType="application/vnd.openxmlformats-officedocument.spreadsheetml.worksheet+xml"/>
  <Override PartName="/xl/drawings/drawing35.xml" ContentType="application/vnd.openxmlformats-officedocument.drawing+xml"/>
  <Override PartName="/xl/worksheets/sheet36.xml" ContentType="application/vnd.openxmlformats-officedocument.spreadsheetml.worksheet+xml"/>
  <Override PartName="/xl/drawings/drawing36.xml" ContentType="application/vnd.openxmlformats-officedocument.drawing+xml"/>
  <Override PartName="/xl/worksheets/sheet37.xml" ContentType="application/vnd.openxmlformats-officedocument.spreadsheetml.worksheet+xml"/>
  <Override PartName="/xl/drawings/drawing37.xml" ContentType="application/vnd.openxmlformats-officedocument.drawing+xml"/>
  <Override PartName="/xl/worksheets/sheet38.xml" ContentType="application/vnd.openxmlformats-officedocument.spreadsheetml.worksheet+xml"/>
  <Override PartName="/xl/drawings/drawing38.xml" ContentType="application/vnd.openxmlformats-officedocument.drawing+xml"/>
  <Override PartName="/xl/worksheets/sheet39.xml" ContentType="application/vnd.openxmlformats-officedocument.spreadsheetml.worksheet+xml"/>
  <Override PartName="/xl/drawings/drawing39.xml" ContentType="application/vnd.openxmlformats-officedocument.drawing+xml"/>
  <Override PartName="/xl/worksheets/sheet40.xml" ContentType="application/vnd.openxmlformats-officedocument.spreadsheetml.worksheet+xml"/>
  <Override PartName="/xl/drawings/drawing40.xml" ContentType="application/vnd.openxmlformats-officedocument.drawing+xml"/>
  <Override PartName="/xl/worksheets/sheet41.xml" ContentType="application/vnd.openxmlformats-officedocument.spreadsheetml.worksheet+xml"/>
  <Override PartName="/xl/drawings/drawing41.xml" ContentType="application/vnd.openxmlformats-officedocument.drawing+xml"/>
  <Override PartName="/xl/worksheets/sheet42.xml" ContentType="application/vnd.openxmlformats-officedocument.spreadsheetml.worksheet+xml"/>
  <Override PartName="/xl/drawings/drawing42.xml" ContentType="application/vnd.openxmlformats-officedocument.drawing+xml"/>
  <Override PartName="/xl/worksheets/sheet43.xml" ContentType="application/vnd.openxmlformats-officedocument.spreadsheetml.worksheet+xml"/>
  <Override PartName="/xl/drawings/drawing43.xml" ContentType="application/vnd.openxmlformats-officedocument.drawing+xml"/>
  <Override PartName="/xl/worksheets/sheet44.xml" ContentType="application/vnd.openxmlformats-officedocument.spreadsheetml.worksheet+xml"/>
  <Override PartName="/xl/drawings/drawing44.xml" ContentType="application/vnd.openxmlformats-officedocument.drawing+xml"/>
  <Override PartName="/xl/worksheets/sheet45.xml" ContentType="application/vnd.openxmlformats-officedocument.spreadsheetml.worksheet+xml"/>
  <Override PartName="/xl/drawings/drawing45.xml" ContentType="application/vnd.openxmlformats-officedocument.drawing+xml"/>
  <Override PartName="/xl/worksheets/sheet46.xml" ContentType="application/vnd.openxmlformats-officedocument.spreadsheetml.worksheet+xml"/>
  <Override PartName="/xl/drawings/drawing46.xml" ContentType="application/vnd.openxmlformats-officedocument.drawing+xml"/>
  <Override PartName="/xl/worksheets/sheet47.xml" ContentType="application/vnd.openxmlformats-officedocument.spreadsheetml.worksheet+xml"/>
  <Override PartName="/xl/drawings/drawing47.xml" ContentType="application/vnd.openxmlformats-officedocument.drawing+xml"/>
  <Override PartName="/xl/worksheets/sheet48.xml" ContentType="application/vnd.openxmlformats-officedocument.spreadsheetml.worksheet+xml"/>
  <Override PartName="/xl/drawings/drawing48.xml" ContentType="application/vnd.openxmlformats-officedocument.drawing+xml"/>
  <Override PartName="/xl/worksheets/sheet49.xml" ContentType="application/vnd.openxmlformats-officedocument.spreadsheetml.worksheet+xml"/>
  <Override PartName="/xl/drawings/drawing49.xml" ContentType="application/vnd.openxmlformats-officedocument.drawing+xml"/>
  <Override PartName="/xl/worksheets/sheet50.xml" ContentType="application/vnd.openxmlformats-officedocument.spreadsheetml.worksheet+xml"/>
  <Override PartName="/xl/drawings/drawing50.xml" ContentType="application/vnd.openxmlformats-officedocument.drawing+xml"/>
  <Override PartName="/xl/worksheets/sheet51.xml" ContentType="application/vnd.openxmlformats-officedocument.spreadsheetml.worksheet+xml"/>
  <Override PartName="/xl/drawings/drawing51.xml" ContentType="application/vnd.openxmlformats-officedocument.drawing+xml"/>
  <Override PartName="/xl/worksheets/sheet52.xml" ContentType="application/vnd.openxmlformats-officedocument.spreadsheetml.worksheet+xml"/>
  <Override PartName="/xl/drawings/drawing52.xml" ContentType="application/vnd.openxmlformats-officedocument.drawing+xml"/>
  <Override PartName="/xl/worksheets/sheet53.xml" ContentType="application/vnd.openxmlformats-officedocument.spreadsheetml.worksheet+xml"/>
  <Override PartName="/xl/drawings/drawing53.xml" ContentType="application/vnd.openxmlformats-officedocument.drawing+xml"/>
  <Override PartName="/xl/worksheets/sheet54.xml" ContentType="application/vnd.openxmlformats-officedocument.spreadsheetml.worksheet+xml"/>
  <Override PartName="/xl/drawings/drawing54.xml" ContentType="application/vnd.openxmlformats-officedocument.drawing+xml"/>
  <Override PartName="/xl/worksheets/sheet55.xml" ContentType="application/vnd.openxmlformats-officedocument.spreadsheetml.worksheet+xml"/>
  <Override PartName="/xl/drawings/drawing55.xml" ContentType="application/vnd.openxmlformats-officedocument.drawing+xml"/>
  <Override PartName="/xl/worksheets/sheet56.xml" ContentType="application/vnd.openxmlformats-officedocument.spreadsheetml.worksheet+xml"/>
  <Override PartName="/xl/drawings/drawing56.xml" ContentType="application/vnd.openxmlformats-officedocument.drawing+xml"/>
  <Override PartName="/xl/worksheets/sheet57.xml" ContentType="application/vnd.openxmlformats-officedocument.spreadsheetml.worksheet+xml"/>
  <Override PartName="/xl/drawings/drawing57.xml" ContentType="application/vnd.openxmlformats-officedocument.drawing+xml"/>
  <Override PartName="/xl/worksheets/sheet58.xml" ContentType="application/vnd.openxmlformats-officedocument.spreadsheetml.worksheet+xml"/>
  <Override PartName="/xl/drawings/drawing58.xml" ContentType="application/vnd.openxmlformats-officedocument.drawing+xml"/>
  <Override PartName="/xl/worksheets/sheet59.xml" ContentType="application/vnd.openxmlformats-officedocument.spreadsheetml.worksheet+xml"/>
  <Override PartName="/xl/drawings/drawing59.xml" ContentType="application/vnd.openxmlformats-officedocument.drawing+xml"/>
  <Override PartName="/xl/worksheets/sheet60.xml" ContentType="application/vnd.openxmlformats-officedocument.spreadsheetml.worksheet+xml"/>
  <Override PartName="/xl/drawings/drawing60.xml" ContentType="application/vnd.openxmlformats-officedocument.drawing+xml"/>
  <Override PartName="/xl/worksheets/sheet61.xml" ContentType="application/vnd.openxmlformats-officedocument.spreadsheetml.worksheet+xml"/>
  <Override PartName="/xl/drawings/drawing61.xml" ContentType="application/vnd.openxmlformats-officedocument.drawing+xml"/>
  <Override PartName="/xl/worksheets/sheet62.xml" ContentType="application/vnd.openxmlformats-officedocument.spreadsheetml.worksheet+xml"/>
  <Override PartName="/xl/drawings/drawing62.xml" ContentType="application/vnd.openxmlformats-officedocument.drawing+xml"/>
  <Override PartName="/xl/worksheets/sheet63.xml" ContentType="application/vnd.openxmlformats-officedocument.spreadsheetml.worksheet+xml"/>
  <Override PartName="/xl/drawings/drawing63.xml" ContentType="application/vnd.openxmlformats-officedocument.drawing+xml"/>
  <Override PartName="/xl/worksheets/sheet64.xml" ContentType="application/vnd.openxmlformats-officedocument.spreadsheetml.worksheet+xml"/>
  <Override PartName="/xl/drawings/drawing64.xml" ContentType="application/vnd.openxmlformats-officedocument.drawing+xml"/>
  <Override PartName="/xl/worksheets/sheet65.xml" ContentType="application/vnd.openxmlformats-officedocument.spreadsheetml.worksheet+xml"/>
  <Override PartName="/xl/drawings/drawing65.xml" ContentType="application/vnd.openxmlformats-officedocument.drawing+xml"/>
  <Override PartName="/xl/worksheets/sheet66.xml" ContentType="application/vnd.openxmlformats-officedocument.spreadsheetml.worksheet+xml"/>
  <Override PartName="/xl/drawings/drawing66.xml" ContentType="application/vnd.openxmlformats-officedocument.drawing+xml"/>
  <Override PartName="/xl/worksheets/sheet67.xml" ContentType="application/vnd.openxmlformats-officedocument.spreadsheetml.worksheet+xml"/>
  <Override PartName="/xl/drawings/drawing67.xml" ContentType="application/vnd.openxmlformats-officedocument.drawing+xml"/>
  <Override PartName="/xl/worksheets/sheet68.xml" ContentType="application/vnd.openxmlformats-officedocument.spreadsheetml.worksheet+xml"/>
  <Override PartName="/xl/drawings/drawing68.xml" ContentType="application/vnd.openxmlformats-officedocument.drawing+xml"/>
  <Override PartName="/xl/worksheets/sheet69.xml" ContentType="application/vnd.openxmlformats-officedocument.spreadsheetml.worksheet+xml"/>
  <Override PartName="/xl/drawings/drawing69.xml" ContentType="application/vnd.openxmlformats-officedocument.drawing+xml"/>
  <Override PartName="/xl/worksheets/sheet70.xml" ContentType="application/vnd.openxmlformats-officedocument.spreadsheetml.worksheet+xml"/>
  <Override PartName="/xl/drawings/drawing70.xml" ContentType="application/vnd.openxmlformats-officedocument.drawing+xml"/>
  <Override PartName="/xl/worksheets/sheet71.xml" ContentType="application/vnd.openxmlformats-officedocument.spreadsheetml.worksheet+xml"/>
  <Override PartName="/xl/drawings/drawing71.xml" ContentType="application/vnd.openxmlformats-officedocument.drawing+xml"/>
  <Override PartName="/xl/worksheets/sheet72.xml" ContentType="application/vnd.openxmlformats-officedocument.spreadsheetml.worksheet+xml"/>
  <Override PartName="/xl/drawings/drawing72.xml" ContentType="application/vnd.openxmlformats-officedocument.drawing+xml"/>
  <Override PartName="/xl/worksheets/sheet73.xml" ContentType="application/vnd.openxmlformats-officedocument.spreadsheetml.worksheet+xml"/>
  <Override PartName="/xl/drawings/drawing73.xml" ContentType="application/vnd.openxmlformats-officedocument.drawing+xml"/>
  <Override PartName="/xl/worksheets/sheet74.xml" ContentType="application/vnd.openxmlformats-officedocument.spreadsheetml.worksheet+xml"/>
  <Override PartName="/xl/drawings/drawing74.xml" ContentType="application/vnd.openxmlformats-officedocument.drawing+xml"/>
  <Override PartName="/xl/worksheets/sheet75.xml" ContentType="application/vnd.openxmlformats-officedocument.spreadsheetml.worksheet+xml"/>
  <Override PartName="/xl/drawings/drawing75.xml" ContentType="application/vnd.openxmlformats-officedocument.drawing+xml"/>
  <Override PartName="/xl/worksheets/sheet76.xml" ContentType="application/vnd.openxmlformats-officedocument.spreadsheetml.worksheet+xml"/>
  <Override PartName="/xl/drawings/drawing76.xml" ContentType="application/vnd.openxmlformats-officedocument.drawing+xml"/>
  <Override PartName="/xl/worksheets/sheet77.xml" ContentType="application/vnd.openxmlformats-officedocument.spreadsheetml.worksheet+xml"/>
  <Override PartName="/xl/drawings/drawing77.xml" ContentType="application/vnd.openxmlformats-officedocument.drawing+xml"/>
  <Override PartName="/xl/worksheets/sheet78.xml" ContentType="application/vnd.openxmlformats-officedocument.spreadsheetml.worksheet+xml"/>
  <Override PartName="/xl/drawings/drawing78.xml" ContentType="application/vnd.openxmlformats-officedocument.drawing+xml"/>
  <Override PartName="/xl/worksheets/sheet79.xml" ContentType="application/vnd.openxmlformats-officedocument.spreadsheetml.worksheet+xml"/>
  <Override PartName="/xl/drawings/drawing79.xml" ContentType="application/vnd.openxmlformats-officedocument.drawing+xml"/>
  <Override PartName="/xl/worksheets/sheet80.xml" ContentType="application/vnd.openxmlformats-officedocument.spreadsheetml.worksheet+xml"/>
  <Override PartName="/xl/drawings/drawing80.xml" ContentType="application/vnd.openxmlformats-officedocument.drawing+xml"/>
  <Override PartName="/xl/worksheets/sheet81.xml" ContentType="application/vnd.openxmlformats-officedocument.spreadsheetml.worksheet+xml"/>
  <Override PartName="/xl/drawings/drawing81.xml" ContentType="application/vnd.openxmlformats-officedocument.drawing+xml"/>
  <Override PartName="/xl/worksheets/sheet82.xml" ContentType="application/vnd.openxmlformats-officedocument.spreadsheetml.worksheet+xml"/>
  <Override PartName="/xl/drawings/drawing82.xml" ContentType="application/vnd.openxmlformats-officedocument.drawing+xml"/>
  <Override PartName="/xl/worksheets/sheet83.xml" ContentType="application/vnd.openxmlformats-officedocument.spreadsheetml.worksheet+xml"/>
  <Override PartName="/xl/drawings/drawing83.xml" ContentType="application/vnd.openxmlformats-officedocument.drawing+xml"/>
  <Override PartName="/xl/worksheets/sheet84.xml" ContentType="application/vnd.openxmlformats-officedocument.spreadsheetml.worksheet+xml"/>
  <Override PartName="/xl/drawings/drawing84.xml" ContentType="application/vnd.openxmlformats-officedocument.drawing+xml"/>
  <Override PartName="/xl/worksheets/sheet85.xml" ContentType="application/vnd.openxmlformats-officedocument.spreadsheetml.worksheet+xml"/>
  <Override PartName="/xl/drawings/drawing85.xml" ContentType="application/vnd.openxmlformats-officedocument.drawing+xml"/>
  <Override PartName="/xl/worksheets/sheet86.xml" ContentType="application/vnd.openxmlformats-officedocument.spreadsheetml.worksheet+xml"/>
  <Override PartName="/xl/drawings/drawing86.xml" ContentType="application/vnd.openxmlformats-officedocument.drawing+xml"/>
  <Override PartName="/xl/worksheets/sheet87.xml" ContentType="application/vnd.openxmlformats-officedocument.spreadsheetml.worksheet+xml"/>
  <Override PartName="/xl/drawings/drawing87.xml" ContentType="application/vnd.openxmlformats-officedocument.drawing+xml"/>
  <Override PartName="/xl/worksheets/sheet88.xml" ContentType="application/vnd.openxmlformats-officedocument.spreadsheetml.worksheet+xml"/>
  <Override PartName="/xl/drawings/drawing88.xml" ContentType="application/vnd.openxmlformats-officedocument.drawing+xml"/>
  <Override PartName="/xl/worksheets/sheet89.xml" ContentType="application/vnd.openxmlformats-officedocument.spreadsheetml.worksheet+xml"/>
  <Override PartName="/xl/drawings/drawing89.xml" ContentType="application/vnd.openxmlformats-officedocument.drawing+xml"/>
  <Override PartName="/xl/worksheets/sheet90.xml" ContentType="application/vnd.openxmlformats-officedocument.spreadsheetml.worksheet+xml"/>
  <Override PartName="/xl/drawings/drawing90.xml" ContentType="application/vnd.openxmlformats-officedocument.drawing+xml"/>
  <Override PartName="/xl/worksheets/sheet91.xml" ContentType="application/vnd.openxmlformats-officedocument.spreadsheetml.worksheet+xml"/>
  <Override PartName="/xl/drawings/drawing91.xml" ContentType="application/vnd.openxmlformats-officedocument.drawing+xml"/>
  <Override PartName="/xl/worksheets/sheet92.xml" ContentType="application/vnd.openxmlformats-officedocument.spreadsheetml.worksheet+xml"/>
  <Override PartName="/xl/drawings/drawing92.xml" ContentType="application/vnd.openxmlformats-officedocument.drawing+xml"/>
  <Override PartName="/xl/worksheets/sheet93.xml" ContentType="application/vnd.openxmlformats-officedocument.spreadsheetml.worksheet+xml"/>
  <Override PartName="/xl/drawings/drawing93.xml" ContentType="application/vnd.openxmlformats-officedocument.drawing+xml"/>
  <Override PartName="/xl/worksheets/sheet94.xml" ContentType="application/vnd.openxmlformats-officedocument.spreadsheetml.worksheet+xml"/>
  <Override PartName="/xl/drawings/drawing94.xml" ContentType="application/vnd.openxmlformats-officedocument.drawing+xml"/>
  <Override PartName="/xl/worksheets/sheet95.xml" ContentType="application/vnd.openxmlformats-officedocument.spreadsheetml.worksheet+xml"/>
  <Override PartName="/xl/drawings/drawing95.xml" ContentType="application/vnd.openxmlformats-officedocument.drawing+xml"/>
  <Override PartName="/xl/worksheets/sheet96.xml" ContentType="application/vnd.openxmlformats-officedocument.spreadsheetml.worksheet+xml"/>
  <Override PartName="/xl/drawings/drawing96.xml" ContentType="application/vnd.openxmlformats-officedocument.drawing+xml"/>
  <Override PartName="/xl/worksheets/sheet97.xml" ContentType="application/vnd.openxmlformats-officedocument.spreadsheetml.worksheet+xml"/>
  <Override PartName="/xl/drawings/drawing97.xml" ContentType="application/vnd.openxmlformats-officedocument.drawing+xml"/>
  <Override PartName="/xl/worksheets/sheet98.xml" ContentType="application/vnd.openxmlformats-officedocument.spreadsheetml.worksheet+xml"/>
  <Override PartName="/xl/drawings/drawing98.xml" ContentType="application/vnd.openxmlformats-officedocument.drawing+xml"/>
  <Override PartName="/xl/worksheets/sheet99.xml" ContentType="application/vnd.openxmlformats-officedocument.spreadsheetml.worksheet+xml"/>
  <Override PartName="/xl/drawings/drawing99.xml" ContentType="application/vnd.openxmlformats-officedocument.drawing+xml"/>
  <Override PartName="/xl/worksheets/sheet100.xml" ContentType="application/vnd.openxmlformats-officedocument.spreadsheetml.worksheet+xml"/>
  <Override PartName="/xl/drawings/drawing100.xml" ContentType="application/vnd.openxmlformats-officedocument.drawing+xml"/>
  <Override PartName="/xl/worksheets/sheet101.xml" ContentType="application/vnd.openxmlformats-officedocument.spreadsheetml.worksheet+xml"/>
  <Override PartName="/xl/drawings/drawing101.xml" ContentType="application/vnd.openxmlformats-officedocument.drawing+xml"/>
  <Override PartName="/xl/worksheets/sheet102.xml" ContentType="application/vnd.openxmlformats-officedocument.spreadsheetml.worksheet+xml"/>
  <Override PartName="/xl/drawings/drawing102.xml" ContentType="application/vnd.openxmlformats-officedocument.drawing+xml"/>
  <Override PartName="/xl/worksheets/sheet103.xml" ContentType="application/vnd.openxmlformats-officedocument.spreadsheetml.worksheet+xml"/>
  <Override PartName="/xl/drawings/drawing103.xml" ContentType="application/vnd.openxmlformats-officedocument.drawing+xml"/>
  <Override PartName="/xl/worksheets/sheet104.xml" ContentType="application/vnd.openxmlformats-officedocument.spreadsheetml.worksheet+xml"/>
  <Override PartName="/xl/drawings/drawing104.xml" ContentType="application/vnd.openxmlformats-officedocument.drawing+xml"/>
  <Override PartName="/xl/worksheets/sheet105.xml" ContentType="application/vnd.openxmlformats-officedocument.spreadsheetml.worksheet+xml"/>
  <Override PartName="/xl/drawings/drawing105.xml" ContentType="application/vnd.openxmlformats-officedocument.drawing+xml"/>
  <Override PartName="/xl/worksheets/sheet106.xml" ContentType="application/vnd.openxmlformats-officedocument.spreadsheetml.worksheet+xml"/>
  <Override PartName="/xl/drawings/drawing106.xml" ContentType="application/vnd.openxmlformats-officedocument.drawing+xml"/>
  <Override PartName="/xl/worksheets/sheet107.xml" ContentType="application/vnd.openxmlformats-officedocument.spreadsheetml.worksheet+xml"/>
  <Override PartName="/xl/drawings/drawing107.xml" ContentType="application/vnd.openxmlformats-officedocument.drawing+xml"/>
  <Override PartName="/xl/worksheets/sheet108.xml" ContentType="application/vnd.openxmlformats-officedocument.spreadsheetml.worksheet+xml"/>
  <Override PartName="/xl/drawings/drawing108.xml" ContentType="application/vnd.openxmlformats-officedocument.drawing+xml"/>
  <Override PartName="/xl/worksheets/sheet109.xml" ContentType="application/vnd.openxmlformats-officedocument.spreadsheetml.worksheet+xml"/>
  <Override PartName="/xl/drawings/drawing109.xml" ContentType="application/vnd.openxmlformats-officedocument.drawing+xml"/>
  <Override PartName="/xl/worksheets/sheet110.xml" ContentType="application/vnd.openxmlformats-officedocument.spreadsheetml.worksheet+xml"/>
  <Override PartName="/xl/drawings/drawing110.xml" ContentType="application/vnd.openxmlformats-officedocument.drawing+xml"/>
  <Override PartName="/xl/worksheets/sheet111.xml" ContentType="application/vnd.openxmlformats-officedocument.spreadsheetml.worksheet+xml"/>
  <Override PartName="/xl/drawings/drawing111.xml" ContentType="application/vnd.openxmlformats-officedocument.drawing+xml"/>
  <Override PartName="/xl/worksheets/sheet112.xml" ContentType="application/vnd.openxmlformats-officedocument.spreadsheetml.worksheet+xml"/>
  <Override PartName="/xl/drawings/drawing112.xml" ContentType="application/vnd.openxmlformats-officedocument.drawing+xml"/>
  <Override PartName="/xl/worksheets/sheet113.xml" ContentType="application/vnd.openxmlformats-officedocument.spreadsheetml.worksheet+xml"/>
  <Override PartName="/xl/drawings/drawing113.xml" ContentType="application/vnd.openxmlformats-officedocument.drawing+xml"/>
  <Override PartName="/xl/worksheets/sheet114.xml" ContentType="application/vnd.openxmlformats-officedocument.spreadsheetml.worksheet+xml"/>
  <Override PartName="/xl/drawings/drawing114.xml" ContentType="application/vnd.openxmlformats-officedocument.drawing+xml"/>
  <Override PartName="/xl/worksheets/sheet115.xml" ContentType="application/vnd.openxmlformats-officedocument.spreadsheetml.worksheet+xml"/>
  <Override PartName="/xl/drawings/drawing115.xml" ContentType="application/vnd.openxmlformats-officedocument.drawing+xml"/>
  <Override PartName="/xl/worksheets/sheet116.xml" ContentType="application/vnd.openxmlformats-officedocument.spreadsheetml.worksheet+xml"/>
  <Override PartName="/xl/drawings/drawing116.xml" ContentType="application/vnd.openxmlformats-officedocument.drawing+xml"/>
  <Override PartName="/xl/worksheets/sheet117.xml" ContentType="application/vnd.openxmlformats-officedocument.spreadsheetml.worksheet+xml"/>
  <Override PartName="/xl/drawings/drawing117.xml" ContentType="application/vnd.openxmlformats-officedocument.drawing+xml"/>
  <Override PartName="/xl/worksheets/sheet118.xml" ContentType="application/vnd.openxmlformats-officedocument.spreadsheetml.worksheet+xml"/>
  <Override PartName="/xl/drawings/drawing118.xml" ContentType="application/vnd.openxmlformats-officedocument.drawing+xml"/>
  <Override PartName="/xl/worksheets/sheet119.xml" ContentType="application/vnd.openxmlformats-officedocument.spreadsheetml.worksheet+xml"/>
  <Override PartName="/xl/drawings/drawing119.xml" ContentType="application/vnd.openxmlformats-officedocument.drawing+xml"/>
  <Override PartName="/xl/worksheets/sheet120.xml" ContentType="application/vnd.openxmlformats-officedocument.spreadsheetml.worksheet+xml"/>
  <Override PartName="/xl/drawings/drawing120.xml" ContentType="application/vnd.openxmlformats-officedocument.drawing+xml"/>
  <Override PartName="/xl/worksheets/sheet121.xml" ContentType="application/vnd.openxmlformats-officedocument.spreadsheetml.worksheet+xml"/>
  <Override PartName="/xl/drawings/drawing121.xml" ContentType="application/vnd.openxmlformats-officedocument.drawing+xml"/>
  <Override PartName="/xl/worksheets/sheet122.xml" ContentType="application/vnd.openxmlformats-officedocument.spreadsheetml.worksheet+xml"/>
  <Override PartName="/xl/drawings/drawing122.xml" ContentType="application/vnd.openxmlformats-officedocument.drawing+xml"/>
  <Override PartName="/xl/worksheets/sheet123.xml" ContentType="application/vnd.openxmlformats-officedocument.spreadsheetml.worksheet+xml"/>
  <Override PartName="/xl/drawings/drawing123.xml" ContentType="application/vnd.openxmlformats-officedocument.drawing+xml"/>
  <Override PartName="/xl/worksheets/sheet124.xml" ContentType="application/vnd.openxmlformats-officedocument.spreadsheetml.worksheet+xml"/>
  <Override PartName="/xl/drawings/drawing124.xml" ContentType="application/vnd.openxmlformats-officedocument.drawing+xml"/>
  <Override PartName="/xl/worksheets/sheet125.xml" ContentType="application/vnd.openxmlformats-officedocument.spreadsheetml.worksheet+xml"/>
  <Override PartName="/xl/drawings/drawing125.xml" ContentType="application/vnd.openxmlformats-officedocument.drawing+xml"/>
  <Override PartName="/xl/worksheets/sheet126.xml" ContentType="application/vnd.openxmlformats-officedocument.spreadsheetml.worksheet+xml"/>
  <Override PartName="/xl/drawings/drawing126.xml" ContentType="application/vnd.openxmlformats-officedocument.drawing+xml"/>
  <Override PartName="/xl/worksheets/sheet127.xml" ContentType="application/vnd.openxmlformats-officedocument.spreadsheetml.worksheet+xml"/>
  <Override PartName="/xl/drawings/drawing127.xml" ContentType="application/vnd.openxmlformats-officedocument.drawing+xml"/>
  <Override PartName="/xl/worksheets/sheet128.xml" ContentType="application/vnd.openxmlformats-officedocument.spreadsheetml.worksheet+xml"/>
  <Override PartName="/xl/drawings/drawing128.xml" ContentType="application/vnd.openxmlformats-officedocument.drawing+xml"/>
  <Override PartName="/xl/worksheets/sheet129.xml" ContentType="application/vnd.openxmlformats-officedocument.spreadsheetml.worksheet+xml"/>
  <Override PartName="/xl/drawings/drawing129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Legend" sheetId="1" state="visible" r:id="rId1"/>
    <sheet name="I_Soft_DB" sheetId="1666" state="visible" r:id="rId2"/>
    <sheet name="I_OIPP" sheetId="1667" state="visible" r:id="rId3"/>
    <sheet name="I_RD" sheetId="1668" state="visible" r:id="rId4"/>
    <sheet name="I_Design" sheetId="1669" state="visible" r:id="rId5"/>
    <sheet name="I_NFP" sheetId="1670" state="visible" r:id="rId6"/>
    <sheet name="I_Innovprop" sheetId="1671" state="visible" r:id="rId7"/>
    <sheet name="I_Brand" sheetId="1672" state="visible" r:id="rId8"/>
    <sheet name="I_OrgCap" sheetId="1673" state="visible" r:id="rId9"/>
    <sheet name="I_Train" sheetId="1674" state="visible" r:id="rId10"/>
    <sheet name="I_EconComp" sheetId="1675" state="visible" r:id="rId11"/>
    <sheet name="I_NonNatAcc" sheetId="1676" state="visible" r:id="rId12"/>
    <sheet name="I_NatAcc" sheetId="1677" state="visible" r:id="rId13"/>
    <sheet name="I_Intang" sheetId="1678" state="visible" r:id="rId14"/>
    <sheet name="I_TangNRes" sheetId="1679" state="visible" r:id="rId15"/>
    <sheet name="I_Tang" sheetId="1680" state="visible" r:id="rId16"/>
    <sheet name="VAadj" sheetId="1681" state="visible" r:id="rId17"/>
    <sheet name="VA_CP" sheetId="1682" state="visible" r:id="rId18"/>
    <sheet name="Ipyp_Soft_DB" sheetId="1683" state="visible" r:id="rId19"/>
    <sheet name="Ipyp_OIPP" sheetId="1684" state="visible" r:id="rId20"/>
    <sheet name="Ipyp_RD" sheetId="1685" state="visible" r:id="rId21"/>
    <sheet name="Ipyp_Design" sheetId="1686" state="visible" r:id="rId22"/>
    <sheet name="Ipyp_NFP" sheetId="1687" state="visible" r:id="rId23"/>
    <sheet name="Ipyp_Innovprop" sheetId="1688" state="visible" r:id="rId24"/>
    <sheet name="Ipyp_Brand" sheetId="1689" state="visible" r:id="rId25"/>
    <sheet name="Ipyp_OrgCap" sheetId="1690" state="visible" r:id="rId26"/>
    <sheet name="Ipyp_Train" sheetId="1691" state="visible" r:id="rId27"/>
    <sheet name="Ipyp_EconComp" sheetId="1692" state="visible" r:id="rId28"/>
    <sheet name="Ipyp_NonNatAcc" sheetId="1693" state="visible" r:id="rId29"/>
    <sheet name="Ipyp_NatAcc" sheetId="1694" state="visible" r:id="rId30"/>
    <sheet name="Ipyp_Intang" sheetId="1695" state="visible" r:id="rId31"/>
    <sheet name="Ipyp_TangNRes" sheetId="1696" state="visible" r:id="rId32"/>
    <sheet name="Ipyp_Tang" sheetId="1697" state="visible" r:id="rId33"/>
    <sheet name="VAadj_pyp" sheetId="1698" state="visible" r:id="rId34"/>
    <sheet name="VA_PYP" sheetId="1699" state="visible" r:id="rId35"/>
    <sheet name="Iq_Soft_DB" sheetId="1700" state="visible" r:id="rId36"/>
    <sheet name="Iq_OIPP" sheetId="1701" state="visible" r:id="rId37"/>
    <sheet name="Iq_RD" sheetId="1702" state="visible" r:id="rId38"/>
    <sheet name="Iq_Design" sheetId="1703" state="visible" r:id="rId39"/>
    <sheet name="Iq_NFP" sheetId="1704" state="visible" r:id="rId40"/>
    <sheet name="Iq_Innovprop" sheetId="1705" state="visible" r:id="rId41"/>
    <sheet name="Iq_Brand" sheetId="1706" state="visible" r:id="rId42"/>
    <sheet name="Iq_OrgCap" sheetId="1707" state="visible" r:id="rId43"/>
    <sheet name="Iq_Train" sheetId="1708" state="visible" r:id="rId44"/>
    <sheet name="Iq_EconComp" sheetId="1709" state="visible" r:id="rId45"/>
    <sheet name="Iq_NonNatAcc" sheetId="1710" state="visible" r:id="rId46"/>
    <sheet name="Iq_NatAcc" sheetId="1711" state="visible" r:id="rId47"/>
    <sheet name="Iq_Intang" sheetId="1712" state="visible" r:id="rId48"/>
    <sheet name="Iq_TangNRes" sheetId="1713" state="visible" r:id="rId49"/>
    <sheet name="Iq_Tang" sheetId="1714" state="visible" r:id="rId50"/>
    <sheet name="VAadj_q" sheetId="1715" state="visible" r:id="rId51"/>
    <sheet name="VA_PI" sheetId="1716" state="visible" r:id="rId52"/>
    <sheet name="Ip_Soft_DB" sheetId="1717" state="visible" r:id="rId53"/>
    <sheet name="Ip_OIPP" sheetId="1718" state="visible" r:id="rId54"/>
    <sheet name="Ip_RD" sheetId="1719" state="visible" r:id="rId55"/>
    <sheet name="Ip_Design" sheetId="1720" state="visible" r:id="rId56"/>
    <sheet name="Ip_NFP" sheetId="1721" state="visible" r:id="rId57"/>
    <sheet name="Ip_Innovprop" sheetId="1722" state="visible" r:id="rId58"/>
    <sheet name="Ip_Brand" sheetId="1723" state="visible" r:id="rId59"/>
    <sheet name="Ip_OrgCap" sheetId="1724" state="visible" r:id="rId60"/>
    <sheet name="Ip_Train" sheetId="1725" state="visible" r:id="rId61"/>
    <sheet name="Ip_EconComp" sheetId="1726" state="visible" r:id="rId62"/>
    <sheet name="Ip_NonNatAcc" sheetId="1727" state="visible" r:id="rId63"/>
    <sheet name="Ip_NatAcc" sheetId="1728" state="visible" r:id="rId64"/>
    <sheet name="Ip_Intang" sheetId="1729" state="visible" r:id="rId65"/>
    <sheet name="Ip_TangNRes" sheetId="1730" state="visible" r:id="rId66"/>
    <sheet name="Ip_Tang" sheetId="1731" state="visible" r:id="rId67"/>
    <sheet name="VAadj_pi" sheetId="1732" state="visible" r:id="rId68"/>
    <sheet name="VA_Q" sheetId="1733" state="visible" r:id="rId69"/>
    <sheet name="K_Soft_DB" sheetId="1734" state="visible" r:id="rId70"/>
    <sheet name="K_OIPP" sheetId="1735" state="visible" r:id="rId71"/>
    <sheet name="K_RD" sheetId="1736" state="visible" r:id="rId72"/>
    <sheet name="K_Design" sheetId="1737" state="visible" r:id="rId73"/>
    <sheet name="K_NFP" sheetId="1738" state="visible" r:id="rId74"/>
    <sheet name="K_Innovprop" sheetId="1739" state="visible" r:id="rId75"/>
    <sheet name="K_Brand" sheetId="1740" state="visible" r:id="rId76"/>
    <sheet name="K_OrgCap" sheetId="1741" state="visible" r:id="rId77"/>
    <sheet name="K_Train" sheetId="1742" state="visible" r:id="rId78"/>
    <sheet name="K_EconComp" sheetId="1743" state="visible" r:id="rId79"/>
    <sheet name="K_NonNatAcc" sheetId="1744" state="visible" r:id="rId80"/>
    <sheet name="K_NatAcc" sheetId="1745" state="visible" r:id="rId81"/>
    <sheet name="K_Intang" sheetId="1746" state="visible" r:id="rId82"/>
    <sheet name="K_TangNRes" sheetId="1747" state="visible" r:id="rId83"/>
    <sheet name="K_Tang" sheetId="1748" state="visible" r:id="rId84"/>
    <sheet name="Kpyp_Soft_DB" sheetId="1749" state="visible" r:id="rId85"/>
    <sheet name="Kpyp_OIPP" sheetId="1750" state="visible" r:id="rId86"/>
    <sheet name="Kpyp_RD" sheetId="1751" state="visible" r:id="rId87"/>
    <sheet name="Kpyp_Design" sheetId="1752" state="visible" r:id="rId88"/>
    <sheet name="Kpyp_NFP" sheetId="1753" state="visible" r:id="rId89"/>
    <sheet name="Kpyp_Innovprop" sheetId="1754" state="visible" r:id="rId90"/>
    <sheet name="Kpyp_Brand" sheetId="1755" state="visible" r:id="rId91"/>
    <sheet name="Kpyp_OrgCap" sheetId="1756" state="visible" r:id="rId92"/>
    <sheet name="Kpyp_Train" sheetId="1757" state="visible" r:id="rId93"/>
    <sheet name="Kpyp_EconComp" sheetId="1758" state="visible" r:id="rId94"/>
    <sheet name="Kpyp_NonNatAcc" sheetId="1759" state="visible" r:id="rId95"/>
    <sheet name="Kpyp_NatAcc" sheetId="1760" state="visible" r:id="rId96"/>
    <sheet name="Kpyp_Intang" sheetId="1761" state="visible" r:id="rId97"/>
    <sheet name="Kpyp_TangNRes" sheetId="1762" state="visible" r:id="rId98"/>
    <sheet name="Kpyp_Tang" sheetId="1763" state="visible" r:id="rId99"/>
    <sheet name="Kq_Soft_DB" sheetId="1764" state="visible" r:id="rId100"/>
    <sheet name="Kq_OIPP" sheetId="1765" state="visible" r:id="rId101"/>
    <sheet name="Kq_RD" sheetId="1766" state="visible" r:id="rId102"/>
    <sheet name="Kq_Design" sheetId="1767" state="visible" r:id="rId103"/>
    <sheet name="Kq_NFP" sheetId="1768" state="visible" r:id="rId104"/>
    <sheet name="Kq_Innovprop" sheetId="1769" state="visible" r:id="rId105"/>
    <sheet name="Kq_Brand" sheetId="1770" state="visible" r:id="rId106"/>
    <sheet name="Kq_OrgCap" sheetId="1771" state="visible" r:id="rId107"/>
    <sheet name="Kq_Train" sheetId="1772" state="visible" r:id="rId108"/>
    <sheet name="Kq_EconComp" sheetId="1773" state="visible" r:id="rId109"/>
    <sheet name="Kq_NonNatAcc" sheetId="1774" state="visible" r:id="rId110"/>
    <sheet name="Kq_NatAcc" sheetId="1775" state="visible" r:id="rId111"/>
    <sheet name="Kq_Intang" sheetId="1776" state="visible" r:id="rId112"/>
    <sheet name="Kq_TangNRes" sheetId="1777" state="visible" r:id="rId113"/>
    <sheet name="Kq_Tang" sheetId="1778" state="visible" r:id="rId114"/>
    <sheet name="HK_TangNRes" sheetId="1779" state="visible" r:id="rId115"/>
    <sheet name="HK_NatAcc" sheetId="1780" state="visible" r:id="rId116"/>
    <sheet name="HK_Tang" sheetId="1781" state="visible" r:id="rId117"/>
    <sheet name="HK_Innovprop" sheetId="1782" state="visible" r:id="rId118"/>
    <sheet name="HK_Intang" sheetId="1783" state="visible" r:id="rId119"/>
    <sheet name="HKpyp_TangNRes" sheetId="1784" state="visible" r:id="rId120"/>
    <sheet name="HKpyp_NatAcc" sheetId="1785" state="visible" r:id="rId121"/>
    <sheet name="HKpyp_Tang" sheetId="1786" state="visible" r:id="rId122"/>
    <sheet name="HKpyp_Innovprop" sheetId="1787" state="visible" r:id="rId123"/>
    <sheet name="HKpyp_Intang" sheetId="1788" state="visible" r:id="rId124"/>
    <sheet name="HKq_TangNRes" sheetId="1789" state="visible" r:id="rId125"/>
    <sheet name="HKq_NatAcc" sheetId="1790" state="visible" r:id="rId126"/>
    <sheet name="HKq_Tang" sheetId="1791" state="visible" r:id="rId127"/>
    <sheet name="HKq_Innovprop" sheetId="1792" state="visible" r:id="rId128"/>
    <sheet name="HKq_Intang" sheetId="1793" state="visible" r:id="rId129"/>
  </sheets>
</workbook>
</file>

<file path=xl/sharedStrings.xml><?xml version="1.0" encoding="utf-8"?>
<sst xmlns="http://schemas.openxmlformats.org/spreadsheetml/2006/main" count="488" uniqueCount="488">
  <si>
    <t xml:space="preserve">Variable</t>
  </si>
  <si>
    <t xml:space="preserve">Description</t>
  </si>
  <si>
    <t xml:space="preserve">GFCF, current prices, millions of national currency</t>
  </si>
  <si>
    <t xml:space="preserve">I_Soft_DB</t>
  </si>
  <si>
    <t xml:space="preserve">Computer software and databases</t>
  </si>
  <si>
    <t xml:space="preserve">I_OIPP</t>
  </si>
  <si>
    <t xml:space="preserve">Entertainment, artistic and literary originals + mineral explorations</t>
  </si>
  <si>
    <t xml:space="preserve">I_RD</t>
  </si>
  <si>
    <t xml:space="preserve">Research and development</t>
  </si>
  <si>
    <t xml:space="preserve">I_Design</t>
  </si>
  <si>
    <t xml:space="preserve">Industrial design</t>
  </si>
  <si>
    <t xml:space="preserve">I_NFP</t>
  </si>
  <si>
    <t xml:space="preserve">New product development costs in the financial industry</t>
  </si>
  <si>
    <t xml:space="preserve">I_Innovprop</t>
  </si>
  <si>
    <t xml:space="preserve">Innovative property</t>
  </si>
  <si>
    <t xml:space="preserve">I_Brand</t>
  </si>
  <si>
    <t xml:space="preserve">Brand</t>
  </si>
  <si>
    <t xml:space="preserve">I_OrgCap</t>
  </si>
  <si>
    <t xml:space="preserve">Organisational capital</t>
  </si>
  <si>
    <t xml:space="preserve">I_Train</t>
  </si>
  <si>
    <t xml:space="preserve">Training</t>
  </si>
  <si>
    <t xml:space="preserve">I_EconComp</t>
  </si>
  <si>
    <t xml:space="preserve">Economic competencies</t>
  </si>
  <si>
    <t xml:space="preserve">I_NonNatAcc</t>
  </si>
  <si>
    <t xml:space="preserve">Total intangibles not included in national accounts</t>
  </si>
  <si>
    <t xml:space="preserve">I_NatAcc</t>
  </si>
  <si>
    <t xml:space="preserve">Total Intangibles from national accounts</t>
  </si>
  <si>
    <t xml:space="preserve">I_Intang</t>
  </si>
  <si>
    <t xml:space="preserve">Total intangibles</t>
  </si>
  <si>
    <t xml:space="preserve">I_TangNRes</t>
  </si>
  <si>
    <t xml:space="preserve">Total tangible assets, excluding non residential buildings</t>
  </si>
  <si>
    <t xml:space="preserve">I_Tang</t>
  </si>
  <si>
    <t xml:space="preserve">Total tangible assets</t>
  </si>
  <si>
    <t xml:space="preserve">VAadj</t>
  </si>
  <si>
    <t xml:space="preserve">Gross value added consistent with new intangible GFCF</t>
  </si>
  <si>
    <t xml:space="preserve">VA_CP</t>
  </si>
  <si>
    <t xml:space="preserve">Gross value added from national accounts</t>
  </si>
  <si>
    <t xml:space="preserve">GFCF, previous year prices, millions of national currency</t>
  </si>
  <si>
    <t xml:space="preserve">Ipyp_Soft_DB</t>
  </si>
  <si>
    <t xml:space="preserve">Computer software and databases, previous year prices</t>
  </si>
  <si>
    <t xml:space="preserve">Ipyp_OIPP</t>
  </si>
  <si>
    <t xml:space="preserve">Entertainment, artistic and literary originals + mineral explorations, previous year prices</t>
  </si>
  <si>
    <t xml:space="preserve">Ipyp_RD</t>
  </si>
  <si>
    <t xml:space="preserve">Research and development, previous year prices</t>
  </si>
  <si>
    <t xml:space="preserve">Ipyp_Design</t>
  </si>
  <si>
    <t xml:space="preserve">Industrial design, previous year prices</t>
  </si>
  <si>
    <t xml:space="preserve">Ipyp_NFP</t>
  </si>
  <si>
    <t xml:space="preserve">New product development costs in the financial industry, previous year prices</t>
  </si>
  <si>
    <t xml:space="preserve">Ipyp_Innovprop</t>
  </si>
  <si>
    <t xml:space="preserve">Innovative property, previous year prices</t>
  </si>
  <si>
    <t xml:space="preserve">Ipyp_Brand</t>
  </si>
  <si>
    <t xml:space="preserve">Brand, previous year prices</t>
  </si>
  <si>
    <t xml:space="preserve">Ipyp_OrgCap</t>
  </si>
  <si>
    <t xml:space="preserve">Organisational capital, previous year prices</t>
  </si>
  <si>
    <t xml:space="preserve">Ipyp_Train</t>
  </si>
  <si>
    <t xml:space="preserve">Training, previous year prices</t>
  </si>
  <si>
    <t xml:space="preserve">Ipyp_EconComp</t>
  </si>
  <si>
    <t xml:space="preserve">Economic competencies, previous year prices</t>
  </si>
  <si>
    <t xml:space="preserve">Ipyp_NonNatAcc</t>
  </si>
  <si>
    <t xml:space="preserve">Total intangibles not included in national accounts, previous year prices</t>
  </si>
  <si>
    <t xml:space="preserve">Ipyp_NatAcc</t>
  </si>
  <si>
    <t xml:space="preserve">Total Intangibles from national accounts, previous year prices</t>
  </si>
  <si>
    <t xml:space="preserve">Ipyp_Intang</t>
  </si>
  <si>
    <t xml:space="preserve">Total intangibles, previous year prices</t>
  </si>
  <si>
    <t xml:space="preserve">Ipyp_TangNRes</t>
  </si>
  <si>
    <t xml:space="preserve">Total tangible assets, excluding non residential buildings, previous year prices</t>
  </si>
  <si>
    <t xml:space="preserve">Ipyp_Tang</t>
  </si>
  <si>
    <t xml:space="preserve">Total tangible assets, previous year prices</t>
  </si>
  <si>
    <t xml:space="preserve">VAadj_pyp</t>
  </si>
  <si>
    <t xml:space="preserve">Gross value added consistent with new intangible GFCF, previous year prices</t>
  </si>
  <si>
    <t xml:space="preserve">VA_PYP</t>
  </si>
  <si>
    <t xml:space="preserve">Gross value added from national accounts, previous year prices</t>
  </si>
  <si>
    <t xml:space="preserve">GFCF, chained linked volumes (2020), millions of national currency</t>
  </si>
  <si>
    <t xml:space="preserve">Iq_Soft_DB</t>
  </si>
  <si>
    <t xml:space="preserve">Computer software and databases, volume 2020 ref. prices</t>
  </si>
  <si>
    <t xml:space="preserve">Iq_OIPP</t>
  </si>
  <si>
    <t xml:space="preserve">Entertainment, artistic and literary originals + mineral explorations, volume 2020 ref. prices</t>
  </si>
  <si>
    <t xml:space="preserve">Iq_RD</t>
  </si>
  <si>
    <t xml:space="preserve">Research and development, volume 2020 ref. prices</t>
  </si>
  <si>
    <t xml:space="preserve">Iq_Design</t>
  </si>
  <si>
    <t xml:space="preserve">Industrial design, volume 2020 ref. prices</t>
  </si>
  <si>
    <t xml:space="preserve">Iq_NFP</t>
  </si>
  <si>
    <t xml:space="preserve">New product development costs in the financial industry, volume 2020 ref. prices</t>
  </si>
  <si>
    <t xml:space="preserve">Iq_Innovprop</t>
  </si>
  <si>
    <t xml:space="preserve">Innovative property, volume 2020 ref. prices</t>
  </si>
  <si>
    <t xml:space="preserve">Iq_Brand</t>
  </si>
  <si>
    <t xml:space="preserve">Brand, volume 2020 ref. prices</t>
  </si>
  <si>
    <t xml:space="preserve">Iq_OrgCap</t>
  </si>
  <si>
    <t xml:space="preserve">Organisational capital, volume 2020 ref. prices</t>
  </si>
  <si>
    <t xml:space="preserve">Iq_Train</t>
  </si>
  <si>
    <t xml:space="preserve">Training, volume 2020 ref. prices</t>
  </si>
  <si>
    <t xml:space="preserve">Iq_EconComp</t>
  </si>
  <si>
    <t xml:space="preserve">Economic competencies, volume 2020 ref. prices</t>
  </si>
  <si>
    <t xml:space="preserve">Iq_NonNatAcc</t>
  </si>
  <si>
    <t xml:space="preserve">Total intangibles not included in national accounts, volume 2020 ref. prices</t>
  </si>
  <si>
    <t xml:space="preserve">Iq_NatAcc</t>
  </si>
  <si>
    <t xml:space="preserve">Total Intangibles from national accounts, volume 2020 ref. prices</t>
  </si>
  <si>
    <t xml:space="preserve">Iq_Intang</t>
  </si>
  <si>
    <t xml:space="preserve">Total intangibles, volume 2020 ref. prices</t>
  </si>
  <si>
    <t xml:space="preserve">Iq_TangNRes</t>
  </si>
  <si>
    <t xml:space="preserve">Total tangible assets, excluding non residential buildings, volume 2020 ref. prices</t>
  </si>
  <si>
    <t xml:space="preserve">Iq_Tang</t>
  </si>
  <si>
    <t xml:space="preserve">Total tangible assets, volume 2020 ref. prices</t>
  </si>
  <si>
    <t xml:space="preserve">VAadj_q</t>
  </si>
  <si>
    <t xml:space="preserve">Gross value added consistent with new intangible GFCF, volume 2020 ref. prices</t>
  </si>
  <si>
    <t xml:space="preserve">VA_Q</t>
  </si>
  <si>
    <t xml:space="preserve">Gross value added from national accounts, price index 2020 = 100</t>
  </si>
  <si>
    <t xml:space="preserve">GFCF, price indexes (2020)</t>
  </si>
  <si>
    <t xml:space="preserve">Ip_Soft_DB</t>
  </si>
  <si>
    <t xml:space="preserve">Computer software and databases, price index 2020 = 100</t>
  </si>
  <si>
    <t xml:space="preserve">Ip_OIPP</t>
  </si>
  <si>
    <t xml:space="preserve">Entertainment, artistic and literary originals + mineral explorations, price index 2020 = 100</t>
  </si>
  <si>
    <t xml:space="preserve">Ip_RD</t>
  </si>
  <si>
    <t xml:space="preserve">Research and development, price index 2020 = 100</t>
  </si>
  <si>
    <t xml:space="preserve">Ip_Design</t>
  </si>
  <si>
    <t xml:space="preserve">Industrial design, price index 2020 = 100</t>
  </si>
  <si>
    <t xml:space="preserve">Ip_NFP</t>
  </si>
  <si>
    <t xml:space="preserve">New product development costs in the financial industry, price index 2020 = 100</t>
  </si>
  <si>
    <t xml:space="preserve">Ip_Innovprop</t>
  </si>
  <si>
    <t xml:space="preserve">Innovative property, price index 2020 = 100</t>
  </si>
  <si>
    <t xml:space="preserve">Ip_Brand</t>
  </si>
  <si>
    <t xml:space="preserve">Brand, price index 2020 = 100</t>
  </si>
  <si>
    <t xml:space="preserve">Ip_OrgCap</t>
  </si>
  <si>
    <t xml:space="preserve">Organisational capital, price index 2020 = 100</t>
  </si>
  <si>
    <t xml:space="preserve">Ip_Train</t>
  </si>
  <si>
    <t xml:space="preserve">Training, price index 2020 = 100</t>
  </si>
  <si>
    <t xml:space="preserve">Ip_EconComp</t>
  </si>
  <si>
    <t xml:space="preserve">Economic competencies, price index 2020 = 100</t>
  </si>
  <si>
    <t xml:space="preserve">Ip_NonNatAcc</t>
  </si>
  <si>
    <t xml:space="preserve">Total intangibles not included in national accounts, price index 2020 = 100</t>
  </si>
  <si>
    <t xml:space="preserve">Ip_NatAcc</t>
  </si>
  <si>
    <t xml:space="preserve">Total Intangibles from national accounts, price index 2020 = 100</t>
  </si>
  <si>
    <t xml:space="preserve">Ip_Intang</t>
  </si>
  <si>
    <t xml:space="preserve">Total intangibles, price index 2020 = 100</t>
  </si>
  <si>
    <t xml:space="preserve">Ip_TangNRes</t>
  </si>
  <si>
    <t xml:space="preserve">Total tangible assets, excluding non residential buildings, price index 2020 = 100</t>
  </si>
  <si>
    <t xml:space="preserve">Ip_Tang</t>
  </si>
  <si>
    <t xml:space="preserve">Total tangible assets, price index 2020 = 100</t>
  </si>
  <si>
    <t xml:space="preserve">VA_PI</t>
  </si>
  <si>
    <t xml:space="preserve">Gross value added from national accounts, volume 2020 ref. prices</t>
  </si>
  <si>
    <t xml:space="preserve">VAadj_pi</t>
  </si>
  <si>
    <t xml:space="preserve">Gross value added consistent with new intangible GFCF, price index 2020 = 100</t>
  </si>
  <si>
    <t xml:space="preserve">Capital stock net, current prices, millions of national currency</t>
  </si>
  <si>
    <t xml:space="preserve">K_Soft_DB</t>
  </si>
  <si>
    <t xml:space="preserve">K_OIPP</t>
  </si>
  <si>
    <t xml:space="preserve">K_RD</t>
  </si>
  <si>
    <t xml:space="preserve">K_Design</t>
  </si>
  <si>
    <t xml:space="preserve">K_NFP</t>
  </si>
  <si>
    <t xml:space="preserve">K_Innovprop</t>
  </si>
  <si>
    <t xml:space="preserve">K_Brand</t>
  </si>
  <si>
    <t xml:space="preserve">K_OrgCap</t>
  </si>
  <si>
    <t xml:space="preserve">K_Train</t>
  </si>
  <si>
    <t xml:space="preserve">K_EconComp</t>
  </si>
  <si>
    <t xml:space="preserve">K_NonNatAcc</t>
  </si>
  <si>
    <t xml:space="preserve">K_NatAcc</t>
  </si>
  <si>
    <t xml:space="preserve">K_Intang</t>
  </si>
  <si>
    <t xml:space="preserve">K_TangNRes</t>
  </si>
  <si>
    <t xml:space="preserve">K_Tang</t>
  </si>
  <si>
    <t xml:space="preserve">HK_TangNRes</t>
  </si>
  <si>
    <t xml:space="preserve">Total tangible assets, non residential - Capital stock; harmonised NA stocks</t>
  </si>
  <si>
    <t xml:space="preserve">HK_NatAcc</t>
  </si>
  <si>
    <t xml:space="preserve">Total intangibles from national accounts - Capital stock; harmonised NA stocks</t>
  </si>
  <si>
    <t xml:space="preserve">HK_Tang</t>
  </si>
  <si>
    <t xml:space="preserve">Total tangible assets - Capital stock; harmonised NA stocks</t>
  </si>
  <si>
    <t xml:space="preserve">HK_Innovprop</t>
  </si>
  <si>
    <t xml:space="preserve">Innovation related assets - Capital stock; harmonised NA stocks</t>
  </si>
  <si>
    <t xml:space="preserve">HK_Intang</t>
  </si>
  <si>
    <t xml:space="preserve">Total intangibles - Capital stock; harmonised NA stocks</t>
  </si>
  <si>
    <t xml:space="preserve">Capital stock net, previous year prices, millions of national currency</t>
  </si>
  <si>
    <t xml:space="preserve">Kpyp_Soft_DB</t>
  </si>
  <si>
    <t xml:space="preserve">Computer software and databases,stocks at previous year prices</t>
  </si>
  <si>
    <t xml:space="preserve">Kpyp_OIPP</t>
  </si>
  <si>
    <t xml:space="preserve">Entertainment, artistic and literary originals + mineral explorations,stocks at previous year prices</t>
  </si>
  <si>
    <t xml:space="preserve">Kpyp_RD</t>
  </si>
  <si>
    <t xml:space="preserve">Research and development,stocks at previous year prices</t>
  </si>
  <si>
    <t xml:space="preserve">Kpyp_Design</t>
  </si>
  <si>
    <t xml:space="preserve">Industrial design,stocks at previous year prices</t>
  </si>
  <si>
    <t xml:space="preserve">Kpyp_NFP</t>
  </si>
  <si>
    <t xml:space="preserve">New product development costs in the financial industry,stocks at previous year prices</t>
  </si>
  <si>
    <t xml:space="preserve">Kpyp_Innovprop</t>
  </si>
  <si>
    <t xml:space="preserve">Innovative property,stocks at previous year prices</t>
  </si>
  <si>
    <t xml:space="preserve">Kpyp_Brand</t>
  </si>
  <si>
    <t xml:space="preserve">Brand,stocks at previous year prices</t>
  </si>
  <si>
    <t xml:space="preserve">Kpyp_OrgCap</t>
  </si>
  <si>
    <t xml:space="preserve">Organisational capital,stocks at previous year prices</t>
  </si>
  <si>
    <t xml:space="preserve">Kpyp_Train</t>
  </si>
  <si>
    <t xml:space="preserve">Training,stocks at previous year prices</t>
  </si>
  <si>
    <t xml:space="preserve">Kpyp_EconComp</t>
  </si>
  <si>
    <t xml:space="preserve">Economic competencies,stocks at previous year prices</t>
  </si>
  <si>
    <t xml:space="preserve">Kpyp_NonNatAcc</t>
  </si>
  <si>
    <t xml:space="preserve">Total intangibles not included in national accounts,stocks at previous year prices</t>
  </si>
  <si>
    <t xml:space="preserve">Kpyp_NatAcc</t>
  </si>
  <si>
    <t xml:space="preserve">Total Intangibles from national accounts,stocks at previous year prices</t>
  </si>
  <si>
    <t xml:space="preserve">Kpyp_Intang</t>
  </si>
  <si>
    <t xml:space="preserve">Total intangibles,stocks at previous year prices</t>
  </si>
  <si>
    <t xml:space="preserve">Kpyp_TangNRes</t>
  </si>
  <si>
    <t xml:space="preserve">Total tangible assets, excluding non residential buildings,stocks at previous year prices</t>
  </si>
  <si>
    <t xml:space="preserve">Kpyp_Tang</t>
  </si>
  <si>
    <t xml:space="preserve">Total tangible assets,stocks at previous year prices</t>
  </si>
  <si>
    <t xml:space="preserve">HKpyp_TangNRes</t>
  </si>
  <si>
    <t xml:space="preserve">Total tangible assets, non residential ,previous year prices - Capital stock; harmonised NA stocks</t>
  </si>
  <si>
    <t xml:space="preserve">HKpyp_NatAcc</t>
  </si>
  <si>
    <t xml:space="preserve">Total intangibles from national accounts ,previous year prices - Capital stock; harmonised NA stocks</t>
  </si>
  <si>
    <t xml:space="preserve">HKpyp_Tang</t>
  </si>
  <si>
    <t xml:space="preserve">Total tangible assets ,previous year prices - Capital stock; harmonised NA stocks</t>
  </si>
  <si>
    <t xml:space="preserve">HKpyp_Innovprop</t>
  </si>
  <si>
    <t xml:space="preserve">Innovation related assets ,previous year prices - Capital stock; harmonised NA stocks</t>
  </si>
  <si>
    <t xml:space="preserve">HKpyp_Intang</t>
  </si>
  <si>
    <t xml:space="preserve">Total intangibles ,previous year prices - Capital stock; harmonised NA stocks</t>
  </si>
  <si>
    <t xml:space="preserve">Capital stock net, chained linked volumes (2020), millions of national currency</t>
  </si>
  <si>
    <t xml:space="preserve">Kq_Soft_DB</t>
  </si>
  <si>
    <t xml:space="preserve">Computer software and databases, chained linked volumes (2020), millions of national currency</t>
  </si>
  <si>
    <t xml:space="preserve">Kq_OIPP</t>
  </si>
  <si>
    <t xml:space="preserve">Entertainment, artistic and literary originals + mineral explorations, chained linked volumes (2020), millions of national currency</t>
  </si>
  <si>
    <t xml:space="preserve">Kq_RD</t>
  </si>
  <si>
    <t xml:space="preserve">Research and development, chained linked volumes (2020), millions of national currency</t>
  </si>
  <si>
    <t xml:space="preserve">Kq_Design</t>
  </si>
  <si>
    <t xml:space="preserve">Industrial design, chained linked volumes (2020), millions of national currency</t>
  </si>
  <si>
    <t xml:space="preserve">Kq_NFP</t>
  </si>
  <si>
    <t xml:space="preserve">New product development costs in the financial industry, chained linked volumes (2020), millions of national currency</t>
  </si>
  <si>
    <t xml:space="preserve">Kq_Innovprop</t>
  </si>
  <si>
    <t xml:space="preserve">Innovative property, chained linked volumes (2020), millions of national currency</t>
  </si>
  <si>
    <t xml:space="preserve">Kq_Brand</t>
  </si>
  <si>
    <t xml:space="preserve">Brand, chained linked volumes (2020), millions of national currency</t>
  </si>
  <si>
    <t xml:space="preserve">Kq_OrgCap</t>
  </si>
  <si>
    <t xml:space="preserve">Organisational capital, chained linked volumes (2020), millions of national currency</t>
  </si>
  <si>
    <t xml:space="preserve">Kq_Train</t>
  </si>
  <si>
    <t xml:space="preserve">Training, chained linked volumes (2020), millions of national currency</t>
  </si>
  <si>
    <t xml:space="preserve">Kq_EconComp</t>
  </si>
  <si>
    <t xml:space="preserve">Economic competencies, chained linked volumes (2020), millions of national currency</t>
  </si>
  <si>
    <t xml:space="preserve">Kq_NonNatAcc</t>
  </si>
  <si>
    <t xml:space="preserve">Total intangibles not included in national accounts, chained linked volumes (2020), millions of national currency</t>
  </si>
  <si>
    <t xml:space="preserve">Kq_NatAcc</t>
  </si>
  <si>
    <t xml:space="preserve">Total Intangibles from national accounts, chained linked volumes (2020), millions of national currency</t>
  </si>
  <si>
    <t xml:space="preserve">Kq_Intang</t>
  </si>
  <si>
    <t xml:space="preserve">Total intangibles, chained linked volumes (2020), millions of national currency</t>
  </si>
  <si>
    <t xml:space="preserve">Kq_TangNRes</t>
  </si>
  <si>
    <t xml:space="preserve">Total tangible assets, excluding non residential buildings, chained linked volumes (2020), millions of national currency</t>
  </si>
  <si>
    <t xml:space="preserve">Kq_Tang</t>
  </si>
  <si>
    <t xml:space="preserve">Total tangible assets, chained linked volumes (2020), millions of national currency</t>
  </si>
  <si>
    <t xml:space="preserve">HKq_TangNRes</t>
  </si>
  <si>
    <t xml:space="preserve">Total tangible assets, non residential , chained linked volumes (2020) - Capital stock; harmonised NA stocks</t>
  </si>
  <si>
    <t xml:space="preserve">HKq_NatAcc</t>
  </si>
  <si>
    <t xml:space="preserve">Total intangibles from national accounts , chained linked volumes (2020) - Capital stock; harmonised NA stocks</t>
  </si>
  <si>
    <t xml:space="preserve">HKq_Tang</t>
  </si>
  <si>
    <t xml:space="preserve">Total tangible assets , chained linked volumes (2020) - Capital stock; harmonised NA stocks</t>
  </si>
  <si>
    <t xml:space="preserve">HKq_Innovprop</t>
  </si>
  <si>
    <t xml:space="preserve">Innovation related assets , chained linked volumes (2020) - Capital stock; harmonised NA stocks</t>
  </si>
  <si>
    <t xml:space="preserve">HKq_Intang</t>
  </si>
  <si>
    <t xml:space="preserve">Total intangibles , chained linked volumes (2020) - Capital stock; harmonised NA stocks</t>
  </si>
  <si>
    <t xml:space="preserve">Intangibles - Analytical</t>
  </si>
  <si>
    <t xml:space="preserve">Source: Euklems &amp; INTANProd database, 2024 release</t>
  </si>
  <si>
    <t xml:space="preserve">When using this database please quote: Bontadini F., Corrado C., Haskel J., Iommi M., Jona-Lasinio C. (2023), EUKLEMS &amp; INTANProd: industry productivity accounts with intangibles - Sources of growth and productivity trends: methods and main measurement challenges</t>
  </si>
  <si>
    <t xml:space="preserve"/>
  </si>
  <si>
    <t xml:space="preserve">Notes</t>
  </si>
  <si>
    <t xml:space="preserve">Numbers displayed are in accordance with the industry classification (NACE Rev. 2/ISIC Rev. 4) and the European System of Capital Accounts (ESA 2010).</t>
  </si>
  <si>
    <t xml:space="preserve">Extracted from Eurostat:		08/04/2024</t>
  </si>
  <si>
    <t xml:space="preserve">For more information and updates, see: https://euklems-intanprod-llee.luiss.it/</t>
  </si>
  <si>
    <t xml:space="preserve">Acknowledgements and disclaimer</t>
  </si>
  <si>
    <t xml:space="preserve">This update of the EUKLEMS &amp; INTANProd database 2024 has been funded by the WIPO:</t>
  </si>
  <si>
    <t xml:space="preserve">Procurement procedure ECFIN/2020/OP/0001 – Provision of Industry level growth and productivity data with special focus on intangible assets – 2020/S 114-275561</t>
  </si>
  <si>
    <t xml:space="preserve">Any errors or omissions are entirely the responsibility of the Luiss Lab of European Economics - LLEE</t>
  </si>
  <si>
    <t xml:space="preserve">For comments and suggestions please send an email to euklems-intanprod@luiss.it</t>
  </si>
  <si>
    <t xml:space="preserve">var</t>
  </si>
  <si>
    <t xml:space="preserve">nace_r2_code</t>
  </si>
  <si>
    <t xml:space="preserve">geo_code</t>
  </si>
  <si>
    <t xml:space="preserve">nace_r2_name</t>
  </si>
  <si>
    <t xml:space="preserve">geo_name</t>
  </si>
  <si>
    <t xml:space="preserve">1995</t>
  </si>
  <si>
    <t xml:space="preserve">1996</t>
  </si>
  <si>
    <t xml:space="preserve">1997</t>
  </si>
  <si>
    <t xml:space="preserve">1998</t>
  </si>
  <si>
    <t xml:space="preserve">1999</t>
  </si>
  <si>
    <t xml:space="preserve">2000</t>
  </si>
  <si>
    <t xml:space="preserve">2001</t>
  </si>
  <si>
    <t xml:space="preserve">2002</t>
  </si>
  <si>
    <t xml:space="preserve">2003</t>
  </si>
  <si>
    <t xml:space="preserve">2004</t>
  </si>
  <si>
    <t xml:space="preserve">2005</t>
  </si>
  <si>
    <t xml:space="preserve">2006</t>
  </si>
  <si>
    <t xml:space="preserve">2007</t>
  </si>
  <si>
    <t xml:space="preserve">2008</t>
  </si>
  <si>
    <t xml:space="preserve">2009</t>
  </si>
  <si>
    <t xml:space="preserve">2010</t>
  </si>
  <si>
    <t xml:space="preserve">2011</t>
  </si>
  <si>
    <t xml:space="preserve">2012</t>
  </si>
  <si>
    <t xml:space="preserve">2013</t>
  </si>
  <si>
    <t xml:space="preserve">2014</t>
  </si>
  <si>
    <t xml:space="preserve">2015</t>
  </si>
  <si>
    <t xml:space="preserve">2016</t>
  </si>
  <si>
    <t xml:space="preserve">2017</t>
  </si>
  <si>
    <t xml:space="preserve">2018</t>
  </si>
  <si>
    <t xml:space="preserve">2019</t>
  </si>
  <si>
    <t xml:space="preserve">2020</t>
  </si>
  <si>
    <t xml:space="preserve">2021</t>
  </si>
  <si>
    <t xml:space="preserve">A</t>
  </si>
  <si>
    <t xml:space="preserve">AT</t>
  </si>
  <si>
    <t xml:space="preserve">Agriculture, forestry and fishing</t>
  </si>
  <si>
    <t xml:space="preserve">Austria</t>
  </si>
  <si>
    <t xml:space="preserve">BE</t>
  </si>
  <si>
    <t xml:space="preserve">Belgium</t>
  </si>
  <si>
    <t xml:space="preserve">BG</t>
  </si>
  <si>
    <t xml:space="preserve">Bulgaria</t>
  </si>
  <si>
    <t xml:space="preserve">CY</t>
  </si>
  <si>
    <t xml:space="preserve">Cyprus</t>
  </si>
  <si>
    <t xml:space="preserve">CZ</t>
  </si>
  <si>
    <t xml:space="preserve">Czechia</t>
  </si>
  <si>
    <t xml:space="preserve">DE</t>
  </si>
  <si>
    <t xml:space="preserve">Germany</t>
  </si>
  <si>
    <t xml:space="preserve">DK</t>
  </si>
  <si>
    <t xml:space="preserve">Denmark</t>
  </si>
  <si>
    <t xml:space="preserve">EA19</t>
  </si>
  <si>
    <t xml:space="preserve">Euro area - 19 countries  (from 2020)</t>
  </si>
  <si>
    <t xml:space="preserve">EE</t>
  </si>
  <si>
    <t xml:space="preserve">Estonia</t>
  </si>
  <si>
    <t xml:space="preserve">EL</t>
  </si>
  <si>
    <t xml:space="preserve">Greece</t>
  </si>
  <si>
    <t xml:space="preserve">ES</t>
  </si>
  <si>
    <t xml:space="preserve">Spain</t>
  </si>
  <si>
    <t xml:space="preserve">EU11</t>
  </si>
  <si>
    <t xml:space="preserve">EU12 without UK</t>
  </si>
  <si>
    <t xml:space="preserve">EU12</t>
  </si>
  <si>
    <t xml:space="preserve">AT, BE, CZ, DE, DK, ES, FI, FR, IT, NL, SE and UK</t>
  </si>
  <si>
    <t xml:space="preserve">EU15</t>
  </si>
  <si>
    <t xml:space="preserve">European Union - 15 countries (1995-2004)</t>
  </si>
  <si>
    <t xml:space="preserve">EU19</t>
  </si>
  <si>
    <t xml:space="preserve">EU20 without the UK</t>
  </si>
  <si>
    <t xml:space="preserve">EU20</t>
  </si>
  <si>
    <t xml:space="preserve">AT, BE, CZ, DE, DK, EE, ES, FI, FR, HU, IT, LT, LU, LV, NL, RO, SE, SI, SK and UK</t>
  </si>
  <si>
    <t xml:space="preserve">EU27</t>
  </si>
  <si>
    <t xml:space="preserve">European Union - 27 countries (from 2020)</t>
  </si>
  <si>
    <t xml:space="preserve">EU27_2020</t>
  </si>
  <si>
    <t xml:space="preserve">EU28</t>
  </si>
  <si>
    <t xml:space="preserve">European Union - 28 countries (2013-2020)</t>
  </si>
  <si>
    <t xml:space="preserve">FI</t>
  </si>
  <si>
    <t xml:space="preserve">Finland</t>
  </si>
  <si>
    <t xml:space="preserve">FR</t>
  </si>
  <si>
    <t xml:space="preserve">France</t>
  </si>
  <si>
    <t xml:space="preserve">HR</t>
  </si>
  <si>
    <t xml:space="preserve">Croatia</t>
  </si>
  <si>
    <t xml:space="preserve">HU</t>
  </si>
  <si>
    <t xml:space="preserve">Hungary</t>
  </si>
  <si>
    <t xml:space="preserve">IE</t>
  </si>
  <si>
    <t xml:space="preserve">Ireland</t>
  </si>
  <si>
    <t xml:space="preserve">IT</t>
  </si>
  <si>
    <t xml:space="preserve">Italy</t>
  </si>
  <si>
    <t xml:space="preserve">JP</t>
  </si>
  <si>
    <t xml:space="preserve">Japan</t>
  </si>
  <si>
    <t xml:space="preserve">LT</t>
  </si>
  <si>
    <t xml:space="preserve">Lithuania</t>
  </si>
  <si>
    <t xml:space="preserve">LU</t>
  </si>
  <si>
    <t xml:space="preserve">Luxembourg</t>
  </si>
  <si>
    <t xml:space="preserve">LV</t>
  </si>
  <si>
    <t xml:space="preserve">Latvia</t>
  </si>
  <si>
    <t xml:space="preserve">MT</t>
  </si>
  <si>
    <t xml:space="preserve">Malta</t>
  </si>
  <si>
    <t xml:space="preserve">NL</t>
  </si>
  <si>
    <t xml:space="preserve">Netherlands</t>
  </si>
  <si>
    <t xml:space="preserve">PL</t>
  </si>
  <si>
    <t xml:space="preserve">Poland</t>
  </si>
  <si>
    <t xml:space="preserve">PT</t>
  </si>
  <si>
    <t xml:space="preserve">Portugal</t>
  </si>
  <si>
    <t xml:space="preserve">RO</t>
  </si>
  <si>
    <t xml:space="preserve">Romania</t>
  </si>
  <si>
    <t xml:space="preserve">SE</t>
  </si>
  <si>
    <t xml:space="preserve">Sweden</t>
  </si>
  <si>
    <t xml:space="preserve">SI</t>
  </si>
  <si>
    <t xml:space="preserve">Slovenia</t>
  </si>
  <si>
    <t xml:space="preserve">SK</t>
  </si>
  <si>
    <t xml:space="preserve">Slovakia</t>
  </si>
  <si>
    <t xml:space="preserve">UK</t>
  </si>
  <si>
    <t xml:space="preserve">United Kingdom</t>
  </si>
  <si>
    <t xml:space="preserve">US</t>
  </si>
  <si>
    <t xml:space="preserve">United States</t>
  </si>
  <si>
    <t xml:space="preserve">B</t>
  </si>
  <si>
    <t xml:space="preserve">Mining and quarrying</t>
  </si>
  <si>
    <t xml:space="preserve">C</t>
  </si>
  <si>
    <t xml:space="preserve">Manufacturing</t>
  </si>
  <si>
    <t xml:space="preserve">C10-C12</t>
  </si>
  <si>
    <t xml:space="preserve">Manufacture of food products; beverages and tobacco products</t>
  </si>
  <si>
    <t xml:space="preserve">C13-C15</t>
  </si>
  <si>
    <t xml:space="preserve">Manufacture of textiles, wearing apparel, leather and related products</t>
  </si>
  <si>
    <t xml:space="preserve">C16-C18</t>
  </si>
  <si>
    <t xml:space="preserve">Manufacture of wood, paper, printing and reproduction</t>
  </si>
  <si>
    <t xml:space="preserve">C19</t>
  </si>
  <si>
    <t xml:space="preserve">Manufacture of coke and refined petroleum products</t>
  </si>
  <si>
    <t xml:space="preserve">C20</t>
  </si>
  <si>
    <t xml:space="preserve">Manufacture of chemicals and chemical products</t>
  </si>
  <si>
    <t xml:space="preserve">C20-C21</t>
  </si>
  <si>
    <t xml:space="preserve">Chemicals; basic pharmaceutical products</t>
  </si>
  <si>
    <t xml:space="preserve">C21</t>
  </si>
  <si>
    <t xml:space="preserve">Manufacture of basic pharmaceutical products and pharmaceutical preparations</t>
  </si>
  <si>
    <t xml:space="preserve">C22-C23</t>
  </si>
  <si>
    <t xml:space="preserve">Manufacture of rubber and plastic products and other non-metallic mineral products</t>
  </si>
  <si>
    <t xml:space="preserve">C24-C25</t>
  </si>
  <si>
    <t xml:space="preserve">Manufacture of basic metals and fabricated metal products, except machinery and equipment</t>
  </si>
  <si>
    <t xml:space="preserve">C26</t>
  </si>
  <si>
    <t xml:space="preserve">Manufacture of computer, electronic and optical products</t>
  </si>
  <si>
    <t xml:space="preserve">C26-C27</t>
  </si>
  <si>
    <t xml:space="preserve">Computer, electronic, optical products; electrical equipment</t>
  </si>
  <si>
    <t xml:space="preserve">C27</t>
  </si>
  <si>
    <t xml:space="preserve">Manufacture of electrical equipment</t>
  </si>
  <si>
    <t xml:space="preserve">C28</t>
  </si>
  <si>
    <t xml:space="preserve">Manufacture of machinery and equipment n.e.c.</t>
  </si>
  <si>
    <t xml:space="preserve">C29-C30</t>
  </si>
  <si>
    <t xml:space="preserve">Manufacture of motor vehicles, trailers, semi-trailers and of other transport equipment</t>
  </si>
  <si>
    <t xml:space="preserve">C31-C33</t>
  </si>
  <si>
    <t xml:space="preserve">Manufacture of furniture; jewellery, musical instruments, toys; repair and installation of machinery and equipment</t>
  </si>
  <si>
    <t xml:space="preserve">D</t>
  </si>
  <si>
    <t xml:space="preserve">Electricity, gas, steam and air conditioning supply</t>
  </si>
  <si>
    <t xml:space="preserve">D-E</t>
  </si>
  <si>
    <t xml:space="preserve">Electricity, gas, steam; water supply, sewerage, waste management</t>
  </si>
  <si>
    <t xml:space="preserve">E</t>
  </si>
  <si>
    <t xml:space="preserve">Water supply; sewerage, waste management and remediation activities</t>
  </si>
  <si>
    <t xml:space="preserve">F</t>
  </si>
  <si>
    <t xml:space="preserve">Construction</t>
  </si>
  <si>
    <t xml:space="preserve">G</t>
  </si>
  <si>
    <t xml:space="preserve">Wholesale and retail trade; repair of motor vehicles and motorcycles</t>
  </si>
  <si>
    <t xml:space="preserve">G45</t>
  </si>
  <si>
    <t xml:space="preserve">Wholesale and retail trade and repair of motor vehicles and motorcycles</t>
  </si>
  <si>
    <t xml:space="preserve">G46</t>
  </si>
  <si>
    <t xml:space="preserve">Wholesale trade, except of motor vehicles and motorcycles</t>
  </si>
  <si>
    <t xml:space="preserve">G47</t>
  </si>
  <si>
    <t xml:space="preserve">Retail trade, except of motor vehicles and motorcycles</t>
  </si>
  <si>
    <t xml:space="preserve">H</t>
  </si>
  <si>
    <t xml:space="preserve">Transportation and storage</t>
  </si>
  <si>
    <t xml:space="preserve">H49</t>
  </si>
  <si>
    <t xml:space="preserve">Land transport and transport via pipelines</t>
  </si>
  <si>
    <t xml:space="preserve">H50</t>
  </si>
  <si>
    <t xml:space="preserve">Water transport</t>
  </si>
  <si>
    <t xml:space="preserve">H51</t>
  </si>
  <si>
    <t xml:space="preserve">Air transport</t>
  </si>
  <si>
    <t xml:space="preserve">H52</t>
  </si>
  <si>
    <t xml:space="preserve">Warehousing and support activities for transportation</t>
  </si>
  <si>
    <t xml:space="preserve">H53</t>
  </si>
  <si>
    <t xml:space="preserve">Postal and courier activities</t>
  </si>
  <si>
    <t xml:space="preserve">I</t>
  </si>
  <si>
    <t xml:space="preserve">Accommodation and food service activities</t>
  </si>
  <si>
    <t xml:space="preserve">J</t>
  </si>
  <si>
    <t xml:space="preserve">Information and communication</t>
  </si>
  <si>
    <t xml:space="preserve">J58-J60</t>
  </si>
  <si>
    <t xml:space="preserve">Publishing, motion picture, video, television programme production; sound recording, programming and broadcasting activities</t>
  </si>
  <si>
    <t xml:space="preserve">J61</t>
  </si>
  <si>
    <t xml:space="preserve">Telecommunications</t>
  </si>
  <si>
    <t xml:space="preserve">J62-J63</t>
  </si>
  <si>
    <t xml:space="preserve">Computer programming, consultancy, and information service activities</t>
  </si>
  <si>
    <t xml:space="preserve">K</t>
  </si>
  <si>
    <t xml:space="preserve">Financial and insurance activities</t>
  </si>
  <si>
    <t xml:space="preserve">L</t>
  </si>
  <si>
    <t xml:space="preserve">Real estate activities</t>
  </si>
  <si>
    <t xml:space="preserve">L68A</t>
  </si>
  <si>
    <t xml:space="preserve">Imputed rents of owner-occupied dwellings</t>
  </si>
  <si>
    <t xml:space="preserve">M</t>
  </si>
  <si>
    <t xml:space="preserve">Professional, scientific and technical activities</t>
  </si>
  <si>
    <t xml:space="preserve">M-N</t>
  </si>
  <si>
    <t xml:space="preserve">Professional, scientific and technical activities; administrative and support service activities</t>
  </si>
  <si>
    <t xml:space="preserve">MARKT</t>
  </si>
  <si>
    <t xml:space="preserve">Market economy (all industries excluding L, O, P, Q, T and U)</t>
  </si>
  <si>
    <t xml:space="preserve">MARKTxAG</t>
  </si>
  <si>
    <t xml:space="preserve">Non-agricultural market economy (Market economy less industry A)</t>
  </si>
  <si>
    <t xml:space="preserve">N</t>
  </si>
  <si>
    <t xml:space="preserve">Administrative and support service activities</t>
  </si>
  <si>
    <t xml:space="preserve">O</t>
  </si>
  <si>
    <t xml:space="preserve">Public administration and defence; compulsory social security</t>
  </si>
  <si>
    <t xml:space="preserve">O-Q</t>
  </si>
  <si>
    <t xml:space="preserve">Public administration, defence, education, human health and social work activities</t>
  </si>
  <si>
    <t xml:space="preserve">P</t>
  </si>
  <si>
    <t xml:space="preserve">Education</t>
  </si>
  <si>
    <t xml:space="preserve">Q</t>
  </si>
  <si>
    <t xml:space="preserve">Human health and social work activities</t>
  </si>
  <si>
    <t xml:space="preserve">Q86</t>
  </si>
  <si>
    <t xml:space="preserve">Human health activities</t>
  </si>
  <si>
    <t xml:space="preserve">Q87-Q88</t>
  </si>
  <si>
    <t xml:space="preserve">Residential care activities and social work activities without accommodation</t>
  </si>
  <si>
    <t xml:space="preserve">R</t>
  </si>
  <si>
    <t xml:space="preserve">Arts, entertainment and recreation</t>
  </si>
  <si>
    <t xml:space="preserve">R-S</t>
  </si>
  <si>
    <t xml:space="preserve">Arts, entertainment, recreation; other services and service activities, etc.</t>
  </si>
  <si>
    <t xml:space="preserve">S</t>
  </si>
  <si>
    <t xml:space="preserve">Other service activities</t>
  </si>
  <si>
    <t xml:space="preserve">T</t>
  </si>
  <si>
    <t xml:space="preserve">Activities of households as employers; undifferentiated goods- and services-producing activities of households for own use</t>
  </si>
  <si>
    <t xml:space="preserve">TOT</t>
  </si>
  <si>
    <t xml:space="preserve">Total - all NACE activities</t>
  </si>
  <si>
    <t xml:space="preserve">TOT_IND</t>
  </si>
  <si>
    <t xml:space="preserve">Total industries (A-S)</t>
  </si>
  <si>
    <t xml:space="preserve">U</t>
  </si>
  <si>
    <t xml:space="preserve">Activities of extraterritorial organisations and bodies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</si>
</sst>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5">
    <font>
      <sz val="11"/>
      <color rgb="FF000000"/>
      <name val="Calibri"/>
      <family val="2"/>
      <scheme val="minor"/>
    </font>
    <font>
      <sz val="14"/>
      <color rgb="FFFFFFFF"/>
      <name val="Calibri"/>
      <b/>
    </font>
    <font>
      <sz val="14"/>
      <color rgb="FF000000"/>
      <name val="Calibri"/>
      <b/>
    </font>
    <font>
      <sz val="8"/>
      <color rgb="FF000000"/>
      <name val="Calibri"/>
    </font>
    <font>
      <sz val="11"/>
      <color theme="10"/>
      <name val="Calibri"/>
      <u val="single"/>
    </font>
  </fonts>
  <fills count="4">
    <fill>
      <patternFill patternType="none"/>
    </fill>
    <fill>
      <patternFill patternType="gray125"/>
    </fill>
    <fill>
      <patternFill patternType="solid">
        <fgColor rgb="FF093170"/>
      </patternFill>
    </fill>
    <fill>
      <patternFill patternType="solid">
        <fgColor rgb="FFD8DEE8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0" xfId="0" applyFont="1" applyFill="1"/>
    <xf numFmtId="0" fontId="2" fillId="3" borderId="0" xfId="0" applyFont="1" applyFill="1"/>
    <xf numFmtId="0" fontId="3" fillId="0" borderId="0" xfId="0" applyFont="1"/>
    <xf numFmtId="0" fontId="4" fillId="0" borderId="0" xfId="0" applyFon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theme" Target="theme/theme1.xml"/><Relationship Id="rId131" Type="http://schemas.openxmlformats.org/officeDocument/2006/relationships/styles" Target="styles.xml"/><Relationship Id="rId13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vml" Type="http://schemas.openxmlformats.org/officeDocument/2006/relationships/vmlDrawing" Target="../drawings/vmlDrawing16.v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.xml"/><Relationship Id="rId2" Type="http://schemas.openxmlformats.org/officeDocument/2006/relationships/printerSettings" Target="../printerSettings/printerSettings17.bin"/><Relationship Id="rIdvml" Type="http://schemas.openxmlformats.org/officeDocument/2006/relationships/vmlDrawing" Target="../drawings/vmlDrawing17.v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.xml"/><Relationship Id="rId2" Type="http://schemas.openxmlformats.org/officeDocument/2006/relationships/printerSettings" Target="../printerSettings/printerSettings18.bin"/><Relationship Id="rIdvml" Type="http://schemas.openxmlformats.org/officeDocument/2006/relationships/vmlDrawing" Target="../drawings/vmlDrawing18.v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.xml"/><Relationship Id="rId2" Type="http://schemas.openxmlformats.org/officeDocument/2006/relationships/printerSettings" Target="../printerSettings/printerSettings19.bin"/><Relationship Id="rIdvml" Type="http://schemas.openxmlformats.org/officeDocument/2006/relationships/vmlDrawing" Target="../drawings/vmlDrawing19.v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.xml"/><Relationship Id="rId2" Type="http://schemas.openxmlformats.org/officeDocument/2006/relationships/printerSettings" Target="../printerSettings/printerSettings20.bin"/><Relationship Id="rIdvml" Type="http://schemas.openxmlformats.org/officeDocument/2006/relationships/vmlDrawing" Target="../drawings/vmlDrawing20.v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.xml"/><Relationship Id="rId2" Type="http://schemas.openxmlformats.org/officeDocument/2006/relationships/printerSettings" Target="../printerSettings/printerSettings21.bin"/><Relationship Id="rIdvml" Type="http://schemas.openxmlformats.org/officeDocument/2006/relationships/vmlDrawing" Target="../drawings/vmlDrawing21.v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2.xml"/><Relationship Id="rId2" Type="http://schemas.openxmlformats.org/officeDocument/2006/relationships/printerSettings" Target="../printerSettings/printerSettings22.bin"/><Relationship Id="rIdvml" Type="http://schemas.openxmlformats.org/officeDocument/2006/relationships/vmlDrawing" Target="../drawings/vmlDrawing22.v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3.xml"/><Relationship Id="rId2" Type="http://schemas.openxmlformats.org/officeDocument/2006/relationships/printerSettings" Target="../printerSettings/printerSettings23.bin"/><Relationship Id="rIdvml" Type="http://schemas.openxmlformats.org/officeDocument/2006/relationships/vmlDrawing" Target="../drawings/vmlDrawing23.v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4.xml"/><Relationship Id="rId2" Type="http://schemas.openxmlformats.org/officeDocument/2006/relationships/printerSettings" Target="../printerSettings/printerSettings24.bin"/><Relationship Id="rIdvml" Type="http://schemas.openxmlformats.org/officeDocument/2006/relationships/vmlDrawing" Target="../drawings/vmlDrawing24.v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5.xml"/><Relationship Id="rId2" Type="http://schemas.openxmlformats.org/officeDocument/2006/relationships/printerSettings" Target="../printerSettings/printerSettings25.bin"/><Relationship Id="rIdvml" Type="http://schemas.openxmlformats.org/officeDocument/2006/relationships/vmlDrawing" Target="../drawings/vmlDrawing25.v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6.xml"/><Relationship Id="rId2" Type="http://schemas.openxmlformats.org/officeDocument/2006/relationships/printerSettings" Target="../printerSettings/printerSettings26.bin"/><Relationship Id="rIdvml" Type="http://schemas.openxmlformats.org/officeDocument/2006/relationships/vmlDrawing" Target="../drawings/vmlDrawing26.v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7.xml"/><Relationship Id="rId2" Type="http://schemas.openxmlformats.org/officeDocument/2006/relationships/printerSettings" Target="../printerSettings/printerSettings27.bin"/><Relationship Id="rIdvml" Type="http://schemas.openxmlformats.org/officeDocument/2006/relationships/vmlDrawing" Target="../drawings/vmlDrawing27.v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8.xml"/><Relationship Id="rId2" Type="http://schemas.openxmlformats.org/officeDocument/2006/relationships/printerSettings" Target="../printerSettings/printerSettings28.bin"/><Relationship Id="rIdvml" Type="http://schemas.openxmlformats.org/officeDocument/2006/relationships/vmlDrawing" Target="../drawings/vmlDrawing28.v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9.xml"/><Relationship Id="rId2" Type="http://schemas.openxmlformats.org/officeDocument/2006/relationships/printerSettings" Target="../printerSettings/printerSettings29.bin"/><Relationship Id="rIdvml" Type="http://schemas.openxmlformats.org/officeDocument/2006/relationships/vmlDrawing" Target="../drawings/vmlDrawing29.v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0.xml"/><Relationship Id="rId2" Type="http://schemas.openxmlformats.org/officeDocument/2006/relationships/printerSettings" Target="../printerSettings/printerSettings30.bin"/><Relationship Id="rIdvml" Type="http://schemas.openxmlformats.org/officeDocument/2006/relationships/vmlDrawing" Target="../drawings/vmlDrawing30.v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1.xml"/><Relationship Id="rId2" Type="http://schemas.openxmlformats.org/officeDocument/2006/relationships/printerSettings" Target="../printerSettings/printerSettings31.bin"/><Relationship Id="rIdvml" Type="http://schemas.openxmlformats.org/officeDocument/2006/relationships/vmlDrawing" Target="../drawings/vmlDrawing31.v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2.xml"/><Relationship Id="rId2" Type="http://schemas.openxmlformats.org/officeDocument/2006/relationships/printerSettings" Target="../printerSettings/printerSettings32.bin"/><Relationship Id="rIdvml" Type="http://schemas.openxmlformats.org/officeDocument/2006/relationships/vmlDrawing" Target="../drawings/vmlDrawing32.v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3.xml"/><Relationship Id="rId2" Type="http://schemas.openxmlformats.org/officeDocument/2006/relationships/printerSettings" Target="../printerSettings/printerSettings33.bin"/><Relationship Id="rIdvml" Type="http://schemas.openxmlformats.org/officeDocument/2006/relationships/vmlDrawing" Target="../drawings/vmlDrawing33.v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4.xml"/><Relationship Id="rId2" Type="http://schemas.openxmlformats.org/officeDocument/2006/relationships/printerSettings" Target="../printerSettings/printerSettings34.bin"/><Relationship Id="rIdvml" Type="http://schemas.openxmlformats.org/officeDocument/2006/relationships/vmlDrawing" Target="../drawings/vmlDrawing34.v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5.xml"/><Relationship Id="rId2" Type="http://schemas.openxmlformats.org/officeDocument/2006/relationships/printerSettings" Target="../printerSettings/printerSettings35.bin"/><Relationship Id="rIdvml" Type="http://schemas.openxmlformats.org/officeDocument/2006/relationships/vmlDrawing" Target="../drawings/vmlDrawing35.v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6.xml"/><Relationship Id="rId2" Type="http://schemas.openxmlformats.org/officeDocument/2006/relationships/printerSettings" Target="../printerSettings/printerSettings36.bin"/><Relationship Id="rIdvml" Type="http://schemas.openxmlformats.org/officeDocument/2006/relationships/vmlDrawing" Target="../drawings/vmlDrawing36.v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7.xml"/><Relationship Id="rId2" Type="http://schemas.openxmlformats.org/officeDocument/2006/relationships/printerSettings" Target="../printerSettings/printerSettings37.bin"/><Relationship Id="rIdvml" Type="http://schemas.openxmlformats.org/officeDocument/2006/relationships/vmlDrawing" Target="../drawings/vmlDrawing37.v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8.xml"/><Relationship Id="rId2" Type="http://schemas.openxmlformats.org/officeDocument/2006/relationships/printerSettings" Target="../printerSettings/printerSettings38.bin"/><Relationship Id="rIdvml" Type="http://schemas.openxmlformats.org/officeDocument/2006/relationships/vmlDrawing" Target="../drawings/vmlDrawing38.v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9.xml"/><Relationship Id="rId2" Type="http://schemas.openxmlformats.org/officeDocument/2006/relationships/printerSettings" Target="../printerSettings/printerSettings39.bin"/><Relationship Id="rIdvml" Type="http://schemas.openxmlformats.org/officeDocument/2006/relationships/vmlDrawing" Target="../drawings/vmlDrawing39.v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0.xml"/><Relationship Id="rId2" Type="http://schemas.openxmlformats.org/officeDocument/2006/relationships/printerSettings" Target="../printerSettings/printerSettings40.bin"/><Relationship Id="rIdvml" Type="http://schemas.openxmlformats.org/officeDocument/2006/relationships/vmlDrawing" Target="../drawings/vmlDrawing40.v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1.xml"/><Relationship Id="rId2" Type="http://schemas.openxmlformats.org/officeDocument/2006/relationships/printerSettings" Target="../printerSettings/printerSettings41.bin"/><Relationship Id="rIdvml" Type="http://schemas.openxmlformats.org/officeDocument/2006/relationships/vmlDrawing" Target="../drawings/vmlDrawing41.v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2.xml"/><Relationship Id="rId2" Type="http://schemas.openxmlformats.org/officeDocument/2006/relationships/printerSettings" Target="../printerSettings/printerSettings42.bin"/><Relationship Id="rIdvml" Type="http://schemas.openxmlformats.org/officeDocument/2006/relationships/vmlDrawing" Target="../drawings/vmlDrawing42.v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3.xml"/><Relationship Id="rId2" Type="http://schemas.openxmlformats.org/officeDocument/2006/relationships/printerSettings" Target="../printerSettings/printerSettings43.bin"/><Relationship Id="rIdvml" Type="http://schemas.openxmlformats.org/officeDocument/2006/relationships/vmlDrawing" Target="../drawings/vmlDrawing43.v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4.xml"/><Relationship Id="rId2" Type="http://schemas.openxmlformats.org/officeDocument/2006/relationships/printerSettings" Target="../printerSettings/printerSettings44.bin"/><Relationship Id="rIdvml" Type="http://schemas.openxmlformats.org/officeDocument/2006/relationships/vmlDrawing" Target="../drawings/vmlDrawing44.v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5.xml"/><Relationship Id="rId2" Type="http://schemas.openxmlformats.org/officeDocument/2006/relationships/printerSettings" Target="../printerSettings/printerSettings45.bin"/><Relationship Id="rIdvml" Type="http://schemas.openxmlformats.org/officeDocument/2006/relationships/vmlDrawing" Target="../drawings/vmlDrawing45.v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6.xml"/><Relationship Id="rId2" Type="http://schemas.openxmlformats.org/officeDocument/2006/relationships/printerSettings" Target="../printerSettings/printerSettings46.bin"/><Relationship Id="rIdvml" Type="http://schemas.openxmlformats.org/officeDocument/2006/relationships/vmlDrawing" Target="../drawings/vmlDrawing46.v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7.xml"/><Relationship Id="rId2" Type="http://schemas.openxmlformats.org/officeDocument/2006/relationships/printerSettings" Target="../printerSettings/printerSettings47.bin"/><Relationship Id="rIdvml" Type="http://schemas.openxmlformats.org/officeDocument/2006/relationships/vmlDrawing" Target="../drawings/vmlDrawing47.v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8.xml"/><Relationship Id="rId2" Type="http://schemas.openxmlformats.org/officeDocument/2006/relationships/printerSettings" Target="../printerSettings/printerSettings48.bin"/><Relationship Id="rIdvml" Type="http://schemas.openxmlformats.org/officeDocument/2006/relationships/vmlDrawing" Target="../drawings/vmlDrawing48.v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9.xml"/><Relationship Id="rId2" Type="http://schemas.openxmlformats.org/officeDocument/2006/relationships/printerSettings" Target="../printerSettings/printerSettings49.bin"/><Relationship Id="rIdvml" Type="http://schemas.openxmlformats.org/officeDocument/2006/relationships/vmlDrawing" Target="../drawings/vmlDrawing49.v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0.xml"/><Relationship Id="rId2" Type="http://schemas.openxmlformats.org/officeDocument/2006/relationships/printerSettings" Target="../printerSettings/printerSettings50.bin"/><Relationship Id="rIdvml" Type="http://schemas.openxmlformats.org/officeDocument/2006/relationships/vmlDrawing" Target="../drawings/vmlDrawing50.v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1.xml"/><Relationship Id="rId2" Type="http://schemas.openxmlformats.org/officeDocument/2006/relationships/printerSettings" Target="../printerSettings/printerSettings51.bin"/><Relationship Id="rIdvml" Type="http://schemas.openxmlformats.org/officeDocument/2006/relationships/vmlDrawing" Target="../drawings/vmlDrawing51.v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2.xml"/><Relationship Id="rId2" Type="http://schemas.openxmlformats.org/officeDocument/2006/relationships/printerSettings" Target="../printerSettings/printerSettings52.bin"/><Relationship Id="rIdvml" Type="http://schemas.openxmlformats.org/officeDocument/2006/relationships/vmlDrawing" Target="../drawings/vmlDrawing52.v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3.xml"/><Relationship Id="rId2" Type="http://schemas.openxmlformats.org/officeDocument/2006/relationships/printerSettings" Target="../printerSettings/printerSettings53.bin"/><Relationship Id="rIdvml" Type="http://schemas.openxmlformats.org/officeDocument/2006/relationships/vmlDrawing" Target="../drawings/vmlDrawing53.v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4.xml"/><Relationship Id="rId2" Type="http://schemas.openxmlformats.org/officeDocument/2006/relationships/printerSettings" Target="../printerSettings/printerSettings54.bin"/><Relationship Id="rIdvml" Type="http://schemas.openxmlformats.org/officeDocument/2006/relationships/vmlDrawing" Target="../drawings/vmlDrawing54.v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5.xml"/><Relationship Id="rId2" Type="http://schemas.openxmlformats.org/officeDocument/2006/relationships/printerSettings" Target="../printerSettings/printerSettings55.bin"/><Relationship Id="rIdvml" Type="http://schemas.openxmlformats.org/officeDocument/2006/relationships/vmlDrawing" Target="../drawings/vmlDrawing55.v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6.xml"/><Relationship Id="rId2" Type="http://schemas.openxmlformats.org/officeDocument/2006/relationships/printerSettings" Target="../printerSettings/printerSettings56.bin"/><Relationship Id="rIdvml" Type="http://schemas.openxmlformats.org/officeDocument/2006/relationships/vmlDrawing" Target="../drawings/vmlDrawing56.v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7.xml"/><Relationship Id="rId2" Type="http://schemas.openxmlformats.org/officeDocument/2006/relationships/printerSettings" Target="../printerSettings/printerSettings57.bin"/><Relationship Id="rIdvml" Type="http://schemas.openxmlformats.org/officeDocument/2006/relationships/vmlDrawing" Target="../drawings/vmlDrawing57.v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8.xml"/><Relationship Id="rId2" Type="http://schemas.openxmlformats.org/officeDocument/2006/relationships/printerSettings" Target="../printerSettings/printerSettings58.bin"/><Relationship Id="rIdvml" Type="http://schemas.openxmlformats.org/officeDocument/2006/relationships/vmlDrawing" Target="../drawings/vmlDrawing58.v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9.xml"/><Relationship Id="rId2" Type="http://schemas.openxmlformats.org/officeDocument/2006/relationships/printerSettings" Target="../printerSettings/printerSettings59.bin"/><Relationship Id="rIdvml" Type="http://schemas.openxmlformats.org/officeDocument/2006/relationships/vmlDrawing" Target="../drawings/vmlDrawing59.v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0.xml"/><Relationship Id="rId2" Type="http://schemas.openxmlformats.org/officeDocument/2006/relationships/printerSettings" Target="../printerSettings/printerSettings60.bin"/><Relationship Id="rIdvml" Type="http://schemas.openxmlformats.org/officeDocument/2006/relationships/vmlDrawing" Target="../drawings/vmlDrawing60.v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1.xml"/><Relationship Id="rId2" Type="http://schemas.openxmlformats.org/officeDocument/2006/relationships/printerSettings" Target="../printerSettings/printerSettings61.bin"/><Relationship Id="rIdvml" Type="http://schemas.openxmlformats.org/officeDocument/2006/relationships/vmlDrawing" Target="../drawings/vmlDrawing61.v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2.xml"/><Relationship Id="rId2" Type="http://schemas.openxmlformats.org/officeDocument/2006/relationships/printerSettings" Target="../printerSettings/printerSettings62.bin"/><Relationship Id="rIdvml" Type="http://schemas.openxmlformats.org/officeDocument/2006/relationships/vmlDrawing" Target="../drawings/vmlDrawing62.v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3.xml"/><Relationship Id="rId2" Type="http://schemas.openxmlformats.org/officeDocument/2006/relationships/printerSettings" Target="../printerSettings/printerSettings63.bin"/><Relationship Id="rIdvml" Type="http://schemas.openxmlformats.org/officeDocument/2006/relationships/vmlDrawing" Target="../drawings/vmlDrawing63.v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4.xml"/><Relationship Id="rId2" Type="http://schemas.openxmlformats.org/officeDocument/2006/relationships/printerSettings" Target="../printerSettings/printerSettings64.bin"/><Relationship Id="rIdvml" Type="http://schemas.openxmlformats.org/officeDocument/2006/relationships/vmlDrawing" Target="../drawings/vmlDrawing64.v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5.xml"/><Relationship Id="rId2" Type="http://schemas.openxmlformats.org/officeDocument/2006/relationships/printerSettings" Target="../printerSettings/printerSettings65.bin"/><Relationship Id="rIdvml" Type="http://schemas.openxmlformats.org/officeDocument/2006/relationships/vmlDrawing" Target="../drawings/vmlDrawing65.v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6.xml"/><Relationship Id="rId2" Type="http://schemas.openxmlformats.org/officeDocument/2006/relationships/printerSettings" Target="../printerSettings/printerSettings66.bin"/><Relationship Id="rIdvml" Type="http://schemas.openxmlformats.org/officeDocument/2006/relationships/vmlDrawing" Target="../drawings/vmlDrawing66.v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7.xml"/><Relationship Id="rId2" Type="http://schemas.openxmlformats.org/officeDocument/2006/relationships/printerSettings" Target="../printerSettings/printerSettings67.bin"/><Relationship Id="rIdvml" Type="http://schemas.openxmlformats.org/officeDocument/2006/relationships/vmlDrawing" Target="../drawings/vmlDrawing67.v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8.xml"/><Relationship Id="rId2" Type="http://schemas.openxmlformats.org/officeDocument/2006/relationships/printerSettings" Target="../printerSettings/printerSettings68.bin"/><Relationship Id="rIdvml" Type="http://schemas.openxmlformats.org/officeDocument/2006/relationships/vmlDrawing" Target="../drawings/vmlDrawing68.v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9.xml"/><Relationship Id="rId2" Type="http://schemas.openxmlformats.org/officeDocument/2006/relationships/printerSettings" Target="../printerSettings/printerSettings69.bin"/><Relationship Id="rIdvml" Type="http://schemas.openxmlformats.org/officeDocument/2006/relationships/vmlDrawing" Target="../drawings/vmlDrawing69.v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0.xml"/><Relationship Id="rId2" Type="http://schemas.openxmlformats.org/officeDocument/2006/relationships/printerSettings" Target="../printerSettings/printerSettings70.bin"/><Relationship Id="rIdvml" Type="http://schemas.openxmlformats.org/officeDocument/2006/relationships/vmlDrawing" Target="../drawings/vmlDrawing70.v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1.xml"/><Relationship Id="rId2" Type="http://schemas.openxmlformats.org/officeDocument/2006/relationships/printerSettings" Target="../printerSettings/printerSettings71.bin"/><Relationship Id="rIdvml" Type="http://schemas.openxmlformats.org/officeDocument/2006/relationships/vmlDrawing" Target="../drawings/vmlDrawing71.v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2.xml"/><Relationship Id="rId2" Type="http://schemas.openxmlformats.org/officeDocument/2006/relationships/printerSettings" Target="../printerSettings/printerSettings72.bin"/><Relationship Id="rIdvml" Type="http://schemas.openxmlformats.org/officeDocument/2006/relationships/vmlDrawing" Target="../drawings/vmlDrawing72.v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3.xml"/><Relationship Id="rId2" Type="http://schemas.openxmlformats.org/officeDocument/2006/relationships/printerSettings" Target="../printerSettings/printerSettings73.bin"/><Relationship Id="rIdvml" Type="http://schemas.openxmlformats.org/officeDocument/2006/relationships/vmlDrawing" Target="../drawings/vmlDrawing73.v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4.xml"/><Relationship Id="rId2" Type="http://schemas.openxmlformats.org/officeDocument/2006/relationships/printerSettings" Target="../printerSettings/printerSettings74.bin"/><Relationship Id="rIdvml" Type="http://schemas.openxmlformats.org/officeDocument/2006/relationships/vmlDrawing" Target="../drawings/vmlDrawing74.v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5.xml"/><Relationship Id="rId2" Type="http://schemas.openxmlformats.org/officeDocument/2006/relationships/printerSettings" Target="../printerSettings/printerSettings75.bin"/><Relationship Id="rIdvml" Type="http://schemas.openxmlformats.org/officeDocument/2006/relationships/vmlDrawing" Target="../drawings/vmlDrawing75.v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6.xml"/><Relationship Id="rId2" Type="http://schemas.openxmlformats.org/officeDocument/2006/relationships/printerSettings" Target="../printerSettings/printerSettings76.bin"/><Relationship Id="rIdvml" Type="http://schemas.openxmlformats.org/officeDocument/2006/relationships/vmlDrawing" Target="../drawings/vmlDrawing76.v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7.xml"/><Relationship Id="rId2" Type="http://schemas.openxmlformats.org/officeDocument/2006/relationships/printerSettings" Target="../printerSettings/printerSettings77.bin"/><Relationship Id="rIdvml" Type="http://schemas.openxmlformats.org/officeDocument/2006/relationships/vmlDrawing" Target="../drawings/vmlDrawing77.v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8.xml"/><Relationship Id="rId2" Type="http://schemas.openxmlformats.org/officeDocument/2006/relationships/printerSettings" Target="../printerSettings/printerSettings78.bin"/><Relationship Id="rIdvml" Type="http://schemas.openxmlformats.org/officeDocument/2006/relationships/vmlDrawing" Target="../drawings/vmlDrawing78.v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9.xml"/><Relationship Id="rId2" Type="http://schemas.openxmlformats.org/officeDocument/2006/relationships/printerSettings" Target="../printerSettings/printerSettings79.bin"/><Relationship Id="rIdvml" Type="http://schemas.openxmlformats.org/officeDocument/2006/relationships/vmlDrawing" Target="../drawings/vmlDrawing79.v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0.xml"/><Relationship Id="rId2" Type="http://schemas.openxmlformats.org/officeDocument/2006/relationships/printerSettings" Target="../printerSettings/printerSettings80.bin"/><Relationship Id="rIdvml" Type="http://schemas.openxmlformats.org/officeDocument/2006/relationships/vmlDrawing" Target="../drawings/vmlDrawing80.v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1.xml"/><Relationship Id="rId2" Type="http://schemas.openxmlformats.org/officeDocument/2006/relationships/printerSettings" Target="../printerSettings/printerSettings81.bin"/><Relationship Id="rIdvml" Type="http://schemas.openxmlformats.org/officeDocument/2006/relationships/vmlDrawing" Target="../drawings/vmlDrawing81.v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2.xml"/><Relationship Id="rId2" Type="http://schemas.openxmlformats.org/officeDocument/2006/relationships/printerSettings" Target="../printerSettings/printerSettings82.bin"/><Relationship Id="rIdvml" Type="http://schemas.openxmlformats.org/officeDocument/2006/relationships/vmlDrawing" Target="../drawings/vmlDrawing82.v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3.xml"/><Relationship Id="rId2" Type="http://schemas.openxmlformats.org/officeDocument/2006/relationships/printerSettings" Target="../printerSettings/printerSettings83.bin"/><Relationship Id="rIdvml" Type="http://schemas.openxmlformats.org/officeDocument/2006/relationships/vmlDrawing" Target="../drawings/vmlDrawing83.v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4.xml"/><Relationship Id="rId2" Type="http://schemas.openxmlformats.org/officeDocument/2006/relationships/printerSettings" Target="../printerSettings/printerSettings84.bin"/><Relationship Id="rIdvml" Type="http://schemas.openxmlformats.org/officeDocument/2006/relationships/vmlDrawing" Target="../drawings/vmlDrawing84.v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5.xml"/><Relationship Id="rId2" Type="http://schemas.openxmlformats.org/officeDocument/2006/relationships/printerSettings" Target="../printerSettings/printerSettings85.bin"/><Relationship Id="rIdvml" Type="http://schemas.openxmlformats.org/officeDocument/2006/relationships/vmlDrawing" Target="../drawings/vmlDrawing85.v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6.xml"/><Relationship Id="rId2" Type="http://schemas.openxmlformats.org/officeDocument/2006/relationships/printerSettings" Target="../printerSettings/printerSettings86.bin"/><Relationship Id="rIdvml" Type="http://schemas.openxmlformats.org/officeDocument/2006/relationships/vmlDrawing" Target="../drawings/vmlDrawing86.v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7.xml"/><Relationship Id="rId2" Type="http://schemas.openxmlformats.org/officeDocument/2006/relationships/printerSettings" Target="../printerSettings/printerSettings87.bin"/><Relationship Id="rIdvml" Type="http://schemas.openxmlformats.org/officeDocument/2006/relationships/vmlDrawing" Target="../drawings/vmlDrawing87.v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8.xml"/><Relationship Id="rId2" Type="http://schemas.openxmlformats.org/officeDocument/2006/relationships/printerSettings" Target="../printerSettings/printerSettings88.bin"/><Relationship Id="rIdvml" Type="http://schemas.openxmlformats.org/officeDocument/2006/relationships/vmlDrawing" Target="../drawings/vmlDrawing88.v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9.xml"/><Relationship Id="rId2" Type="http://schemas.openxmlformats.org/officeDocument/2006/relationships/printerSettings" Target="../printerSettings/printerSettings89.bin"/><Relationship Id="rIdvml" Type="http://schemas.openxmlformats.org/officeDocument/2006/relationships/vmlDrawing" Target="../drawings/vmlDrawing89.v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0.xml"/><Relationship Id="rId2" Type="http://schemas.openxmlformats.org/officeDocument/2006/relationships/printerSettings" Target="../printerSettings/printerSettings90.bin"/><Relationship Id="rIdvml" Type="http://schemas.openxmlformats.org/officeDocument/2006/relationships/vmlDrawing" Target="../drawings/vmlDrawing90.v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1.xml"/><Relationship Id="rId2" Type="http://schemas.openxmlformats.org/officeDocument/2006/relationships/printerSettings" Target="../printerSettings/printerSettings91.bin"/><Relationship Id="rIdvml" Type="http://schemas.openxmlformats.org/officeDocument/2006/relationships/vmlDrawing" Target="../drawings/vmlDrawing91.v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2.xml"/><Relationship Id="rId2" Type="http://schemas.openxmlformats.org/officeDocument/2006/relationships/printerSettings" Target="../printerSettings/printerSettings92.bin"/><Relationship Id="rIdvml" Type="http://schemas.openxmlformats.org/officeDocument/2006/relationships/vmlDrawing" Target="../drawings/vmlDrawing92.v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3.xml"/><Relationship Id="rId2" Type="http://schemas.openxmlformats.org/officeDocument/2006/relationships/printerSettings" Target="../printerSettings/printerSettings93.bin"/><Relationship Id="rIdvml" Type="http://schemas.openxmlformats.org/officeDocument/2006/relationships/vmlDrawing" Target="../drawings/vmlDrawing93.v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4.xml"/><Relationship Id="rId2" Type="http://schemas.openxmlformats.org/officeDocument/2006/relationships/printerSettings" Target="../printerSettings/printerSettings94.bin"/><Relationship Id="rIdvml" Type="http://schemas.openxmlformats.org/officeDocument/2006/relationships/vmlDrawing" Target="../drawings/vmlDrawing94.v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5.xml"/><Relationship Id="rId2" Type="http://schemas.openxmlformats.org/officeDocument/2006/relationships/printerSettings" Target="../printerSettings/printerSettings95.bin"/><Relationship Id="rIdvml" Type="http://schemas.openxmlformats.org/officeDocument/2006/relationships/vmlDrawing" Target="../drawings/vmlDrawing95.v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6.xml"/><Relationship Id="rId2" Type="http://schemas.openxmlformats.org/officeDocument/2006/relationships/printerSettings" Target="../printerSettings/printerSettings96.bin"/><Relationship Id="rIdvml" Type="http://schemas.openxmlformats.org/officeDocument/2006/relationships/vmlDrawing" Target="../drawings/vmlDrawing96.v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7.xml"/><Relationship Id="rId2" Type="http://schemas.openxmlformats.org/officeDocument/2006/relationships/printerSettings" Target="../printerSettings/printerSettings97.bin"/><Relationship Id="rIdvml" Type="http://schemas.openxmlformats.org/officeDocument/2006/relationships/vmlDrawing" Target="../drawings/vmlDrawing97.v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8.xml"/><Relationship Id="rId2" Type="http://schemas.openxmlformats.org/officeDocument/2006/relationships/printerSettings" Target="../printerSettings/printerSettings98.bin"/><Relationship Id="rIdvml" Type="http://schemas.openxmlformats.org/officeDocument/2006/relationships/vmlDrawing" Target="../drawings/vmlDrawing98.v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9.xml"/><Relationship Id="rId2" Type="http://schemas.openxmlformats.org/officeDocument/2006/relationships/printerSettings" Target="../printerSettings/printerSettings99.bin"/><Relationship Id="rIdvml" Type="http://schemas.openxmlformats.org/officeDocument/2006/relationships/vmlDrawing" Target="../drawings/vmlDrawing99.v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0.xml"/><Relationship Id="rId2" Type="http://schemas.openxmlformats.org/officeDocument/2006/relationships/printerSettings" Target="../printerSettings/printerSettings100.bin"/><Relationship Id="rIdvml" Type="http://schemas.openxmlformats.org/officeDocument/2006/relationships/vmlDrawing" Target="../drawings/vmlDrawing100.v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1.xml"/><Relationship Id="rId2" Type="http://schemas.openxmlformats.org/officeDocument/2006/relationships/printerSettings" Target="../printerSettings/printerSettings101.bin"/><Relationship Id="rIdvml" Type="http://schemas.openxmlformats.org/officeDocument/2006/relationships/vmlDrawing" Target="../drawings/vmlDrawing101.v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2.xml"/><Relationship Id="rId2" Type="http://schemas.openxmlformats.org/officeDocument/2006/relationships/printerSettings" Target="../printerSettings/printerSettings102.bin"/><Relationship Id="rIdvml" Type="http://schemas.openxmlformats.org/officeDocument/2006/relationships/vmlDrawing" Target="../drawings/vmlDrawing102.v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3.xml"/><Relationship Id="rId2" Type="http://schemas.openxmlformats.org/officeDocument/2006/relationships/printerSettings" Target="../printerSettings/printerSettings103.bin"/><Relationship Id="rIdvml" Type="http://schemas.openxmlformats.org/officeDocument/2006/relationships/vmlDrawing" Target="../drawings/vmlDrawing103.v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4.xml"/><Relationship Id="rId2" Type="http://schemas.openxmlformats.org/officeDocument/2006/relationships/printerSettings" Target="../printerSettings/printerSettings104.bin"/><Relationship Id="rIdvml" Type="http://schemas.openxmlformats.org/officeDocument/2006/relationships/vmlDrawing" Target="../drawings/vmlDrawing104.v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5.xml"/><Relationship Id="rId2" Type="http://schemas.openxmlformats.org/officeDocument/2006/relationships/printerSettings" Target="../printerSettings/printerSettings105.bin"/><Relationship Id="rIdvml" Type="http://schemas.openxmlformats.org/officeDocument/2006/relationships/vmlDrawing" Target="../drawings/vmlDrawing105.v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6.xml"/><Relationship Id="rId2" Type="http://schemas.openxmlformats.org/officeDocument/2006/relationships/printerSettings" Target="../printerSettings/printerSettings106.bin"/><Relationship Id="rIdvml" Type="http://schemas.openxmlformats.org/officeDocument/2006/relationships/vmlDrawing" Target="../drawings/vmlDrawing106.v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7.xml"/><Relationship Id="rId2" Type="http://schemas.openxmlformats.org/officeDocument/2006/relationships/printerSettings" Target="../printerSettings/printerSettings107.bin"/><Relationship Id="rIdvml" Type="http://schemas.openxmlformats.org/officeDocument/2006/relationships/vmlDrawing" Target="../drawings/vmlDrawing107.v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8.xml"/><Relationship Id="rId2" Type="http://schemas.openxmlformats.org/officeDocument/2006/relationships/printerSettings" Target="../printerSettings/printerSettings108.bin"/><Relationship Id="rIdvml" Type="http://schemas.openxmlformats.org/officeDocument/2006/relationships/vmlDrawing" Target="../drawings/vmlDrawing108.v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9.xml"/><Relationship Id="rId2" Type="http://schemas.openxmlformats.org/officeDocument/2006/relationships/printerSettings" Target="../printerSettings/printerSettings109.bin"/><Relationship Id="rIdvml" Type="http://schemas.openxmlformats.org/officeDocument/2006/relationships/vmlDrawing" Target="../drawings/vmlDrawing109.v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0.xml"/><Relationship Id="rId2" Type="http://schemas.openxmlformats.org/officeDocument/2006/relationships/printerSettings" Target="../printerSettings/printerSettings110.bin"/><Relationship Id="rIdvml" Type="http://schemas.openxmlformats.org/officeDocument/2006/relationships/vmlDrawing" Target="../drawings/vmlDrawing110.v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1.xml"/><Relationship Id="rId2" Type="http://schemas.openxmlformats.org/officeDocument/2006/relationships/printerSettings" Target="../printerSettings/printerSettings111.bin"/><Relationship Id="rIdvml" Type="http://schemas.openxmlformats.org/officeDocument/2006/relationships/vmlDrawing" Target="../drawings/vmlDrawing111.v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2.xml"/><Relationship Id="rId2" Type="http://schemas.openxmlformats.org/officeDocument/2006/relationships/printerSettings" Target="../printerSettings/printerSettings112.bin"/><Relationship Id="rIdvml" Type="http://schemas.openxmlformats.org/officeDocument/2006/relationships/vmlDrawing" Target="../drawings/vmlDrawing112.v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3.xml"/><Relationship Id="rId2" Type="http://schemas.openxmlformats.org/officeDocument/2006/relationships/printerSettings" Target="../printerSettings/printerSettings113.bin"/><Relationship Id="rIdvml" Type="http://schemas.openxmlformats.org/officeDocument/2006/relationships/vmlDrawing" Target="../drawings/vmlDrawing113.v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4.xml"/><Relationship Id="rId2" Type="http://schemas.openxmlformats.org/officeDocument/2006/relationships/printerSettings" Target="../printerSettings/printerSettings114.bin"/><Relationship Id="rIdvml" Type="http://schemas.openxmlformats.org/officeDocument/2006/relationships/vmlDrawing" Target="../drawings/vmlDrawing114.v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5.xml"/><Relationship Id="rId2" Type="http://schemas.openxmlformats.org/officeDocument/2006/relationships/printerSettings" Target="../printerSettings/printerSettings115.bin"/><Relationship Id="rIdvml" Type="http://schemas.openxmlformats.org/officeDocument/2006/relationships/vmlDrawing" Target="../drawings/vmlDrawing115.v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6.xml"/><Relationship Id="rId2" Type="http://schemas.openxmlformats.org/officeDocument/2006/relationships/printerSettings" Target="../printerSettings/printerSettings116.bin"/><Relationship Id="rIdvml" Type="http://schemas.openxmlformats.org/officeDocument/2006/relationships/vmlDrawing" Target="../drawings/vmlDrawing116.v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7.xml"/><Relationship Id="rId2" Type="http://schemas.openxmlformats.org/officeDocument/2006/relationships/printerSettings" Target="../printerSettings/printerSettings117.bin"/><Relationship Id="rIdvml" Type="http://schemas.openxmlformats.org/officeDocument/2006/relationships/vmlDrawing" Target="../drawings/vmlDrawing117.v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8.xml"/><Relationship Id="rId2" Type="http://schemas.openxmlformats.org/officeDocument/2006/relationships/printerSettings" Target="../printerSettings/printerSettings118.bin"/><Relationship Id="rIdvml" Type="http://schemas.openxmlformats.org/officeDocument/2006/relationships/vmlDrawing" Target="../drawings/vmlDrawing118.v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9.xml"/><Relationship Id="rId2" Type="http://schemas.openxmlformats.org/officeDocument/2006/relationships/printerSettings" Target="../printerSettings/printerSettings119.bin"/><Relationship Id="rIdvml" Type="http://schemas.openxmlformats.org/officeDocument/2006/relationships/vmlDrawing" Target="../drawings/vmlDrawing119.v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0.xml"/><Relationship Id="rId2" Type="http://schemas.openxmlformats.org/officeDocument/2006/relationships/printerSettings" Target="../printerSettings/printerSettings120.bin"/><Relationship Id="rIdvml" Type="http://schemas.openxmlformats.org/officeDocument/2006/relationships/vmlDrawing" Target="../drawings/vmlDrawing120.v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1.xml"/><Relationship Id="rId2" Type="http://schemas.openxmlformats.org/officeDocument/2006/relationships/printerSettings" Target="../printerSettings/printerSettings121.bin"/><Relationship Id="rIdvml" Type="http://schemas.openxmlformats.org/officeDocument/2006/relationships/vmlDrawing" Target="../drawings/vmlDrawing121.v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2.xml"/><Relationship Id="rId2" Type="http://schemas.openxmlformats.org/officeDocument/2006/relationships/printerSettings" Target="../printerSettings/printerSettings122.bin"/><Relationship Id="rIdvml" Type="http://schemas.openxmlformats.org/officeDocument/2006/relationships/vmlDrawing" Target="../drawings/vmlDrawing122.v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3.xml"/><Relationship Id="rId2" Type="http://schemas.openxmlformats.org/officeDocument/2006/relationships/printerSettings" Target="../printerSettings/printerSettings123.bin"/><Relationship Id="rIdvml" Type="http://schemas.openxmlformats.org/officeDocument/2006/relationships/vmlDrawing" Target="../drawings/vmlDrawing123.v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4.xml"/><Relationship Id="rId2" Type="http://schemas.openxmlformats.org/officeDocument/2006/relationships/printerSettings" Target="../printerSettings/printerSettings124.bin"/><Relationship Id="rIdvml" Type="http://schemas.openxmlformats.org/officeDocument/2006/relationships/vmlDrawing" Target="../drawings/vmlDrawing124.v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5.xml"/><Relationship Id="rId2" Type="http://schemas.openxmlformats.org/officeDocument/2006/relationships/printerSettings" Target="../printerSettings/printerSettings125.bin"/><Relationship Id="rIdvml" Type="http://schemas.openxmlformats.org/officeDocument/2006/relationships/vmlDrawing" Target="../drawings/vmlDrawing125.v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6.xml"/><Relationship Id="rId2" Type="http://schemas.openxmlformats.org/officeDocument/2006/relationships/printerSettings" Target="../printerSettings/printerSettings126.bin"/><Relationship Id="rIdvml" Type="http://schemas.openxmlformats.org/officeDocument/2006/relationships/vmlDrawing" Target="../drawings/vmlDrawing126.v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7.xml"/><Relationship Id="rId2" Type="http://schemas.openxmlformats.org/officeDocument/2006/relationships/printerSettings" Target="../printerSettings/printerSettings127.bin"/><Relationship Id="rIdvml" Type="http://schemas.openxmlformats.org/officeDocument/2006/relationships/vmlDrawing" Target="../drawings/vmlDrawing127.v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8.xml"/><Relationship Id="rId2" Type="http://schemas.openxmlformats.org/officeDocument/2006/relationships/printerSettings" Target="../printerSettings/printerSettings128.bin"/><Relationship Id="rIdvml" Type="http://schemas.openxmlformats.org/officeDocument/2006/relationships/vmlDrawing" Target="../drawings/vmlDrawing128.v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9.xml"/><Relationship Id="rId2" Type="http://schemas.openxmlformats.org/officeDocument/2006/relationships/printerSettings" Target="../printerSettings/printerSettings129.bin"/><Relationship Id="rIdvml" Type="http://schemas.openxmlformats.org/officeDocument/2006/relationships/vmlDrawing" Target="../drawings/vmlDrawing129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s="1" t="s">
        <v>317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>
      <c r="A2" s="1" t="s">
        <v>250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>
      <c r="A3" t="s">
        <v>251</v>
      </c>
    </row>
    <row r="4">
      <c r="A4" t="s">
        <v>252</v>
      </c>
    </row>
    <row r="5">
      <c r="A5" t="s">
        <v>253</v>
      </c>
    </row>
    <row r="6">
      <c r="A6" s="1" t="s">
        <v>0</v>
      </c>
      <c r="B6" s="1" t="s">
        <v>1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</row>
    <row r="7">
      <c r="A7" s="2" t="s">
        <v>2</v>
      </c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</row>
    <row r="8">
      <c r="A8" s="4" t="str">
        <f>=HYPERLINK("#'I_Soft_DB'!A1", "I_Soft_DB")</f>
      </c>
      <c r="B8" t="s">
        <v>4</v>
      </c>
    </row>
    <row r="9">
      <c r="A9" s="4" t="str">
        <f>=HYPERLINK("#'I_OIPP'!A1", "I_OIPP")</f>
      </c>
      <c r="B9" t="s">
        <v>6</v>
      </c>
    </row>
    <row r="10">
      <c r="A10" s="4" t="str">
        <f>=HYPERLINK("#'I_RD'!A1", "I_RD")</f>
      </c>
      <c r="B10" t="s">
        <v>8</v>
      </c>
    </row>
    <row r="11">
      <c r="A11" s="4" t="str">
        <f>=HYPERLINK("#'I_Design'!A1", "I_Design")</f>
      </c>
      <c r="B11" t="s">
        <v>10</v>
      </c>
    </row>
    <row r="12">
      <c r="A12" s="4" t="str">
        <f>=HYPERLINK("#'I_NFP'!A1", "I_NFP")</f>
      </c>
      <c r="B12" t="s">
        <v>12</v>
      </c>
    </row>
    <row r="13">
      <c r="A13" s="4" t="str">
        <f>=HYPERLINK("#'I_Innovprop'!A1", "I_Innovprop")</f>
      </c>
      <c r="B13" t="s">
        <v>14</v>
      </c>
    </row>
    <row r="14">
      <c r="A14" s="4" t="str">
        <f>=HYPERLINK("#'I_Brand'!A1", "I_Brand")</f>
      </c>
      <c r="B14" t="s">
        <v>16</v>
      </c>
    </row>
    <row r="15">
      <c r="A15" s="4" t="str">
        <f>=HYPERLINK("#'I_OrgCap'!A1", "I_OrgCap")</f>
      </c>
      <c r="B15" t="s">
        <v>18</v>
      </c>
    </row>
    <row r="16">
      <c r="A16" s="4" t="str">
        <f>=HYPERLINK("#'I_Train'!A1", "I_Train")</f>
      </c>
      <c r="B16" t="s">
        <v>20</v>
      </c>
    </row>
    <row r="17">
      <c r="A17" s="4" t="str">
        <f>=HYPERLINK("#'I_EconComp'!A1", "I_EconComp")</f>
      </c>
      <c r="B17" t="s">
        <v>22</v>
      </c>
    </row>
    <row r="18">
      <c r="A18" s="4" t="str">
        <f>=HYPERLINK("#'I_NonNatAcc'!A1", "I_NonNatAcc")</f>
      </c>
      <c r="B18" t="s">
        <v>24</v>
      </c>
    </row>
    <row r="19">
      <c r="A19" s="4" t="str">
        <f>=HYPERLINK("#'I_NatAcc'!A1", "I_NatAcc")</f>
      </c>
      <c r="B19" t="s">
        <v>26</v>
      </c>
    </row>
    <row r="20">
      <c r="A20" s="4" t="str">
        <f>=HYPERLINK("#'I_Intang'!A1", "I_Intang")</f>
      </c>
      <c r="B20" t="s">
        <v>28</v>
      </c>
    </row>
    <row r="21">
      <c r="A21" s="4" t="str">
        <f>=HYPERLINK("#'I_TangNRes'!A1", "I_TangNRes")</f>
      </c>
      <c r="B21" t="s">
        <v>30</v>
      </c>
    </row>
    <row r="22">
      <c r="A22" s="4" t="str">
        <f>=HYPERLINK("#'I_Tang'!A1", "I_Tang")</f>
      </c>
      <c r="B22" t="s">
        <v>32</v>
      </c>
    </row>
    <row r="23">
      <c r="A23" s="4" t="str">
        <f>=HYPERLINK("#'VAadj'!A1", "VAadj")</f>
      </c>
      <c r="B23" t="s">
        <v>34</v>
      </c>
    </row>
    <row r="24">
      <c r="A24" s="4" t="str">
        <f>=HYPERLINK("#'VA_CP'!A1", "VA_CP")</f>
      </c>
      <c r="B24" t="s">
        <v>36</v>
      </c>
    </row>
    <row r="25">
      <c r="A25" s="2" t="s">
        <v>37</v>
      </c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</row>
    <row r="26">
      <c r="A26" s="4" t="str">
        <f>=HYPERLINK("#'Ipyp_Soft_DB'!A1", "Ipyp_Soft_DB")</f>
      </c>
      <c r="B26" t="s">
        <v>39</v>
      </c>
    </row>
    <row r="27">
      <c r="A27" s="4" t="str">
        <f>=HYPERLINK("#'Ipyp_OIPP'!A1", "Ipyp_OIPP")</f>
      </c>
      <c r="B27" t="s">
        <v>41</v>
      </c>
    </row>
    <row r="28">
      <c r="A28" s="4" t="str">
        <f>=HYPERLINK("#'Ipyp_RD'!A1", "Ipyp_RD")</f>
      </c>
      <c r="B28" t="s">
        <v>43</v>
      </c>
    </row>
    <row r="29">
      <c r="A29" s="4" t="str">
        <f>=HYPERLINK("#'Ipyp_Design'!A1", "Ipyp_Design")</f>
      </c>
      <c r="B29" t="s">
        <v>45</v>
      </c>
    </row>
    <row r="30">
      <c r="A30" s="4" t="str">
        <f>=HYPERLINK("#'Ipyp_NFP'!A1", "Ipyp_NFP")</f>
      </c>
      <c r="B30" t="s">
        <v>47</v>
      </c>
    </row>
    <row r="31">
      <c r="A31" s="4" t="str">
        <f>=HYPERLINK("#'Ipyp_Innovprop'!A1", "Ipyp_Innovprop")</f>
      </c>
      <c r="B31" t="s">
        <v>49</v>
      </c>
    </row>
    <row r="32">
      <c r="A32" s="4" t="str">
        <f>=HYPERLINK("#'Ipyp_Brand'!A1", "Ipyp_Brand")</f>
      </c>
      <c r="B32" t="s">
        <v>51</v>
      </c>
    </row>
    <row r="33">
      <c r="A33" s="4" t="str">
        <f>=HYPERLINK("#'Ipyp_OrgCap'!A1", "Ipyp_OrgCap")</f>
      </c>
      <c r="B33" t="s">
        <v>53</v>
      </c>
    </row>
    <row r="34">
      <c r="A34" s="4" t="str">
        <f>=HYPERLINK("#'Ipyp_Train'!A1", "Ipyp_Train")</f>
      </c>
      <c r="B34" t="s">
        <v>55</v>
      </c>
    </row>
    <row r="35">
      <c r="A35" s="4" t="str">
        <f>=HYPERLINK("#'Ipyp_EconComp'!A1", "Ipyp_EconComp")</f>
      </c>
      <c r="B35" t="s">
        <v>57</v>
      </c>
    </row>
    <row r="36">
      <c r="A36" s="4" t="str">
        <f>=HYPERLINK("#'Ipyp_NonNatAcc'!A1", "Ipyp_NonNatAcc")</f>
      </c>
      <c r="B36" t="s">
        <v>59</v>
      </c>
    </row>
    <row r="37">
      <c r="A37" s="4" t="str">
        <f>=HYPERLINK("#'Ipyp_NatAcc'!A1", "Ipyp_NatAcc")</f>
      </c>
      <c r="B37" t="s">
        <v>61</v>
      </c>
    </row>
    <row r="38">
      <c r="A38" s="4" t="str">
        <f>=HYPERLINK("#'Ipyp_Intang'!A1", "Ipyp_Intang")</f>
      </c>
      <c r="B38" t="s">
        <v>63</v>
      </c>
    </row>
    <row r="39">
      <c r="A39" s="4" t="str">
        <f>=HYPERLINK("#'Ipyp_TangNRes'!A1", "Ipyp_TangNRes")</f>
      </c>
      <c r="B39" t="s">
        <v>65</v>
      </c>
    </row>
    <row r="40">
      <c r="A40" s="4" t="str">
        <f>=HYPERLINK("#'Ipyp_Tang'!A1", "Ipyp_Tang")</f>
      </c>
      <c r="B40" t="s">
        <v>67</v>
      </c>
    </row>
    <row r="41">
      <c r="A41" s="4" t="str">
        <f>=HYPERLINK("#'VAadj_pyp'!A1", "VAadj_pyp")</f>
      </c>
      <c r="B41" t="s">
        <v>69</v>
      </c>
    </row>
    <row r="42">
      <c r="A42" s="4" t="str">
        <f>=HYPERLINK("#'VA_PYP'!A1", "VA_PYP")</f>
      </c>
      <c r="B42" t="s">
        <v>71</v>
      </c>
    </row>
    <row r="43">
      <c r="A43" s="2" t="s">
        <v>72</v>
      </c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</row>
    <row r="44">
      <c r="A44" s="4" t="str">
        <f>=HYPERLINK("#'Iq_Soft_DB'!A1", "Iq_Soft_DB")</f>
      </c>
      <c r="B44" t="s">
        <v>74</v>
      </c>
    </row>
    <row r="45">
      <c r="A45" s="4" t="str">
        <f>=HYPERLINK("#'Iq_OIPP'!A1", "Iq_OIPP")</f>
      </c>
      <c r="B45" t="s">
        <v>76</v>
      </c>
    </row>
    <row r="46">
      <c r="A46" s="4" t="str">
        <f>=HYPERLINK("#'Iq_RD'!A1", "Iq_RD")</f>
      </c>
      <c r="B46" t="s">
        <v>78</v>
      </c>
    </row>
    <row r="47">
      <c r="A47" s="4" t="str">
        <f>=HYPERLINK("#'Iq_Design'!A1", "Iq_Design")</f>
      </c>
      <c r="B47" t="s">
        <v>80</v>
      </c>
    </row>
    <row r="48">
      <c r="A48" s="4" t="str">
        <f>=HYPERLINK("#'Iq_NFP'!A1", "Iq_NFP")</f>
      </c>
      <c r="B48" t="s">
        <v>82</v>
      </c>
    </row>
    <row r="49">
      <c r="A49" s="4" t="str">
        <f>=HYPERLINK("#'Iq_Innovprop'!A1", "Iq_Innovprop")</f>
      </c>
      <c r="B49" t="s">
        <v>84</v>
      </c>
    </row>
    <row r="50">
      <c r="A50" s="4" t="str">
        <f>=HYPERLINK("#'Iq_Brand'!A1", "Iq_Brand")</f>
      </c>
      <c r="B50" t="s">
        <v>86</v>
      </c>
    </row>
    <row r="51">
      <c r="A51" s="4" t="str">
        <f>=HYPERLINK("#'Iq_OrgCap'!A1", "Iq_OrgCap")</f>
      </c>
      <c r="B51" t="s">
        <v>88</v>
      </c>
    </row>
    <row r="52">
      <c r="A52" s="4" t="str">
        <f>=HYPERLINK("#'Iq_Train'!A1", "Iq_Train")</f>
      </c>
      <c r="B52" t="s">
        <v>90</v>
      </c>
    </row>
    <row r="53">
      <c r="A53" s="4" t="str">
        <f>=HYPERLINK("#'Iq_EconComp'!A1", "Iq_EconComp")</f>
      </c>
      <c r="B53" t="s">
        <v>92</v>
      </c>
    </row>
    <row r="54">
      <c r="A54" s="4" t="str">
        <f>=HYPERLINK("#'Iq_NonNatAcc'!A1", "Iq_NonNatAcc")</f>
      </c>
      <c r="B54" t="s">
        <v>94</v>
      </c>
    </row>
    <row r="55">
      <c r="A55" s="4" t="str">
        <f>=HYPERLINK("#'Iq_NatAcc'!A1", "Iq_NatAcc")</f>
      </c>
      <c r="B55" t="s">
        <v>96</v>
      </c>
    </row>
    <row r="56">
      <c r="A56" s="4" t="str">
        <f>=HYPERLINK("#'Iq_Intang'!A1", "Iq_Intang")</f>
      </c>
      <c r="B56" t="s">
        <v>98</v>
      </c>
    </row>
    <row r="57">
      <c r="A57" s="4" t="str">
        <f>=HYPERLINK("#'Iq_TangNRes'!A1", "Iq_TangNRes")</f>
      </c>
      <c r="B57" t="s">
        <v>100</v>
      </c>
    </row>
    <row r="58">
      <c r="A58" s="4" t="str">
        <f>=HYPERLINK("#'Iq_Tang'!A1", "Iq_Tang")</f>
      </c>
      <c r="B58" t="s">
        <v>102</v>
      </c>
    </row>
    <row r="59">
      <c r="A59" s="4" t="str">
        <f>=HYPERLINK("#'VAadj_q'!A1", "VAadj_q")</f>
      </c>
      <c r="B59" t="s">
        <v>104</v>
      </c>
    </row>
    <row r="60">
      <c r="A60" s="4" t="str">
        <f>=HYPERLINK("#'VA_Q'!A1", "VA_Q")</f>
      </c>
      <c r="B60" t="s">
        <v>106</v>
      </c>
    </row>
    <row r="61">
      <c r="A61" s="2" t="s">
        <v>107</v>
      </c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</row>
    <row r="62">
      <c r="A62" s="4" t="str">
        <f>=HYPERLINK("#'Ip_Soft_DB'!A1", "Ip_Soft_DB")</f>
      </c>
      <c r="B62" t="s">
        <v>109</v>
      </c>
    </row>
    <row r="63">
      <c r="A63" s="4" t="str">
        <f>=HYPERLINK("#'Ip_OIPP'!A1", "Ip_OIPP")</f>
      </c>
      <c r="B63" t="s">
        <v>111</v>
      </c>
    </row>
    <row r="64">
      <c r="A64" s="4" t="str">
        <f>=HYPERLINK("#'Ip_RD'!A1", "Ip_RD")</f>
      </c>
      <c r="B64" t="s">
        <v>113</v>
      </c>
    </row>
    <row r="65">
      <c r="A65" s="4" t="str">
        <f>=HYPERLINK("#'Ip_Design'!A1", "Ip_Design")</f>
      </c>
      <c r="B65" t="s">
        <v>115</v>
      </c>
    </row>
    <row r="66">
      <c r="A66" s="4" t="str">
        <f>=HYPERLINK("#'Ip_NFP'!A1", "Ip_NFP")</f>
      </c>
      <c r="B66" t="s">
        <v>117</v>
      </c>
    </row>
    <row r="67">
      <c r="A67" s="4" t="str">
        <f>=HYPERLINK("#'Ip_Innovprop'!A1", "Ip_Innovprop")</f>
      </c>
      <c r="B67" t="s">
        <v>119</v>
      </c>
    </row>
    <row r="68">
      <c r="A68" s="4" t="str">
        <f>=HYPERLINK("#'Ip_Brand'!A1", "Ip_Brand")</f>
      </c>
      <c r="B68" t="s">
        <v>121</v>
      </c>
    </row>
    <row r="69">
      <c r="A69" s="4" t="str">
        <f>=HYPERLINK("#'Ip_OrgCap'!A1", "Ip_OrgCap")</f>
      </c>
      <c r="B69" t="s">
        <v>123</v>
      </c>
    </row>
    <row r="70">
      <c r="A70" s="4" t="str">
        <f>=HYPERLINK("#'Ip_Train'!A1", "Ip_Train")</f>
      </c>
      <c r="B70" t="s">
        <v>125</v>
      </c>
    </row>
    <row r="71">
      <c r="A71" s="4" t="str">
        <f>=HYPERLINK("#'Ip_EconComp'!A1", "Ip_EconComp")</f>
      </c>
      <c r="B71" t="s">
        <v>127</v>
      </c>
    </row>
    <row r="72">
      <c r="A72" s="4" t="str">
        <f>=HYPERLINK("#'Ip_NonNatAcc'!A1", "Ip_NonNatAcc")</f>
      </c>
      <c r="B72" t="s">
        <v>129</v>
      </c>
    </row>
    <row r="73">
      <c r="A73" s="4" t="str">
        <f>=HYPERLINK("#'Ip_NatAcc'!A1", "Ip_NatAcc")</f>
      </c>
      <c r="B73" t="s">
        <v>131</v>
      </c>
    </row>
    <row r="74">
      <c r="A74" s="4" t="str">
        <f>=HYPERLINK("#'Ip_Intang'!A1", "Ip_Intang")</f>
      </c>
      <c r="B74" t="s">
        <v>133</v>
      </c>
    </row>
    <row r="75">
      <c r="A75" s="4" t="str">
        <f>=HYPERLINK("#'Ip_TangNRes'!A1", "Ip_TangNRes")</f>
      </c>
      <c r="B75" t="s">
        <v>135</v>
      </c>
    </row>
    <row r="76">
      <c r="A76" s="4" t="str">
        <f>=HYPERLINK("#'Ip_Tang'!A1", "Ip_Tang")</f>
      </c>
      <c r="B76" t="s">
        <v>137</v>
      </c>
    </row>
    <row r="77">
      <c r="A77" s="4" t="str">
        <f>=HYPERLINK("#'VA_PI'!A1", "VA_PI")</f>
      </c>
      <c r="B77" t="s">
        <v>139</v>
      </c>
    </row>
    <row r="78">
      <c r="A78" s="4" t="str">
        <f>=HYPERLINK("#'VAadj_pi'!A1", "VAadj_pi")</f>
      </c>
      <c r="B78" t="s">
        <v>141</v>
      </c>
    </row>
    <row r="79">
      <c r="A79" s="2" t="s">
        <v>142</v>
      </c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</row>
    <row r="80">
      <c r="A80" s="4" t="str">
        <f>=HYPERLINK("#'K_Soft_DB'!A1", "K_Soft_DB")</f>
      </c>
      <c r="B80" t="s">
        <v>4</v>
      </c>
    </row>
    <row r="81">
      <c r="A81" s="4" t="str">
        <f>=HYPERLINK("#'K_OIPP'!A1", "K_OIPP")</f>
      </c>
      <c r="B81" t="s">
        <v>6</v>
      </c>
    </row>
    <row r="82">
      <c r="A82" s="4" t="str">
        <f>=HYPERLINK("#'K_RD'!A1", "K_RD")</f>
      </c>
      <c r="B82" t="s">
        <v>8</v>
      </c>
    </row>
    <row r="83">
      <c r="A83" s="4" t="str">
        <f>=HYPERLINK("#'K_Design'!A1", "K_Design")</f>
      </c>
      <c r="B83" t="s">
        <v>10</v>
      </c>
    </row>
    <row r="84">
      <c r="A84" s="4" t="str">
        <f>=HYPERLINK("#'K_NFP'!A1", "K_NFP")</f>
      </c>
      <c r="B84" t="s">
        <v>12</v>
      </c>
    </row>
    <row r="85">
      <c r="A85" s="4" t="str">
        <f>=HYPERLINK("#'K_Innovprop'!A1", "K_Innovprop")</f>
      </c>
      <c r="B85" t="s">
        <v>14</v>
      </c>
    </row>
    <row r="86">
      <c r="A86" s="4" t="str">
        <f>=HYPERLINK("#'K_Brand'!A1", "K_Brand")</f>
      </c>
      <c r="B86" t="s">
        <v>16</v>
      </c>
    </row>
    <row r="87">
      <c r="A87" s="4" t="str">
        <f>=HYPERLINK("#'K_OrgCap'!A1", "K_OrgCap")</f>
      </c>
      <c r="B87" t="s">
        <v>18</v>
      </c>
    </row>
    <row r="88">
      <c r="A88" s="4" t="str">
        <f>=HYPERLINK("#'K_Train'!A1", "K_Train")</f>
      </c>
      <c r="B88" t="s">
        <v>20</v>
      </c>
    </row>
    <row r="89">
      <c r="A89" s="4" t="str">
        <f>=HYPERLINK("#'K_EconComp'!A1", "K_EconComp")</f>
      </c>
      <c r="B89" t="s">
        <v>22</v>
      </c>
    </row>
    <row r="90">
      <c r="A90" s="4" t="str">
        <f>=HYPERLINK("#'K_NonNatAcc'!A1", "K_NonNatAcc")</f>
      </c>
      <c r="B90" t="s">
        <v>24</v>
      </c>
    </row>
    <row r="91">
      <c r="A91" s="4" t="str">
        <f>=HYPERLINK("#'K_NatAcc'!A1", "K_NatAcc")</f>
      </c>
      <c r="B91" t="s">
        <v>26</v>
      </c>
    </row>
    <row r="92">
      <c r="A92" s="4" t="str">
        <f>=HYPERLINK("#'K_Intang'!A1", "K_Intang")</f>
      </c>
      <c r="B92" t="s">
        <v>28</v>
      </c>
    </row>
    <row r="93">
      <c r="A93" s="4" t="str">
        <f>=HYPERLINK("#'K_TangNRes'!A1", "K_TangNRes")</f>
      </c>
      <c r="B93" t="s">
        <v>30</v>
      </c>
    </row>
    <row r="94">
      <c r="A94" s="4" t="str">
        <f>=HYPERLINK("#'K_Tang'!A1", "K_Tang")</f>
      </c>
      <c r="B94" t="s">
        <v>32</v>
      </c>
    </row>
    <row r="95">
      <c r="A95" s="4" t="str">
        <f>=HYPERLINK("#'HK_TangNRes'!A1", "HK_TangNRes")</f>
      </c>
      <c r="B95" t="s">
        <v>159</v>
      </c>
    </row>
    <row r="96">
      <c r="A96" s="4" t="str">
        <f>=HYPERLINK("#'HK_NatAcc'!A1", "HK_NatAcc")</f>
      </c>
      <c r="B96" t="s">
        <v>161</v>
      </c>
    </row>
    <row r="97">
      <c r="A97" s="4" t="str">
        <f>=HYPERLINK("#'HK_Tang'!A1", "HK_Tang")</f>
      </c>
      <c r="B97" t="s">
        <v>163</v>
      </c>
    </row>
    <row r="98">
      <c r="A98" s="4" t="str">
        <f>=HYPERLINK("#'HK_Innovprop'!A1", "HK_Innovprop")</f>
      </c>
      <c r="B98" t="s">
        <v>165</v>
      </c>
    </row>
    <row r="99">
      <c r="A99" s="4" t="str">
        <f>=HYPERLINK("#'HK_Intang'!A1", "HK_Intang")</f>
      </c>
      <c r="B99" t="s">
        <v>167</v>
      </c>
    </row>
    <row r="100">
      <c r="A100" s="2" t="s">
        <v>168</v>
      </c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</row>
    <row r="101">
      <c r="A101" s="4" t="str">
        <f>=HYPERLINK("#'Kpyp_Soft_DB'!A1", "Kpyp_Soft_DB")</f>
      </c>
      <c r="B101" t="s">
        <v>170</v>
      </c>
    </row>
    <row r="102">
      <c r="A102" s="4" t="str">
        <f>=HYPERLINK("#'Kpyp_OIPP'!A1", "Kpyp_OIPP")</f>
      </c>
      <c r="B102" t="s">
        <v>172</v>
      </c>
    </row>
    <row r="103">
      <c r="A103" s="4" t="str">
        <f>=HYPERLINK("#'Kpyp_RD'!A1", "Kpyp_RD")</f>
      </c>
      <c r="B103" t="s">
        <v>174</v>
      </c>
    </row>
    <row r="104">
      <c r="A104" s="4" t="str">
        <f>=HYPERLINK("#'Kpyp_Design'!A1", "Kpyp_Design")</f>
      </c>
      <c r="B104" t="s">
        <v>176</v>
      </c>
    </row>
    <row r="105">
      <c r="A105" s="4" t="str">
        <f>=HYPERLINK("#'Kpyp_NFP'!A1", "Kpyp_NFP")</f>
      </c>
      <c r="B105" t="s">
        <v>178</v>
      </c>
    </row>
    <row r="106">
      <c r="A106" s="4" t="str">
        <f>=HYPERLINK("#'Kpyp_Innovprop'!A1", "Kpyp_Innovprop")</f>
      </c>
      <c r="B106" t="s">
        <v>180</v>
      </c>
    </row>
    <row r="107">
      <c r="A107" s="4" t="str">
        <f>=HYPERLINK("#'Kpyp_Brand'!A1", "Kpyp_Brand")</f>
      </c>
      <c r="B107" t="s">
        <v>182</v>
      </c>
    </row>
    <row r="108">
      <c r="A108" s="4" t="str">
        <f>=HYPERLINK("#'Kpyp_OrgCap'!A1", "Kpyp_OrgCap")</f>
      </c>
      <c r="B108" t="s">
        <v>184</v>
      </c>
    </row>
    <row r="109">
      <c r="A109" s="4" t="str">
        <f>=HYPERLINK("#'Kpyp_Train'!A1", "Kpyp_Train")</f>
      </c>
      <c r="B109" t="s">
        <v>186</v>
      </c>
    </row>
    <row r="110">
      <c r="A110" s="4" t="str">
        <f>=HYPERLINK("#'Kpyp_EconComp'!A1", "Kpyp_EconComp")</f>
      </c>
      <c r="B110" t="s">
        <v>188</v>
      </c>
    </row>
    <row r="111">
      <c r="A111" s="4" t="str">
        <f>=HYPERLINK("#'Kpyp_NonNatAcc'!A1", "Kpyp_NonNatAcc")</f>
      </c>
      <c r="B111" t="s">
        <v>190</v>
      </c>
    </row>
    <row r="112">
      <c r="A112" s="4" t="str">
        <f>=HYPERLINK("#'Kpyp_NatAcc'!A1", "Kpyp_NatAcc")</f>
      </c>
      <c r="B112" t="s">
        <v>192</v>
      </c>
    </row>
    <row r="113">
      <c r="A113" s="4" t="str">
        <f>=HYPERLINK("#'Kpyp_Intang'!A1", "Kpyp_Intang")</f>
      </c>
      <c r="B113" t="s">
        <v>194</v>
      </c>
    </row>
    <row r="114">
      <c r="A114" s="4" t="str">
        <f>=HYPERLINK("#'Kpyp_TangNRes'!A1", "Kpyp_TangNRes")</f>
      </c>
      <c r="B114" t="s">
        <v>196</v>
      </c>
    </row>
    <row r="115">
      <c r="A115" s="4" t="str">
        <f>=HYPERLINK("#'Kpyp_Tang'!A1", "Kpyp_Tang")</f>
      </c>
      <c r="B115" t="s">
        <v>198</v>
      </c>
    </row>
    <row r="116">
      <c r="A116" s="4" t="str">
        <f>=HYPERLINK("#'HKpyp_TangNRes'!A1", "HKpyp_TangNRes")</f>
      </c>
      <c r="B116" t="s">
        <v>200</v>
      </c>
    </row>
    <row r="117">
      <c r="A117" s="4" t="str">
        <f>=HYPERLINK("#'HKpyp_NatAcc'!A1", "HKpyp_NatAcc")</f>
      </c>
      <c r="B117" t="s">
        <v>202</v>
      </c>
    </row>
    <row r="118">
      <c r="A118" s="4" t="str">
        <f>=HYPERLINK("#'HKpyp_Tang'!A1", "HKpyp_Tang")</f>
      </c>
      <c r="B118" t="s">
        <v>204</v>
      </c>
    </row>
    <row r="119">
      <c r="A119" s="4" t="str">
        <f>=HYPERLINK("#'HKpyp_Innovprop'!A1", "HKpyp_Innovprop")</f>
      </c>
      <c r="B119" t="s">
        <v>206</v>
      </c>
    </row>
    <row r="120">
      <c r="A120" s="4" t="str">
        <f>=HYPERLINK("#'HKpyp_Intang'!A1", "HKpyp_Intang")</f>
      </c>
      <c r="B120" t="s">
        <v>208</v>
      </c>
    </row>
    <row r="121">
      <c r="A121" s="2" t="s">
        <v>209</v>
      </c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</row>
    <row r="122">
      <c r="A122" s="4" t="str">
        <f>=HYPERLINK("#'Kq_Soft_DB'!A1", "Kq_Soft_DB")</f>
      </c>
      <c r="B122" t="s">
        <v>211</v>
      </c>
    </row>
    <row r="123">
      <c r="A123" s="4" t="str">
        <f>=HYPERLINK("#'Kq_OIPP'!A1", "Kq_OIPP")</f>
      </c>
      <c r="B123" t="s">
        <v>213</v>
      </c>
    </row>
    <row r="124">
      <c r="A124" s="4" t="str">
        <f>=HYPERLINK("#'Kq_RD'!A1", "Kq_RD")</f>
      </c>
      <c r="B124" t="s">
        <v>215</v>
      </c>
    </row>
    <row r="125">
      <c r="A125" s="4" t="str">
        <f>=HYPERLINK("#'Kq_Design'!A1", "Kq_Design")</f>
      </c>
      <c r="B125" t="s">
        <v>217</v>
      </c>
    </row>
    <row r="126">
      <c r="A126" s="4" t="str">
        <f>=HYPERLINK("#'Kq_NFP'!A1", "Kq_NFP")</f>
      </c>
      <c r="B126" t="s">
        <v>219</v>
      </c>
    </row>
    <row r="127">
      <c r="A127" s="4" t="str">
        <f>=HYPERLINK("#'Kq_Innovprop'!A1", "Kq_Innovprop")</f>
      </c>
      <c r="B127" t="s">
        <v>221</v>
      </c>
    </row>
    <row r="128">
      <c r="A128" s="4" t="str">
        <f>=HYPERLINK("#'Kq_Brand'!A1", "Kq_Brand")</f>
      </c>
      <c r="B128" t="s">
        <v>223</v>
      </c>
    </row>
    <row r="129">
      <c r="A129" s="4" t="str">
        <f>=HYPERLINK("#'Kq_OrgCap'!A1", "Kq_OrgCap")</f>
      </c>
      <c r="B129" t="s">
        <v>225</v>
      </c>
    </row>
    <row r="130">
      <c r="A130" s="4" t="str">
        <f>=HYPERLINK("#'Kq_Train'!A1", "Kq_Train")</f>
      </c>
      <c r="B130" t="s">
        <v>227</v>
      </c>
    </row>
    <row r="131">
      <c r="A131" s="4" t="str">
        <f>=HYPERLINK("#'Kq_EconComp'!A1", "Kq_EconComp")</f>
      </c>
      <c r="B131" t="s">
        <v>229</v>
      </c>
    </row>
    <row r="132">
      <c r="A132" s="4" t="str">
        <f>=HYPERLINK("#'Kq_NonNatAcc'!A1", "Kq_NonNatAcc")</f>
      </c>
      <c r="B132" t="s">
        <v>231</v>
      </c>
    </row>
    <row r="133">
      <c r="A133" s="4" t="str">
        <f>=HYPERLINK("#'Kq_NatAcc'!A1", "Kq_NatAcc")</f>
      </c>
      <c r="B133" t="s">
        <v>233</v>
      </c>
    </row>
    <row r="134">
      <c r="A134" s="4" t="str">
        <f>=HYPERLINK("#'Kq_Intang'!A1", "Kq_Intang")</f>
      </c>
      <c r="B134" t="s">
        <v>235</v>
      </c>
    </row>
    <row r="135">
      <c r="A135" s="4" t="str">
        <f>=HYPERLINK("#'Kq_TangNRes'!A1", "Kq_TangNRes")</f>
      </c>
      <c r="B135" t="s">
        <v>237</v>
      </c>
    </row>
    <row r="136">
      <c r="A136" s="4" t="str">
        <f>=HYPERLINK("#'Kq_Tang'!A1", "Kq_Tang")</f>
      </c>
      <c r="B136" t="s">
        <v>239</v>
      </c>
    </row>
    <row r="137">
      <c r="A137" s="4" t="str">
        <f>=HYPERLINK("#'HKq_TangNRes'!A1", "HKq_TangNRes")</f>
      </c>
      <c r="B137" t="s">
        <v>241</v>
      </c>
    </row>
    <row r="138">
      <c r="A138" s="4" t="str">
        <f>=HYPERLINK("#'HKq_NatAcc'!A1", "HKq_NatAcc")</f>
      </c>
      <c r="B138" t="s">
        <v>243</v>
      </c>
    </row>
    <row r="139">
      <c r="A139" s="4" t="str">
        <f>=HYPERLINK("#'HKq_Tang'!A1", "HKq_Tang")</f>
      </c>
      <c r="B139" t="s">
        <v>245</v>
      </c>
    </row>
    <row r="140">
      <c r="A140" s="4" t="str">
        <f>=HYPERLINK("#'HKq_Innovprop'!A1", "HKq_Innovprop")</f>
      </c>
      <c r="B140" t="s">
        <v>247</v>
      </c>
    </row>
    <row r="141">
      <c r="A141" s="4" t="str">
        <f>=HYPERLINK("#'HKq_Intang'!A1", "HKq_Intang")</f>
      </c>
      <c r="B141" t="s">
        <v>249</v>
      </c>
    </row>
    <row r="142">
      <c r="A142" t="s">
        <v>253</v>
      </c>
    </row>
    <row r="143">
      <c r="A143" t="s">
        <v>253</v>
      </c>
    </row>
    <row r="144">
      <c r="A144" s="1" t="s">
        <v>254</v>
      </c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>
      <c r="A145" s="3" t="s">
        <v>255</v>
      </c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</row>
    <row r="146">
      <c r="A146" s="3" t="s">
        <v>256</v>
      </c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</row>
    <row r="147">
      <c r="A147" s="3" t="s">
        <v>253</v>
      </c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</row>
    <row r="148">
      <c r="A148" s="1" t="s">
        <v>257</v>
      </c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>
      <c r="A149" t="s">
        <v>253</v>
      </c>
    </row>
    <row r="150">
      <c r="A150" s="1" t="s">
        <v>258</v>
      </c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>
      <c r="A151" s="3" t="s">
        <v>259</v>
      </c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</row>
    <row r="152">
      <c r="A152" s="3" t="s">
        <v>260</v>
      </c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</row>
    <row r="153">
      <c r="A153" s="3" t="s">
        <v>261</v>
      </c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</row>
    <row r="154">
      <c r="A154" s="3" t="s">
        <v>262</v>
      </c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263</v>
      </c>
      <c r="B1" t="s">
        <v>264</v>
      </c>
      <c r="C1" t="s">
        <v>265</v>
      </c>
      <c r="D1" t="s">
        <v>266</v>
      </c>
      <c r="E1" t="s">
        <v>267</v>
      </c>
      <c r="F1" t="s">
        <v>268</v>
      </c>
      <c r="G1" t="s">
        <v>269</v>
      </c>
      <c r="H1" t="s">
        <v>270</v>
      </c>
      <c r="I1" t="s">
        <v>271</v>
      </c>
      <c r="J1" t="s">
        <v>272</v>
      </c>
      <c r="K1" t="s">
        <v>273</v>
      </c>
      <c r="L1" t="s">
        <v>274</v>
      </c>
      <c r="M1" t="s">
        <v>275</v>
      </c>
      <c r="N1" t="s">
        <v>276</v>
      </c>
      <c r="O1" t="s">
        <v>277</v>
      </c>
      <c r="P1" t="s">
        <v>278</v>
      </c>
      <c r="Q1" t="s">
        <v>279</v>
      </c>
      <c r="R1" t="s">
        <v>280</v>
      </c>
      <c r="S1" t="s">
        <v>281</v>
      </c>
      <c r="T1" t="s">
        <v>282</v>
      </c>
      <c r="U1" t="s">
        <v>283</v>
      </c>
      <c r="V1" t="s">
        <v>284</v>
      </c>
      <c r="W1" t="s">
        <v>285</v>
      </c>
      <c r="X1" t="s">
        <v>286</v>
      </c>
      <c r="Y1" t="s">
        <v>287</v>
      </c>
      <c r="Z1" t="s">
        <v>288</v>
      </c>
      <c r="AA1" t="s">
        <v>289</v>
      </c>
      <c r="AB1" t="s">
        <v>290</v>
      </c>
      <c r="AC1" t="s">
        <v>291</v>
      </c>
      <c r="AD1" t="s">
        <v>292</v>
      </c>
      <c r="AE1" t="s">
        <v>293</v>
      </c>
      <c r="AF1" t="s">
        <v>294</v>
      </c>
    </row>
    <row r="2">
      <c r="A2" t="s">
        <v>3</v>
      </c>
      <c r="B2" t="s">
        <v>295</v>
      </c>
      <c r="C2" t="s">
        <v>317</v>
      </c>
      <c r="D2" t="s">
        <v>297</v>
      </c>
      <c r="E2" t="s">
        <v>318</v>
      </c>
      <c r="F2" t="n">
        <v>1.7</v>
      </c>
      <c r="G2" t="n">
        <v>1.7</v>
      </c>
      <c r="H2" t="n">
        <v>2.4</v>
      </c>
      <c r="I2" t="n">
        <v>2.5</v>
      </c>
      <c r="J2" t="n">
        <v>3.4</v>
      </c>
      <c r="K2" t="n">
        <v>7.8</v>
      </c>
      <c r="L2" t="n">
        <v>9.1</v>
      </c>
      <c r="M2" t="n">
        <v>11.5</v>
      </c>
      <c r="N2" t="n">
        <v>12.9</v>
      </c>
      <c r="O2" t="n">
        <v>16.1</v>
      </c>
      <c r="P2" t="n">
        <v>17.5</v>
      </c>
      <c r="Q2" t="n">
        <v>17.1</v>
      </c>
      <c r="R2" t="n">
        <v>18.7</v>
      </c>
      <c r="S2" t="n">
        <v>23.5</v>
      </c>
      <c r="T2" t="n">
        <v>20.3</v>
      </c>
      <c r="U2" t="n">
        <v>17.6</v>
      </c>
      <c r="V2" t="n">
        <v>17</v>
      </c>
      <c r="W2" t="n">
        <v>19.7</v>
      </c>
      <c r="X2" t="n">
        <v>22.6</v>
      </c>
      <c r="Y2" t="n">
        <v>29</v>
      </c>
      <c r="Z2" t="n">
        <v>19.6</v>
      </c>
      <c r="AA2" t="n">
        <v>15.8</v>
      </c>
      <c r="AB2" t="n">
        <v>21.8</v>
      </c>
      <c r="AC2" t="n">
        <v>19.5</v>
      </c>
      <c r="AD2" t="n">
        <v>17.4</v>
      </c>
      <c r="AE2" t="n">
        <v>18.4</v>
      </c>
      <c r="AF2" t="n">
        <v>18.8</v>
      </c>
    </row>
    <row r="3">
      <c r="A3" t="s">
        <v>3</v>
      </c>
      <c r="B3" t="s">
        <v>374</v>
      </c>
      <c r="C3" t="s">
        <v>317</v>
      </c>
      <c r="D3" t="s">
        <v>375</v>
      </c>
      <c r="E3" t="s">
        <v>318</v>
      </c>
      <c r="F3" t="n">
        <v>3.4</v>
      </c>
      <c r="G3" t="n">
        <v>2.4</v>
      </c>
      <c r="H3" t="n">
        <v>3.7</v>
      </c>
      <c r="I3" t="n">
        <v>5.1</v>
      </c>
      <c r="J3" t="n">
        <v>6.4</v>
      </c>
      <c r="K3" t="n">
        <v>1.8</v>
      </c>
      <c r="L3" t="n">
        <v>3.6</v>
      </c>
      <c r="M3" t="n">
        <v>2.8</v>
      </c>
      <c r="N3" t="n">
        <v>2.9</v>
      </c>
      <c r="O3" t="n">
        <v>43.7</v>
      </c>
      <c r="P3" t="n">
        <v>27.6</v>
      </c>
      <c r="Q3" t="n">
        <v>8.2</v>
      </c>
      <c r="R3" t="n">
        <v>5.2</v>
      </c>
      <c r="S3" t="n">
        <v>13.8</v>
      </c>
      <c r="T3" t="n">
        <v>5.6</v>
      </c>
      <c r="U3" t="n">
        <v>12.8</v>
      </c>
      <c r="V3" t="n">
        <v>29.2</v>
      </c>
      <c r="W3" t="n">
        <v>12.9</v>
      </c>
      <c r="X3" t="n">
        <v>25.8</v>
      </c>
      <c r="Y3" t="n">
        <v>54</v>
      </c>
      <c r="Z3" t="n">
        <v>53.7</v>
      </c>
      <c r="AA3" t="n">
        <v>58.5</v>
      </c>
      <c r="AB3" t="n">
        <v>38.2</v>
      </c>
      <c r="AC3" t="n">
        <v>-17.9</v>
      </c>
      <c r="AD3" t="n">
        <v>6.2</v>
      </c>
      <c r="AE3" t="n">
        <v>12.9</v>
      </c>
      <c r="AF3" t="n">
        <v>-10.7</v>
      </c>
    </row>
    <row r="4">
      <c r="A4" t="s">
        <v>3</v>
      </c>
      <c r="B4" t="s">
        <v>376</v>
      </c>
      <c r="C4" t="s">
        <v>317</v>
      </c>
      <c r="D4" t="s">
        <v>377</v>
      </c>
      <c r="E4" t="s">
        <v>318</v>
      </c>
      <c r="F4" t="n">
        <v>450.4</v>
      </c>
      <c r="G4" t="n">
        <v>539.7</v>
      </c>
      <c r="H4" t="n">
        <v>613.1</v>
      </c>
      <c r="I4" t="n">
        <v>643.4</v>
      </c>
      <c r="J4" t="n">
        <v>860.5</v>
      </c>
      <c r="K4" t="n">
        <v>394.6</v>
      </c>
      <c r="L4" t="n">
        <v>491.7</v>
      </c>
      <c r="M4" t="n">
        <v>541.1</v>
      </c>
      <c r="N4" t="n">
        <v>584.1</v>
      </c>
      <c r="O4" t="n">
        <v>834.7</v>
      </c>
      <c r="P4" t="n">
        <v>790.9</v>
      </c>
      <c r="Q4" t="n">
        <v>921.4</v>
      </c>
      <c r="R4" t="n">
        <v>879.8</v>
      </c>
      <c r="S4" t="n">
        <v>1337.2</v>
      </c>
      <c r="T4" t="n">
        <v>712.3</v>
      </c>
      <c r="U4" t="n">
        <v>911.5</v>
      </c>
      <c r="V4" t="n">
        <v>647.3</v>
      </c>
      <c r="W4" t="n">
        <v>993.6</v>
      </c>
      <c r="X4" t="n">
        <v>1268.2</v>
      </c>
      <c r="Y4" t="n">
        <v>973.9</v>
      </c>
      <c r="Z4" t="n">
        <v>1342.5</v>
      </c>
      <c r="AA4" t="n">
        <v>2030.1</v>
      </c>
      <c r="AB4" t="n">
        <v>1723.5</v>
      </c>
      <c r="AC4" t="n">
        <v>1728.8</v>
      </c>
      <c r="AD4" t="n">
        <v>1866.4</v>
      </c>
      <c r="AE4" t="n">
        <v>1771.3</v>
      </c>
      <c r="AF4" t="n">
        <v>1741.7</v>
      </c>
    </row>
    <row r="5">
      <c r="A5" t="s">
        <v>3</v>
      </c>
      <c r="B5" t="s">
        <v>378</v>
      </c>
      <c r="C5" t="s">
        <v>317</v>
      </c>
      <c r="D5" t="s">
        <v>379</v>
      </c>
      <c r="E5" t="s">
        <v>318</v>
      </c>
      <c r="F5" t="n">
        <v>108.932113241</v>
      </c>
      <c r="G5" t="n">
        <v>115.670115477</v>
      </c>
      <c r="H5" t="n">
        <v>166.927374462</v>
      </c>
      <c r="I5" t="n">
        <v>177.586909686</v>
      </c>
      <c r="J5" t="n">
        <v>173.708698903</v>
      </c>
      <c r="K5" t="n">
        <v>75.761116928</v>
      </c>
      <c r="L5" t="n">
        <v>88.859306856</v>
      </c>
      <c r="M5" t="n">
        <v>94.883540657</v>
      </c>
      <c r="N5" t="n">
        <v>95.767697596</v>
      </c>
      <c r="O5" t="n">
        <v>147.654512999</v>
      </c>
      <c r="P5" t="n">
        <v>135.626032589</v>
      </c>
      <c r="Q5" t="n">
        <v>186.73935468</v>
      </c>
      <c r="R5" t="n">
        <v>210.127363889</v>
      </c>
      <c r="S5" t="n">
        <v>243.091857088</v>
      </c>
      <c r="T5" t="n">
        <v>114.338829133</v>
      </c>
      <c r="U5" t="n">
        <v>93.487179516</v>
      </c>
      <c r="V5" t="n">
        <v>199.014915979</v>
      </c>
      <c r="W5" t="n">
        <v>275.950538034</v>
      </c>
      <c r="X5" t="n">
        <v>330.440623378</v>
      </c>
      <c r="Y5" t="n">
        <v>268.608785645</v>
      </c>
      <c r="Z5" t="n">
        <v>359.4879896</v>
      </c>
      <c r="AA5" t="n">
        <v>542.884355021</v>
      </c>
      <c r="AB5" t="n">
        <v>465.734771047</v>
      </c>
      <c r="AC5" t="n">
        <v>459.395803879</v>
      </c>
      <c r="AD5" t="n">
        <v>495.960393544</v>
      </c>
      <c r="AE5" t="n">
        <v>487.593043041</v>
      </c>
      <c r="AF5" t="n">
        <v>479.444929185</v>
      </c>
    </row>
    <row r="6">
      <c r="A6" t="s">
        <v>3</v>
      </c>
      <c r="B6" t="s">
        <v>380</v>
      </c>
      <c r="C6" t="s">
        <v>317</v>
      </c>
      <c r="D6" t="s">
        <v>381</v>
      </c>
      <c r="E6" t="s">
        <v>318</v>
      </c>
      <c r="F6" t="n">
        <v>19.131319918</v>
      </c>
      <c r="G6" t="n">
        <v>38.066492854</v>
      </c>
      <c r="H6" t="n">
        <v>15.769701324</v>
      </c>
      <c r="I6" t="n">
        <v>27.470718273</v>
      </c>
      <c r="J6" t="n">
        <v>39.495747098</v>
      </c>
      <c r="K6" t="n">
        <v>16.401891348</v>
      </c>
      <c r="L6" t="n">
        <v>20.772305346</v>
      </c>
      <c r="M6" t="n">
        <v>21.287391116</v>
      </c>
      <c r="N6" t="n">
        <v>22.029335308</v>
      </c>
      <c r="O6" t="n">
        <v>31.734419748</v>
      </c>
      <c r="P6" t="n">
        <v>17.283819411</v>
      </c>
      <c r="Q6" t="n">
        <v>20.971239847</v>
      </c>
      <c r="R6" t="n">
        <v>23.978787615</v>
      </c>
      <c r="S6" t="n">
        <v>29.802126661</v>
      </c>
      <c r="T6" t="n">
        <v>24.14248886</v>
      </c>
      <c r="U6" t="n">
        <v>27.222829576</v>
      </c>
      <c r="V6" t="n">
        <v>15.210757372</v>
      </c>
      <c r="W6" t="n">
        <v>20.729464106</v>
      </c>
      <c r="X6" t="n">
        <v>35.368111024</v>
      </c>
      <c r="Y6" t="n">
        <v>34.739446321</v>
      </c>
      <c r="Z6" t="n">
        <v>47.646561864</v>
      </c>
      <c r="AA6" t="n">
        <v>70.462676788</v>
      </c>
      <c r="AB6" t="n">
        <v>54.380996599</v>
      </c>
      <c r="AC6" t="n">
        <v>53.553920125</v>
      </c>
      <c r="AD6" t="n">
        <v>57.816425567</v>
      </c>
      <c r="AE6" t="n">
        <v>52.458260202</v>
      </c>
      <c r="AF6" t="n">
        <v>51.58163597</v>
      </c>
    </row>
    <row r="7">
      <c r="A7" t="s">
        <v>3</v>
      </c>
      <c r="B7" t="s">
        <v>382</v>
      </c>
      <c r="C7" t="s">
        <v>317</v>
      </c>
      <c r="D7" t="s">
        <v>383</v>
      </c>
      <c r="E7" t="s">
        <v>318</v>
      </c>
      <c r="F7" t="n">
        <v>50.079474935</v>
      </c>
      <c r="G7" t="n">
        <v>66.641676665</v>
      </c>
      <c r="H7" t="n">
        <v>34.3074632</v>
      </c>
      <c r="I7" t="n">
        <v>42.702367062</v>
      </c>
      <c r="J7" t="n">
        <v>59.597763909</v>
      </c>
      <c r="K7" t="n">
        <v>42.436639394</v>
      </c>
      <c r="L7" t="n">
        <v>47.048383872</v>
      </c>
      <c r="M7" t="n">
        <v>52.581674281</v>
      </c>
      <c r="N7" t="n">
        <v>56.225501221</v>
      </c>
      <c r="O7" t="n">
        <v>73.450586621</v>
      </c>
      <c r="P7" t="n">
        <v>109.464186643</v>
      </c>
      <c r="Q7" t="n">
        <v>126.590026972</v>
      </c>
      <c r="R7" t="n">
        <v>104.004378588</v>
      </c>
      <c r="S7" t="n">
        <v>110.540568038</v>
      </c>
      <c r="T7" t="n">
        <v>67.985249948</v>
      </c>
      <c r="U7" t="n">
        <v>81.270105109</v>
      </c>
      <c r="V7" t="n">
        <v>57.43409118</v>
      </c>
      <c r="W7" t="n">
        <v>103.948028253</v>
      </c>
      <c r="X7" t="n">
        <v>107.222091682</v>
      </c>
      <c r="Y7" t="n">
        <v>83.823662734</v>
      </c>
      <c r="Z7" t="n">
        <v>121.623438363</v>
      </c>
      <c r="AA7" t="n">
        <v>203.351353248</v>
      </c>
      <c r="AB7" t="n">
        <v>169.411687172</v>
      </c>
      <c r="AC7" t="n">
        <v>157.908334156</v>
      </c>
      <c r="AD7" t="n">
        <v>170.476697634</v>
      </c>
      <c r="AE7" t="n">
        <v>180.767280306</v>
      </c>
      <c r="AF7" t="n">
        <v>177.746498114</v>
      </c>
    </row>
    <row r="8">
      <c r="A8" t="s">
        <v>3</v>
      </c>
      <c r="B8" t="s">
        <v>384</v>
      </c>
      <c r="C8" t="s">
        <v>317</v>
      </c>
      <c r="D8" t="s">
        <v>385</v>
      </c>
      <c r="E8" t="s">
        <v>318</v>
      </c>
      <c r="F8" t="n">
        <v>20.138863759</v>
      </c>
      <c r="G8" t="n">
        <v>-14.780169145</v>
      </c>
      <c r="H8" t="n">
        <v>38.502203912</v>
      </c>
      <c r="I8" t="n">
        <v>24.12578689</v>
      </c>
      <c r="J8" t="n">
        <v>25.400095424</v>
      </c>
      <c r="K8" t="n">
        <v>14.058764139</v>
      </c>
      <c r="L8" t="n">
        <v>14.735909393</v>
      </c>
      <c r="M8" t="n">
        <v>22.651966669</v>
      </c>
      <c r="N8" t="n">
        <v>17.051996077</v>
      </c>
      <c r="O8" t="n">
        <v>9.605076757</v>
      </c>
      <c r="P8" t="n">
        <v>13.694829394</v>
      </c>
      <c r="Q8" t="n">
        <v>10.199648217</v>
      </c>
      <c r="R8" t="n">
        <v>10.496737693</v>
      </c>
      <c r="S8" t="n">
        <v>12.368856443</v>
      </c>
      <c r="T8" t="n">
        <v>12.167814869</v>
      </c>
      <c r="U8" t="n">
        <v>9.561188568</v>
      </c>
      <c r="V8" t="n">
        <v>20.280823848</v>
      </c>
      <c r="W8" t="n">
        <v>10.721885487</v>
      </c>
      <c r="X8" t="n">
        <v>15.271207199</v>
      </c>
      <c r="Y8" t="n">
        <v>8.871271133</v>
      </c>
      <c r="Z8" t="n">
        <v>12.598287882</v>
      </c>
      <c r="AA8" t="n">
        <v>20.409979551</v>
      </c>
      <c r="AB8" t="n">
        <v>19.723608661</v>
      </c>
      <c r="AC8" t="n">
        <v>27.167141109</v>
      </c>
      <c r="AD8" t="n">
        <v>29.329449424</v>
      </c>
      <c r="AE8" t="n">
        <v>33.997748166</v>
      </c>
      <c r="AF8" t="n">
        <v>33.429615526</v>
      </c>
    </row>
    <row r="9">
      <c r="A9" t="s">
        <v>3</v>
      </c>
      <c r="B9" t="s">
        <v>386</v>
      </c>
      <c r="C9" t="s">
        <v>317</v>
      </c>
      <c r="D9" t="s">
        <v>387</v>
      </c>
      <c r="E9" t="s">
        <v>318</v>
      </c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</row>
    <row r="10">
      <c r="A10" t="s">
        <v>3</v>
      </c>
      <c r="B10" t="s">
        <v>388</v>
      </c>
      <c r="C10" t="s">
        <v>317</v>
      </c>
      <c r="D10" t="s">
        <v>389</v>
      </c>
      <c r="E10" t="s">
        <v>318</v>
      </c>
      <c r="F10" t="n">
        <v>53.279885225</v>
      </c>
      <c r="G10" t="n">
        <v>88.880113402</v>
      </c>
      <c r="H10" t="n">
        <v>93.0627178</v>
      </c>
      <c r="I10" t="n">
        <v>72.418647294</v>
      </c>
      <c r="J10" t="n">
        <v>112.442931855</v>
      </c>
      <c r="K10" t="n">
        <v>49.552803936</v>
      </c>
      <c r="L10" t="n">
        <v>65.246344005</v>
      </c>
      <c r="M10" t="n">
        <v>70.048251798</v>
      </c>
      <c r="N10" t="n">
        <v>76.227031904</v>
      </c>
      <c r="O10" t="n">
        <v>90.400721845</v>
      </c>
      <c r="P10" t="n">
        <v>106.819667891</v>
      </c>
      <c r="Q10" t="n">
        <v>142.890399272</v>
      </c>
      <c r="R10" t="n">
        <v>98.515257871</v>
      </c>
      <c r="S10" t="n">
        <v>188.844195536</v>
      </c>
      <c r="T10" t="n">
        <v>67.695539656</v>
      </c>
      <c r="U10" t="n">
        <v>92.424824724</v>
      </c>
      <c r="V10" t="n">
        <v>105.23989119</v>
      </c>
      <c r="W10" t="n">
        <v>145.507443782</v>
      </c>
      <c r="X10" t="n">
        <v>261.562711869</v>
      </c>
      <c r="Y10" t="n">
        <v>196.696215254</v>
      </c>
      <c r="Z10" t="n">
        <v>226.752357825</v>
      </c>
      <c r="AA10" t="n">
        <v>352.804048116</v>
      </c>
      <c r="AB10" t="n">
        <v>302.308372618</v>
      </c>
      <c r="AC10" t="n">
        <v>299.339318029</v>
      </c>
      <c r="AD10" t="n">
        <v>323.164566849</v>
      </c>
      <c r="AE10" t="n">
        <v>308.176183932</v>
      </c>
      <c r="AF10" t="n">
        <v>303.026285527</v>
      </c>
    </row>
    <row r="11">
      <c r="A11" t="s">
        <v>3</v>
      </c>
      <c r="B11" t="s">
        <v>390</v>
      </c>
      <c r="C11" t="s">
        <v>317</v>
      </c>
      <c r="D11" t="s">
        <v>391</v>
      </c>
      <c r="E11" t="s">
        <v>318</v>
      </c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</row>
    <row r="12">
      <c r="A12" t="s">
        <v>3</v>
      </c>
      <c r="B12" t="s">
        <v>392</v>
      </c>
      <c r="C12" t="s">
        <v>317</v>
      </c>
      <c r="D12" t="s">
        <v>393</v>
      </c>
      <c r="E12" t="s">
        <v>318</v>
      </c>
      <c r="F12" t="n">
        <v>42.900780212</v>
      </c>
      <c r="G12" t="n">
        <v>52.723884221</v>
      </c>
      <c r="H12" t="n">
        <v>48.216989126</v>
      </c>
      <c r="I12" t="n">
        <v>73.942860077</v>
      </c>
      <c r="J12" t="n">
        <v>72.099030059</v>
      </c>
      <c r="K12" t="n">
        <v>23.51805589</v>
      </c>
      <c r="L12" t="n">
        <v>30.625834793</v>
      </c>
      <c r="M12" t="n">
        <v>34.296351991</v>
      </c>
      <c r="N12" t="n">
        <v>43.689979385</v>
      </c>
      <c r="O12" t="n">
        <v>62.150496146</v>
      </c>
      <c r="P12" t="n">
        <v>65.735180695</v>
      </c>
      <c r="Q12" t="n">
        <v>75.115166709</v>
      </c>
      <c r="R12" t="n">
        <v>82.336799588</v>
      </c>
      <c r="S12" t="n">
        <v>135.278280924</v>
      </c>
      <c r="T12" t="n">
        <v>47.512418306</v>
      </c>
      <c r="U12" t="n">
        <v>68.920235781</v>
      </c>
      <c r="V12" t="n">
        <v>43.497228008</v>
      </c>
      <c r="W12" t="n">
        <v>54.769995013</v>
      </c>
      <c r="X12" t="n">
        <v>66.511793338</v>
      </c>
      <c r="Y12" t="n">
        <v>48.747305729</v>
      </c>
      <c r="Z12" t="n">
        <v>71.019747337</v>
      </c>
      <c r="AA12" t="n">
        <v>107.1245985</v>
      </c>
      <c r="AB12" t="n">
        <v>91.347635572</v>
      </c>
      <c r="AC12" t="n">
        <v>104.344402306</v>
      </c>
      <c r="AD12" t="n">
        <v>112.64946348</v>
      </c>
      <c r="AE12" t="n">
        <v>104.230523106</v>
      </c>
      <c r="AF12" t="n">
        <v>102.488738268</v>
      </c>
    </row>
    <row r="13">
      <c r="A13" t="s">
        <v>3</v>
      </c>
      <c r="B13" t="s">
        <v>394</v>
      </c>
      <c r="C13" t="s">
        <v>317</v>
      </c>
      <c r="D13" t="s">
        <v>395</v>
      </c>
      <c r="E13" t="s">
        <v>318</v>
      </c>
      <c r="F13" t="n">
        <v>36.26663233</v>
      </c>
      <c r="G13" t="n">
        <v>41.057442002</v>
      </c>
      <c r="H13" t="n">
        <v>58.518070175</v>
      </c>
      <c r="I13" t="n">
        <v>56.274447525</v>
      </c>
      <c r="J13" t="n">
        <v>77.825277216</v>
      </c>
      <c r="K13" t="n">
        <v>40.093512185</v>
      </c>
      <c r="L13" t="n">
        <v>49.800270915</v>
      </c>
      <c r="M13" t="n">
        <v>54.855968733</v>
      </c>
      <c r="N13" t="n">
        <v>63.046299462</v>
      </c>
      <c r="O13" t="n">
        <v>91.719066174</v>
      </c>
      <c r="P13" t="n">
        <v>104.080702603</v>
      </c>
      <c r="Q13" t="n">
        <v>136.31305601</v>
      </c>
      <c r="R13" t="n">
        <v>89.655626196</v>
      </c>
      <c r="S13" t="n">
        <v>194.492964272</v>
      </c>
      <c r="T13" t="n">
        <v>70.689207898</v>
      </c>
      <c r="U13" t="n">
        <v>98.798951197</v>
      </c>
      <c r="V13" t="n">
        <v>82.124476724</v>
      </c>
      <c r="W13" t="n">
        <v>144.224178038</v>
      </c>
      <c r="X13" t="n">
        <v>140.355848512</v>
      </c>
      <c r="Y13" t="n">
        <v>114.892180771</v>
      </c>
      <c r="Z13" t="n">
        <v>168.074389603</v>
      </c>
      <c r="AA13" t="n">
        <v>235.67787337</v>
      </c>
      <c r="AB13" t="n">
        <v>209.180360718</v>
      </c>
      <c r="AC13" t="n">
        <v>218.312416823</v>
      </c>
      <c r="AD13" t="n">
        <v>235.688509231</v>
      </c>
      <c r="AE13" t="n">
        <v>210.345164387</v>
      </c>
      <c r="AF13" t="n">
        <v>206.830109418</v>
      </c>
    </row>
    <row r="14">
      <c r="A14" t="s">
        <v>3</v>
      </c>
      <c r="B14" t="s">
        <v>396</v>
      </c>
      <c r="C14" t="s">
        <v>317</v>
      </c>
      <c r="D14" t="s">
        <v>397</v>
      </c>
      <c r="E14" t="s">
        <v>318</v>
      </c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</row>
    <row r="15">
      <c r="A15" t="s">
        <v>3</v>
      </c>
      <c r="B15" t="s">
        <v>398</v>
      </c>
      <c r="C15" t="s">
        <v>317</v>
      </c>
      <c r="D15" t="s">
        <v>399</v>
      </c>
      <c r="E15" t="s">
        <v>318</v>
      </c>
      <c r="F15" t="n">
        <v>25.500519163</v>
      </c>
      <c r="G15" t="n">
        <v>22.320066676</v>
      </c>
      <c r="H15" t="n">
        <v>32.240770173</v>
      </c>
      <c r="I15" t="n">
        <v>42.376164585</v>
      </c>
      <c r="J15" t="n">
        <v>84.417303144</v>
      </c>
      <c r="K15" t="n">
        <v>25.947966014</v>
      </c>
      <c r="L15" t="n">
        <v>35.330673814</v>
      </c>
      <c r="M15" t="n">
        <v>37.66230614</v>
      </c>
      <c r="N15" t="n">
        <v>41.754347567</v>
      </c>
      <c r="O15" t="n">
        <v>94.826590835</v>
      </c>
      <c r="P15" t="n">
        <v>82.735657543</v>
      </c>
      <c r="Q15" t="n">
        <v>10.866914867</v>
      </c>
      <c r="R15" t="n">
        <v>50.365082768</v>
      </c>
      <c r="S15" t="n">
        <v>110.345783051</v>
      </c>
      <c r="T15" t="n">
        <v>63.156751562</v>
      </c>
      <c r="U15" t="n">
        <v>87.511436662</v>
      </c>
      <c r="V15" t="n">
        <v>40.545062988</v>
      </c>
      <c r="W15" t="n">
        <v>75.155697641</v>
      </c>
      <c r="X15" t="n">
        <v>78.621921721</v>
      </c>
      <c r="Y15" t="n">
        <v>51.727933436</v>
      </c>
      <c r="Z15" t="n">
        <v>85.759698487</v>
      </c>
      <c r="AA15" t="n">
        <v>110.338956492</v>
      </c>
      <c r="AB15" t="n">
        <v>108.389981267</v>
      </c>
      <c r="AC15" t="n">
        <v>78.819940783</v>
      </c>
      <c r="AD15" t="n">
        <v>85.093439078</v>
      </c>
      <c r="AE15" t="n">
        <v>80.673695178</v>
      </c>
      <c r="AF15" t="n">
        <v>79.325565907</v>
      </c>
    </row>
    <row r="16">
      <c r="A16" t="s">
        <v>3</v>
      </c>
      <c r="B16" t="s">
        <v>400</v>
      </c>
      <c r="C16" t="s">
        <v>317</v>
      </c>
      <c r="D16" t="s">
        <v>401</v>
      </c>
      <c r="E16" t="s">
        <v>318</v>
      </c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</row>
    <row r="17">
      <c r="A17" t="s">
        <v>3</v>
      </c>
      <c r="B17" t="s">
        <v>402</v>
      </c>
      <c r="C17" t="s">
        <v>317</v>
      </c>
      <c r="D17" t="s">
        <v>403</v>
      </c>
      <c r="E17" t="s">
        <v>318</v>
      </c>
      <c r="F17" t="n">
        <v>15.340567334</v>
      </c>
      <c r="G17" t="n">
        <v>23.653953665</v>
      </c>
      <c r="H17" t="n">
        <v>24.97894531</v>
      </c>
      <c r="I17" t="n">
        <v>24.643574993</v>
      </c>
      <c r="J17" t="n">
        <v>39.69459013</v>
      </c>
      <c r="K17" t="n">
        <v>22.823796107</v>
      </c>
      <c r="L17" t="n">
        <v>28.672882815</v>
      </c>
      <c r="M17" t="n">
        <v>32.749831913</v>
      </c>
      <c r="N17" t="n">
        <v>38.251775163</v>
      </c>
      <c r="O17" t="n">
        <v>24.577696466</v>
      </c>
      <c r="P17" t="n">
        <v>21.53393813</v>
      </c>
      <c r="Q17" t="n">
        <v>24.974839746</v>
      </c>
      <c r="R17" t="n">
        <v>23.786186728</v>
      </c>
      <c r="S17" t="n">
        <v>59.701646329</v>
      </c>
      <c r="T17" t="n">
        <v>38.917692264</v>
      </c>
      <c r="U17" t="n">
        <v>59.89022461</v>
      </c>
      <c r="V17" t="n">
        <v>20.080499415</v>
      </c>
      <c r="W17" t="n">
        <v>37.748356177</v>
      </c>
      <c r="X17" t="n">
        <v>56.300212699</v>
      </c>
      <c r="Y17" t="n">
        <v>39.571805562</v>
      </c>
      <c r="Z17" t="n">
        <v>59.434569919</v>
      </c>
      <c r="AA17" t="n">
        <v>90.945426022</v>
      </c>
      <c r="AB17" t="n">
        <v>74.579688371</v>
      </c>
      <c r="AC17" t="n">
        <v>80.289986196</v>
      </c>
      <c r="AD17" t="n">
        <v>86.680489494</v>
      </c>
      <c r="AE17" t="n">
        <v>68.958417417</v>
      </c>
      <c r="AF17" t="n">
        <v>67.806060868</v>
      </c>
    </row>
    <row r="18">
      <c r="A18" t="s">
        <v>3</v>
      </c>
      <c r="B18" t="s">
        <v>404</v>
      </c>
      <c r="C18" t="s">
        <v>317</v>
      </c>
      <c r="D18" t="s">
        <v>405</v>
      </c>
      <c r="E18" t="s">
        <v>318</v>
      </c>
      <c r="F18" t="n">
        <v>56.569055266</v>
      </c>
      <c r="G18" t="n">
        <v>73.975634278</v>
      </c>
      <c r="H18" t="n">
        <v>64.825490627</v>
      </c>
      <c r="I18" t="n">
        <v>54.645968869</v>
      </c>
      <c r="J18" t="n">
        <v>115.713760744</v>
      </c>
      <c r="K18" t="n">
        <v>58.317835905</v>
      </c>
      <c r="L18" t="n">
        <v>78.384383268</v>
      </c>
      <c r="M18" t="n">
        <v>85.331506194</v>
      </c>
      <c r="N18" t="n">
        <v>92.541644567</v>
      </c>
      <c r="O18" t="n">
        <v>159.14293768</v>
      </c>
      <c r="P18" t="n">
        <v>94.73043945</v>
      </c>
      <c r="Q18" t="n">
        <v>144.415580043</v>
      </c>
      <c r="R18" t="n">
        <v>144.161624485</v>
      </c>
      <c r="S18" t="n">
        <v>198.388667097</v>
      </c>
      <c r="T18" t="n">
        <v>171.508243188</v>
      </c>
      <c r="U18" t="n">
        <v>234.249125617</v>
      </c>
      <c r="V18" t="n">
        <v>36.692668805</v>
      </c>
      <c r="W18" t="n">
        <v>81.405222851</v>
      </c>
      <c r="X18" t="n">
        <v>114.832376777</v>
      </c>
      <c r="Y18" t="n">
        <v>84.444384956</v>
      </c>
      <c r="Z18" t="n">
        <v>123.942800993</v>
      </c>
      <c r="AA18" t="n">
        <v>168.590575763</v>
      </c>
      <c r="AB18" t="n">
        <v>140.696778026</v>
      </c>
      <c r="AC18" t="n">
        <v>149.76878731</v>
      </c>
      <c r="AD18" t="n">
        <v>161.689301617</v>
      </c>
      <c r="AE18" t="n">
        <v>142.364176086</v>
      </c>
      <c r="AF18" t="n">
        <v>139.985143955</v>
      </c>
    </row>
    <row r="19">
      <c r="A19" t="s">
        <v>3</v>
      </c>
      <c r="B19" t="s">
        <v>406</v>
      </c>
      <c r="C19" t="s">
        <v>317</v>
      </c>
      <c r="D19" t="s">
        <v>407</v>
      </c>
      <c r="E19" t="s">
        <v>318</v>
      </c>
      <c r="F19" t="n">
        <v>22.260788618</v>
      </c>
      <c r="G19" t="n">
        <v>31.490789904</v>
      </c>
      <c r="H19" t="n">
        <v>35.75027389</v>
      </c>
      <c r="I19" t="n">
        <v>47.212554745</v>
      </c>
      <c r="J19" t="n">
        <v>60.104801518</v>
      </c>
      <c r="K19" t="n">
        <v>25.687618154</v>
      </c>
      <c r="L19" t="n">
        <v>32.223704923</v>
      </c>
      <c r="M19" t="n">
        <v>34.751210509</v>
      </c>
      <c r="N19" t="n">
        <v>37.51439175</v>
      </c>
      <c r="O19" t="n">
        <v>49.437894728</v>
      </c>
      <c r="P19" t="n">
        <v>39.195545652</v>
      </c>
      <c r="Q19" t="n">
        <v>42.323773638</v>
      </c>
      <c r="R19" t="n">
        <v>42.372154578</v>
      </c>
      <c r="S19" t="n">
        <v>54.34505456</v>
      </c>
      <c r="T19" t="n">
        <v>34.185764316</v>
      </c>
      <c r="U19" t="n">
        <v>58.163898642</v>
      </c>
      <c r="V19" t="n">
        <v>27.17958449</v>
      </c>
      <c r="W19" t="n">
        <v>43.439190618</v>
      </c>
      <c r="X19" t="n">
        <v>61.713101801</v>
      </c>
      <c r="Y19" t="n">
        <v>41.77700846</v>
      </c>
      <c r="Z19" t="n">
        <v>66.160158129</v>
      </c>
      <c r="AA19" t="n">
        <v>127.510157129</v>
      </c>
      <c r="AB19" t="n">
        <v>87.746119948</v>
      </c>
      <c r="AC19" t="n">
        <v>99.899949284</v>
      </c>
      <c r="AD19" t="n">
        <v>107.851264082</v>
      </c>
      <c r="AE19" t="n">
        <v>101.735508178</v>
      </c>
      <c r="AF19" t="n">
        <v>100.035417261</v>
      </c>
    </row>
    <row r="20">
      <c r="A20" t="s">
        <v>3</v>
      </c>
      <c r="B20" t="s">
        <v>408</v>
      </c>
      <c r="C20" t="s">
        <v>317</v>
      </c>
      <c r="D20" t="s">
        <v>409</v>
      </c>
      <c r="E20" t="s">
        <v>318</v>
      </c>
      <c r="F20" t="n">
        <v>94.8</v>
      </c>
      <c r="G20" t="n">
        <v>96.3</v>
      </c>
      <c r="H20" t="n">
        <v>91.5</v>
      </c>
      <c r="I20" t="n">
        <v>92.9</v>
      </c>
      <c r="J20" t="n">
        <v>125.5</v>
      </c>
      <c r="K20" t="n">
        <v>179.5</v>
      </c>
      <c r="L20" t="n">
        <v>232</v>
      </c>
      <c r="M20" t="n">
        <v>395.6</v>
      </c>
      <c r="N20" t="n">
        <v>376.1</v>
      </c>
      <c r="O20" t="n">
        <v>393</v>
      </c>
      <c r="P20" t="n">
        <v>521.5</v>
      </c>
      <c r="Q20" t="n">
        <v>700.8</v>
      </c>
      <c r="R20" t="n">
        <v>512.8</v>
      </c>
      <c r="S20" t="n">
        <v>839.4</v>
      </c>
      <c r="T20" t="n">
        <v>2075.5</v>
      </c>
      <c r="U20" t="n">
        <v>1267.8</v>
      </c>
      <c r="V20" t="n">
        <v>1680.9</v>
      </c>
      <c r="W20" t="n">
        <v>2024.7</v>
      </c>
      <c r="X20" t="n">
        <v>2001.7</v>
      </c>
      <c r="Y20" t="n">
        <v>1320.9</v>
      </c>
      <c r="Z20" t="n">
        <v>1462.9</v>
      </c>
      <c r="AA20" t="n">
        <v>1842.3</v>
      </c>
      <c r="AB20" t="n">
        <v>2176.9</v>
      </c>
      <c r="AC20" t="n">
        <v>2061.3</v>
      </c>
      <c r="AD20" t="n">
        <v>2264.4</v>
      </c>
      <c r="AE20" t="n">
        <v>1503.9</v>
      </c>
      <c r="AF20" t="n">
        <v>1568.4</v>
      </c>
    </row>
    <row r="21">
      <c r="A21" t="s">
        <v>3</v>
      </c>
      <c r="B21" t="s">
        <v>410</v>
      </c>
      <c r="C21" t="s">
        <v>317</v>
      </c>
      <c r="D21" t="s">
        <v>411</v>
      </c>
      <c r="E21" t="s">
        <v>318</v>
      </c>
      <c r="F21" t="n">
        <v>142.5</v>
      </c>
      <c r="G21" t="n">
        <v>145.3</v>
      </c>
      <c r="H21" t="n">
        <v>139.1</v>
      </c>
      <c r="I21" t="n">
        <v>146.6</v>
      </c>
      <c r="J21" t="n">
        <v>191.4</v>
      </c>
      <c r="K21" t="n">
        <v>321.2</v>
      </c>
      <c r="L21" t="n">
        <v>359</v>
      </c>
      <c r="M21" t="n">
        <v>531.3</v>
      </c>
      <c r="N21" t="n">
        <v>525.8</v>
      </c>
      <c r="O21" t="n">
        <v>592.4</v>
      </c>
      <c r="P21" t="n">
        <v>750.4</v>
      </c>
      <c r="Q21" t="n">
        <v>891.5</v>
      </c>
      <c r="R21" t="n">
        <v>831.6</v>
      </c>
      <c r="S21" t="n">
        <v>1312</v>
      </c>
      <c r="T21" t="n">
        <v>2372.6</v>
      </c>
      <c r="U21" t="n">
        <v>1423.3</v>
      </c>
      <c r="V21" t="n">
        <v>1870.4</v>
      </c>
      <c r="W21" t="n">
        <v>2168.2</v>
      </c>
      <c r="X21" t="n">
        <v>2224.9</v>
      </c>
      <c r="Y21" t="n">
        <v>1422.8</v>
      </c>
      <c r="Z21" t="n">
        <v>1692.5</v>
      </c>
      <c r="AA21" t="n">
        <v>2070.7</v>
      </c>
      <c r="AB21" t="n">
        <v>2367.6</v>
      </c>
      <c r="AC21" t="n">
        <v>2208.5</v>
      </c>
      <c r="AD21" t="n">
        <v>2333.8</v>
      </c>
      <c r="AE21" t="n">
        <v>1655.3</v>
      </c>
      <c r="AF21" t="n">
        <v>1746.8</v>
      </c>
    </row>
    <row r="22">
      <c r="A22" t="s">
        <v>3</v>
      </c>
      <c r="B22" t="s">
        <v>412</v>
      </c>
      <c r="C22" t="s">
        <v>317</v>
      </c>
      <c r="D22" t="s">
        <v>413</v>
      </c>
      <c r="E22" t="s">
        <v>318</v>
      </c>
      <c r="F22" t="n">
        <v>47.7</v>
      </c>
      <c r="G22" t="n">
        <v>49</v>
      </c>
      <c r="H22" t="n">
        <v>47.6</v>
      </c>
      <c r="I22" t="n">
        <v>53.7</v>
      </c>
      <c r="J22" t="n">
        <v>65.9</v>
      </c>
      <c r="K22" t="n">
        <v>141.7</v>
      </c>
      <c r="L22" t="n">
        <v>127</v>
      </c>
      <c r="M22" t="n">
        <v>135.7</v>
      </c>
      <c r="N22" t="n">
        <v>149.7</v>
      </c>
      <c r="O22" t="n">
        <v>199.4</v>
      </c>
      <c r="P22" t="n">
        <v>228.9</v>
      </c>
      <c r="Q22" t="n">
        <v>190.7</v>
      </c>
      <c r="R22" t="n">
        <v>318.8</v>
      </c>
      <c r="S22" t="n">
        <v>472.6</v>
      </c>
      <c r="T22" t="n">
        <v>297.1</v>
      </c>
      <c r="U22" t="n">
        <v>155.5</v>
      </c>
      <c r="V22" t="n">
        <v>189.5</v>
      </c>
      <c r="W22" t="n">
        <v>143.5</v>
      </c>
      <c r="X22" t="n">
        <v>223.2</v>
      </c>
      <c r="Y22" t="n">
        <v>101.9</v>
      </c>
      <c r="Z22" t="n">
        <v>229.6</v>
      </c>
      <c r="AA22" t="n">
        <v>228.4</v>
      </c>
      <c r="AB22" t="n">
        <v>190.7</v>
      </c>
      <c r="AC22" t="n">
        <v>147.2</v>
      </c>
      <c r="AD22" t="n">
        <v>69.4</v>
      </c>
      <c r="AE22" t="n">
        <v>151.4</v>
      </c>
      <c r="AF22" t="n">
        <v>178.4</v>
      </c>
    </row>
    <row r="23">
      <c r="A23" t="s">
        <v>3</v>
      </c>
      <c r="B23" t="s">
        <v>414</v>
      </c>
      <c r="C23" t="s">
        <v>317</v>
      </c>
      <c r="D23" t="s">
        <v>415</v>
      </c>
      <c r="E23" t="s">
        <v>318</v>
      </c>
      <c r="F23" t="n">
        <v>67.9</v>
      </c>
      <c r="G23" t="n">
        <v>83.2</v>
      </c>
      <c r="H23" t="n">
        <v>77.4</v>
      </c>
      <c r="I23" t="n">
        <v>89.8</v>
      </c>
      <c r="J23" t="n">
        <v>120.7</v>
      </c>
      <c r="K23" t="n">
        <v>43.1</v>
      </c>
      <c r="L23" t="n">
        <v>52</v>
      </c>
      <c r="M23" t="n">
        <v>68.4</v>
      </c>
      <c r="N23" t="n">
        <v>101.3</v>
      </c>
      <c r="O23" t="n">
        <v>238.1</v>
      </c>
      <c r="P23" t="n">
        <v>127.3</v>
      </c>
      <c r="Q23" t="n">
        <v>148</v>
      </c>
      <c r="R23" t="n">
        <v>203.9</v>
      </c>
      <c r="S23" t="n">
        <v>174.5</v>
      </c>
      <c r="T23" t="n">
        <v>143.9</v>
      </c>
      <c r="U23" t="n">
        <v>128.8</v>
      </c>
      <c r="V23" t="n">
        <v>231.9</v>
      </c>
      <c r="W23" t="n">
        <v>180.9</v>
      </c>
      <c r="X23" t="n">
        <v>52.9</v>
      </c>
      <c r="Y23" t="n">
        <v>90.2</v>
      </c>
      <c r="Z23" t="n">
        <v>145.9</v>
      </c>
      <c r="AA23" t="n">
        <v>86.1</v>
      </c>
      <c r="AB23" t="n">
        <v>178.5</v>
      </c>
      <c r="AC23" t="n">
        <v>120.3</v>
      </c>
      <c r="AD23" t="n">
        <v>24.7</v>
      </c>
      <c r="AE23" t="n">
        <v>-70.1</v>
      </c>
      <c r="AF23" t="n">
        <v>9.1</v>
      </c>
    </row>
    <row r="24">
      <c r="A24" t="s">
        <v>3</v>
      </c>
      <c r="B24" t="s">
        <v>416</v>
      </c>
      <c r="C24" t="s">
        <v>317</v>
      </c>
      <c r="D24" t="s">
        <v>417</v>
      </c>
      <c r="E24" t="s">
        <v>318</v>
      </c>
      <c r="F24" t="n">
        <v>166.2</v>
      </c>
      <c r="G24" t="n">
        <v>213</v>
      </c>
      <c r="H24" t="n">
        <v>217</v>
      </c>
      <c r="I24" t="n">
        <v>245.1</v>
      </c>
      <c r="J24" t="n">
        <v>329.7</v>
      </c>
      <c r="K24" t="n">
        <v>382.7</v>
      </c>
      <c r="L24" t="n">
        <v>466.2</v>
      </c>
      <c r="M24" t="n">
        <v>627.2</v>
      </c>
      <c r="N24" t="n">
        <v>755.3</v>
      </c>
      <c r="O24" t="n">
        <v>806.6</v>
      </c>
      <c r="P24" t="n">
        <v>843.3</v>
      </c>
      <c r="Q24" t="n">
        <v>1222.5</v>
      </c>
      <c r="R24" t="n">
        <v>1427.8</v>
      </c>
      <c r="S24" t="n">
        <v>1293.6</v>
      </c>
      <c r="T24" t="n">
        <v>1177.1</v>
      </c>
      <c r="U24" t="n">
        <v>1005.8</v>
      </c>
      <c r="V24" t="n">
        <v>1704.3</v>
      </c>
      <c r="W24" t="n">
        <v>1648.8</v>
      </c>
      <c r="X24" t="n">
        <v>1746.1</v>
      </c>
      <c r="Y24" t="n">
        <v>1313.7</v>
      </c>
      <c r="Z24" t="n">
        <v>1725.2</v>
      </c>
      <c r="AA24" t="n">
        <v>-989.2</v>
      </c>
      <c r="AB24" t="n">
        <v>2085.5</v>
      </c>
      <c r="AC24" t="n">
        <v>2232.4</v>
      </c>
      <c r="AD24" t="n">
        <v>2069.5</v>
      </c>
      <c r="AE24" t="n">
        <v>1399.6</v>
      </c>
      <c r="AF24" t="n">
        <v>2883.9</v>
      </c>
    </row>
    <row r="25">
      <c r="A25" t="s">
        <v>3</v>
      </c>
      <c r="B25" t="s">
        <v>418</v>
      </c>
      <c r="C25" t="s">
        <v>317</v>
      </c>
      <c r="D25" t="s">
        <v>419</v>
      </c>
      <c r="E25" t="s">
        <v>318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</row>
    <row r="26">
      <c r="A26" t="s">
        <v>3</v>
      </c>
      <c r="B26" t="s">
        <v>420</v>
      </c>
      <c r="C26" t="s">
        <v>317</v>
      </c>
      <c r="D26" t="s">
        <v>421</v>
      </c>
      <c r="E26" t="s">
        <v>318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</row>
    <row r="27">
      <c r="A27" t="s">
        <v>3</v>
      </c>
      <c r="B27" t="s">
        <v>422</v>
      </c>
      <c r="C27" t="s">
        <v>317</v>
      </c>
      <c r="D27" t="s">
        <v>423</v>
      </c>
      <c r="E27" t="s">
        <v>318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</row>
    <row r="28">
      <c r="A28" t="s">
        <v>3</v>
      </c>
      <c r="B28" t="s">
        <v>424</v>
      </c>
      <c r="C28" t="s">
        <v>317</v>
      </c>
      <c r="D28" t="s">
        <v>425</v>
      </c>
      <c r="E28" t="s">
        <v>318</v>
      </c>
      <c r="F28" t="n">
        <v>49.9</v>
      </c>
      <c r="G28" t="n">
        <v>53.3</v>
      </c>
      <c r="H28" t="n">
        <v>53.1</v>
      </c>
      <c r="I28" t="n">
        <v>63.3</v>
      </c>
      <c r="J28" t="n">
        <v>86</v>
      </c>
      <c r="K28" t="n">
        <v>239.2</v>
      </c>
      <c r="L28" t="n">
        <v>271.9</v>
      </c>
      <c r="M28" t="n">
        <v>291</v>
      </c>
      <c r="N28" t="n">
        <v>321.6</v>
      </c>
      <c r="O28" t="n">
        <v>371.1</v>
      </c>
      <c r="P28" t="n">
        <v>428.4</v>
      </c>
      <c r="Q28" t="n">
        <v>388.3</v>
      </c>
      <c r="R28" t="n">
        <v>445.6</v>
      </c>
      <c r="S28" t="n">
        <v>414.4</v>
      </c>
      <c r="T28" t="n">
        <v>445.1</v>
      </c>
      <c r="U28" t="n">
        <v>965.7</v>
      </c>
      <c r="V28" t="n">
        <v>837.1</v>
      </c>
      <c r="W28" t="n">
        <v>682.7</v>
      </c>
      <c r="X28" t="n">
        <v>717.6</v>
      </c>
      <c r="Y28" t="n">
        <v>613.7</v>
      </c>
      <c r="Z28" t="n">
        <v>530</v>
      </c>
      <c r="AA28" t="n">
        <v>965.1</v>
      </c>
      <c r="AB28" t="n">
        <v>1360.3</v>
      </c>
      <c r="AC28" t="n">
        <v>-442.7</v>
      </c>
      <c r="AD28" t="n">
        <v>3623.6</v>
      </c>
      <c r="AE28" t="n">
        <v>3241.4</v>
      </c>
      <c r="AF28" t="n">
        <v>957.6</v>
      </c>
    </row>
    <row r="29">
      <c r="A29" t="s">
        <v>3</v>
      </c>
      <c r="B29" t="s">
        <v>426</v>
      </c>
      <c r="C29" t="s">
        <v>317</v>
      </c>
      <c r="D29" t="s">
        <v>427</v>
      </c>
      <c r="E29" t="s">
        <v>318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</row>
    <row r="30">
      <c r="A30" t="s">
        <v>3</v>
      </c>
      <c r="B30" t="s">
        <v>428</v>
      </c>
      <c r="C30" t="s">
        <v>317</v>
      </c>
      <c r="D30" t="s">
        <v>429</v>
      </c>
      <c r="E30" t="s">
        <v>318</v>
      </c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</row>
    <row r="31">
      <c r="A31" t="s">
        <v>3</v>
      </c>
      <c r="B31" t="s">
        <v>430</v>
      </c>
      <c r="C31" t="s">
        <v>317</v>
      </c>
      <c r="D31" t="s">
        <v>431</v>
      </c>
      <c r="E31" t="s">
        <v>318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</row>
    <row r="32">
      <c r="A32" t="s">
        <v>3</v>
      </c>
      <c r="B32" t="s">
        <v>432</v>
      </c>
      <c r="C32" t="s">
        <v>317</v>
      </c>
      <c r="D32" t="s">
        <v>433</v>
      </c>
      <c r="E32" t="s">
        <v>318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</row>
    <row r="33">
      <c r="A33" t="s">
        <v>3</v>
      </c>
      <c r="B33" t="s">
        <v>434</v>
      </c>
      <c r="C33" t="s">
        <v>317</v>
      </c>
      <c r="D33" t="s">
        <v>435</v>
      </c>
      <c r="E33" t="s">
        <v>318</v>
      </c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</row>
    <row r="34">
      <c r="A34" t="s">
        <v>3</v>
      </c>
      <c r="B34" t="s">
        <v>436</v>
      </c>
      <c r="C34" t="s">
        <v>317</v>
      </c>
      <c r="D34" t="s">
        <v>437</v>
      </c>
      <c r="E34" t="s">
        <v>318</v>
      </c>
      <c r="F34" t="n">
        <v>34.6</v>
      </c>
      <c r="G34" t="n">
        <v>42.2</v>
      </c>
      <c r="H34" t="n">
        <v>43.4</v>
      </c>
      <c r="I34" t="n">
        <v>48.4</v>
      </c>
      <c r="J34" t="n">
        <v>64</v>
      </c>
      <c r="K34" t="n">
        <v>68.8</v>
      </c>
      <c r="L34" t="n">
        <v>78.6</v>
      </c>
      <c r="M34" t="n">
        <v>96.3</v>
      </c>
      <c r="N34" t="n">
        <v>103.8</v>
      </c>
      <c r="O34" t="n">
        <v>113.3</v>
      </c>
      <c r="P34" t="n">
        <v>111.6</v>
      </c>
      <c r="Q34" t="n">
        <v>98.9</v>
      </c>
      <c r="R34" t="n">
        <v>124.2</v>
      </c>
      <c r="S34" t="n">
        <v>123.7</v>
      </c>
      <c r="T34" t="n">
        <v>90.6</v>
      </c>
      <c r="U34" t="n">
        <v>111.6</v>
      </c>
      <c r="V34" t="n">
        <v>111.8</v>
      </c>
      <c r="W34" t="n">
        <v>13.6</v>
      </c>
      <c r="X34" t="n">
        <v>145.8</v>
      </c>
      <c r="Y34" t="n">
        <v>167.6</v>
      </c>
      <c r="Z34" t="n">
        <v>174</v>
      </c>
      <c r="AA34" t="n">
        <v>226.8</v>
      </c>
      <c r="AB34" t="n">
        <v>284.4</v>
      </c>
      <c r="AC34" t="n">
        <v>46.9</v>
      </c>
      <c r="AD34" t="n">
        <v>216.2</v>
      </c>
      <c r="AE34" t="n">
        <v>127.3</v>
      </c>
      <c r="AF34" t="n">
        <v>75.9</v>
      </c>
    </row>
    <row r="35">
      <c r="A35" t="s">
        <v>3</v>
      </c>
      <c r="B35" t="s">
        <v>438</v>
      </c>
      <c r="C35" t="s">
        <v>317</v>
      </c>
      <c r="D35" t="s">
        <v>439</v>
      </c>
      <c r="E35" t="s">
        <v>318</v>
      </c>
      <c r="F35" t="n">
        <v>272.8</v>
      </c>
      <c r="G35" t="n">
        <v>350.6</v>
      </c>
      <c r="H35" t="n">
        <v>356.2</v>
      </c>
      <c r="I35" t="n">
        <v>380.4</v>
      </c>
      <c r="J35" t="n">
        <v>509.6</v>
      </c>
      <c r="K35" t="n">
        <v>1399.5</v>
      </c>
      <c r="L35" t="n">
        <v>1712.6</v>
      </c>
      <c r="M35" t="n">
        <v>1876.1</v>
      </c>
      <c r="N35" t="n">
        <v>2309.8</v>
      </c>
      <c r="O35" t="n">
        <v>2177.4</v>
      </c>
      <c r="P35" t="n">
        <v>2252.4</v>
      </c>
      <c r="Q35" t="n">
        <v>2388.7</v>
      </c>
      <c r="R35" t="n">
        <v>3106.8</v>
      </c>
      <c r="S35" t="n">
        <v>3052</v>
      </c>
      <c r="T35" t="n">
        <v>2469.1</v>
      </c>
      <c r="U35" t="n">
        <v>4318.4</v>
      </c>
      <c r="V35" t="n">
        <v>4494.6</v>
      </c>
      <c r="W35" t="n">
        <v>4992.8</v>
      </c>
      <c r="X35" t="n">
        <v>4785.1</v>
      </c>
      <c r="Y35" t="n">
        <v>4161.5</v>
      </c>
      <c r="Z35" t="n">
        <v>6561.1</v>
      </c>
      <c r="AA35" t="n">
        <v>8871.2</v>
      </c>
      <c r="AB35" t="n">
        <v>5658.5</v>
      </c>
      <c r="AC35" t="n">
        <v>6621.3</v>
      </c>
      <c r="AD35" t="n">
        <v>5770.3</v>
      </c>
      <c r="AE35" t="n">
        <v>5914.5</v>
      </c>
      <c r="AF35" t="n">
        <v>6094.1</v>
      </c>
    </row>
    <row r="36">
      <c r="A36" t="s">
        <v>3</v>
      </c>
      <c r="B36" t="s">
        <v>440</v>
      </c>
      <c r="C36" t="s">
        <v>317</v>
      </c>
      <c r="D36" t="s">
        <v>441</v>
      </c>
      <c r="E36" t="s">
        <v>318</v>
      </c>
      <c r="F36" t="n">
        <v>13.456752336</v>
      </c>
      <c r="G36" t="n">
        <v>16.037345472</v>
      </c>
      <c r="H36" t="n">
        <v>20.24870522</v>
      </c>
      <c r="I36" t="n">
        <v>23.004586365</v>
      </c>
      <c r="J36" t="n">
        <v>37.989467762</v>
      </c>
      <c r="K36" t="n">
        <v>69.888182216</v>
      </c>
      <c r="L36" t="n">
        <v>86.464462314</v>
      </c>
      <c r="M36" t="n">
        <v>108.313555044</v>
      </c>
      <c r="N36" t="n">
        <v>110.698305671</v>
      </c>
      <c r="O36" t="n">
        <v>192.774438549</v>
      </c>
      <c r="P36" t="n">
        <v>232.64225348</v>
      </c>
      <c r="Q36" t="n">
        <v>283.763500851</v>
      </c>
      <c r="R36" t="n">
        <v>345.745440647</v>
      </c>
      <c r="S36" t="n">
        <v>459.610409692</v>
      </c>
      <c r="T36" t="n">
        <v>549.418185658</v>
      </c>
      <c r="U36" t="n">
        <v>1017.28235212</v>
      </c>
      <c r="V36" t="n">
        <v>884.199452903</v>
      </c>
      <c r="W36" t="n">
        <v>834.977870534</v>
      </c>
      <c r="X36" t="n">
        <v>909.430273287</v>
      </c>
      <c r="Y36" t="n">
        <v>757.349601005</v>
      </c>
      <c r="Z36" t="n">
        <v>884.298526869</v>
      </c>
      <c r="AA36" t="n">
        <v>1095.353222473</v>
      </c>
      <c r="AB36" t="n">
        <v>686.001764261</v>
      </c>
      <c r="AC36" t="n">
        <v>846.166484773</v>
      </c>
      <c r="AD36" t="n">
        <v>737.413267347</v>
      </c>
      <c r="AE36" t="n">
        <v>761.134193216</v>
      </c>
      <c r="AF36" t="n">
        <v>784.246831833</v>
      </c>
    </row>
    <row r="37">
      <c r="A37" t="s">
        <v>3</v>
      </c>
      <c r="B37" t="s">
        <v>442</v>
      </c>
      <c r="C37" t="s">
        <v>317</v>
      </c>
      <c r="D37" t="s">
        <v>443</v>
      </c>
      <c r="E37" t="s">
        <v>318</v>
      </c>
      <c r="F37" t="n">
        <v>183.27953271</v>
      </c>
      <c r="G37" t="n">
        <v>229.488377243</v>
      </c>
      <c r="H37" t="n">
        <v>231.496874921</v>
      </c>
      <c r="I37" t="n">
        <v>249.853580353</v>
      </c>
      <c r="J37" t="n">
        <v>346.507206241</v>
      </c>
      <c r="K37" t="n">
        <v>927.212158892</v>
      </c>
      <c r="L37" t="n">
        <v>1134.86825636</v>
      </c>
      <c r="M37" t="n">
        <v>1167.510901195</v>
      </c>
      <c r="N37" t="n">
        <v>1508.691414052</v>
      </c>
      <c r="O37" t="n">
        <v>1205.146308396</v>
      </c>
      <c r="P37" t="n">
        <v>1442.778520877</v>
      </c>
      <c r="Q37" t="n">
        <v>1512.929062451</v>
      </c>
      <c r="R37" t="n">
        <v>1990.057626414</v>
      </c>
      <c r="S37" t="n">
        <v>1865.111110883</v>
      </c>
      <c r="T37" t="n">
        <v>1152.600590399</v>
      </c>
      <c r="U37" t="n">
        <v>2026.869471138</v>
      </c>
      <c r="V37" t="n">
        <v>2663.019984237</v>
      </c>
      <c r="W37" t="n">
        <v>2623.430703091</v>
      </c>
      <c r="X37" t="n">
        <v>2602.073216393</v>
      </c>
      <c r="Y37" t="n">
        <v>2079.470550867</v>
      </c>
      <c r="Z37" t="n">
        <v>4027.315506172</v>
      </c>
      <c r="AA37" t="n">
        <v>6009.678481324</v>
      </c>
      <c r="AB37" t="n">
        <v>3411.505555298</v>
      </c>
      <c r="AC37" t="n">
        <v>4131.701068659</v>
      </c>
      <c r="AD37" t="n">
        <v>3600.675800293</v>
      </c>
      <c r="AE37" t="n">
        <v>3422.679632899</v>
      </c>
      <c r="AF37" t="n">
        <v>3526.612892189</v>
      </c>
    </row>
    <row r="38">
      <c r="A38" t="s">
        <v>3</v>
      </c>
      <c r="B38" t="s">
        <v>444</v>
      </c>
      <c r="C38" t="s">
        <v>317</v>
      </c>
      <c r="D38" t="s">
        <v>445</v>
      </c>
      <c r="E38" t="s">
        <v>318</v>
      </c>
      <c r="F38" t="n">
        <v>76.063714953</v>
      </c>
      <c r="G38" t="n">
        <v>105.074277286</v>
      </c>
      <c r="H38" t="n">
        <v>104.45441986</v>
      </c>
      <c r="I38" t="n">
        <v>107.541833282</v>
      </c>
      <c r="J38" t="n">
        <v>125.103325997</v>
      </c>
      <c r="K38" t="n">
        <v>402.399658892</v>
      </c>
      <c r="L38" t="n">
        <v>491.267281325</v>
      </c>
      <c r="M38" t="n">
        <v>600.275543762</v>
      </c>
      <c r="N38" t="n">
        <v>690.410280277</v>
      </c>
      <c r="O38" t="n">
        <v>779.479253055</v>
      </c>
      <c r="P38" t="n">
        <v>576.979225643</v>
      </c>
      <c r="Q38" t="n">
        <v>592.007436698</v>
      </c>
      <c r="R38" t="n">
        <v>770.99693294</v>
      </c>
      <c r="S38" t="n">
        <v>727.278479425</v>
      </c>
      <c r="T38" t="n">
        <v>767.081223943</v>
      </c>
      <c r="U38" t="n">
        <v>1274.248176742</v>
      </c>
      <c r="V38" t="n">
        <v>947.38056286</v>
      </c>
      <c r="W38" t="n">
        <v>1534.391426375</v>
      </c>
      <c r="X38" t="n">
        <v>1273.59651032</v>
      </c>
      <c r="Y38" t="n">
        <v>1324.679848128</v>
      </c>
      <c r="Z38" t="n">
        <v>1649.485966959</v>
      </c>
      <c r="AA38" t="n">
        <v>1766.168296202</v>
      </c>
      <c r="AB38" t="n">
        <v>1560.992680441</v>
      </c>
      <c r="AC38" t="n">
        <v>1643.432446568</v>
      </c>
      <c r="AD38" t="n">
        <v>1432.21093236</v>
      </c>
      <c r="AE38" t="n">
        <v>1730.686173885</v>
      </c>
      <c r="AF38" t="n">
        <v>1783.240275979</v>
      </c>
    </row>
    <row r="39">
      <c r="A39" t="s">
        <v>3</v>
      </c>
      <c r="B39" t="s">
        <v>446</v>
      </c>
      <c r="C39" t="s">
        <v>317</v>
      </c>
      <c r="D39" t="s">
        <v>447</v>
      </c>
      <c r="E39" t="s">
        <v>318</v>
      </c>
      <c r="F39" t="n">
        <v>489</v>
      </c>
      <c r="G39" t="n">
        <v>571</v>
      </c>
      <c r="H39" t="n">
        <v>749</v>
      </c>
      <c r="I39" t="n">
        <v>944</v>
      </c>
      <c r="J39" t="n">
        <v>1006</v>
      </c>
      <c r="K39" t="n">
        <v>1054</v>
      </c>
      <c r="L39" t="n">
        <v>1129</v>
      </c>
      <c r="M39" t="n">
        <v>1115</v>
      </c>
      <c r="N39" t="n">
        <v>1259</v>
      </c>
      <c r="O39" t="n">
        <v>1391</v>
      </c>
      <c r="P39" t="n">
        <v>1358</v>
      </c>
      <c r="Q39" t="n">
        <v>1530</v>
      </c>
      <c r="R39" t="n">
        <v>1716</v>
      </c>
      <c r="S39" t="n">
        <v>1781</v>
      </c>
      <c r="T39" t="n">
        <v>1505</v>
      </c>
      <c r="U39" t="n">
        <v>1601</v>
      </c>
      <c r="V39" t="n">
        <v>1574</v>
      </c>
      <c r="W39" t="n">
        <v>1301</v>
      </c>
      <c r="X39" t="n">
        <v>1371</v>
      </c>
      <c r="Y39" t="n">
        <v>1733</v>
      </c>
      <c r="Z39" t="n">
        <v>1836</v>
      </c>
      <c r="AA39" t="n">
        <v>1854</v>
      </c>
      <c r="AB39" t="n">
        <v>1850.4</v>
      </c>
      <c r="AC39" t="n">
        <v>2037.1</v>
      </c>
      <c r="AD39" t="n">
        <v>2223.6</v>
      </c>
      <c r="AE39" t="n">
        <v>2600</v>
      </c>
      <c r="AF39" t="n">
        <v>2651</v>
      </c>
    </row>
    <row r="40">
      <c r="A40" t="s">
        <v>3</v>
      </c>
      <c r="B40" t="s">
        <v>448</v>
      </c>
      <c r="C40" t="s">
        <v>317</v>
      </c>
      <c r="D40" t="s">
        <v>449</v>
      </c>
      <c r="E40" t="s">
        <v>318</v>
      </c>
      <c r="F40" t="n">
        <v>10.8</v>
      </c>
      <c r="G40" t="n">
        <v>12.7</v>
      </c>
      <c r="H40" t="n">
        <v>12.3</v>
      </c>
      <c r="I40" t="n">
        <v>14.9</v>
      </c>
      <c r="J40" t="n">
        <v>19.9</v>
      </c>
      <c r="K40" t="n">
        <v>10.3</v>
      </c>
      <c r="L40" t="n">
        <v>17.8</v>
      </c>
      <c r="M40" t="n">
        <v>28</v>
      </c>
      <c r="N40" t="n">
        <v>39.2</v>
      </c>
      <c r="O40" t="n">
        <v>56.9</v>
      </c>
      <c r="P40" t="n">
        <v>86.3</v>
      </c>
      <c r="Q40" t="n">
        <v>94</v>
      </c>
      <c r="R40" t="n">
        <v>121.6</v>
      </c>
      <c r="S40" t="n">
        <v>93.3</v>
      </c>
      <c r="T40" t="n">
        <v>55</v>
      </c>
      <c r="U40" t="n">
        <v>74.2</v>
      </c>
      <c r="V40" t="n">
        <v>97.7</v>
      </c>
      <c r="W40" t="n">
        <v>115.1</v>
      </c>
      <c r="X40" t="n">
        <v>82.9</v>
      </c>
      <c r="Y40" t="n">
        <v>2695.6</v>
      </c>
      <c r="Z40" t="n">
        <v>141.9</v>
      </c>
      <c r="AA40" t="n">
        <v>172.4</v>
      </c>
      <c r="AB40" t="n">
        <v>220</v>
      </c>
      <c r="AC40" t="n">
        <v>125.2</v>
      </c>
      <c r="AD40" t="n">
        <v>2.4</v>
      </c>
      <c r="AE40" t="n">
        <v>49.7</v>
      </c>
      <c r="AF40" t="n">
        <v>249.2</v>
      </c>
    </row>
    <row r="41">
      <c r="A41" t="s">
        <v>3</v>
      </c>
      <c r="B41" t="s">
        <v>450</v>
      </c>
      <c r="C41" t="s">
        <v>317</v>
      </c>
      <c r="D41" t="s">
        <v>451</v>
      </c>
      <c r="E41" t="s">
        <v>318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</row>
    <row r="42">
      <c r="A42" t="s">
        <v>3</v>
      </c>
      <c r="B42" t="s">
        <v>452</v>
      </c>
      <c r="C42" t="s">
        <v>317</v>
      </c>
      <c r="D42" t="s">
        <v>453</v>
      </c>
      <c r="E42" t="s">
        <v>318</v>
      </c>
      <c r="F42" t="n">
        <v>220.5</v>
      </c>
      <c r="G42" t="n">
        <v>244.9</v>
      </c>
      <c r="H42" t="n">
        <v>246.3</v>
      </c>
      <c r="I42" t="n">
        <v>273.6</v>
      </c>
      <c r="J42" t="n">
        <v>353.2</v>
      </c>
      <c r="K42" t="n">
        <v>181.4</v>
      </c>
      <c r="L42" t="n">
        <v>237.9</v>
      </c>
      <c r="M42" t="n">
        <v>293</v>
      </c>
      <c r="N42" t="n">
        <v>348.9</v>
      </c>
      <c r="O42" t="n">
        <v>398.6</v>
      </c>
      <c r="P42" t="n">
        <v>460.3</v>
      </c>
      <c r="Q42" t="n">
        <v>504.8</v>
      </c>
      <c r="R42" t="n">
        <v>668</v>
      </c>
      <c r="S42" t="n">
        <v>810.8</v>
      </c>
      <c r="T42" t="n">
        <v>651.1</v>
      </c>
      <c r="U42" t="n">
        <v>965.6</v>
      </c>
      <c r="V42" t="n">
        <v>1109.1</v>
      </c>
      <c r="W42" t="n">
        <v>1464.5</v>
      </c>
      <c r="X42" t="n">
        <v>1725.4</v>
      </c>
      <c r="Y42" t="n">
        <v>2158.7</v>
      </c>
      <c r="Z42" t="n">
        <v>2704</v>
      </c>
      <c r="AA42" t="n">
        <v>2556.3</v>
      </c>
      <c r="AB42" t="n">
        <v>2476.7</v>
      </c>
      <c r="AC42" t="n">
        <v>3580.8</v>
      </c>
      <c r="AD42" t="n">
        <v>2456.3</v>
      </c>
      <c r="AE42" t="n">
        <v>2147.9</v>
      </c>
      <c r="AF42" t="n">
        <v>2602.3</v>
      </c>
    </row>
    <row r="43">
      <c r="A43" t="s">
        <v>3</v>
      </c>
      <c r="B43" t="s">
        <v>454</v>
      </c>
      <c r="C43" t="s">
        <v>317</v>
      </c>
      <c r="D43" t="s">
        <v>455</v>
      </c>
      <c r="E43" t="s">
        <v>318</v>
      </c>
      <c r="F43" t="n">
        <v>344.2</v>
      </c>
      <c r="G43" t="n">
        <v>395.4</v>
      </c>
      <c r="H43" t="n">
        <v>395.8</v>
      </c>
      <c r="I43" t="n">
        <v>445.2</v>
      </c>
      <c r="J43" t="n">
        <v>583.9</v>
      </c>
      <c r="K43" t="n">
        <v>313.2</v>
      </c>
      <c r="L43" t="n">
        <v>377.5</v>
      </c>
      <c r="M43" t="n">
        <v>454.4</v>
      </c>
      <c r="N43" t="n">
        <v>525.6</v>
      </c>
      <c r="O43" t="n">
        <v>647.5</v>
      </c>
      <c r="P43" t="n">
        <v>699.5</v>
      </c>
      <c r="Q43" t="n">
        <v>762.1</v>
      </c>
      <c r="R43" t="n">
        <v>933.6</v>
      </c>
      <c r="S43" t="n">
        <v>1138.9</v>
      </c>
      <c r="T43" t="n">
        <v>892.6</v>
      </c>
      <c r="U43" t="n">
        <v>1500.2</v>
      </c>
      <c r="V43" t="n">
        <v>1610.1</v>
      </c>
      <c r="W43" t="n">
        <v>2259.3</v>
      </c>
      <c r="X43" t="n">
        <v>2364.6</v>
      </c>
      <c r="Y43" t="n">
        <v>2729.7</v>
      </c>
      <c r="Z43" t="n">
        <v>3228.9</v>
      </c>
      <c r="AA43" t="n">
        <v>3636.3</v>
      </c>
      <c r="AB43" t="n">
        <v>3426.3</v>
      </c>
      <c r="AC43" t="n">
        <v>4605.8</v>
      </c>
      <c r="AD43" t="n">
        <v>1854.9</v>
      </c>
      <c r="AE43" t="n">
        <v>2582</v>
      </c>
      <c r="AF43" t="n">
        <v>4681.4</v>
      </c>
    </row>
    <row r="44">
      <c r="A44" t="s">
        <v>3</v>
      </c>
      <c r="B44" t="s">
        <v>456</v>
      </c>
      <c r="C44" t="s">
        <v>317</v>
      </c>
      <c r="D44" t="s">
        <v>457</v>
      </c>
      <c r="E44" t="s">
        <v>318</v>
      </c>
      <c r="F44" t="n">
        <v>2112.5</v>
      </c>
      <c r="G44" t="n">
        <v>2498.3</v>
      </c>
      <c r="H44" t="n">
        <v>2754.1</v>
      </c>
      <c r="I44" t="n">
        <v>3134.3</v>
      </c>
      <c r="J44" t="n">
        <v>3914.9</v>
      </c>
      <c r="K44" t="n">
        <v>4372.7</v>
      </c>
      <c r="L44" t="n">
        <v>5098.8</v>
      </c>
      <c r="M44" t="n">
        <v>5792.1</v>
      </c>
      <c r="N44" t="n">
        <v>6700.1</v>
      </c>
      <c r="O44" t="n">
        <v>7557.9</v>
      </c>
      <c r="P44" t="n">
        <v>7739.5</v>
      </c>
      <c r="Q44" t="n">
        <v>8757.5</v>
      </c>
      <c r="R44" t="n">
        <v>10166.2</v>
      </c>
      <c r="S44" t="n">
        <v>11287</v>
      </c>
      <c r="T44" t="n">
        <v>10419.5</v>
      </c>
      <c r="U44" t="n">
        <v>12572.8</v>
      </c>
      <c r="V44" t="n">
        <v>13359.7</v>
      </c>
      <c r="W44" t="n">
        <v>14519.5</v>
      </c>
      <c r="X44" t="n">
        <v>14898.6</v>
      </c>
      <c r="Y44" t="n">
        <v>13477.9</v>
      </c>
      <c r="Z44" t="n">
        <v>17412.4</v>
      </c>
      <c r="AA44" t="n">
        <v>19017.1</v>
      </c>
      <c r="AB44" t="n">
        <v>19295.6</v>
      </c>
      <c r="AC44" t="n">
        <v>19357.6</v>
      </c>
      <c r="AD44" t="n">
        <v>20230.5</v>
      </c>
      <c r="AE44" t="n">
        <v>19451.9</v>
      </c>
      <c r="AF44" t="n">
        <v>21352.2</v>
      </c>
    </row>
    <row r="45">
      <c r="A45" t="s">
        <v>3</v>
      </c>
      <c r="B45" t="s">
        <v>458</v>
      </c>
      <c r="C45" t="s">
        <v>317</v>
      </c>
      <c r="D45" t="s">
        <v>459</v>
      </c>
      <c r="E45" t="s">
        <v>318</v>
      </c>
      <c r="F45" t="n">
        <v>2110.8</v>
      </c>
      <c r="G45" t="n">
        <v>2496.6</v>
      </c>
      <c r="H45" t="n">
        <v>2751.7</v>
      </c>
      <c r="I45" t="n">
        <v>3131.8</v>
      </c>
      <c r="J45" t="n">
        <v>3911.5</v>
      </c>
      <c r="K45" t="n">
        <v>4364.9</v>
      </c>
      <c r="L45" t="n">
        <v>5089.7</v>
      </c>
      <c r="M45" t="n">
        <v>5780.6</v>
      </c>
      <c r="N45" t="n">
        <v>6687.2</v>
      </c>
      <c r="O45" t="n">
        <v>7541.8</v>
      </c>
      <c r="P45" t="n">
        <v>7722</v>
      </c>
      <c r="Q45" t="n">
        <v>8740.4</v>
      </c>
      <c r="R45" t="n">
        <v>10147.5</v>
      </c>
      <c r="S45" t="n">
        <v>11263.5</v>
      </c>
      <c r="T45" t="n">
        <v>10399.2</v>
      </c>
      <c r="U45" t="n">
        <v>12555.2</v>
      </c>
      <c r="V45" t="n">
        <v>13342.7</v>
      </c>
      <c r="W45" t="n">
        <v>14499.8</v>
      </c>
      <c r="X45" t="n">
        <v>14876</v>
      </c>
      <c r="Y45" t="n">
        <v>13448.9</v>
      </c>
      <c r="Z45" t="n">
        <v>17392.8</v>
      </c>
      <c r="AA45" t="n">
        <v>19001.3</v>
      </c>
      <c r="AB45" t="n">
        <v>19273.8</v>
      </c>
      <c r="AC45" t="n">
        <v>19338.1</v>
      </c>
      <c r="AD45" t="n">
        <v>20213.1</v>
      </c>
      <c r="AE45" t="n">
        <v>19433.5</v>
      </c>
      <c r="AF45" t="n">
        <v>21333.4</v>
      </c>
    </row>
    <row r="46">
      <c r="A46" t="s">
        <v>3</v>
      </c>
      <c r="B46" t="s">
        <v>460</v>
      </c>
      <c r="C46" t="s">
        <v>317</v>
      </c>
      <c r="D46" t="s">
        <v>461</v>
      </c>
      <c r="E46" t="s">
        <v>318</v>
      </c>
      <c r="F46" t="n">
        <v>123.7</v>
      </c>
      <c r="G46" t="n">
        <v>150.5</v>
      </c>
      <c r="H46" t="n">
        <v>149.5</v>
      </c>
      <c r="I46" t="n">
        <v>171.6</v>
      </c>
      <c r="J46" t="n">
        <v>230.7</v>
      </c>
      <c r="K46" t="n">
        <v>131.8</v>
      </c>
      <c r="L46" t="n">
        <v>139.6</v>
      </c>
      <c r="M46" t="n">
        <v>161.4</v>
      </c>
      <c r="N46" t="n">
        <v>176.7</v>
      </c>
      <c r="O46" t="n">
        <v>248.9</v>
      </c>
      <c r="P46" t="n">
        <v>239.2</v>
      </c>
      <c r="Q46" t="n">
        <v>257.3</v>
      </c>
      <c r="R46" t="n">
        <v>265.6</v>
      </c>
      <c r="S46" t="n">
        <v>328.1</v>
      </c>
      <c r="T46" t="n">
        <v>241.5</v>
      </c>
      <c r="U46" t="n">
        <v>534.6</v>
      </c>
      <c r="V46" t="n">
        <v>501</v>
      </c>
      <c r="W46" t="n">
        <v>794.8</v>
      </c>
      <c r="X46" t="n">
        <v>639.2</v>
      </c>
      <c r="Y46" t="n">
        <v>571</v>
      </c>
      <c r="Z46" t="n">
        <v>524.9</v>
      </c>
      <c r="AA46" t="n">
        <v>1080</v>
      </c>
      <c r="AB46" t="n">
        <v>949.6</v>
      </c>
      <c r="AC46" t="n">
        <v>1025</v>
      </c>
      <c r="AD46" t="n">
        <v>-601.4</v>
      </c>
      <c r="AE46" t="n">
        <v>434.1</v>
      </c>
      <c r="AF46" t="n">
        <v>2079.1</v>
      </c>
    </row>
    <row r="47">
      <c r="A47" t="s">
        <v>3</v>
      </c>
      <c r="B47" t="s">
        <v>462</v>
      </c>
      <c r="C47" t="s">
        <v>317</v>
      </c>
      <c r="D47" t="s">
        <v>463</v>
      </c>
      <c r="E47" t="s">
        <v>318</v>
      </c>
      <c r="F47" t="n">
        <v>490</v>
      </c>
      <c r="G47" t="n">
        <v>427</v>
      </c>
      <c r="H47" t="n">
        <v>439</v>
      </c>
      <c r="I47" t="n">
        <v>536</v>
      </c>
      <c r="J47" t="n">
        <v>578</v>
      </c>
      <c r="K47" t="n">
        <v>547</v>
      </c>
      <c r="L47" t="n">
        <v>686</v>
      </c>
      <c r="M47" t="n">
        <v>812</v>
      </c>
      <c r="N47" t="n">
        <v>875</v>
      </c>
      <c r="O47" t="n">
        <v>842</v>
      </c>
      <c r="P47" t="n">
        <v>994</v>
      </c>
      <c r="Q47" t="n">
        <v>1098</v>
      </c>
      <c r="R47" t="n">
        <v>1242</v>
      </c>
      <c r="S47" t="n">
        <v>1195</v>
      </c>
      <c r="T47" t="n">
        <v>1264</v>
      </c>
      <c r="U47" t="n">
        <v>825</v>
      </c>
      <c r="V47" t="n">
        <v>752</v>
      </c>
      <c r="W47" t="n">
        <v>631</v>
      </c>
      <c r="X47" t="n">
        <v>590</v>
      </c>
      <c r="Y47" t="n">
        <v>537</v>
      </c>
      <c r="Z47" t="n">
        <v>572</v>
      </c>
      <c r="AA47" t="n">
        <v>396</v>
      </c>
      <c r="AB47" t="n">
        <v>502</v>
      </c>
      <c r="AC47" t="n">
        <v>569</v>
      </c>
      <c r="AD47" t="n">
        <v>634</v>
      </c>
      <c r="AE47" t="n">
        <v>604</v>
      </c>
      <c r="AF47" t="n">
        <v>705</v>
      </c>
    </row>
    <row r="48">
      <c r="A48" t="s">
        <v>3</v>
      </c>
      <c r="B48" t="s">
        <v>464</v>
      </c>
      <c r="C48" t="s">
        <v>317</v>
      </c>
      <c r="D48" t="s">
        <v>465</v>
      </c>
      <c r="E48" t="s">
        <v>318</v>
      </c>
      <c r="F48" t="n">
        <v>667.7</v>
      </c>
      <c r="G48" t="n">
        <v>643</v>
      </c>
      <c r="H48" t="n">
        <v>645.6</v>
      </c>
      <c r="I48" t="n">
        <v>768.8</v>
      </c>
      <c r="J48" t="n">
        <v>859.2</v>
      </c>
      <c r="K48" t="n">
        <v>780</v>
      </c>
      <c r="L48" t="n">
        <v>952.4</v>
      </c>
      <c r="M48" t="n">
        <v>1119.9</v>
      </c>
      <c r="N48" t="n">
        <v>1224.7</v>
      </c>
      <c r="O48" t="n">
        <v>1286.2</v>
      </c>
      <c r="P48" t="n">
        <v>1511.2</v>
      </c>
      <c r="Q48" t="n">
        <v>1722.5</v>
      </c>
      <c r="R48" t="n">
        <v>1947.2</v>
      </c>
      <c r="S48" t="n">
        <v>1978.7</v>
      </c>
      <c r="T48" t="n">
        <v>1985.5</v>
      </c>
      <c r="U48" t="n">
        <v>1425</v>
      </c>
      <c r="V48" t="n">
        <v>1405.6</v>
      </c>
      <c r="W48" t="n">
        <v>1531.4</v>
      </c>
      <c r="X48" t="n">
        <v>1324.5</v>
      </c>
      <c r="Y48" t="n">
        <v>1082.5</v>
      </c>
      <c r="Z48" t="n">
        <v>1211.7</v>
      </c>
      <c r="AA48" t="n">
        <v>1188.5</v>
      </c>
      <c r="AB48" t="n">
        <v>1350.4</v>
      </c>
      <c r="AC48" t="n">
        <v>1432.2</v>
      </c>
      <c r="AD48" t="n">
        <v>1413.1</v>
      </c>
      <c r="AE48" t="n">
        <v>1382.4</v>
      </c>
      <c r="AF48" t="n">
        <v>1509.6</v>
      </c>
    </row>
    <row r="49">
      <c r="A49" t="s">
        <v>3</v>
      </c>
      <c r="B49" t="s">
        <v>466</v>
      </c>
      <c r="C49" t="s">
        <v>317</v>
      </c>
      <c r="D49" t="s">
        <v>467</v>
      </c>
      <c r="E49" t="s">
        <v>318</v>
      </c>
      <c r="F49" t="n">
        <v>92.3</v>
      </c>
      <c r="G49" t="n">
        <v>118.3</v>
      </c>
      <c r="H49" t="n">
        <v>116.6</v>
      </c>
      <c r="I49" t="n">
        <v>127.6</v>
      </c>
      <c r="J49" t="n">
        <v>154.2</v>
      </c>
      <c r="K49" t="n">
        <v>110.5</v>
      </c>
      <c r="L49" t="n">
        <v>119.1</v>
      </c>
      <c r="M49" t="n">
        <v>140.7</v>
      </c>
      <c r="N49" t="n">
        <v>155.2</v>
      </c>
      <c r="O49" t="n">
        <v>192.9</v>
      </c>
      <c r="P49" t="n">
        <v>210.1</v>
      </c>
      <c r="Q49" t="n">
        <v>254.1</v>
      </c>
      <c r="R49" t="n">
        <v>310.3</v>
      </c>
      <c r="S49" t="n">
        <v>358.4</v>
      </c>
      <c r="T49" t="n">
        <v>324.4</v>
      </c>
      <c r="U49" t="n">
        <v>297.6</v>
      </c>
      <c r="V49" t="n">
        <v>327.4</v>
      </c>
      <c r="W49" t="n">
        <v>612.7</v>
      </c>
      <c r="X49" t="n">
        <v>371.7</v>
      </c>
      <c r="Y49" t="n">
        <v>305</v>
      </c>
      <c r="Z49" t="n">
        <v>320.3</v>
      </c>
      <c r="AA49" t="n">
        <v>394.3</v>
      </c>
      <c r="AB49" t="n">
        <v>483.3</v>
      </c>
      <c r="AC49" t="n">
        <v>471.3</v>
      </c>
      <c r="AD49" t="n">
        <v>434.2</v>
      </c>
      <c r="AE49" t="n">
        <v>421.2</v>
      </c>
      <c r="AF49" t="n">
        <v>452.4</v>
      </c>
    </row>
    <row r="50">
      <c r="A50" t="s">
        <v>3</v>
      </c>
      <c r="B50" t="s">
        <v>468</v>
      </c>
      <c r="C50" t="s">
        <v>317</v>
      </c>
      <c r="D50" t="s">
        <v>469</v>
      </c>
      <c r="E50" t="s">
        <v>318</v>
      </c>
      <c r="F50" t="n">
        <v>85.4</v>
      </c>
      <c r="G50" t="n">
        <v>97.7</v>
      </c>
      <c r="H50" t="n">
        <v>90</v>
      </c>
      <c r="I50" t="n">
        <v>105.2</v>
      </c>
      <c r="J50" t="n">
        <v>127</v>
      </c>
      <c r="K50" t="n">
        <v>122.5</v>
      </c>
      <c r="L50" t="n">
        <v>147.3</v>
      </c>
      <c r="M50" t="n">
        <v>167.2</v>
      </c>
      <c r="N50" t="n">
        <v>194.5</v>
      </c>
      <c r="O50" t="n">
        <v>251.3</v>
      </c>
      <c r="P50" t="n">
        <v>307.1</v>
      </c>
      <c r="Q50" t="n">
        <v>370.4</v>
      </c>
      <c r="R50" t="n">
        <v>394.9</v>
      </c>
      <c r="S50" t="n">
        <v>425.3</v>
      </c>
      <c r="T50" t="n">
        <v>397.1</v>
      </c>
      <c r="U50" t="n">
        <v>302.4</v>
      </c>
      <c r="V50" t="n">
        <v>326.2</v>
      </c>
      <c r="W50" t="n">
        <v>287.7</v>
      </c>
      <c r="X50" t="n">
        <v>362.8</v>
      </c>
      <c r="Y50" t="n">
        <v>240.5</v>
      </c>
      <c r="Z50" t="n">
        <v>319.4</v>
      </c>
      <c r="AA50" t="n">
        <v>398.2</v>
      </c>
      <c r="AB50" t="n">
        <v>365.1</v>
      </c>
      <c r="AC50" t="n">
        <v>391.9</v>
      </c>
      <c r="AD50" t="n">
        <v>344.9</v>
      </c>
      <c r="AE50" t="n">
        <v>357.2</v>
      </c>
      <c r="AF50" t="n">
        <v>352.2</v>
      </c>
    </row>
    <row r="51">
      <c r="A51" t="s">
        <v>3</v>
      </c>
      <c r="B51" t="s">
        <v>470</v>
      </c>
      <c r="C51" t="s">
        <v>317</v>
      </c>
      <c r="D51" t="s">
        <v>471</v>
      </c>
      <c r="E51" t="s">
        <v>318</v>
      </c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</row>
    <row r="52">
      <c r="A52" t="s">
        <v>3</v>
      </c>
      <c r="B52" t="s">
        <v>472</v>
      </c>
      <c r="C52" t="s">
        <v>317</v>
      </c>
      <c r="D52" t="s">
        <v>473</v>
      </c>
      <c r="E52" t="s">
        <v>318</v>
      </c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</row>
    <row r="53">
      <c r="A53" t="s">
        <v>3</v>
      </c>
      <c r="B53" t="s">
        <v>474</v>
      </c>
      <c r="C53" t="s">
        <v>317</v>
      </c>
      <c r="D53" t="s">
        <v>475</v>
      </c>
      <c r="E53" t="s">
        <v>318</v>
      </c>
      <c r="F53" t="n">
        <v>55.6</v>
      </c>
      <c r="G53" t="n">
        <v>60.4</v>
      </c>
      <c r="H53" t="n">
        <v>62.5</v>
      </c>
      <c r="I53" t="n">
        <v>74.5</v>
      </c>
      <c r="J53" t="n">
        <v>95.3</v>
      </c>
      <c r="K53" t="n">
        <v>108.3</v>
      </c>
      <c r="L53" t="n">
        <v>122.4</v>
      </c>
      <c r="M53" t="n">
        <v>148.1</v>
      </c>
      <c r="N53" t="n">
        <v>165.1</v>
      </c>
      <c r="O53" t="n">
        <v>291.2</v>
      </c>
      <c r="P53" t="n">
        <v>299</v>
      </c>
      <c r="Q53" t="n">
        <v>341.5</v>
      </c>
      <c r="R53" t="n">
        <v>426.9</v>
      </c>
      <c r="S53" t="n">
        <v>576</v>
      </c>
      <c r="T53" t="n">
        <v>543.7</v>
      </c>
      <c r="U53" t="n">
        <v>513.9</v>
      </c>
      <c r="V53" t="n">
        <v>159</v>
      </c>
      <c r="W53" t="n">
        <v>195.1</v>
      </c>
      <c r="X53" t="n">
        <v>106</v>
      </c>
      <c r="Y53" t="n">
        <v>123.8</v>
      </c>
      <c r="Z53" t="n">
        <v>108.3</v>
      </c>
      <c r="AA53" t="n">
        <v>122.6</v>
      </c>
      <c r="AB53" t="n">
        <v>247.4</v>
      </c>
      <c r="AC53" t="n">
        <v>124.7</v>
      </c>
      <c r="AD53" t="n">
        <v>165.8</v>
      </c>
      <c r="AE53" t="n">
        <v>129.6</v>
      </c>
      <c r="AF53" t="n">
        <v>461.5</v>
      </c>
    </row>
    <row r="54">
      <c r="A54" t="s">
        <v>3</v>
      </c>
      <c r="B54" t="s">
        <v>476</v>
      </c>
      <c r="C54" t="s">
        <v>317</v>
      </c>
      <c r="D54" t="s">
        <v>477</v>
      </c>
      <c r="E54" t="s">
        <v>318</v>
      </c>
      <c r="F54" t="n">
        <v>89.9</v>
      </c>
      <c r="G54" t="n">
        <v>100.5</v>
      </c>
      <c r="H54" t="n">
        <v>103.9</v>
      </c>
      <c r="I54" t="n">
        <v>120.5</v>
      </c>
      <c r="J54" t="n">
        <v>153.3</v>
      </c>
      <c r="K54" t="n">
        <v>146.8</v>
      </c>
      <c r="L54" t="n">
        <v>147.6</v>
      </c>
      <c r="M54" t="n">
        <v>177</v>
      </c>
      <c r="N54" t="n">
        <v>198</v>
      </c>
      <c r="O54" t="n">
        <v>326</v>
      </c>
      <c r="P54" t="n">
        <v>332.6</v>
      </c>
      <c r="Q54" t="n">
        <v>380.8</v>
      </c>
      <c r="R54" t="n">
        <v>473</v>
      </c>
      <c r="S54" t="n">
        <v>622.4</v>
      </c>
      <c r="T54" t="n">
        <v>585.3</v>
      </c>
      <c r="U54" t="n">
        <v>576.1</v>
      </c>
      <c r="V54" t="n">
        <v>232</v>
      </c>
      <c r="W54" t="n">
        <v>246</v>
      </c>
      <c r="X54" t="n">
        <v>174</v>
      </c>
      <c r="Y54" t="n">
        <v>188.8</v>
      </c>
      <c r="Z54" t="n">
        <v>103</v>
      </c>
      <c r="AA54" t="n">
        <v>191.7</v>
      </c>
      <c r="AB54" t="n">
        <v>300.6</v>
      </c>
      <c r="AC54" t="n">
        <v>197.6</v>
      </c>
      <c r="AD54" t="n">
        <v>223.9</v>
      </c>
      <c r="AE54" t="n">
        <v>199.3</v>
      </c>
      <c r="AF54" t="n">
        <v>502.6</v>
      </c>
    </row>
    <row r="55">
      <c r="A55" t="s">
        <v>3</v>
      </c>
      <c r="B55" t="s">
        <v>478</v>
      </c>
      <c r="C55" t="s">
        <v>317</v>
      </c>
      <c r="D55" t="s">
        <v>479</v>
      </c>
      <c r="E55" t="s">
        <v>318</v>
      </c>
      <c r="F55" t="n">
        <v>34.3</v>
      </c>
      <c r="G55" t="n">
        <v>40.1</v>
      </c>
      <c r="H55" t="n">
        <v>41.4</v>
      </c>
      <c r="I55" t="n">
        <v>46</v>
      </c>
      <c r="J55" t="n">
        <v>58</v>
      </c>
      <c r="K55" t="n">
        <v>38.5</v>
      </c>
      <c r="L55" t="n">
        <v>25.2</v>
      </c>
      <c r="M55" t="n">
        <v>28.9</v>
      </c>
      <c r="N55" t="n">
        <v>32.9</v>
      </c>
      <c r="O55" t="n">
        <v>34.8</v>
      </c>
      <c r="P55" t="n">
        <v>33.6</v>
      </c>
      <c r="Q55" t="n">
        <v>39.3</v>
      </c>
      <c r="R55" t="n">
        <v>46.1</v>
      </c>
      <c r="S55" t="n">
        <v>46.4</v>
      </c>
      <c r="T55" t="n">
        <v>41.6</v>
      </c>
      <c r="U55" t="n">
        <v>62.2</v>
      </c>
      <c r="V55" t="n">
        <v>73</v>
      </c>
      <c r="W55" t="n">
        <v>50.9</v>
      </c>
      <c r="X55" t="n">
        <v>68</v>
      </c>
      <c r="Y55" t="n">
        <v>65</v>
      </c>
      <c r="Z55" t="n">
        <v>-5.3</v>
      </c>
      <c r="AA55" t="n">
        <v>69.1</v>
      </c>
      <c r="AB55" t="n">
        <v>53.2</v>
      </c>
      <c r="AC55" t="n">
        <v>72.9</v>
      </c>
      <c r="AD55" t="n">
        <v>58.1</v>
      </c>
      <c r="AE55" t="n">
        <v>69.7</v>
      </c>
      <c r="AF55" t="n">
        <v>41.1</v>
      </c>
    </row>
    <row r="56">
      <c r="A56" t="s">
        <v>3</v>
      </c>
      <c r="B56" t="s">
        <v>480</v>
      </c>
      <c r="C56" t="s">
        <v>317</v>
      </c>
      <c r="D56" t="s">
        <v>481</v>
      </c>
      <c r="E56" t="s">
        <v>318</v>
      </c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</row>
    <row r="57">
      <c r="A57" t="s">
        <v>3</v>
      </c>
      <c r="B57" t="s">
        <v>482</v>
      </c>
      <c r="C57" t="s">
        <v>317</v>
      </c>
      <c r="D57" t="s">
        <v>483</v>
      </c>
      <c r="E57" t="s">
        <v>318</v>
      </c>
      <c r="F57" t="n">
        <v>2791</v>
      </c>
      <c r="G57" t="n">
        <v>3154</v>
      </c>
      <c r="H57" t="n">
        <v>3412</v>
      </c>
      <c r="I57" t="n">
        <v>3918</v>
      </c>
      <c r="J57" t="n">
        <v>4794</v>
      </c>
      <c r="K57" t="n">
        <v>5163</v>
      </c>
      <c r="L57" t="n">
        <v>6069</v>
      </c>
      <c r="M57" t="n">
        <v>6940</v>
      </c>
      <c r="N57" t="n">
        <v>7964</v>
      </c>
      <c r="O57" t="n">
        <v>8901</v>
      </c>
      <c r="P57" t="n">
        <v>9337</v>
      </c>
      <c r="Q57" t="n">
        <v>10574</v>
      </c>
      <c r="R57" t="n">
        <v>12235</v>
      </c>
      <c r="S57" t="n">
        <v>13359</v>
      </c>
      <c r="T57" t="n">
        <v>12460</v>
      </c>
      <c r="U57" t="n">
        <v>14072</v>
      </c>
      <c r="V57" t="n">
        <v>14863</v>
      </c>
      <c r="W57" t="n">
        <v>16166</v>
      </c>
      <c r="X57" t="n">
        <v>16306</v>
      </c>
      <c r="Y57" t="n">
        <v>17256</v>
      </c>
      <c r="Z57" t="n">
        <v>18766</v>
      </c>
      <c r="AA57" t="n">
        <v>20378</v>
      </c>
      <c r="AB57" t="n">
        <v>20866</v>
      </c>
      <c r="AC57" t="n">
        <v>20915</v>
      </c>
      <c r="AD57" t="n">
        <v>21646</v>
      </c>
      <c r="AE57" t="n">
        <v>20884</v>
      </c>
      <c r="AF57" t="n">
        <v>23111</v>
      </c>
    </row>
    <row r="58">
      <c r="A58" t="s">
        <v>3</v>
      </c>
      <c r="B58" t="s">
        <v>484</v>
      </c>
      <c r="C58" t="s">
        <v>317</v>
      </c>
      <c r="D58" t="s">
        <v>485</v>
      </c>
      <c r="E58" t="s">
        <v>318</v>
      </c>
      <c r="F58" t="n">
        <v>2791</v>
      </c>
      <c r="G58" t="n">
        <v>3154</v>
      </c>
      <c r="H58" t="n">
        <v>3412</v>
      </c>
      <c r="I58" t="n">
        <v>3918</v>
      </c>
      <c r="J58" t="n">
        <v>4794</v>
      </c>
      <c r="K58" t="n">
        <v>5163</v>
      </c>
      <c r="L58" t="n">
        <v>6069</v>
      </c>
      <c r="M58" t="n">
        <v>6940</v>
      </c>
      <c r="N58" t="n">
        <v>7964</v>
      </c>
      <c r="O58" t="n">
        <v>8901</v>
      </c>
      <c r="P58" t="n">
        <v>9337</v>
      </c>
      <c r="Q58" t="n">
        <v>10574</v>
      </c>
      <c r="R58" t="n">
        <v>12235</v>
      </c>
      <c r="S58" t="n">
        <v>13359</v>
      </c>
      <c r="T58" t="n">
        <v>12460</v>
      </c>
      <c r="U58" t="n">
        <v>14072</v>
      </c>
      <c r="V58" t="n">
        <v>14863</v>
      </c>
      <c r="W58" t="n">
        <v>16166</v>
      </c>
      <c r="X58" t="n">
        <v>16306</v>
      </c>
      <c r="Y58" t="n">
        <v>17256</v>
      </c>
      <c r="Z58" t="n">
        <v>18766</v>
      </c>
      <c r="AA58" t="n">
        <v>20378</v>
      </c>
      <c r="AB58" t="n">
        <v>20866</v>
      </c>
      <c r="AC58" t="n">
        <v>20915</v>
      </c>
      <c r="AD58" t="n">
        <v>21646</v>
      </c>
      <c r="AE58" t="n">
        <v>20884</v>
      </c>
      <c r="AF58" t="n">
        <v>23111</v>
      </c>
    </row>
    <row r="59">
      <c r="A59" t="s">
        <v>3</v>
      </c>
      <c r="B59" t="s">
        <v>486</v>
      </c>
      <c r="C59" t="s">
        <v>317</v>
      </c>
      <c r="D59" t="s">
        <v>487</v>
      </c>
      <c r="E59" t="s">
        <v>318</v>
      </c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263</v>
      </c>
      <c r="B1" t="s">
        <v>264</v>
      </c>
      <c r="C1" t="s">
        <v>265</v>
      </c>
      <c r="D1" t="s">
        <v>266</v>
      </c>
      <c r="E1" t="s">
        <v>267</v>
      </c>
      <c r="F1" t="s">
        <v>268</v>
      </c>
      <c r="G1" t="s">
        <v>269</v>
      </c>
      <c r="H1" t="s">
        <v>270</v>
      </c>
      <c r="I1" t="s">
        <v>271</v>
      </c>
      <c r="J1" t="s">
        <v>272</v>
      </c>
      <c r="K1" t="s">
        <v>273</v>
      </c>
      <c r="L1" t="s">
        <v>274</v>
      </c>
      <c r="M1" t="s">
        <v>275</v>
      </c>
      <c r="N1" t="s">
        <v>276</v>
      </c>
      <c r="O1" t="s">
        <v>277</v>
      </c>
      <c r="P1" t="s">
        <v>278</v>
      </c>
      <c r="Q1" t="s">
        <v>279</v>
      </c>
      <c r="R1" t="s">
        <v>280</v>
      </c>
      <c r="S1" t="s">
        <v>281</v>
      </c>
      <c r="T1" t="s">
        <v>282</v>
      </c>
      <c r="U1" t="s">
        <v>283</v>
      </c>
      <c r="V1" t="s">
        <v>284</v>
      </c>
      <c r="W1" t="s">
        <v>285</v>
      </c>
      <c r="X1" t="s">
        <v>286</v>
      </c>
      <c r="Y1" t="s">
        <v>287</v>
      </c>
      <c r="Z1" t="s">
        <v>288</v>
      </c>
      <c r="AA1" t="s">
        <v>289</v>
      </c>
      <c r="AB1" t="s">
        <v>290</v>
      </c>
      <c r="AC1" t="s">
        <v>291</v>
      </c>
      <c r="AD1" t="s">
        <v>292</v>
      </c>
      <c r="AE1" t="s">
        <v>293</v>
      </c>
      <c r="AF1" t="s">
        <v>294</v>
      </c>
    </row>
    <row r="2">
      <c r="A2" t="s">
        <v>5</v>
      </c>
      <c r="B2" t="s">
        <v>295</v>
      </c>
      <c r="C2" t="s">
        <v>317</v>
      </c>
      <c r="D2" t="s">
        <v>297</v>
      </c>
      <c r="E2" t="s">
        <v>318</v>
      </c>
      <c r="F2" t="n">
        <v>4.1</v>
      </c>
      <c r="G2" t="n">
        <v>3</v>
      </c>
      <c r="H2" t="n">
        <v>4</v>
      </c>
      <c r="I2" t="n">
        <v>3.8</v>
      </c>
      <c r="J2" t="n">
        <v>3.9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2</v>
      </c>
      <c r="T2" t="n">
        <v>2.1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t="s">
        <v>5</v>
      </c>
      <c r="B3" t="s">
        <v>374</v>
      </c>
      <c r="C3" t="s">
        <v>317</v>
      </c>
      <c r="D3" t="s">
        <v>375</v>
      </c>
      <c r="E3" t="s">
        <v>318</v>
      </c>
      <c r="F3" t="n">
        <v>8.2</v>
      </c>
      <c r="G3" t="n">
        <v>4.6</v>
      </c>
      <c r="H3" t="n">
        <v>17.2</v>
      </c>
      <c r="I3" t="n">
        <v>29.8</v>
      </c>
      <c r="J3" t="n">
        <v>29</v>
      </c>
      <c r="K3" t="n">
        <v>6.3</v>
      </c>
      <c r="L3" t="n">
        <v>10.2</v>
      </c>
      <c r="M3" t="n">
        <v>6.3</v>
      </c>
      <c r="N3" t="n">
        <v>6.4</v>
      </c>
      <c r="O3" t="n">
        <v>2.4</v>
      </c>
      <c r="P3" t="n">
        <v>4.6</v>
      </c>
      <c r="Q3" t="n">
        <v>0.8</v>
      </c>
      <c r="R3" t="n">
        <v>2.2</v>
      </c>
      <c r="S3" t="n">
        <v>8.2</v>
      </c>
      <c r="T3" t="n">
        <v>8.8</v>
      </c>
      <c r="U3" t="n">
        <v>2</v>
      </c>
      <c r="V3" t="n">
        <v>9.1</v>
      </c>
      <c r="W3" t="n">
        <v>4.7</v>
      </c>
      <c r="X3" t="n">
        <v>1.3</v>
      </c>
      <c r="Y3" t="n">
        <v>1.9</v>
      </c>
      <c r="Z3" t="n">
        <v>8.5</v>
      </c>
      <c r="AA3" t="n">
        <v>211.4</v>
      </c>
      <c r="AB3" t="n">
        <v>232.2</v>
      </c>
      <c r="AC3" t="n">
        <v>288</v>
      </c>
      <c r="AD3" t="n">
        <v>309.7</v>
      </c>
      <c r="AE3" t="n">
        <v>289</v>
      </c>
      <c r="AF3" t="n">
        <v>303</v>
      </c>
    </row>
    <row r="4">
      <c r="A4" t="s">
        <v>5</v>
      </c>
      <c r="B4" t="s">
        <v>376</v>
      </c>
      <c r="C4" t="s">
        <v>317</v>
      </c>
      <c r="D4" t="s">
        <v>377</v>
      </c>
      <c r="E4" t="s">
        <v>318</v>
      </c>
      <c r="F4" t="n">
        <v>148.9</v>
      </c>
      <c r="G4" t="n">
        <v>186.7</v>
      </c>
      <c r="H4" t="n">
        <v>193.6</v>
      </c>
      <c r="I4" t="n">
        <v>209.2</v>
      </c>
      <c r="J4" t="n">
        <v>262.5</v>
      </c>
      <c r="K4" t="n">
        <v>124.3</v>
      </c>
      <c r="L4" t="n">
        <v>170.8</v>
      </c>
      <c r="M4" t="n">
        <v>130.4</v>
      </c>
      <c r="N4" t="n">
        <v>137.5</v>
      </c>
      <c r="O4" t="n">
        <v>72.5</v>
      </c>
      <c r="P4" t="n">
        <v>103.4</v>
      </c>
      <c r="Q4" t="n">
        <v>53.4</v>
      </c>
      <c r="R4" t="n">
        <v>67.7</v>
      </c>
      <c r="S4" t="n">
        <v>136.9</v>
      </c>
      <c r="T4" t="n">
        <v>130.7</v>
      </c>
      <c r="U4" t="n">
        <v>218</v>
      </c>
      <c r="V4" t="n">
        <v>405.9</v>
      </c>
      <c r="W4" t="n">
        <v>496.4</v>
      </c>
      <c r="X4" t="n">
        <v>568.4</v>
      </c>
      <c r="Y4" t="n">
        <v>327.7</v>
      </c>
      <c r="Z4" t="n">
        <v>508.7</v>
      </c>
      <c r="AA4" t="n">
        <v>447.3</v>
      </c>
      <c r="AB4" t="n">
        <v>332.2</v>
      </c>
      <c r="AC4" t="n">
        <v>484.8</v>
      </c>
      <c r="AD4" t="n">
        <v>251.2</v>
      </c>
      <c r="AE4" t="n">
        <v>-11.8</v>
      </c>
      <c r="AF4" t="n">
        <v>209.7</v>
      </c>
    </row>
    <row r="5">
      <c r="A5" t="s">
        <v>5</v>
      </c>
      <c r="B5" t="s">
        <v>378</v>
      </c>
      <c r="C5" t="s">
        <v>317</v>
      </c>
      <c r="D5" t="s">
        <v>379</v>
      </c>
      <c r="E5" t="s">
        <v>318</v>
      </c>
      <c r="F5" t="n">
        <v>14.876720098</v>
      </c>
      <c r="G5" t="n">
        <v>14.691463129</v>
      </c>
      <c r="H5" t="n">
        <v>7.168875078</v>
      </c>
      <c r="I5" t="n">
        <v>19.390512668</v>
      </c>
      <c r="J5" t="n">
        <v>24.47325642</v>
      </c>
      <c r="K5" t="n">
        <v>8.15201422</v>
      </c>
      <c r="L5" t="n">
        <v>8.575301296</v>
      </c>
      <c r="M5" t="n">
        <v>5.796407886</v>
      </c>
      <c r="N5" t="n">
        <v>8.73086298</v>
      </c>
      <c r="O5" t="n">
        <v>17.164791796</v>
      </c>
      <c r="P5" t="n">
        <v>6.673248845</v>
      </c>
      <c r="Q5" t="n">
        <v>16.724102127</v>
      </c>
      <c r="R5" t="n">
        <v>13.452708418</v>
      </c>
      <c r="S5" t="n">
        <v>14.427638108</v>
      </c>
      <c r="T5" t="n">
        <v>4.553560162</v>
      </c>
      <c r="U5" t="n">
        <v>5.130348495</v>
      </c>
      <c r="V5" t="n">
        <v>64.316103381</v>
      </c>
      <c r="W5" t="n">
        <v>75.530462675</v>
      </c>
      <c r="X5" t="n">
        <v>84.909223483</v>
      </c>
      <c r="Y5" t="n">
        <v>48.122856083</v>
      </c>
      <c r="Z5" t="n">
        <v>80.33691971</v>
      </c>
      <c r="AA5" t="n">
        <v>67.053067938</v>
      </c>
      <c r="AB5" t="n">
        <v>51.000009828</v>
      </c>
      <c r="AC5" t="n">
        <v>69.578482033</v>
      </c>
      <c r="AD5" t="n">
        <v>36.081765426</v>
      </c>
      <c r="AE5" t="n">
        <v>-1.782487852</v>
      </c>
      <c r="AF5" t="n">
        <v>29.824194681</v>
      </c>
    </row>
    <row r="6">
      <c r="A6" t="s">
        <v>5</v>
      </c>
      <c r="B6" t="s">
        <v>380</v>
      </c>
      <c r="C6" t="s">
        <v>317</v>
      </c>
      <c r="D6" t="s">
        <v>381</v>
      </c>
      <c r="E6" t="s">
        <v>318</v>
      </c>
      <c r="F6" t="n">
        <v>2.028045966</v>
      </c>
      <c r="G6" t="n">
        <v>1.899479478</v>
      </c>
      <c r="H6" t="n">
        <v>2.744423234</v>
      </c>
      <c r="I6" t="n">
        <v>2.803685899</v>
      </c>
      <c r="J6" t="n">
        <v>3.350783266</v>
      </c>
      <c r="K6" t="n">
        <v>0.975924895</v>
      </c>
      <c r="L6" t="n">
        <v>3.886281102</v>
      </c>
      <c r="M6" t="n">
        <v>3.041333938</v>
      </c>
      <c r="N6" t="n">
        <v>0</v>
      </c>
      <c r="O6" t="n">
        <v>0</v>
      </c>
      <c r="P6" t="n">
        <v>3.193402107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14.10135761</v>
      </c>
      <c r="W6" t="n">
        <v>13.95627751</v>
      </c>
      <c r="X6" t="n">
        <v>16.546290157</v>
      </c>
      <c r="Y6" t="n">
        <v>15.97011605</v>
      </c>
      <c r="Z6" t="n">
        <v>20.820623951</v>
      </c>
      <c r="AA6" t="n">
        <v>19.016774799</v>
      </c>
      <c r="AB6" t="n">
        <v>12.684967792</v>
      </c>
      <c r="AC6" t="n">
        <v>17.778654174</v>
      </c>
      <c r="AD6" t="n">
        <v>8.601554408</v>
      </c>
      <c r="AE6" t="n">
        <v>-0.39403635</v>
      </c>
      <c r="AF6" t="n">
        <v>7.747214291</v>
      </c>
    </row>
    <row r="7">
      <c r="A7" t="s">
        <v>5</v>
      </c>
      <c r="B7" t="s">
        <v>382</v>
      </c>
      <c r="C7" t="s">
        <v>317</v>
      </c>
      <c r="D7" t="s">
        <v>383</v>
      </c>
      <c r="E7" t="s">
        <v>318</v>
      </c>
      <c r="F7" t="n">
        <v>33.140521094</v>
      </c>
      <c r="G7" t="n">
        <v>33.144306089</v>
      </c>
      <c r="H7" t="n">
        <v>2.526752886</v>
      </c>
      <c r="I7" t="n">
        <v>48.937974587</v>
      </c>
      <c r="J7" t="n">
        <v>57.525629368</v>
      </c>
      <c r="K7" t="n">
        <v>29.344597504</v>
      </c>
      <c r="L7" t="n">
        <v>2.585562422</v>
      </c>
      <c r="M7" t="n">
        <v>2.136872142</v>
      </c>
      <c r="N7" t="n">
        <v>34.053460493</v>
      </c>
      <c r="O7" t="n">
        <v>6.181747867</v>
      </c>
      <c r="P7" t="n">
        <v>1.692845985</v>
      </c>
      <c r="Q7" t="n">
        <v>7.370911517</v>
      </c>
      <c r="R7" t="n">
        <v>10.995640235</v>
      </c>
      <c r="S7" t="n">
        <v>7.728914024</v>
      </c>
      <c r="T7" t="n">
        <v>5.444967292</v>
      </c>
      <c r="U7" t="n">
        <v>9.348420822</v>
      </c>
      <c r="V7" t="n">
        <v>15.578163692</v>
      </c>
      <c r="W7" t="n">
        <v>16.903079537</v>
      </c>
      <c r="X7" t="n">
        <v>19.849189262</v>
      </c>
      <c r="Y7" t="n">
        <v>13.20654744</v>
      </c>
      <c r="Z7" t="n">
        <v>29.891784758</v>
      </c>
      <c r="AA7" t="n">
        <v>24.163346461</v>
      </c>
      <c r="AB7" t="n">
        <v>18.32051088</v>
      </c>
      <c r="AC7" t="n">
        <v>23.556794141</v>
      </c>
      <c r="AD7" t="n">
        <v>13.99257273</v>
      </c>
      <c r="AE7" t="n">
        <v>-0.525068816</v>
      </c>
      <c r="AF7" t="n">
        <v>7.448880779</v>
      </c>
    </row>
    <row r="8">
      <c r="A8" t="s">
        <v>5</v>
      </c>
      <c r="B8" t="s">
        <v>384</v>
      </c>
      <c r="C8" t="s">
        <v>317</v>
      </c>
      <c r="D8" t="s">
        <v>385</v>
      </c>
      <c r="E8" t="s">
        <v>318</v>
      </c>
      <c r="F8" t="n">
        <v>63.440753213</v>
      </c>
      <c r="G8" t="n">
        <v>100.444793742</v>
      </c>
      <c r="H8" t="n">
        <v>5.167687795</v>
      </c>
      <c r="I8" t="n">
        <v>88.368190963</v>
      </c>
      <c r="J8" t="n">
        <v>115.281391975</v>
      </c>
      <c r="K8" t="n">
        <v>62.466106187</v>
      </c>
      <c r="L8" t="n">
        <v>7.689082766</v>
      </c>
      <c r="M8" t="n">
        <v>4.034642184</v>
      </c>
      <c r="N8" t="n">
        <v>71.774162055</v>
      </c>
      <c r="O8" t="n">
        <v>26.587553367</v>
      </c>
      <c r="P8" t="n">
        <v>3.062693048</v>
      </c>
      <c r="Q8" t="n">
        <v>8.593827329</v>
      </c>
      <c r="R8" t="n">
        <v>23.839273133</v>
      </c>
      <c r="S8" t="n">
        <v>97.853318728</v>
      </c>
      <c r="T8" t="n">
        <v>108.451450068</v>
      </c>
      <c r="U8" t="n">
        <v>196.938864908</v>
      </c>
      <c r="V8" t="n">
        <v>52.666741013</v>
      </c>
      <c r="W8" t="n">
        <v>27.172427859</v>
      </c>
      <c r="X8" t="n">
        <v>34.104927496</v>
      </c>
      <c r="Y8" t="n">
        <v>13.301744394</v>
      </c>
      <c r="Z8" t="n">
        <v>33.202745656</v>
      </c>
      <c r="AA8" t="n">
        <v>29.04030476</v>
      </c>
      <c r="AB8" t="n">
        <v>25.989382381</v>
      </c>
      <c r="AC8" t="n">
        <v>46.837112573</v>
      </c>
      <c r="AD8" t="n">
        <v>28.797147783</v>
      </c>
      <c r="AE8" t="n">
        <v>-1.09004915</v>
      </c>
      <c r="AF8" t="n">
        <v>16.458611775</v>
      </c>
    </row>
    <row r="9">
      <c r="A9" t="s">
        <v>5</v>
      </c>
      <c r="B9" t="s">
        <v>386</v>
      </c>
      <c r="C9" t="s">
        <v>317</v>
      </c>
      <c r="D9" t="s">
        <v>387</v>
      </c>
      <c r="E9" t="s">
        <v>318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  <row r="10">
      <c r="A10" t="s">
        <v>5</v>
      </c>
      <c r="B10" t="s">
        <v>388</v>
      </c>
      <c r="C10" t="s">
        <v>317</v>
      </c>
      <c r="D10" t="s">
        <v>389</v>
      </c>
      <c r="E10" t="s">
        <v>318</v>
      </c>
      <c r="F10" t="n">
        <v>10.784594597</v>
      </c>
      <c r="G10" t="n">
        <v>12.679570313</v>
      </c>
      <c r="H10" t="n">
        <v>46.841938842</v>
      </c>
      <c r="I10" t="n">
        <v>16.517323015</v>
      </c>
      <c r="J10" t="n">
        <v>20.268857395</v>
      </c>
      <c r="K10" t="n">
        <v>6.343282829</v>
      </c>
      <c r="L10" t="n">
        <v>39.566510057</v>
      </c>
      <c r="M10" t="n">
        <v>33.149614736</v>
      </c>
      <c r="N10" t="n">
        <v>5.409942445</v>
      </c>
      <c r="O10" t="n">
        <v>2.737584692</v>
      </c>
      <c r="P10" t="n">
        <v>21.718709786</v>
      </c>
      <c r="Q10" t="n">
        <v>0.609223089</v>
      </c>
      <c r="R10" t="n">
        <v>1.117364615</v>
      </c>
      <c r="S10" t="n">
        <v>1.004826901</v>
      </c>
      <c r="T10" t="n">
        <v>0.656709115</v>
      </c>
      <c r="U10" t="n">
        <v>0.623824208</v>
      </c>
      <c r="V10" t="n">
        <v>92.048674754</v>
      </c>
      <c r="W10" t="n">
        <v>113.14059073</v>
      </c>
      <c r="X10" t="n">
        <v>154.34970516</v>
      </c>
      <c r="Y10" t="n">
        <v>88.759678003</v>
      </c>
      <c r="Z10" t="n">
        <v>100.275670292</v>
      </c>
      <c r="AA10" t="n">
        <v>99.249763655</v>
      </c>
      <c r="AB10" t="n">
        <v>68.224722189</v>
      </c>
      <c r="AC10" t="n">
        <v>100.444402481</v>
      </c>
      <c r="AD10" t="n">
        <v>53.318709875</v>
      </c>
      <c r="AE10" t="n">
        <v>-2.841553666</v>
      </c>
      <c r="AF10" t="n">
        <v>56.572571347</v>
      </c>
    </row>
    <row r="11">
      <c r="A11" t="s">
        <v>5</v>
      </c>
      <c r="B11" t="s">
        <v>390</v>
      </c>
      <c r="C11" t="s">
        <v>317</v>
      </c>
      <c r="D11" t="s">
        <v>391</v>
      </c>
      <c r="E11" t="s">
        <v>318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</row>
    <row r="12">
      <c r="A12" t="s">
        <v>5</v>
      </c>
      <c r="B12" t="s">
        <v>392</v>
      </c>
      <c r="C12" t="s">
        <v>317</v>
      </c>
      <c r="D12" t="s">
        <v>393</v>
      </c>
      <c r="E12" t="s">
        <v>318</v>
      </c>
      <c r="F12" t="n">
        <v>5.17492226</v>
      </c>
      <c r="G12" t="n">
        <v>4.903354126</v>
      </c>
      <c r="H12" t="n">
        <v>10.380820437</v>
      </c>
      <c r="I12" t="n">
        <v>6.565783919</v>
      </c>
      <c r="J12" t="n">
        <v>8.202660118</v>
      </c>
      <c r="K12" t="n">
        <v>3.729109302</v>
      </c>
      <c r="L12" t="n">
        <v>8.062664024</v>
      </c>
      <c r="M12" t="n">
        <v>5.226877057</v>
      </c>
      <c r="N12" t="n">
        <v>5.543609732</v>
      </c>
      <c r="O12" t="n">
        <v>6.402313806</v>
      </c>
      <c r="P12" t="n">
        <v>6.336578311</v>
      </c>
      <c r="Q12" t="n">
        <v>6.051628473</v>
      </c>
      <c r="R12" t="n">
        <v>5.213735172</v>
      </c>
      <c r="S12" t="n">
        <v>4.323659857</v>
      </c>
      <c r="T12" t="n">
        <v>3.066093847</v>
      </c>
      <c r="U12" t="n">
        <v>-0.753147717</v>
      </c>
      <c r="V12" t="n">
        <v>50.882076558</v>
      </c>
      <c r="W12" t="n">
        <v>61.029120702</v>
      </c>
      <c r="X12" t="n">
        <v>65.52646728</v>
      </c>
      <c r="Y12" t="n">
        <v>36.461799932</v>
      </c>
      <c r="Z12" t="n">
        <v>53.544385639</v>
      </c>
      <c r="AA12" t="n">
        <v>49.514333703</v>
      </c>
      <c r="AB12" t="n">
        <v>35.651740933</v>
      </c>
      <c r="AC12" t="n">
        <v>57.788103738</v>
      </c>
      <c r="AD12" t="n">
        <v>28.943680659</v>
      </c>
      <c r="AE12" t="n">
        <v>-1.22767987</v>
      </c>
      <c r="AF12" t="n">
        <v>27.307756474</v>
      </c>
    </row>
    <row r="13">
      <c r="A13" t="s">
        <v>5</v>
      </c>
      <c r="B13" t="s">
        <v>394</v>
      </c>
      <c r="C13" t="s">
        <v>317</v>
      </c>
      <c r="D13" t="s">
        <v>395</v>
      </c>
      <c r="E13" t="s">
        <v>318</v>
      </c>
      <c r="F13" t="n">
        <v>8.519867149</v>
      </c>
      <c r="G13" t="n">
        <v>8.310067327</v>
      </c>
      <c r="H13" t="n">
        <v>8.428975201</v>
      </c>
      <c r="I13" t="n">
        <v>10.21052833</v>
      </c>
      <c r="J13" t="n">
        <v>13.238528216</v>
      </c>
      <c r="K13" t="n">
        <v>5.803467956</v>
      </c>
      <c r="L13" t="n">
        <v>8.535808337</v>
      </c>
      <c r="M13" t="n">
        <v>6.956000658</v>
      </c>
      <c r="N13" t="n">
        <v>5.371644314</v>
      </c>
      <c r="O13" t="n">
        <v>6.158180532</v>
      </c>
      <c r="P13" t="n">
        <v>7.360760127</v>
      </c>
      <c r="Q13" t="n">
        <v>7.917612725</v>
      </c>
      <c r="R13" t="n">
        <v>7.854969321</v>
      </c>
      <c r="S13" t="n">
        <v>5.907213252</v>
      </c>
      <c r="T13" t="n">
        <v>5.298014671</v>
      </c>
      <c r="U13" t="n">
        <v>4.256903513</v>
      </c>
      <c r="V13" t="n">
        <v>53.54334728</v>
      </c>
      <c r="W13" t="n">
        <v>66.988363456</v>
      </c>
      <c r="X13" t="n">
        <v>72.098281757</v>
      </c>
      <c r="Y13" t="n">
        <v>43.916004313</v>
      </c>
      <c r="Z13" t="n">
        <v>67.642476566</v>
      </c>
      <c r="AA13" t="n">
        <v>55.532946613</v>
      </c>
      <c r="AB13" t="n">
        <v>43.072348885</v>
      </c>
      <c r="AC13" t="n">
        <v>62.71614423</v>
      </c>
      <c r="AD13" t="n">
        <v>29.366057368</v>
      </c>
      <c r="AE13" t="n">
        <v>-1.829826092</v>
      </c>
      <c r="AF13" t="n">
        <v>22.895368483</v>
      </c>
    </row>
    <row r="14">
      <c r="A14" t="s">
        <v>5</v>
      </c>
      <c r="B14" t="s">
        <v>396</v>
      </c>
      <c r="C14" t="s">
        <v>317</v>
      </c>
      <c r="D14" t="s">
        <v>397</v>
      </c>
      <c r="E14" t="s">
        <v>318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</row>
    <row r="15">
      <c r="A15" t="s">
        <v>5</v>
      </c>
      <c r="B15" t="s">
        <v>398</v>
      </c>
      <c r="C15" t="s">
        <v>317</v>
      </c>
      <c r="D15" t="s">
        <v>399</v>
      </c>
      <c r="E15" t="s">
        <v>318</v>
      </c>
      <c r="F15" t="n">
        <v>2.163353659</v>
      </c>
      <c r="G15" t="n">
        <v>2.318140897</v>
      </c>
      <c r="H15" t="n">
        <v>39.5940588</v>
      </c>
      <c r="I15" t="n">
        <v>3.764695963</v>
      </c>
      <c r="J15" t="n">
        <v>4.742328786</v>
      </c>
      <c r="K15" t="n">
        <v>1.346804049</v>
      </c>
      <c r="L15" t="n">
        <v>24.264085148</v>
      </c>
      <c r="M15" t="n">
        <v>17.924022398</v>
      </c>
      <c r="N15" t="n">
        <v>0.821425615</v>
      </c>
      <c r="O15" t="n">
        <v>0.758900078</v>
      </c>
      <c r="P15" t="n">
        <v>14.282510635</v>
      </c>
      <c r="Q15" t="n">
        <v>0.682086594</v>
      </c>
      <c r="R15" t="n">
        <v>0.716777575</v>
      </c>
      <c r="S15" t="n">
        <v>0.504545479</v>
      </c>
      <c r="T15" t="n">
        <v>0.218442872</v>
      </c>
      <c r="U15" t="n">
        <v>0.219311285</v>
      </c>
      <c r="V15" t="n">
        <v>28.05990921</v>
      </c>
      <c r="W15" t="n">
        <v>39.364094135</v>
      </c>
      <c r="X15" t="n">
        <v>34.575861602</v>
      </c>
      <c r="Y15" t="n">
        <v>19.132393322</v>
      </c>
      <c r="Z15" t="n">
        <v>37.667545677</v>
      </c>
      <c r="AA15" t="n">
        <v>29.075664287</v>
      </c>
      <c r="AB15" t="n">
        <v>25.504794102</v>
      </c>
      <c r="AC15" t="n">
        <v>25.644133644</v>
      </c>
      <c r="AD15" t="n">
        <v>13.242815037</v>
      </c>
      <c r="AE15" t="n">
        <v>-0.555772202</v>
      </c>
      <c r="AF15" t="n">
        <v>12.060225834</v>
      </c>
    </row>
    <row r="16">
      <c r="A16" t="s">
        <v>5</v>
      </c>
      <c r="B16" t="s">
        <v>400</v>
      </c>
      <c r="C16" t="s">
        <v>317</v>
      </c>
      <c r="D16" t="s">
        <v>401</v>
      </c>
      <c r="E16" t="s">
        <v>318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</row>
    <row r="17">
      <c r="A17" t="s">
        <v>5</v>
      </c>
      <c r="B17" t="s">
        <v>402</v>
      </c>
      <c r="C17" t="s">
        <v>317</v>
      </c>
      <c r="D17" t="s">
        <v>403</v>
      </c>
      <c r="E17" t="s">
        <v>318</v>
      </c>
      <c r="F17" t="n">
        <v>0.682112204</v>
      </c>
      <c r="G17" t="n">
        <v>0.629721574</v>
      </c>
      <c r="H17" t="n">
        <v>10.33858966</v>
      </c>
      <c r="I17" t="n">
        <v>0.946539824</v>
      </c>
      <c r="J17" t="n">
        <v>1.126992211</v>
      </c>
      <c r="K17" t="n">
        <v>0.584288028</v>
      </c>
      <c r="L17" t="n">
        <v>10.066238652</v>
      </c>
      <c r="M17" t="n">
        <v>7.943334889</v>
      </c>
      <c r="N17" t="n">
        <v>0.549651454</v>
      </c>
      <c r="O17" t="n">
        <v>1.097892251</v>
      </c>
      <c r="P17" t="n">
        <v>6.88927271</v>
      </c>
      <c r="Q17" t="n">
        <v>0.664330537</v>
      </c>
      <c r="R17" t="n">
        <v>0.566669791</v>
      </c>
      <c r="S17" t="n">
        <v>0.386213624</v>
      </c>
      <c r="T17" t="n">
        <v>0.834343133</v>
      </c>
      <c r="U17" t="n">
        <v>0.307981029</v>
      </c>
      <c r="V17" t="n">
        <v>12.710344671</v>
      </c>
      <c r="W17" t="n">
        <v>27.012791563</v>
      </c>
      <c r="X17" t="n">
        <v>28.664354081</v>
      </c>
      <c r="Y17" t="n">
        <v>15.856986723</v>
      </c>
      <c r="Z17" t="n">
        <v>24.856575251</v>
      </c>
      <c r="AA17" t="n">
        <v>24.642557103</v>
      </c>
      <c r="AB17" t="n">
        <v>16.991137099</v>
      </c>
      <c r="AC17" t="n">
        <v>26.628883426</v>
      </c>
      <c r="AD17" t="n">
        <v>11.213533879</v>
      </c>
      <c r="AE17" t="n">
        <v>-0.550983589</v>
      </c>
      <c r="AF17" t="n">
        <v>10.413942068</v>
      </c>
    </row>
    <row r="18">
      <c r="A18" t="s">
        <v>5</v>
      </c>
      <c r="B18" t="s">
        <v>404</v>
      </c>
      <c r="C18" t="s">
        <v>317</v>
      </c>
      <c r="D18" t="s">
        <v>405</v>
      </c>
      <c r="E18" t="s">
        <v>318</v>
      </c>
      <c r="F18" t="n">
        <v>6.252376289</v>
      </c>
      <c r="G18" t="n">
        <v>5.84493936</v>
      </c>
      <c r="H18" t="n">
        <v>54.698078752</v>
      </c>
      <c r="I18" t="n">
        <v>9.209437509</v>
      </c>
      <c r="J18" t="n">
        <v>11.103511916</v>
      </c>
      <c r="K18" t="n">
        <v>4.218489298</v>
      </c>
      <c r="L18" t="n">
        <v>52.889841962</v>
      </c>
      <c r="M18" t="n">
        <v>40.917636347</v>
      </c>
      <c r="N18" t="n">
        <v>4.037117894</v>
      </c>
      <c r="O18" t="n">
        <v>3.850750785</v>
      </c>
      <c r="P18" t="n">
        <v>27.986544585</v>
      </c>
      <c r="Q18" t="n">
        <v>2.968641472</v>
      </c>
      <c r="R18" t="n">
        <v>2.35820726</v>
      </c>
      <c r="S18" t="n">
        <v>3.597612638</v>
      </c>
      <c r="T18" t="n">
        <v>1.596071061</v>
      </c>
      <c r="U18" t="n">
        <v>0.127670648</v>
      </c>
      <c r="V18" t="n">
        <v>1.257868565</v>
      </c>
      <c r="W18" t="n">
        <v>30.467806313</v>
      </c>
      <c r="X18" t="n">
        <v>30.973781766</v>
      </c>
      <c r="Y18" t="n">
        <v>19.830621404</v>
      </c>
      <c r="Z18" t="n">
        <v>36.44311939</v>
      </c>
      <c r="AA18" t="n">
        <v>22.401933711</v>
      </c>
      <c r="AB18" t="n">
        <v>19.014042616</v>
      </c>
      <c r="AC18" t="n">
        <v>26.764676414</v>
      </c>
      <c r="AD18" t="n">
        <v>13.763125797</v>
      </c>
      <c r="AE18" t="n">
        <v>-0.500232135</v>
      </c>
      <c r="AF18" t="n">
        <v>7.912919453</v>
      </c>
    </row>
    <row r="19">
      <c r="A19" t="s">
        <v>5</v>
      </c>
      <c r="B19" t="s">
        <v>406</v>
      </c>
      <c r="C19" t="s">
        <v>317</v>
      </c>
      <c r="D19" t="s">
        <v>407</v>
      </c>
      <c r="E19" t="s">
        <v>318</v>
      </c>
      <c r="F19" t="n">
        <v>1.836733471</v>
      </c>
      <c r="G19" t="n">
        <v>1.834163964</v>
      </c>
      <c r="H19" t="n">
        <v>5.709799315</v>
      </c>
      <c r="I19" t="n">
        <v>2.485327322</v>
      </c>
      <c r="J19" t="n">
        <v>3.186060329</v>
      </c>
      <c r="K19" t="n">
        <v>1.335915731</v>
      </c>
      <c r="L19" t="n">
        <v>4.678624235</v>
      </c>
      <c r="M19" t="n">
        <v>3.273257765</v>
      </c>
      <c r="N19" t="n">
        <v>1.208123017</v>
      </c>
      <c r="O19" t="n">
        <v>1.560284827</v>
      </c>
      <c r="P19" t="n">
        <v>4.203433861</v>
      </c>
      <c r="Q19" t="n">
        <v>1.817636138</v>
      </c>
      <c r="R19" t="n">
        <v>1.584654478</v>
      </c>
      <c r="S19" t="n">
        <v>1.166057389</v>
      </c>
      <c r="T19" t="n">
        <v>0.580347779</v>
      </c>
      <c r="U19" t="n">
        <v>1.799822809</v>
      </c>
      <c r="V19" t="n">
        <v>20.735413267</v>
      </c>
      <c r="W19" t="n">
        <v>24.83498552</v>
      </c>
      <c r="X19" t="n">
        <v>26.801917956</v>
      </c>
      <c r="Y19" t="n">
        <v>13.141252336</v>
      </c>
      <c r="Z19" t="n">
        <v>24.01815311</v>
      </c>
      <c r="AA19" t="n">
        <v>27.609306969</v>
      </c>
      <c r="AB19" t="n">
        <v>15.746343295</v>
      </c>
      <c r="AC19" t="n">
        <v>27.062613146</v>
      </c>
      <c r="AD19" t="n">
        <v>13.879037038</v>
      </c>
      <c r="AE19" t="n">
        <v>-0.502310276</v>
      </c>
      <c r="AF19" t="n">
        <v>11.058314815</v>
      </c>
    </row>
    <row r="20">
      <c r="A20" t="s">
        <v>5</v>
      </c>
      <c r="B20" t="s">
        <v>408</v>
      </c>
      <c r="C20" t="s">
        <v>317</v>
      </c>
      <c r="D20" t="s">
        <v>409</v>
      </c>
      <c r="E20" t="s">
        <v>318</v>
      </c>
      <c r="F20" t="n">
        <v>3.4</v>
      </c>
      <c r="G20" t="n">
        <v>4.3</v>
      </c>
      <c r="H20" t="n">
        <v>5.2</v>
      </c>
      <c r="I20" t="n">
        <v>4.8</v>
      </c>
      <c r="J20" t="n">
        <v>6.3</v>
      </c>
      <c r="K20" t="n">
        <v>6.6</v>
      </c>
      <c r="L20" t="n">
        <v>6.6</v>
      </c>
      <c r="M20" t="n">
        <v>7.5</v>
      </c>
      <c r="N20" t="n">
        <v>8.6</v>
      </c>
      <c r="O20" t="n">
        <v>8.8</v>
      </c>
      <c r="P20" t="n">
        <v>4.2</v>
      </c>
      <c r="Q20" t="n">
        <v>6.3</v>
      </c>
      <c r="R20" t="n">
        <v>3.9</v>
      </c>
      <c r="S20" t="n">
        <v>2.8</v>
      </c>
      <c r="T20" t="n">
        <v>3.5</v>
      </c>
      <c r="U20" t="n">
        <v>153.2</v>
      </c>
      <c r="V20" t="n">
        <v>208</v>
      </c>
      <c r="W20" t="n">
        <v>144.6</v>
      </c>
      <c r="X20" t="n">
        <v>31.1</v>
      </c>
      <c r="Y20" t="n">
        <v>66</v>
      </c>
      <c r="Z20" t="n">
        <v>142</v>
      </c>
      <c r="AA20" t="n">
        <v>60.2</v>
      </c>
      <c r="AB20" t="n">
        <v>19.6</v>
      </c>
      <c r="AC20" t="n">
        <v>21.6</v>
      </c>
      <c r="AD20" t="n">
        <v>8.1</v>
      </c>
      <c r="AE20" t="n">
        <v>-0.3</v>
      </c>
      <c r="AF20" t="n">
        <v>6.4</v>
      </c>
    </row>
    <row r="21">
      <c r="A21" t="s">
        <v>5</v>
      </c>
      <c r="B21" t="s">
        <v>410</v>
      </c>
      <c r="C21" t="s">
        <v>317</v>
      </c>
      <c r="D21" t="s">
        <v>411</v>
      </c>
      <c r="E21" t="s">
        <v>318</v>
      </c>
      <c r="F21" t="n">
        <v>4.3</v>
      </c>
      <c r="G21" t="n">
        <v>5.2</v>
      </c>
      <c r="H21" t="n">
        <v>6.2</v>
      </c>
      <c r="I21" t="n">
        <v>5.8</v>
      </c>
      <c r="J21" t="n">
        <v>7.6</v>
      </c>
      <c r="K21" t="n">
        <v>11.1</v>
      </c>
      <c r="L21" t="n">
        <v>10.8</v>
      </c>
      <c r="M21" t="n">
        <v>11.7</v>
      </c>
      <c r="N21" t="n">
        <v>13.8</v>
      </c>
      <c r="O21" t="n">
        <v>16</v>
      </c>
      <c r="P21" t="n">
        <v>12.8</v>
      </c>
      <c r="Q21" t="n">
        <v>17.4</v>
      </c>
      <c r="R21" t="n">
        <v>15.9</v>
      </c>
      <c r="S21" t="n">
        <v>13.7</v>
      </c>
      <c r="T21" t="n">
        <v>14.7</v>
      </c>
      <c r="U21" t="n">
        <v>405</v>
      </c>
      <c r="V21" t="n">
        <v>376.3</v>
      </c>
      <c r="W21" t="n">
        <v>259.8</v>
      </c>
      <c r="X21" t="n">
        <v>125.2</v>
      </c>
      <c r="Y21" t="n">
        <v>164</v>
      </c>
      <c r="Z21" t="n">
        <v>288.9</v>
      </c>
      <c r="AA21" t="n">
        <v>234.1</v>
      </c>
      <c r="AB21" t="n">
        <v>110.2</v>
      </c>
      <c r="AC21" t="n">
        <v>153.7</v>
      </c>
      <c r="AD21" t="n">
        <v>48.9</v>
      </c>
      <c r="AE21" t="n">
        <v>0.2</v>
      </c>
      <c r="AF21" t="n">
        <v>82.7</v>
      </c>
    </row>
    <row r="22">
      <c r="A22" t="s">
        <v>5</v>
      </c>
      <c r="B22" t="s">
        <v>412</v>
      </c>
      <c r="C22" t="s">
        <v>317</v>
      </c>
      <c r="D22" t="s">
        <v>413</v>
      </c>
      <c r="E22" t="s">
        <v>318</v>
      </c>
      <c r="F22" t="n">
        <v>0.9</v>
      </c>
      <c r="G22" t="n">
        <v>0.9</v>
      </c>
      <c r="H22" t="n">
        <v>1</v>
      </c>
      <c r="I22" t="n">
        <v>1</v>
      </c>
      <c r="J22" t="n">
        <v>1.3</v>
      </c>
      <c r="K22" t="n">
        <v>4.5</v>
      </c>
      <c r="L22" t="n">
        <v>4.2</v>
      </c>
      <c r="M22" t="n">
        <v>4.2</v>
      </c>
      <c r="N22" t="n">
        <v>5.2</v>
      </c>
      <c r="O22" t="n">
        <v>7.2</v>
      </c>
      <c r="P22" t="n">
        <v>8.6</v>
      </c>
      <c r="Q22" t="n">
        <v>11.1</v>
      </c>
      <c r="R22" t="n">
        <v>12</v>
      </c>
      <c r="S22" t="n">
        <v>10.9</v>
      </c>
      <c r="T22" t="n">
        <v>11.2</v>
      </c>
      <c r="U22" t="n">
        <v>251.8</v>
      </c>
      <c r="V22" t="n">
        <v>168.3</v>
      </c>
      <c r="W22" t="n">
        <v>115.2</v>
      </c>
      <c r="X22" t="n">
        <v>94.1</v>
      </c>
      <c r="Y22" t="n">
        <v>98</v>
      </c>
      <c r="Z22" t="n">
        <v>146.9</v>
      </c>
      <c r="AA22" t="n">
        <v>173.9</v>
      </c>
      <c r="AB22" t="n">
        <v>90.6</v>
      </c>
      <c r="AC22" t="n">
        <v>132.1</v>
      </c>
      <c r="AD22" t="n">
        <v>40.8</v>
      </c>
      <c r="AE22" t="n">
        <v>0.5</v>
      </c>
      <c r="AF22" t="n">
        <v>76.3</v>
      </c>
    </row>
    <row r="23">
      <c r="A23" t="s">
        <v>5</v>
      </c>
      <c r="B23" t="s">
        <v>414</v>
      </c>
      <c r="C23" t="s">
        <v>317</v>
      </c>
      <c r="D23" t="s">
        <v>415</v>
      </c>
      <c r="E23" t="s">
        <v>318</v>
      </c>
      <c r="F23" t="n">
        <v>18.3</v>
      </c>
      <c r="G23" t="n">
        <v>17.2</v>
      </c>
      <c r="H23" t="n">
        <v>25.5</v>
      </c>
      <c r="I23" t="n">
        <v>25.5</v>
      </c>
      <c r="J23" t="n">
        <v>39.4</v>
      </c>
      <c r="K23" t="n">
        <v>23</v>
      </c>
      <c r="L23" t="n">
        <v>27.6</v>
      </c>
      <c r="M23" t="n">
        <v>28.9</v>
      </c>
      <c r="N23" t="n">
        <v>37.6</v>
      </c>
      <c r="O23" t="n">
        <v>41.1</v>
      </c>
      <c r="P23" t="n">
        <v>84.5</v>
      </c>
      <c r="Q23" t="n">
        <v>154</v>
      </c>
      <c r="R23" t="n">
        <v>121.8</v>
      </c>
      <c r="S23" t="n">
        <v>96.7</v>
      </c>
      <c r="T23" t="n">
        <v>84.9</v>
      </c>
      <c r="U23" t="n">
        <v>172.9</v>
      </c>
      <c r="V23" t="n">
        <v>122.1</v>
      </c>
      <c r="W23" t="n">
        <v>114</v>
      </c>
      <c r="X23" t="n">
        <v>63.2</v>
      </c>
      <c r="Y23" t="n">
        <v>80.7</v>
      </c>
      <c r="Z23" t="n">
        <v>22.9</v>
      </c>
      <c r="AA23" t="n">
        <v>12.4</v>
      </c>
      <c r="AB23" t="n">
        <v>17.6</v>
      </c>
      <c r="AC23" t="n">
        <v>41.6</v>
      </c>
      <c r="AD23" t="n">
        <v>5.2</v>
      </c>
      <c r="AE23" t="n">
        <v>2.2</v>
      </c>
      <c r="AF23" t="n">
        <v>0.2</v>
      </c>
    </row>
    <row r="24">
      <c r="A24" t="s">
        <v>5</v>
      </c>
      <c r="B24" t="s">
        <v>416</v>
      </c>
      <c r="C24" t="s">
        <v>317</v>
      </c>
      <c r="D24" t="s">
        <v>417</v>
      </c>
      <c r="E24" t="s">
        <v>318</v>
      </c>
      <c r="F24" t="n">
        <v>9.6</v>
      </c>
      <c r="G24" t="n">
        <v>14.2</v>
      </c>
      <c r="H24" t="n">
        <v>19.5</v>
      </c>
      <c r="I24" t="n">
        <v>21.8</v>
      </c>
      <c r="J24" t="n">
        <v>33.8</v>
      </c>
      <c r="K24" t="n">
        <v>28.1</v>
      </c>
      <c r="L24" t="n">
        <v>29.1</v>
      </c>
      <c r="M24" t="n">
        <v>30.1</v>
      </c>
      <c r="N24" t="n">
        <v>34</v>
      </c>
      <c r="O24" t="n">
        <v>45.6</v>
      </c>
      <c r="P24" t="n">
        <v>61</v>
      </c>
      <c r="Q24" t="n">
        <v>64.2</v>
      </c>
      <c r="R24" t="n">
        <v>56.7</v>
      </c>
      <c r="S24" t="n">
        <v>50.1</v>
      </c>
      <c r="T24" t="n">
        <v>38.5</v>
      </c>
      <c r="U24" t="n">
        <v>223.7</v>
      </c>
      <c r="V24" t="n">
        <v>83.6</v>
      </c>
      <c r="W24" t="n">
        <v>264.7</v>
      </c>
      <c r="X24" t="n">
        <v>100.1</v>
      </c>
      <c r="Y24" t="n">
        <v>238.9</v>
      </c>
      <c r="Z24" t="n">
        <v>117.5</v>
      </c>
      <c r="AA24" t="n">
        <v>-178.6</v>
      </c>
      <c r="AB24" t="n">
        <v>137</v>
      </c>
      <c r="AC24" t="n">
        <v>182.5</v>
      </c>
      <c r="AD24" t="n">
        <v>82.1</v>
      </c>
      <c r="AE24" t="n">
        <v>-3.6</v>
      </c>
      <c r="AF24" t="n">
        <v>84.6</v>
      </c>
    </row>
    <row r="25">
      <c r="A25" t="s">
        <v>5</v>
      </c>
      <c r="B25" t="s">
        <v>418</v>
      </c>
      <c r="C25" t="s">
        <v>317</v>
      </c>
      <c r="D25" t="s">
        <v>419</v>
      </c>
      <c r="E25" t="s">
        <v>318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</row>
    <row r="26">
      <c r="A26" t="s">
        <v>5</v>
      </c>
      <c r="B26" t="s">
        <v>420</v>
      </c>
      <c r="C26" t="s">
        <v>317</v>
      </c>
      <c r="D26" t="s">
        <v>421</v>
      </c>
      <c r="E26" t="s">
        <v>318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</row>
    <row r="27">
      <c r="A27" t="s">
        <v>5</v>
      </c>
      <c r="B27" t="s">
        <v>422</v>
      </c>
      <c r="C27" t="s">
        <v>317</v>
      </c>
      <c r="D27" t="s">
        <v>423</v>
      </c>
      <c r="E27" t="s">
        <v>318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</row>
    <row r="28">
      <c r="A28" t="s">
        <v>5</v>
      </c>
      <c r="B28" t="s">
        <v>424</v>
      </c>
      <c r="C28" t="s">
        <v>317</v>
      </c>
      <c r="D28" t="s">
        <v>425</v>
      </c>
      <c r="E28" t="s">
        <v>318</v>
      </c>
      <c r="F28" t="n">
        <v>3.7</v>
      </c>
      <c r="G28" t="n">
        <v>4.5</v>
      </c>
      <c r="H28" t="n">
        <v>6.9</v>
      </c>
      <c r="I28" t="n">
        <v>7.1</v>
      </c>
      <c r="J28" t="n">
        <v>9.9</v>
      </c>
      <c r="K28" t="n">
        <v>16.9</v>
      </c>
      <c r="L28" t="n">
        <v>12.9</v>
      </c>
      <c r="M28" t="n">
        <v>13.9</v>
      </c>
      <c r="N28" t="n">
        <v>14.4</v>
      </c>
      <c r="O28" t="n">
        <v>11</v>
      </c>
      <c r="P28" t="n">
        <v>12.8</v>
      </c>
      <c r="Q28" t="n">
        <v>12</v>
      </c>
      <c r="R28" t="n">
        <v>11</v>
      </c>
      <c r="S28" t="n">
        <v>13.2</v>
      </c>
      <c r="T28" t="n">
        <v>9.1</v>
      </c>
      <c r="U28" t="n">
        <v>135.8</v>
      </c>
      <c r="V28" t="n">
        <v>480.1</v>
      </c>
      <c r="W28" t="n">
        <v>419.4</v>
      </c>
      <c r="X28" t="n">
        <v>191.9</v>
      </c>
      <c r="Y28" t="n">
        <v>113.1</v>
      </c>
      <c r="Z28" t="n">
        <v>105.5</v>
      </c>
      <c r="AA28" t="n">
        <v>186.3</v>
      </c>
      <c r="AB28" t="n">
        <v>116.3</v>
      </c>
      <c r="AC28" t="n">
        <v>-143.6</v>
      </c>
      <c r="AD28" t="n">
        <v>322.3</v>
      </c>
      <c r="AE28" t="n">
        <v>-14.8</v>
      </c>
      <c r="AF28" t="n">
        <v>33.9</v>
      </c>
    </row>
    <row r="29">
      <c r="A29" t="s">
        <v>5</v>
      </c>
      <c r="B29" t="s">
        <v>426</v>
      </c>
      <c r="C29" t="s">
        <v>317</v>
      </c>
      <c r="D29" t="s">
        <v>427</v>
      </c>
      <c r="E29" t="s">
        <v>318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</row>
    <row r="30">
      <c r="A30" t="s">
        <v>5</v>
      </c>
      <c r="B30" t="s">
        <v>428</v>
      </c>
      <c r="C30" t="s">
        <v>317</v>
      </c>
      <c r="D30" t="s">
        <v>429</v>
      </c>
      <c r="E30" t="s">
        <v>318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</row>
    <row r="31">
      <c r="A31" t="s">
        <v>5</v>
      </c>
      <c r="B31" t="s">
        <v>430</v>
      </c>
      <c r="C31" t="s">
        <v>317</v>
      </c>
      <c r="D31" t="s">
        <v>431</v>
      </c>
      <c r="E31" t="s">
        <v>318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</row>
    <row r="32">
      <c r="A32" t="s">
        <v>5</v>
      </c>
      <c r="B32" t="s">
        <v>432</v>
      </c>
      <c r="C32" t="s">
        <v>317</v>
      </c>
      <c r="D32" t="s">
        <v>433</v>
      </c>
      <c r="E32" t="s">
        <v>318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</row>
    <row r="33">
      <c r="A33" t="s">
        <v>5</v>
      </c>
      <c r="B33" t="s">
        <v>434</v>
      </c>
      <c r="C33" t="s">
        <v>317</v>
      </c>
      <c r="D33" t="s">
        <v>435</v>
      </c>
      <c r="E33" t="s">
        <v>318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</row>
    <row r="34">
      <c r="A34" t="s">
        <v>5</v>
      </c>
      <c r="B34" t="s">
        <v>436</v>
      </c>
      <c r="C34" t="s">
        <v>317</v>
      </c>
      <c r="D34" t="s">
        <v>437</v>
      </c>
      <c r="E34" t="s">
        <v>318</v>
      </c>
      <c r="F34" t="n">
        <v>4.3</v>
      </c>
      <c r="G34" t="n">
        <v>5.1</v>
      </c>
      <c r="H34" t="n">
        <v>6.2</v>
      </c>
      <c r="I34" t="n">
        <v>8.5</v>
      </c>
      <c r="J34" t="n">
        <v>11.3</v>
      </c>
      <c r="K34" t="n">
        <v>3.8</v>
      </c>
      <c r="L34" t="n">
        <v>5.1</v>
      </c>
      <c r="M34" t="n">
        <v>5.7</v>
      </c>
      <c r="N34" t="n">
        <v>7.6</v>
      </c>
      <c r="O34" t="n">
        <v>7.5</v>
      </c>
      <c r="P34" t="n">
        <v>8</v>
      </c>
      <c r="Q34" t="n">
        <v>8.7</v>
      </c>
      <c r="R34" t="n">
        <v>8.3</v>
      </c>
      <c r="S34" t="n">
        <v>5.8</v>
      </c>
      <c r="T34" t="n">
        <v>3.7</v>
      </c>
      <c r="U34" t="n">
        <v>21.6</v>
      </c>
      <c r="V34" t="n">
        <v>18.9</v>
      </c>
      <c r="W34" t="n">
        <v>37.5</v>
      </c>
      <c r="X34" t="n">
        <v>24.4</v>
      </c>
      <c r="Y34" t="n">
        <v>24.4</v>
      </c>
      <c r="Z34" t="n">
        <v>27.7</v>
      </c>
      <c r="AA34" t="n">
        <v>35.1</v>
      </c>
      <c r="AB34" t="n">
        <v>36.3</v>
      </c>
      <c r="AC34" t="n">
        <v>15.1</v>
      </c>
      <c r="AD34" t="n">
        <v>42.1</v>
      </c>
      <c r="AE34" t="n">
        <v>-2.9</v>
      </c>
      <c r="AF34" t="n">
        <v>9.7</v>
      </c>
    </row>
    <row r="35">
      <c r="A35" t="s">
        <v>5</v>
      </c>
      <c r="B35" t="s">
        <v>438</v>
      </c>
      <c r="C35" t="s">
        <v>317</v>
      </c>
      <c r="D35" t="s">
        <v>439</v>
      </c>
      <c r="E35" t="s">
        <v>318</v>
      </c>
      <c r="F35" t="n">
        <v>191.6</v>
      </c>
      <c r="G35" t="n">
        <v>223</v>
      </c>
      <c r="H35" t="n">
        <v>257.9</v>
      </c>
      <c r="I35" t="n">
        <v>272.2</v>
      </c>
      <c r="J35" t="n">
        <v>320.8</v>
      </c>
      <c r="K35" t="n">
        <v>295.1</v>
      </c>
      <c r="L35" t="n">
        <v>297.9</v>
      </c>
      <c r="M35" t="n">
        <v>383.2</v>
      </c>
      <c r="N35" t="n">
        <v>391.2</v>
      </c>
      <c r="O35" t="n">
        <v>400.3</v>
      </c>
      <c r="P35" t="n">
        <v>496.7</v>
      </c>
      <c r="Q35" t="n">
        <v>575.1</v>
      </c>
      <c r="R35" t="n">
        <v>647.7</v>
      </c>
      <c r="S35" t="n">
        <v>572.3</v>
      </c>
      <c r="T35" t="n">
        <v>505.4</v>
      </c>
      <c r="U35" t="n">
        <v>521.8</v>
      </c>
      <c r="V35" t="n">
        <v>711.6</v>
      </c>
      <c r="W35" t="n">
        <v>527.6</v>
      </c>
      <c r="X35" t="n">
        <v>829.1</v>
      </c>
      <c r="Y35" t="n">
        <v>832.5</v>
      </c>
      <c r="Z35" t="n">
        <v>639.4</v>
      </c>
      <c r="AA35" t="n">
        <v>1097.2</v>
      </c>
      <c r="AB35" t="n">
        <v>841.1</v>
      </c>
      <c r="AC35" t="n">
        <v>1042.4</v>
      </c>
      <c r="AD35" t="n">
        <v>828.7</v>
      </c>
      <c r="AE35" t="n">
        <v>563.3</v>
      </c>
      <c r="AF35" t="n">
        <v>996.6</v>
      </c>
    </row>
    <row r="36">
      <c r="A36" t="s">
        <v>5</v>
      </c>
      <c r="B36" t="s">
        <v>440</v>
      </c>
      <c r="C36" t="s">
        <v>317</v>
      </c>
      <c r="D36" t="s">
        <v>441</v>
      </c>
      <c r="E36" t="s">
        <v>318</v>
      </c>
      <c r="F36" t="n">
        <v>12.794431806</v>
      </c>
      <c r="G36" t="n">
        <v>24.607941577</v>
      </c>
      <c r="H36" t="n">
        <v>24.427382966</v>
      </c>
      <c r="I36" t="n">
        <v>47.396112582</v>
      </c>
      <c r="J36" t="n">
        <v>55.068172958</v>
      </c>
      <c r="K36" t="n">
        <v>95.657325046</v>
      </c>
      <c r="L36" t="n">
        <v>59.214053701</v>
      </c>
      <c r="M36" t="n">
        <v>65.961854948</v>
      </c>
      <c r="N36" t="n">
        <v>152.051981575</v>
      </c>
      <c r="O36" t="n">
        <v>144.428097274</v>
      </c>
      <c r="P36" t="n">
        <v>109.972876064</v>
      </c>
      <c r="Q36" t="n">
        <v>281.826832217</v>
      </c>
      <c r="R36" t="n">
        <v>344.580222283</v>
      </c>
      <c r="S36" t="n">
        <v>286.468778989</v>
      </c>
      <c r="T36" t="n">
        <v>237.346080508</v>
      </c>
      <c r="U36" t="n">
        <v>324.932644613</v>
      </c>
      <c r="V36" t="n">
        <v>434.476189854</v>
      </c>
      <c r="W36" t="n">
        <v>297.648558593</v>
      </c>
      <c r="X36" t="n">
        <v>467.764508274</v>
      </c>
      <c r="Y36" t="n">
        <v>459.710374003</v>
      </c>
      <c r="Z36" t="n">
        <v>424.940187203</v>
      </c>
      <c r="AA36" t="n">
        <v>508.221543615</v>
      </c>
      <c r="AB36" t="n">
        <v>397.983570886</v>
      </c>
      <c r="AC36" t="n">
        <v>491.575020826</v>
      </c>
      <c r="AD36" t="n">
        <v>435.466024967</v>
      </c>
      <c r="AE36" t="n">
        <v>237.015543768</v>
      </c>
      <c r="AF36" t="n">
        <v>293.028673119</v>
      </c>
    </row>
    <row r="37">
      <c r="A37" t="s">
        <v>5</v>
      </c>
      <c r="B37" t="s">
        <v>442</v>
      </c>
      <c r="C37" t="s">
        <v>317</v>
      </c>
      <c r="D37" t="s">
        <v>443</v>
      </c>
      <c r="E37" t="s">
        <v>318</v>
      </c>
      <c r="F37" t="n">
        <v>94.354525621</v>
      </c>
      <c r="G37" t="n">
        <v>128.694128129</v>
      </c>
      <c r="H37" t="n">
        <v>133.969736217</v>
      </c>
      <c r="I37" t="n">
        <v>128.521786492</v>
      </c>
      <c r="J37" t="n">
        <v>151.698711695</v>
      </c>
      <c r="K37" t="n">
        <v>159.135090765</v>
      </c>
      <c r="L37" t="n">
        <v>161.690586537</v>
      </c>
      <c r="M37" t="n">
        <v>237.721982541</v>
      </c>
      <c r="N37" t="n">
        <v>189.514261354</v>
      </c>
      <c r="O37" t="n">
        <v>200.229930345</v>
      </c>
      <c r="P37" t="n">
        <v>281.484503327</v>
      </c>
      <c r="Q37" t="n">
        <v>229.038426275</v>
      </c>
      <c r="R37" t="n">
        <v>188.804716403</v>
      </c>
      <c r="S37" t="n">
        <v>178.879308252</v>
      </c>
      <c r="T37" t="n">
        <v>179.836987955</v>
      </c>
      <c r="U37" t="n">
        <v>156.635205825</v>
      </c>
      <c r="V37" t="n">
        <v>166.816617056</v>
      </c>
      <c r="W37" t="n">
        <v>133.389386556</v>
      </c>
      <c r="X37" t="n">
        <v>297.718041984</v>
      </c>
      <c r="Y37" t="n">
        <v>323.645016456</v>
      </c>
      <c r="Z37" t="n">
        <v>172.175351236</v>
      </c>
      <c r="AA37" t="n">
        <v>497.010969889</v>
      </c>
      <c r="AB37" t="n">
        <v>371.61653703</v>
      </c>
      <c r="AC37" t="n">
        <v>479.412210576</v>
      </c>
      <c r="AD37" t="n">
        <v>299.940884078</v>
      </c>
      <c r="AE37" t="n">
        <v>172.174658878</v>
      </c>
      <c r="AF37" t="n">
        <v>630.466974978</v>
      </c>
    </row>
    <row r="38">
      <c r="A38" t="s">
        <v>5</v>
      </c>
      <c r="B38" t="s">
        <v>444</v>
      </c>
      <c r="C38" t="s">
        <v>317</v>
      </c>
      <c r="D38" t="s">
        <v>445</v>
      </c>
      <c r="E38" t="s">
        <v>318</v>
      </c>
      <c r="F38" t="n">
        <v>84.451042573</v>
      </c>
      <c r="G38" t="n">
        <v>69.697930294</v>
      </c>
      <c r="H38" t="n">
        <v>99.502880817</v>
      </c>
      <c r="I38" t="n">
        <v>96.282100925</v>
      </c>
      <c r="J38" t="n">
        <v>114.033115347</v>
      </c>
      <c r="K38" t="n">
        <v>40.30758419</v>
      </c>
      <c r="L38" t="n">
        <v>76.995359762</v>
      </c>
      <c r="M38" t="n">
        <v>79.516162511</v>
      </c>
      <c r="N38" t="n">
        <v>49.633757071</v>
      </c>
      <c r="O38" t="n">
        <v>55.641972382</v>
      </c>
      <c r="P38" t="n">
        <v>105.242620609</v>
      </c>
      <c r="Q38" t="n">
        <v>64.234741508</v>
      </c>
      <c r="R38" t="n">
        <v>114.315061314</v>
      </c>
      <c r="S38" t="n">
        <v>106.951912759</v>
      </c>
      <c r="T38" t="n">
        <v>88.216931537</v>
      </c>
      <c r="U38" t="n">
        <v>40.232149561</v>
      </c>
      <c r="V38" t="n">
        <v>110.307193091</v>
      </c>
      <c r="W38" t="n">
        <v>96.562054851</v>
      </c>
      <c r="X38" t="n">
        <v>63.617449742</v>
      </c>
      <c r="Y38" t="n">
        <v>49.14460954</v>
      </c>
      <c r="Z38" t="n">
        <v>42.284461561</v>
      </c>
      <c r="AA38" t="n">
        <v>91.967486497</v>
      </c>
      <c r="AB38" t="n">
        <v>71.499892084</v>
      </c>
      <c r="AC38" t="n">
        <v>71.412768598</v>
      </c>
      <c r="AD38" t="n">
        <v>93.293090955</v>
      </c>
      <c r="AE38" t="n">
        <v>154.109797354</v>
      </c>
      <c r="AF38" t="n">
        <v>73.104351904</v>
      </c>
    </row>
    <row r="39">
      <c r="A39" t="s">
        <v>5</v>
      </c>
      <c r="B39" t="s">
        <v>446</v>
      </c>
      <c r="C39" t="s">
        <v>317</v>
      </c>
      <c r="D39" t="s">
        <v>447</v>
      </c>
      <c r="E39" t="s">
        <v>318</v>
      </c>
      <c r="F39" t="n">
        <v>70</v>
      </c>
      <c r="G39" t="n">
        <v>80</v>
      </c>
      <c r="H39" t="n">
        <v>76</v>
      </c>
      <c r="I39" t="n">
        <v>97</v>
      </c>
      <c r="J39" t="n">
        <v>54</v>
      </c>
      <c r="K39" t="n">
        <v>158</v>
      </c>
      <c r="L39" t="n">
        <v>253</v>
      </c>
      <c r="M39" t="n">
        <v>124</v>
      </c>
      <c r="N39" t="n">
        <v>137</v>
      </c>
      <c r="O39" t="n">
        <v>166</v>
      </c>
      <c r="P39" t="n">
        <v>31</v>
      </c>
      <c r="Q39" t="n">
        <v>15</v>
      </c>
      <c r="R39" t="n">
        <v>8</v>
      </c>
      <c r="S39" t="n">
        <v>5</v>
      </c>
      <c r="T39" t="n">
        <v>13</v>
      </c>
      <c r="U39" t="n">
        <v>15</v>
      </c>
      <c r="V39" t="n">
        <v>7</v>
      </c>
      <c r="W39" t="n">
        <v>5</v>
      </c>
      <c r="X39" t="n">
        <v>9</v>
      </c>
      <c r="Y39" t="n">
        <v>9</v>
      </c>
      <c r="Z39" t="n">
        <v>7</v>
      </c>
      <c r="AA39" t="n">
        <v>899</v>
      </c>
      <c r="AB39" t="n">
        <v>965</v>
      </c>
      <c r="AC39" t="n">
        <v>836</v>
      </c>
      <c r="AD39" t="n">
        <v>1040</v>
      </c>
      <c r="AE39" t="n">
        <v>2096</v>
      </c>
      <c r="AF39" t="n">
        <v>930</v>
      </c>
    </row>
    <row r="40">
      <c r="A40" t="s">
        <v>5</v>
      </c>
      <c r="B40" t="s">
        <v>448</v>
      </c>
      <c r="C40" t="s">
        <v>317</v>
      </c>
      <c r="D40" t="s">
        <v>449</v>
      </c>
      <c r="E40" t="s">
        <v>318</v>
      </c>
      <c r="F40" t="n">
        <v>8.9</v>
      </c>
      <c r="G40" t="n">
        <v>8.3</v>
      </c>
      <c r="H40" t="n">
        <v>11.9</v>
      </c>
      <c r="I40" t="n">
        <v>10.9</v>
      </c>
      <c r="J40" t="n">
        <v>18.3</v>
      </c>
      <c r="K40" t="n">
        <v>6.3</v>
      </c>
      <c r="L40" t="n">
        <v>5.7</v>
      </c>
      <c r="M40" t="n">
        <v>5.9</v>
      </c>
      <c r="N40" t="n">
        <v>8.3</v>
      </c>
      <c r="O40" t="n">
        <v>9.4</v>
      </c>
      <c r="P40" t="n">
        <v>23.4</v>
      </c>
      <c r="Q40" t="n">
        <v>33.6</v>
      </c>
      <c r="R40" t="n">
        <v>25.1</v>
      </c>
      <c r="S40" t="n">
        <v>18.4</v>
      </c>
      <c r="T40" t="n">
        <v>12.5</v>
      </c>
      <c r="U40" t="n">
        <v>17.8</v>
      </c>
      <c r="V40" t="n">
        <v>17.7</v>
      </c>
      <c r="W40" t="n">
        <v>7.6</v>
      </c>
      <c r="X40" t="n">
        <v>121.9</v>
      </c>
      <c r="Y40" t="n">
        <v>242.1</v>
      </c>
      <c r="Z40" t="n">
        <v>144.9</v>
      </c>
      <c r="AA40" t="n">
        <v>72.9</v>
      </c>
      <c r="AB40" t="n">
        <v>155</v>
      </c>
      <c r="AC40" t="n">
        <v>16.3</v>
      </c>
      <c r="AD40" t="n">
        <v>-0.3</v>
      </c>
      <c r="AE40" t="n">
        <v>-0.4</v>
      </c>
      <c r="AF40" t="n">
        <v>32.5</v>
      </c>
    </row>
    <row r="41">
      <c r="A41" t="s">
        <v>5</v>
      </c>
      <c r="B41" t="s">
        <v>450</v>
      </c>
      <c r="C41" t="s">
        <v>317</v>
      </c>
      <c r="D41" t="s">
        <v>451</v>
      </c>
      <c r="E41" t="s">
        <v>318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</row>
    <row r="42">
      <c r="A42" t="s">
        <v>5</v>
      </c>
      <c r="B42" t="s">
        <v>452</v>
      </c>
      <c r="C42" t="s">
        <v>317</v>
      </c>
      <c r="D42" t="s">
        <v>453</v>
      </c>
      <c r="E42" t="s">
        <v>318</v>
      </c>
      <c r="F42" t="n">
        <v>2</v>
      </c>
      <c r="G42" t="n">
        <v>2</v>
      </c>
      <c r="H42" t="n">
        <v>2.1</v>
      </c>
      <c r="I42" t="n">
        <v>2</v>
      </c>
      <c r="J42" t="n">
        <v>3.3</v>
      </c>
      <c r="K42" t="n">
        <v>9.8</v>
      </c>
      <c r="L42" t="n">
        <v>8.6</v>
      </c>
      <c r="M42" t="n">
        <v>9.9</v>
      </c>
      <c r="N42" t="n">
        <v>12.5</v>
      </c>
      <c r="O42" t="n">
        <v>13.5</v>
      </c>
      <c r="P42" t="n">
        <v>22.5</v>
      </c>
      <c r="Q42" t="n">
        <v>22.7</v>
      </c>
      <c r="R42" t="n">
        <v>22.4</v>
      </c>
      <c r="S42" t="n">
        <v>20.4</v>
      </c>
      <c r="T42" t="n">
        <v>17.4</v>
      </c>
      <c r="U42" t="n">
        <v>62.5</v>
      </c>
      <c r="V42" t="n">
        <v>19.4</v>
      </c>
      <c r="W42" t="n">
        <v>44.1</v>
      </c>
      <c r="X42" t="n">
        <v>68.3</v>
      </c>
      <c r="Y42" t="n">
        <v>188.8</v>
      </c>
      <c r="Z42" t="n">
        <v>685</v>
      </c>
      <c r="AA42" t="n">
        <v>-150.5</v>
      </c>
      <c r="AB42" t="n">
        <v>176.9</v>
      </c>
      <c r="AC42" t="n">
        <v>196.7</v>
      </c>
      <c r="AD42" t="n">
        <v>217.6</v>
      </c>
      <c r="AE42" t="n">
        <v>0.6</v>
      </c>
      <c r="AF42" t="n">
        <v>330.8</v>
      </c>
    </row>
    <row r="43">
      <c r="A43" t="s">
        <v>5</v>
      </c>
      <c r="B43" t="s">
        <v>454</v>
      </c>
      <c r="C43" t="s">
        <v>317</v>
      </c>
      <c r="D43" t="s">
        <v>455</v>
      </c>
      <c r="E43" t="s">
        <v>318</v>
      </c>
      <c r="F43" t="n">
        <v>3.6</v>
      </c>
      <c r="G43" t="n">
        <v>3.5</v>
      </c>
      <c r="H43" t="n">
        <v>3.8</v>
      </c>
      <c r="I43" t="n">
        <v>5.5</v>
      </c>
      <c r="J43" t="n">
        <v>8.4</v>
      </c>
      <c r="K43" t="n">
        <v>20.1</v>
      </c>
      <c r="L43" t="n">
        <v>17.4</v>
      </c>
      <c r="M43" t="n">
        <v>20.3</v>
      </c>
      <c r="N43" t="n">
        <v>24.2</v>
      </c>
      <c r="O43" t="n">
        <v>31.9</v>
      </c>
      <c r="P43" t="n">
        <v>44.7</v>
      </c>
      <c r="Q43" t="n">
        <v>37.4</v>
      </c>
      <c r="R43" t="n">
        <v>38.2</v>
      </c>
      <c r="S43" t="n">
        <v>35</v>
      </c>
      <c r="T43" t="n">
        <v>29.3</v>
      </c>
      <c r="U43" t="n">
        <v>81.3</v>
      </c>
      <c r="V43" t="n">
        <v>40.6</v>
      </c>
      <c r="W43" t="n">
        <v>27.2</v>
      </c>
      <c r="X43" t="n">
        <v>112.5</v>
      </c>
      <c r="Y43" t="n">
        <v>330.5</v>
      </c>
      <c r="Z43" t="n">
        <v>715.2</v>
      </c>
      <c r="AA43" t="n">
        <v>-52.1</v>
      </c>
      <c r="AB43" t="n">
        <v>214.7</v>
      </c>
      <c r="AC43" t="n">
        <v>332.5</v>
      </c>
      <c r="AD43" t="n">
        <v>128.7</v>
      </c>
      <c r="AE43" t="n">
        <v>-0.6</v>
      </c>
      <c r="AF43" t="n">
        <v>427.3</v>
      </c>
    </row>
    <row r="44">
      <c r="A44" t="s">
        <v>5</v>
      </c>
      <c r="B44" t="s">
        <v>456</v>
      </c>
      <c r="C44" t="s">
        <v>317</v>
      </c>
      <c r="D44" t="s">
        <v>457</v>
      </c>
      <c r="E44" t="s">
        <v>318</v>
      </c>
      <c r="F44" t="n">
        <v>664.8</v>
      </c>
      <c r="G44" t="n">
        <v>776.2</v>
      </c>
      <c r="H44" t="n">
        <v>853.3</v>
      </c>
      <c r="I44" t="n">
        <v>954</v>
      </c>
      <c r="J44" t="n">
        <v>1092.2</v>
      </c>
      <c r="K44" t="n">
        <v>1231.4</v>
      </c>
      <c r="L44" t="n">
        <v>1385.9</v>
      </c>
      <c r="M44" t="n">
        <v>1440.1</v>
      </c>
      <c r="N44" t="n">
        <v>1578.6</v>
      </c>
      <c r="O44" t="n">
        <v>1679.9</v>
      </c>
      <c r="P44" t="n">
        <v>1889.4</v>
      </c>
      <c r="Q44" t="n">
        <v>2128.1</v>
      </c>
      <c r="R44" t="n">
        <v>2281.9</v>
      </c>
      <c r="S44" t="n">
        <v>2039.9</v>
      </c>
      <c r="T44" t="n">
        <v>1950.9</v>
      </c>
      <c r="U44" t="n">
        <v>2528</v>
      </c>
      <c r="V44" t="n">
        <v>2752</v>
      </c>
      <c r="W44" t="n">
        <v>2626.6</v>
      </c>
      <c r="X44" t="n">
        <v>2977.1</v>
      </c>
      <c r="Y44" t="n">
        <v>2946.7</v>
      </c>
      <c r="Z44" t="n">
        <v>3170.3</v>
      </c>
      <c r="AA44" t="n">
        <v>3498.9</v>
      </c>
      <c r="AB44" t="n">
        <v>3557.9</v>
      </c>
      <c r="AC44" t="n">
        <v>3674.3</v>
      </c>
      <c r="AD44" t="n">
        <v>3417.6</v>
      </c>
      <c r="AE44" t="n">
        <v>3038.4</v>
      </c>
      <c r="AF44" t="n">
        <v>3345.2</v>
      </c>
    </row>
    <row r="45">
      <c r="A45" t="s">
        <v>5</v>
      </c>
      <c r="B45" t="s">
        <v>458</v>
      </c>
      <c r="C45" t="s">
        <v>317</v>
      </c>
      <c r="D45" t="s">
        <v>459</v>
      </c>
      <c r="E45" t="s">
        <v>318</v>
      </c>
      <c r="F45" t="n">
        <v>660.7</v>
      </c>
      <c r="G45" t="n">
        <v>773.2</v>
      </c>
      <c r="H45" t="n">
        <v>849.3</v>
      </c>
      <c r="I45" t="n">
        <v>950.2</v>
      </c>
      <c r="J45" t="n">
        <v>1088.3</v>
      </c>
      <c r="K45" t="n">
        <v>1231.4</v>
      </c>
      <c r="L45" t="n">
        <v>1385.9</v>
      </c>
      <c r="M45" t="n">
        <v>1440.1</v>
      </c>
      <c r="N45" t="n">
        <v>1578.6</v>
      </c>
      <c r="O45" t="n">
        <v>1679.9</v>
      </c>
      <c r="P45" t="n">
        <v>1889.4</v>
      </c>
      <c r="Q45" t="n">
        <v>2128.1</v>
      </c>
      <c r="R45" t="n">
        <v>2281.9</v>
      </c>
      <c r="S45" t="n">
        <v>2037.9</v>
      </c>
      <c r="T45" t="n">
        <v>1948.8</v>
      </c>
      <c r="U45" t="n">
        <v>2528</v>
      </c>
      <c r="V45" t="n">
        <v>2752</v>
      </c>
      <c r="W45" t="n">
        <v>2626.6</v>
      </c>
      <c r="X45" t="n">
        <v>2977.1</v>
      </c>
      <c r="Y45" t="n">
        <v>2946.7</v>
      </c>
      <c r="Z45" t="n">
        <v>3170.3</v>
      </c>
      <c r="AA45" t="n">
        <v>3498.9</v>
      </c>
      <c r="AB45" t="n">
        <v>3557.9</v>
      </c>
      <c r="AC45" t="n">
        <v>3674.3</v>
      </c>
      <c r="AD45" t="n">
        <v>3417.6</v>
      </c>
      <c r="AE45" t="n">
        <v>3038.4</v>
      </c>
      <c r="AF45" t="n">
        <v>3345.2</v>
      </c>
    </row>
    <row r="46">
      <c r="A46" t="s">
        <v>5</v>
      </c>
      <c r="B46" t="s">
        <v>460</v>
      </c>
      <c r="C46" t="s">
        <v>317</v>
      </c>
      <c r="D46" t="s">
        <v>461</v>
      </c>
      <c r="E46" t="s">
        <v>318</v>
      </c>
      <c r="F46" t="n">
        <v>1.6</v>
      </c>
      <c r="G46" t="n">
        <v>1.5</v>
      </c>
      <c r="H46" t="n">
        <v>1.7</v>
      </c>
      <c r="I46" t="n">
        <v>3.5</v>
      </c>
      <c r="J46" t="n">
        <v>5.1</v>
      </c>
      <c r="K46" t="n">
        <v>10.3</v>
      </c>
      <c r="L46" t="n">
        <v>8.8</v>
      </c>
      <c r="M46" t="n">
        <v>10.4</v>
      </c>
      <c r="N46" t="n">
        <v>11.7</v>
      </c>
      <c r="O46" t="n">
        <v>18.4</v>
      </c>
      <c r="P46" t="n">
        <v>22.2</v>
      </c>
      <c r="Q46" t="n">
        <v>14.7</v>
      </c>
      <c r="R46" t="n">
        <v>15.8</v>
      </c>
      <c r="S46" t="n">
        <v>14.6</v>
      </c>
      <c r="T46" t="n">
        <v>11.9</v>
      </c>
      <c r="U46" t="n">
        <v>18.8</v>
      </c>
      <c r="V46" t="n">
        <v>21.2</v>
      </c>
      <c r="W46" t="n">
        <v>-16.9</v>
      </c>
      <c r="X46" t="n">
        <v>44.2</v>
      </c>
      <c r="Y46" t="n">
        <v>141.7</v>
      </c>
      <c r="Z46" t="n">
        <v>30.2</v>
      </c>
      <c r="AA46" t="n">
        <v>98.4</v>
      </c>
      <c r="AB46" t="n">
        <v>37.8</v>
      </c>
      <c r="AC46" t="n">
        <v>135.8</v>
      </c>
      <c r="AD46" t="n">
        <v>-88.9</v>
      </c>
      <c r="AE46" t="n">
        <v>-1.2</v>
      </c>
      <c r="AF46" t="n">
        <v>96.5</v>
      </c>
    </row>
    <row r="47">
      <c r="A47" t="s">
        <v>5</v>
      </c>
      <c r="B47" t="s">
        <v>462</v>
      </c>
      <c r="C47" t="s">
        <v>317</v>
      </c>
      <c r="D47" t="s">
        <v>463</v>
      </c>
      <c r="E47" t="s">
        <v>318</v>
      </c>
      <c r="F47" t="n">
        <v>3</v>
      </c>
      <c r="G47" t="n">
        <v>3</v>
      </c>
      <c r="H47" t="n">
        <v>3</v>
      </c>
      <c r="I47" t="n">
        <v>4</v>
      </c>
      <c r="J47" t="n">
        <v>6</v>
      </c>
      <c r="K47" t="n">
        <v>4</v>
      </c>
      <c r="L47" t="n">
        <v>5</v>
      </c>
      <c r="M47" t="n">
        <v>9</v>
      </c>
      <c r="N47" t="n">
        <v>9</v>
      </c>
      <c r="O47" t="n">
        <v>6</v>
      </c>
      <c r="P47" t="n">
        <v>9</v>
      </c>
      <c r="Q47" t="n">
        <v>11</v>
      </c>
      <c r="R47" t="n">
        <v>12</v>
      </c>
      <c r="S47" t="n">
        <v>10</v>
      </c>
      <c r="T47" t="n">
        <v>11</v>
      </c>
      <c r="U47" t="n">
        <v>3</v>
      </c>
      <c r="V47" t="n">
        <v>4</v>
      </c>
      <c r="W47" t="n">
        <v>2</v>
      </c>
      <c r="X47" t="n">
        <v>0</v>
      </c>
      <c r="Y47" t="n">
        <v>1</v>
      </c>
      <c r="Z47" t="n">
        <v>12</v>
      </c>
      <c r="AA47" t="n">
        <v>21</v>
      </c>
      <c r="AB47" t="n">
        <v>9</v>
      </c>
      <c r="AC47" t="n">
        <v>38</v>
      </c>
      <c r="AD47" t="n">
        <v>20</v>
      </c>
      <c r="AE47" t="n">
        <v>24</v>
      </c>
      <c r="AF47" t="n">
        <v>48</v>
      </c>
    </row>
    <row r="48">
      <c r="A48" t="s">
        <v>5</v>
      </c>
      <c r="B48" t="s">
        <v>464</v>
      </c>
      <c r="C48" t="s">
        <v>317</v>
      </c>
      <c r="D48" t="s">
        <v>465</v>
      </c>
      <c r="E48" t="s">
        <v>318</v>
      </c>
      <c r="F48" t="n">
        <v>6.3</v>
      </c>
      <c r="G48" t="n">
        <v>7.5</v>
      </c>
      <c r="H48" t="n">
        <v>7.8</v>
      </c>
      <c r="I48" t="n">
        <v>10.1</v>
      </c>
      <c r="J48" t="n">
        <v>13.5</v>
      </c>
      <c r="K48" t="n">
        <v>21.3</v>
      </c>
      <c r="L48" t="n">
        <v>22.4</v>
      </c>
      <c r="M48" t="n">
        <v>30</v>
      </c>
      <c r="N48" t="n">
        <v>34.1</v>
      </c>
      <c r="O48" t="n">
        <v>34.7</v>
      </c>
      <c r="P48" t="n">
        <v>46.2</v>
      </c>
      <c r="Q48" t="n">
        <v>55.3</v>
      </c>
      <c r="R48" t="n">
        <v>61</v>
      </c>
      <c r="S48" t="n">
        <v>53.7</v>
      </c>
      <c r="T48" t="n">
        <v>49.6</v>
      </c>
      <c r="U48" t="n">
        <v>5.2</v>
      </c>
      <c r="V48" t="n">
        <v>6.3</v>
      </c>
      <c r="W48" t="n">
        <v>6.8</v>
      </c>
      <c r="X48" t="n">
        <v>6</v>
      </c>
      <c r="Y48" t="n">
        <v>7.2</v>
      </c>
      <c r="Z48" t="n">
        <v>14.8</v>
      </c>
      <c r="AA48" t="n">
        <v>25.2</v>
      </c>
      <c r="AB48" t="n">
        <v>11.1</v>
      </c>
      <c r="AC48" t="n">
        <v>51.4</v>
      </c>
      <c r="AD48" t="n">
        <v>28.7</v>
      </c>
      <c r="AE48" t="n">
        <v>33</v>
      </c>
      <c r="AF48" t="n">
        <v>71.3</v>
      </c>
    </row>
    <row r="49">
      <c r="A49" t="s">
        <v>5</v>
      </c>
      <c r="B49" t="s">
        <v>466</v>
      </c>
      <c r="C49" t="s">
        <v>317</v>
      </c>
      <c r="D49" t="s">
        <v>467</v>
      </c>
      <c r="E49" t="s">
        <v>318</v>
      </c>
      <c r="F49" t="n">
        <v>3.3</v>
      </c>
      <c r="G49" t="n">
        <v>4.5</v>
      </c>
      <c r="H49" t="n">
        <v>4.8</v>
      </c>
      <c r="I49" t="n">
        <v>5.2</v>
      </c>
      <c r="J49" t="n">
        <v>6.3</v>
      </c>
      <c r="K49" t="n">
        <v>14.5</v>
      </c>
      <c r="L49" t="n">
        <v>15</v>
      </c>
      <c r="M49" t="n">
        <v>17.8</v>
      </c>
      <c r="N49" t="n">
        <v>20.8</v>
      </c>
      <c r="O49" t="n">
        <v>24.5</v>
      </c>
      <c r="P49" t="n">
        <v>30.2</v>
      </c>
      <c r="Q49" t="n">
        <v>32.7</v>
      </c>
      <c r="R49" t="n">
        <v>36.1</v>
      </c>
      <c r="S49" t="n">
        <v>32.2</v>
      </c>
      <c r="T49" t="n">
        <v>27.2</v>
      </c>
      <c r="U49" t="n">
        <v>1.5</v>
      </c>
      <c r="V49" t="n">
        <v>0.9</v>
      </c>
      <c r="W49" t="n">
        <v>0.2</v>
      </c>
      <c r="X49" t="n">
        <v>2.7</v>
      </c>
      <c r="Y49" t="n">
        <v>3.6</v>
      </c>
      <c r="Z49" t="n">
        <v>1.2</v>
      </c>
      <c r="AA49" t="n">
        <v>1.7</v>
      </c>
      <c r="AB49" t="n">
        <v>1</v>
      </c>
      <c r="AC49" t="n">
        <v>11.4</v>
      </c>
      <c r="AD49" t="n">
        <v>6.7</v>
      </c>
      <c r="AE49" t="n">
        <v>7</v>
      </c>
      <c r="AF49" t="n">
        <v>21.6</v>
      </c>
    </row>
    <row r="50">
      <c r="A50" t="s">
        <v>5</v>
      </c>
      <c r="B50" t="s">
        <v>468</v>
      </c>
      <c r="C50" t="s">
        <v>317</v>
      </c>
      <c r="D50" t="s">
        <v>469</v>
      </c>
      <c r="E50" t="s">
        <v>318</v>
      </c>
      <c r="F50" t="n">
        <v>0</v>
      </c>
      <c r="G50" t="n">
        <v>0</v>
      </c>
      <c r="H50" t="n">
        <v>0</v>
      </c>
      <c r="I50" t="n">
        <v>0.9</v>
      </c>
      <c r="J50" t="n">
        <v>1.2</v>
      </c>
      <c r="K50" t="n">
        <v>2.8</v>
      </c>
      <c r="L50" t="n">
        <v>2.4</v>
      </c>
      <c r="M50" t="n">
        <v>3.2</v>
      </c>
      <c r="N50" t="n">
        <v>4.3</v>
      </c>
      <c r="O50" t="n">
        <v>4.2</v>
      </c>
      <c r="P50" t="n">
        <v>7</v>
      </c>
      <c r="Q50" t="n">
        <v>11.6</v>
      </c>
      <c r="R50" t="n">
        <v>12.9</v>
      </c>
      <c r="S50" t="n">
        <v>11.5</v>
      </c>
      <c r="T50" t="n">
        <v>11.4</v>
      </c>
      <c r="U50" t="n">
        <v>0.7</v>
      </c>
      <c r="V50" t="n">
        <v>1.4</v>
      </c>
      <c r="W50" t="n">
        <v>4.6</v>
      </c>
      <c r="X50" t="n">
        <v>3.3</v>
      </c>
      <c r="Y50" t="n">
        <v>2.6</v>
      </c>
      <c r="Z50" t="n">
        <v>1.6</v>
      </c>
      <c r="AA50" t="n">
        <v>2.5</v>
      </c>
      <c r="AB50" t="n">
        <v>1.1</v>
      </c>
      <c r="AC50" t="n">
        <v>2</v>
      </c>
      <c r="AD50" t="n">
        <v>2</v>
      </c>
      <c r="AE50" t="n">
        <v>2</v>
      </c>
      <c r="AF50" t="n">
        <v>1.7</v>
      </c>
    </row>
    <row r="51">
      <c r="A51" t="s">
        <v>5</v>
      </c>
      <c r="B51" t="s">
        <v>470</v>
      </c>
      <c r="C51" t="s">
        <v>317</v>
      </c>
      <c r="D51" t="s">
        <v>471</v>
      </c>
      <c r="E51" t="s">
        <v>318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</row>
    <row r="52">
      <c r="A52" t="s">
        <v>5</v>
      </c>
      <c r="B52" t="s">
        <v>472</v>
      </c>
      <c r="C52" t="s">
        <v>317</v>
      </c>
      <c r="D52" t="s">
        <v>473</v>
      </c>
      <c r="E52" t="s">
        <v>318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</row>
    <row r="53">
      <c r="A53" t="s">
        <v>5</v>
      </c>
      <c r="B53" t="s">
        <v>474</v>
      </c>
      <c r="C53" t="s">
        <v>317</v>
      </c>
      <c r="D53" t="s">
        <v>475</v>
      </c>
      <c r="E53" t="s">
        <v>318</v>
      </c>
      <c r="F53" t="n">
        <v>198.1</v>
      </c>
      <c r="G53" t="n">
        <v>228.3</v>
      </c>
      <c r="H53" t="n">
        <v>235.4</v>
      </c>
      <c r="I53" t="n">
        <v>266.7</v>
      </c>
      <c r="J53" t="n">
        <v>310.2</v>
      </c>
      <c r="K53" t="n">
        <v>543.5</v>
      </c>
      <c r="L53" t="n">
        <v>550</v>
      </c>
      <c r="M53" t="n">
        <v>684.5</v>
      </c>
      <c r="N53" t="n">
        <v>773.5</v>
      </c>
      <c r="O53" t="n">
        <v>883.3</v>
      </c>
      <c r="P53" t="n">
        <v>1027.2</v>
      </c>
      <c r="Q53" t="n">
        <v>1186</v>
      </c>
      <c r="R53" t="n">
        <v>1300.9</v>
      </c>
      <c r="S53" t="n">
        <v>1098.1</v>
      </c>
      <c r="T53" t="n">
        <v>1107.9</v>
      </c>
      <c r="U53" t="n">
        <v>728.6</v>
      </c>
      <c r="V53" t="n">
        <v>484.4</v>
      </c>
      <c r="W53" t="n">
        <v>466</v>
      </c>
      <c r="X53" t="n">
        <v>937.5</v>
      </c>
      <c r="Y53" t="n">
        <v>812.2</v>
      </c>
      <c r="Z53" t="n">
        <v>731.3</v>
      </c>
      <c r="AA53" t="n">
        <v>600.9</v>
      </c>
      <c r="AB53" t="n">
        <v>547.9</v>
      </c>
      <c r="AC53" t="n">
        <v>434.7</v>
      </c>
      <c r="AD53" t="n">
        <v>356.9</v>
      </c>
      <c r="AE53" t="n">
        <v>121.5</v>
      </c>
      <c r="AF53" t="n">
        <v>266.7</v>
      </c>
    </row>
    <row r="54">
      <c r="A54" t="s">
        <v>5</v>
      </c>
      <c r="B54" t="s">
        <v>476</v>
      </c>
      <c r="C54" t="s">
        <v>317</v>
      </c>
      <c r="D54" t="s">
        <v>477</v>
      </c>
      <c r="E54" t="s">
        <v>318</v>
      </c>
      <c r="F54" t="n">
        <v>198.2</v>
      </c>
      <c r="G54" t="n">
        <v>229.2</v>
      </c>
      <c r="H54" t="n">
        <v>236.5</v>
      </c>
      <c r="I54" t="n">
        <v>267.8</v>
      </c>
      <c r="J54" t="n">
        <v>311.6</v>
      </c>
      <c r="K54" t="n">
        <v>544.7</v>
      </c>
      <c r="L54" t="n">
        <v>551.1</v>
      </c>
      <c r="M54" t="n">
        <v>685.6</v>
      </c>
      <c r="N54" t="n">
        <v>774.9</v>
      </c>
      <c r="O54" t="n">
        <v>885.6</v>
      </c>
      <c r="P54" t="n">
        <v>1029.9</v>
      </c>
      <c r="Q54" t="n">
        <v>1190.1</v>
      </c>
      <c r="R54" t="n">
        <v>1304.4</v>
      </c>
      <c r="S54" t="n">
        <v>1101</v>
      </c>
      <c r="T54" t="n">
        <v>1110.7</v>
      </c>
      <c r="U54" t="n">
        <v>730.9</v>
      </c>
      <c r="V54" t="n">
        <v>496.8</v>
      </c>
      <c r="W54" t="n">
        <v>470.3</v>
      </c>
      <c r="X54" t="n">
        <v>952</v>
      </c>
      <c r="Y54" t="n">
        <v>824</v>
      </c>
      <c r="Z54" t="n">
        <v>729</v>
      </c>
      <c r="AA54" t="n">
        <v>606.8</v>
      </c>
      <c r="AB54" t="n">
        <v>555.3</v>
      </c>
      <c r="AC54" t="n">
        <v>441.3</v>
      </c>
      <c r="AD54" t="n">
        <v>358.7</v>
      </c>
      <c r="AE54" t="n">
        <v>121.4</v>
      </c>
      <c r="AF54" t="n">
        <v>267.5</v>
      </c>
    </row>
    <row r="55">
      <c r="A55" t="s">
        <v>5</v>
      </c>
      <c r="B55" t="s">
        <v>478</v>
      </c>
      <c r="C55" t="s">
        <v>317</v>
      </c>
      <c r="D55" t="s">
        <v>479</v>
      </c>
      <c r="E55" t="s">
        <v>318</v>
      </c>
      <c r="F55" t="n">
        <v>0.1</v>
      </c>
      <c r="G55" t="n">
        <v>0.9</v>
      </c>
      <c r="H55" t="n">
        <v>1.1</v>
      </c>
      <c r="I55" t="n">
        <v>1.1</v>
      </c>
      <c r="J55" t="n">
        <v>1.4</v>
      </c>
      <c r="K55" t="n">
        <v>1.2</v>
      </c>
      <c r="L55" t="n">
        <v>1.1</v>
      </c>
      <c r="M55" t="n">
        <v>1.1</v>
      </c>
      <c r="N55" t="n">
        <v>1.4</v>
      </c>
      <c r="O55" t="n">
        <v>2.3</v>
      </c>
      <c r="P55" t="n">
        <v>2.7</v>
      </c>
      <c r="Q55" t="n">
        <v>4.1</v>
      </c>
      <c r="R55" t="n">
        <v>3.5</v>
      </c>
      <c r="S55" t="n">
        <v>2.9</v>
      </c>
      <c r="T55" t="n">
        <v>2.8</v>
      </c>
      <c r="U55" t="n">
        <v>2.3</v>
      </c>
      <c r="V55" t="n">
        <v>12.4</v>
      </c>
      <c r="W55" t="n">
        <v>4.3</v>
      </c>
      <c r="X55" t="n">
        <v>14.5</v>
      </c>
      <c r="Y55" t="n">
        <v>11.8</v>
      </c>
      <c r="Z55" t="n">
        <v>-2.3</v>
      </c>
      <c r="AA55" t="n">
        <v>5.9</v>
      </c>
      <c r="AB55" t="n">
        <v>7.4</v>
      </c>
      <c r="AC55" t="n">
        <v>6.6</v>
      </c>
      <c r="AD55" t="n">
        <v>1.8</v>
      </c>
      <c r="AE55" t="n">
        <v>-0.1</v>
      </c>
      <c r="AF55" t="n">
        <v>0.8</v>
      </c>
    </row>
    <row r="56">
      <c r="A56" t="s">
        <v>5</v>
      </c>
      <c r="B56" t="s">
        <v>480</v>
      </c>
      <c r="C56" t="s">
        <v>317</v>
      </c>
      <c r="D56" t="s">
        <v>481</v>
      </c>
      <c r="E56" t="s">
        <v>318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</row>
    <row r="57">
      <c r="A57" t="s">
        <v>5</v>
      </c>
      <c r="B57" t="s">
        <v>482</v>
      </c>
      <c r="C57" t="s">
        <v>317</v>
      </c>
      <c r="D57" t="s">
        <v>483</v>
      </c>
      <c r="E57" t="s">
        <v>318</v>
      </c>
      <c r="F57" t="n">
        <v>680</v>
      </c>
      <c r="G57" t="n">
        <v>792</v>
      </c>
      <c r="H57" t="n">
        <v>873</v>
      </c>
      <c r="I57" t="n">
        <v>975</v>
      </c>
      <c r="J57" t="n">
        <v>1124</v>
      </c>
      <c r="K57" t="n">
        <v>1259</v>
      </c>
      <c r="L57" t="n">
        <v>1414</v>
      </c>
      <c r="M57" t="n">
        <v>1476</v>
      </c>
      <c r="N57" t="n">
        <v>1621</v>
      </c>
      <c r="O57" t="n">
        <v>1724</v>
      </c>
      <c r="P57" t="n">
        <v>1959</v>
      </c>
      <c r="Q57" t="n">
        <v>2217</v>
      </c>
      <c r="R57" t="n">
        <v>2368</v>
      </c>
      <c r="S57" t="n">
        <v>2112</v>
      </c>
      <c r="T57" t="n">
        <v>2013</v>
      </c>
      <c r="U57" t="n">
        <v>2551</v>
      </c>
      <c r="V57" t="n">
        <v>2776</v>
      </c>
      <c r="W57" t="n">
        <v>2641</v>
      </c>
      <c r="X57" t="n">
        <v>3105</v>
      </c>
      <c r="Y57" t="n">
        <v>3196</v>
      </c>
      <c r="Z57" t="n">
        <v>3330</v>
      </c>
      <c r="AA57" t="n">
        <v>3597</v>
      </c>
      <c r="AB57" t="n">
        <v>3724</v>
      </c>
      <c r="AC57" t="n">
        <v>3742</v>
      </c>
      <c r="AD57" t="n">
        <v>3446</v>
      </c>
      <c r="AE57" t="n">
        <v>3071</v>
      </c>
      <c r="AF57" t="n">
        <v>3449</v>
      </c>
    </row>
    <row r="58">
      <c r="A58" t="s">
        <v>5</v>
      </c>
      <c r="B58" t="s">
        <v>484</v>
      </c>
      <c r="C58" t="s">
        <v>317</v>
      </c>
      <c r="D58" t="s">
        <v>485</v>
      </c>
      <c r="E58" t="s">
        <v>318</v>
      </c>
      <c r="F58" t="n">
        <v>680</v>
      </c>
      <c r="G58" t="n">
        <v>792</v>
      </c>
      <c r="H58" t="n">
        <v>873</v>
      </c>
      <c r="I58" t="n">
        <v>975</v>
      </c>
      <c r="J58" t="n">
        <v>1124</v>
      </c>
      <c r="K58" t="n">
        <v>1259</v>
      </c>
      <c r="L58" t="n">
        <v>1414</v>
      </c>
      <c r="M58" t="n">
        <v>1476</v>
      </c>
      <c r="N58" t="n">
        <v>1621</v>
      </c>
      <c r="O58" t="n">
        <v>1724</v>
      </c>
      <c r="P58" t="n">
        <v>1959</v>
      </c>
      <c r="Q58" t="n">
        <v>2217</v>
      </c>
      <c r="R58" t="n">
        <v>2368</v>
      </c>
      <c r="S58" t="n">
        <v>2112</v>
      </c>
      <c r="T58" t="n">
        <v>2013</v>
      </c>
      <c r="U58" t="n">
        <v>2551</v>
      </c>
      <c r="V58" t="n">
        <v>2776</v>
      </c>
      <c r="W58" t="n">
        <v>2641</v>
      </c>
      <c r="X58" t="n">
        <v>3105</v>
      </c>
      <c r="Y58" t="n">
        <v>3196</v>
      </c>
      <c r="Z58" t="n">
        <v>3330</v>
      </c>
      <c r="AA58" t="n">
        <v>3597</v>
      </c>
      <c r="AB58" t="n">
        <v>3724</v>
      </c>
      <c r="AC58" t="n">
        <v>3742</v>
      </c>
      <c r="AD58" t="n">
        <v>3446</v>
      </c>
      <c r="AE58" t="n">
        <v>3071</v>
      </c>
      <c r="AF58" t="n">
        <v>3449</v>
      </c>
    </row>
    <row r="59">
      <c r="A59" t="s">
        <v>5</v>
      </c>
      <c r="B59" t="s">
        <v>486</v>
      </c>
      <c r="C59" t="s">
        <v>317</v>
      </c>
      <c r="D59" t="s">
        <v>487</v>
      </c>
      <c r="E59" t="s">
        <v>318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263</v>
      </c>
      <c r="B1" t="s">
        <v>264</v>
      </c>
      <c r="C1" t="s">
        <v>265</v>
      </c>
      <c r="D1" t="s">
        <v>266</v>
      </c>
      <c r="E1" t="s">
        <v>267</v>
      </c>
      <c r="F1" t="s">
        <v>268</v>
      </c>
      <c r="G1" t="s">
        <v>269</v>
      </c>
      <c r="H1" t="s">
        <v>270</v>
      </c>
      <c r="I1" t="s">
        <v>271</v>
      </c>
      <c r="J1" t="s">
        <v>272</v>
      </c>
      <c r="K1" t="s">
        <v>273</v>
      </c>
      <c r="L1" t="s">
        <v>274</v>
      </c>
      <c r="M1" t="s">
        <v>275</v>
      </c>
      <c r="N1" t="s">
        <v>276</v>
      </c>
      <c r="O1" t="s">
        <v>277</v>
      </c>
      <c r="P1" t="s">
        <v>278</v>
      </c>
      <c r="Q1" t="s">
        <v>279</v>
      </c>
      <c r="R1" t="s">
        <v>280</v>
      </c>
      <c r="S1" t="s">
        <v>281</v>
      </c>
      <c r="T1" t="s">
        <v>282</v>
      </c>
      <c r="U1" t="s">
        <v>283</v>
      </c>
      <c r="V1" t="s">
        <v>284</v>
      </c>
      <c r="W1" t="s">
        <v>285</v>
      </c>
      <c r="X1" t="s">
        <v>286</v>
      </c>
      <c r="Y1" t="s">
        <v>287</v>
      </c>
      <c r="Z1" t="s">
        <v>288</v>
      </c>
      <c r="AA1" t="s">
        <v>289</v>
      </c>
      <c r="AB1" t="s">
        <v>290</v>
      </c>
      <c r="AC1" t="s">
        <v>291</v>
      </c>
      <c r="AD1" t="s">
        <v>292</v>
      </c>
      <c r="AE1" t="s">
        <v>293</v>
      </c>
      <c r="AF1" t="s">
        <v>294</v>
      </c>
    </row>
    <row r="2">
      <c r="A2" t="s">
        <v>7</v>
      </c>
      <c r="B2" t="s">
        <v>295</v>
      </c>
      <c r="C2" t="s">
        <v>317</v>
      </c>
      <c r="D2" t="s">
        <v>297</v>
      </c>
      <c r="E2" t="s">
        <v>318</v>
      </c>
      <c r="F2" t="n">
        <v>14.1</v>
      </c>
      <c r="G2" t="n">
        <v>15.3</v>
      </c>
      <c r="H2" t="n">
        <v>16.5</v>
      </c>
      <c r="I2" t="n">
        <v>16.8</v>
      </c>
      <c r="J2" t="n">
        <v>17.6</v>
      </c>
      <c r="K2" t="n">
        <v>20.9</v>
      </c>
      <c r="L2" t="n">
        <v>22.2</v>
      </c>
      <c r="M2" t="n">
        <v>27.9</v>
      </c>
      <c r="N2" t="n">
        <v>36</v>
      </c>
      <c r="O2" t="n">
        <v>34.6</v>
      </c>
      <c r="P2" t="n">
        <v>37.3</v>
      </c>
      <c r="Q2" t="n">
        <v>43.7</v>
      </c>
      <c r="R2" t="n">
        <v>47.1</v>
      </c>
      <c r="S2" t="n">
        <v>50.7</v>
      </c>
      <c r="T2" t="n">
        <v>51.6</v>
      </c>
      <c r="U2" t="n">
        <v>53.1</v>
      </c>
      <c r="V2" t="n">
        <v>49.5</v>
      </c>
      <c r="W2" t="n">
        <v>61</v>
      </c>
      <c r="X2" t="n">
        <v>57.9</v>
      </c>
      <c r="Y2" t="n">
        <v>64</v>
      </c>
      <c r="Z2" t="n">
        <v>63.4</v>
      </c>
      <c r="AA2" t="n">
        <v>71.6</v>
      </c>
      <c r="AB2" t="n">
        <v>84.8</v>
      </c>
      <c r="AC2" t="n">
        <v>93.2</v>
      </c>
      <c r="AD2" t="n">
        <v>100.5</v>
      </c>
      <c r="AE2" t="n">
        <v>102.1</v>
      </c>
      <c r="AF2" t="n">
        <v>103.6</v>
      </c>
    </row>
    <row r="3">
      <c r="A3" t="s">
        <v>7</v>
      </c>
      <c r="B3" t="s">
        <v>374</v>
      </c>
      <c r="C3" t="s">
        <v>317</v>
      </c>
      <c r="D3" t="s">
        <v>375</v>
      </c>
      <c r="E3" t="s">
        <v>318</v>
      </c>
      <c r="F3" t="n">
        <v>4.4</v>
      </c>
      <c r="G3" t="n">
        <v>4.8</v>
      </c>
      <c r="H3" t="n">
        <v>5.3</v>
      </c>
      <c r="I3" t="n">
        <v>5.4</v>
      </c>
      <c r="J3" t="n">
        <v>5.7</v>
      </c>
      <c r="K3" t="n">
        <v>6.6</v>
      </c>
      <c r="L3" t="n">
        <v>7</v>
      </c>
      <c r="M3" t="n">
        <v>9.1</v>
      </c>
      <c r="N3" t="n">
        <v>11.7</v>
      </c>
      <c r="O3" t="n">
        <v>10.9</v>
      </c>
      <c r="P3" t="n">
        <v>11.7</v>
      </c>
      <c r="Q3" t="n">
        <v>13.6</v>
      </c>
      <c r="R3" t="n">
        <v>14.6</v>
      </c>
      <c r="S3" t="n">
        <v>16</v>
      </c>
      <c r="T3" t="n">
        <v>16.2</v>
      </c>
      <c r="U3" t="n">
        <v>16.4</v>
      </c>
      <c r="V3" t="n">
        <v>15.1</v>
      </c>
      <c r="W3" t="n">
        <v>16.4</v>
      </c>
      <c r="X3" t="n">
        <v>13.6</v>
      </c>
      <c r="Y3" t="n">
        <v>13.2</v>
      </c>
      <c r="Z3" t="n">
        <v>15.7</v>
      </c>
      <c r="AA3" t="n">
        <v>11.9</v>
      </c>
      <c r="AB3" t="n">
        <v>13.9</v>
      </c>
      <c r="AC3" t="n">
        <v>12.2</v>
      </c>
      <c r="AD3" t="n">
        <v>11.9</v>
      </c>
      <c r="AE3" t="n">
        <v>10.2</v>
      </c>
      <c r="AF3" t="n">
        <v>15.7</v>
      </c>
    </row>
    <row r="4">
      <c r="A4" t="s">
        <v>7</v>
      </c>
      <c r="B4" t="s">
        <v>376</v>
      </c>
      <c r="C4" t="s">
        <v>317</v>
      </c>
      <c r="D4" t="s">
        <v>377</v>
      </c>
      <c r="E4" t="s">
        <v>318</v>
      </c>
      <c r="F4" t="n">
        <v>980.6</v>
      </c>
      <c r="G4" t="n">
        <v>1072.7</v>
      </c>
      <c r="H4" t="n">
        <v>1157.7</v>
      </c>
      <c r="I4" t="n">
        <v>1180.6</v>
      </c>
      <c r="J4" t="n">
        <v>1238.6</v>
      </c>
      <c r="K4" t="n">
        <v>1467.8</v>
      </c>
      <c r="L4" t="n">
        <v>1541</v>
      </c>
      <c r="M4" t="n">
        <v>1880.1</v>
      </c>
      <c r="N4" t="n">
        <v>2438.7</v>
      </c>
      <c r="O4" t="n">
        <v>2435.4</v>
      </c>
      <c r="P4" t="n">
        <v>2655.8</v>
      </c>
      <c r="Q4" t="n">
        <v>3204.3</v>
      </c>
      <c r="R4" t="n">
        <v>3460.1</v>
      </c>
      <c r="S4" t="n">
        <v>3613.7</v>
      </c>
      <c r="T4" t="n">
        <v>3705.5</v>
      </c>
      <c r="U4" t="n">
        <v>3893.9</v>
      </c>
      <c r="V4" t="n">
        <v>3823.4</v>
      </c>
      <c r="W4" t="n">
        <v>4172.3</v>
      </c>
      <c r="X4" t="n">
        <v>4001.2</v>
      </c>
      <c r="Y4" t="n">
        <v>4037.8</v>
      </c>
      <c r="Z4" t="n">
        <v>4114.9</v>
      </c>
      <c r="AA4" t="n">
        <v>4194.7</v>
      </c>
      <c r="AB4" t="n">
        <v>4615.8</v>
      </c>
      <c r="AC4" t="n">
        <v>5066.8</v>
      </c>
      <c r="AD4" t="n">
        <v>5110.1</v>
      </c>
      <c r="AE4" t="n">
        <v>4705</v>
      </c>
      <c r="AF4" t="n">
        <v>4862.6</v>
      </c>
    </row>
    <row r="5">
      <c r="A5" t="s">
        <v>7</v>
      </c>
      <c r="B5" t="s">
        <v>378</v>
      </c>
      <c r="C5" t="s">
        <v>317</v>
      </c>
      <c r="D5" t="s">
        <v>379</v>
      </c>
      <c r="E5" t="s">
        <v>318</v>
      </c>
      <c r="F5" t="n">
        <v>30.062128845</v>
      </c>
      <c r="G5" t="n">
        <v>36.342677996</v>
      </c>
      <c r="H5" t="n">
        <v>35.754617429</v>
      </c>
      <c r="I5" t="n">
        <v>35.616860868</v>
      </c>
      <c r="J5" t="n">
        <v>35.374341351</v>
      </c>
      <c r="K5" t="n">
        <v>50.947777224</v>
      </c>
      <c r="L5" t="n">
        <v>64.675961318</v>
      </c>
      <c r="M5" t="n">
        <v>64.021097716</v>
      </c>
      <c r="N5" t="n">
        <v>96.403705819</v>
      </c>
      <c r="O5" t="n">
        <v>100.125795142</v>
      </c>
      <c r="P5" t="n">
        <v>108.250749822</v>
      </c>
      <c r="Q5" t="n">
        <v>167.958333844</v>
      </c>
      <c r="R5" t="n">
        <v>192.884038237</v>
      </c>
      <c r="S5" t="n">
        <v>211.365958297</v>
      </c>
      <c r="T5" t="n">
        <v>245.316810248</v>
      </c>
      <c r="U5" t="n">
        <v>352.89417946</v>
      </c>
      <c r="V5" t="n">
        <v>305.320517787</v>
      </c>
      <c r="W5" t="n">
        <v>373.456189604</v>
      </c>
      <c r="X5" t="n">
        <v>382.092277236</v>
      </c>
      <c r="Y5" t="n">
        <v>411.170077167</v>
      </c>
      <c r="Z5" t="n">
        <v>445.097818961</v>
      </c>
      <c r="AA5" t="n">
        <v>444.270549389</v>
      </c>
      <c r="AB5" t="n">
        <v>495.159550762</v>
      </c>
      <c r="AC5" t="n">
        <v>514.407767071</v>
      </c>
      <c r="AD5" t="n">
        <v>524.994335114</v>
      </c>
      <c r="AE5" t="n">
        <v>509.59540192</v>
      </c>
      <c r="AF5" t="n">
        <v>497.792804211</v>
      </c>
    </row>
    <row r="6">
      <c r="A6" t="s">
        <v>7</v>
      </c>
      <c r="B6" t="s">
        <v>380</v>
      </c>
      <c r="C6" t="s">
        <v>317</v>
      </c>
      <c r="D6" t="s">
        <v>381</v>
      </c>
      <c r="E6" t="s">
        <v>318</v>
      </c>
      <c r="F6" t="n">
        <v>10.652563806</v>
      </c>
      <c r="G6" t="n">
        <v>17.416397443</v>
      </c>
      <c r="H6" t="n">
        <v>14.593496929</v>
      </c>
      <c r="I6" t="n">
        <v>24.42597628</v>
      </c>
      <c r="J6" t="n">
        <v>17.442091676</v>
      </c>
      <c r="K6" t="n">
        <v>42.006919769</v>
      </c>
      <c r="L6" t="n">
        <v>32.621818875</v>
      </c>
      <c r="M6" t="n">
        <v>37.817969954</v>
      </c>
      <c r="N6" t="n">
        <v>54.204570045</v>
      </c>
      <c r="O6" t="n">
        <v>59.779050546</v>
      </c>
      <c r="P6" t="n">
        <v>66.097405869</v>
      </c>
      <c r="Q6" t="n">
        <v>105.640574493</v>
      </c>
      <c r="R6" t="n">
        <v>116.51535856</v>
      </c>
      <c r="S6" t="n">
        <v>116.701842979</v>
      </c>
      <c r="T6" t="n">
        <v>100.021269919</v>
      </c>
      <c r="U6" t="n">
        <v>143.687300238</v>
      </c>
      <c r="V6" t="n">
        <v>126.786103781</v>
      </c>
      <c r="W6" t="n">
        <v>133.492644942</v>
      </c>
      <c r="X6" t="n">
        <v>124.709115426</v>
      </c>
      <c r="Y6" t="n">
        <v>133.39765173</v>
      </c>
      <c r="Z6" t="n">
        <v>134.168594538</v>
      </c>
      <c r="AA6" t="n">
        <v>131.767710099</v>
      </c>
      <c r="AB6" t="n">
        <v>136.250225477</v>
      </c>
      <c r="AC6" t="n">
        <v>139.644879353</v>
      </c>
      <c r="AD6" t="n">
        <v>135.375726839</v>
      </c>
      <c r="AE6" t="n">
        <v>119.385134161</v>
      </c>
      <c r="AF6" t="n">
        <v>127.53324147</v>
      </c>
    </row>
    <row r="7">
      <c r="A7" t="s">
        <v>7</v>
      </c>
      <c r="B7" t="s">
        <v>382</v>
      </c>
      <c r="C7" t="s">
        <v>317</v>
      </c>
      <c r="D7" t="s">
        <v>383</v>
      </c>
      <c r="E7" t="s">
        <v>318</v>
      </c>
      <c r="F7" t="n">
        <v>8.21672505</v>
      </c>
      <c r="G7" t="n">
        <v>12.366320928</v>
      </c>
      <c r="H7" t="n">
        <v>10.067080286</v>
      </c>
      <c r="I7" t="n">
        <v>10.866505418</v>
      </c>
      <c r="J7" t="n">
        <v>10.910053567</v>
      </c>
      <c r="K7" t="n">
        <v>19.687897506</v>
      </c>
      <c r="L7" t="n">
        <v>12.871673272</v>
      </c>
      <c r="M7" t="n">
        <v>15.413420523</v>
      </c>
      <c r="N7" t="n">
        <v>24.000489994</v>
      </c>
      <c r="O7" t="n">
        <v>26.651103024</v>
      </c>
      <c r="P7" t="n">
        <v>27.450324003</v>
      </c>
      <c r="Q7" t="n">
        <v>45.145839733</v>
      </c>
      <c r="R7" t="n">
        <v>50.882530795</v>
      </c>
      <c r="S7" t="n">
        <v>66.271411667</v>
      </c>
      <c r="T7" t="n">
        <v>64.662498079</v>
      </c>
      <c r="U7" t="n">
        <v>74.559665396</v>
      </c>
      <c r="V7" t="n">
        <v>58.568446227</v>
      </c>
      <c r="W7" t="n">
        <v>72.034173872</v>
      </c>
      <c r="X7" t="n">
        <v>75.291750781</v>
      </c>
      <c r="Y7" t="n">
        <v>83.036508649</v>
      </c>
      <c r="Z7" t="n">
        <v>90.529444968</v>
      </c>
      <c r="AA7" t="n">
        <v>88.023120061</v>
      </c>
      <c r="AB7" t="n">
        <v>97.370623624</v>
      </c>
      <c r="AC7" t="n">
        <v>95.506455989</v>
      </c>
      <c r="AD7" t="n">
        <v>111.995577244</v>
      </c>
      <c r="AE7" t="n">
        <v>84.326275497</v>
      </c>
      <c r="AF7" t="n">
        <v>66.386595142</v>
      </c>
    </row>
    <row r="8">
      <c r="A8" t="s">
        <v>7</v>
      </c>
      <c r="B8" t="s">
        <v>384</v>
      </c>
      <c r="C8" t="s">
        <v>317</v>
      </c>
      <c r="D8" t="s">
        <v>385</v>
      </c>
      <c r="E8" t="s">
        <v>318</v>
      </c>
      <c r="F8" t="n">
        <v>12.906483745</v>
      </c>
      <c r="G8" t="n">
        <v>12.411876468</v>
      </c>
      <c r="H8" t="n">
        <v>19.38017615</v>
      </c>
      <c r="I8" t="n">
        <v>10.942484266</v>
      </c>
      <c r="J8" t="n">
        <v>11.915835038</v>
      </c>
      <c r="K8" t="n">
        <v>6.054788535</v>
      </c>
      <c r="L8" t="n">
        <v>18.528751205</v>
      </c>
      <c r="M8" t="n">
        <v>21.341002888</v>
      </c>
      <c r="N8" t="n">
        <v>26.668721112</v>
      </c>
      <c r="O8" t="n">
        <v>28.568324337</v>
      </c>
      <c r="P8" t="n">
        <v>36.69462607</v>
      </c>
      <c r="Q8" t="n">
        <v>50.16433672</v>
      </c>
      <c r="R8" t="n">
        <v>61.309725445</v>
      </c>
      <c r="S8" t="n">
        <v>58.417063144</v>
      </c>
      <c r="T8" t="n">
        <v>61.642825704</v>
      </c>
      <c r="U8" t="n">
        <v>104.319339492</v>
      </c>
      <c r="V8" t="n">
        <v>103.366771744</v>
      </c>
      <c r="W8" t="n">
        <v>131.270662729</v>
      </c>
      <c r="X8" t="n">
        <v>139.96728211</v>
      </c>
      <c r="Y8" t="n">
        <v>152.542762396</v>
      </c>
      <c r="Z8" t="n">
        <v>169.762615776</v>
      </c>
      <c r="AA8" t="n">
        <v>182.249934859</v>
      </c>
      <c r="AB8" t="n">
        <v>236.49634999</v>
      </c>
      <c r="AC8" t="n">
        <v>331.123075748</v>
      </c>
      <c r="AD8" t="n">
        <v>390.048596762</v>
      </c>
      <c r="AE8" t="n">
        <v>302.059939033</v>
      </c>
      <c r="AF8" t="n">
        <v>256.727380086</v>
      </c>
    </row>
    <row r="9">
      <c r="A9" t="s">
        <v>7</v>
      </c>
      <c r="B9" t="s">
        <v>386</v>
      </c>
      <c r="C9" t="s">
        <v>317</v>
      </c>
      <c r="D9" t="s">
        <v>387</v>
      </c>
      <c r="E9" t="s">
        <v>318</v>
      </c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</row>
    <row r="10">
      <c r="A10" t="s">
        <v>7</v>
      </c>
      <c r="B10" t="s">
        <v>388</v>
      </c>
      <c r="C10" t="s">
        <v>317</v>
      </c>
      <c r="D10" t="s">
        <v>389</v>
      </c>
      <c r="E10" t="s">
        <v>318</v>
      </c>
      <c r="F10" t="n">
        <v>210.437237165</v>
      </c>
      <c r="G10" t="n">
        <v>252.446977766</v>
      </c>
      <c r="H10" t="n">
        <v>259.590325101</v>
      </c>
      <c r="I10" t="n">
        <v>237.780952467</v>
      </c>
      <c r="J10" t="n">
        <v>239.616721179</v>
      </c>
      <c r="K10" t="n">
        <v>323.23222652</v>
      </c>
      <c r="L10" t="n">
        <v>360.391343989</v>
      </c>
      <c r="M10" t="n">
        <v>495.863237415</v>
      </c>
      <c r="N10" t="n">
        <v>563.593195277</v>
      </c>
      <c r="O10" t="n">
        <v>568.173579862</v>
      </c>
      <c r="P10" t="n">
        <v>654.876618417</v>
      </c>
      <c r="Q10" t="n">
        <v>842.610566114</v>
      </c>
      <c r="R10" t="n">
        <v>973.668269415</v>
      </c>
      <c r="S10" t="n">
        <v>994.138066366</v>
      </c>
      <c r="T10" t="n">
        <v>975.951748035</v>
      </c>
      <c r="U10" t="n">
        <v>1251.700710524</v>
      </c>
      <c r="V10" t="n">
        <v>1276.694792117</v>
      </c>
      <c r="W10" t="n">
        <v>1257.875340354</v>
      </c>
      <c r="X10" t="n">
        <v>1196.82163421</v>
      </c>
      <c r="Y10" t="n">
        <v>1188.492793008</v>
      </c>
      <c r="Z10" t="n">
        <v>1140.868891406</v>
      </c>
      <c r="AA10" t="n">
        <v>1101.509257524</v>
      </c>
      <c r="AB10" t="n">
        <v>1233.711373417</v>
      </c>
      <c r="AC10" t="n">
        <v>1301.219059188</v>
      </c>
      <c r="AD10" t="n">
        <v>1392.55221933</v>
      </c>
      <c r="AE10" t="n">
        <v>1446.742948321</v>
      </c>
      <c r="AF10" t="n">
        <v>1780.687243001</v>
      </c>
    </row>
    <row r="11">
      <c r="A11" t="s">
        <v>7</v>
      </c>
      <c r="B11" t="s">
        <v>390</v>
      </c>
      <c r="C11" t="s">
        <v>317</v>
      </c>
      <c r="D11" t="s">
        <v>391</v>
      </c>
      <c r="E11" t="s">
        <v>318</v>
      </c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</row>
    <row r="12">
      <c r="A12" t="s">
        <v>7</v>
      </c>
      <c r="B12" t="s">
        <v>392</v>
      </c>
      <c r="C12" t="s">
        <v>317</v>
      </c>
      <c r="D12" t="s">
        <v>393</v>
      </c>
      <c r="E12" t="s">
        <v>318</v>
      </c>
      <c r="F12" t="n">
        <v>42.088112525</v>
      </c>
      <c r="G12" t="n">
        <v>47.233601495</v>
      </c>
      <c r="H12" t="n">
        <v>59.112170702</v>
      </c>
      <c r="I12" t="n">
        <v>57.397064546</v>
      </c>
      <c r="J12" t="n">
        <v>57.031018155</v>
      </c>
      <c r="K12" t="n">
        <v>68.014875719</v>
      </c>
      <c r="L12" t="n">
        <v>65.737114858</v>
      </c>
      <c r="M12" t="n">
        <v>62.866927476</v>
      </c>
      <c r="N12" t="n">
        <v>104.644459245</v>
      </c>
      <c r="O12" t="n">
        <v>103.96067355</v>
      </c>
      <c r="P12" t="n">
        <v>112.104504597</v>
      </c>
      <c r="Q12" t="n">
        <v>171.403696877</v>
      </c>
      <c r="R12" t="n">
        <v>201.757519586</v>
      </c>
      <c r="S12" t="n">
        <v>227.368217987</v>
      </c>
      <c r="T12" t="n">
        <v>242.130375878</v>
      </c>
      <c r="U12" t="n">
        <v>359.490313381</v>
      </c>
      <c r="V12" t="n">
        <v>285.879115199</v>
      </c>
      <c r="W12" t="n">
        <v>350.271903336</v>
      </c>
      <c r="X12" t="n">
        <v>361.080616278</v>
      </c>
      <c r="Y12" t="n">
        <v>388.006850051</v>
      </c>
      <c r="Z12" t="n">
        <v>410.864384268</v>
      </c>
      <c r="AA12" t="n">
        <v>418.417951772</v>
      </c>
      <c r="AB12" t="n">
        <v>461.593430617</v>
      </c>
      <c r="AC12" t="n">
        <v>554.760477152</v>
      </c>
      <c r="AD12" t="n">
        <v>547.101637353</v>
      </c>
      <c r="AE12" t="n">
        <v>453.274261388</v>
      </c>
      <c r="AF12" t="n">
        <v>536.901115287</v>
      </c>
    </row>
    <row r="13">
      <c r="A13" t="s">
        <v>7</v>
      </c>
      <c r="B13" t="s">
        <v>394</v>
      </c>
      <c r="C13" t="s">
        <v>317</v>
      </c>
      <c r="D13" t="s">
        <v>395</v>
      </c>
      <c r="E13" t="s">
        <v>318</v>
      </c>
      <c r="F13" t="n">
        <v>30.080557313</v>
      </c>
      <c r="G13" t="n">
        <v>43.901192055</v>
      </c>
      <c r="H13" t="n">
        <v>44.367533871</v>
      </c>
      <c r="I13" t="n">
        <v>47.918731737</v>
      </c>
      <c r="J13" t="n">
        <v>45.75518519</v>
      </c>
      <c r="K13" t="n">
        <v>58.967216737</v>
      </c>
      <c r="L13" t="n">
        <v>68.755314677</v>
      </c>
      <c r="M13" t="n">
        <v>83.643395873</v>
      </c>
      <c r="N13" t="n">
        <v>130.331301671</v>
      </c>
      <c r="O13" t="n">
        <v>131.343464709</v>
      </c>
      <c r="P13" t="n">
        <v>131.668011879</v>
      </c>
      <c r="Q13" t="n">
        <v>204.395110064</v>
      </c>
      <c r="R13" t="n">
        <v>216.430649331</v>
      </c>
      <c r="S13" t="n">
        <v>258.072824066</v>
      </c>
      <c r="T13" t="n">
        <v>251.907522659</v>
      </c>
      <c r="U13" t="n">
        <v>372.154953629</v>
      </c>
      <c r="V13" t="n">
        <v>300.915304553</v>
      </c>
      <c r="W13" t="n">
        <v>370.183546466</v>
      </c>
      <c r="X13" t="n">
        <v>378.295311128</v>
      </c>
      <c r="Y13" t="n">
        <v>407.062373241</v>
      </c>
      <c r="Z13" t="n">
        <v>437.691844089</v>
      </c>
      <c r="AA13" t="n">
        <v>440.264997642</v>
      </c>
      <c r="AB13" t="n">
        <v>493.979429673</v>
      </c>
      <c r="AC13" t="n">
        <v>552.058419631</v>
      </c>
      <c r="AD13" t="n">
        <v>504.610187481</v>
      </c>
      <c r="AE13" t="n">
        <v>610.23889005</v>
      </c>
      <c r="AF13" t="n">
        <v>472.510396305</v>
      </c>
    </row>
    <row r="14">
      <c r="A14" t="s">
        <v>7</v>
      </c>
      <c r="B14" t="s">
        <v>396</v>
      </c>
      <c r="C14" t="s">
        <v>317</v>
      </c>
      <c r="D14" t="s">
        <v>397</v>
      </c>
      <c r="E14" t="s">
        <v>318</v>
      </c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</row>
    <row r="15">
      <c r="A15" t="s">
        <v>7</v>
      </c>
      <c r="B15" t="s">
        <v>398</v>
      </c>
      <c r="C15" t="s">
        <v>317</v>
      </c>
      <c r="D15" t="s">
        <v>399</v>
      </c>
      <c r="E15" t="s">
        <v>318</v>
      </c>
      <c r="F15" t="n">
        <v>205.108819143</v>
      </c>
      <c r="G15" t="n">
        <v>207.19337431</v>
      </c>
      <c r="H15" t="n">
        <v>247.53112644</v>
      </c>
      <c r="I15" t="n">
        <v>255.2573284</v>
      </c>
      <c r="J15" t="n">
        <v>245.646386756</v>
      </c>
      <c r="K15" t="n">
        <v>290.258302438</v>
      </c>
      <c r="L15" t="n">
        <v>249.358530883</v>
      </c>
      <c r="M15" t="n">
        <v>289.22604312</v>
      </c>
      <c r="N15" t="n">
        <v>296.048750434</v>
      </c>
      <c r="O15" t="n">
        <v>346.827177004</v>
      </c>
      <c r="P15" t="n">
        <v>351.104077548</v>
      </c>
      <c r="Q15" t="n">
        <v>441.114015272</v>
      </c>
      <c r="R15" t="n">
        <v>449.612577826</v>
      </c>
      <c r="S15" t="n">
        <v>443.801624133</v>
      </c>
      <c r="T15" t="n">
        <v>390.431242982</v>
      </c>
      <c r="U15" t="n">
        <v>462.646029786</v>
      </c>
      <c r="V15" t="n">
        <v>491.113002268</v>
      </c>
      <c r="W15" t="n">
        <v>464.564189828</v>
      </c>
      <c r="X15" t="n">
        <v>376.576603854</v>
      </c>
      <c r="Y15" t="n">
        <v>349.629179564</v>
      </c>
      <c r="Z15" t="n">
        <v>341.923596208</v>
      </c>
      <c r="AA15" t="n">
        <v>333.859106031</v>
      </c>
      <c r="AB15" t="n">
        <v>415.511460558</v>
      </c>
      <c r="AC15" t="n">
        <v>327.109302099</v>
      </c>
      <c r="AD15" t="n">
        <v>334.127537422</v>
      </c>
      <c r="AE15" t="n">
        <v>274.648322235</v>
      </c>
      <c r="AF15" t="n">
        <v>321.834310698</v>
      </c>
    </row>
    <row r="16">
      <c r="A16" t="s">
        <v>7</v>
      </c>
      <c r="B16" t="s">
        <v>400</v>
      </c>
      <c r="C16" t="s">
        <v>317</v>
      </c>
      <c r="D16" t="s">
        <v>401</v>
      </c>
      <c r="E16" t="s">
        <v>318</v>
      </c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</row>
    <row r="17">
      <c r="A17" t="s">
        <v>7</v>
      </c>
      <c r="B17" t="s">
        <v>402</v>
      </c>
      <c r="C17" t="s">
        <v>317</v>
      </c>
      <c r="D17" t="s">
        <v>403</v>
      </c>
      <c r="E17" t="s">
        <v>318</v>
      </c>
      <c r="F17" t="n">
        <v>57.1987594</v>
      </c>
      <c r="G17" t="n">
        <v>62.559724044</v>
      </c>
      <c r="H17" t="n">
        <v>71.70077341</v>
      </c>
      <c r="I17" t="n">
        <v>80.939763847</v>
      </c>
      <c r="J17" t="n">
        <v>77.131538338</v>
      </c>
      <c r="K17" t="n">
        <v>88.337013042</v>
      </c>
      <c r="L17" t="n">
        <v>97.139163387</v>
      </c>
      <c r="M17" t="n">
        <v>117.053143036</v>
      </c>
      <c r="N17" t="n">
        <v>153.471130419</v>
      </c>
      <c r="O17" t="n">
        <v>155.999103676</v>
      </c>
      <c r="P17" t="n">
        <v>183.646877843</v>
      </c>
      <c r="Q17" t="n">
        <v>232.184654589</v>
      </c>
      <c r="R17" t="n">
        <v>259.254818116</v>
      </c>
      <c r="S17" t="n">
        <v>245.763737992</v>
      </c>
      <c r="T17" t="n">
        <v>288.143946117</v>
      </c>
      <c r="U17" t="n">
        <v>352.594737917</v>
      </c>
      <c r="V17" t="n">
        <v>292.779244869</v>
      </c>
      <c r="W17" t="n">
        <v>298.164360201</v>
      </c>
      <c r="X17" t="n">
        <v>264.639486961</v>
      </c>
      <c r="Y17" t="n">
        <v>255.081456062</v>
      </c>
      <c r="Z17" t="n">
        <v>248.495723483</v>
      </c>
      <c r="AA17" t="n">
        <v>253.466656634</v>
      </c>
      <c r="AB17" t="n">
        <v>277.240856215</v>
      </c>
      <c r="AC17" t="n">
        <v>315.36148695</v>
      </c>
      <c r="AD17" t="n">
        <v>264.74111974</v>
      </c>
      <c r="AE17" t="n">
        <v>245.466123752</v>
      </c>
      <c r="AF17" t="n">
        <v>239.335021715</v>
      </c>
    </row>
    <row r="18">
      <c r="A18" t="s">
        <v>7</v>
      </c>
      <c r="B18" t="s">
        <v>404</v>
      </c>
      <c r="C18" t="s">
        <v>317</v>
      </c>
      <c r="D18" t="s">
        <v>405</v>
      </c>
      <c r="E18" t="s">
        <v>318</v>
      </c>
      <c r="F18" t="n">
        <v>350.352918017</v>
      </c>
      <c r="G18" t="n">
        <v>355.906547964</v>
      </c>
      <c r="H18" t="n">
        <v>362.464257466</v>
      </c>
      <c r="I18" t="n">
        <v>384.990872999</v>
      </c>
      <c r="J18" t="n">
        <v>462.152060051</v>
      </c>
      <c r="K18" t="n">
        <v>477.345285748</v>
      </c>
      <c r="L18" t="n">
        <v>532.684754902</v>
      </c>
      <c r="M18" t="n">
        <v>654.121478427</v>
      </c>
      <c r="N18" t="n">
        <v>936.565708282</v>
      </c>
      <c r="O18" t="n">
        <v>857.376398778</v>
      </c>
      <c r="P18" t="n">
        <v>905.88321068</v>
      </c>
      <c r="Q18" t="n">
        <v>845.284367</v>
      </c>
      <c r="R18" t="n">
        <v>833.510357429</v>
      </c>
      <c r="S18" t="n">
        <v>880.722083868</v>
      </c>
      <c r="T18" t="n">
        <v>967.596008836</v>
      </c>
      <c r="U18" t="n">
        <v>269.821788887</v>
      </c>
      <c r="V18" t="n">
        <v>451.603199918</v>
      </c>
      <c r="W18" t="n">
        <v>564.034795631</v>
      </c>
      <c r="X18" t="n">
        <v>547.734600568</v>
      </c>
      <c r="Y18" t="n">
        <v>508.676917963</v>
      </c>
      <c r="Z18" t="n">
        <v>534.335910073</v>
      </c>
      <c r="AA18" t="n">
        <v>636.710326505</v>
      </c>
      <c r="AB18" t="n">
        <v>608.835195878</v>
      </c>
      <c r="AC18" t="n">
        <v>747.823500397</v>
      </c>
      <c r="AD18" t="n">
        <v>708.802840659</v>
      </c>
      <c r="AE18" t="n">
        <v>522.508847657</v>
      </c>
      <c r="AF18" t="n">
        <v>409.802912312</v>
      </c>
    </row>
    <row r="19">
      <c r="A19" t="s">
        <v>7</v>
      </c>
      <c r="B19" t="s">
        <v>406</v>
      </c>
      <c r="C19" t="s">
        <v>317</v>
      </c>
      <c r="D19" t="s">
        <v>407</v>
      </c>
      <c r="E19" t="s">
        <v>318</v>
      </c>
      <c r="F19" t="n">
        <v>23.49569499</v>
      </c>
      <c r="G19" t="n">
        <v>24.921309531</v>
      </c>
      <c r="H19" t="n">
        <v>33.138442218</v>
      </c>
      <c r="I19" t="n">
        <v>34.463459169</v>
      </c>
      <c r="J19" t="n">
        <v>35.624768699</v>
      </c>
      <c r="K19" t="n">
        <v>42.947696762</v>
      </c>
      <c r="L19" t="n">
        <v>38.235572633</v>
      </c>
      <c r="M19" t="n">
        <v>38.732283571</v>
      </c>
      <c r="N19" t="n">
        <v>52.767967704</v>
      </c>
      <c r="O19" t="n">
        <v>56.595329373</v>
      </c>
      <c r="P19" t="n">
        <v>78.023593271</v>
      </c>
      <c r="Q19" t="n">
        <v>98.398505294</v>
      </c>
      <c r="R19" t="n">
        <v>104.274155259</v>
      </c>
      <c r="S19" t="n">
        <v>111.0771695</v>
      </c>
      <c r="T19" t="n">
        <v>117.695751543</v>
      </c>
      <c r="U19" t="n">
        <v>150.03098129</v>
      </c>
      <c r="V19" t="n">
        <v>130.373501537</v>
      </c>
      <c r="W19" t="n">
        <v>156.952193038</v>
      </c>
      <c r="X19" t="n">
        <v>153.991321447</v>
      </c>
      <c r="Y19" t="n">
        <v>160.703430168</v>
      </c>
      <c r="Z19" t="n">
        <v>161.16117623</v>
      </c>
      <c r="AA19" t="n">
        <v>164.160389482</v>
      </c>
      <c r="AB19" t="n">
        <v>159.65150379</v>
      </c>
      <c r="AC19" t="n">
        <v>187.785576421</v>
      </c>
      <c r="AD19" t="n">
        <v>195.750222056</v>
      </c>
      <c r="AE19" t="n">
        <v>136.753855985</v>
      </c>
      <c r="AF19" t="n">
        <v>153.088979772</v>
      </c>
    </row>
    <row r="20">
      <c r="A20" t="s">
        <v>7</v>
      </c>
      <c r="B20" t="s">
        <v>408</v>
      </c>
      <c r="C20" t="s">
        <v>317</v>
      </c>
      <c r="D20" t="s">
        <v>409</v>
      </c>
      <c r="E20" t="s">
        <v>318</v>
      </c>
      <c r="F20" t="n">
        <v>36.8</v>
      </c>
      <c r="G20" t="n">
        <v>40.3</v>
      </c>
      <c r="H20" t="n">
        <v>43.5</v>
      </c>
      <c r="I20" t="n">
        <v>44.3</v>
      </c>
      <c r="J20" t="n">
        <v>46.5</v>
      </c>
      <c r="K20" t="n">
        <v>55.2</v>
      </c>
      <c r="L20" t="n">
        <v>57.5</v>
      </c>
      <c r="M20" t="n">
        <v>67.9</v>
      </c>
      <c r="N20" t="n">
        <v>88.5</v>
      </c>
      <c r="O20" t="n">
        <v>92.3</v>
      </c>
      <c r="P20" t="n">
        <v>101.1</v>
      </c>
      <c r="Q20" t="n">
        <v>124.7</v>
      </c>
      <c r="R20" t="n">
        <v>135.1</v>
      </c>
      <c r="S20" t="n">
        <v>137.8</v>
      </c>
      <c r="T20" t="n">
        <v>142.2</v>
      </c>
      <c r="U20" t="n">
        <v>152.2</v>
      </c>
      <c r="V20" t="n">
        <v>130.7</v>
      </c>
      <c r="W20" t="n">
        <v>158.2</v>
      </c>
      <c r="X20" t="n">
        <v>183.8</v>
      </c>
      <c r="Y20" t="n">
        <v>166.7</v>
      </c>
      <c r="Z20" t="n">
        <v>190.9</v>
      </c>
      <c r="AA20" t="n">
        <v>187.7</v>
      </c>
      <c r="AB20" t="n">
        <v>239.7</v>
      </c>
      <c r="AC20" t="n">
        <v>204</v>
      </c>
      <c r="AD20" t="n">
        <v>200.6</v>
      </c>
      <c r="AE20" t="n">
        <v>231.2</v>
      </c>
      <c r="AF20" t="n">
        <v>261.5</v>
      </c>
    </row>
    <row r="21">
      <c r="A21" t="s">
        <v>7</v>
      </c>
      <c r="B21" t="s">
        <v>410</v>
      </c>
      <c r="C21" t="s">
        <v>317</v>
      </c>
      <c r="D21" t="s">
        <v>411</v>
      </c>
      <c r="E21" t="s">
        <v>318</v>
      </c>
      <c r="F21" t="n">
        <v>48</v>
      </c>
      <c r="G21" t="n">
        <v>52.7</v>
      </c>
      <c r="H21" t="n">
        <v>56.9</v>
      </c>
      <c r="I21" t="n">
        <v>57.9</v>
      </c>
      <c r="J21" t="n">
        <v>60.8</v>
      </c>
      <c r="K21" t="n">
        <v>72</v>
      </c>
      <c r="L21" t="n">
        <v>75.1</v>
      </c>
      <c r="M21" t="n">
        <v>89.2</v>
      </c>
      <c r="N21" t="n">
        <v>116.2</v>
      </c>
      <c r="O21" t="n">
        <v>120.2</v>
      </c>
      <c r="P21" t="n">
        <v>131.8</v>
      </c>
      <c r="Q21" t="n">
        <v>161.9</v>
      </c>
      <c r="R21" t="n">
        <v>175.4</v>
      </c>
      <c r="S21" t="n">
        <v>179.4</v>
      </c>
      <c r="T21" t="n">
        <v>185.1</v>
      </c>
      <c r="U21" t="n">
        <v>197.6</v>
      </c>
      <c r="V21" t="n">
        <v>168</v>
      </c>
      <c r="W21" t="n">
        <v>211.4</v>
      </c>
      <c r="X21" t="n">
        <v>234.7</v>
      </c>
      <c r="Y21" t="n">
        <v>223.2</v>
      </c>
      <c r="Z21" t="n">
        <v>248.9</v>
      </c>
      <c r="AA21" t="n">
        <v>252.2</v>
      </c>
      <c r="AB21" t="n">
        <v>303.7</v>
      </c>
      <c r="AC21" t="n">
        <v>274.2</v>
      </c>
      <c r="AD21" t="n">
        <v>270.1</v>
      </c>
      <c r="AE21" t="n">
        <v>290.4</v>
      </c>
      <c r="AF21" t="n">
        <v>333.6</v>
      </c>
    </row>
    <row r="22">
      <c r="A22" t="s">
        <v>7</v>
      </c>
      <c r="B22" t="s">
        <v>412</v>
      </c>
      <c r="C22" t="s">
        <v>317</v>
      </c>
      <c r="D22" t="s">
        <v>413</v>
      </c>
      <c r="E22" t="s">
        <v>318</v>
      </c>
      <c r="F22" t="n">
        <v>11.2</v>
      </c>
      <c r="G22" t="n">
        <v>12.4</v>
      </c>
      <c r="H22" t="n">
        <v>13.4</v>
      </c>
      <c r="I22" t="n">
        <v>13.6</v>
      </c>
      <c r="J22" t="n">
        <v>14.3</v>
      </c>
      <c r="K22" t="n">
        <v>16.8</v>
      </c>
      <c r="L22" t="n">
        <v>17.6</v>
      </c>
      <c r="M22" t="n">
        <v>21.3</v>
      </c>
      <c r="N22" t="n">
        <v>27.7</v>
      </c>
      <c r="O22" t="n">
        <v>27.9</v>
      </c>
      <c r="P22" t="n">
        <v>30.7</v>
      </c>
      <c r="Q22" t="n">
        <v>37.2</v>
      </c>
      <c r="R22" t="n">
        <v>40.3</v>
      </c>
      <c r="S22" t="n">
        <v>41.6</v>
      </c>
      <c r="T22" t="n">
        <v>42.9</v>
      </c>
      <c r="U22" t="n">
        <v>45.4</v>
      </c>
      <c r="V22" t="n">
        <v>37.3</v>
      </c>
      <c r="W22" t="n">
        <v>53.2</v>
      </c>
      <c r="X22" t="n">
        <v>50.9</v>
      </c>
      <c r="Y22" t="n">
        <v>56.5</v>
      </c>
      <c r="Z22" t="n">
        <v>58</v>
      </c>
      <c r="AA22" t="n">
        <v>64.5</v>
      </c>
      <c r="AB22" t="n">
        <v>64</v>
      </c>
      <c r="AC22" t="n">
        <v>70.2</v>
      </c>
      <c r="AD22" t="n">
        <v>69.5</v>
      </c>
      <c r="AE22" t="n">
        <v>59.2</v>
      </c>
      <c r="AF22" t="n">
        <v>72.1</v>
      </c>
    </row>
    <row r="23">
      <c r="A23" t="s">
        <v>7</v>
      </c>
      <c r="B23" t="s">
        <v>414</v>
      </c>
      <c r="C23" t="s">
        <v>317</v>
      </c>
      <c r="D23" t="s">
        <v>415</v>
      </c>
      <c r="E23" t="s">
        <v>318</v>
      </c>
      <c r="F23" t="n">
        <v>43.8</v>
      </c>
      <c r="G23" t="n">
        <v>47.7</v>
      </c>
      <c r="H23" t="n">
        <v>51.8</v>
      </c>
      <c r="I23" t="n">
        <v>52.9</v>
      </c>
      <c r="J23" t="n">
        <v>55.4</v>
      </c>
      <c r="K23" t="n">
        <v>65.6</v>
      </c>
      <c r="L23" t="n">
        <v>69.4</v>
      </c>
      <c r="M23" t="n">
        <v>88</v>
      </c>
      <c r="N23" t="n">
        <v>113.4</v>
      </c>
      <c r="O23" t="n">
        <v>107.7</v>
      </c>
      <c r="P23" t="n">
        <v>116.7</v>
      </c>
      <c r="Q23" t="n">
        <v>137</v>
      </c>
      <c r="R23" t="n">
        <v>147.2</v>
      </c>
      <c r="S23" t="n">
        <v>158.5</v>
      </c>
      <c r="T23" t="n">
        <v>161.2</v>
      </c>
      <c r="U23" t="n">
        <v>165.5</v>
      </c>
      <c r="V23" t="n">
        <v>137.5</v>
      </c>
      <c r="W23" t="n">
        <v>144</v>
      </c>
      <c r="X23" t="n">
        <v>122.5</v>
      </c>
      <c r="Y23" t="n">
        <v>137.8</v>
      </c>
      <c r="Z23" t="n">
        <v>106.5</v>
      </c>
      <c r="AA23" t="n">
        <v>97.5</v>
      </c>
      <c r="AB23" t="n">
        <v>114.1</v>
      </c>
      <c r="AC23" t="n">
        <v>99.5</v>
      </c>
      <c r="AD23" t="n">
        <v>103.9</v>
      </c>
      <c r="AE23" t="n">
        <v>87.5</v>
      </c>
      <c r="AF23" t="n">
        <v>100.7</v>
      </c>
    </row>
    <row r="24">
      <c r="A24" t="s">
        <v>7</v>
      </c>
      <c r="B24" t="s">
        <v>416</v>
      </c>
      <c r="C24" t="s">
        <v>317</v>
      </c>
      <c r="D24" t="s">
        <v>417</v>
      </c>
      <c r="E24" t="s">
        <v>318</v>
      </c>
      <c r="F24" t="n">
        <v>65.4</v>
      </c>
      <c r="G24" t="n">
        <v>71.6</v>
      </c>
      <c r="H24" t="n">
        <v>77.1</v>
      </c>
      <c r="I24" t="n">
        <v>78.8</v>
      </c>
      <c r="J24" t="n">
        <v>82.6</v>
      </c>
      <c r="K24" t="n">
        <v>97.7</v>
      </c>
      <c r="L24" t="n">
        <v>103.2</v>
      </c>
      <c r="M24" t="n">
        <v>130.1</v>
      </c>
      <c r="N24" t="n">
        <v>167.9</v>
      </c>
      <c r="O24" t="n">
        <v>160.9</v>
      </c>
      <c r="P24" t="n">
        <v>174.6</v>
      </c>
      <c r="Q24" t="n">
        <v>205.7</v>
      </c>
      <c r="R24" t="n">
        <v>221.3</v>
      </c>
      <c r="S24" t="n">
        <v>237.2</v>
      </c>
      <c r="T24" t="n">
        <v>241.6</v>
      </c>
      <c r="U24" t="n">
        <v>249</v>
      </c>
      <c r="V24" t="n">
        <v>221</v>
      </c>
      <c r="W24" t="n">
        <v>250</v>
      </c>
      <c r="X24" t="n">
        <v>231.3</v>
      </c>
      <c r="Y24" t="n">
        <v>202.5</v>
      </c>
      <c r="Z24" t="n">
        <v>223.5</v>
      </c>
      <c r="AA24" t="n">
        <v>256.2</v>
      </c>
      <c r="AB24" t="n">
        <v>304.3</v>
      </c>
      <c r="AC24" t="n">
        <v>342.9</v>
      </c>
      <c r="AD24" t="n">
        <v>406.8</v>
      </c>
      <c r="AE24" t="n">
        <v>373.7</v>
      </c>
      <c r="AF24" t="n">
        <v>472.4</v>
      </c>
    </row>
    <row r="25">
      <c r="A25" t="s">
        <v>7</v>
      </c>
      <c r="B25" t="s">
        <v>418</v>
      </c>
      <c r="C25" t="s">
        <v>317</v>
      </c>
      <c r="D25" t="s">
        <v>419</v>
      </c>
      <c r="E25" t="s">
        <v>318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</row>
    <row r="26">
      <c r="A26" t="s">
        <v>7</v>
      </c>
      <c r="B26" t="s">
        <v>420</v>
      </c>
      <c r="C26" t="s">
        <v>317</v>
      </c>
      <c r="D26" t="s">
        <v>421</v>
      </c>
      <c r="E26" t="s">
        <v>318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</row>
    <row r="27">
      <c r="A27" t="s">
        <v>7</v>
      </c>
      <c r="B27" t="s">
        <v>422</v>
      </c>
      <c r="C27" t="s">
        <v>317</v>
      </c>
      <c r="D27" t="s">
        <v>423</v>
      </c>
      <c r="E27" t="s">
        <v>318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</row>
    <row r="28">
      <c r="A28" t="s">
        <v>7</v>
      </c>
      <c r="B28" t="s">
        <v>424</v>
      </c>
      <c r="C28" t="s">
        <v>317</v>
      </c>
      <c r="D28" t="s">
        <v>425</v>
      </c>
      <c r="E28" t="s">
        <v>318</v>
      </c>
      <c r="F28" t="n">
        <v>29.3</v>
      </c>
      <c r="G28" t="n">
        <v>31.9</v>
      </c>
      <c r="H28" t="n">
        <v>34.5</v>
      </c>
      <c r="I28" t="n">
        <v>35.3</v>
      </c>
      <c r="J28" t="n">
        <v>36.9</v>
      </c>
      <c r="K28" t="n">
        <v>43.8</v>
      </c>
      <c r="L28" t="n">
        <v>45.9</v>
      </c>
      <c r="M28" t="n">
        <v>55.4</v>
      </c>
      <c r="N28" t="n">
        <v>72.1</v>
      </c>
      <c r="O28" t="n">
        <v>72.8</v>
      </c>
      <c r="P28" t="n">
        <v>79.4</v>
      </c>
      <c r="Q28" t="n">
        <v>96.6</v>
      </c>
      <c r="R28" t="n">
        <v>104.3</v>
      </c>
      <c r="S28" t="n">
        <v>108.2</v>
      </c>
      <c r="T28" t="n">
        <v>111.2</v>
      </c>
      <c r="U28" t="n">
        <v>117.4</v>
      </c>
      <c r="V28" t="n">
        <v>65.2</v>
      </c>
      <c r="W28" t="n">
        <v>62</v>
      </c>
      <c r="X28" t="n">
        <v>54.5</v>
      </c>
      <c r="Y28" t="n">
        <v>62.7</v>
      </c>
      <c r="Z28" t="n">
        <v>50.6</v>
      </c>
      <c r="AA28" t="n">
        <v>71.8</v>
      </c>
      <c r="AB28" t="n">
        <v>94.8</v>
      </c>
      <c r="AC28" t="n">
        <v>97.8</v>
      </c>
      <c r="AD28" t="n">
        <v>78.7</v>
      </c>
      <c r="AE28" t="n">
        <v>75.2</v>
      </c>
      <c r="AF28" t="n">
        <v>79.6</v>
      </c>
    </row>
    <row r="29">
      <c r="A29" t="s">
        <v>7</v>
      </c>
      <c r="B29" t="s">
        <v>426</v>
      </c>
      <c r="C29" t="s">
        <v>317</v>
      </c>
      <c r="D29" t="s">
        <v>427</v>
      </c>
      <c r="E29" t="s">
        <v>318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</row>
    <row r="30">
      <c r="A30" t="s">
        <v>7</v>
      </c>
      <c r="B30" t="s">
        <v>428</v>
      </c>
      <c r="C30" t="s">
        <v>317</v>
      </c>
      <c r="D30" t="s">
        <v>429</v>
      </c>
      <c r="E30" t="s">
        <v>318</v>
      </c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</row>
    <row r="31">
      <c r="A31" t="s">
        <v>7</v>
      </c>
      <c r="B31" t="s">
        <v>430</v>
      </c>
      <c r="C31" t="s">
        <v>317</v>
      </c>
      <c r="D31" t="s">
        <v>431</v>
      </c>
      <c r="E31" t="s">
        <v>318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</row>
    <row r="32">
      <c r="A32" t="s">
        <v>7</v>
      </c>
      <c r="B32" t="s">
        <v>432</v>
      </c>
      <c r="C32" t="s">
        <v>317</v>
      </c>
      <c r="D32" t="s">
        <v>433</v>
      </c>
      <c r="E32" t="s">
        <v>318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</row>
    <row r="33">
      <c r="A33" t="s">
        <v>7</v>
      </c>
      <c r="B33" t="s">
        <v>434</v>
      </c>
      <c r="C33" t="s">
        <v>317</v>
      </c>
      <c r="D33" t="s">
        <v>435</v>
      </c>
      <c r="E33" t="s">
        <v>318</v>
      </c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</row>
    <row r="34">
      <c r="A34" t="s">
        <v>7</v>
      </c>
      <c r="B34" t="s">
        <v>436</v>
      </c>
      <c r="C34" t="s">
        <v>317</v>
      </c>
      <c r="D34" t="s">
        <v>437</v>
      </c>
      <c r="E34" t="s">
        <v>318</v>
      </c>
      <c r="F34" t="n">
        <v>1</v>
      </c>
      <c r="G34" t="n">
        <v>1</v>
      </c>
      <c r="H34" t="n">
        <v>1</v>
      </c>
      <c r="I34" t="n">
        <v>1.1</v>
      </c>
      <c r="J34" t="n">
        <v>1.1</v>
      </c>
      <c r="K34" t="n">
        <v>1.2</v>
      </c>
      <c r="L34" t="n">
        <v>1.2</v>
      </c>
      <c r="M34" t="n">
        <v>1.6</v>
      </c>
      <c r="N34" t="n">
        <v>2.1</v>
      </c>
      <c r="O34" t="n">
        <v>2.1</v>
      </c>
      <c r="P34" t="n">
        <v>2.4</v>
      </c>
      <c r="Q34" t="n">
        <v>3</v>
      </c>
      <c r="R34" t="n">
        <v>3.1</v>
      </c>
      <c r="S34" t="n">
        <v>3.4</v>
      </c>
      <c r="T34" t="n">
        <v>3.4</v>
      </c>
      <c r="U34" t="n">
        <v>3.5</v>
      </c>
      <c r="V34" t="n">
        <v>2.6</v>
      </c>
      <c r="W34" t="n">
        <v>8.6</v>
      </c>
      <c r="X34" t="n">
        <v>4.9</v>
      </c>
      <c r="Y34" t="n">
        <v>4.5</v>
      </c>
      <c r="Z34" t="n">
        <v>4.1</v>
      </c>
      <c r="AA34" t="n">
        <v>3.6</v>
      </c>
      <c r="AB34" t="n">
        <v>9.2</v>
      </c>
      <c r="AC34" t="n">
        <v>6.1</v>
      </c>
      <c r="AD34" t="n">
        <v>10.6</v>
      </c>
      <c r="AE34" t="n">
        <v>8</v>
      </c>
      <c r="AF34" t="n">
        <v>7</v>
      </c>
    </row>
    <row r="35">
      <c r="A35" t="s">
        <v>7</v>
      </c>
      <c r="B35" t="s">
        <v>438</v>
      </c>
      <c r="C35" t="s">
        <v>317</v>
      </c>
      <c r="D35" t="s">
        <v>439</v>
      </c>
      <c r="E35" t="s">
        <v>318</v>
      </c>
      <c r="F35" t="n">
        <v>237.4</v>
      </c>
      <c r="G35" t="n">
        <v>259.5</v>
      </c>
      <c r="H35" t="n">
        <v>280</v>
      </c>
      <c r="I35" t="n">
        <v>286.2</v>
      </c>
      <c r="J35" t="n">
        <v>299.8</v>
      </c>
      <c r="K35" t="n">
        <v>354.5</v>
      </c>
      <c r="L35" t="n">
        <v>375.5</v>
      </c>
      <c r="M35" t="n">
        <v>476.6</v>
      </c>
      <c r="N35" t="n">
        <v>615.1</v>
      </c>
      <c r="O35" t="n">
        <v>583.3</v>
      </c>
      <c r="P35" t="n">
        <v>631.2</v>
      </c>
      <c r="Q35" t="n">
        <v>739.9</v>
      </c>
      <c r="R35" t="n">
        <v>795.3</v>
      </c>
      <c r="S35" t="n">
        <v>858</v>
      </c>
      <c r="T35" t="n">
        <v>872.6</v>
      </c>
      <c r="U35" t="n">
        <v>894.4</v>
      </c>
      <c r="V35" t="n">
        <v>850.8</v>
      </c>
      <c r="W35" t="n">
        <v>857</v>
      </c>
      <c r="X35" t="n">
        <v>889.9</v>
      </c>
      <c r="Y35" t="n">
        <v>965.1</v>
      </c>
      <c r="Z35" t="n">
        <v>859.8</v>
      </c>
      <c r="AA35" t="n">
        <v>889</v>
      </c>
      <c r="AB35" t="n">
        <v>887.5</v>
      </c>
      <c r="AC35" t="n">
        <v>1066.5</v>
      </c>
      <c r="AD35" t="n">
        <v>1092.9</v>
      </c>
      <c r="AE35" t="n">
        <v>1242.6</v>
      </c>
      <c r="AF35" t="n">
        <v>1653.7</v>
      </c>
    </row>
    <row r="36">
      <c r="A36" t="s">
        <v>7</v>
      </c>
      <c r="B36" t="s">
        <v>440</v>
      </c>
      <c r="C36" t="s">
        <v>317</v>
      </c>
      <c r="D36" t="s">
        <v>441</v>
      </c>
      <c r="E36" t="s">
        <v>318</v>
      </c>
      <c r="F36" t="n">
        <v>6.204133211</v>
      </c>
      <c r="G36" t="n">
        <v>5.889762915</v>
      </c>
      <c r="H36" t="n">
        <v>13.255301739</v>
      </c>
      <c r="I36" t="n">
        <v>8.369518808</v>
      </c>
      <c r="J36" t="n">
        <v>9.316823711</v>
      </c>
      <c r="K36" t="n">
        <v>20.69574372</v>
      </c>
      <c r="L36" t="n">
        <v>34.063074685</v>
      </c>
      <c r="M36" t="n">
        <v>31.334113889</v>
      </c>
      <c r="N36" t="n">
        <v>76.872659907</v>
      </c>
      <c r="O36" t="n">
        <v>48.463089584</v>
      </c>
      <c r="P36" t="n">
        <v>36.21090395</v>
      </c>
      <c r="Q36" t="n">
        <v>57.254447071</v>
      </c>
      <c r="R36" t="n">
        <v>109.179243283</v>
      </c>
      <c r="S36" t="n">
        <v>130.750258976</v>
      </c>
      <c r="T36" t="n">
        <v>93.941154035</v>
      </c>
      <c r="U36" t="n">
        <v>131.239770283</v>
      </c>
      <c r="V36" t="n">
        <v>136.65640417</v>
      </c>
      <c r="W36" t="n">
        <v>34.719076706</v>
      </c>
      <c r="X36" t="n">
        <v>36.704156002</v>
      </c>
      <c r="Y36" t="n">
        <v>49.014926028</v>
      </c>
      <c r="Z36" t="n">
        <v>30.432006162</v>
      </c>
      <c r="AA36" t="n">
        <v>19.415578382</v>
      </c>
      <c r="AB36" t="n">
        <v>24.893561266</v>
      </c>
      <c r="AC36" t="n">
        <v>55.929042051</v>
      </c>
      <c r="AD36" t="n">
        <v>33.473091662</v>
      </c>
      <c r="AE36" t="n">
        <v>18.518618</v>
      </c>
      <c r="AF36" t="n">
        <v>57.295012507</v>
      </c>
    </row>
    <row r="37">
      <c r="A37" t="s">
        <v>7</v>
      </c>
      <c r="B37" t="s">
        <v>442</v>
      </c>
      <c r="C37" t="s">
        <v>317</v>
      </c>
      <c r="D37" t="s">
        <v>443</v>
      </c>
      <c r="E37" t="s">
        <v>318</v>
      </c>
      <c r="F37" t="n">
        <v>117.64912415</v>
      </c>
      <c r="G37" t="n">
        <v>165.572363112</v>
      </c>
      <c r="H37" t="n">
        <v>150.959645639</v>
      </c>
      <c r="I37" t="n">
        <v>153.966596291</v>
      </c>
      <c r="J37" t="n">
        <v>157.841468956</v>
      </c>
      <c r="K37" t="n">
        <v>163.206470543</v>
      </c>
      <c r="L37" t="n">
        <v>182.138980025</v>
      </c>
      <c r="M37" t="n">
        <v>268.790106149</v>
      </c>
      <c r="N37" t="n">
        <v>341.605487142</v>
      </c>
      <c r="O37" t="n">
        <v>324.537611091</v>
      </c>
      <c r="P37" t="n">
        <v>334.054915641</v>
      </c>
      <c r="Q37" t="n">
        <v>416.149783825</v>
      </c>
      <c r="R37" t="n">
        <v>309.595130848</v>
      </c>
      <c r="S37" t="n">
        <v>332.597183814</v>
      </c>
      <c r="T37" t="n">
        <v>387.335124904</v>
      </c>
      <c r="U37" t="n">
        <v>450.202862462</v>
      </c>
      <c r="V37" t="n">
        <v>212.326852746</v>
      </c>
      <c r="W37" t="n">
        <v>310.442418631</v>
      </c>
      <c r="X37" t="n">
        <v>109.293839894</v>
      </c>
      <c r="Y37" t="n">
        <v>256.758165597</v>
      </c>
      <c r="Z37" t="n">
        <v>145.899885884</v>
      </c>
      <c r="AA37" t="n">
        <v>74.915184593</v>
      </c>
      <c r="AB37" t="n">
        <v>153.871224047</v>
      </c>
      <c r="AC37" t="n">
        <v>202.213490585</v>
      </c>
      <c r="AD37" t="n">
        <v>130.433375519</v>
      </c>
      <c r="AE37" t="n">
        <v>104.556490764</v>
      </c>
      <c r="AF37" t="n">
        <v>353.322188576</v>
      </c>
    </row>
    <row r="38">
      <c r="A38" t="s">
        <v>7</v>
      </c>
      <c r="B38" t="s">
        <v>444</v>
      </c>
      <c r="C38" t="s">
        <v>317</v>
      </c>
      <c r="D38" t="s">
        <v>445</v>
      </c>
      <c r="E38" t="s">
        <v>318</v>
      </c>
      <c r="F38" t="n">
        <v>113.546742639</v>
      </c>
      <c r="G38" t="n">
        <v>88.037873973</v>
      </c>
      <c r="H38" t="n">
        <v>115.785052622</v>
      </c>
      <c r="I38" t="n">
        <v>123.863884902</v>
      </c>
      <c r="J38" t="n">
        <v>132.641707333</v>
      </c>
      <c r="K38" t="n">
        <v>170.597785738</v>
      </c>
      <c r="L38" t="n">
        <v>159.29794529</v>
      </c>
      <c r="M38" t="n">
        <v>176.475779962</v>
      </c>
      <c r="N38" t="n">
        <v>196.621852951</v>
      </c>
      <c r="O38" t="n">
        <v>210.299299325</v>
      </c>
      <c r="P38" t="n">
        <v>260.934180409</v>
      </c>
      <c r="Q38" t="n">
        <v>266.495769104</v>
      </c>
      <c r="R38" t="n">
        <v>376.525625869</v>
      </c>
      <c r="S38" t="n">
        <v>394.652557209</v>
      </c>
      <c r="T38" t="n">
        <v>391.323721061</v>
      </c>
      <c r="U38" t="n">
        <v>312.957367255</v>
      </c>
      <c r="V38" t="n">
        <v>501.816743084</v>
      </c>
      <c r="W38" t="n">
        <v>511.838504663</v>
      </c>
      <c r="X38" t="n">
        <v>743.902004104</v>
      </c>
      <c r="Y38" t="n">
        <v>659.326908374</v>
      </c>
      <c r="Z38" t="n">
        <v>683.468107954</v>
      </c>
      <c r="AA38" t="n">
        <v>794.669237025</v>
      </c>
      <c r="AB38" t="n">
        <v>708.735214687</v>
      </c>
      <c r="AC38" t="n">
        <v>808.357467363</v>
      </c>
      <c r="AD38" t="n">
        <v>928.993532819</v>
      </c>
      <c r="AE38" t="n">
        <v>1119.524891236</v>
      </c>
      <c r="AF38" t="n">
        <v>1243.082798917</v>
      </c>
    </row>
    <row r="39">
      <c r="A39" t="s">
        <v>7</v>
      </c>
      <c r="B39" t="s">
        <v>446</v>
      </c>
      <c r="C39" t="s">
        <v>317</v>
      </c>
      <c r="D39" t="s">
        <v>447</v>
      </c>
      <c r="E39" t="s">
        <v>318</v>
      </c>
      <c r="F39" t="n">
        <v>54</v>
      </c>
      <c r="G39" t="n">
        <v>59</v>
      </c>
      <c r="H39" t="n">
        <v>69</v>
      </c>
      <c r="I39" t="n">
        <v>80</v>
      </c>
      <c r="J39" t="n">
        <v>87</v>
      </c>
      <c r="K39" t="n">
        <v>95</v>
      </c>
      <c r="L39" t="n">
        <v>92</v>
      </c>
      <c r="M39" t="n">
        <v>139</v>
      </c>
      <c r="N39" t="n">
        <v>159</v>
      </c>
      <c r="O39" t="n">
        <v>170</v>
      </c>
      <c r="P39" t="n">
        <v>200</v>
      </c>
      <c r="Q39" t="n">
        <v>208</v>
      </c>
      <c r="R39" t="n">
        <v>287</v>
      </c>
      <c r="S39" t="n">
        <v>348</v>
      </c>
      <c r="T39" t="n">
        <v>394</v>
      </c>
      <c r="U39" t="n">
        <v>284</v>
      </c>
      <c r="V39" t="n">
        <v>326</v>
      </c>
      <c r="W39" t="n">
        <v>199</v>
      </c>
      <c r="X39" t="n">
        <v>169</v>
      </c>
      <c r="Y39" t="n">
        <v>232</v>
      </c>
      <c r="Z39" t="n">
        <v>313</v>
      </c>
      <c r="AA39" t="n">
        <v>283.9</v>
      </c>
      <c r="AB39" t="n">
        <v>300.6</v>
      </c>
      <c r="AC39" t="n">
        <v>151.9</v>
      </c>
      <c r="AD39" t="n">
        <v>148.4</v>
      </c>
      <c r="AE39" t="n">
        <v>101</v>
      </c>
      <c r="AF39" t="n">
        <v>86</v>
      </c>
    </row>
    <row r="40">
      <c r="A40" t="s">
        <v>7</v>
      </c>
      <c r="B40" t="s">
        <v>448</v>
      </c>
      <c r="C40" t="s">
        <v>317</v>
      </c>
      <c r="D40" t="s">
        <v>449</v>
      </c>
      <c r="E40" t="s">
        <v>318</v>
      </c>
      <c r="F40" t="n">
        <v>1.3</v>
      </c>
      <c r="G40" t="n">
        <v>1.4</v>
      </c>
      <c r="H40" t="n">
        <v>1.6</v>
      </c>
      <c r="I40" t="n">
        <v>1.6</v>
      </c>
      <c r="J40" t="n">
        <v>1.7</v>
      </c>
      <c r="K40" t="n">
        <v>2</v>
      </c>
      <c r="L40" t="n">
        <v>2.1</v>
      </c>
      <c r="M40" t="n">
        <v>2.6</v>
      </c>
      <c r="N40" t="n">
        <v>3.4</v>
      </c>
      <c r="O40" t="n">
        <v>3.3</v>
      </c>
      <c r="P40" t="n">
        <v>3.5</v>
      </c>
      <c r="Q40" t="n">
        <v>4.2</v>
      </c>
      <c r="R40" t="n">
        <v>4.6</v>
      </c>
      <c r="S40" t="n">
        <v>4.9</v>
      </c>
      <c r="T40" t="n">
        <v>4.9</v>
      </c>
      <c r="U40" t="n">
        <v>5.1</v>
      </c>
      <c r="V40" t="n">
        <v>3.4</v>
      </c>
      <c r="W40" t="n">
        <v>4.9</v>
      </c>
      <c r="X40" t="n">
        <v>2.5</v>
      </c>
      <c r="Y40" t="n">
        <v>4</v>
      </c>
      <c r="Z40" t="n">
        <v>5.1</v>
      </c>
      <c r="AA40" t="n">
        <v>13.8</v>
      </c>
      <c r="AB40" t="n">
        <v>12.1</v>
      </c>
      <c r="AC40" t="n">
        <v>15.6</v>
      </c>
      <c r="AD40" t="n">
        <v>15.1</v>
      </c>
      <c r="AE40" t="n">
        <v>13.7</v>
      </c>
      <c r="AF40" t="n">
        <v>16.8</v>
      </c>
    </row>
    <row r="41">
      <c r="A41" t="s">
        <v>7</v>
      </c>
      <c r="B41" t="s">
        <v>450</v>
      </c>
      <c r="C41" t="s">
        <v>317</v>
      </c>
      <c r="D41" t="s">
        <v>451</v>
      </c>
      <c r="E41" t="s">
        <v>318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</row>
    <row r="42">
      <c r="A42" t="s">
        <v>7</v>
      </c>
      <c r="B42" t="s">
        <v>452</v>
      </c>
      <c r="C42" t="s">
        <v>317</v>
      </c>
      <c r="D42" t="s">
        <v>453</v>
      </c>
      <c r="E42" t="s">
        <v>318</v>
      </c>
      <c r="F42" t="n">
        <v>1439.2</v>
      </c>
      <c r="G42" t="n">
        <v>978.4</v>
      </c>
      <c r="H42" t="n">
        <v>980.1</v>
      </c>
      <c r="I42" t="n">
        <v>1048.3</v>
      </c>
      <c r="J42" t="n">
        <v>938.5</v>
      </c>
      <c r="K42" t="n">
        <v>994.8</v>
      </c>
      <c r="L42" t="n">
        <v>1049</v>
      </c>
      <c r="M42" t="n">
        <v>1216.5</v>
      </c>
      <c r="N42" t="n">
        <v>1510.7</v>
      </c>
      <c r="O42" t="n">
        <v>1584.2</v>
      </c>
      <c r="P42" t="n">
        <v>1720.9</v>
      </c>
      <c r="Q42" t="n">
        <v>1991.5</v>
      </c>
      <c r="R42" t="n">
        <v>2147.1</v>
      </c>
      <c r="S42" t="n">
        <v>2553.5</v>
      </c>
      <c r="T42" t="n">
        <v>2796.6</v>
      </c>
      <c r="U42" t="n">
        <v>3436.3</v>
      </c>
      <c r="V42" t="n">
        <v>3525.5</v>
      </c>
      <c r="W42" t="n">
        <v>3387.1</v>
      </c>
      <c r="X42" t="n">
        <v>3182.8</v>
      </c>
      <c r="Y42" t="n">
        <v>3302.8</v>
      </c>
      <c r="Z42" t="n">
        <v>3524.4</v>
      </c>
      <c r="AA42" t="n">
        <v>3333.4</v>
      </c>
      <c r="AB42" t="n">
        <v>3458.7</v>
      </c>
      <c r="AC42" t="n">
        <v>3586.9</v>
      </c>
      <c r="AD42" t="n">
        <v>3875.1</v>
      </c>
      <c r="AE42" t="n">
        <v>4028.1</v>
      </c>
      <c r="AF42" t="n">
        <v>4486.1</v>
      </c>
    </row>
    <row r="43">
      <c r="A43" t="s">
        <v>7</v>
      </c>
      <c r="B43" t="s">
        <v>454</v>
      </c>
      <c r="C43" t="s">
        <v>317</v>
      </c>
      <c r="D43" t="s">
        <v>455</v>
      </c>
      <c r="E43" t="s">
        <v>318</v>
      </c>
      <c r="F43" t="n">
        <v>1448.6</v>
      </c>
      <c r="G43" t="n">
        <v>988.8</v>
      </c>
      <c r="H43" t="n">
        <v>991.2</v>
      </c>
      <c r="I43" t="n">
        <v>1059.7</v>
      </c>
      <c r="J43" t="n">
        <v>950.5</v>
      </c>
      <c r="K43" t="n">
        <v>1009</v>
      </c>
      <c r="L43" t="n">
        <v>1064</v>
      </c>
      <c r="M43" t="n">
        <v>1235.8</v>
      </c>
      <c r="N43" t="n">
        <v>1535.9</v>
      </c>
      <c r="O43" t="n">
        <v>1607.7</v>
      </c>
      <c r="P43" t="n">
        <v>1746.5</v>
      </c>
      <c r="Q43" t="n">
        <v>2021.3</v>
      </c>
      <c r="R43" t="n">
        <v>2179</v>
      </c>
      <c r="S43" t="n">
        <v>2588.1</v>
      </c>
      <c r="T43" t="n">
        <v>2831.9</v>
      </c>
      <c r="U43" t="n">
        <v>3472.2</v>
      </c>
      <c r="V43" t="n">
        <v>3550</v>
      </c>
      <c r="W43" t="n">
        <v>3435.3</v>
      </c>
      <c r="X43" t="n">
        <v>3233.6</v>
      </c>
      <c r="Y43" t="n">
        <v>3345.6</v>
      </c>
      <c r="Z43" t="n">
        <v>3565.1</v>
      </c>
      <c r="AA43" t="n">
        <v>3380</v>
      </c>
      <c r="AB43" t="n">
        <v>3507.6</v>
      </c>
      <c r="AC43" t="n">
        <v>3642.7</v>
      </c>
      <c r="AD43" t="n">
        <v>3944.6</v>
      </c>
      <c r="AE43" t="n">
        <v>4127.4</v>
      </c>
      <c r="AF43" t="n">
        <v>4597.6</v>
      </c>
    </row>
    <row r="44">
      <c r="A44" t="s">
        <v>7</v>
      </c>
      <c r="B44" t="s">
        <v>456</v>
      </c>
      <c r="C44" t="s">
        <v>317</v>
      </c>
      <c r="D44" t="s">
        <v>457</v>
      </c>
      <c r="E44" t="s">
        <v>318</v>
      </c>
      <c r="F44" t="n">
        <v>2934.8</v>
      </c>
      <c r="G44" t="n">
        <v>2613.9</v>
      </c>
      <c r="H44" t="n">
        <v>2750.6</v>
      </c>
      <c r="I44" t="n">
        <v>2864.5</v>
      </c>
      <c r="J44" t="n">
        <v>2846.3</v>
      </c>
      <c r="K44" t="n">
        <v>3246.3</v>
      </c>
      <c r="L44" t="n">
        <v>3409.3</v>
      </c>
      <c r="M44" t="n">
        <v>4148.9</v>
      </c>
      <c r="N44" t="n">
        <v>5289</v>
      </c>
      <c r="O44" t="n">
        <v>5325.7</v>
      </c>
      <c r="P44" t="n">
        <v>5809.4</v>
      </c>
      <c r="Q44" t="n">
        <v>6861.1</v>
      </c>
      <c r="R44" t="n">
        <v>7462.5</v>
      </c>
      <c r="S44" t="n">
        <v>8191.2</v>
      </c>
      <c r="T44" t="n">
        <v>8604.9</v>
      </c>
      <c r="U44" t="n">
        <v>9378.6</v>
      </c>
      <c r="V44" t="n">
        <v>9239.5</v>
      </c>
      <c r="W44" t="n">
        <v>9449.3</v>
      </c>
      <c r="X44" t="n">
        <v>9032</v>
      </c>
      <c r="Y44" t="n">
        <v>9306.7</v>
      </c>
      <c r="Z44" t="n">
        <v>9586.4</v>
      </c>
      <c r="AA44" t="n">
        <v>9527.6</v>
      </c>
      <c r="AB44" t="n">
        <v>10254.5</v>
      </c>
      <c r="AC44" t="n">
        <v>10877.9</v>
      </c>
      <c r="AD44" t="n">
        <v>11309.7</v>
      </c>
      <c r="AE44" t="n">
        <v>11150.7</v>
      </c>
      <c r="AF44" t="n">
        <v>12341.4</v>
      </c>
    </row>
    <row r="45">
      <c r="A45" t="s">
        <v>7</v>
      </c>
      <c r="B45" t="s">
        <v>458</v>
      </c>
      <c r="C45" t="s">
        <v>317</v>
      </c>
      <c r="D45" t="s">
        <v>459</v>
      </c>
      <c r="E45" t="s">
        <v>318</v>
      </c>
      <c r="F45" t="n">
        <v>2920.7</v>
      </c>
      <c r="G45" t="n">
        <v>2598.6</v>
      </c>
      <c r="H45" t="n">
        <v>2734.1</v>
      </c>
      <c r="I45" t="n">
        <v>2847.7</v>
      </c>
      <c r="J45" t="n">
        <v>2828.7</v>
      </c>
      <c r="K45" t="n">
        <v>3225.4</v>
      </c>
      <c r="L45" t="n">
        <v>3387.1</v>
      </c>
      <c r="M45" t="n">
        <v>4121</v>
      </c>
      <c r="N45" t="n">
        <v>5253</v>
      </c>
      <c r="O45" t="n">
        <v>5291.1</v>
      </c>
      <c r="P45" t="n">
        <v>5772.1</v>
      </c>
      <c r="Q45" t="n">
        <v>6817.4</v>
      </c>
      <c r="R45" t="n">
        <v>7415.4</v>
      </c>
      <c r="S45" t="n">
        <v>8140.5</v>
      </c>
      <c r="T45" t="n">
        <v>8553.3</v>
      </c>
      <c r="U45" t="n">
        <v>9325.5</v>
      </c>
      <c r="V45" t="n">
        <v>9190</v>
      </c>
      <c r="W45" t="n">
        <v>9388.3</v>
      </c>
      <c r="X45" t="n">
        <v>8974.1</v>
      </c>
      <c r="Y45" t="n">
        <v>9242.7</v>
      </c>
      <c r="Z45" t="n">
        <v>9523</v>
      </c>
      <c r="AA45" t="n">
        <v>9456</v>
      </c>
      <c r="AB45" t="n">
        <v>10169.7</v>
      </c>
      <c r="AC45" t="n">
        <v>10784.7</v>
      </c>
      <c r="AD45" t="n">
        <v>11209.2</v>
      </c>
      <c r="AE45" t="n">
        <v>11048.6</v>
      </c>
      <c r="AF45" t="n">
        <v>12237.8</v>
      </c>
    </row>
    <row r="46">
      <c r="A46" t="s">
        <v>7</v>
      </c>
      <c r="B46" t="s">
        <v>460</v>
      </c>
      <c r="C46" t="s">
        <v>317</v>
      </c>
      <c r="D46" t="s">
        <v>461</v>
      </c>
      <c r="E46" t="s">
        <v>318</v>
      </c>
      <c r="F46" t="n">
        <v>9.4</v>
      </c>
      <c r="G46" t="n">
        <v>10.4</v>
      </c>
      <c r="H46" t="n">
        <v>11.1</v>
      </c>
      <c r="I46" t="n">
        <v>11.4</v>
      </c>
      <c r="J46" t="n">
        <v>12</v>
      </c>
      <c r="K46" t="n">
        <v>14.2</v>
      </c>
      <c r="L46" t="n">
        <v>15</v>
      </c>
      <c r="M46" t="n">
        <v>19.3</v>
      </c>
      <c r="N46" t="n">
        <v>25.2</v>
      </c>
      <c r="O46" t="n">
        <v>23.5</v>
      </c>
      <c r="P46" t="n">
        <v>25.6</v>
      </c>
      <c r="Q46" t="n">
        <v>29.8</v>
      </c>
      <c r="R46" t="n">
        <v>31.9</v>
      </c>
      <c r="S46" t="n">
        <v>34.6</v>
      </c>
      <c r="T46" t="n">
        <v>35.3</v>
      </c>
      <c r="U46" t="n">
        <v>35.9</v>
      </c>
      <c r="V46" t="n">
        <v>24.5</v>
      </c>
      <c r="W46" t="n">
        <v>48.2</v>
      </c>
      <c r="X46" t="n">
        <v>50.8</v>
      </c>
      <c r="Y46" t="n">
        <v>42.8</v>
      </c>
      <c r="Z46" t="n">
        <v>40.7</v>
      </c>
      <c r="AA46" t="n">
        <v>46.6</v>
      </c>
      <c r="AB46" t="n">
        <v>48.9</v>
      </c>
      <c r="AC46" t="n">
        <v>55.8</v>
      </c>
      <c r="AD46" t="n">
        <v>69.5</v>
      </c>
      <c r="AE46" t="n">
        <v>99.3</v>
      </c>
      <c r="AF46" t="n">
        <v>111.5</v>
      </c>
    </row>
    <row r="47">
      <c r="A47" t="s">
        <v>7</v>
      </c>
      <c r="B47" t="s">
        <v>462</v>
      </c>
      <c r="C47" t="s">
        <v>317</v>
      </c>
      <c r="D47" t="s">
        <v>463</v>
      </c>
      <c r="E47" t="s">
        <v>318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82</v>
      </c>
      <c r="AB47" t="n">
        <v>87</v>
      </c>
      <c r="AC47" t="n">
        <v>98</v>
      </c>
      <c r="AD47" t="n">
        <v>102</v>
      </c>
      <c r="AE47" t="n">
        <v>109</v>
      </c>
      <c r="AF47" t="n">
        <v>113</v>
      </c>
    </row>
    <row r="48">
      <c r="A48" t="s">
        <v>7</v>
      </c>
      <c r="B48" t="s">
        <v>464</v>
      </c>
      <c r="C48" t="s">
        <v>317</v>
      </c>
      <c r="D48" t="s">
        <v>465</v>
      </c>
      <c r="E48" t="s">
        <v>318</v>
      </c>
      <c r="F48" t="n">
        <v>709.9</v>
      </c>
      <c r="G48" t="n">
        <v>1153.7</v>
      </c>
      <c r="H48" t="n">
        <v>1212.8</v>
      </c>
      <c r="I48" t="n">
        <v>1329.9</v>
      </c>
      <c r="J48" t="n">
        <v>1400</v>
      </c>
      <c r="K48" t="n">
        <v>1586.7</v>
      </c>
      <c r="L48" t="n">
        <v>1782.6</v>
      </c>
      <c r="M48" t="n">
        <v>2004.5</v>
      </c>
      <c r="N48" t="n">
        <v>2421.6</v>
      </c>
      <c r="O48" t="n">
        <v>2521</v>
      </c>
      <c r="P48" t="n">
        <v>2952.1</v>
      </c>
      <c r="Q48" t="n">
        <v>3283.7</v>
      </c>
      <c r="R48" t="n">
        <v>3656.9</v>
      </c>
      <c r="S48" t="n">
        <v>4138.9</v>
      </c>
      <c r="T48" t="n">
        <v>4471.2</v>
      </c>
      <c r="U48" t="n">
        <v>4518.3</v>
      </c>
      <c r="V48" t="n">
        <v>4460.1</v>
      </c>
      <c r="W48" t="n">
        <v>4284.8</v>
      </c>
      <c r="X48" t="n">
        <v>4302.5</v>
      </c>
      <c r="Y48" t="n">
        <v>4305.3</v>
      </c>
      <c r="Z48" t="n">
        <v>4225.5</v>
      </c>
      <c r="AA48" t="n">
        <v>4327.6</v>
      </c>
      <c r="AB48" t="n">
        <v>4503.4</v>
      </c>
      <c r="AC48" t="n">
        <v>4685.5</v>
      </c>
      <c r="AD48" t="n">
        <v>4563.2</v>
      </c>
      <c r="AE48" t="n">
        <v>4983.6</v>
      </c>
      <c r="AF48" t="n">
        <v>5316.8</v>
      </c>
    </row>
    <row r="49">
      <c r="A49" t="s">
        <v>7</v>
      </c>
      <c r="B49" t="s">
        <v>466</v>
      </c>
      <c r="C49" t="s">
        <v>317</v>
      </c>
      <c r="D49" t="s">
        <v>467</v>
      </c>
      <c r="E49" t="s">
        <v>318</v>
      </c>
      <c r="F49" t="n">
        <v>668.4</v>
      </c>
      <c r="G49" t="n">
        <v>1101.6</v>
      </c>
      <c r="H49" t="n">
        <v>1159.4</v>
      </c>
      <c r="I49" t="n">
        <v>1269</v>
      </c>
      <c r="J49" t="n">
        <v>1330.2</v>
      </c>
      <c r="K49" t="n">
        <v>1499.1</v>
      </c>
      <c r="L49" t="n">
        <v>1690.5</v>
      </c>
      <c r="M49" t="n">
        <v>1881.4</v>
      </c>
      <c r="N49" t="n">
        <v>2218.7</v>
      </c>
      <c r="O49" t="n">
        <v>2274.5</v>
      </c>
      <c r="P49" t="n">
        <v>2644.3</v>
      </c>
      <c r="Q49" t="n">
        <v>2920.4</v>
      </c>
      <c r="R49" t="n">
        <v>3191.7</v>
      </c>
      <c r="S49" t="n">
        <v>3601.3</v>
      </c>
      <c r="T49" t="n">
        <v>3844.6</v>
      </c>
      <c r="U49" t="n">
        <v>3883.3</v>
      </c>
      <c r="V49" t="n">
        <v>3836.5</v>
      </c>
      <c r="W49" t="n">
        <v>3626.2</v>
      </c>
      <c r="X49" t="n">
        <v>3638.3</v>
      </c>
      <c r="Y49" t="n">
        <v>3611.5</v>
      </c>
      <c r="Z49" t="n">
        <v>3620</v>
      </c>
      <c r="AA49" t="n">
        <v>3722.6</v>
      </c>
      <c r="AB49" t="n">
        <v>3876.2</v>
      </c>
      <c r="AC49" t="n">
        <v>4017.8</v>
      </c>
      <c r="AD49" t="n">
        <v>3842.2</v>
      </c>
      <c r="AE49" t="n">
        <v>4281.8</v>
      </c>
      <c r="AF49" t="n">
        <v>4571.7</v>
      </c>
    </row>
    <row r="50">
      <c r="A50" t="s">
        <v>7</v>
      </c>
      <c r="B50" t="s">
        <v>468</v>
      </c>
      <c r="C50" t="s">
        <v>317</v>
      </c>
      <c r="D50" t="s">
        <v>469</v>
      </c>
      <c r="E50" t="s">
        <v>318</v>
      </c>
      <c r="F50" t="n">
        <v>41.5</v>
      </c>
      <c r="G50" t="n">
        <v>52.1</v>
      </c>
      <c r="H50" t="n">
        <v>53.4</v>
      </c>
      <c r="I50" t="n">
        <v>60.9</v>
      </c>
      <c r="J50" t="n">
        <v>69.8</v>
      </c>
      <c r="K50" t="n">
        <v>87.6</v>
      </c>
      <c r="L50" t="n">
        <v>92.1</v>
      </c>
      <c r="M50" t="n">
        <v>123.1</v>
      </c>
      <c r="N50" t="n">
        <v>202.9</v>
      </c>
      <c r="O50" t="n">
        <v>246.5</v>
      </c>
      <c r="P50" t="n">
        <v>307.8</v>
      </c>
      <c r="Q50" t="n">
        <v>363.3</v>
      </c>
      <c r="R50" t="n">
        <v>465.2</v>
      </c>
      <c r="S50" t="n">
        <v>537.6</v>
      </c>
      <c r="T50" t="n">
        <v>626.6</v>
      </c>
      <c r="U50" t="n">
        <v>635</v>
      </c>
      <c r="V50" t="n">
        <v>623.6</v>
      </c>
      <c r="W50" t="n">
        <v>658.6</v>
      </c>
      <c r="X50" t="n">
        <v>664.2</v>
      </c>
      <c r="Y50" t="n">
        <v>693.8</v>
      </c>
      <c r="Z50" t="n">
        <v>605.5</v>
      </c>
      <c r="AA50" t="n">
        <v>523</v>
      </c>
      <c r="AB50" t="n">
        <v>540.2</v>
      </c>
      <c r="AC50" t="n">
        <v>569.7</v>
      </c>
      <c r="AD50" t="n">
        <v>619</v>
      </c>
      <c r="AE50" t="n">
        <v>592.8</v>
      </c>
      <c r="AF50" t="n">
        <v>632.1</v>
      </c>
    </row>
    <row r="51">
      <c r="A51" t="s">
        <v>7</v>
      </c>
      <c r="B51" t="s">
        <v>470</v>
      </c>
      <c r="C51" t="s">
        <v>317</v>
      </c>
      <c r="D51" t="s">
        <v>471</v>
      </c>
      <c r="E51" t="s">
        <v>318</v>
      </c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</row>
    <row r="52">
      <c r="A52" t="s">
        <v>7</v>
      </c>
      <c r="B52" t="s">
        <v>472</v>
      </c>
      <c r="C52" t="s">
        <v>317</v>
      </c>
      <c r="D52" t="s">
        <v>473</v>
      </c>
      <c r="E52" t="s">
        <v>318</v>
      </c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</row>
    <row r="53">
      <c r="A53" t="s">
        <v>7</v>
      </c>
      <c r="B53" t="s">
        <v>474</v>
      </c>
      <c r="C53" t="s">
        <v>317</v>
      </c>
      <c r="D53" t="s">
        <v>475</v>
      </c>
      <c r="E53" t="s">
        <v>318</v>
      </c>
      <c r="F53" t="n">
        <v>1.2</v>
      </c>
      <c r="G53" t="n">
        <v>1.2</v>
      </c>
      <c r="H53" t="n">
        <v>1.3</v>
      </c>
      <c r="I53" t="n">
        <v>1.3</v>
      </c>
      <c r="J53" t="n">
        <v>1.4</v>
      </c>
      <c r="K53" t="n">
        <v>1.8</v>
      </c>
      <c r="L53" t="n">
        <v>1.8</v>
      </c>
      <c r="M53" t="n">
        <v>2.2</v>
      </c>
      <c r="N53" t="n">
        <v>3</v>
      </c>
      <c r="O53" t="n">
        <v>2.8</v>
      </c>
      <c r="P53" t="n">
        <v>3.1</v>
      </c>
      <c r="Q53" t="n">
        <v>3.6</v>
      </c>
      <c r="R53" t="n">
        <v>3.9</v>
      </c>
      <c r="S53" t="n">
        <v>4.2</v>
      </c>
      <c r="T53" t="n">
        <v>4.3</v>
      </c>
      <c r="U53" t="n">
        <v>4.4</v>
      </c>
      <c r="V53" t="n">
        <v>4</v>
      </c>
      <c r="W53" t="n">
        <v>5.4</v>
      </c>
      <c r="X53" t="n">
        <v>4.3</v>
      </c>
      <c r="Y53" t="n">
        <v>4.2</v>
      </c>
      <c r="Z53" t="n">
        <v>6.4</v>
      </c>
      <c r="AA53" t="n">
        <v>5.6</v>
      </c>
      <c r="AB53" t="n">
        <v>6.8</v>
      </c>
      <c r="AC53" t="n">
        <v>11.4</v>
      </c>
      <c r="AD53" t="n">
        <v>19.8</v>
      </c>
      <c r="AE53" t="n">
        <v>14.5</v>
      </c>
      <c r="AF53" t="n">
        <v>7.9</v>
      </c>
    </row>
    <row r="54">
      <c r="A54" t="s">
        <v>7</v>
      </c>
      <c r="B54" t="s">
        <v>476</v>
      </c>
      <c r="C54" t="s">
        <v>317</v>
      </c>
      <c r="D54" t="s">
        <v>477</v>
      </c>
      <c r="E54" t="s">
        <v>318</v>
      </c>
      <c r="F54" t="n">
        <v>8.2</v>
      </c>
      <c r="G54" t="n">
        <v>8.9</v>
      </c>
      <c r="H54" t="n">
        <v>9.6</v>
      </c>
      <c r="I54" t="n">
        <v>9.8</v>
      </c>
      <c r="J54" t="n">
        <v>10.3</v>
      </c>
      <c r="K54" t="n">
        <v>12.2</v>
      </c>
      <c r="L54" t="n">
        <v>12.8</v>
      </c>
      <c r="M54" t="n">
        <v>16.1</v>
      </c>
      <c r="N54" t="n">
        <v>20.9</v>
      </c>
      <c r="O54" t="n">
        <v>20.1</v>
      </c>
      <c r="P54" t="n">
        <v>22</v>
      </c>
      <c r="Q54" t="n">
        <v>26.1</v>
      </c>
      <c r="R54" t="n">
        <v>28.1</v>
      </c>
      <c r="S54" t="n">
        <v>30</v>
      </c>
      <c r="T54" t="n">
        <v>30.6</v>
      </c>
      <c r="U54" t="n">
        <v>31.6</v>
      </c>
      <c r="V54" t="n">
        <v>30.4</v>
      </c>
      <c r="W54" t="n">
        <v>32.3</v>
      </c>
      <c r="X54" t="n">
        <v>18.9</v>
      </c>
      <c r="Y54" t="n">
        <v>18.3</v>
      </c>
      <c r="Z54" t="n">
        <v>20.9</v>
      </c>
      <c r="AA54" t="n">
        <v>15.2</v>
      </c>
      <c r="AB54" t="n">
        <v>18.2</v>
      </c>
      <c r="AC54" t="n">
        <v>24.1</v>
      </c>
      <c r="AD54" t="n">
        <v>31.2</v>
      </c>
      <c r="AE54" t="n">
        <v>27.6</v>
      </c>
      <c r="AF54" t="n">
        <v>28.9</v>
      </c>
    </row>
    <row r="55">
      <c r="A55" t="s">
        <v>7</v>
      </c>
      <c r="B55" t="s">
        <v>478</v>
      </c>
      <c r="C55" t="s">
        <v>317</v>
      </c>
      <c r="D55" t="s">
        <v>479</v>
      </c>
      <c r="E55" t="s">
        <v>318</v>
      </c>
      <c r="F55" t="n">
        <v>7</v>
      </c>
      <c r="G55" t="n">
        <v>7.7</v>
      </c>
      <c r="H55" t="n">
        <v>8.3</v>
      </c>
      <c r="I55" t="n">
        <v>8.5</v>
      </c>
      <c r="J55" t="n">
        <v>8.9</v>
      </c>
      <c r="K55" t="n">
        <v>10.4</v>
      </c>
      <c r="L55" t="n">
        <v>11</v>
      </c>
      <c r="M55" t="n">
        <v>13.9</v>
      </c>
      <c r="N55" t="n">
        <v>17.9</v>
      </c>
      <c r="O55" t="n">
        <v>17.3</v>
      </c>
      <c r="P55" t="n">
        <v>18.9</v>
      </c>
      <c r="Q55" t="n">
        <v>22.5</v>
      </c>
      <c r="R55" t="n">
        <v>24.2</v>
      </c>
      <c r="S55" t="n">
        <v>25.8</v>
      </c>
      <c r="T55" t="n">
        <v>26.3</v>
      </c>
      <c r="U55" t="n">
        <v>27.2</v>
      </c>
      <c r="V55" t="n">
        <v>26.4</v>
      </c>
      <c r="W55" t="n">
        <v>26.9</v>
      </c>
      <c r="X55" t="n">
        <v>14.6</v>
      </c>
      <c r="Y55" t="n">
        <v>14.1</v>
      </c>
      <c r="Z55" t="n">
        <v>14.5</v>
      </c>
      <c r="AA55" t="n">
        <v>9.6</v>
      </c>
      <c r="AB55" t="n">
        <v>11.4</v>
      </c>
      <c r="AC55" t="n">
        <v>12.7</v>
      </c>
      <c r="AD55" t="n">
        <v>11.4</v>
      </c>
      <c r="AE55" t="n">
        <v>13.1</v>
      </c>
      <c r="AF55" t="n">
        <v>21</v>
      </c>
    </row>
    <row r="56">
      <c r="A56" t="s">
        <v>7</v>
      </c>
      <c r="B56" t="s">
        <v>480</v>
      </c>
      <c r="C56" t="s">
        <v>317</v>
      </c>
      <c r="D56" t="s">
        <v>481</v>
      </c>
      <c r="E56" t="s">
        <v>318</v>
      </c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</row>
    <row r="57">
      <c r="A57" t="s">
        <v>7</v>
      </c>
      <c r="B57" t="s">
        <v>482</v>
      </c>
      <c r="C57" t="s">
        <v>317</v>
      </c>
      <c r="D57" t="s">
        <v>483</v>
      </c>
      <c r="E57" t="s">
        <v>318</v>
      </c>
      <c r="F57" t="n">
        <v>3646</v>
      </c>
      <c r="G57" t="n">
        <v>3769</v>
      </c>
      <c r="H57" t="n">
        <v>3965</v>
      </c>
      <c r="I57" t="n">
        <v>4196</v>
      </c>
      <c r="J57" t="n">
        <v>4248</v>
      </c>
      <c r="K57" t="n">
        <v>4835</v>
      </c>
      <c r="L57" t="n">
        <v>5194</v>
      </c>
      <c r="M57" t="n">
        <v>6156</v>
      </c>
      <c r="N57" t="n">
        <v>7714</v>
      </c>
      <c r="O57" t="n">
        <v>7850</v>
      </c>
      <c r="P57" t="n">
        <v>8765</v>
      </c>
      <c r="Q57" t="n">
        <v>10149</v>
      </c>
      <c r="R57" t="n">
        <v>11124</v>
      </c>
      <c r="S57" t="n">
        <v>12335</v>
      </c>
      <c r="T57" t="n">
        <v>13081</v>
      </c>
      <c r="U57" t="n">
        <v>13902</v>
      </c>
      <c r="V57" t="n">
        <v>13703</v>
      </c>
      <c r="W57" t="n">
        <v>13739</v>
      </c>
      <c r="X57" t="n">
        <v>13337</v>
      </c>
      <c r="Y57" t="n">
        <v>13616</v>
      </c>
      <c r="Z57" t="n">
        <v>13817</v>
      </c>
      <c r="AA57" t="n">
        <v>13869</v>
      </c>
      <c r="AB57" t="n">
        <v>14770</v>
      </c>
      <c r="AC57" t="n">
        <v>15579</v>
      </c>
      <c r="AD57" t="n">
        <v>15888</v>
      </c>
      <c r="AE57" t="n">
        <v>16148</v>
      </c>
      <c r="AF57" t="n">
        <v>17675</v>
      </c>
    </row>
    <row r="58">
      <c r="A58" t="s">
        <v>7</v>
      </c>
      <c r="B58" t="s">
        <v>484</v>
      </c>
      <c r="C58" t="s">
        <v>317</v>
      </c>
      <c r="D58" t="s">
        <v>485</v>
      </c>
      <c r="E58" t="s">
        <v>318</v>
      </c>
      <c r="F58" t="n">
        <v>3646</v>
      </c>
      <c r="G58" t="n">
        <v>3769</v>
      </c>
      <c r="H58" t="n">
        <v>3965</v>
      </c>
      <c r="I58" t="n">
        <v>4196</v>
      </c>
      <c r="J58" t="n">
        <v>4248</v>
      </c>
      <c r="K58" t="n">
        <v>4835</v>
      </c>
      <c r="L58" t="n">
        <v>5194</v>
      </c>
      <c r="M58" t="n">
        <v>6156</v>
      </c>
      <c r="N58" t="n">
        <v>7714</v>
      </c>
      <c r="O58" t="n">
        <v>7850</v>
      </c>
      <c r="P58" t="n">
        <v>8765</v>
      </c>
      <c r="Q58" t="n">
        <v>10149</v>
      </c>
      <c r="R58" t="n">
        <v>11124</v>
      </c>
      <c r="S58" t="n">
        <v>12335</v>
      </c>
      <c r="T58" t="n">
        <v>13081</v>
      </c>
      <c r="U58" t="n">
        <v>13902</v>
      </c>
      <c r="V58" t="n">
        <v>13703</v>
      </c>
      <c r="W58" t="n">
        <v>13739</v>
      </c>
      <c r="X58" t="n">
        <v>13337</v>
      </c>
      <c r="Y58" t="n">
        <v>13616</v>
      </c>
      <c r="Z58" t="n">
        <v>13817</v>
      </c>
      <c r="AA58" t="n">
        <v>13869</v>
      </c>
      <c r="AB58" t="n">
        <v>14770</v>
      </c>
      <c r="AC58" t="n">
        <v>15579</v>
      </c>
      <c r="AD58" t="n">
        <v>15888</v>
      </c>
      <c r="AE58" t="n">
        <v>16148</v>
      </c>
      <c r="AF58" t="n">
        <v>17675</v>
      </c>
    </row>
    <row r="59">
      <c r="A59" t="s">
        <v>7</v>
      </c>
      <c r="B59" t="s">
        <v>486</v>
      </c>
      <c r="C59" t="s">
        <v>317</v>
      </c>
      <c r="D59" t="s">
        <v>487</v>
      </c>
      <c r="E59" t="s">
        <v>318</v>
      </c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263</v>
      </c>
      <c r="B1" t="s">
        <v>264</v>
      </c>
      <c r="C1" t="s">
        <v>265</v>
      </c>
      <c r="D1" t="s">
        <v>266</v>
      </c>
      <c r="E1" t="s">
        <v>267</v>
      </c>
      <c r="F1" t="s">
        <v>268</v>
      </c>
      <c r="G1" t="s">
        <v>269</v>
      </c>
      <c r="H1" t="s">
        <v>270</v>
      </c>
      <c r="I1" t="s">
        <v>271</v>
      </c>
      <c r="J1" t="s">
        <v>272</v>
      </c>
      <c r="K1" t="s">
        <v>273</v>
      </c>
      <c r="L1" t="s">
        <v>274</v>
      </c>
      <c r="M1" t="s">
        <v>275</v>
      </c>
      <c r="N1" t="s">
        <v>276</v>
      </c>
      <c r="O1" t="s">
        <v>277</v>
      </c>
      <c r="P1" t="s">
        <v>278</v>
      </c>
      <c r="Q1" t="s">
        <v>279</v>
      </c>
      <c r="R1" t="s">
        <v>280</v>
      </c>
      <c r="S1" t="s">
        <v>281</v>
      </c>
      <c r="T1" t="s">
        <v>282</v>
      </c>
      <c r="U1" t="s">
        <v>283</v>
      </c>
      <c r="V1" t="s">
        <v>284</v>
      </c>
      <c r="W1" t="s">
        <v>285</v>
      </c>
      <c r="X1" t="s">
        <v>286</v>
      </c>
      <c r="Y1" t="s">
        <v>287</v>
      </c>
      <c r="Z1" t="s">
        <v>288</v>
      </c>
      <c r="AA1" t="s">
        <v>289</v>
      </c>
      <c r="AB1" t="s">
        <v>290</v>
      </c>
      <c r="AC1" t="s">
        <v>291</v>
      </c>
      <c r="AD1" t="s">
        <v>292</v>
      </c>
      <c r="AE1" t="s">
        <v>293</v>
      </c>
      <c r="AF1" t="s">
        <v>294</v>
      </c>
    </row>
    <row r="2">
      <c r="A2" t="s">
        <v>9</v>
      </c>
      <c r="B2" t="s">
        <v>295</v>
      </c>
      <c r="C2" t="s">
        <v>317</v>
      </c>
      <c r="D2" t="s">
        <v>297</v>
      </c>
      <c r="E2" t="s">
        <v>318</v>
      </c>
      <c r="F2" t="n">
        <v>4.86498691861456</v>
      </c>
      <c r="G2" t="n">
        <v>5.18104771900005</v>
      </c>
      <c r="H2" t="n">
        <v>5.14128254283385</v>
      </c>
      <c r="I2" t="n">
        <v>5.21265596683293</v>
      </c>
      <c r="J2" t="n">
        <v>5.16747070267558</v>
      </c>
      <c r="K2" t="n">
        <v>5.37876140090652</v>
      </c>
      <c r="L2" t="n">
        <v>5.74857592360656</v>
      </c>
      <c r="M2" t="n">
        <v>6.17724767573208</v>
      </c>
      <c r="N2" t="n">
        <v>6.56107362270074</v>
      </c>
      <c r="O2" t="n">
        <v>6.66635092254798</v>
      </c>
      <c r="P2" t="n">
        <v>6.49746258621616</v>
      </c>
      <c r="Q2" t="n">
        <v>7.38989438565887</v>
      </c>
      <c r="R2" t="n">
        <v>8.60219734928577</v>
      </c>
      <c r="S2" t="n">
        <v>9.17782685204146</v>
      </c>
      <c r="T2" t="n">
        <v>8.23303250015029</v>
      </c>
      <c r="U2" t="n">
        <v>6.9</v>
      </c>
      <c r="V2" t="n">
        <v>6.75</v>
      </c>
      <c r="W2" t="n">
        <v>6.6</v>
      </c>
      <c r="X2" t="n">
        <v>8</v>
      </c>
      <c r="Y2" t="n">
        <v>10.05</v>
      </c>
      <c r="Z2" t="n">
        <v>9.1</v>
      </c>
      <c r="AA2" t="n">
        <v>4.35</v>
      </c>
      <c r="AB2" t="n">
        <v>5.55</v>
      </c>
      <c r="AC2" t="n">
        <v>6.05</v>
      </c>
      <c r="AD2" t="n">
        <v>6.85</v>
      </c>
      <c r="AE2" t="n">
        <v>5.15</v>
      </c>
      <c r="AF2" t="n">
        <v>5.40482841181165</v>
      </c>
    </row>
    <row r="3">
      <c r="A3" t="s">
        <v>9</v>
      </c>
      <c r="B3" t="s">
        <v>374</v>
      </c>
      <c r="C3" t="s">
        <v>317</v>
      </c>
      <c r="D3" t="s">
        <v>375</v>
      </c>
      <c r="E3" t="s">
        <v>318</v>
      </c>
      <c r="F3" t="n">
        <v>45.5245163727493</v>
      </c>
      <c r="G3" t="n">
        <v>46.1059963741514</v>
      </c>
      <c r="H3" t="n">
        <v>47.8310035626488</v>
      </c>
      <c r="I3" t="n">
        <v>45.1721712835477</v>
      </c>
      <c r="J3" t="n">
        <v>45.4255099632877</v>
      </c>
      <c r="K3" t="n">
        <v>47.3156919326482</v>
      </c>
      <c r="L3" t="n">
        <v>54.6427697282356</v>
      </c>
      <c r="M3" t="n">
        <v>57.7964404093417</v>
      </c>
      <c r="N3" t="n">
        <v>63.3641091363377</v>
      </c>
      <c r="O3" t="n">
        <v>67.8843333491569</v>
      </c>
      <c r="P3" t="n">
        <v>71.564404312567</v>
      </c>
      <c r="Q3" t="n">
        <v>80.0639550038712</v>
      </c>
      <c r="R3" t="n">
        <v>88.9570726804379</v>
      </c>
      <c r="S3" t="n">
        <v>89.6538725306704</v>
      </c>
      <c r="T3" t="n">
        <v>85.8563895642984</v>
      </c>
      <c r="U3" t="n">
        <v>83.0997058271569</v>
      </c>
      <c r="V3" t="n">
        <v>81.8691920117535</v>
      </c>
      <c r="W3" t="n">
        <v>72.7148099459203</v>
      </c>
      <c r="X3" t="n">
        <v>65.7711934762669</v>
      </c>
      <c r="Y3" t="n">
        <v>61.1617279615211</v>
      </c>
      <c r="Z3" t="n">
        <v>88.1193860942711</v>
      </c>
      <c r="AA3" t="n">
        <v>52.1888396973725</v>
      </c>
      <c r="AB3" t="n">
        <v>57.8792467172234</v>
      </c>
      <c r="AC3" t="n">
        <v>58.086645822007</v>
      </c>
      <c r="AD3" t="n">
        <v>53.5417967492437</v>
      </c>
      <c r="AE3" t="n">
        <v>67.7160604914795</v>
      </c>
      <c r="AF3" t="n">
        <v>80.0426861871846</v>
      </c>
    </row>
    <row r="4">
      <c r="A4" t="s">
        <v>9</v>
      </c>
      <c r="B4" t="s">
        <v>376</v>
      </c>
      <c r="C4" t="s">
        <v>317</v>
      </c>
      <c r="D4" t="s">
        <v>377</v>
      </c>
      <c r="E4" t="s">
        <v>318</v>
      </c>
      <c r="F4" t="n">
        <v>1141.61282939323</v>
      </c>
      <c r="G4" t="n">
        <v>1216.79144566499</v>
      </c>
      <c r="H4" t="n">
        <v>1320.56405917214</v>
      </c>
      <c r="I4" t="n">
        <v>1400.24758319532</v>
      </c>
      <c r="J4" t="n">
        <v>1472.58409917608</v>
      </c>
      <c r="K4" t="n">
        <v>1612.39343783752</v>
      </c>
      <c r="L4" t="n">
        <v>1737.0887643381</v>
      </c>
      <c r="M4" t="n">
        <v>1818.6812682196</v>
      </c>
      <c r="N4" t="n">
        <v>1897.25100905205</v>
      </c>
      <c r="O4" t="n">
        <v>2000.02431367642</v>
      </c>
      <c r="P4" t="n">
        <v>2158.74510942823</v>
      </c>
      <c r="Q4" t="n">
        <v>2390.16607607624</v>
      </c>
      <c r="R4" t="n">
        <v>2605.5942122899</v>
      </c>
      <c r="S4" t="n">
        <v>2727.50325817082</v>
      </c>
      <c r="T4" t="n">
        <v>2559.57258938544</v>
      </c>
      <c r="U4" t="n">
        <v>2703.03289731662</v>
      </c>
      <c r="V4" t="n">
        <v>2587.62320270563</v>
      </c>
      <c r="W4" t="n">
        <v>2441.45385713476</v>
      </c>
      <c r="X4" t="n">
        <v>2460.27669437739</v>
      </c>
      <c r="Y4" t="n">
        <v>2740.23669787328</v>
      </c>
      <c r="Z4" t="n">
        <v>2615.65711420531</v>
      </c>
      <c r="AA4" t="n">
        <v>1804.03358956808</v>
      </c>
      <c r="AB4" t="n">
        <v>1784.17512002332</v>
      </c>
      <c r="AC4" t="n">
        <v>1627.95729585944</v>
      </c>
      <c r="AD4" t="n">
        <v>1728.24630320295</v>
      </c>
      <c r="AE4" t="n">
        <v>1554.2324441715</v>
      </c>
      <c r="AF4" t="n">
        <v>1652.99585480884</v>
      </c>
    </row>
    <row r="5">
      <c r="A5" t="s">
        <v>9</v>
      </c>
      <c r="B5" t="s">
        <v>378</v>
      </c>
      <c r="C5" t="s">
        <v>317</v>
      </c>
      <c r="D5" t="s">
        <v>379</v>
      </c>
      <c r="E5" t="s">
        <v>318</v>
      </c>
      <c r="F5" t="n">
        <v>164.505907915305</v>
      </c>
      <c r="G5" t="n">
        <v>169.516232545841</v>
      </c>
      <c r="H5" t="n">
        <v>181.940717325378</v>
      </c>
      <c r="I5" t="n">
        <v>189.497692884956</v>
      </c>
      <c r="J5" t="n">
        <v>196.78354186253</v>
      </c>
      <c r="K5" t="n">
        <v>201.617772920099</v>
      </c>
      <c r="L5" t="n">
        <v>220.793691778541</v>
      </c>
      <c r="M5" t="n">
        <v>234.047406847897</v>
      </c>
      <c r="N5" t="n">
        <v>246.820428390806</v>
      </c>
      <c r="O5" t="n">
        <v>271.815513690921</v>
      </c>
      <c r="P5" t="n">
        <v>297.67475369499</v>
      </c>
      <c r="Q5" t="n">
        <v>327.533395454799</v>
      </c>
      <c r="R5" t="n">
        <v>347.854357744297</v>
      </c>
      <c r="S5" t="n">
        <v>384.524697358167</v>
      </c>
      <c r="T5" t="n">
        <v>392.419944980602</v>
      </c>
      <c r="U5" t="n">
        <v>403.857620733521</v>
      </c>
      <c r="V5" t="n">
        <v>406.63860457072</v>
      </c>
      <c r="W5" t="n">
        <v>388.237612488942</v>
      </c>
      <c r="X5" t="n">
        <v>390.279010614471</v>
      </c>
      <c r="Y5" t="n">
        <v>426.918048586884</v>
      </c>
      <c r="Z5" t="n">
        <v>427.778648759731</v>
      </c>
      <c r="AA5" t="n">
        <v>203.753309698529</v>
      </c>
      <c r="AB5" t="n">
        <v>204.309587428793</v>
      </c>
      <c r="AC5" t="n">
        <v>198.316813837381</v>
      </c>
      <c r="AD5" t="n">
        <v>223.670495136084</v>
      </c>
      <c r="AE5" t="n">
        <v>206.53812049242</v>
      </c>
      <c r="AF5" t="n">
        <v>209.330706991199</v>
      </c>
    </row>
    <row r="6">
      <c r="A6" t="s">
        <v>9</v>
      </c>
      <c r="B6" t="s">
        <v>380</v>
      </c>
      <c r="C6" t="s">
        <v>317</v>
      </c>
      <c r="D6" t="s">
        <v>381</v>
      </c>
      <c r="E6" t="s">
        <v>318</v>
      </c>
      <c r="F6" t="n">
        <v>83.2498142562902</v>
      </c>
      <c r="G6" t="n">
        <v>87.674010901458</v>
      </c>
      <c r="H6" t="n">
        <v>94.8284557759517</v>
      </c>
      <c r="I6" t="n">
        <v>97.3373146340482</v>
      </c>
      <c r="J6" t="n">
        <v>96.4990968754125</v>
      </c>
      <c r="K6" t="n">
        <v>97.0067378075148</v>
      </c>
      <c r="L6" t="n">
        <v>101.435466229228</v>
      </c>
      <c r="M6" t="n">
        <v>99.9945801628737</v>
      </c>
      <c r="N6" t="n">
        <v>98.0867782562935</v>
      </c>
      <c r="O6" t="n">
        <v>92.9229916731603</v>
      </c>
      <c r="P6" t="n">
        <v>92.3476113303666</v>
      </c>
      <c r="Q6" t="n">
        <v>92.6044665937845</v>
      </c>
      <c r="R6" t="n">
        <v>90.0398313454238</v>
      </c>
      <c r="S6" t="n">
        <v>83.7127730653733</v>
      </c>
      <c r="T6" t="n">
        <v>68.6118465827977</v>
      </c>
      <c r="U6" t="n">
        <v>60.7760453237763</v>
      </c>
      <c r="V6" t="n">
        <v>60.9392711378382</v>
      </c>
      <c r="W6" t="n">
        <v>56.0884354642701</v>
      </c>
      <c r="X6" t="n">
        <v>55.0142067744274</v>
      </c>
      <c r="Y6" t="n">
        <v>57.0809956574413</v>
      </c>
      <c r="Z6" t="n">
        <v>57.9524660700448</v>
      </c>
      <c r="AA6" t="n">
        <v>48.2715186537702</v>
      </c>
      <c r="AB6" t="n">
        <v>48.4027217191772</v>
      </c>
      <c r="AC6" t="n">
        <v>47.1844075721239</v>
      </c>
      <c r="AD6" t="n">
        <v>52.3396163925627</v>
      </c>
      <c r="AE6" t="n">
        <v>41.4279045908587</v>
      </c>
      <c r="AF6" t="n">
        <v>42.4714598576166</v>
      </c>
    </row>
    <row r="7">
      <c r="A7" t="s">
        <v>9</v>
      </c>
      <c r="B7" t="s">
        <v>382</v>
      </c>
      <c r="C7" t="s">
        <v>317</v>
      </c>
      <c r="D7" t="s">
        <v>383</v>
      </c>
      <c r="E7" t="s">
        <v>318</v>
      </c>
      <c r="F7" t="n">
        <v>81.4503974068203</v>
      </c>
      <c r="G7" t="n">
        <v>84.8940019714535</v>
      </c>
      <c r="H7" t="n">
        <v>92.1399360008868</v>
      </c>
      <c r="I7" t="n">
        <v>98.5400262507577</v>
      </c>
      <c r="J7" t="n">
        <v>102.151738473669</v>
      </c>
      <c r="K7" t="n">
        <v>112.247867740498</v>
      </c>
      <c r="L7" t="n">
        <v>118.925803899959</v>
      </c>
      <c r="M7" t="n">
        <v>125.459176270145</v>
      </c>
      <c r="N7" t="n">
        <v>130.248084617249</v>
      </c>
      <c r="O7" t="n">
        <v>136.57770261001</v>
      </c>
      <c r="P7" t="n">
        <v>146.504008611727</v>
      </c>
      <c r="Q7" t="n">
        <v>161.121329073212</v>
      </c>
      <c r="R7" t="n">
        <v>169.612542095962</v>
      </c>
      <c r="S7" t="n">
        <v>172.932668856394</v>
      </c>
      <c r="T7" t="n">
        <v>150.182880145384</v>
      </c>
      <c r="U7" t="n">
        <v>146.089735643022</v>
      </c>
      <c r="V7" t="n">
        <v>141.00670356245</v>
      </c>
      <c r="W7" t="n">
        <v>126.877315737198</v>
      </c>
      <c r="X7" t="n">
        <v>135.522533520743</v>
      </c>
      <c r="Y7" t="n">
        <v>145.067416723577</v>
      </c>
      <c r="Z7" t="n">
        <v>141.706317592666</v>
      </c>
      <c r="AA7" t="n">
        <v>78.2706455841416</v>
      </c>
      <c r="AB7" t="n">
        <v>78.8271555696928</v>
      </c>
      <c r="AC7" t="n">
        <v>78.2360325620297</v>
      </c>
      <c r="AD7" t="n">
        <v>86.4555602083387</v>
      </c>
      <c r="AE7" t="n">
        <v>74.4666545420927</v>
      </c>
      <c r="AF7" t="n">
        <v>85.6803899496343</v>
      </c>
    </row>
    <row r="8">
      <c r="A8" t="s">
        <v>9</v>
      </c>
      <c r="B8" t="s">
        <v>384</v>
      </c>
      <c r="C8" t="s">
        <v>317</v>
      </c>
      <c r="D8" t="s">
        <v>385</v>
      </c>
      <c r="E8" t="s">
        <v>318</v>
      </c>
      <c r="F8" t="n">
        <v>24.7589286970683</v>
      </c>
      <c r="G8" t="n">
        <v>30.3441523982543</v>
      </c>
      <c r="H8" t="n">
        <v>32.2006523054823</v>
      </c>
      <c r="I8" t="n">
        <v>26.7761061287678</v>
      </c>
      <c r="J8" t="n">
        <v>32.720653712512</v>
      </c>
      <c r="K8" t="n">
        <v>54.7603331526033</v>
      </c>
      <c r="L8" t="n">
        <v>53.3380928988871</v>
      </c>
      <c r="M8" t="n">
        <v>54.935230096728</v>
      </c>
      <c r="N8" t="n">
        <v>57.0219583945856</v>
      </c>
      <c r="O8" t="n">
        <v>64.6552656461249</v>
      </c>
      <c r="P8" t="n">
        <v>87.7344717014247</v>
      </c>
      <c r="Q8" t="n">
        <v>101.528716455795</v>
      </c>
      <c r="R8" t="n">
        <v>113.763541822833</v>
      </c>
      <c r="S8" t="n">
        <v>135.66993842954</v>
      </c>
      <c r="T8" t="n">
        <v>99.7968174452304</v>
      </c>
      <c r="U8" t="n">
        <v>106.221810089918</v>
      </c>
      <c r="V8" t="n">
        <v>82.7925044188794</v>
      </c>
      <c r="W8" t="n">
        <v>88.930118362508</v>
      </c>
      <c r="X8" t="n">
        <v>85.7563529009768</v>
      </c>
      <c r="Y8" t="n">
        <v>96.4404207680792</v>
      </c>
      <c r="Z8" t="n">
        <v>92.4174460928613</v>
      </c>
      <c r="AA8" t="n">
        <v>67.6958191477011</v>
      </c>
      <c r="AB8" t="n">
        <v>13.2608697205005</v>
      </c>
      <c r="AC8" t="n">
        <v>13.4914142761149</v>
      </c>
      <c r="AD8" t="n">
        <v>14.3674645164297</v>
      </c>
      <c r="AE8" t="n">
        <v>13.3391437021007</v>
      </c>
      <c r="AF8" t="n">
        <v>14.2985495435759</v>
      </c>
    </row>
    <row r="9">
      <c r="A9" t="s">
        <v>9</v>
      </c>
      <c r="B9" t="s">
        <v>386</v>
      </c>
      <c r="C9" t="s">
        <v>317</v>
      </c>
      <c r="D9" t="s">
        <v>387</v>
      </c>
      <c r="E9" t="s">
        <v>318</v>
      </c>
      <c r="F9" t="n">
        <v>90.2827123505887</v>
      </c>
      <c r="G9" t="n">
        <v>94.7564115245996</v>
      </c>
      <c r="H9" t="n">
        <v>98.952791716546</v>
      </c>
      <c r="I9" t="n">
        <v>103.38832527713</v>
      </c>
      <c r="J9" t="n">
        <v>105.995398484468</v>
      </c>
      <c r="K9" t="n">
        <v>115.961055249006</v>
      </c>
      <c r="L9" t="n">
        <v>128.393321169653</v>
      </c>
      <c r="M9" t="n">
        <v>133.329081675241</v>
      </c>
      <c r="N9" t="n">
        <v>143.338354064241</v>
      </c>
      <c r="O9" t="n">
        <v>151.065320222266</v>
      </c>
      <c r="P9" t="n">
        <v>163.456052191717</v>
      </c>
      <c r="Q9" t="n">
        <v>184.675703578869</v>
      </c>
      <c r="R9" t="n">
        <v>209.158500731049</v>
      </c>
      <c r="S9" t="n">
        <v>229.846443802929</v>
      </c>
      <c r="T9" t="n">
        <v>216.110032201577</v>
      </c>
      <c r="U9" t="n">
        <v>239.748826550338</v>
      </c>
      <c r="V9" t="n">
        <v>229.575961659017</v>
      </c>
      <c r="W9" t="n">
        <v>220.621593740753</v>
      </c>
      <c r="X9" t="n">
        <v>216.220374710145</v>
      </c>
      <c r="Y9" t="n">
        <v>246.381781709938</v>
      </c>
      <c r="Z9" t="n">
        <v>243.303699105067</v>
      </c>
      <c r="AA9" t="n">
        <v>72.243589870704</v>
      </c>
      <c r="AB9" t="n">
        <v>71.4547442419339</v>
      </c>
      <c r="AC9" t="n">
        <v>69.5514983038139</v>
      </c>
      <c r="AD9" t="n">
        <v>76.0811067943678</v>
      </c>
      <c r="AE9" t="n">
        <v>76.304505157561</v>
      </c>
      <c r="AF9" t="n">
        <v>85.0380954299587</v>
      </c>
    </row>
    <row r="10">
      <c r="A10" t="s">
        <v>9</v>
      </c>
      <c r="B10" t="s">
        <v>388</v>
      </c>
      <c r="C10" t="s">
        <v>317</v>
      </c>
      <c r="D10" t="s">
        <v>389</v>
      </c>
      <c r="E10" t="s">
        <v>318</v>
      </c>
      <c r="F10" t="n">
        <v>131.248559318935</v>
      </c>
      <c r="G10" t="n">
        <v>137.6316446337</v>
      </c>
      <c r="H10" t="n">
        <v>143.260915585355</v>
      </c>
      <c r="I10" t="n">
        <v>149.633688613148</v>
      </c>
      <c r="J10" t="n">
        <v>153.123882009972</v>
      </c>
      <c r="K10" t="n">
        <v>168.0013275509</v>
      </c>
      <c r="L10" t="n">
        <v>185.453434648312</v>
      </c>
      <c r="M10" t="n">
        <v>191.097726824291</v>
      </c>
      <c r="N10" t="n">
        <v>204.03460327474</v>
      </c>
      <c r="O10" t="n">
        <v>214.739394268528</v>
      </c>
      <c r="P10" t="n">
        <v>232.138025932332</v>
      </c>
      <c r="Q10" t="n">
        <v>261.189184368314</v>
      </c>
      <c r="R10" t="n">
        <v>294.085995986501</v>
      </c>
      <c r="S10" t="n">
        <v>321.89053242167</v>
      </c>
      <c r="T10" t="n">
        <v>321.674498682763</v>
      </c>
      <c r="U10" t="n">
        <v>365.479039663794</v>
      </c>
      <c r="V10" t="n">
        <v>344.874644662909</v>
      </c>
      <c r="W10" t="n">
        <v>332.435719816114</v>
      </c>
      <c r="X10" t="n">
        <v>316.214762332138</v>
      </c>
      <c r="Y10" t="n">
        <v>357.766584400742</v>
      </c>
      <c r="Z10" t="n">
        <v>345.745283224242</v>
      </c>
      <c r="AA10" t="n">
        <v>111.771384559008</v>
      </c>
      <c r="AB10" t="n">
        <v>110.146968001621</v>
      </c>
      <c r="AC10" t="n">
        <v>106.797998693133</v>
      </c>
      <c r="AD10" t="n">
        <v>119.195727050642</v>
      </c>
      <c r="AE10" t="n">
        <v>120.933921585534</v>
      </c>
      <c r="AF10" t="n">
        <v>134.712964832742</v>
      </c>
    </row>
    <row r="11">
      <c r="A11" t="s">
        <v>9</v>
      </c>
      <c r="B11" t="s">
        <v>390</v>
      </c>
      <c r="C11" t="s">
        <v>317</v>
      </c>
      <c r="D11" t="s">
        <v>391</v>
      </c>
      <c r="E11" t="s">
        <v>318</v>
      </c>
      <c r="F11" t="n">
        <v>40.9658469683467</v>
      </c>
      <c r="G11" t="n">
        <v>42.8752331090999</v>
      </c>
      <c r="H11" t="n">
        <v>44.3081238688091</v>
      </c>
      <c r="I11" t="n">
        <v>46.2453633360177</v>
      </c>
      <c r="J11" t="n">
        <v>47.1284835255049</v>
      </c>
      <c r="K11" t="n">
        <v>52.0402723018943</v>
      </c>
      <c r="L11" t="n">
        <v>57.0601134786596</v>
      </c>
      <c r="M11" t="n">
        <v>57.7686451490497</v>
      </c>
      <c r="N11" t="n">
        <v>60.6962492104998</v>
      </c>
      <c r="O11" t="n">
        <v>63.6740740462627</v>
      </c>
      <c r="P11" t="n">
        <v>68.6819737406155</v>
      </c>
      <c r="Q11" t="n">
        <v>76.5134807894456</v>
      </c>
      <c r="R11" t="n">
        <v>84.9274952554521</v>
      </c>
      <c r="S11" t="n">
        <v>92.0440886187411</v>
      </c>
      <c r="T11" t="n">
        <v>105.564466481186</v>
      </c>
      <c r="U11" t="n">
        <v>125.730213113455</v>
      </c>
      <c r="V11" t="n">
        <v>115.298683003893</v>
      </c>
      <c r="W11" t="n">
        <v>111.814126075361</v>
      </c>
      <c r="X11" t="n">
        <v>99.9943876219923</v>
      </c>
      <c r="Y11" t="n">
        <v>111.384802690804</v>
      </c>
      <c r="Z11" t="n">
        <v>102.441584119175</v>
      </c>
      <c r="AA11" t="n">
        <v>39.5277946883041</v>
      </c>
      <c r="AB11" t="n">
        <v>38.692223759687</v>
      </c>
      <c r="AC11" t="n">
        <v>37.2465003893189</v>
      </c>
      <c r="AD11" t="n">
        <v>43.1146202562744</v>
      </c>
      <c r="AE11" t="n">
        <v>44.6294164279726</v>
      </c>
      <c r="AF11" t="n">
        <v>49.6748694027832</v>
      </c>
    </row>
    <row r="12">
      <c r="A12" t="s">
        <v>9</v>
      </c>
      <c r="B12" t="s">
        <v>392</v>
      </c>
      <c r="C12" t="s">
        <v>317</v>
      </c>
      <c r="D12" t="s">
        <v>393</v>
      </c>
      <c r="E12" t="s">
        <v>318</v>
      </c>
      <c r="F12" t="n">
        <v>127.440214467007</v>
      </c>
      <c r="G12" t="n">
        <v>132.8207061965</v>
      </c>
      <c r="H12" t="n">
        <v>143.94848990408</v>
      </c>
      <c r="I12" t="n">
        <v>156.066353091913</v>
      </c>
      <c r="J12" t="n">
        <v>166.687803921778</v>
      </c>
      <c r="K12" t="n">
        <v>182.650218723325</v>
      </c>
      <c r="L12" t="n">
        <v>205.882298961347</v>
      </c>
      <c r="M12" t="n">
        <v>216.878525272294</v>
      </c>
      <c r="N12" t="n">
        <v>227.83583006213</v>
      </c>
      <c r="O12" t="n">
        <v>235.959943279511</v>
      </c>
      <c r="P12" t="n">
        <v>258.880024149513</v>
      </c>
      <c r="Q12" t="n">
        <v>287.038745375364</v>
      </c>
      <c r="R12" t="n">
        <v>317.201424649096</v>
      </c>
      <c r="S12" t="n">
        <v>304.340458623204</v>
      </c>
      <c r="T12" t="n">
        <v>257.189491414236</v>
      </c>
      <c r="U12" t="n">
        <v>250.274332354841</v>
      </c>
      <c r="V12" t="n">
        <v>230.818726249492</v>
      </c>
      <c r="W12" t="n">
        <v>202.135990670465</v>
      </c>
      <c r="X12" t="n">
        <v>209.82364397423</v>
      </c>
      <c r="Y12" t="n">
        <v>221.918295248843</v>
      </c>
      <c r="Z12" t="n">
        <v>224.737450201239</v>
      </c>
      <c r="AA12" t="n">
        <v>114.731209945082</v>
      </c>
      <c r="AB12" t="n">
        <v>114.121446177737</v>
      </c>
      <c r="AC12" t="n">
        <v>111.626013210914</v>
      </c>
      <c r="AD12" t="n">
        <v>118.454344115135</v>
      </c>
      <c r="AE12" t="n">
        <v>115.202129256045</v>
      </c>
      <c r="AF12" t="n">
        <v>125.607004018864</v>
      </c>
    </row>
    <row r="13">
      <c r="A13" t="s">
        <v>9</v>
      </c>
      <c r="B13" t="s">
        <v>394</v>
      </c>
      <c r="C13" t="s">
        <v>317</v>
      </c>
      <c r="D13" t="s">
        <v>395</v>
      </c>
      <c r="E13" t="s">
        <v>318</v>
      </c>
      <c r="F13" t="n">
        <v>141.464680890742</v>
      </c>
      <c r="G13" t="n">
        <v>150.376760388171</v>
      </c>
      <c r="H13" t="n">
        <v>166.327013316294</v>
      </c>
      <c r="I13" t="n">
        <v>177.685056524218</v>
      </c>
      <c r="J13" t="n">
        <v>193.625106852729</v>
      </c>
      <c r="K13" t="n">
        <v>217.313825842663</v>
      </c>
      <c r="L13" t="n">
        <v>234.925160586448</v>
      </c>
      <c r="M13" t="n">
        <v>251.421799391448</v>
      </c>
      <c r="N13" t="n">
        <v>267.014636629892</v>
      </c>
      <c r="O13" t="n">
        <v>290.158832481051</v>
      </c>
      <c r="P13" t="n">
        <v>316.085069086554</v>
      </c>
      <c r="Q13" t="n">
        <v>355.098439057715</v>
      </c>
      <c r="R13" t="n">
        <v>397.243585589814</v>
      </c>
      <c r="S13" t="n">
        <v>411.152474594274</v>
      </c>
      <c r="T13" t="n">
        <v>348.424982985009</v>
      </c>
      <c r="U13" t="n">
        <v>377.25396548642</v>
      </c>
      <c r="V13" t="n">
        <v>353.544957348595</v>
      </c>
      <c r="W13" t="n">
        <v>330.151370809908</v>
      </c>
      <c r="X13" t="n">
        <v>318.897657548011</v>
      </c>
      <c r="Y13" t="n">
        <v>377.462129990084</v>
      </c>
      <c r="Z13" t="n">
        <v>338.54587511566</v>
      </c>
      <c r="AA13" t="n">
        <v>243.891379618049</v>
      </c>
      <c r="AB13" t="n">
        <v>261.758888232373</v>
      </c>
      <c r="AC13" t="n">
        <v>255.253364367721</v>
      </c>
      <c r="AD13" t="n">
        <v>271.837859913639</v>
      </c>
      <c r="AE13" t="n">
        <v>259.152350465318</v>
      </c>
      <c r="AF13" t="n">
        <v>285.443990586678</v>
      </c>
    </row>
    <row r="14">
      <c r="A14" t="s">
        <v>9</v>
      </c>
      <c r="B14" t="s">
        <v>396</v>
      </c>
      <c r="C14" t="s">
        <v>317</v>
      </c>
      <c r="D14" t="s">
        <v>397</v>
      </c>
      <c r="E14" t="s">
        <v>318</v>
      </c>
      <c r="F14" t="n">
        <v>39.4993468044087</v>
      </c>
      <c r="G14" t="n">
        <v>43.8077948029435</v>
      </c>
      <c r="H14" t="n">
        <v>47.7605514633947</v>
      </c>
      <c r="I14" t="n">
        <v>49.480148179843</v>
      </c>
      <c r="J14" t="n">
        <v>49.7536881176008</v>
      </c>
      <c r="K14" t="n">
        <v>54.1228741505199</v>
      </c>
      <c r="L14" t="n">
        <v>58.3640808764267</v>
      </c>
      <c r="M14" t="n">
        <v>53.7069224848794</v>
      </c>
      <c r="N14" t="n">
        <v>48.7806219193781</v>
      </c>
      <c r="O14" t="n">
        <v>46.235553272923</v>
      </c>
      <c r="P14" t="n">
        <v>48.353262520597</v>
      </c>
      <c r="Q14" t="n">
        <v>51.7457262831308</v>
      </c>
      <c r="R14" t="n">
        <v>55.6407780817827</v>
      </c>
      <c r="S14" t="n">
        <v>53.7907539317788</v>
      </c>
      <c r="T14" t="n">
        <v>47.9818725639246</v>
      </c>
      <c r="U14" t="n">
        <v>53.0253978977207</v>
      </c>
      <c r="V14" t="n">
        <v>55.0661246969961</v>
      </c>
      <c r="W14" t="n">
        <v>52.6056785078686</v>
      </c>
      <c r="X14" t="n">
        <v>51.0294203980601</v>
      </c>
      <c r="Y14" t="n">
        <v>56.2107428985373</v>
      </c>
      <c r="Z14" t="n">
        <v>49.9897457865376</v>
      </c>
      <c r="AA14" t="n">
        <v>32.6294761582229</v>
      </c>
      <c r="AB14" t="n">
        <v>33.9635641300151</v>
      </c>
      <c r="AC14" t="n">
        <v>33.6575123741196</v>
      </c>
      <c r="AD14" t="n">
        <v>30.3174235427146</v>
      </c>
      <c r="AE14" t="n">
        <v>34.2738503305763</v>
      </c>
      <c r="AF14" t="n">
        <v>37.6874232972212</v>
      </c>
    </row>
    <row r="15">
      <c r="A15" t="s">
        <v>9</v>
      </c>
      <c r="B15" t="s">
        <v>398</v>
      </c>
      <c r="C15" t="s">
        <v>317</v>
      </c>
      <c r="D15" t="s">
        <v>399</v>
      </c>
      <c r="E15" t="s">
        <v>318</v>
      </c>
      <c r="F15" t="n">
        <v>86.1314117347529</v>
      </c>
      <c r="G15" t="n">
        <v>95.0023532482114</v>
      </c>
      <c r="H15" t="n">
        <v>102.850496091878</v>
      </c>
      <c r="I15" t="n">
        <v>110.334379545263</v>
      </c>
      <c r="J15" t="n">
        <v>113.033219060063</v>
      </c>
      <c r="K15" t="n">
        <v>123.115813472372</v>
      </c>
      <c r="L15" t="n">
        <v>134.717353883557</v>
      </c>
      <c r="M15" t="n">
        <v>132.290328120822</v>
      </c>
      <c r="N15" t="n">
        <v>130.533059321546</v>
      </c>
      <c r="O15" t="n">
        <v>132.153193592016</v>
      </c>
      <c r="P15" t="n">
        <v>142.02090556376</v>
      </c>
      <c r="Q15" t="n">
        <v>159.140125827513</v>
      </c>
      <c r="R15" t="n">
        <v>174.532393110669</v>
      </c>
      <c r="S15" t="n">
        <v>178.279158260524</v>
      </c>
      <c r="T15" t="n">
        <v>164.856648701725</v>
      </c>
      <c r="U15" t="n">
        <v>174.528270845048</v>
      </c>
      <c r="V15" t="n">
        <v>168.15919356613</v>
      </c>
      <c r="W15" t="n">
        <v>158.386696410584</v>
      </c>
      <c r="X15" t="n">
        <v>156.045004614144</v>
      </c>
      <c r="Y15" t="n">
        <v>164.864218520212</v>
      </c>
      <c r="Z15" t="n">
        <v>159.811834776878</v>
      </c>
      <c r="AA15" t="n">
        <v>79.9444724525036</v>
      </c>
      <c r="AB15" t="n">
        <v>80.4842838016689</v>
      </c>
      <c r="AC15" t="n">
        <v>79.8833764510557</v>
      </c>
      <c r="AD15" t="n">
        <v>81.7145715551358</v>
      </c>
      <c r="AE15" t="n">
        <v>80.166840480002</v>
      </c>
      <c r="AF15" t="n">
        <v>89.5449018553538</v>
      </c>
    </row>
    <row r="16">
      <c r="A16" t="s">
        <v>9</v>
      </c>
      <c r="B16" t="s">
        <v>400</v>
      </c>
      <c r="C16" t="s">
        <v>317</v>
      </c>
      <c r="D16" t="s">
        <v>401</v>
      </c>
      <c r="E16" t="s">
        <v>318</v>
      </c>
      <c r="F16" t="n">
        <v>46.6320649303442</v>
      </c>
      <c r="G16" t="n">
        <v>51.1945584452678</v>
      </c>
      <c r="H16" t="n">
        <v>55.0899446284836</v>
      </c>
      <c r="I16" t="n">
        <v>60.8542313654205</v>
      </c>
      <c r="J16" t="n">
        <v>63.2795309424622</v>
      </c>
      <c r="K16" t="n">
        <v>68.992939321852</v>
      </c>
      <c r="L16" t="n">
        <v>76.3532730071307</v>
      </c>
      <c r="M16" t="n">
        <v>78.5834056359422</v>
      </c>
      <c r="N16" t="n">
        <v>81.7524374021676</v>
      </c>
      <c r="O16" t="n">
        <v>85.9176403190933</v>
      </c>
      <c r="P16" t="n">
        <v>93.6676430431627</v>
      </c>
      <c r="Q16" t="n">
        <v>107.394399544383</v>
      </c>
      <c r="R16" t="n">
        <v>118.891615028887</v>
      </c>
      <c r="S16" t="n">
        <v>124.488404328745</v>
      </c>
      <c r="T16" t="n">
        <v>116.8747761378</v>
      </c>
      <c r="U16" t="n">
        <v>121.502872947327</v>
      </c>
      <c r="V16" t="n">
        <v>113.093068869134</v>
      </c>
      <c r="W16" t="n">
        <v>105.781017902715</v>
      </c>
      <c r="X16" t="n">
        <v>105.015584216084</v>
      </c>
      <c r="Y16" t="n">
        <v>108.653475621674</v>
      </c>
      <c r="Z16" t="n">
        <v>109.82208899034</v>
      </c>
      <c r="AA16" t="n">
        <v>47.3149962942807</v>
      </c>
      <c r="AB16" t="n">
        <v>46.5207196716538</v>
      </c>
      <c r="AC16" t="n">
        <v>46.2258640769361</v>
      </c>
      <c r="AD16" t="n">
        <v>51.3971480124212</v>
      </c>
      <c r="AE16" t="n">
        <v>45.8929901494256</v>
      </c>
      <c r="AF16" t="n">
        <v>51.8574785581326</v>
      </c>
    </row>
    <row r="17">
      <c r="A17" t="s">
        <v>9</v>
      </c>
      <c r="B17" t="s">
        <v>402</v>
      </c>
      <c r="C17" t="s">
        <v>317</v>
      </c>
      <c r="D17" t="s">
        <v>403</v>
      </c>
      <c r="E17" t="s">
        <v>318</v>
      </c>
      <c r="F17" t="n">
        <v>64.2389684485088</v>
      </c>
      <c r="G17" t="n">
        <v>71.1304353477285</v>
      </c>
      <c r="H17" t="n">
        <v>77.0817905606705</v>
      </c>
      <c r="I17" t="n">
        <v>84.8791004799206</v>
      </c>
      <c r="J17" t="n">
        <v>90.5190684316982</v>
      </c>
      <c r="K17" t="n">
        <v>95.8247451560005</v>
      </c>
      <c r="L17" t="n">
        <v>107.987264939895</v>
      </c>
      <c r="M17" t="n">
        <v>116.480078069015</v>
      </c>
      <c r="N17" t="n">
        <v>122.22564916125</v>
      </c>
      <c r="O17" t="n">
        <v>129.677183450194</v>
      </c>
      <c r="P17" t="n">
        <v>136.614540579944</v>
      </c>
      <c r="Q17" t="n">
        <v>154.72933065115</v>
      </c>
      <c r="R17" t="n">
        <v>169.584729903974</v>
      </c>
      <c r="S17" t="n">
        <v>178.795756660103</v>
      </c>
      <c r="T17" t="n">
        <v>171.773482514246</v>
      </c>
      <c r="U17" t="n">
        <v>184.735999465834</v>
      </c>
      <c r="V17" t="n">
        <v>189.187789217361</v>
      </c>
      <c r="W17" t="n">
        <v>186.186071032358</v>
      </c>
      <c r="X17" t="n">
        <v>202.182237377749</v>
      </c>
      <c r="Y17" t="n">
        <v>230.662060686437</v>
      </c>
      <c r="Z17" t="n">
        <v>224.10728382487</v>
      </c>
      <c r="AA17" t="n">
        <v>72.3168594198168</v>
      </c>
      <c r="AB17" t="n">
        <v>72.3591337387952</v>
      </c>
      <c r="AC17" t="n">
        <v>72.1396738240603</v>
      </c>
      <c r="AD17" t="n">
        <v>80.0604524366176</v>
      </c>
      <c r="AE17" t="n">
        <v>77.2301954509734</v>
      </c>
      <c r="AF17" t="n">
        <v>82.5784592191109</v>
      </c>
    </row>
    <row r="18">
      <c r="A18" t="s">
        <v>9</v>
      </c>
      <c r="B18" t="s">
        <v>404</v>
      </c>
      <c r="C18" t="s">
        <v>317</v>
      </c>
      <c r="D18" t="s">
        <v>405</v>
      </c>
      <c r="E18" t="s">
        <v>318</v>
      </c>
      <c r="F18" t="n">
        <v>171.585041915717</v>
      </c>
      <c r="G18" t="n">
        <v>185.761800072474</v>
      </c>
      <c r="H18" t="n">
        <v>206.471307685255</v>
      </c>
      <c r="I18" t="n">
        <v>224.105724646129</v>
      </c>
      <c r="J18" t="n">
        <v>236.61051416054</v>
      </c>
      <c r="K18" t="n">
        <v>261.307342461435</v>
      </c>
      <c r="L18" t="n">
        <v>266.092099238296</v>
      </c>
      <c r="M18" t="n">
        <v>280.414398623375</v>
      </c>
      <c r="N18" t="n">
        <v>290.158579310128</v>
      </c>
      <c r="O18" t="n">
        <v>298.58327947697</v>
      </c>
      <c r="P18" t="n">
        <v>306.860491809824</v>
      </c>
      <c r="Q18" t="n">
        <v>332.397232884533</v>
      </c>
      <c r="R18" t="n">
        <v>359.729518929865</v>
      </c>
      <c r="S18" t="n">
        <v>372.478312982526</v>
      </c>
      <c r="T18" t="n">
        <v>387.592535763541</v>
      </c>
      <c r="U18" t="n">
        <v>431.605004057483</v>
      </c>
      <c r="V18" t="n">
        <v>421.664624239537</v>
      </c>
      <c r="W18" t="n">
        <v>394.283044348904</v>
      </c>
      <c r="X18" t="n">
        <v>427.375905727176</v>
      </c>
      <c r="Y18" t="n">
        <v>467.760072352119</v>
      </c>
      <c r="Z18" t="n">
        <v>419.354918733893</v>
      </c>
      <c r="AA18" t="n">
        <v>632.114240210931</v>
      </c>
      <c r="AB18" t="n">
        <v>639.82365629662</v>
      </c>
      <c r="AC18" t="n">
        <v>505.608485226994</v>
      </c>
      <c r="AD18" t="n">
        <v>528.31671153471</v>
      </c>
      <c r="AE18" t="n">
        <v>434.380099472048</v>
      </c>
      <c r="AF18" t="n">
        <v>452.448303576259</v>
      </c>
    </row>
    <row r="19">
      <c r="A19" t="s">
        <v>9</v>
      </c>
      <c r="B19" t="s">
        <v>406</v>
      </c>
      <c r="C19" t="s">
        <v>317</v>
      </c>
      <c r="D19" t="s">
        <v>407</v>
      </c>
      <c r="E19" t="s">
        <v>318</v>
      </c>
      <c r="F19" t="n">
        <v>65.5389043420847</v>
      </c>
      <c r="G19" t="n">
        <v>71.6393479612005</v>
      </c>
      <c r="H19" t="n">
        <v>79.5142846209106</v>
      </c>
      <c r="I19" t="n">
        <v>85.3921403962018</v>
      </c>
      <c r="J19" t="n">
        <v>90.8294738151753</v>
      </c>
      <c r="K19" t="n">
        <v>98.5474530101108</v>
      </c>
      <c r="L19" t="n">
        <v>107.538097273625</v>
      </c>
      <c r="M19" t="n">
        <v>115.662018540712</v>
      </c>
      <c r="N19" t="n">
        <v>123.271401633432</v>
      </c>
      <c r="O19" t="n">
        <v>132.781013507937</v>
      </c>
      <c r="P19" t="n">
        <v>141.885206967798</v>
      </c>
      <c r="Q19" t="n">
        <v>157.78511033406</v>
      </c>
      <c r="R19" t="n">
        <v>171.946291111464</v>
      </c>
      <c r="S19" t="n">
        <v>183.726486919049</v>
      </c>
      <c r="T19" t="n">
        <v>197.049460169911</v>
      </c>
      <c r="U19" t="n">
        <v>202.211073652966</v>
      </c>
      <c r="V19" t="n">
        <v>187.996183731722</v>
      </c>
      <c r="W19" t="n">
        <v>177.741481993506</v>
      </c>
      <c r="X19" t="n">
        <v>163.165378993323</v>
      </c>
      <c r="Y19" t="n">
        <v>194.296454938864</v>
      </c>
      <c r="Z19" t="n">
        <v>183.499589813224</v>
      </c>
      <c r="AA19" t="n">
        <v>151.272750278548</v>
      </c>
      <c r="AB19" t="n">
        <v>160.680409336344</v>
      </c>
      <c r="AC19" t="n">
        <v>159.41971583791</v>
      </c>
      <c r="AD19" t="n">
        <v>151.833500343657</v>
      </c>
      <c r="AE19" t="n">
        <v>131.395084134107</v>
      </c>
      <c r="AF19" t="n">
        <v>130.879124377806</v>
      </c>
    </row>
    <row r="20">
      <c r="A20" t="s">
        <v>9</v>
      </c>
      <c r="B20" t="s">
        <v>408</v>
      </c>
      <c r="C20" t="s">
        <v>317</v>
      </c>
      <c r="D20" t="s">
        <v>409</v>
      </c>
      <c r="E20" t="s">
        <v>318</v>
      </c>
      <c r="F20" t="n">
        <v>86.1197496169285</v>
      </c>
      <c r="G20" t="n">
        <v>90.6979842600954</v>
      </c>
      <c r="H20" t="n">
        <v>95.7396492488432</v>
      </c>
      <c r="I20" t="n">
        <v>94.6880231157708</v>
      </c>
      <c r="J20" t="n">
        <v>101.039762882488</v>
      </c>
      <c r="K20" t="n">
        <v>119.684698981106</v>
      </c>
      <c r="L20" t="n">
        <v>134.180700320635</v>
      </c>
      <c r="M20" t="n">
        <v>146.335358672082</v>
      </c>
      <c r="N20" t="n">
        <v>160.062910090817</v>
      </c>
      <c r="O20" t="n">
        <v>171.523504860261</v>
      </c>
      <c r="P20" t="n">
        <v>211.414928079477</v>
      </c>
      <c r="Q20" t="n">
        <v>255.766762573139</v>
      </c>
      <c r="R20" t="n">
        <v>298.9878930923</v>
      </c>
      <c r="S20" t="n">
        <v>353.067585390729</v>
      </c>
      <c r="T20" t="n">
        <v>285.757096720506</v>
      </c>
      <c r="U20" t="n">
        <v>258.192549073366</v>
      </c>
      <c r="V20" t="n">
        <v>233.429239675239</v>
      </c>
      <c r="W20" t="n">
        <v>234.641653476515</v>
      </c>
      <c r="X20" t="n">
        <v>241.388816971743</v>
      </c>
      <c r="Y20" t="n">
        <v>256.669357257852</v>
      </c>
      <c r="Z20" t="n">
        <v>237.902648015228</v>
      </c>
      <c r="AA20" t="n">
        <v>71.758195859367</v>
      </c>
      <c r="AB20" t="n">
        <v>85.0906359865248</v>
      </c>
      <c r="AC20" t="n">
        <v>91.0209267248984</v>
      </c>
      <c r="AD20" t="n">
        <v>85.603647494836</v>
      </c>
      <c r="AE20" t="n">
        <v>99.1256024303628</v>
      </c>
      <c r="AF20" t="n">
        <v>124.480022261363</v>
      </c>
    </row>
    <row r="21">
      <c r="A21" t="s">
        <v>9</v>
      </c>
      <c r="B21" t="s">
        <v>410</v>
      </c>
      <c r="C21" t="s">
        <v>317</v>
      </c>
      <c r="D21" t="s">
        <v>411</v>
      </c>
      <c r="E21" t="s">
        <v>318</v>
      </c>
      <c r="F21" t="n">
        <v>110.679843529027</v>
      </c>
      <c r="G21" t="n">
        <v>117.597101028444</v>
      </c>
      <c r="H21" t="n">
        <v>125.962996957435</v>
      </c>
      <c r="I21" t="n">
        <v>129.236417831367</v>
      </c>
      <c r="J21" t="n">
        <v>140.303131581397</v>
      </c>
      <c r="K21" t="n">
        <v>164.429667374434</v>
      </c>
      <c r="L21" t="n">
        <v>181.818941697481</v>
      </c>
      <c r="M21" t="n">
        <v>199.203888135305</v>
      </c>
      <c r="N21" t="n">
        <v>216.968045332932</v>
      </c>
      <c r="O21" t="n">
        <v>231.739690453954</v>
      </c>
      <c r="P21" t="n">
        <v>277.445137957485</v>
      </c>
      <c r="Q21" t="n">
        <v>330.133900039982</v>
      </c>
      <c r="R21" t="n">
        <v>378.944084279129</v>
      </c>
      <c r="S21" t="n">
        <v>439.487227846705</v>
      </c>
      <c r="T21" t="n">
        <v>390.877833884378</v>
      </c>
      <c r="U21" t="n">
        <v>392.494827808059</v>
      </c>
      <c r="V21" t="n">
        <v>347.180319494938</v>
      </c>
      <c r="W21" t="n">
        <v>355.986271476281</v>
      </c>
      <c r="X21" t="n">
        <v>355.163293816284</v>
      </c>
      <c r="Y21" t="n">
        <v>371.177135152477</v>
      </c>
      <c r="Z21" t="n">
        <v>349.995874615079</v>
      </c>
      <c r="AA21" t="n">
        <v>132.1461358483</v>
      </c>
      <c r="AB21" t="n">
        <v>143.26289217765</v>
      </c>
      <c r="AC21" t="n">
        <v>145.211846328074</v>
      </c>
      <c r="AD21" t="n">
        <v>147.875280569715</v>
      </c>
      <c r="AE21" t="n">
        <v>173.950212950846</v>
      </c>
      <c r="AF21" t="n">
        <v>192.174579347277</v>
      </c>
    </row>
    <row r="22">
      <c r="A22" t="s">
        <v>9</v>
      </c>
      <c r="B22" t="s">
        <v>412</v>
      </c>
      <c r="C22" t="s">
        <v>317</v>
      </c>
      <c r="D22" t="s">
        <v>413</v>
      </c>
      <c r="E22" t="s">
        <v>318</v>
      </c>
      <c r="F22" t="n">
        <v>24.560093912099</v>
      </c>
      <c r="G22" t="n">
        <v>26.899116768349</v>
      </c>
      <c r="H22" t="n">
        <v>30.2233477085915</v>
      </c>
      <c r="I22" t="n">
        <v>34.5483947155957</v>
      </c>
      <c r="J22" t="n">
        <v>39.2633686989094</v>
      </c>
      <c r="K22" t="n">
        <v>44.7449683933285</v>
      </c>
      <c r="L22" t="n">
        <v>47.638241376846</v>
      </c>
      <c r="M22" t="n">
        <v>52.8685294632227</v>
      </c>
      <c r="N22" t="n">
        <v>56.9051352421148</v>
      </c>
      <c r="O22" t="n">
        <v>60.216185593693</v>
      </c>
      <c r="P22" t="n">
        <v>66.0302098780086</v>
      </c>
      <c r="Q22" t="n">
        <v>74.3671374668434</v>
      </c>
      <c r="R22" t="n">
        <v>79.9561911868293</v>
      </c>
      <c r="S22" t="n">
        <v>86.4196424559755</v>
      </c>
      <c r="T22" t="n">
        <v>105.120737163872</v>
      </c>
      <c r="U22" t="n">
        <v>134.302278734693</v>
      </c>
      <c r="V22" t="n">
        <v>113.751079819699</v>
      </c>
      <c r="W22" t="n">
        <v>121.344617999766</v>
      </c>
      <c r="X22" t="n">
        <v>113.774476844541</v>
      </c>
      <c r="Y22" t="n">
        <v>114.507777894625</v>
      </c>
      <c r="Z22" t="n">
        <v>112.09322659985</v>
      </c>
      <c r="AA22" t="n">
        <v>60.3879399889331</v>
      </c>
      <c r="AB22" t="n">
        <v>58.172256191125</v>
      </c>
      <c r="AC22" t="n">
        <v>54.1909196031753</v>
      </c>
      <c r="AD22" t="n">
        <v>62.2716330748788</v>
      </c>
      <c r="AE22" t="n">
        <v>74.8246105204828</v>
      </c>
      <c r="AF22" t="n">
        <v>67.6945570859138</v>
      </c>
    </row>
    <row r="23">
      <c r="A23" t="s">
        <v>9</v>
      </c>
      <c r="B23" t="s">
        <v>414</v>
      </c>
      <c r="C23" t="s">
        <v>317</v>
      </c>
      <c r="D23" t="s">
        <v>415</v>
      </c>
      <c r="E23" t="s">
        <v>318</v>
      </c>
      <c r="F23" t="n">
        <v>700.576148774388</v>
      </c>
      <c r="G23" t="n">
        <v>744.399742821185</v>
      </c>
      <c r="H23" t="n">
        <v>819.663777796663</v>
      </c>
      <c r="I23" t="n">
        <v>916.365735287592</v>
      </c>
      <c r="J23" t="n">
        <v>1046.9986101379</v>
      </c>
      <c r="K23" t="n">
        <v>1202.31713959598</v>
      </c>
      <c r="L23" t="n">
        <v>1373.25777947249</v>
      </c>
      <c r="M23" t="n">
        <v>1687.57951737135</v>
      </c>
      <c r="N23" t="n">
        <v>1933.53357756819</v>
      </c>
      <c r="O23" t="n">
        <v>2154.61528248959</v>
      </c>
      <c r="P23" t="n">
        <v>2573.35231268103</v>
      </c>
      <c r="Q23" t="n">
        <v>3100.08715654144</v>
      </c>
      <c r="R23" t="n">
        <v>3348.76878146624</v>
      </c>
      <c r="S23" t="n">
        <v>3158.35421160825</v>
      </c>
      <c r="T23" t="n">
        <v>3118.86525615068</v>
      </c>
      <c r="U23" t="n">
        <v>2812.84719597935</v>
      </c>
      <c r="V23" t="n">
        <v>2252.92104226642</v>
      </c>
      <c r="W23" t="n">
        <v>1872.64992628956</v>
      </c>
      <c r="X23" t="n">
        <v>2114.34859390227</v>
      </c>
      <c r="Y23" t="n">
        <v>2481.6885171475</v>
      </c>
      <c r="Z23" t="n">
        <v>2351.53167188863</v>
      </c>
      <c r="AA23" t="n">
        <v>3005.67170325983</v>
      </c>
      <c r="AB23" t="n">
        <v>3582.03564313644</v>
      </c>
      <c r="AC23" t="n">
        <v>3977.58151076337</v>
      </c>
      <c r="AD23" t="n">
        <v>3540.47207815426</v>
      </c>
      <c r="AE23" t="n">
        <v>3278.71627134973</v>
      </c>
      <c r="AF23" t="n">
        <v>3450.47767049974</v>
      </c>
    </row>
    <row r="24">
      <c r="A24" t="s">
        <v>9</v>
      </c>
      <c r="B24" t="s">
        <v>416</v>
      </c>
      <c r="C24" t="s">
        <v>317</v>
      </c>
      <c r="D24" t="s">
        <v>417</v>
      </c>
      <c r="E24" t="s">
        <v>318</v>
      </c>
      <c r="F24" t="n">
        <v>85.6338385557852</v>
      </c>
      <c r="G24" t="n">
        <v>95.6288202545593</v>
      </c>
      <c r="H24" t="n">
        <v>109.026143173958</v>
      </c>
      <c r="I24" t="n">
        <v>122.313986110238</v>
      </c>
      <c r="J24" t="n">
        <v>137.371724661241</v>
      </c>
      <c r="K24" t="n">
        <v>154.953201066764</v>
      </c>
      <c r="L24" t="n">
        <v>171.486982437323</v>
      </c>
      <c r="M24" t="n">
        <v>192.06546983693</v>
      </c>
      <c r="N24" t="n">
        <v>211.424485554908</v>
      </c>
      <c r="O24" t="n">
        <v>235.702159021645</v>
      </c>
      <c r="P24" t="n">
        <v>259.58259669958</v>
      </c>
      <c r="Q24" t="n">
        <v>292.032891213363</v>
      </c>
      <c r="R24" t="n">
        <v>332.9556336839</v>
      </c>
      <c r="S24" t="n">
        <v>352.814485007755</v>
      </c>
      <c r="T24" t="n">
        <v>308.589725023932</v>
      </c>
      <c r="U24" t="n">
        <v>263.297699500361</v>
      </c>
      <c r="V24" t="n">
        <v>271.380014140567</v>
      </c>
      <c r="W24" t="n">
        <v>269.767269194031</v>
      </c>
      <c r="X24" t="n">
        <v>276.444772542088</v>
      </c>
      <c r="Y24" t="n">
        <v>313.653025309618</v>
      </c>
      <c r="Z24" t="n">
        <v>323.135311088247</v>
      </c>
      <c r="AA24" t="n">
        <v>332.950391698359</v>
      </c>
      <c r="AB24" t="n">
        <v>345.220376663921</v>
      </c>
      <c r="AC24" t="n">
        <v>331.513578955211</v>
      </c>
      <c r="AD24" t="n">
        <v>407.860296767292</v>
      </c>
      <c r="AE24" t="n">
        <v>394.336571456778</v>
      </c>
      <c r="AF24" t="n">
        <v>398.066235858031</v>
      </c>
    </row>
    <row r="25">
      <c r="A25" t="s">
        <v>9</v>
      </c>
      <c r="B25" t="s">
        <v>418</v>
      </c>
      <c r="C25" t="s">
        <v>317</v>
      </c>
      <c r="D25" t="s">
        <v>419</v>
      </c>
      <c r="E25" t="s">
        <v>318</v>
      </c>
      <c r="F25" t="n">
        <v>19.3701977958956</v>
      </c>
      <c r="G25" t="n">
        <v>21.4020035730436</v>
      </c>
      <c r="H25" t="n">
        <v>23.5626362443707</v>
      </c>
      <c r="I25" t="n">
        <v>26.5076055836729</v>
      </c>
      <c r="J25" t="n">
        <v>27.7159034783662</v>
      </c>
      <c r="K25" t="n">
        <v>29.779603149258</v>
      </c>
      <c r="L25" t="n">
        <v>33.35292264413</v>
      </c>
      <c r="M25" t="n">
        <v>36.709900504136</v>
      </c>
      <c r="N25" t="n">
        <v>38.709866754698</v>
      </c>
      <c r="O25" t="n">
        <v>41.6063994142058</v>
      </c>
      <c r="P25" t="n">
        <v>45.1431659905374</v>
      </c>
      <c r="Q25" t="n">
        <v>49.0987519900679</v>
      </c>
      <c r="R25" t="n">
        <v>54.9139820857365</v>
      </c>
      <c r="S25" t="n">
        <v>56.3492293127348</v>
      </c>
      <c r="T25" t="n">
        <v>48.2737744519146</v>
      </c>
      <c r="U25" t="n">
        <v>41.6124434173204</v>
      </c>
      <c r="V25" t="n">
        <v>39.4301501868844</v>
      </c>
      <c r="W25" t="n">
        <v>37.847228744653</v>
      </c>
      <c r="X25" t="n">
        <v>36.4338994299551</v>
      </c>
      <c r="Y25" t="n">
        <v>41.0599622107458</v>
      </c>
      <c r="Z25" t="n">
        <v>42.3799284100513</v>
      </c>
      <c r="AA25" t="n">
        <v>44.1952006506079</v>
      </c>
      <c r="AB25" t="n">
        <v>47.6527665420853</v>
      </c>
      <c r="AC25" t="n">
        <v>45.5725051388734</v>
      </c>
      <c r="AD25" t="n">
        <v>54.7363772145416</v>
      </c>
      <c r="AE25" t="n">
        <v>50.8959946941133</v>
      </c>
      <c r="AF25" t="n">
        <v>50.7155325248875</v>
      </c>
    </row>
    <row r="26">
      <c r="A26" t="s">
        <v>9</v>
      </c>
      <c r="B26" t="s">
        <v>420</v>
      </c>
      <c r="C26" t="s">
        <v>317</v>
      </c>
      <c r="D26" t="s">
        <v>421</v>
      </c>
      <c r="E26" t="s">
        <v>318</v>
      </c>
      <c r="F26" t="n">
        <v>35.017158253273</v>
      </c>
      <c r="G26" t="n">
        <v>40.4291613600524</v>
      </c>
      <c r="H26" t="n">
        <v>48.0854163880866</v>
      </c>
      <c r="I26" t="n">
        <v>54.9474944062235</v>
      </c>
      <c r="J26" t="n">
        <v>64.3292314385902</v>
      </c>
      <c r="K26" t="n">
        <v>74.4473012263247</v>
      </c>
      <c r="L26" t="n">
        <v>82.6905745055751</v>
      </c>
      <c r="M26" t="n">
        <v>94.197103570143</v>
      </c>
      <c r="N26" t="n">
        <v>106.287708662615</v>
      </c>
      <c r="O26" t="n">
        <v>120.920790567364</v>
      </c>
      <c r="P26" t="n">
        <v>135.452376089495</v>
      </c>
      <c r="Q26" t="n">
        <v>155.119349504667</v>
      </c>
      <c r="R26" t="n">
        <v>181.034376487373</v>
      </c>
      <c r="S26" t="n">
        <v>193.383559942973</v>
      </c>
      <c r="T26" t="n">
        <v>162.480660136757</v>
      </c>
      <c r="U26" t="n">
        <v>129.008843711971</v>
      </c>
      <c r="V26" t="n">
        <v>133.756135745927</v>
      </c>
      <c r="W26" t="n">
        <v>132.446334814561</v>
      </c>
      <c r="X26" t="n">
        <v>136.600706594195</v>
      </c>
      <c r="Y26" t="n">
        <v>159.183112568341</v>
      </c>
      <c r="Z26" t="n">
        <v>171.958412603789</v>
      </c>
      <c r="AA26" t="n">
        <v>179.127829430247</v>
      </c>
      <c r="AB26" t="n">
        <v>186.697909525065</v>
      </c>
      <c r="AC26" t="n">
        <v>182.918422715345</v>
      </c>
      <c r="AD26" t="n">
        <v>218.989672291077</v>
      </c>
      <c r="AE26" t="n">
        <v>215.358035410294</v>
      </c>
      <c r="AF26" t="n">
        <v>224.506172956468</v>
      </c>
    </row>
    <row r="27">
      <c r="A27" t="s">
        <v>9</v>
      </c>
      <c r="B27" t="s">
        <v>422</v>
      </c>
      <c r="C27" t="s">
        <v>317</v>
      </c>
      <c r="D27" t="s">
        <v>423</v>
      </c>
      <c r="E27" t="s">
        <v>318</v>
      </c>
      <c r="F27" t="n">
        <v>31.2464825066166</v>
      </c>
      <c r="G27" t="n">
        <v>33.7976553214633</v>
      </c>
      <c r="H27" t="n">
        <v>37.3780905415007</v>
      </c>
      <c r="I27" t="n">
        <v>40.858886120342</v>
      </c>
      <c r="J27" t="n">
        <v>45.3265897442841</v>
      </c>
      <c r="K27" t="n">
        <v>50.7262966911817</v>
      </c>
      <c r="L27" t="n">
        <v>55.4434852876183</v>
      </c>
      <c r="M27" t="n">
        <v>61.1584657626508</v>
      </c>
      <c r="N27" t="n">
        <v>66.4269101375957</v>
      </c>
      <c r="O27" t="n">
        <v>73.1749690400751</v>
      </c>
      <c r="P27" t="n">
        <v>78.9870546195471</v>
      </c>
      <c r="Q27" t="n">
        <v>87.8147897186275</v>
      </c>
      <c r="R27" t="n">
        <v>97.0072751107899</v>
      </c>
      <c r="S27" t="n">
        <v>103.081695752047</v>
      </c>
      <c r="T27" t="n">
        <v>97.8352904352603</v>
      </c>
      <c r="U27" t="n">
        <v>92.6764123710703</v>
      </c>
      <c r="V27" t="n">
        <v>98.1937282077564</v>
      </c>
      <c r="W27" t="n">
        <v>99.4737056348172</v>
      </c>
      <c r="X27" t="n">
        <v>103.410166517938</v>
      </c>
      <c r="Y27" t="n">
        <v>113.409950530531</v>
      </c>
      <c r="Z27" t="n">
        <v>108.796970074406</v>
      </c>
      <c r="AA27" t="n">
        <v>109.627361617503</v>
      </c>
      <c r="AB27" t="n">
        <v>110.86970059677</v>
      </c>
      <c r="AC27" t="n">
        <v>103.022651100993</v>
      </c>
      <c r="AD27" t="n">
        <v>134.134247261674</v>
      </c>
      <c r="AE27" t="n">
        <v>128.082541352371</v>
      </c>
      <c r="AF27" t="n">
        <v>122.844530376676</v>
      </c>
    </row>
    <row r="28">
      <c r="A28" t="s">
        <v>9</v>
      </c>
      <c r="B28" t="s">
        <v>424</v>
      </c>
      <c r="C28" t="s">
        <v>317</v>
      </c>
      <c r="D28" t="s">
        <v>425</v>
      </c>
      <c r="E28" t="s">
        <v>318</v>
      </c>
      <c r="F28" t="n">
        <v>60.1653198589363</v>
      </c>
      <c r="G28" t="n">
        <v>67.7091322370494</v>
      </c>
      <c r="H28" t="n">
        <v>74.5681507208679</v>
      </c>
      <c r="I28" t="n">
        <v>81.4437348638019</v>
      </c>
      <c r="J28" t="n">
        <v>92.4288144376891</v>
      </c>
      <c r="K28" t="n">
        <v>104.714559225126</v>
      </c>
      <c r="L28" t="n">
        <v>117.853332475795</v>
      </c>
      <c r="M28" t="n">
        <v>126.020239293321</v>
      </c>
      <c r="N28" t="n">
        <v>137.627032591095</v>
      </c>
      <c r="O28" t="n">
        <v>147.573156821467</v>
      </c>
      <c r="P28" t="n">
        <v>165.789046788033</v>
      </c>
      <c r="Q28" t="n">
        <v>193.182261183149</v>
      </c>
      <c r="R28" t="n">
        <v>219.323821761635</v>
      </c>
      <c r="S28" t="n">
        <v>241.121393335135</v>
      </c>
      <c r="T28" t="n">
        <v>217.8235385746</v>
      </c>
      <c r="U28" t="n">
        <v>182.651867147168</v>
      </c>
      <c r="V28" t="n">
        <v>182.682758075866</v>
      </c>
      <c r="W28" t="n">
        <v>174.187618130898</v>
      </c>
      <c r="X28" t="n">
        <v>179.944749980273</v>
      </c>
      <c r="Y28" t="n">
        <v>197.248837915141</v>
      </c>
      <c r="Z28" t="n">
        <v>282.916740180126</v>
      </c>
      <c r="AA28" t="n">
        <v>341.929896702086</v>
      </c>
      <c r="AB28" t="n">
        <v>399.299806835713</v>
      </c>
      <c r="AC28" t="n">
        <v>420.392916800326</v>
      </c>
      <c r="AD28" t="n">
        <v>420.11353643957</v>
      </c>
      <c r="AE28" t="n">
        <v>402.355923818313</v>
      </c>
      <c r="AF28" t="n">
        <v>449.210372699001</v>
      </c>
    </row>
    <row r="29">
      <c r="A29" t="s">
        <v>9</v>
      </c>
      <c r="B29" t="s">
        <v>426</v>
      </c>
      <c r="C29" t="s">
        <v>317</v>
      </c>
      <c r="D29" t="s">
        <v>427</v>
      </c>
      <c r="E29" t="s">
        <v>318</v>
      </c>
      <c r="F29" t="n">
        <v>30.8549155517489</v>
      </c>
      <c r="G29" t="n">
        <v>33.6815044653853</v>
      </c>
      <c r="H29" t="n">
        <v>36.9336266118241</v>
      </c>
      <c r="I29" t="n">
        <v>39.2759157377993</v>
      </c>
      <c r="J29" t="n">
        <v>43.1534811539403</v>
      </c>
      <c r="K29" t="n">
        <v>47.3745423316005</v>
      </c>
      <c r="L29" t="n">
        <v>53.6852913880156</v>
      </c>
      <c r="M29" t="n">
        <v>56.8366366248179</v>
      </c>
      <c r="N29" t="n">
        <v>65.5391140224919</v>
      </c>
      <c r="O29" t="n">
        <v>68.558713487822</v>
      </c>
      <c r="P29" t="n">
        <v>73.6632062450405</v>
      </c>
      <c r="Q29" t="n">
        <v>83.2862006482749</v>
      </c>
      <c r="R29" t="n">
        <v>94.1270104745532</v>
      </c>
      <c r="S29" t="n">
        <v>103.657416919667</v>
      </c>
      <c r="T29" t="n">
        <v>95.3337851670033</v>
      </c>
      <c r="U29" t="n">
        <v>81.0201833497832</v>
      </c>
      <c r="V29" t="n">
        <v>77.9412295259376</v>
      </c>
      <c r="W29" t="n">
        <v>74.022047536031</v>
      </c>
      <c r="X29" t="n">
        <v>76.0232085241375</v>
      </c>
      <c r="Y29" t="n">
        <v>84.1162878566624</v>
      </c>
      <c r="Z29" t="n">
        <v>93.5149200470206</v>
      </c>
      <c r="AA29" t="n">
        <v>98.5081123491699</v>
      </c>
      <c r="AB29" t="n">
        <v>96.4294299985806</v>
      </c>
      <c r="AC29" t="n">
        <v>107.804655222254</v>
      </c>
      <c r="AD29" t="n">
        <v>125.001011534838</v>
      </c>
      <c r="AE29" t="n">
        <v>134.515039560425</v>
      </c>
      <c r="AF29" t="n">
        <v>156.834511763135</v>
      </c>
    </row>
    <row r="30">
      <c r="A30" t="s">
        <v>9</v>
      </c>
      <c r="B30" t="s">
        <v>428</v>
      </c>
      <c r="C30" t="s">
        <v>317</v>
      </c>
      <c r="D30" t="s">
        <v>429</v>
      </c>
      <c r="E30" t="s">
        <v>318</v>
      </c>
      <c r="F30" t="n">
        <v>1.64048961708881</v>
      </c>
      <c r="G30" t="n">
        <v>1.44064961589578</v>
      </c>
      <c r="H30" t="n">
        <v>1.3285718431137</v>
      </c>
      <c r="I30" t="n">
        <v>1.22507655902126</v>
      </c>
      <c r="J30" t="n">
        <v>1.13425797196726</v>
      </c>
      <c r="K30" t="n">
        <v>1.14781511591527</v>
      </c>
      <c r="L30" t="n">
        <v>1.20712500049868</v>
      </c>
      <c r="M30" t="n">
        <v>1.31773702973641</v>
      </c>
      <c r="N30" t="n">
        <v>1.41473348660254</v>
      </c>
      <c r="O30" t="n">
        <v>1.58553652391295</v>
      </c>
      <c r="P30" t="n">
        <v>1.66194903853637</v>
      </c>
      <c r="Q30" t="n">
        <v>1.92034736695794</v>
      </c>
      <c r="R30" t="n">
        <v>2.04156444642417</v>
      </c>
      <c r="S30" t="n">
        <v>2.36879921629728</v>
      </c>
      <c r="T30" t="n">
        <v>1.87334968355053</v>
      </c>
      <c r="U30" t="n">
        <v>1.49291418156227</v>
      </c>
      <c r="V30" t="n">
        <v>2.12188778078321</v>
      </c>
      <c r="W30" t="n">
        <v>1.90471944399307</v>
      </c>
      <c r="X30" t="n">
        <v>1.96418138232979</v>
      </c>
      <c r="Y30" t="n">
        <v>1.38429867019618</v>
      </c>
      <c r="Z30" t="n">
        <v>1.25959242014837</v>
      </c>
      <c r="AA30" t="n">
        <v>1.86467325807639</v>
      </c>
      <c r="AB30" t="n">
        <v>2.117037191875</v>
      </c>
      <c r="AC30" t="n">
        <v>1.64089132059354</v>
      </c>
      <c r="AD30" t="n">
        <v>3.11034808485388</v>
      </c>
      <c r="AE30" t="n">
        <v>2.03972767346633</v>
      </c>
      <c r="AF30" t="n">
        <v>2.11909609979653</v>
      </c>
    </row>
    <row r="31">
      <c r="A31" t="s">
        <v>9</v>
      </c>
      <c r="B31" t="s">
        <v>430</v>
      </c>
      <c r="C31" t="s">
        <v>317</v>
      </c>
      <c r="D31" t="s">
        <v>431</v>
      </c>
      <c r="E31" t="s">
        <v>318</v>
      </c>
      <c r="F31" t="n">
        <v>12.6566884213585</v>
      </c>
      <c r="G31" t="n">
        <v>14.1215354675365</v>
      </c>
      <c r="H31" t="n">
        <v>15.2865876447979</v>
      </c>
      <c r="I31" t="n">
        <v>16.3326302447455</v>
      </c>
      <c r="J31" t="n">
        <v>18.38568355873</v>
      </c>
      <c r="K31" t="n">
        <v>20.4410254274119</v>
      </c>
      <c r="L31" t="n">
        <v>23.3326234432795</v>
      </c>
      <c r="M31" t="n">
        <v>23.8084494785267</v>
      </c>
      <c r="N31" t="n">
        <v>24.6721278198844</v>
      </c>
      <c r="O31" t="n">
        <v>25.8938669866918</v>
      </c>
      <c r="P31" t="n">
        <v>29.7702294361499</v>
      </c>
      <c r="Q31" t="n">
        <v>35.8405439754312</v>
      </c>
      <c r="R31" t="n">
        <v>42.8009954639187</v>
      </c>
      <c r="S31" t="n">
        <v>47.2241510887138</v>
      </c>
      <c r="T31" t="n">
        <v>43.8223628967358</v>
      </c>
      <c r="U31" t="n">
        <v>34.2942084416503</v>
      </c>
      <c r="V31" t="n">
        <v>35.7091926521918</v>
      </c>
      <c r="W31" t="n">
        <v>35.0571563057156</v>
      </c>
      <c r="X31" t="n">
        <v>40.4126596044243</v>
      </c>
      <c r="Y31" t="n">
        <v>41.3623459879539</v>
      </c>
      <c r="Z31" t="n">
        <v>102.90420725049</v>
      </c>
      <c r="AA31" t="n">
        <v>172.505007501431</v>
      </c>
      <c r="AB31" t="n">
        <v>202.332099752145</v>
      </c>
      <c r="AC31" t="n">
        <v>225.157806475501</v>
      </c>
      <c r="AD31" t="n">
        <v>204.666369092665</v>
      </c>
      <c r="AE31" t="n">
        <v>161.621749107451</v>
      </c>
      <c r="AF31" t="n">
        <v>170.38892702622</v>
      </c>
    </row>
    <row r="32">
      <c r="A32" t="s">
        <v>9</v>
      </c>
      <c r="B32" t="s">
        <v>432</v>
      </c>
      <c r="C32" t="s">
        <v>317</v>
      </c>
      <c r="D32" t="s">
        <v>433</v>
      </c>
      <c r="E32" t="s">
        <v>318</v>
      </c>
      <c r="F32" t="n">
        <v>10.3074719498017</v>
      </c>
      <c r="G32" t="n">
        <v>12.2308866108786</v>
      </c>
      <c r="H32" t="n">
        <v>14.1213775285452</v>
      </c>
      <c r="I32" t="n">
        <v>16.5148438726804</v>
      </c>
      <c r="J32" t="n">
        <v>19.1412713686377</v>
      </c>
      <c r="K32" t="n">
        <v>22.6585563861736</v>
      </c>
      <c r="L32" t="n">
        <v>24.7502921374945</v>
      </c>
      <c r="M32" t="n">
        <v>27.7108574610407</v>
      </c>
      <c r="N32" t="n">
        <v>28.8342964618389</v>
      </c>
      <c r="O32" t="n">
        <v>32.3689381198832</v>
      </c>
      <c r="P32" t="n">
        <v>38.904680827812</v>
      </c>
      <c r="Q32" t="n">
        <v>48.0870718924447</v>
      </c>
      <c r="R32" t="n">
        <v>54.2815364840808</v>
      </c>
      <c r="S32" t="n">
        <v>60.5416796620714</v>
      </c>
      <c r="T32" t="n">
        <v>53.0854461980982</v>
      </c>
      <c r="U32" t="n">
        <v>49.1432806922676</v>
      </c>
      <c r="V32" t="n">
        <v>50.8721516421141</v>
      </c>
      <c r="W32" t="n">
        <v>48.6263083562693</v>
      </c>
      <c r="X32" t="n">
        <v>47.6784353046024</v>
      </c>
      <c r="Y32" t="n">
        <v>54.387590953564</v>
      </c>
      <c r="Z32" t="n">
        <v>65.970220089685</v>
      </c>
      <c r="AA32" t="n">
        <v>57.5650652992803</v>
      </c>
      <c r="AB32" t="n">
        <v>69.569674952398</v>
      </c>
      <c r="AC32" t="n">
        <v>62.5709566769258</v>
      </c>
      <c r="AD32" t="n">
        <v>70.7412922175645</v>
      </c>
      <c r="AE32" t="n">
        <v>79.1444655450172</v>
      </c>
      <c r="AF32" t="n">
        <v>90.8301774621546</v>
      </c>
    </row>
    <row r="33">
      <c r="A33" t="s">
        <v>9</v>
      </c>
      <c r="B33" t="s">
        <v>434</v>
      </c>
      <c r="C33" t="s">
        <v>317</v>
      </c>
      <c r="D33" t="s">
        <v>435</v>
      </c>
      <c r="E33" t="s">
        <v>318</v>
      </c>
      <c r="F33" t="n">
        <v>4.70575431893841</v>
      </c>
      <c r="G33" t="n">
        <v>6.23455607735322</v>
      </c>
      <c r="H33" t="n">
        <v>6.89798709258702</v>
      </c>
      <c r="I33" t="n">
        <v>8.09526844955541</v>
      </c>
      <c r="J33" t="n">
        <v>10.6141203844138</v>
      </c>
      <c r="K33" t="n">
        <v>13.0926199640248</v>
      </c>
      <c r="L33" t="n">
        <v>14.8780005065064</v>
      </c>
      <c r="M33" t="n">
        <v>16.3465586991993</v>
      </c>
      <c r="N33" t="n">
        <v>17.1667608002772</v>
      </c>
      <c r="O33" t="n">
        <v>19.1661017031568</v>
      </c>
      <c r="P33" t="n">
        <v>21.7889812404947</v>
      </c>
      <c r="Q33" t="n">
        <v>24.0480973000401</v>
      </c>
      <c r="R33" t="n">
        <v>26.0727148926578</v>
      </c>
      <c r="S33" t="n">
        <v>27.3293464483857</v>
      </c>
      <c r="T33" t="n">
        <v>23.7085946292124</v>
      </c>
      <c r="U33" t="n">
        <v>16.7012804819051</v>
      </c>
      <c r="V33" t="n">
        <v>16.038296474839</v>
      </c>
      <c r="W33" t="n">
        <v>14.5773864888889</v>
      </c>
      <c r="X33" t="n">
        <v>13.8662651647793</v>
      </c>
      <c r="Y33" t="n">
        <v>15.9983144467648</v>
      </c>
      <c r="Z33" t="n">
        <v>19.2678003727819</v>
      </c>
      <c r="AA33" t="n">
        <v>11.4870382941278</v>
      </c>
      <c r="AB33" t="n">
        <v>28.8515649407149</v>
      </c>
      <c r="AC33" t="n">
        <v>23.2186071050507</v>
      </c>
      <c r="AD33" t="n">
        <v>16.5945155096481</v>
      </c>
      <c r="AE33" t="n">
        <v>25.0349419319534</v>
      </c>
      <c r="AF33" t="n">
        <v>29.0376603476961</v>
      </c>
    </row>
    <row r="34">
      <c r="A34" t="s">
        <v>9</v>
      </c>
      <c r="B34" t="s">
        <v>436</v>
      </c>
      <c r="C34" t="s">
        <v>317</v>
      </c>
      <c r="D34" t="s">
        <v>437</v>
      </c>
      <c r="E34" t="s">
        <v>318</v>
      </c>
      <c r="F34" t="n">
        <v>17.6518577616492</v>
      </c>
      <c r="G34" t="n">
        <v>18.6650846863099</v>
      </c>
      <c r="H34" t="n">
        <v>19.783613043823</v>
      </c>
      <c r="I34" t="n">
        <v>20.9247572177565</v>
      </c>
      <c r="J34" t="n">
        <v>22.0342756818134</v>
      </c>
      <c r="K34" t="n">
        <v>23.3720111485523</v>
      </c>
      <c r="L34" t="n">
        <v>25.4382418066639</v>
      </c>
      <c r="M34" t="n">
        <v>27.8931894589401</v>
      </c>
      <c r="N34" t="n">
        <v>31.1333956705072</v>
      </c>
      <c r="O34" t="n">
        <v>33.4409686809934</v>
      </c>
      <c r="P34" t="n">
        <v>36.3316656320054</v>
      </c>
      <c r="Q34" t="n">
        <v>43.408676138298</v>
      </c>
      <c r="R34" t="n">
        <v>48.6652385146118</v>
      </c>
      <c r="S34" t="n">
        <v>50.0976725004663</v>
      </c>
      <c r="T34" t="n">
        <v>44.91229005658</v>
      </c>
      <c r="U34" t="n">
        <v>37.7047626106353</v>
      </c>
      <c r="V34" t="n">
        <v>39.3090003214645</v>
      </c>
      <c r="W34" t="n">
        <v>36.3872290820795</v>
      </c>
      <c r="X34" t="n">
        <v>35.871801166092</v>
      </c>
      <c r="Y34" t="n">
        <v>41.8309519729138</v>
      </c>
      <c r="Z34" t="n">
        <v>48.2599008350157</v>
      </c>
      <c r="AA34" t="n">
        <v>61.6195416271522</v>
      </c>
      <c r="AB34" t="n">
        <v>83.4034300709394</v>
      </c>
      <c r="AC34" t="n">
        <v>85.6299290064682</v>
      </c>
      <c r="AD34" t="n">
        <v>89.250366458698</v>
      </c>
      <c r="AE34" t="n">
        <v>74.2416523247691</v>
      </c>
      <c r="AF34" t="n">
        <v>77.9057932506919</v>
      </c>
    </row>
    <row r="35">
      <c r="A35" t="s">
        <v>9</v>
      </c>
      <c r="B35" t="s">
        <v>438</v>
      </c>
      <c r="C35" t="s">
        <v>317</v>
      </c>
      <c r="D35" t="s">
        <v>439</v>
      </c>
      <c r="E35" t="s">
        <v>318</v>
      </c>
      <c r="F35" t="n">
        <v>63.1160178609274</v>
      </c>
      <c r="G35" t="n">
        <v>82.6655565121573</v>
      </c>
      <c r="H35" t="n">
        <v>92.8427885847653</v>
      </c>
      <c r="I35" t="n">
        <v>111.263403673261</v>
      </c>
      <c r="J35" t="n">
        <v>143.663874776126</v>
      </c>
      <c r="K35" t="n">
        <v>174.335580428519</v>
      </c>
      <c r="L35" t="n">
        <v>200.432653768635</v>
      </c>
      <c r="M35" t="n">
        <v>222.062183276376</v>
      </c>
      <c r="N35" t="n">
        <v>232.882218530755</v>
      </c>
      <c r="O35" t="n">
        <v>260.48121209624</v>
      </c>
      <c r="P35" t="n">
        <v>300.279787848206</v>
      </c>
      <c r="Q35" t="n">
        <v>336.031809717919</v>
      </c>
      <c r="R35" t="n">
        <v>383.532563225613</v>
      </c>
      <c r="S35" t="n">
        <v>402.777718993254</v>
      </c>
      <c r="T35" t="n">
        <v>419.712864264641</v>
      </c>
      <c r="U35" t="n">
        <v>408.787303366106</v>
      </c>
      <c r="V35" t="n">
        <v>407.440151190396</v>
      </c>
      <c r="W35" t="n">
        <v>325.920480446581</v>
      </c>
      <c r="X35" t="n">
        <v>328.155768756873</v>
      </c>
      <c r="Y35" t="n">
        <v>380.109404320214</v>
      </c>
      <c r="Z35" t="n">
        <v>475.618923514735</v>
      </c>
      <c r="AA35" t="n">
        <v>503.305647160565</v>
      </c>
      <c r="AB35" t="n">
        <v>624.153790633614</v>
      </c>
      <c r="AC35" t="n">
        <v>773.855815443215</v>
      </c>
      <c r="AD35" t="n">
        <v>685.716117350644</v>
      </c>
      <c r="AE35" t="n">
        <v>700.55057781732</v>
      </c>
      <c r="AF35" t="n">
        <v>754.345191809414</v>
      </c>
    </row>
    <row r="36">
      <c r="A36" t="s">
        <v>9</v>
      </c>
      <c r="B36" t="s">
        <v>440</v>
      </c>
      <c r="C36" t="s">
        <v>317</v>
      </c>
      <c r="D36" t="s">
        <v>441</v>
      </c>
      <c r="E36" t="s">
        <v>318</v>
      </c>
      <c r="F36" t="n">
        <v>24.4968608380921</v>
      </c>
      <c r="G36" t="n">
        <v>26.06612865293</v>
      </c>
      <c r="H36" t="n">
        <v>28.1340975834311</v>
      </c>
      <c r="I36" t="n">
        <v>31.193302942452</v>
      </c>
      <c r="J36" t="n">
        <v>33.5602131131662</v>
      </c>
      <c r="K36" t="n">
        <v>37.2153014439889</v>
      </c>
      <c r="L36" t="n">
        <v>40.0103958254829</v>
      </c>
      <c r="M36" t="n">
        <v>44.7162184580856</v>
      </c>
      <c r="N36" t="n">
        <v>46.4692669544986</v>
      </c>
      <c r="O36" t="n">
        <v>51.499273049318</v>
      </c>
      <c r="P36" t="n">
        <v>57.5486850213227</v>
      </c>
      <c r="Q36" t="n">
        <v>66.6754267560659</v>
      </c>
      <c r="R36" t="n">
        <v>74.2056473634514</v>
      </c>
      <c r="S36" t="n">
        <v>73.7170887467266</v>
      </c>
      <c r="T36" t="n">
        <v>78.2844862150351</v>
      </c>
      <c r="U36" t="n">
        <v>77.3220441961277</v>
      </c>
      <c r="V36" t="n">
        <v>75.2188554675097</v>
      </c>
      <c r="W36" t="n">
        <v>61.2383557118648</v>
      </c>
      <c r="X36" t="n">
        <v>56.9344980968896</v>
      </c>
      <c r="Y36" t="n">
        <v>65.9145956186517</v>
      </c>
      <c r="Z36" t="n">
        <v>87.2240382521132</v>
      </c>
      <c r="AA36" t="n">
        <v>55.2752120798075</v>
      </c>
      <c r="AB36" t="n">
        <v>59.2354666887706</v>
      </c>
      <c r="AC36" t="n">
        <v>56.1990947402206</v>
      </c>
      <c r="AD36" t="n">
        <v>44.7226892714841</v>
      </c>
      <c r="AE36" t="n">
        <v>49.6616194038514</v>
      </c>
      <c r="AF36" t="n">
        <v>55.3661422928472</v>
      </c>
    </row>
    <row r="37">
      <c r="A37" t="s">
        <v>9</v>
      </c>
      <c r="B37" t="s">
        <v>442</v>
      </c>
      <c r="C37" t="s">
        <v>317</v>
      </c>
      <c r="D37" t="s">
        <v>443</v>
      </c>
      <c r="E37" t="s">
        <v>318</v>
      </c>
      <c r="F37" t="n">
        <v>32.4958863291705</v>
      </c>
      <c r="G37" t="n">
        <v>49.3717420205803</v>
      </c>
      <c r="H37" t="n">
        <v>55.628263558464</v>
      </c>
      <c r="I37" t="n">
        <v>68.4911698071597</v>
      </c>
      <c r="J37" t="n">
        <v>95.1602945592476</v>
      </c>
      <c r="K37" t="n">
        <v>119.820702973046</v>
      </c>
      <c r="L37" t="n">
        <v>139.94331537228</v>
      </c>
      <c r="M37" t="n">
        <v>154.519408770559</v>
      </c>
      <c r="N37" t="n">
        <v>162.433313774554</v>
      </c>
      <c r="O37" t="n">
        <v>182.645535672324</v>
      </c>
      <c r="P37" t="n">
        <v>213.734170449997</v>
      </c>
      <c r="Q37" t="n">
        <v>232.247557490315</v>
      </c>
      <c r="R37" t="n">
        <v>263.955386713587</v>
      </c>
      <c r="S37" t="n">
        <v>278.229797836356</v>
      </c>
      <c r="T37" t="n">
        <v>286.088965519798</v>
      </c>
      <c r="U37" t="n">
        <v>265.198653325995</v>
      </c>
      <c r="V37" t="n">
        <v>256.080924393626</v>
      </c>
      <c r="W37" t="n">
        <v>198.058429189945</v>
      </c>
      <c r="X37" t="n">
        <v>214.717789340877</v>
      </c>
      <c r="Y37" t="n">
        <v>245.155819671146</v>
      </c>
      <c r="Z37" t="n">
        <v>254.541095217114</v>
      </c>
      <c r="AA37" t="n">
        <v>280.395170878309</v>
      </c>
      <c r="AB37" t="n">
        <v>338.80148842336</v>
      </c>
      <c r="AC37" t="n">
        <v>504.744835032928</v>
      </c>
      <c r="AD37" t="n">
        <v>456.411961372674</v>
      </c>
      <c r="AE37" t="n">
        <v>458.057462638107</v>
      </c>
      <c r="AF37" t="n">
        <v>485.732601881212</v>
      </c>
    </row>
    <row r="38">
      <c r="A38" t="s">
        <v>9</v>
      </c>
      <c r="B38" t="s">
        <v>444</v>
      </c>
      <c r="C38" t="s">
        <v>317</v>
      </c>
      <c r="D38" t="s">
        <v>445</v>
      </c>
      <c r="E38" t="s">
        <v>318</v>
      </c>
      <c r="F38" t="n">
        <v>6.12327069366473</v>
      </c>
      <c r="G38" t="n">
        <v>7.22768583864702</v>
      </c>
      <c r="H38" t="n">
        <v>9.08042744287014</v>
      </c>
      <c r="I38" t="n">
        <v>11.5789309236494</v>
      </c>
      <c r="J38" t="n">
        <v>14.9433671037121</v>
      </c>
      <c r="K38" t="n">
        <v>17.2995760114844</v>
      </c>
      <c r="L38" t="n">
        <v>20.4789425708726</v>
      </c>
      <c r="M38" t="n">
        <v>22.8265560477315</v>
      </c>
      <c r="N38" t="n">
        <v>23.9796378017022</v>
      </c>
      <c r="O38" t="n">
        <v>26.3364033745986</v>
      </c>
      <c r="P38" t="n">
        <v>28.9969323768857</v>
      </c>
      <c r="Q38" t="n">
        <v>37.1088254715383</v>
      </c>
      <c r="R38" t="n">
        <v>45.3715291485745</v>
      </c>
      <c r="S38" t="n">
        <v>50.8308324101712</v>
      </c>
      <c r="T38" t="n">
        <v>55.3394125298073</v>
      </c>
      <c r="U38" t="n">
        <v>66.2666058439833</v>
      </c>
      <c r="V38" t="n">
        <v>76.1403713292604</v>
      </c>
      <c r="W38" t="n">
        <v>66.6236955447713</v>
      </c>
      <c r="X38" t="n">
        <v>56.5034813191065</v>
      </c>
      <c r="Y38" t="n">
        <v>69.0389890304164</v>
      </c>
      <c r="Z38" t="n">
        <v>133.853790045509</v>
      </c>
      <c r="AA38" t="n">
        <v>167.635264202448</v>
      </c>
      <c r="AB38" t="n">
        <v>226.116835521483</v>
      </c>
      <c r="AC38" t="n">
        <v>212.911885670066</v>
      </c>
      <c r="AD38" t="n">
        <v>184.581466706486</v>
      </c>
      <c r="AE38" t="n">
        <v>192.831495775361</v>
      </c>
      <c r="AF38" t="n">
        <v>213.246447635355</v>
      </c>
    </row>
    <row r="39">
      <c r="A39" t="s">
        <v>9</v>
      </c>
      <c r="B39" t="s">
        <v>446</v>
      </c>
      <c r="C39" t="s">
        <v>317</v>
      </c>
      <c r="D39" t="s">
        <v>447</v>
      </c>
      <c r="E39" t="s">
        <v>318</v>
      </c>
      <c r="F39" t="n">
        <v>12.3069672129923</v>
      </c>
      <c r="G39" t="n">
        <v>12.9494161231966</v>
      </c>
      <c r="H39" t="n">
        <v>13.6914431079157</v>
      </c>
      <c r="I39" t="n">
        <v>14.1958925476131</v>
      </c>
      <c r="J39" t="n">
        <v>14.9669597070256</v>
      </c>
      <c r="K39" t="n">
        <v>15.8888654364149</v>
      </c>
      <c r="L39" t="n">
        <v>16.9886642251463</v>
      </c>
      <c r="M39" t="n">
        <v>17.6885640221156</v>
      </c>
      <c r="N39" t="n">
        <v>18.230026660531</v>
      </c>
      <c r="O39" t="n">
        <v>19.4679974063467</v>
      </c>
      <c r="P39" t="n">
        <v>21.0628548975797</v>
      </c>
      <c r="Q39" t="n">
        <v>23.8080851009339</v>
      </c>
      <c r="R39" t="n">
        <v>26.7206764436201</v>
      </c>
      <c r="S39" t="n">
        <v>28.3449045428911</v>
      </c>
      <c r="T39" t="n">
        <v>26.9311401261881</v>
      </c>
      <c r="U39" t="n">
        <v>26.939086668493</v>
      </c>
      <c r="V39" t="n">
        <v>25.3139504321224</v>
      </c>
      <c r="W39" t="n">
        <v>21.6114287230715</v>
      </c>
      <c r="X39" t="n">
        <v>21.3770715832828</v>
      </c>
      <c r="Y39" t="n">
        <v>20.2789337935353</v>
      </c>
      <c r="Z39" t="n">
        <v>22.9390881083867</v>
      </c>
      <c r="AA39" t="n">
        <v>47.1758066348408</v>
      </c>
      <c r="AB39" t="n">
        <v>53.5136982170692</v>
      </c>
      <c r="AC39" t="n">
        <v>60.597204633106</v>
      </c>
      <c r="AD39" t="n">
        <v>57.10077535441</v>
      </c>
      <c r="AE39" t="n">
        <v>62.8365405892313</v>
      </c>
      <c r="AF39" t="n">
        <v>67.6898168903288</v>
      </c>
    </row>
    <row r="40">
      <c r="A40" t="s">
        <v>9</v>
      </c>
      <c r="B40" t="s">
        <v>448</v>
      </c>
      <c r="C40" t="s">
        <v>317</v>
      </c>
      <c r="D40" t="s">
        <v>449</v>
      </c>
      <c r="E40" t="s">
        <v>318</v>
      </c>
      <c r="F40" t="n">
        <v>104.670980653307</v>
      </c>
      <c r="G40" t="n">
        <v>127.460091258408</v>
      </c>
      <c r="H40" t="n">
        <v>146.317605306462</v>
      </c>
      <c r="I40" t="n">
        <v>164.280939650439</v>
      </c>
      <c r="J40" t="n">
        <v>181.976775737053</v>
      </c>
      <c r="K40" t="n">
        <v>178.239888476362</v>
      </c>
      <c r="L40" t="n">
        <v>207.183204564639</v>
      </c>
      <c r="M40" t="n">
        <v>221.933231547488</v>
      </c>
      <c r="N40" t="n">
        <v>243.547021080474</v>
      </c>
      <c r="O40" t="n">
        <v>252.181051605533</v>
      </c>
      <c r="P40" t="n">
        <v>260.550947246887</v>
      </c>
      <c r="Q40" t="n">
        <v>278.954651229694</v>
      </c>
      <c r="R40" t="n">
        <v>309.75855560412</v>
      </c>
      <c r="S40" t="n">
        <v>362.632500145159</v>
      </c>
      <c r="T40" t="n">
        <v>362.824983120639</v>
      </c>
      <c r="U40" t="n">
        <v>175.113095315007</v>
      </c>
      <c r="V40" t="n">
        <v>140.557076297299</v>
      </c>
      <c r="W40" t="n">
        <v>139.002493008585</v>
      </c>
      <c r="X40" t="n">
        <v>140.58498815892</v>
      </c>
      <c r="Y40" t="n">
        <v>199.941007176628</v>
      </c>
      <c r="Z40" t="n">
        <v>232.205806229342</v>
      </c>
      <c r="AA40" t="n">
        <v>302.064972806769</v>
      </c>
      <c r="AB40" t="n">
        <v>338.437944470683</v>
      </c>
      <c r="AC40" t="n">
        <v>279.008044676607</v>
      </c>
      <c r="AD40" t="n">
        <v>197.212657598748</v>
      </c>
      <c r="AE40" t="n">
        <v>217.774776441429</v>
      </c>
      <c r="AF40" t="n">
        <v>228.549095707641</v>
      </c>
    </row>
    <row r="41">
      <c r="A41" t="s">
        <v>9</v>
      </c>
      <c r="B41" t="s">
        <v>450</v>
      </c>
      <c r="C41" t="s">
        <v>317</v>
      </c>
      <c r="D41" t="s">
        <v>451</v>
      </c>
      <c r="E41" t="s">
        <v>318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</row>
    <row r="42">
      <c r="A42" t="s">
        <v>9</v>
      </c>
      <c r="B42" t="s">
        <v>452</v>
      </c>
      <c r="C42" t="s">
        <v>317</v>
      </c>
      <c r="D42" t="s">
        <v>453</v>
      </c>
      <c r="E42" t="s">
        <v>318</v>
      </c>
      <c r="F42" t="n">
        <v>535.912224777289</v>
      </c>
      <c r="G42" t="n">
        <v>600.851698789334</v>
      </c>
      <c r="H42" t="n">
        <v>680.975955337172</v>
      </c>
      <c r="I42" t="n">
        <v>776.792571475247</v>
      </c>
      <c r="J42" t="n">
        <v>933.041157895331</v>
      </c>
      <c r="K42" t="n">
        <v>1061.35930188211</v>
      </c>
      <c r="L42" t="n">
        <v>1128.82660976972</v>
      </c>
      <c r="M42" t="n">
        <v>1205.76641272743</v>
      </c>
      <c r="N42" t="n">
        <v>1287.5813763021</v>
      </c>
      <c r="O42" t="n">
        <v>1389.43922665106</v>
      </c>
      <c r="P42" t="n">
        <v>1590.7720541491</v>
      </c>
      <c r="Q42" t="n">
        <v>1958.16864029457</v>
      </c>
      <c r="R42" t="n">
        <v>2219.64464277605</v>
      </c>
      <c r="S42" t="n">
        <v>2387.26661014875</v>
      </c>
      <c r="T42" t="n">
        <v>2412.37146606014</v>
      </c>
      <c r="U42" t="n">
        <v>2537.62754175808</v>
      </c>
      <c r="V42" t="n">
        <v>2413.61585966972</v>
      </c>
      <c r="W42" t="n">
        <v>2267.43532351198</v>
      </c>
      <c r="X42" t="n">
        <v>2003.00185071967</v>
      </c>
      <c r="Y42" t="n">
        <v>2343.3031452751</v>
      </c>
      <c r="Z42" t="n">
        <v>2404.26712687297</v>
      </c>
      <c r="AA42" t="n">
        <v>2612.93253962352</v>
      </c>
      <c r="AB42" t="n">
        <v>2912.18325388865</v>
      </c>
      <c r="AC42" t="n">
        <v>2949.99570078283</v>
      </c>
      <c r="AD42" t="n">
        <v>3225.6791446187</v>
      </c>
      <c r="AE42" t="n">
        <v>2876.13649719635</v>
      </c>
      <c r="AF42" t="n">
        <v>3085.13975589726</v>
      </c>
    </row>
    <row r="43">
      <c r="A43" t="s">
        <v>9</v>
      </c>
      <c r="B43" t="s">
        <v>454</v>
      </c>
      <c r="C43" t="s">
        <v>317</v>
      </c>
      <c r="D43" t="s">
        <v>455</v>
      </c>
      <c r="E43" t="s">
        <v>318</v>
      </c>
      <c r="F43" t="n">
        <v>590.582835294407</v>
      </c>
      <c r="G43" t="n">
        <v>665.864315736814</v>
      </c>
      <c r="H43" t="n">
        <v>755.156070298083</v>
      </c>
      <c r="I43" t="n">
        <v>863.068410691586</v>
      </c>
      <c r="J43" t="n">
        <v>1041.89262867176</v>
      </c>
      <c r="K43" t="n">
        <v>1186.26940119117</v>
      </c>
      <c r="L43" t="n">
        <v>1262.18333527231</v>
      </c>
      <c r="M43" t="n">
        <v>1346.11548823444</v>
      </c>
      <c r="N43" t="n">
        <v>1437.40256175943</v>
      </c>
      <c r="O43" t="n">
        <v>1559.19651977332</v>
      </c>
      <c r="P43" t="n">
        <v>1785.96517866572</v>
      </c>
      <c r="Q43" t="n">
        <v>2197.23378397126</v>
      </c>
      <c r="R43" t="n">
        <v>2483.70876528925</v>
      </c>
      <c r="S43" t="n">
        <v>2677.2759107492</v>
      </c>
      <c r="T43" t="n">
        <v>2706.4004080659</v>
      </c>
      <c r="U43" t="n">
        <v>2810.83772175455</v>
      </c>
      <c r="V43" t="n">
        <v>2642.51615366314</v>
      </c>
      <c r="W43" t="n">
        <v>2479.60947573201</v>
      </c>
      <c r="X43" t="n">
        <v>2253.32775922372</v>
      </c>
      <c r="Y43" t="n">
        <v>2676.16169724117</v>
      </c>
      <c r="Z43" t="n">
        <v>2800.88871920082</v>
      </c>
      <c r="AA43" t="n">
        <v>3201.996525767</v>
      </c>
      <c r="AB43" t="n">
        <v>3552.58053913801</v>
      </c>
      <c r="AC43" t="n">
        <v>3544.70531474102</v>
      </c>
      <c r="AD43" t="n">
        <v>3862.59716267246</v>
      </c>
      <c r="AE43" t="n">
        <v>3480.01688361632</v>
      </c>
      <c r="AF43" t="n">
        <v>3707.57972605935</v>
      </c>
    </row>
    <row r="44">
      <c r="A44" t="s">
        <v>9</v>
      </c>
      <c r="B44" t="s">
        <v>456</v>
      </c>
      <c r="C44" t="s">
        <v>317</v>
      </c>
      <c r="D44" t="s">
        <v>457</v>
      </c>
      <c r="E44" t="s">
        <v>318</v>
      </c>
      <c r="F44" t="n">
        <v>2857.3005374187</v>
      </c>
      <c r="G44" t="n">
        <v>3100.22538923498</v>
      </c>
      <c r="H44" t="n">
        <v>3413.4815691895</v>
      </c>
      <c r="I44" t="n">
        <v>3742.52274479946</v>
      </c>
      <c r="J44" t="n">
        <v>4201.04848399503</v>
      </c>
      <c r="K44" t="n">
        <v>4734.80921534583</v>
      </c>
      <c r="L44" t="n">
        <v>5196.23789253455</v>
      </c>
      <c r="M44" t="n">
        <v>5756.5939033557</v>
      </c>
      <c r="N44" t="n">
        <v>6246.60383171416</v>
      </c>
      <c r="O44" t="n">
        <v>6786.8648621679</v>
      </c>
      <c r="P44" t="n">
        <v>7737.75477888986</v>
      </c>
      <c r="Q44" t="n">
        <v>9089.92720956484</v>
      </c>
      <c r="R44" t="n">
        <v>10043.2763030143</v>
      </c>
      <c r="S44" t="n">
        <v>10314.9401767393</v>
      </c>
      <c r="T44" t="n">
        <v>10008.6749488564</v>
      </c>
      <c r="U44" t="n">
        <v>9814.20889623522</v>
      </c>
      <c r="V44" t="n">
        <v>8931.71768472903</v>
      </c>
      <c r="W44" t="n">
        <v>8166.57017594373</v>
      </c>
      <c r="X44" t="n">
        <v>8190.24066369037</v>
      </c>
      <c r="Y44" t="n">
        <v>9401.09592635173</v>
      </c>
      <c r="Z44" t="n">
        <v>9520.5972132896</v>
      </c>
      <c r="AA44" t="n">
        <v>9614.42717348517</v>
      </c>
      <c r="AB44" t="n">
        <v>10777.9609821642</v>
      </c>
      <c r="AC44" t="n">
        <v>11183.0534361753</v>
      </c>
      <c r="AD44" t="n">
        <v>11121.6140798807</v>
      </c>
      <c r="AE44" t="n">
        <v>10310.408460473</v>
      </c>
      <c r="AF44" t="n">
        <v>10957.4885426258</v>
      </c>
    </row>
    <row r="45">
      <c r="A45" t="s">
        <v>9</v>
      </c>
      <c r="B45" t="s">
        <v>458</v>
      </c>
      <c r="C45" t="s">
        <v>317</v>
      </c>
      <c r="D45" t="s">
        <v>459</v>
      </c>
      <c r="E45" t="s">
        <v>318</v>
      </c>
      <c r="F45" t="n">
        <v>2852.43555050008</v>
      </c>
      <c r="G45" t="n">
        <v>3095.04434151598</v>
      </c>
      <c r="H45" t="n">
        <v>3408.34028664667</v>
      </c>
      <c r="I45" t="n">
        <v>3737.31008883263</v>
      </c>
      <c r="J45" t="n">
        <v>4195.88101329235</v>
      </c>
      <c r="K45" t="n">
        <v>4729.43045394493</v>
      </c>
      <c r="L45" t="n">
        <v>5190.48931661095</v>
      </c>
      <c r="M45" t="n">
        <v>5750.41665567997</v>
      </c>
      <c r="N45" t="n">
        <v>6240.04275809146</v>
      </c>
      <c r="O45" t="n">
        <v>6780.19851124535</v>
      </c>
      <c r="P45" t="n">
        <v>7731.25731630364</v>
      </c>
      <c r="Q45" t="n">
        <v>9082.53731517918</v>
      </c>
      <c r="R45" t="n">
        <v>10034.6741056651</v>
      </c>
      <c r="S45" t="n">
        <v>10305.7623498873</v>
      </c>
      <c r="T45" t="n">
        <v>10000.4419163563</v>
      </c>
      <c r="U45" t="n">
        <v>9807.30889623522</v>
      </c>
      <c r="V45" t="n">
        <v>8924.96768472903</v>
      </c>
      <c r="W45" t="n">
        <v>8159.97017594373</v>
      </c>
      <c r="X45" t="n">
        <v>8182.24066369037</v>
      </c>
      <c r="Y45" t="n">
        <v>9391.04592635173</v>
      </c>
      <c r="Z45" t="n">
        <v>9511.4972132896</v>
      </c>
      <c r="AA45" t="n">
        <v>9610.07717348517</v>
      </c>
      <c r="AB45" t="n">
        <v>10772.4109821642</v>
      </c>
      <c r="AC45" t="n">
        <v>11177.0034361753</v>
      </c>
      <c r="AD45" t="n">
        <v>11114.7640798807</v>
      </c>
      <c r="AE45" t="n">
        <v>10305.258460473</v>
      </c>
      <c r="AF45" t="n">
        <v>10952.083714214</v>
      </c>
    </row>
    <row r="46">
      <c r="A46" t="s">
        <v>9</v>
      </c>
      <c r="B46" t="s">
        <v>460</v>
      </c>
      <c r="C46" t="s">
        <v>317</v>
      </c>
      <c r="D46" t="s">
        <v>461</v>
      </c>
      <c r="E46" t="s">
        <v>318</v>
      </c>
      <c r="F46" t="n">
        <v>54.670610517118</v>
      </c>
      <c r="G46" t="n">
        <v>65.01261694748</v>
      </c>
      <c r="H46" t="n">
        <v>74.180114960911</v>
      </c>
      <c r="I46" t="n">
        <v>86.275839216339</v>
      </c>
      <c r="J46" t="n">
        <v>108.851470776433</v>
      </c>
      <c r="K46" t="n">
        <v>124.91009930906</v>
      </c>
      <c r="L46" t="n">
        <v>133.356725502584</v>
      </c>
      <c r="M46" t="n">
        <v>140.349075507012</v>
      </c>
      <c r="N46" t="n">
        <v>149.821185457322</v>
      </c>
      <c r="O46" t="n">
        <v>169.757293122262</v>
      </c>
      <c r="P46" t="n">
        <v>195.193124516626</v>
      </c>
      <c r="Q46" t="n">
        <v>239.065143676694</v>
      </c>
      <c r="R46" t="n">
        <v>264.064122513205</v>
      </c>
      <c r="S46" t="n">
        <v>290.009300600452</v>
      </c>
      <c r="T46" t="n">
        <v>294.028942005754</v>
      </c>
      <c r="U46" t="n">
        <v>273.210179996475</v>
      </c>
      <c r="V46" t="n">
        <v>228.900293993415</v>
      </c>
      <c r="W46" t="n">
        <v>212.174152220029</v>
      </c>
      <c r="X46" t="n">
        <v>250.32590850405</v>
      </c>
      <c r="Y46" t="n">
        <v>332.858551966066</v>
      </c>
      <c r="Z46" t="n">
        <v>396.621592327854</v>
      </c>
      <c r="AA46" t="n">
        <v>589.063986143474</v>
      </c>
      <c r="AB46" t="n">
        <v>640.397285249362</v>
      </c>
      <c r="AC46" t="n">
        <v>594.709613958189</v>
      </c>
      <c r="AD46" t="n">
        <v>636.918018053763</v>
      </c>
      <c r="AE46" t="n">
        <v>603.880386419967</v>
      </c>
      <c r="AF46" t="n">
        <v>622.439970162085</v>
      </c>
    </row>
    <row r="47">
      <c r="A47" t="s">
        <v>9</v>
      </c>
      <c r="B47" t="s">
        <v>462</v>
      </c>
      <c r="C47" t="s">
        <v>317</v>
      </c>
      <c r="D47" t="s">
        <v>463</v>
      </c>
      <c r="E47" t="s">
        <v>318</v>
      </c>
      <c r="F47" t="n">
        <v>272.50620104408</v>
      </c>
      <c r="G47" t="n">
        <v>273.583926890296</v>
      </c>
      <c r="H47" t="n">
        <v>281.831836456925</v>
      </c>
      <c r="I47" t="n">
        <v>296.362521396568</v>
      </c>
      <c r="J47" t="n">
        <v>305.435787050152</v>
      </c>
      <c r="K47" t="n">
        <v>336.070760651757</v>
      </c>
      <c r="L47" t="n">
        <v>382.564731843571</v>
      </c>
      <c r="M47" t="n">
        <v>415.439740215092</v>
      </c>
      <c r="N47" t="n">
        <v>456.230690870141</v>
      </c>
      <c r="O47" t="n">
        <v>492.213825597698</v>
      </c>
      <c r="P47" t="n">
        <v>535.66964903926</v>
      </c>
      <c r="Q47" t="n">
        <v>627.529750145855</v>
      </c>
      <c r="R47" t="n">
        <v>745.552445353036</v>
      </c>
      <c r="S47" t="n">
        <v>830.536135529264</v>
      </c>
      <c r="T47" t="n">
        <v>901.268509751333</v>
      </c>
      <c r="U47" t="n">
        <v>854.504273711005</v>
      </c>
      <c r="V47" t="n">
        <v>932.268067889028</v>
      </c>
      <c r="W47" t="n">
        <v>824.536394548139</v>
      </c>
      <c r="X47" t="n">
        <v>766.176355139842</v>
      </c>
      <c r="Y47" t="n">
        <v>844.41497502417</v>
      </c>
      <c r="Z47" t="n">
        <v>846.253532010865</v>
      </c>
      <c r="AA47" t="n">
        <v>964.96728251207</v>
      </c>
      <c r="AB47" t="n">
        <v>943.48970401531</v>
      </c>
      <c r="AC47" t="n">
        <v>842.098898979346</v>
      </c>
      <c r="AD47" t="n">
        <v>938.501102118005</v>
      </c>
      <c r="AE47" t="n">
        <v>828.45614664203</v>
      </c>
      <c r="AF47" t="n">
        <v>835.654727003633</v>
      </c>
    </row>
    <row r="48">
      <c r="A48" t="s">
        <v>9</v>
      </c>
      <c r="B48" t="s">
        <v>464</v>
      </c>
      <c r="C48" t="s">
        <v>317</v>
      </c>
      <c r="D48" t="s">
        <v>465</v>
      </c>
      <c r="E48" t="s">
        <v>318</v>
      </c>
      <c r="F48" t="n">
        <v>315.740575953451</v>
      </c>
      <c r="G48" t="n">
        <v>318.93188358252</v>
      </c>
      <c r="H48" t="n">
        <v>329.222280310483</v>
      </c>
      <c r="I48" t="n">
        <v>345.360775944961</v>
      </c>
      <c r="J48" t="n">
        <v>360.814129015763</v>
      </c>
      <c r="K48" t="n">
        <v>392.46063003215</v>
      </c>
      <c r="L48" t="n">
        <v>442.923836172453</v>
      </c>
      <c r="M48" t="n">
        <v>481.202638929499</v>
      </c>
      <c r="N48" t="n">
        <v>526.504076061338</v>
      </c>
      <c r="O48" t="n">
        <v>568.763449692238</v>
      </c>
      <c r="P48" t="n">
        <v>618.825177838515</v>
      </c>
      <c r="Q48" t="n">
        <v>718.01185872674</v>
      </c>
      <c r="R48" t="n">
        <v>846.983386769382</v>
      </c>
      <c r="S48" t="n">
        <v>944.448474962176</v>
      </c>
      <c r="T48" t="n">
        <v>1033.26358977255</v>
      </c>
      <c r="U48" t="n">
        <v>994.361084266999</v>
      </c>
      <c r="V48" t="n">
        <v>1069.04430177727</v>
      </c>
      <c r="W48" t="n">
        <v>946.170173301662</v>
      </c>
      <c r="X48" t="n">
        <v>875.259919214622</v>
      </c>
      <c r="Y48" t="n">
        <v>943.68601430533</v>
      </c>
      <c r="Z48" t="n">
        <v>939.251268805306</v>
      </c>
      <c r="AA48" t="n">
        <v>1148.9970139642</v>
      </c>
      <c r="AB48" t="n">
        <v>1076.28580784128</v>
      </c>
      <c r="AC48" t="n">
        <v>973.161975277262</v>
      </c>
      <c r="AD48" t="n">
        <v>1089.14978063818</v>
      </c>
      <c r="AE48" t="n">
        <v>966.301213057611</v>
      </c>
      <c r="AF48" t="n">
        <v>987.903390894723</v>
      </c>
    </row>
    <row r="49">
      <c r="A49" t="s">
        <v>9</v>
      </c>
      <c r="B49" t="s">
        <v>466</v>
      </c>
      <c r="C49" t="s">
        <v>317</v>
      </c>
      <c r="D49" t="s">
        <v>467</v>
      </c>
      <c r="E49" t="s">
        <v>318</v>
      </c>
      <c r="F49" t="n">
        <v>37.5534006227331</v>
      </c>
      <c r="G49" t="n">
        <v>39.1780249355767</v>
      </c>
      <c r="H49" t="n">
        <v>40.9253541420741</v>
      </c>
      <c r="I49" t="n">
        <v>42.1300996797885</v>
      </c>
      <c r="J49" t="n">
        <v>47.7795458184612</v>
      </c>
      <c r="K49" t="n">
        <v>48.135325872516</v>
      </c>
      <c r="L49" t="n">
        <v>51.5540096835644</v>
      </c>
      <c r="M49" t="n">
        <v>55.988137592076</v>
      </c>
      <c r="N49" t="n">
        <v>59.2682696536263</v>
      </c>
      <c r="O49" t="n">
        <v>64.2186877078625</v>
      </c>
      <c r="P49" t="n">
        <v>68.9864309358742</v>
      </c>
      <c r="Q49" t="n">
        <v>74.4732269448072</v>
      </c>
      <c r="R49" t="n">
        <v>82.9396106486863</v>
      </c>
      <c r="S49" t="n">
        <v>93.1750977333052</v>
      </c>
      <c r="T49" t="n">
        <v>108.528151935309</v>
      </c>
      <c r="U49" t="n">
        <v>115.971959491003</v>
      </c>
      <c r="V49" t="n">
        <v>113.136876852947</v>
      </c>
      <c r="W49" t="n">
        <v>100.269248237996</v>
      </c>
      <c r="X49" t="n">
        <v>87.0747784174326</v>
      </c>
      <c r="Y49" t="n">
        <v>76.6040333420204</v>
      </c>
      <c r="Z49" t="n">
        <v>70.1044129063143</v>
      </c>
      <c r="AA49" t="n">
        <v>134.805664429369</v>
      </c>
      <c r="AB49" t="n">
        <v>74.8453744928574</v>
      </c>
      <c r="AC49" t="n">
        <v>73.605048378568</v>
      </c>
      <c r="AD49" t="n">
        <v>85.4835770599925</v>
      </c>
      <c r="AE49" t="n">
        <v>74.2526840757719</v>
      </c>
      <c r="AF49" t="n">
        <v>83.9494123883725</v>
      </c>
    </row>
    <row r="50">
      <c r="A50" t="s">
        <v>9</v>
      </c>
      <c r="B50" t="s">
        <v>468</v>
      </c>
      <c r="C50" t="s">
        <v>317</v>
      </c>
      <c r="D50" t="s">
        <v>469</v>
      </c>
      <c r="E50" t="s">
        <v>318</v>
      </c>
      <c r="F50" t="n">
        <v>5.6809742866375</v>
      </c>
      <c r="G50" t="n">
        <v>6.16993175664683</v>
      </c>
      <c r="H50" t="n">
        <v>6.46508971148376</v>
      </c>
      <c r="I50" t="n">
        <v>6.86815486860449</v>
      </c>
      <c r="J50" t="n">
        <v>7.59879614715047</v>
      </c>
      <c r="K50" t="n">
        <v>8.25454350787709</v>
      </c>
      <c r="L50" t="n">
        <v>8.80509464531731</v>
      </c>
      <c r="M50" t="n">
        <v>9.77476112233106</v>
      </c>
      <c r="N50" t="n">
        <v>11.0051155375701</v>
      </c>
      <c r="O50" t="n">
        <v>12.3309363866774</v>
      </c>
      <c r="P50" t="n">
        <v>14.1690978633814</v>
      </c>
      <c r="Q50" t="n">
        <v>16.0088816360773</v>
      </c>
      <c r="R50" t="n">
        <v>18.49133076766</v>
      </c>
      <c r="S50" t="n">
        <v>20.7372416996064</v>
      </c>
      <c r="T50" t="n">
        <v>23.4669280859039</v>
      </c>
      <c r="U50" t="n">
        <v>23.8848510649913</v>
      </c>
      <c r="V50" t="n">
        <v>23.6393570352996</v>
      </c>
      <c r="W50" t="n">
        <v>21.3645305155267</v>
      </c>
      <c r="X50" t="n">
        <v>22.0087856573472</v>
      </c>
      <c r="Y50" t="n">
        <v>22.6670059391401</v>
      </c>
      <c r="Z50" t="n">
        <v>22.8933238881267</v>
      </c>
      <c r="AA50" t="n">
        <v>49.224067022763</v>
      </c>
      <c r="AB50" t="n">
        <v>57.950729333114</v>
      </c>
      <c r="AC50" t="n">
        <v>57.458027919348</v>
      </c>
      <c r="AD50" t="n">
        <v>65.165101460181</v>
      </c>
      <c r="AE50" t="n">
        <v>63.5923823398085</v>
      </c>
      <c r="AF50" t="n">
        <v>68.2992515027173</v>
      </c>
    </row>
    <row r="51">
      <c r="A51" t="s">
        <v>9</v>
      </c>
      <c r="B51" t="s">
        <v>470</v>
      </c>
      <c r="C51" t="s">
        <v>317</v>
      </c>
      <c r="D51" t="s">
        <v>471</v>
      </c>
      <c r="E51" t="s">
        <v>318</v>
      </c>
      <c r="F51" t="n">
        <v>4.00223319792234</v>
      </c>
      <c r="G51" t="n">
        <v>4.32547894703209</v>
      </c>
      <c r="H51" t="n">
        <v>4.51478492536774</v>
      </c>
      <c r="I51" t="n">
        <v>4.78720328009559</v>
      </c>
      <c r="J51" t="n">
        <v>5.26159101500864</v>
      </c>
      <c r="K51" t="n">
        <v>5.77231138019839</v>
      </c>
      <c r="L51" t="n">
        <v>6.14104152402893</v>
      </c>
      <c r="M51" t="n">
        <v>6.65830763468921</v>
      </c>
      <c r="N51" t="n">
        <v>7.4604009752327</v>
      </c>
      <c r="O51" t="n">
        <v>8.49732823710861</v>
      </c>
      <c r="P51" t="n">
        <v>9.80876644903856</v>
      </c>
      <c r="Q51" t="n">
        <v>10.9667395660903</v>
      </c>
      <c r="R51" t="n">
        <v>12.6918627337296</v>
      </c>
      <c r="S51" t="n">
        <v>14.2669551580477</v>
      </c>
      <c r="T51" t="n">
        <v>14.8155142191702</v>
      </c>
      <c r="U51" t="n">
        <v>13.0485762988439</v>
      </c>
      <c r="V51" t="n">
        <v>12.1655905191172</v>
      </c>
      <c r="W51" t="n">
        <v>10.9044565686808</v>
      </c>
      <c r="X51" t="n">
        <v>10.3853923094454</v>
      </c>
      <c r="Y51" t="n">
        <v>11.568285883189</v>
      </c>
      <c r="Z51" t="n">
        <v>11.2098078123477</v>
      </c>
      <c r="AA51" t="n">
        <v>32.5471841208711</v>
      </c>
      <c r="AB51" t="n">
        <v>41.2041331329304</v>
      </c>
      <c r="AC51" t="n">
        <v>39.0058571360813</v>
      </c>
      <c r="AD51" t="n">
        <v>39.4758075770308</v>
      </c>
      <c r="AE51" t="n">
        <v>43.8972632618253</v>
      </c>
      <c r="AF51" t="n">
        <v>47.3013775389996</v>
      </c>
    </row>
    <row r="52">
      <c r="A52" t="s">
        <v>9</v>
      </c>
      <c r="B52" t="s">
        <v>472</v>
      </c>
      <c r="C52" t="s">
        <v>317</v>
      </c>
      <c r="D52" t="s">
        <v>473</v>
      </c>
      <c r="E52" t="s">
        <v>318</v>
      </c>
      <c r="F52" t="n">
        <v>1.67874108871515</v>
      </c>
      <c r="G52" t="n">
        <v>1.84445280961474</v>
      </c>
      <c r="H52" t="n">
        <v>1.95030478611602</v>
      </c>
      <c r="I52" t="n">
        <v>2.0809515885089</v>
      </c>
      <c r="J52" t="n">
        <v>2.33720513214183</v>
      </c>
      <c r="K52" t="n">
        <v>2.4822321276787</v>
      </c>
      <c r="L52" t="n">
        <v>2.66405312128837</v>
      </c>
      <c r="M52" t="n">
        <v>3.11645348764185</v>
      </c>
      <c r="N52" t="n">
        <v>3.54471456233742</v>
      </c>
      <c r="O52" t="n">
        <v>3.83360814956882</v>
      </c>
      <c r="P52" t="n">
        <v>4.36033141434288</v>
      </c>
      <c r="Q52" t="n">
        <v>5.04214206998692</v>
      </c>
      <c r="R52" t="n">
        <v>5.79946803393042</v>
      </c>
      <c r="S52" t="n">
        <v>6.47028654155868</v>
      </c>
      <c r="T52" t="n">
        <v>8.65141386673376</v>
      </c>
      <c r="U52" t="n">
        <v>10.8362747661474</v>
      </c>
      <c r="V52" t="n">
        <v>11.4737665161824</v>
      </c>
      <c r="W52" t="n">
        <v>10.4600739468459</v>
      </c>
      <c r="X52" t="n">
        <v>11.6233933479018</v>
      </c>
      <c r="Y52" t="n">
        <v>11.0987200559511</v>
      </c>
      <c r="Z52" t="n">
        <v>11.683516075779</v>
      </c>
      <c r="AA52" t="n">
        <v>16.6768829018919</v>
      </c>
      <c r="AB52" t="n">
        <v>16.7465962001836</v>
      </c>
      <c r="AC52" t="n">
        <v>18.4521707832667</v>
      </c>
      <c r="AD52" t="n">
        <v>25.6892938831503</v>
      </c>
      <c r="AE52" t="n">
        <v>19.6951190779832</v>
      </c>
      <c r="AF52" t="n">
        <v>20.9978739637178</v>
      </c>
    </row>
    <row r="53">
      <c r="A53" t="s">
        <v>9</v>
      </c>
      <c r="B53" t="s">
        <v>474</v>
      </c>
      <c r="C53" t="s">
        <v>317</v>
      </c>
      <c r="D53" t="s">
        <v>475</v>
      </c>
      <c r="E53" t="s">
        <v>318</v>
      </c>
      <c r="F53" t="n">
        <v>21.7043227390901</v>
      </c>
      <c r="G53" t="n">
        <v>23.6080236792693</v>
      </c>
      <c r="H53" t="n">
        <v>26.0024379056672</v>
      </c>
      <c r="I53" t="n">
        <v>29.5032826085853</v>
      </c>
      <c r="J53" t="n">
        <v>34.0852977941152</v>
      </c>
      <c r="K53" t="n">
        <v>38.8054642380251</v>
      </c>
      <c r="L53" t="n">
        <v>44.2159357500239</v>
      </c>
      <c r="M53" t="n">
        <v>49.6792063224851</v>
      </c>
      <c r="N53" t="n">
        <v>54.2947593912931</v>
      </c>
      <c r="O53" t="n">
        <v>63.7309246722937</v>
      </c>
      <c r="P53" t="n">
        <v>74.3672792845554</v>
      </c>
      <c r="Q53" t="n">
        <v>88.6775812850844</v>
      </c>
      <c r="R53" t="n">
        <v>109.024542747069</v>
      </c>
      <c r="S53" t="n">
        <v>128.928119759135</v>
      </c>
      <c r="T53" t="n">
        <v>111.470371661935</v>
      </c>
      <c r="U53" t="n">
        <v>76.6729526776587</v>
      </c>
      <c r="V53" t="n">
        <v>78.4267231121034</v>
      </c>
      <c r="W53" t="n">
        <v>102.212548959719</v>
      </c>
      <c r="X53" t="n">
        <v>84.7741365709068</v>
      </c>
      <c r="Y53" t="n">
        <v>101.403229364514</v>
      </c>
      <c r="Z53" t="n">
        <v>145.036368900419</v>
      </c>
      <c r="AA53" t="n">
        <v>119.024249782205</v>
      </c>
      <c r="AB53" t="n">
        <v>138.265319706152</v>
      </c>
      <c r="AC53" t="n">
        <v>143.446701624421</v>
      </c>
      <c r="AD53" t="n">
        <v>109.802179791245</v>
      </c>
      <c r="AE53" t="n">
        <v>107.982339916819</v>
      </c>
      <c r="AF53" t="n">
        <v>113.513644771759</v>
      </c>
    </row>
    <row r="54">
      <c r="A54" t="s">
        <v>9</v>
      </c>
      <c r="B54" t="s">
        <v>476</v>
      </c>
      <c r="C54" t="s">
        <v>317</v>
      </c>
      <c r="D54" t="s">
        <v>477</v>
      </c>
      <c r="E54" t="s">
        <v>318</v>
      </c>
      <c r="F54" t="n">
        <v>24.5853758859881</v>
      </c>
      <c r="G54" t="n">
        <v>26.6677300771204</v>
      </c>
      <c r="H54" t="n">
        <v>29.2502402283684</v>
      </c>
      <c r="I54" t="n">
        <v>33.0779961305445</v>
      </c>
      <c r="J54" t="n">
        <v>38.2113844980293</v>
      </c>
      <c r="K54" t="n">
        <v>43.4408987078026</v>
      </c>
      <c r="L54" t="n">
        <v>49.2978513887732</v>
      </c>
      <c r="M54" t="n">
        <v>55.3104074222548</v>
      </c>
      <c r="N54" t="n">
        <v>60.2262962347286</v>
      </c>
      <c r="O54" t="n">
        <v>70.0728774762188</v>
      </c>
      <c r="P54" t="n">
        <v>81.1392213932027</v>
      </c>
      <c r="Q54" t="n">
        <v>96.3887201927233</v>
      </c>
      <c r="R54" t="n">
        <v>117.503256030723</v>
      </c>
      <c r="S54" t="n">
        <v>138.331694602143</v>
      </c>
      <c r="T54" t="n">
        <v>120.899881259626</v>
      </c>
      <c r="U54" t="n">
        <v>85.6158282567137</v>
      </c>
      <c r="V54" t="n">
        <v>86.7319004267294</v>
      </c>
      <c r="W54" t="n">
        <v>109.68180978854</v>
      </c>
      <c r="X54" t="n">
        <v>91.5589648658216</v>
      </c>
      <c r="Y54" t="n">
        <v>107.498997664357</v>
      </c>
      <c r="Z54" t="n">
        <v>152.434483558974</v>
      </c>
      <c r="AA54" t="n">
        <v>127.059095521592</v>
      </c>
      <c r="AB54" t="n">
        <v>146.886438550275</v>
      </c>
      <c r="AC54" t="n">
        <v>151.47137782302</v>
      </c>
      <c r="AD54" t="n">
        <v>121.990366161499</v>
      </c>
      <c r="AE54" t="n">
        <v>116.305321886677</v>
      </c>
      <c r="AF54" t="n">
        <v>121.595786804145</v>
      </c>
    </row>
    <row r="55">
      <c r="A55" t="s">
        <v>9</v>
      </c>
      <c r="B55" t="s">
        <v>478</v>
      </c>
      <c r="C55" t="s">
        <v>317</v>
      </c>
      <c r="D55" t="s">
        <v>479</v>
      </c>
      <c r="E55" t="s">
        <v>318</v>
      </c>
      <c r="F55" t="n">
        <v>2.88105314689801</v>
      </c>
      <c r="G55" t="n">
        <v>3.0597063978511</v>
      </c>
      <c r="H55" t="n">
        <v>3.24780232270114</v>
      </c>
      <c r="I55" t="n">
        <v>3.57471352195924</v>
      </c>
      <c r="J55" t="n">
        <v>4.1260867039141</v>
      </c>
      <c r="K55" t="n">
        <v>4.63543446977751</v>
      </c>
      <c r="L55" t="n">
        <v>5.0819156387493</v>
      </c>
      <c r="M55" t="n">
        <v>5.63120109976962</v>
      </c>
      <c r="N55" t="n">
        <v>5.93153684343543</v>
      </c>
      <c r="O55" t="n">
        <v>6.34195280392503</v>
      </c>
      <c r="P55" t="n">
        <v>6.77194210864734</v>
      </c>
      <c r="Q55" t="n">
        <v>7.71113890763891</v>
      </c>
      <c r="R55" t="n">
        <v>8.47871328365446</v>
      </c>
      <c r="S55" t="n">
        <v>9.40357484300818</v>
      </c>
      <c r="T55" t="n">
        <v>9.42950959769108</v>
      </c>
      <c r="U55" t="n">
        <v>8.94287557905494</v>
      </c>
      <c r="V55" t="n">
        <v>8.30517731462601</v>
      </c>
      <c r="W55" t="n">
        <v>7.46926082882053</v>
      </c>
      <c r="X55" t="n">
        <v>6.78482829491482</v>
      </c>
      <c r="Y55" t="n">
        <v>6.09576829984291</v>
      </c>
      <c r="Z55" t="n">
        <v>7.39811465855429</v>
      </c>
      <c r="AA55" t="n">
        <v>8.0348457393868</v>
      </c>
      <c r="AB55" t="n">
        <v>8.62111884412314</v>
      </c>
      <c r="AC55" t="n">
        <v>8.02467619859882</v>
      </c>
      <c r="AD55" t="n">
        <v>12.1881863702548</v>
      </c>
      <c r="AE55" t="n">
        <v>8.32298196985823</v>
      </c>
      <c r="AF55" t="n">
        <v>8.08214203238629</v>
      </c>
    </row>
    <row r="56">
      <c r="A56" t="s">
        <v>9</v>
      </c>
      <c r="B56" t="s">
        <v>480</v>
      </c>
      <c r="C56" t="s">
        <v>317</v>
      </c>
      <c r="D56" t="s">
        <v>481</v>
      </c>
      <c r="E56" t="s">
        <v>318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</row>
    <row r="57">
      <c r="A57" t="s">
        <v>9</v>
      </c>
      <c r="B57" t="s">
        <v>482</v>
      </c>
      <c r="C57" t="s">
        <v>317</v>
      </c>
      <c r="D57" t="s">
        <v>483</v>
      </c>
      <c r="E57" t="s">
        <v>318</v>
      </c>
      <c r="F57" t="n">
        <v>3277.71209402546</v>
      </c>
      <c r="G57" t="n">
        <v>3546.61736407591</v>
      </c>
      <c r="H57" t="n">
        <v>3889.02145480645</v>
      </c>
      <c r="I57" t="n">
        <v>4252.16446039486</v>
      </c>
      <c r="J57" t="n">
        <v>4743.83938874784</v>
      </c>
      <c r="K57" t="n">
        <v>5305.50973385435</v>
      </c>
      <c r="L57" t="n">
        <v>5846.34493327165</v>
      </c>
      <c r="M57" t="n">
        <v>6459.72977383269</v>
      </c>
      <c r="N57" t="n">
        <v>7016.65492885597</v>
      </c>
      <c r="O57" t="n">
        <v>7607.80936346567</v>
      </c>
      <c r="P57" t="n">
        <v>8617.13090397526</v>
      </c>
      <c r="Q57" t="n">
        <v>10086.8937195213</v>
      </c>
      <c r="R57" t="n">
        <v>11200.0182453878</v>
      </c>
      <c r="S57" t="n">
        <v>11622.0211518467</v>
      </c>
      <c r="T57" t="n">
        <v>11404.7635217496</v>
      </c>
      <c r="U57" t="n">
        <v>10983.6830758172</v>
      </c>
      <c r="V57" t="n">
        <v>10141.3190628036</v>
      </c>
      <c r="W57" t="n">
        <v>9251.74284225398</v>
      </c>
      <c r="X57" t="n">
        <v>9206.08557106391</v>
      </c>
      <c r="Y57" t="n">
        <v>10544.7229478337</v>
      </c>
      <c r="Z57" t="n">
        <v>10692.0542883242</v>
      </c>
      <c r="AA57" t="n">
        <v>11065.4891602561</v>
      </c>
      <c r="AB57" t="n">
        <v>12192.6847344761</v>
      </c>
      <c r="AC57" t="n">
        <v>12435.2234561291</v>
      </c>
      <c r="AD57" t="n">
        <v>12407.9765181177</v>
      </c>
      <c r="AE57" t="n">
        <v>11494.484449972</v>
      </c>
      <c r="AF57" t="n">
        <v>12173.9410292282</v>
      </c>
    </row>
    <row r="58">
      <c r="A58" t="s">
        <v>9</v>
      </c>
      <c r="B58" t="s">
        <v>484</v>
      </c>
      <c r="C58" t="s">
        <v>317</v>
      </c>
      <c r="D58" t="s">
        <v>485</v>
      </c>
      <c r="E58" t="s">
        <v>318</v>
      </c>
      <c r="F58" t="n">
        <v>3277.71209402546</v>
      </c>
      <c r="G58" t="n">
        <v>3546.61736407591</v>
      </c>
      <c r="H58" t="n">
        <v>3889.02145480645</v>
      </c>
      <c r="I58" t="n">
        <v>4252.16446039486</v>
      </c>
      <c r="J58" t="n">
        <v>4743.83938874784</v>
      </c>
      <c r="K58" t="n">
        <v>5305.50973385435</v>
      </c>
      <c r="L58" t="n">
        <v>5846.34493327165</v>
      </c>
      <c r="M58" t="n">
        <v>6459.72977383269</v>
      </c>
      <c r="N58" t="n">
        <v>7016.65492885597</v>
      </c>
      <c r="O58" t="n">
        <v>7607.80936346567</v>
      </c>
      <c r="P58" t="n">
        <v>8617.13090397526</v>
      </c>
      <c r="Q58" t="n">
        <v>10086.8937195213</v>
      </c>
      <c r="R58" t="n">
        <v>11200.0182453878</v>
      </c>
      <c r="S58" t="n">
        <v>11622.0211518467</v>
      </c>
      <c r="T58" t="n">
        <v>11404.7635217496</v>
      </c>
      <c r="U58" t="n">
        <v>10983.6830758172</v>
      </c>
      <c r="V58" t="n">
        <v>10141.3190628036</v>
      </c>
      <c r="W58" t="n">
        <v>9251.74284225398</v>
      </c>
      <c r="X58" t="n">
        <v>9206.08557106391</v>
      </c>
      <c r="Y58" t="n">
        <v>10544.7229478337</v>
      </c>
      <c r="Z58" t="n">
        <v>10692.0542883242</v>
      </c>
      <c r="AA58" t="n">
        <v>11065.4891602561</v>
      </c>
      <c r="AB58" t="n">
        <v>12192.6847344761</v>
      </c>
      <c r="AC58" t="n">
        <v>12435.2234561291</v>
      </c>
      <c r="AD58" t="n">
        <v>12407.9765181177</v>
      </c>
      <c r="AE58" t="n">
        <v>11494.484449972</v>
      </c>
      <c r="AF58" t="n">
        <v>12173.9410292282</v>
      </c>
    </row>
    <row r="59">
      <c r="A59" t="s">
        <v>9</v>
      </c>
      <c r="B59" t="s">
        <v>486</v>
      </c>
      <c r="C59" t="s">
        <v>317</v>
      </c>
      <c r="D59" t="s">
        <v>487</v>
      </c>
      <c r="E59" t="s">
        <v>318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263</v>
      </c>
      <c r="B1" t="s">
        <v>264</v>
      </c>
      <c r="C1" t="s">
        <v>265</v>
      </c>
      <c r="D1" t="s">
        <v>266</v>
      </c>
      <c r="E1" t="s">
        <v>267</v>
      </c>
      <c r="F1" t="s">
        <v>268</v>
      </c>
      <c r="G1" t="s">
        <v>269</v>
      </c>
      <c r="H1" t="s">
        <v>270</v>
      </c>
      <c r="I1" t="s">
        <v>271</v>
      </c>
      <c r="J1" t="s">
        <v>272</v>
      </c>
      <c r="K1" t="s">
        <v>273</v>
      </c>
      <c r="L1" t="s">
        <v>274</v>
      </c>
      <c r="M1" t="s">
        <v>275</v>
      </c>
      <c r="N1" t="s">
        <v>276</v>
      </c>
      <c r="O1" t="s">
        <v>277</v>
      </c>
      <c r="P1" t="s">
        <v>278</v>
      </c>
      <c r="Q1" t="s">
        <v>279</v>
      </c>
      <c r="R1" t="s">
        <v>280</v>
      </c>
      <c r="S1" t="s">
        <v>281</v>
      </c>
      <c r="T1" t="s">
        <v>282</v>
      </c>
      <c r="U1" t="s">
        <v>283</v>
      </c>
      <c r="V1" t="s">
        <v>284</v>
      </c>
      <c r="W1" t="s">
        <v>285</v>
      </c>
      <c r="X1" t="s">
        <v>286</v>
      </c>
      <c r="Y1" t="s">
        <v>287</v>
      </c>
      <c r="Z1" t="s">
        <v>288</v>
      </c>
      <c r="AA1" t="s">
        <v>289</v>
      </c>
      <c r="AB1" t="s">
        <v>290</v>
      </c>
      <c r="AC1" t="s">
        <v>291</v>
      </c>
      <c r="AD1" t="s">
        <v>292</v>
      </c>
      <c r="AE1" t="s">
        <v>293</v>
      </c>
      <c r="AF1" t="s">
        <v>294</v>
      </c>
    </row>
    <row r="2">
      <c r="A2" t="s">
        <v>11</v>
      </c>
      <c r="B2" t="s">
        <v>295</v>
      </c>
      <c r="C2" t="s">
        <v>317</v>
      </c>
      <c r="D2" t="s">
        <v>297</v>
      </c>
      <c r="E2" t="s">
        <v>318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t="s">
        <v>11</v>
      </c>
      <c r="B3" t="s">
        <v>374</v>
      </c>
      <c r="C3" t="s">
        <v>317</v>
      </c>
      <c r="D3" t="s">
        <v>375</v>
      </c>
      <c r="E3" t="s">
        <v>318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t="s">
        <v>11</v>
      </c>
      <c r="B4" t="s">
        <v>376</v>
      </c>
      <c r="C4" t="s">
        <v>317</v>
      </c>
      <c r="D4" t="s">
        <v>377</v>
      </c>
      <c r="E4" t="s">
        <v>318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t="s">
        <v>11</v>
      </c>
      <c r="B5" t="s">
        <v>378</v>
      </c>
      <c r="C5" t="s">
        <v>317</v>
      </c>
      <c r="D5" t="s">
        <v>379</v>
      </c>
      <c r="E5" t="s">
        <v>318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t="s">
        <v>11</v>
      </c>
      <c r="B6" t="s">
        <v>380</v>
      </c>
      <c r="C6" t="s">
        <v>317</v>
      </c>
      <c r="D6" t="s">
        <v>381</v>
      </c>
      <c r="E6" t="s">
        <v>318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t="s">
        <v>11</v>
      </c>
      <c r="B7" t="s">
        <v>382</v>
      </c>
      <c r="C7" t="s">
        <v>317</v>
      </c>
      <c r="D7" t="s">
        <v>383</v>
      </c>
      <c r="E7" t="s">
        <v>318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t="s">
        <v>11</v>
      </c>
      <c r="B8" t="s">
        <v>384</v>
      </c>
      <c r="C8" t="s">
        <v>317</v>
      </c>
      <c r="D8" t="s">
        <v>385</v>
      </c>
      <c r="E8" t="s">
        <v>318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t="s">
        <v>11</v>
      </c>
      <c r="B9" t="s">
        <v>386</v>
      </c>
      <c r="C9" t="s">
        <v>317</v>
      </c>
      <c r="D9" t="s">
        <v>387</v>
      </c>
      <c r="E9" t="s">
        <v>318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  <row r="10">
      <c r="A10" t="s">
        <v>11</v>
      </c>
      <c r="B10" t="s">
        <v>388</v>
      </c>
      <c r="C10" t="s">
        <v>317</v>
      </c>
      <c r="D10" t="s">
        <v>389</v>
      </c>
      <c r="E10" t="s">
        <v>318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</row>
    <row r="11">
      <c r="A11" t="s">
        <v>11</v>
      </c>
      <c r="B11" t="s">
        <v>390</v>
      </c>
      <c r="C11" t="s">
        <v>317</v>
      </c>
      <c r="D11" t="s">
        <v>391</v>
      </c>
      <c r="E11" t="s">
        <v>318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</row>
    <row r="12">
      <c r="A12" t="s">
        <v>11</v>
      </c>
      <c r="B12" t="s">
        <v>392</v>
      </c>
      <c r="C12" t="s">
        <v>317</v>
      </c>
      <c r="D12" t="s">
        <v>393</v>
      </c>
      <c r="E12" t="s">
        <v>318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</row>
    <row r="13">
      <c r="A13" t="s">
        <v>11</v>
      </c>
      <c r="B13" t="s">
        <v>394</v>
      </c>
      <c r="C13" t="s">
        <v>317</v>
      </c>
      <c r="D13" t="s">
        <v>395</v>
      </c>
      <c r="E13" t="s">
        <v>318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</row>
    <row r="14">
      <c r="A14" t="s">
        <v>11</v>
      </c>
      <c r="B14" t="s">
        <v>396</v>
      </c>
      <c r="C14" t="s">
        <v>317</v>
      </c>
      <c r="D14" t="s">
        <v>397</v>
      </c>
      <c r="E14" t="s">
        <v>318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</row>
    <row r="15">
      <c r="A15" t="s">
        <v>11</v>
      </c>
      <c r="B15" t="s">
        <v>398</v>
      </c>
      <c r="C15" t="s">
        <v>317</v>
      </c>
      <c r="D15" t="s">
        <v>399</v>
      </c>
      <c r="E15" t="s">
        <v>318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</row>
    <row r="16">
      <c r="A16" t="s">
        <v>11</v>
      </c>
      <c r="B16" t="s">
        <v>400</v>
      </c>
      <c r="C16" t="s">
        <v>317</v>
      </c>
      <c r="D16" t="s">
        <v>401</v>
      </c>
      <c r="E16" t="s">
        <v>318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</row>
    <row r="17">
      <c r="A17" t="s">
        <v>11</v>
      </c>
      <c r="B17" t="s">
        <v>402</v>
      </c>
      <c r="C17" t="s">
        <v>317</v>
      </c>
      <c r="D17" t="s">
        <v>403</v>
      </c>
      <c r="E17" t="s">
        <v>318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</row>
    <row r="18">
      <c r="A18" t="s">
        <v>11</v>
      </c>
      <c r="B18" t="s">
        <v>404</v>
      </c>
      <c r="C18" t="s">
        <v>317</v>
      </c>
      <c r="D18" t="s">
        <v>405</v>
      </c>
      <c r="E18" t="s">
        <v>318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</row>
    <row r="19">
      <c r="A19" t="s">
        <v>11</v>
      </c>
      <c r="B19" t="s">
        <v>406</v>
      </c>
      <c r="C19" t="s">
        <v>317</v>
      </c>
      <c r="D19" t="s">
        <v>407</v>
      </c>
      <c r="E19" t="s">
        <v>318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</row>
    <row r="20">
      <c r="A20" t="s">
        <v>11</v>
      </c>
      <c r="B20" t="s">
        <v>408</v>
      </c>
      <c r="C20" t="s">
        <v>317</v>
      </c>
      <c r="D20" t="s">
        <v>409</v>
      </c>
      <c r="E20" t="s">
        <v>318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</row>
    <row r="21">
      <c r="A21" t="s">
        <v>11</v>
      </c>
      <c r="B21" t="s">
        <v>410</v>
      </c>
      <c r="C21" t="s">
        <v>317</v>
      </c>
      <c r="D21" t="s">
        <v>411</v>
      </c>
      <c r="E21" t="s">
        <v>318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</row>
    <row r="22">
      <c r="A22" t="s">
        <v>11</v>
      </c>
      <c r="B22" t="s">
        <v>412</v>
      </c>
      <c r="C22" t="s">
        <v>317</v>
      </c>
      <c r="D22" t="s">
        <v>413</v>
      </c>
      <c r="E22" t="s">
        <v>318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</row>
    <row r="23">
      <c r="A23" t="s">
        <v>11</v>
      </c>
      <c r="B23" t="s">
        <v>414</v>
      </c>
      <c r="C23" t="s">
        <v>317</v>
      </c>
      <c r="D23" t="s">
        <v>415</v>
      </c>
      <c r="E23" t="s">
        <v>318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</row>
    <row r="24">
      <c r="A24" t="s">
        <v>11</v>
      </c>
      <c r="B24" t="s">
        <v>416</v>
      </c>
      <c r="C24" t="s">
        <v>317</v>
      </c>
      <c r="D24" t="s">
        <v>417</v>
      </c>
      <c r="E24" t="s">
        <v>318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</row>
    <row r="25">
      <c r="A25" t="s">
        <v>11</v>
      </c>
      <c r="B25" t="s">
        <v>418</v>
      </c>
      <c r="C25" t="s">
        <v>317</v>
      </c>
      <c r="D25" t="s">
        <v>419</v>
      </c>
      <c r="E25" t="s">
        <v>318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</row>
    <row r="26">
      <c r="A26" t="s">
        <v>11</v>
      </c>
      <c r="B26" t="s">
        <v>420</v>
      </c>
      <c r="C26" t="s">
        <v>317</v>
      </c>
      <c r="D26" t="s">
        <v>421</v>
      </c>
      <c r="E26" t="s">
        <v>318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</row>
    <row r="27">
      <c r="A27" t="s">
        <v>11</v>
      </c>
      <c r="B27" t="s">
        <v>422</v>
      </c>
      <c r="C27" t="s">
        <v>317</v>
      </c>
      <c r="D27" t="s">
        <v>423</v>
      </c>
      <c r="E27" t="s">
        <v>318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</row>
    <row r="28">
      <c r="A28" t="s">
        <v>11</v>
      </c>
      <c r="B28" t="s">
        <v>424</v>
      </c>
      <c r="C28" t="s">
        <v>317</v>
      </c>
      <c r="D28" t="s">
        <v>425</v>
      </c>
      <c r="E28" t="s">
        <v>318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</row>
    <row r="29">
      <c r="A29" t="s">
        <v>11</v>
      </c>
      <c r="B29" t="s">
        <v>426</v>
      </c>
      <c r="C29" t="s">
        <v>317</v>
      </c>
      <c r="D29" t="s">
        <v>427</v>
      </c>
      <c r="E29" t="s">
        <v>318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</row>
    <row r="30">
      <c r="A30" t="s">
        <v>11</v>
      </c>
      <c r="B30" t="s">
        <v>428</v>
      </c>
      <c r="C30" t="s">
        <v>317</v>
      </c>
      <c r="D30" t="s">
        <v>429</v>
      </c>
      <c r="E30" t="s">
        <v>318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</row>
    <row r="31">
      <c r="A31" t="s">
        <v>11</v>
      </c>
      <c r="B31" t="s">
        <v>430</v>
      </c>
      <c r="C31" t="s">
        <v>317</v>
      </c>
      <c r="D31" t="s">
        <v>431</v>
      </c>
      <c r="E31" t="s">
        <v>318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</row>
    <row r="32">
      <c r="A32" t="s">
        <v>11</v>
      </c>
      <c r="B32" t="s">
        <v>432</v>
      </c>
      <c r="C32" t="s">
        <v>317</v>
      </c>
      <c r="D32" t="s">
        <v>433</v>
      </c>
      <c r="E32" t="s">
        <v>318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</row>
    <row r="33">
      <c r="A33" t="s">
        <v>11</v>
      </c>
      <c r="B33" t="s">
        <v>434</v>
      </c>
      <c r="C33" t="s">
        <v>317</v>
      </c>
      <c r="D33" t="s">
        <v>435</v>
      </c>
      <c r="E33" t="s">
        <v>318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</row>
    <row r="34">
      <c r="A34" t="s">
        <v>11</v>
      </c>
      <c r="B34" t="s">
        <v>436</v>
      </c>
      <c r="C34" t="s">
        <v>317</v>
      </c>
      <c r="D34" t="s">
        <v>437</v>
      </c>
      <c r="E34" t="s">
        <v>318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</row>
    <row r="35">
      <c r="A35" t="s">
        <v>11</v>
      </c>
      <c r="B35" t="s">
        <v>438</v>
      </c>
      <c r="C35" t="s">
        <v>317</v>
      </c>
      <c r="D35" t="s">
        <v>439</v>
      </c>
      <c r="E35" t="s">
        <v>318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</row>
    <row r="36">
      <c r="A36" t="s">
        <v>11</v>
      </c>
      <c r="B36" t="s">
        <v>440</v>
      </c>
      <c r="C36" t="s">
        <v>317</v>
      </c>
      <c r="D36" t="s">
        <v>441</v>
      </c>
      <c r="E36" t="s">
        <v>318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</row>
    <row r="37">
      <c r="A37" t="s">
        <v>11</v>
      </c>
      <c r="B37" t="s">
        <v>442</v>
      </c>
      <c r="C37" t="s">
        <v>317</v>
      </c>
      <c r="D37" t="s">
        <v>443</v>
      </c>
      <c r="E37" t="s">
        <v>318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</row>
    <row r="38">
      <c r="A38" t="s">
        <v>11</v>
      </c>
      <c r="B38" t="s">
        <v>444</v>
      </c>
      <c r="C38" t="s">
        <v>317</v>
      </c>
      <c r="D38" t="s">
        <v>445</v>
      </c>
      <c r="E38" t="s">
        <v>318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</row>
    <row r="39">
      <c r="A39" t="s">
        <v>11</v>
      </c>
      <c r="B39" t="s">
        <v>446</v>
      </c>
      <c r="C39" t="s">
        <v>317</v>
      </c>
      <c r="D39" t="s">
        <v>447</v>
      </c>
      <c r="E39" t="s">
        <v>318</v>
      </c>
      <c r="F39" t="n">
        <v>958.172965912781</v>
      </c>
      <c r="G39" t="n">
        <v>994.250527042345</v>
      </c>
      <c r="H39" t="n">
        <v>1041.07292703006</v>
      </c>
      <c r="I39" t="n">
        <v>1072.36628983592</v>
      </c>
      <c r="J39" t="n">
        <v>1121.93372164871</v>
      </c>
      <c r="K39" t="n">
        <v>1180.36368478246</v>
      </c>
      <c r="L39" t="n">
        <v>1243.65627572063</v>
      </c>
      <c r="M39" t="n">
        <v>1288.91008609402</v>
      </c>
      <c r="N39" t="n">
        <v>1326.63466631863</v>
      </c>
      <c r="O39" t="n">
        <v>1397.84863480916</v>
      </c>
      <c r="P39" t="n">
        <v>1480.90545488787</v>
      </c>
      <c r="Q39" t="n">
        <v>1607.88278416779</v>
      </c>
      <c r="R39" t="n">
        <v>1754.70277206897</v>
      </c>
      <c r="S39" t="n">
        <v>1837.52430370554</v>
      </c>
      <c r="T39" t="n">
        <v>1838.85760487772</v>
      </c>
      <c r="U39" t="n">
        <v>1830.85779784464</v>
      </c>
      <c r="V39" t="n">
        <v>1931.04426872742</v>
      </c>
      <c r="W39" t="n">
        <v>1959.28913647251</v>
      </c>
      <c r="X39" t="n">
        <v>2071.71621626873</v>
      </c>
      <c r="Y39" t="n">
        <v>2155.12632314935</v>
      </c>
      <c r="Z39" t="n">
        <v>2130.89048933203</v>
      </c>
      <c r="AA39" t="n">
        <v>2104.83731023724</v>
      </c>
      <c r="AB39" t="n">
        <v>2040.62913626064</v>
      </c>
      <c r="AC39" t="n">
        <v>2067.02330548117</v>
      </c>
      <c r="AD39" t="n">
        <v>2246.59129557513</v>
      </c>
      <c r="AE39" t="n">
        <v>2350.44048860294</v>
      </c>
      <c r="AF39" t="n">
        <v>2352.57337470875</v>
      </c>
    </row>
    <row r="40">
      <c r="A40" t="s">
        <v>11</v>
      </c>
      <c r="B40" t="s">
        <v>448</v>
      </c>
      <c r="C40" t="s">
        <v>317</v>
      </c>
      <c r="D40" t="s">
        <v>449</v>
      </c>
      <c r="E40" t="s">
        <v>318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</row>
    <row r="41">
      <c r="A41" t="s">
        <v>11</v>
      </c>
      <c r="B41" t="s">
        <v>450</v>
      </c>
      <c r="C41" t="s">
        <v>317</v>
      </c>
      <c r="D41" t="s">
        <v>451</v>
      </c>
      <c r="E41" t="s">
        <v>318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</row>
    <row r="42">
      <c r="A42" t="s">
        <v>11</v>
      </c>
      <c r="B42" t="s">
        <v>452</v>
      </c>
      <c r="C42" t="s">
        <v>317</v>
      </c>
      <c r="D42" t="s">
        <v>453</v>
      </c>
      <c r="E42" t="s">
        <v>318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</row>
    <row r="43">
      <c r="A43" t="s">
        <v>11</v>
      </c>
      <c r="B43" t="s">
        <v>454</v>
      </c>
      <c r="C43" t="s">
        <v>317</v>
      </c>
      <c r="D43" t="s">
        <v>455</v>
      </c>
      <c r="E43" t="s">
        <v>318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</row>
    <row r="44">
      <c r="A44" t="s">
        <v>11</v>
      </c>
      <c r="B44" t="s">
        <v>456</v>
      </c>
      <c r="C44" t="s">
        <v>317</v>
      </c>
      <c r="D44" t="s">
        <v>457</v>
      </c>
      <c r="E44" t="s">
        <v>318</v>
      </c>
      <c r="F44" t="n">
        <v>958.172965912781</v>
      </c>
      <c r="G44" t="n">
        <v>994.250527042345</v>
      </c>
      <c r="H44" t="n">
        <v>1041.07292703006</v>
      </c>
      <c r="I44" t="n">
        <v>1072.36628983592</v>
      </c>
      <c r="J44" t="n">
        <v>1121.93372164871</v>
      </c>
      <c r="K44" t="n">
        <v>1180.36368478246</v>
      </c>
      <c r="L44" t="n">
        <v>1243.65627572063</v>
      </c>
      <c r="M44" t="n">
        <v>1288.91008609402</v>
      </c>
      <c r="N44" t="n">
        <v>1326.63466631863</v>
      </c>
      <c r="O44" t="n">
        <v>1397.84863480916</v>
      </c>
      <c r="P44" t="n">
        <v>1480.90545488787</v>
      </c>
      <c r="Q44" t="n">
        <v>1607.88278416779</v>
      </c>
      <c r="R44" t="n">
        <v>1754.70277206897</v>
      </c>
      <c r="S44" t="n">
        <v>1837.52430370554</v>
      </c>
      <c r="T44" t="n">
        <v>1838.85760487772</v>
      </c>
      <c r="U44" t="n">
        <v>1830.85779784464</v>
      </c>
      <c r="V44" t="n">
        <v>1931.04426872742</v>
      </c>
      <c r="W44" t="n">
        <v>1959.28913647251</v>
      </c>
      <c r="X44" t="n">
        <v>2071.71621626873</v>
      </c>
      <c r="Y44" t="n">
        <v>2155.12632314935</v>
      </c>
      <c r="Z44" t="n">
        <v>2130.89048933203</v>
      </c>
      <c r="AA44" t="n">
        <v>2104.83731023724</v>
      </c>
      <c r="AB44" t="n">
        <v>2040.62913626064</v>
      </c>
      <c r="AC44" t="n">
        <v>2067.02330548117</v>
      </c>
      <c r="AD44" t="n">
        <v>2246.59129557513</v>
      </c>
      <c r="AE44" t="n">
        <v>2350.44048860294</v>
      </c>
      <c r="AF44" t="n">
        <v>2352.57337470875</v>
      </c>
    </row>
    <row r="45">
      <c r="A45" t="s">
        <v>11</v>
      </c>
      <c r="B45" t="s">
        <v>458</v>
      </c>
      <c r="C45" t="s">
        <v>317</v>
      </c>
      <c r="D45" t="s">
        <v>459</v>
      </c>
      <c r="E45" t="s">
        <v>318</v>
      </c>
      <c r="F45" t="n">
        <v>958.172965912781</v>
      </c>
      <c r="G45" t="n">
        <v>994.250527042345</v>
      </c>
      <c r="H45" t="n">
        <v>1041.07292703006</v>
      </c>
      <c r="I45" t="n">
        <v>1072.36628983592</v>
      </c>
      <c r="J45" t="n">
        <v>1121.93372164871</v>
      </c>
      <c r="K45" t="n">
        <v>1180.36368478246</v>
      </c>
      <c r="L45" t="n">
        <v>1243.65627572063</v>
      </c>
      <c r="M45" t="n">
        <v>1288.91008609402</v>
      </c>
      <c r="N45" t="n">
        <v>1326.63466631863</v>
      </c>
      <c r="O45" t="n">
        <v>1397.84863480916</v>
      </c>
      <c r="P45" t="n">
        <v>1480.90545488787</v>
      </c>
      <c r="Q45" t="n">
        <v>1607.88278416779</v>
      </c>
      <c r="R45" t="n">
        <v>1754.70277206897</v>
      </c>
      <c r="S45" t="n">
        <v>1837.52430370554</v>
      </c>
      <c r="T45" t="n">
        <v>1838.85760487772</v>
      </c>
      <c r="U45" t="n">
        <v>1830.85779784464</v>
      </c>
      <c r="V45" t="n">
        <v>1931.04426872742</v>
      </c>
      <c r="W45" t="n">
        <v>1959.28913647251</v>
      </c>
      <c r="X45" t="n">
        <v>2071.71621626873</v>
      </c>
      <c r="Y45" t="n">
        <v>2155.12632314935</v>
      </c>
      <c r="Z45" t="n">
        <v>2130.89048933203</v>
      </c>
      <c r="AA45" t="n">
        <v>2104.83731023724</v>
      </c>
      <c r="AB45" t="n">
        <v>2040.62913626064</v>
      </c>
      <c r="AC45" t="n">
        <v>2067.02330548117</v>
      </c>
      <c r="AD45" t="n">
        <v>2246.59129557513</v>
      </c>
      <c r="AE45" t="n">
        <v>2350.44048860294</v>
      </c>
      <c r="AF45" t="n">
        <v>2352.57337470875</v>
      </c>
    </row>
    <row r="46">
      <c r="A46" t="s">
        <v>11</v>
      </c>
      <c r="B46" t="s">
        <v>460</v>
      </c>
      <c r="C46" t="s">
        <v>317</v>
      </c>
      <c r="D46" t="s">
        <v>461</v>
      </c>
      <c r="E46" t="s">
        <v>318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</row>
    <row r="47">
      <c r="A47" t="s">
        <v>11</v>
      </c>
      <c r="B47" t="s">
        <v>462</v>
      </c>
      <c r="C47" t="s">
        <v>317</v>
      </c>
      <c r="D47" t="s">
        <v>463</v>
      </c>
      <c r="E47" t="s">
        <v>318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</row>
    <row r="48">
      <c r="A48" t="s">
        <v>11</v>
      </c>
      <c r="B48" t="s">
        <v>464</v>
      </c>
      <c r="C48" t="s">
        <v>317</v>
      </c>
      <c r="D48" t="s">
        <v>465</v>
      </c>
      <c r="E48" t="s">
        <v>318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</row>
    <row r="49">
      <c r="A49" t="s">
        <v>11</v>
      </c>
      <c r="B49" t="s">
        <v>466</v>
      </c>
      <c r="C49" t="s">
        <v>317</v>
      </c>
      <c r="D49" t="s">
        <v>467</v>
      </c>
      <c r="E49" t="s">
        <v>318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</row>
    <row r="50">
      <c r="A50" t="s">
        <v>11</v>
      </c>
      <c r="B50" t="s">
        <v>468</v>
      </c>
      <c r="C50" t="s">
        <v>317</v>
      </c>
      <c r="D50" t="s">
        <v>469</v>
      </c>
      <c r="E50" t="s">
        <v>318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</row>
    <row r="51">
      <c r="A51" t="s">
        <v>11</v>
      </c>
      <c r="B51" t="s">
        <v>470</v>
      </c>
      <c r="C51" t="s">
        <v>317</v>
      </c>
      <c r="D51" t="s">
        <v>471</v>
      </c>
      <c r="E51" t="s">
        <v>318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</row>
    <row r="52">
      <c r="A52" t="s">
        <v>11</v>
      </c>
      <c r="B52" t="s">
        <v>472</v>
      </c>
      <c r="C52" t="s">
        <v>317</v>
      </c>
      <c r="D52" t="s">
        <v>473</v>
      </c>
      <c r="E52" t="s">
        <v>318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</row>
    <row r="53">
      <c r="A53" t="s">
        <v>11</v>
      </c>
      <c r="B53" t="s">
        <v>474</v>
      </c>
      <c r="C53" t="s">
        <v>317</v>
      </c>
      <c r="D53" t="s">
        <v>475</v>
      </c>
      <c r="E53" t="s">
        <v>318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</row>
    <row r="54">
      <c r="A54" t="s">
        <v>11</v>
      </c>
      <c r="B54" t="s">
        <v>476</v>
      </c>
      <c r="C54" t="s">
        <v>317</v>
      </c>
      <c r="D54" t="s">
        <v>477</v>
      </c>
      <c r="E54" t="s">
        <v>318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</row>
    <row r="55">
      <c r="A55" t="s">
        <v>11</v>
      </c>
      <c r="B55" t="s">
        <v>478</v>
      </c>
      <c r="C55" t="s">
        <v>317</v>
      </c>
      <c r="D55" t="s">
        <v>479</v>
      </c>
      <c r="E55" t="s">
        <v>318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</row>
    <row r="56">
      <c r="A56" t="s">
        <v>11</v>
      </c>
      <c r="B56" t="s">
        <v>480</v>
      </c>
      <c r="C56" t="s">
        <v>317</v>
      </c>
      <c r="D56" t="s">
        <v>481</v>
      </c>
      <c r="E56" t="s">
        <v>318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</row>
    <row r="57">
      <c r="A57" t="s">
        <v>11</v>
      </c>
      <c r="B57" t="s">
        <v>482</v>
      </c>
      <c r="C57" t="s">
        <v>317</v>
      </c>
      <c r="D57" t="s">
        <v>483</v>
      </c>
      <c r="E57" t="s">
        <v>318</v>
      </c>
      <c r="F57" t="n">
        <v>958.172965912781</v>
      </c>
      <c r="G57" t="n">
        <v>994.250527042345</v>
      </c>
      <c r="H57" t="n">
        <v>1041.07292703006</v>
      </c>
      <c r="I57" t="n">
        <v>1072.36628983592</v>
      </c>
      <c r="J57" t="n">
        <v>1121.93372164871</v>
      </c>
      <c r="K57" t="n">
        <v>1180.36368478246</v>
      </c>
      <c r="L57" t="n">
        <v>1243.65627572063</v>
      </c>
      <c r="M57" t="n">
        <v>1288.91008609402</v>
      </c>
      <c r="N57" t="n">
        <v>1326.63466631863</v>
      </c>
      <c r="O57" t="n">
        <v>1397.84863480916</v>
      </c>
      <c r="P57" t="n">
        <v>1480.90545488787</v>
      </c>
      <c r="Q57" t="n">
        <v>1607.88278416779</v>
      </c>
      <c r="R57" t="n">
        <v>1754.70277206897</v>
      </c>
      <c r="S57" t="n">
        <v>1837.52430370554</v>
      </c>
      <c r="T57" t="n">
        <v>1838.85760487772</v>
      </c>
      <c r="U57" t="n">
        <v>1830.85779784464</v>
      </c>
      <c r="V57" t="n">
        <v>1931.04426872742</v>
      </c>
      <c r="W57" t="n">
        <v>1959.28913647251</v>
      </c>
      <c r="X57" t="n">
        <v>2071.71621626873</v>
      </c>
      <c r="Y57" t="n">
        <v>2155.12632314935</v>
      </c>
      <c r="Z57" t="n">
        <v>2130.89048933203</v>
      </c>
      <c r="AA57" t="n">
        <v>2104.83731023724</v>
      </c>
      <c r="AB57" t="n">
        <v>2040.62913626064</v>
      </c>
      <c r="AC57" t="n">
        <v>2067.02330548117</v>
      </c>
      <c r="AD57" t="n">
        <v>2246.59129557513</v>
      </c>
      <c r="AE57" t="n">
        <v>2350.44048860294</v>
      </c>
      <c r="AF57" t="n">
        <v>2352.57337470875</v>
      </c>
    </row>
    <row r="58">
      <c r="A58" t="s">
        <v>11</v>
      </c>
      <c r="B58" t="s">
        <v>484</v>
      </c>
      <c r="C58" t="s">
        <v>317</v>
      </c>
      <c r="D58" t="s">
        <v>485</v>
      </c>
      <c r="E58" t="s">
        <v>318</v>
      </c>
      <c r="F58" t="n">
        <v>958.172965912781</v>
      </c>
      <c r="G58" t="n">
        <v>994.250527042345</v>
      </c>
      <c r="H58" t="n">
        <v>1041.07292703006</v>
      </c>
      <c r="I58" t="n">
        <v>1072.36628983592</v>
      </c>
      <c r="J58" t="n">
        <v>1121.93372164871</v>
      </c>
      <c r="K58" t="n">
        <v>1180.36368478246</v>
      </c>
      <c r="L58" t="n">
        <v>1243.65627572063</v>
      </c>
      <c r="M58" t="n">
        <v>1288.91008609402</v>
      </c>
      <c r="N58" t="n">
        <v>1326.63466631863</v>
      </c>
      <c r="O58" t="n">
        <v>1397.84863480916</v>
      </c>
      <c r="P58" t="n">
        <v>1480.90545488787</v>
      </c>
      <c r="Q58" t="n">
        <v>1607.88278416779</v>
      </c>
      <c r="R58" t="n">
        <v>1754.70277206897</v>
      </c>
      <c r="S58" t="n">
        <v>1837.52430370554</v>
      </c>
      <c r="T58" t="n">
        <v>1838.85760487772</v>
      </c>
      <c r="U58" t="n">
        <v>1830.85779784464</v>
      </c>
      <c r="V58" t="n">
        <v>1931.04426872742</v>
      </c>
      <c r="W58" t="n">
        <v>1959.28913647251</v>
      </c>
      <c r="X58" t="n">
        <v>2071.71621626873</v>
      </c>
      <c r="Y58" t="n">
        <v>2155.12632314935</v>
      </c>
      <c r="Z58" t="n">
        <v>2130.89048933203</v>
      </c>
      <c r="AA58" t="n">
        <v>2104.83731023724</v>
      </c>
      <c r="AB58" t="n">
        <v>2040.62913626064</v>
      </c>
      <c r="AC58" t="n">
        <v>2067.02330548117</v>
      </c>
      <c r="AD58" t="n">
        <v>2246.59129557513</v>
      </c>
      <c r="AE58" t="n">
        <v>2350.44048860294</v>
      </c>
      <c r="AF58" t="n">
        <v>2352.57337470875</v>
      </c>
    </row>
    <row r="59">
      <c r="A59" t="s">
        <v>11</v>
      </c>
      <c r="B59" t="s">
        <v>486</v>
      </c>
      <c r="C59" t="s">
        <v>317</v>
      </c>
      <c r="D59" t="s">
        <v>487</v>
      </c>
      <c r="E59" t="s">
        <v>318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263</v>
      </c>
      <c r="B1" t="s">
        <v>264</v>
      </c>
      <c r="C1" t="s">
        <v>265</v>
      </c>
      <c r="D1" t="s">
        <v>266</v>
      </c>
      <c r="E1" t="s">
        <v>267</v>
      </c>
      <c r="F1" t="s">
        <v>268</v>
      </c>
      <c r="G1" t="s">
        <v>269</v>
      </c>
      <c r="H1" t="s">
        <v>270</v>
      </c>
      <c r="I1" t="s">
        <v>271</v>
      </c>
      <c r="J1" t="s">
        <v>272</v>
      </c>
      <c r="K1" t="s">
        <v>273</v>
      </c>
      <c r="L1" t="s">
        <v>274</v>
      </c>
      <c r="M1" t="s">
        <v>275</v>
      </c>
      <c r="N1" t="s">
        <v>276</v>
      </c>
      <c r="O1" t="s">
        <v>277</v>
      </c>
      <c r="P1" t="s">
        <v>278</v>
      </c>
      <c r="Q1" t="s">
        <v>279</v>
      </c>
      <c r="R1" t="s">
        <v>280</v>
      </c>
      <c r="S1" t="s">
        <v>281</v>
      </c>
      <c r="T1" t="s">
        <v>282</v>
      </c>
      <c r="U1" t="s">
        <v>283</v>
      </c>
      <c r="V1" t="s">
        <v>284</v>
      </c>
      <c r="W1" t="s">
        <v>285</v>
      </c>
      <c r="X1" t="s">
        <v>286</v>
      </c>
      <c r="Y1" t="s">
        <v>287</v>
      </c>
      <c r="Z1" t="s">
        <v>288</v>
      </c>
      <c r="AA1" t="s">
        <v>289</v>
      </c>
      <c r="AB1" t="s">
        <v>290</v>
      </c>
      <c r="AC1" t="s">
        <v>291</v>
      </c>
      <c r="AD1" t="s">
        <v>292</v>
      </c>
      <c r="AE1" t="s">
        <v>293</v>
      </c>
      <c r="AF1" t="s">
        <v>294</v>
      </c>
    </row>
    <row r="2">
      <c r="A2" t="s">
        <v>13</v>
      </c>
      <c r="B2" t="s">
        <v>295</v>
      </c>
      <c r="C2" t="s">
        <v>317</v>
      </c>
      <c r="D2" t="s">
        <v>297</v>
      </c>
      <c r="E2" t="s">
        <v>318</v>
      </c>
      <c r="F2" t="n">
        <v>23.0649869186146</v>
      </c>
      <c r="G2" t="n">
        <v>23.4810477190001</v>
      </c>
      <c r="H2" t="n">
        <v>25.6412825428339</v>
      </c>
      <c r="I2" t="n">
        <v>25.8126559668329</v>
      </c>
      <c r="J2" t="n">
        <v>26.6674707026756</v>
      </c>
      <c r="K2" t="n">
        <v>26.2787614009065</v>
      </c>
      <c r="L2" t="n">
        <v>27.9485759236066</v>
      </c>
      <c r="M2" t="n">
        <v>34.0772476757321</v>
      </c>
      <c r="N2" t="n">
        <v>42.5610736227007</v>
      </c>
      <c r="O2" t="n">
        <v>41.266350922548</v>
      </c>
      <c r="P2" t="n">
        <v>43.7974625862162</v>
      </c>
      <c r="Q2" t="n">
        <v>51.0898943856589</v>
      </c>
      <c r="R2" t="n">
        <v>55.7021973492858</v>
      </c>
      <c r="S2" t="n">
        <v>61.8778268520415</v>
      </c>
      <c r="T2" t="n">
        <v>61.9330325001503</v>
      </c>
      <c r="U2" t="n">
        <v>60</v>
      </c>
      <c r="V2" t="n">
        <v>56.25</v>
      </c>
      <c r="W2" t="n">
        <v>67.6</v>
      </c>
      <c r="X2" t="n">
        <v>65.9</v>
      </c>
      <c r="Y2" t="n">
        <v>74.05</v>
      </c>
      <c r="Z2" t="n">
        <v>72.5</v>
      </c>
      <c r="AA2" t="n">
        <v>75.95</v>
      </c>
      <c r="AB2" t="n">
        <v>90.35</v>
      </c>
      <c r="AC2" t="n">
        <v>99.25</v>
      </c>
      <c r="AD2" t="n">
        <v>107.35</v>
      </c>
      <c r="AE2" t="n">
        <v>107.25</v>
      </c>
      <c r="AF2" t="n">
        <v>109.004828411812</v>
      </c>
    </row>
    <row r="3">
      <c r="A3" t="s">
        <v>13</v>
      </c>
      <c r="B3" t="s">
        <v>374</v>
      </c>
      <c r="C3" t="s">
        <v>317</v>
      </c>
      <c r="D3" t="s">
        <v>375</v>
      </c>
      <c r="E3" t="s">
        <v>318</v>
      </c>
      <c r="F3" t="n">
        <v>58.1245163727493</v>
      </c>
      <c r="G3" t="n">
        <v>55.5059963741514</v>
      </c>
      <c r="H3" t="n">
        <v>70.3310035626488</v>
      </c>
      <c r="I3" t="n">
        <v>80.3721712835477</v>
      </c>
      <c r="J3" t="n">
        <v>80.1255099632877</v>
      </c>
      <c r="K3" t="n">
        <v>60.2156919326482</v>
      </c>
      <c r="L3" t="n">
        <v>71.8427697282357</v>
      </c>
      <c r="M3" t="n">
        <v>73.1964404093417</v>
      </c>
      <c r="N3" t="n">
        <v>81.4641091363377</v>
      </c>
      <c r="O3" t="n">
        <v>81.1843333491569</v>
      </c>
      <c r="P3" t="n">
        <v>87.864404312567</v>
      </c>
      <c r="Q3" t="n">
        <v>94.4639550038712</v>
      </c>
      <c r="R3" t="n">
        <v>105.757072680438</v>
      </c>
      <c r="S3" t="n">
        <v>113.85387253067</v>
      </c>
      <c r="T3" t="n">
        <v>110.856389564298</v>
      </c>
      <c r="U3" t="n">
        <v>101.499705827157</v>
      </c>
      <c r="V3" t="n">
        <v>106.069192011753</v>
      </c>
      <c r="W3" t="n">
        <v>93.8148099459203</v>
      </c>
      <c r="X3" t="n">
        <v>80.6711934762669</v>
      </c>
      <c r="Y3" t="n">
        <v>76.2617279615211</v>
      </c>
      <c r="Z3" t="n">
        <v>112.319386094271</v>
      </c>
      <c r="AA3" t="n">
        <v>275.488839697372</v>
      </c>
      <c r="AB3" t="n">
        <v>303.979246717223</v>
      </c>
      <c r="AC3" t="n">
        <v>358.286645822007</v>
      </c>
      <c r="AD3" t="n">
        <v>375.141796749244</v>
      </c>
      <c r="AE3" t="n">
        <v>366.91606049148</v>
      </c>
      <c r="AF3" t="n">
        <v>398.742686187185</v>
      </c>
    </row>
    <row r="4">
      <c r="A4" t="s">
        <v>13</v>
      </c>
      <c r="B4" t="s">
        <v>376</v>
      </c>
      <c r="C4" t="s">
        <v>317</v>
      </c>
      <c r="D4" t="s">
        <v>377</v>
      </c>
      <c r="E4" t="s">
        <v>318</v>
      </c>
      <c r="F4" t="n">
        <v>2271.11282939323</v>
      </c>
      <c r="G4" t="n">
        <v>2476.19144566499</v>
      </c>
      <c r="H4" t="n">
        <v>2671.86405917214</v>
      </c>
      <c r="I4" t="n">
        <v>2790.04758319532</v>
      </c>
      <c r="J4" t="n">
        <v>2973.68409917608</v>
      </c>
      <c r="K4" t="n">
        <v>3204.49343783752</v>
      </c>
      <c r="L4" t="n">
        <v>3448.8887643381</v>
      </c>
      <c r="M4" t="n">
        <v>3829.1812682196</v>
      </c>
      <c r="N4" t="n">
        <v>4473.45100905205</v>
      </c>
      <c r="O4" t="n">
        <v>4507.92431367642</v>
      </c>
      <c r="P4" t="n">
        <v>4917.94510942823</v>
      </c>
      <c r="Q4" t="n">
        <v>5647.86607607624</v>
      </c>
      <c r="R4" t="n">
        <v>6133.3942122899</v>
      </c>
      <c r="S4" t="n">
        <v>6478.10325817082</v>
      </c>
      <c r="T4" t="n">
        <v>6395.77258938544</v>
      </c>
      <c r="U4" t="n">
        <v>6814.93289731662</v>
      </c>
      <c r="V4" t="n">
        <v>6816.92320270564</v>
      </c>
      <c r="W4" t="n">
        <v>7110.15385713476</v>
      </c>
      <c r="X4" t="n">
        <v>7029.87669437739</v>
      </c>
      <c r="Y4" t="n">
        <v>7105.73669787328</v>
      </c>
      <c r="Z4" t="n">
        <v>7239.25711420531</v>
      </c>
      <c r="AA4" t="n">
        <v>6446.03358956808</v>
      </c>
      <c r="AB4" t="n">
        <v>6732.17512002332</v>
      </c>
      <c r="AC4" t="n">
        <v>7179.55729585944</v>
      </c>
      <c r="AD4" t="n">
        <v>7089.54630320295</v>
      </c>
      <c r="AE4" t="n">
        <v>6247.4324441715</v>
      </c>
      <c r="AF4" t="n">
        <v>6725.29585480884</v>
      </c>
    </row>
    <row r="5">
      <c r="A5" t="s">
        <v>13</v>
      </c>
      <c r="B5" t="s">
        <v>378</v>
      </c>
      <c r="C5" t="s">
        <v>317</v>
      </c>
      <c r="D5" t="s">
        <v>379</v>
      </c>
      <c r="E5" t="s">
        <v>318</v>
      </c>
      <c r="F5" t="n">
        <v>209.444756858305</v>
      </c>
      <c r="G5" t="n">
        <v>220.550373670841</v>
      </c>
      <c r="H5" t="n">
        <v>224.864209832378</v>
      </c>
      <c r="I5" t="n">
        <v>244.505066420956</v>
      </c>
      <c r="J5" t="n">
        <v>256.63113963353</v>
      </c>
      <c r="K5" t="n">
        <v>260.717564364099</v>
      </c>
      <c r="L5" t="n">
        <v>294.044954392541</v>
      </c>
      <c r="M5" t="n">
        <v>303.864912449897</v>
      </c>
      <c r="N5" t="n">
        <v>351.954997189806</v>
      </c>
      <c r="O5" t="n">
        <v>389.106100628921</v>
      </c>
      <c r="P5" t="n">
        <v>412.59875236199</v>
      </c>
      <c r="Q5" t="n">
        <v>512.215831425799</v>
      </c>
      <c r="R5" t="n">
        <v>554.191104399297</v>
      </c>
      <c r="S5" t="n">
        <v>610.318293763167</v>
      </c>
      <c r="T5" t="n">
        <v>642.290315390602</v>
      </c>
      <c r="U5" t="n">
        <v>761.882148688522</v>
      </c>
      <c r="V5" t="n">
        <v>776.27522573872</v>
      </c>
      <c r="W5" t="n">
        <v>837.224264767942</v>
      </c>
      <c r="X5" t="n">
        <v>857.280511333471</v>
      </c>
      <c r="Y5" t="n">
        <v>886.210981836883</v>
      </c>
      <c r="Z5" t="n">
        <v>953.213387430731</v>
      </c>
      <c r="AA5" t="n">
        <v>715.07692702553</v>
      </c>
      <c r="AB5" t="n">
        <v>750.469148018793</v>
      </c>
      <c r="AC5" t="n">
        <v>782.30306294138</v>
      </c>
      <c r="AD5" t="n">
        <v>784.746595676084</v>
      </c>
      <c r="AE5" t="n">
        <v>714.35103456042</v>
      </c>
      <c r="AF5" t="n">
        <v>736.947705883199</v>
      </c>
    </row>
    <row r="6">
      <c r="A6" t="s">
        <v>13</v>
      </c>
      <c r="B6" t="s">
        <v>380</v>
      </c>
      <c r="C6" t="s">
        <v>317</v>
      </c>
      <c r="D6" t="s">
        <v>381</v>
      </c>
      <c r="E6" t="s">
        <v>318</v>
      </c>
      <c r="F6" t="n">
        <v>95.9304240282902</v>
      </c>
      <c r="G6" t="n">
        <v>106.989887822458</v>
      </c>
      <c r="H6" t="n">
        <v>112.166375938952</v>
      </c>
      <c r="I6" t="n">
        <v>124.566976813048</v>
      </c>
      <c r="J6" t="n">
        <v>117.291971817413</v>
      </c>
      <c r="K6" t="n">
        <v>139.989582471515</v>
      </c>
      <c r="L6" t="n">
        <v>137.943566206228</v>
      </c>
      <c r="M6" t="n">
        <v>140.853884054874</v>
      </c>
      <c r="N6" t="n">
        <v>152.291348301294</v>
      </c>
      <c r="O6" t="n">
        <v>152.70204221916</v>
      </c>
      <c r="P6" t="n">
        <v>161.638419306367</v>
      </c>
      <c r="Q6" t="n">
        <v>198.245041086785</v>
      </c>
      <c r="R6" t="n">
        <v>206.555189905424</v>
      </c>
      <c r="S6" t="n">
        <v>200.414616044373</v>
      </c>
      <c r="T6" t="n">
        <v>168.633116501798</v>
      </c>
      <c r="U6" t="n">
        <v>204.463345561776</v>
      </c>
      <c r="V6" t="n">
        <v>201.826732528838</v>
      </c>
      <c r="W6" t="n">
        <v>203.53735791627</v>
      </c>
      <c r="X6" t="n">
        <v>196.269612357427</v>
      </c>
      <c r="Y6" t="n">
        <v>206.448763437441</v>
      </c>
      <c r="Z6" t="n">
        <v>212.941684559045</v>
      </c>
      <c r="AA6" t="n">
        <v>199.05600355177</v>
      </c>
      <c r="AB6" t="n">
        <v>197.337914988177</v>
      </c>
      <c r="AC6" t="n">
        <v>204.607941099124</v>
      </c>
      <c r="AD6" t="n">
        <v>196.316897639563</v>
      </c>
      <c r="AE6" t="n">
        <v>160.419002401859</v>
      </c>
      <c r="AF6" t="n">
        <v>177.751915618617</v>
      </c>
    </row>
    <row r="7">
      <c r="A7" t="s">
        <v>13</v>
      </c>
      <c r="B7" t="s">
        <v>382</v>
      </c>
      <c r="C7" t="s">
        <v>317</v>
      </c>
      <c r="D7" t="s">
        <v>383</v>
      </c>
      <c r="E7" t="s">
        <v>318</v>
      </c>
      <c r="F7" t="n">
        <v>122.80764355082</v>
      </c>
      <c r="G7" t="n">
        <v>130.404628988454</v>
      </c>
      <c r="H7" t="n">
        <v>104.733769172887</v>
      </c>
      <c r="I7" t="n">
        <v>158.344506255758</v>
      </c>
      <c r="J7" t="n">
        <v>170.587421408669</v>
      </c>
      <c r="K7" t="n">
        <v>161.280362750498</v>
      </c>
      <c r="L7" t="n">
        <v>134.383039593959</v>
      </c>
      <c r="M7" t="n">
        <v>143.009468935145</v>
      </c>
      <c r="N7" t="n">
        <v>188.302035104249</v>
      </c>
      <c r="O7" t="n">
        <v>169.41055350101</v>
      </c>
      <c r="P7" t="n">
        <v>175.647178599727</v>
      </c>
      <c r="Q7" t="n">
        <v>213.638080323212</v>
      </c>
      <c r="R7" t="n">
        <v>231.490713125962</v>
      </c>
      <c r="S7" t="n">
        <v>246.932994547394</v>
      </c>
      <c r="T7" t="n">
        <v>220.290345516384</v>
      </c>
      <c r="U7" t="n">
        <v>229.997821861022</v>
      </c>
      <c r="V7" t="n">
        <v>215.15331348145</v>
      </c>
      <c r="W7" t="n">
        <v>215.814569146198</v>
      </c>
      <c r="X7" t="n">
        <v>230.663473563743</v>
      </c>
      <c r="Y7" t="n">
        <v>241.310472812577</v>
      </c>
      <c r="Z7" t="n">
        <v>262.127547318666</v>
      </c>
      <c r="AA7" t="n">
        <v>190.457112106142</v>
      </c>
      <c r="AB7" t="n">
        <v>194.518290073693</v>
      </c>
      <c r="AC7" t="n">
        <v>197.29928269203</v>
      </c>
      <c r="AD7" t="n">
        <v>212.443710182339</v>
      </c>
      <c r="AE7" t="n">
        <v>158.267861223093</v>
      </c>
      <c r="AF7" t="n">
        <v>159.515865870634</v>
      </c>
    </row>
    <row r="8">
      <c r="A8" t="s">
        <v>13</v>
      </c>
      <c r="B8" t="s">
        <v>384</v>
      </c>
      <c r="C8" t="s">
        <v>317</v>
      </c>
      <c r="D8" t="s">
        <v>385</v>
      </c>
      <c r="E8" t="s">
        <v>318</v>
      </c>
      <c r="F8" t="n">
        <v>101.106165655068</v>
      </c>
      <c r="G8" t="n">
        <v>143.200822608254</v>
      </c>
      <c r="H8" t="n">
        <v>56.7485162504823</v>
      </c>
      <c r="I8" t="n">
        <v>126.086781357768</v>
      </c>
      <c r="J8" t="n">
        <v>159.917880725512</v>
      </c>
      <c r="K8" t="n">
        <v>123.281227874603</v>
      </c>
      <c r="L8" t="n">
        <v>79.5559268698871</v>
      </c>
      <c r="M8" t="n">
        <v>80.310875168728</v>
      </c>
      <c r="N8" t="n">
        <v>155.464841561586</v>
      </c>
      <c r="O8" t="n">
        <v>119.811143350125</v>
      </c>
      <c r="P8" t="n">
        <v>127.491790819425</v>
      </c>
      <c r="Q8" t="n">
        <v>160.286880504795</v>
      </c>
      <c r="R8" t="n">
        <v>198.912540400833</v>
      </c>
      <c r="S8" t="n">
        <v>291.94032030154</v>
      </c>
      <c r="T8" t="n">
        <v>269.89109321723</v>
      </c>
      <c r="U8" t="n">
        <v>407.480014489918</v>
      </c>
      <c r="V8" t="n">
        <v>238.826017175879</v>
      </c>
      <c r="W8" t="n">
        <v>247.373208950508</v>
      </c>
      <c r="X8" t="n">
        <v>259.828562506977</v>
      </c>
      <c r="Y8" t="n">
        <v>262.284927558079</v>
      </c>
      <c r="Z8" t="n">
        <v>295.382807524861</v>
      </c>
      <c r="AA8" t="n">
        <v>278.986058766701</v>
      </c>
      <c r="AB8" t="n">
        <v>275.7466020915</v>
      </c>
      <c r="AC8" t="n">
        <v>391.451602597115</v>
      </c>
      <c r="AD8" t="n">
        <v>433.21320906143</v>
      </c>
      <c r="AE8" t="n">
        <v>314.309033585101</v>
      </c>
      <c r="AF8" t="n">
        <v>287.484541404576</v>
      </c>
    </row>
    <row r="9">
      <c r="A9" t="s">
        <v>13</v>
      </c>
      <c r="B9" t="s">
        <v>386</v>
      </c>
      <c r="C9" t="s">
        <v>317</v>
      </c>
      <c r="D9" t="s">
        <v>387</v>
      </c>
      <c r="E9" t="s">
        <v>318</v>
      </c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</row>
    <row r="10">
      <c r="A10" t="s">
        <v>13</v>
      </c>
      <c r="B10" t="s">
        <v>388</v>
      </c>
      <c r="C10" t="s">
        <v>317</v>
      </c>
      <c r="D10" t="s">
        <v>389</v>
      </c>
      <c r="E10" t="s">
        <v>318</v>
      </c>
      <c r="F10" t="n">
        <v>352.470391080935</v>
      </c>
      <c r="G10" t="n">
        <v>402.7581927127</v>
      </c>
      <c r="H10" t="n">
        <v>449.693179528355</v>
      </c>
      <c r="I10" t="n">
        <v>403.931964095148</v>
      </c>
      <c r="J10" t="n">
        <v>413.009460583972</v>
      </c>
      <c r="K10" t="n">
        <v>497.5768368999</v>
      </c>
      <c r="L10" t="n">
        <v>585.411288694312</v>
      </c>
      <c r="M10" t="n">
        <v>720.11057897529</v>
      </c>
      <c r="N10" t="n">
        <v>773.03774099674</v>
      </c>
      <c r="O10" t="n">
        <v>785.650558822528</v>
      </c>
      <c r="P10" t="n">
        <v>908.733354135332</v>
      </c>
      <c r="Q10" t="n">
        <v>1104.40897357131</v>
      </c>
      <c r="R10" t="n">
        <v>1268.8716300165</v>
      </c>
      <c r="S10" t="n">
        <v>1317.03342568867</v>
      </c>
      <c r="T10" t="n">
        <v>1298.28295583276</v>
      </c>
      <c r="U10" t="n">
        <v>1617.80357439579</v>
      </c>
      <c r="V10" t="n">
        <v>1713.61811153391</v>
      </c>
      <c r="W10" t="n">
        <v>1703.45165090011</v>
      </c>
      <c r="X10" t="n">
        <v>1667.38610170214</v>
      </c>
      <c r="Y10" t="n">
        <v>1635.01905541174</v>
      </c>
      <c r="Z10" t="n">
        <v>1586.88984492224</v>
      </c>
      <c r="AA10" t="n">
        <v>1312.53040573801</v>
      </c>
      <c r="AB10" t="n">
        <v>1412.08306360762</v>
      </c>
      <c r="AC10" t="n">
        <v>1508.46146036213</v>
      </c>
      <c r="AD10" t="n">
        <v>1565.06665625564</v>
      </c>
      <c r="AE10" t="n">
        <v>1564.83531624053</v>
      </c>
      <c r="AF10" t="n">
        <v>1971.97277918074</v>
      </c>
    </row>
    <row r="11">
      <c r="A11" t="s">
        <v>13</v>
      </c>
      <c r="B11" t="s">
        <v>390</v>
      </c>
      <c r="C11" t="s">
        <v>317</v>
      </c>
      <c r="D11" t="s">
        <v>391</v>
      </c>
      <c r="E11" t="s">
        <v>318</v>
      </c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</row>
    <row r="12">
      <c r="A12" t="s">
        <v>13</v>
      </c>
      <c r="B12" t="s">
        <v>392</v>
      </c>
      <c r="C12" t="s">
        <v>317</v>
      </c>
      <c r="D12" t="s">
        <v>393</v>
      </c>
      <c r="E12" t="s">
        <v>318</v>
      </c>
      <c r="F12" t="n">
        <v>174.703249252007</v>
      </c>
      <c r="G12" t="n">
        <v>184.9576618175</v>
      </c>
      <c r="H12" t="n">
        <v>213.44148104308</v>
      </c>
      <c r="I12" t="n">
        <v>220.029201556913</v>
      </c>
      <c r="J12" t="n">
        <v>231.921482194778</v>
      </c>
      <c r="K12" t="n">
        <v>254.394203744325</v>
      </c>
      <c r="L12" t="n">
        <v>279.682077843347</v>
      </c>
      <c r="M12" t="n">
        <v>284.972329805294</v>
      </c>
      <c r="N12" t="n">
        <v>338.02389903913</v>
      </c>
      <c r="O12" t="n">
        <v>346.322930635511</v>
      </c>
      <c r="P12" t="n">
        <v>377.321107057513</v>
      </c>
      <c r="Q12" t="n">
        <v>464.494070725364</v>
      </c>
      <c r="R12" t="n">
        <v>524.172679407096</v>
      </c>
      <c r="S12" t="n">
        <v>536.032336467204</v>
      </c>
      <c r="T12" t="n">
        <v>502.385961139236</v>
      </c>
      <c r="U12" t="n">
        <v>609.011498018841</v>
      </c>
      <c r="V12" t="n">
        <v>567.579918006492</v>
      </c>
      <c r="W12" t="n">
        <v>613.437014708465</v>
      </c>
      <c r="X12" t="n">
        <v>636.43072753223</v>
      </c>
      <c r="Y12" t="n">
        <v>646.386945231843</v>
      </c>
      <c r="Z12" t="n">
        <v>689.146220108239</v>
      </c>
      <c r="AA12" t="n">
        <v>582.663495420082</v>
      </c>
      <c r="AB12" t="n">
        <v>611.366617727737</v>
      </c>
      <c r="AC12" t="n">
        <v>724.174594100914</v>
      </c>
      <c r="AD12" t="n">
        <v>694.499662127135</v>
      </c>
      <c r="AE12" t="n">
        <v>567.248710774045</v>
      </c>
      <c r="AF12" t="n">
        <v>689.815875779864</v>
      </c>
    </row>
    <row r="13">
      <c r="A13" t="s">
        <v>13</v>
      </c>
      <c r="B13" t="s">
        <v>394</v>
      </c>
      <c r="C13" t="s">
        <v>317</v>
      </c>
      <c r="D13" t="s">
        <v>395</v>
      </c>
      <c r="E13" t="s">
        <v>318</v>
      </c>
      <c r="F13" t="n">
        <v>180.065105352742</v>
      </c>
      <c r="G13" t="n">
        <v>202.588019770171</v>
      </c>
      <c r="H13" t="n">
        <v>219.123522388294</v>
      </c>
      <c r="I13" t="n">
        <v>235.814316591218</v>
      </c>
      <c r="J13" t="n">
        <v>252.618820258729</v>
      </c>
      <c r="K13" t="n">
        <v>282.084510535663</v>
      </c>
      <c r="L13" t="n">
        <v>312.216283600448</v>
      </c>
      <c r="M13" t="n">
        <v>342.021195922448</v>
      </c>
      <c r="N13" t="n">
        <v>402.717582614892</v>
      </c>
      <c r="O13" t="n">
        <v>427.66047772205</v>
      </c>
      <c r="P13" t="n">
        <v>455.113841092554</v>
      </c>
      <c r="Q13" t="n">
        <v>567.411161846715</v>
      </c>
      <c r="R13" t="n">
        <v>621.529204241814</v>
      </c>
      <c r="S13" t="n">
        <v>675.132511912274</v>
      </c>
      <c r="T13" t="n">
        <v>605.630520315009</v>
      </c>
      <c r="U13" t="n">
        <v>753.66582262842</v>
      </c>
      <c r="V13" t="n">
        <v>708.003609181595</v>
      </c>
      <c r="W13" t="n">
        <v>767.323280731908</v>
      </c>
      <c r="X13" t="n">
        <v>769.291250433011</v>
      </c>
      <c r="Y13" t="n">
        <v>828.440507544084</v>
      </c>
      <c r="Z13" t="n">
        <v>843.88019577066</v>
      </c>
      <c r="AA13" t="n">
        <v>739.689323873049</v>
      </c>
      <c r="AB13" t="n">
        <v>798.810666790373</v>
      </c>
      <c r="AC13" t="n">
        <v>870.027928228721</v>
      </c>
      <c r="AD13" t="n">
        <v>805.814104762639</v>
      </c>
      <c r="AE13" t="n">
        <v>867.561414423318</v>
      </c>
      <c r="AF13" t="n">
        <v>780.849755374678</v>
      </c>
    </row>
    <row r="14">
      <c r="A14" t="s">
        <v>13</v>
      </c>
      <c r="B14" t="s">
        <v>396</v>
      </c>
      <c r="C14" t="s">
        <v>317</v>
      </c>
      <c r="D14" t="s">
        <v>397</v>
      </c>
      <c r="E14" t="s">
        <v>318</v>
      </c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</row>
    <row r="15">
      <c r="A15" t="s">
        <v>13</v>
      </c>
      <c r="B15" t="s">
        <v>398</v>
      </c>
      <c r="C15" t="s">
        <v>317</v>
      </c>
      <c r="D15" t="s">
        <v>399</v>
      </c>
      <c r="E15" t="s">
        <v>318</v>
      </c>
      <c r="F15" t="n">
        <v>293.403584536753</v>
      </c>
      <c r="G15" t="n">
        <v>304.513868455211</v>
      </c>
      <c r="H15" t="n">
        <v>389.975681331878</v>
      </c>
      <c r="I15" t="n">
        <v>369.356403908263</v>
      </c>
      <c r="J15" t="n">
        <v>363.421934602063</v>
      </c>
      <c r="K15" t="n">
        <v>414.720919959372</v>
      </c>
      <c r="L15" t="n">
        <v>408.339969914558</v>
      </c>
      <c r="M15" t="n">
        <v>439.440393638821</v>
      </c>
      <c r="N15" t="n">
        <v>427.403235370546</v>
      </c>
      <c r="O15" t="n">
        <v>479.739270674016</v>
      </c>
      <c r="P15" t="n">
        <v>507.40749374676</v>
      </c>
      <c r="Q15" t="n">
        <v>600.936227693513</v>
      </c>
      <c r="R15" t="n">
        <v>624.861748511669</v>
      </c>
      <c r="S15" t="n">
        <v>622.585327872524</v>
      </c>
      <c r="T15" t="n">
        <v>555.506334555725</v>
      </c>
      <c r="U15" t="n">
        <v>637.393611916048</v>
      </c>
      <c r="V15" t="n">
        <v>687.33210504413</v>
      </c>
      <c r="W15" t="n">
        <v>662.314980373584</v>
      </c>
      <c r="X15" t="n">
        <v>567.197470070144</v>
      </c>
      <c r="Y15" t="n">
        <v>533.625791406212</v>
      </c>
      <c r="Z15" t="n">
        <v>539.402976661878</v>
      </c>
      <c r="AA15" t="n">
        <v>442.879242770504</v>
      </c>
      <c r="AB15" t="n">
        <v>521.500538461669</v>
      </c>
      <c r="AC15" t="n">
        <v>432.636812194056</v>
      </c>
      <c r="AD15" t="n">
        <v>429.084924014136</v>
      </c>
      <c r="AE15" t="n">
        <v>354.259390513002</v>
      </c>
      <c r="AF15" t="n">
        <v>423.439438387354</v>
      </c>
    </row>
    <row r="16">
      <c r="A16" t="s">
        <v>13</v>
      </c>
      <c r="B16" t="s">
        <v>400</v>
      </c>
      <c r="C16" t="s">
        <v>317</v>
      </c>
      <c r="D16" t="s">
        <v>401</v>
      </c>
      <c r="E16" t="s">
        <v>318</v>
      </c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</row>
    <row r="17">
      <c r="A17" t="s">
        <v>13</v>
      </c>
      <c r="B17" t="s">
        <v>402</v>
      </c>
      <c r="C17" t="s">
        <v>317</v>
      </c>
      <c r="D17" t="s">
        <v>403</v>
      </c>
      <c r="E17" t="s">
        <v>318</v>
      </c>
      <c r="F17" t="n">
        <v>122.119840052509</v>
      </c>
      <c r="G17" t="n">
        <v>134.319880965728</v>
      </c>
      <c r="H17" t="n">
        <v>159.121153630671</v>
      </c>
      <c r="I17" t="n">
        <v>166.765404150921</v>
      </c>
      <c r="J17" t="n">
        <v>168.777598980698</v>
      </c>
      <c r="K17" t="n">
        <v>184.746046226001</v>
      </c>
      <c r="L17" t="n">
        <v>215.192666978895</v>
      </c>
      <c r="M17" t="n">
        <v>241.476555994015</v>
      </c>
      <c r="N17" t="n">
        <v>276.24643103425</v>
      </c>
      <c r="O17" t="n">
        <v>286.774179377194</v>
      </c>
      <c r="P17" t="n">
        <v>327.150691132944</v>
      </c>
      <c r="Q17" t="n">
        <v>387.57831577715</v>
      </c>
      <c r="R17" t="n">
        <v>429.406217810974</v>
      </c>
      <c r="S17" t="n">
        <v>424.945708276103</v>
      </c>
      <c r="T17" t="n">
        <v>460.751771764246</v>
      </c>
      <c r="U17" t="n">
        <v>537.638718411834</v>
      </c>
      <c r="V17" t="n">
        <v>494.677378757361</v>
      </c>
      <c r="W17" t="n">
        <v>511.363222796358</v>
      </c>
      <c r="X17" t="n">
        <v>495.486078419749</v>
      </c>
      <c r="Y17" t="n">
        <v>501.600503471437</v>
      </c>
      <c r="Z17" t="n">
        <v>497.45958255887</v>
      </c>
      <c r="AA17" t="n">
        <v>350.426073156817</v>
      </c>
      <c r="AB17" t="n">
        <v>366.591127052795</v>
      </c>
      <c r="AC17" t="n">
        <v>414.13004420006</v>
      </c>
      <c r="AD17" t="n">
        <v>356.015106055618</v>
      </c>
      <c r="AE17" t="n">
        <v>322.145335613973</v>
      </c>
      <c r="AF17" t="n">
        <v>332.327423002111</v>
      </c>
    </row>
    <row r="18">
      <c r="A18" t="s">
        <v>13</v>
      </c>
      <c r="B18" t="s">
        <v>404</v>
      </c>
      <c r="C18" t="s">
        <v>317</v>
      </c>
      <c r="D18" t="s">
        <v>405</v>
      </c>
      <c r="E18" t="s">
        <v>318</v>
      </c>
      <c r="F18" t="n">
        <v>528.190336221717</v>
      </c>
      <c r="G18" t="n">
        <v>547.513287396474</v>
      </c>
      <c r="H18" t="n">
        <v>623.633643903255</v>
      </c>
      <c r="I18" t="n">
        <v>618.306035154129</v>
      </c>
      <c r="J18" t="n">
        <v>709.86608612754</v>
      </c>
      <c r="K18" t="n">
        <v>742.871117507435</v>
      </c>
      <c r="L18" t="n">
        <v>851.666696102296</v>
      </c>
      <c r="M18" t="n">
        <v>975.453513397375</v>
      </c>
      <c r="N18" t="n">
        <v>1230.76140548613</v>
      </c>
      <c r="O18" t="n">
        <v>1159.81042903997</v>
      </c>
      <c r="P18" t="n">
        <v>1240.73024707482</v>
      </c>
      <c r="Q18" t="n">
        <v>1180.65024135653</v>
      </c>
      <c r="R18" t="n">
        <v>1195.59808361886</v>
      </c>
      <c r="S18" t="n">
        <v>1256.79800948853</v>
      </c>
      <c r="T18" t="n">
        <v>1356.78461566054</v>
      </c>
      <c r="U18" t="n">
        <v>701.554463592483</v>
      </c>
      <c r="V18" t="n">
        <v>874.525692722537</v>
      </c>
      <c r="W18" t="n">
        <v>988.785646292904</v>
      </c>
      <c r="X18" t="n">
        <v>1006.08428806118</v>
      </c>
      <c r="Y18" t="n">
        <v>996.267611719119</v>
      </c>
      <c r="Z18" t="n">
        <v>990.133948196893</v>
      </c>
      <c r="AA18" t="n">
        <v>1291.22650042693</v>
      </c>
      <c r="AB18" t="n">
        <v>1267.67289479062</v>
      </c>
      <c r="AC18" t="n">
        <v>1280.19666203799</v>
      </c>
      <c r="AD18" t="n">
        <v>1250.88267799071</v>
      </c>
      <c r="AE18" t="n">
        <v>956.388714994048</v>
      </c>
      <c r="AF18" t="n">
        <v>870.164135341259</v>
      </c>
    </row>
    <row r="19">
      <c r="A19" t="s">
        <v>13</v>
      </c>
      <c r="B19" t="s">
        <v>406</v>
      </c>
      <c r="C19" t="s">
        <v>317</v>
      </c>
      <c r="D19" t="s">
        <v>407</v>
      </c>
      <c r="E19" t="s">
        <v>318</v>
      </c>
      <c r="F19" t="n">
        <v>90.8713328030847</v>
      </c>
      <c r="G19" t="n">
        <v>98.3948214562005</v>
      </c>
      <c r="H19" t="n">
        <v>118.362526153911</v>
      </c>
      <c r="I19" t="n">
        <v>122.340926887202</v>
      </c>
      <c r="J19" t="n">
        <v>129.640302843175</v>
      </c>
      <c r="K19" t="n">
        <v>142.831065503111</v>
      </c>
      <c r="L19" t="n">
        <v>150.452294141625</v>
      </c>
      <c r="M19" t="n">
        <v>157.667559876712</v>
      </c>
      <c r="N19" t="n">
        <v>177.247492354432</v>
      </c>
      <c r="O19" t="n">
        <v>190.936627707937</v>
      </c>
      <c r="P19" t="n">
        <v>224.112234099798</v>
      </c>
      <c r="Q19" t="n">
        <v>258.00125176606</v>
      </c>
      <c r="R19" t="n">
        <v>277.805100848464</v>
      </c>
      <c r="S19" t="n">
        <v>295.969713808049</v>
      </c>
      <c r="T19" t="n">
        <v>315.325559491911</v>
      </c>
      <c r="U19" t="n">
        <v>354.041877751966</v>
      </c>
      <c r="V19" t="n">
        <v>339.105098535722</v>
      </c>
      <c r="W19" t="n">
        <v>359.528660551506</v>
      </c>
      <c r="X19" t="n">
        <v>343.958618396323</v>
      </c>
      <c r="Y19" t="n">
        <v>368.141137442864</v>
      </c>
      <c r="Z19" t="n">
        <v>368.678919153224</v>
      </c>
      <c r="AA19" t="n">
        <v>343.042446729548</v>
      </c>
      <c r="AB19" t="n">
        <v>336.078256421344</v>
      </c>
      <c r="AC19" t="n">
        <v>374.26790540491</v>
      </c>
      <c r="AD19" t="n">
        <v>361.462759437657</v>
      </c>
      <c r="AE19" t="n">
        <v>267.646629843107</v>
      </c>
      <c r="AF19" t="n">
        <v>295.026418964806</v>
      </c>
    </row>
    <row r="20">
      <c r="A20" t="s">
        <v>13</v>
      </c>
      <c r="B20" t="s">
        <v>408</v>
      </c>
      <c r="C20" t="s">
        <v>317</v>
      </c>
      <c r="D20" t="s">
        <v>409</v>
      </c>
      <c r="E20" t="s">
        <v>318</v>
      </c>
      <c r="F20" t="n">
        <v>126.319749616929</v>
      </c>
      <c r="G20" t="n">
        <v>135.297984260095</v>
      </c>
      <c r="H20" t="n">
        <v>144.439649248843</v>
      </c>
      <c r="I20" t="n">
        <v>143.788023115771</v>
      </c>
      <c r="J20" t="n">
        <v>153.839762882488</v>
      </c>
      <c r="K20" t="n">
        <v>181.484698981106</v>
      </c>
      <c r="L20" t="n">
        <v>198.280700320635</v>
      </c>
      <c r="M20" t="n">
        <v>221.735358672082</v>
      </c>
      <c r="N20" t="n">
        <v>257.162910090817</v>
      </c>
      <c r="O20" t="n">
        <v>272.623504860261</v>
      </c>
      <c r="P20" t="n">
        <v>316.714928079477</v>
      </c>
      <c r="Q20" t="n">
        <v>386.766762573139</v>
      </c>
      <c r="R20" t="n">
        <v>437.9878930923</v>
      </c>
      <c r="S20" t="n">
        <v>493.667585390729</v>
      </c>
      <c r="T20" t="n">
        <v>431.457096720506</v>
      </c>
      <c r="U20" t="n">
        <v>563.592549073366</v>
      </c>
      <c r="V20" t="n">
        <v>572.129239675239</v>
      </c>
      <c r="W20" t="n">
        <v>537.441653476515</v>
      </c>
      <c r="X20" t="n">
        <v>456.288816971743</v>
      </c>
      <c r="Y20" t="n">
        <v>489.369357257852</v>
      </c>
      <c r="Z20" t="n">
        <v>570.802648015228</v>
      </c>
      <c r="AA20" t="n">
        <v>319.658195859367</v>
      </c>
      <c r="AB20" t="n">
        <v>344.390635986525</v>
      </c>
      <c r="AC20" t="n">
        <v>316.620926724898</v>
      </c>
      <c r="AD20" t="n">
        <v>294.303647494836</v>
      </c>
      <c r="AE20" t="n">
        <v>330.025602430363</v>
      </c>
      <c r="AF20" t="n">
        <v>392.380022261363</v>
      </c>
    </row>
    <row r="21">
      <c r="A21" t="s">
        <v>13</v>
      </c>
      <c r="B21" t="s">
        <v>410</v>
      </c>
      <c r="C21" t="s">
        <v>317</v>
      </c>
      <c r="D21" t="s">
        <v>411</v>
      </c>
      <c r="E21" t="s">
        <v>318</v>
      </c>
      <c r="F21" t="n">
        <v>162.979843529027</v>
      </c>
      <c r="G21" t="n">
        <v>175.497101028444</v>
      </c>
      <c r="H21" t="n">
        <v>189.062996957435</v>
      </c>
      <c r="I21" t="n">
        <v>192.936417831366</v>
      </c>
      <c r="J21" t="n">
        <v>208.703131581397</v>
      </c>
      <c r="K21" t="n">
        <v>247.529667374434</v>
      </c>
      <c r="L21" t="n">
        <v>267.718941697481</v>
      </c>
      <c r="M21" t="n">
        <v>300.103888135304</v>
      </c>
      <c r="N21" t="n">
        <v>346.968045332932</v>
      </c>
      <c r="O21" t="n">
        <v>367.939690453954</v>
      </c>
      <c r="P21" t="n">
        <v>422.045137957485</v>
      </c>
      <c r="Q21" t="n">
        <v>509.433900039982</v>
      </c>
      <c r="R21" t="n">
        <v>570.244084279129</v>
      </c>
      <c r="S21" t="n">
        <v>632.587227846705</v>
      </c>
      <c r="T21" t="n">
        <v>590.677833884378</v>
      </c>
      <c r="U21" t="n">
        <v>995.094827808059</v>
      </c>
      <c r="V21" t="n">
        <v>891.480319494938</v>
      </c>
      <c r="W21" t="n">
        <v>827.186271476281</v>
      </c>
      <c r="X21" t="n">
        <v>715.063293816284</v>
      </c>
      <c r="Y21" t="n">
        <v>758.377135152477</v>
      </c>
      <c r="Z21" t="n">
        <v>887.795874615079</v>
      </c>
      <c r="AA21" t="n">
        <v>618.4461358483</v>
      </c>
      <c r="AB21" t="n">
        <v>557.16289217765</v>
      </c>
      <c r="AC21" t="n">
        <v>573.111846328074</v>
      </c>
      <c r="AD21" t="n">
        <v>466.875280569715</v>
      </c>
      <c r="AE21" t="n">
        <v>464.550212950846</v>
      </c>
      <c r="AF21" t="n">
        <v>608.474579347277</v>
      </c>
    </row>
    <row r="22">
      <c r="A22" t="s">
        <v>13</v>
      </c>
      <c r="B22" t="s">
        <v>412</v>
      </c>
      <c r="C22" t="s">
        <v>317</v>
      </c>
      <c r="D22" t="s">
        <v>413</v>
      </c>
      <c r="E22" t="s">
        <v>318</v>
      </c>
      <c r="F22" t="n">
        <v>36.660093912099</v>
      </c>
      <c r="G22" t="n">
        <v>40.199116768349</v>
      </c>
      <c r="H22" t="n">
        <v>44.6233477085915</v>
      </c>
      <c r="I22" t="n">
        <v>49.1483947155957</v>
      </c>
      <c r="J22" t="n">
        <v>54.8633686989094</v>
      </c>
      <c r="K22" t="n">
        <v>66.0449683933285</v>
      </c>
      <c r="L22" t="n">
        <v>69.438241376846</v>
      </c>
      <c r="M22" t="n">
        <v>78.3685294632227</v>
      </c>
      <c r="N22" t="n">
        <v>89.8051352421148</v>
      </c>
      <c r="O22" t="n">
        <v>95.316185593693</v>
      </c>
      <c r="P22" t="n">
        <v>105.330209878009</v>
      </c>
      <c r="Q22" t="n">
        <v>122.667137466843</v>
      </c>
      <c r="R22" t="n">
        <v>132.256191186829</v>
      </c>
      <c r="S22" t="n">
        <v>138.919642455976</v>
      </c>
      <c r="T22" t="n">
        <v>159.220737163872</v>
      </c>
      <c r="U22" t="n">
        <v>431.502278734693</v>
      </c>
      <c r="V22" t="n">
        <v>319.351079819699</v>
      </c>
      <c r="W22" t="n">
        <v>289.744617999766</v>
      </c>
      <c r="X22" t="n">
        <v>258.774476844541</v>
      </c>
      <c r="Y22" t="n">
        <v>269.007777894625</v>
      </c>
      <c r="Z22" t="n">
        <v>316.99322659985</v>
      </c>
      <c r="AA22" t="n">
        <v>298.787939988933</v>
      </c>
      <c r="AB22" t="n">
        <v>212.772256191125</v>
      </c>
      <c r="AC22" t="n">
        <v>256.490919603175</v>
      </c>
      <c r="AD22" t="n">
        <v>172.571633074879</v>
      </c>
      <c r="AE22" t="n">
        <v>134.524610520483</v>
      </c>
      <c r="AF22" t="n">
        <v>216.094557085914</v>
      </c>
    </row>
    <row r="23">
      <c r="A23" t="s">
        <v>13</v>
      </c>
      <c r="B23" t="s">
        <v>414</v>
      </c>
      <c r="C23" t="s">
        <v>317</v>
      </c>
      <c r="D23" t="s">
        <v>415</v>
      </c>
      <c r="E23" t="s">
        <v>318</v>
      </c>
      <c r="F23" t="n">
        <v>762.676148774389</v>
      </c>
      <c r="G23" t="n">
        <v>809.299742821185</v>
      </c>
      <c r="H23" t="n">
        <v>896.963777796663</v>
      </c>
      <c r="I23" t="n">
        <v>994.765735287592</v>
      </c>
      <c r="J23" t="n">
        <v>1141.7986101379</v>
      </c>
      <c r="K23" t="n">
        <v>1290.91713959598</v>
      </c>
      <c r="L23" t="n">
        <v>1470.25777947249</v>
      </c>
      <c r="M23" t="n">
        <v>1804.47951737135</v>
      </c>
      <c r="N23" t="n">
        <v>2084.53357756819</v>
      </c>
      <c r="O23" t="n">
        <v>2303.41528248959</v>
      </c>
      <c r="P23" t="n">
        <v>2774.55231268103</v>
      </c>
      <c r="Q23" t="n">
        <v>3391.08715654144</v>
      </c>
      <c r="R23" t="n">
        <v>3617.76878146624</v>
      </c>
      <c r="S23" t="n">
        <v>3413.55421160825</v>
      </c>
      <c r="T23" t="n">
        <v>3364.96525615068</v>
      </c>
      <c r="U23" t="n">
        <v>3151.24719597935</v>
      </c>
      <c r="V23" t="n">
        <v>2512.52104226642</v>
      </c>
      <c r="W23" t="n">
        <v>2130.64992628956</v>
      </c>
      <c r="X23" t="n">
        <v>2300.04859390227</v>
      </c>
      <c r="Y23" t="n">
        <v>2700.1885171475</v>
      </c>
      <c r="Z23" t="n">
        <v>2480.93167188863</v>
      </c>
      <c r="AA23" t="n">
        <v>3115.57170325983</v>
      </c>
      <c r="AB23" t="n">
        <v>3713.73564313644</v>
      </c>
      <c r="AC23" t="n">
        <v>4118.68151076337</v>
      </c>
      <c r="AD23" t="n">
        <v>3649.57207815426</v>
      </c>
      <c r="AE23" t="n">
        <v>3368.41627134973</v>
      </c>
      <c r="AF23" t="n">
        <v>3551.37767049974</v>
      </c>
    </row>
    <row r="24">
      <c r="A24" t="s">
        <v>13</v>
      </c>
      <c r="B24" t="s">
        <v>416</v>
      </c>
      <c r="C24" t="s">
        <v>317</v>
      </c>
      <c r="D24" t="s">
        <v>417</v>
      </c>
      <c r="E24" t="s">
        <v>318</v>
      </c>
      <c r="F24" t="n">
        <v>160.633838555785</v>
      </c>
      <c r="G24" t="n">
        <v>181.428820254559</v>
      </c>
      <c r="H24" t="n">
        <v>205.626143173958</v>
      </c>
      <c r="I24" t="n">
        <v>222.913986110238</v>
      </c>
      <c r="J24" t="n">
        <v>253.771724661241</v>
      </c>
      <c r="K24" t="n">
        <v>280.753201066764</v>
      </c>
      <c r="L24" t="n">
        <v>303.786982437323</v>
      </c>
      <c r="M24" t="n">
        <v>352.26546983693</v>
      </c>
      <c r="N24" t="n">
        <v>413.324485554908</v>
      </c>
      <c r="O24" t="n">
        <v>442.202159021645</v>
      </c>
      <c r="P24" t="n">
        <v>495.18259669958</v>
      </c>
      <c r="Q24" t="n">
        <v>561.932891213363</v>
      </c>
      <c r="R24" t="n">
        <v>610.9556336839</v>
      </c>
      <c r="S24" t="n">
        <v>640.114485007755</v>
      </c>
      <c r="T24" t="n">
        <v>588.689725023932</v>
      </c>
      <c r="U24" t="n">
        <v>735.997699500361</v>
      </c>
      <c r="V24" t="n">
        <v>575.980014140567</v>
      </c>
      <c r="W24" t="n">
        <v>784.467269194032</v>
      </c>
      <c r="X24" t="n">
        <v>607.844772542088</v>
      </c>
      <c r="Y24" t="n">
        <v>755.053025309618</v>
      </c>
      <c r="Z24" t="n">
        <v>664.135311088247</v>
      </c>
      <c r="AA24" t="n">
        <v>410.550391698359</v>
      </c>
      <c r="AB24" t="n">
        <v>786.520376663921</v>
      </c>
      <c r="AC24" t="n">
        <v>856.913578955211</v>
      </c>
      <c r="AD24" t="n">
        <v>896.760296767292</v>
      </c>
      <c r="AE24" t="n">
        <v>764.436571456778</v>
      </c>
      <c r="AF24" t="n">
        <v>955.066235858031</v>
      </c>
    </row>
    <row r="25">
      <c r="A25" t="s">
        <v>13</v>
      </c>
      <c r="B25" t="s">
        <v>418</v>
      </c>
      <c r="C25" t="s">
        <v>317</v>
      </c>
      <c r="D25" t="s">
        <v>419</v>
      </c>
      <c r="E25" t="s">
        <v>318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</row>
    <row r="26">
      <c r="A26" t="s">
        <v>13</v>
      </c>
      <c r="B26" t="s">
        <v>420</v>
      </c>
      <c r="C26" t="s">
        <v>317</v>
      </c>
      <c r="D26" t="s">
        <v>421</v>
      </c>
      <c r="E26" t="s">
        <v>318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</row>
    <row r="27">
      <c r="A27" t="s">
        <v>13</v>
      </c>
      <c r="B27" t="s">
        <v>422</v>
      </c>
      <c r="C27" t="s">
        <v>317</v>
      </c>
      <c r="D27" t="s">
        <v>423</v>
      </c>
      <c r="E27" t="s">
        <v>318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</row>
    <row r="28">
      <c r="A28" t="s">
        <v>13</v>
      </c>
      <c r="B28" t="s">
        <v>424</v>
      </c>
      <c r="C28" t="s">
        <v>317</v>
      </c>
      <c r="D28" t="s">
        <v>425</v>
      </c>
      <c r="E28" t="s">
        <v>318</v>
      </c>
      <c r="F28" t="n">
        <v>93.1653198589363</v>
      </c>
      <c r="G28" t="n">
        <v>104.109132237049</v>
      </c>
      <c r="H28" t="n">
        <v>115.968150720868</v>
      </c>
      <c r="I28" t="n">
        <v>123.843734863802</v>
      </c>
      <c r="J28" t="n">
        <v>139.228814437689</v>
      </c>
      <c r="K28" t="n">
        <v>165.414559225126</v>
      </c>
      <c r="L28" t="n">
        <v>176.653332475795</v>
      </c>
      <c r="M28" t="n">
        <v>195.320239293321</v>
      </c>
      <c r="N28" t="n">
        <v>224.127032591095</v>
      </c>
      <c r="O28" t="n">
        <v>231.373156821467</v>
      </c>
      <c r="P28" t="n">
        <v>257.989046788033</v>
      </c>
      <c r="Q28" t="n">
        <v>301.782261183149</v>
      </c>
      <c r="R28" t="n">
        <v>334.623821761635</v>
      </c>
      <c r="S28" t="n">
        <v>362.521393335135</v>
      </c>
      <c r="T28" t="n">
        <v>338.1235385746</v>
      </c>
      <c r="U28" t="n">
        <v>435.851867147168</v>
      </c>
      <c r="V28" t="n">
        <v>727.982758075866</v>
      </c>
      <c r="W28" t="n">
        <v>655.587618130898</v>
      </c>
      <c r="X28" t="n">
        <v>426.344749980273</v>
      </c>
      <c r="Y28" t="n">
        <v>373.048837915141</v>
      </c>
      <c r="Z28" t="n">
        <v>439.016740180126</v>
      </c>
      <c r="AA28" t="n">
        <v>600.029896702086</v>
      </c>
      <c r="AB28" t="n">
        <v>610.399806835713</v>
      </c>
      <c r="AC28" t="n">
        <v>374.592916800326</v>
      </c>
      <c r="AD28" t="n">
        <v>821.11353643957</v>
      </c>
      <c r="AE28" t="n">
        <v>462.755923818313</v>
      </c>
      <c r="AF28" t="n">
        <v>562.710372699001</v>
      </c>
    </row>
    <row r="29">
      <c r="A29" t="s">
        <v>13</v>
      </c>
      <c r="B29" t="s">
        <v>426</v>
      </c>
      <c r="C29" t="s">
        <v>317</v>
      </c>
      <c r="D29" t="s">
        <v>427</v>
      </c>
      <c r="E29" t="s">
        <v>318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</row>
    <row r="30">
      <c r="A30" t="s">
        <v>13</v>
      </c>
      <c r="B30" t="s">
        <v>428</v>
      </c>
      <c r="C30" t="s">
        <v>317</v>
      </c>
      <c r="D30" t="s">
        <v>429</v>
      </c>
      <c r="E30" t="s">
        <v>318</v>
      </c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</row>
    <row r="31">
      <c r="A31" t="s">
        <v>13</v>
      </c>
      <c r="B31" t="s">
        <v>430</v>
      </c>
      <c r="C31" t="s">
        <v>317</v>
      </c>
      <c r="D31" t="s">
        <v>431</v>
      </c>
      <c r="E31" t="s">
        <v>318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</row>
    <row r="32">
      <c r="A32" t="s">
        <v>13</v>
      </c>
      <c r="B32" t="s">
        <v>432</v>
      </c>
      <c r="C32" t="s">
        <v>317</v>
      </c>
      <c r="D32" t="s">
        <v>433</v>
      </c>
      <c r="E32" t="s">
        <v>318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</row>
    <row r="33">
      <c r="A33" t="s">
        <v>13</v>
      </c>
      <c r="B33" t="s">
        <v>434</v>
      </c>
      <c r="C33" t="s">
        <v>317</v>
      </c>
      <c r="D33" t="s">
        <v>435</v>
      </c>
      <c r="E33" t="s">
        <v>318</v>
      </c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</row>
    <row r="34">
      <c r="A34" t="s">
        <v>13</v>
      </c>
      <c r="B34" t="s">
        <v>436</v>
      </c>
      <c r="C34" t="s">
        <v>317</v>
      </c>
      <c r="D34" t="s">
        <v>437</v>
      </c>
      <c r="E34" t="s">
        <v>318</v>
      </c>
      <c r="F34" t="n">
        <v>22.9518577616492</v>
      </c>
      <c r="G34" t="n">
        <v>24.7650846863099</v>
      </c>
      <c r="H34" t="n">
        <v>26.983613043823</v>
      </c>
      <c r="I34" t="n">
        <v>30.5247572177565</v>
      </c>
      <c r="J34" t="n">
        <v>34.4342756818134</v>
      </c>
      <c r="K34" t="n">
        <v>28.3720111485523</v>
      </c>
      <c r="L34" t="n">
        <v>31.7382418066639</v>
      </c>
      <c r="M34" t="n">
        <v>35.1931894589401</v>
      </c>
      <c r="N34" t="n">
        <v>40.8333956705072</v>
      </c>
      <c r="O34" t="n">
        <v>43.0409686809934</v>
      </c>
      <c r="P34" t="n">
        <v>46.7316656320054</v>
      </c>
      <c r="Q34" t="n">
        <v>55.108676138298</v>
      </c>
      <c r="R34" t="n">
        <v>60.0652385146118</v>
      </c>
      <c r="S34" t="n">
        <v>59.2976725004663</v>
      </c>
      <c r="T34" t="n">
        <v>52.01229005658</v>
      </c>
      <c r="U34" t="n">
        <v>62.8047626106353</v>
      </c>
      <c r="V34" t="n">
        <v>60.8090003214645</v>
      </c>
      <c r="W34" t="n">
        <v>82.4872290820795</v>
      </c>
      <c r="X34" t="n">
        <v>65.171801166092</v>
      </c>
      <c r="Y34" t="n">
        <v>70.7309519729138</v>
      </c>
      <c r="Z34" t="n">
        <v>80.0599008350157</v>
      </c>
      <c r="AA34" t="n">
        <v>100.319541627152</v>
      </c>
      <c r="AB34" t="n">
        <v>128.903430070939</v>
      </c>
      <c r="AC34" t="n">
        <v>106.829929006468</v>
      </c>
      <c r="AD34" t="n">
        <v>141.950366458698</v>
      </c>
      <c r="AE34" t="n">
        <v>79.3416523247691</v>
      </c>
      <c r="AF34" t="n">
        <v>94.6057932506919</v>
      </c>
    </row>
    <row r="35">
      <c r="A35" t="s">
        <v>13</v>
      </c>
      <c r="B35" t="s">
        <v>438</v>
      </c>
      <c r="C35" t="s">
        <v>317</v>
      </c>
      <c r="D35" t="s">
        <v>439</v>
      </c>
      <c r="E35" t="s">
        <v>318</v>
      </c>
      <c r="F35" t="n">
        <v>492.116017860927</v>
      </c>
      <c r="G35" t="n">
        <v>565.165556512157</v>
      </c>
      <c r="H35" t="n">
        <v>630.742788584765</v>
      </c>
      <c r="I35" t="n">
        <v>669.663403673261</v>
      </c>
      <c r="J35" t="n">
        <v>764.263874776126</v>
      </c>
      <c r="K35" t="n">
        <v>823.935580428519</v>
      </c>
      <c r="L35" t="n">
        <v>873.832653768635</v>
      </c>
      <c r="M35" t="n">
        <v>1081.86218327638</v>
      </c>
      <c r="N35" t="n">
        <v>1239.18221853075</v>
      </c>
      <c r="O35" t="n">
        <v>1244.08121209624</v>
      </c>
      <c r="P35" t="n">
        <v>1428.17978784821</v>
      </c>
      <c r="Q35" t="n">
        <v>1651.03180971792</v>
      </c>
      <c r="R35" t="n">
        <v>1826.53256322561</v>
      </c>
      <c r="S35" t="n">
        <v>1833.07771899325</v>
      </c>
      <c r="T35" t="n">
        <v>1797.71286426464</v>
      </c>
      <c r="U35" t="n">
        <v>1824.98730336611</v>
      </c>
      <c r="V35" t="n">
        <v>1969.8401511904</v>
      </c>
      <c r="W35" t="n">
        <v>1710.52048044658</v>
      </c>
      <c r="X35" t="n">
        <v>2047.15576875687</v>
      </c>
      <c r="Y35" t="n">
        <v>2177.70940432021</v>
      </c>
      <c r="Z35" t="n">
        <v>1974.81892351474</v>
      </c>
      <c r="AA35" t="n">
        <v>2489.50564716056</v>
      </c>
      <c r="AB35" t="n">
        <v>2352.75379063361</v>
      </c>
      <c r="AC35" t="n">
        <v>2882.75581544321</v>
      </c>
      <c r="AD35" t="n">
        <v>2607.31611735064</v>
      </c>
      <c r="AE35" t="n">
        <v>2506.45057781732</v>
      </c>
      <c r="AF35" t="n">
        <v>3404.64519180941</v>
      </c>
    </row>
    <row r="36">
      <c r="A36" t="s">
        <v>13</v>
      </c>
      <c r="B36" t="s">
        <v>440</v>
      </c>
      <c r="C36" t="s">
        <v>317</v>
      </c>
      <c r="D36" t="s">
        <v>441</v>
      </c>
      <c r="E36" t="s">
        <v>318</v>
      </c>
      <c r="F36" t="n">
        <v>43.4954258550921</v>
      </c>
      <c r="G36" t="n">
        <v>56.56383314493</v>
      </c>
      <c r="H36" t="n">
        <v>65.8167822884311</v>
      </c>
      <c r="I36" t="n">
        <v>86.958934332452</v>
      </c>
      <c r="J36" t="n">
        <v>97.9452097821662</v>
      </c>
      <c r="K36" t="n">
        <v>153.568370209989</v>
      </c>
      <c r="L36" t="n">
        <v>133.287524211483</v>
      </c>
      <c r="M36" t="n">
        <v>142.012187295086</v>
      </c>
      <c r="N36" t="n">
        <v>275.393908436499</v>
      </c>
      <c r="O36" t="n">
        <v>244.390459907318</v>
      </c>
      <c r="P36" t="n">
        <v>203.732465035323</v>
      </c>
      <c r="Q36" t="n">
        <v>405.756706044066</v>
      </c>
      <c r="R36" t="n">
        <v>527.965112929451</v>
      </c>
      <c r="S36" t="n">
        <v>490.936126711727</v>
      </c>
      <c r="T36" t="n">
        <v>409.571720758035</v>
      </c>
      <c r="U36" t="n">
        <v>533.494459092128</v>
      </c>
      <c r="V36" t="n">
        <v>646.35144949151</v>
      </c>
      <c r="W36" t="n">
        <v>393.605991010865</v>
      </c>
      <c r="X36" t="n">
        <v>561.40316237289</v>
      </c>
      <c r="Y36" t="n">
        <v>574.639895649652</v>
      </c>
      <c r="Z36" t="n">
        <v>542.596231617113</v>
      </c>
      <c r="AA36" t="n">
        <v>582.912334076807</v>
      </c>
      <c r="AB36" t="n">
        <v>482.112598840771</v>
      </c>
      <c r="AC36" t="n">
        <v>603.703157617221</v>
      </c>
      <c r="AD36" t="n">
        <v>513.661805900484</v>
      </c>
      <c r="AE36" t="n">
        <v>305.195781171851</v>
      </c>
      <c r="AF36" t="n">
        <v>405.689827918847</v>
      </c>
    </row>
    <row r="37">
      <c r="A37" t="s">
        <v>13</v>
      </c>
      <c r="B37" t="s">
        <v>442</v>
      </c>
      <c r="C37" t="s">
        <v>317</v>
      </c>
      <c r="D37" t="s">
        <v>443</v>
      </c>
      <c r="E37" t="s">
        <v>318</v>
      </c>
      <c r="F37" t="n">
        <v>244.499536100171</v>
      </c>
      <c r="G37" t="n">
        <v>343.63823326158</v>
      </c>
      <c r="H37" t="n">
        <v>340.557645414464</v>
      </c>
      <c r="I37" t="n">
        <v>350.97955259016</v>
      </c>
      <c r="J37" t="n">
        <v>404.700475210248</v>
      </c>
      <c r="K37" t="n">
        <v>442.162264281046</v>
      </c>
      <c r="L37" t="n">
        <v>483.77288193428</v>
      </c>
      <c r="M37" t="n">
        <v>661.031497460559</v>
      </c>
      <c r="N37" t="n">
        <v>693.553062270554</v>
      </c>
      <c r="O37" t="n">
        <v>707.413077108324</v>
      </c>
      <c r="P37" t="n">
        <v>829.273589417997</v>
      </c>
      <c r="Q37" t="n">
        <v>877.435767590315</v>
      </c>
      <c r="R37" t="n">
        <v>762.355233964587</v>
      </c>
      <c r="S37" t="n">
        <v>789.706289902356</v>
      </c>
      <c r="T37" t="n">
        <v>853.261078378798</v>
      </c>
      <c r="U37" t="n">
        <v>872.036721612995</v>
      </c>
      <c r="V37" t="n">
        <v>635.224394195626</v>
      </c>
      <c r="W37" t="n">
        <v>641.890234376945</v>
      </c>
      <c r="X37" t="n">
        <v>621.729671218877</v>
      </c>
      <c r="Y37" t="n">
        <v>825.559001724146</v>
      </c>
      <c r="Z37" t="n">
        <v>572.616332337114</v>
      </c>
      <c r="AA37" t="n">
        <v>852.321325360309</v>
      </c>
      <c r="AB37" t="n">
        <v>864.28924950036</v>
      </c>
      <c r="AC37" t="n">
        <v>1186.37053619393</v>
      </c>
      <c r="AD37" t="n">
        <v>886.786220969674</v>
      </c>
      <c r="AE37" t="n">
        <v>734.788612280107</v>
      </c>
      <c r="AF37" t="n">
        <v>1469.52176543521</v>
      </c>
    </row>
    <row r="38">
      <c r="A38" t="s">
        <v>13</v>
      </c>
      <c r="B38" t="s">
        <v>444</v>
      </c>
      <c r="C38" t="s">
        <v>317</v>
      </c>
      <c r="D38" t="s">
        <v>445</v>
      </c>
      <c r="E38" t="s">
        <v>318</v>
      </c>
      <c r="F38" t="n">
        <v>204.121055905665</v>
      </c>
      <c r="G38" t="n">
        <v>164.963490105647</v>
      </c>
      <c r="H38" t="n">
        <v>224.36836088187</v>
      </c>
      <c r="I38" t="n">
        <v>231.724916750649</v>
      </c>
      <c r="J38" t="n">
        <v>261.618189783712</v>
      </c>
      <c r="K38" t="n">
        <v>228.204945939484</v>
      </c>
      <c r="L38" t="n">
        <v>256.772247622873</v>
      </c>
      <c r="M38" t="n">
        <v>278.818498520731</v>
      </c>
      <c r="N38" t="n">
        <v>270.235247823702</v>
      </c>
      <c r="O38" t="n">
        <v>292.277675081599</v>
      </c>
      <c r="P38" t="n">
        <v>395.173733394886</v>
      </c>
      <c r="Q38" t="n">
        <v>367.839336083538</v>
      </c>
      <c r="R38" t="n">
        <v>536.212216331574</v>
      </c>
      <c r="S38" t="n">
        <v>552.435302378171</v>
      </c>
      <c r="T38" t="n">
        <v>534.880065127807</v>
      </c>
      <c r="U38" t="n">
        <v>419.456122659983</v>
      </c>
      <c r="V38" t="n">
        <v>688.26430750426</v>
      </c>
      <c r="W38" t="n">
        <v>675.024255058771</v>
      </c>
      <c r="X38" t="n">
        <v>864.022935165107</v>
      </c>
      <c r="Y38" t="n">
        <v>777.510506944416</v>
      </c>
      <c r="Z38" t="n">
        <v>859.606359560509</v>
      </c>
      <c r="AA38" t="n">
        <v>1054.27198772445</v>
      </c>
      <c r="AB38" t="n">
        <v>1006.35194229248</v>
      </c>
      <c r="AC38" t="n">
        <v>1092.68212163107</v>
      </c>
      <c r="AD38" t="n">
        <v>1206.86809048049</v>
      </c>
      <c r="AE38" t="n">
        <v>1466.46618436536</v>
      </c>
      <c r="AF38" t="n">
        <v>1529.43359845636</v>
      </c>
    </row>
    <row r="39">
      <c r="A39" t="s">
        <v>13</v>
      </c>
      <c r="B39" t="s">
        <v>446</v>
      </c>
      <c r="C39" t="s">
        <v>317</v>
      </c>
      <c r="D39" t="s">
        <v>447</v>
      </c>
      <c r="E39" t="s">
        <v>318</v>
      </c>
      <c r="F39" t="n">
        <v>1094.47993312577</v>
      </c>
      <c r="G39" t="n">
        <v>1146.19994316554</v>
      </c>
      <c r="H39" t="n">
        <v>1199.76437013798</v>
      </c>
      <c r="I39" t="n">
        <v>1263.56218238354</v>
      </c>
      <c r="J39" t="n">
        <v>1277.90068135574</v>
      </c>
      <c r="K39" t="n">
        <v>1449.25255021888</v>
      </c>
      <c r="L39" t="n">
        <v>1605.64493994578</v>
      </c>
      <c r="M39" t="n">
        <v>1569.59865011614</v>
      </c>
      <c r="N39" t="n">
        <v>1640.86469297916</v>
      </c>
      <c r="O39" t="n">
        <v>1753.31663221551</v>
      </c>
      <c r="P39" t="n">
        <v>1732.96830978545</v>
      </c>
      <c r="Q39" t="n">
        <v>1854.69086926873</v>
      </c>
      <c r="R39" t="n">
        <v>2076.42344851259</v>
      </c>
      <c r="S39" t="n">
        <v>2218.86920824843</v>
      </c>
      <c r="T39" t="n">
        <v>2272.7887450039</v>
      </c>
      <c r="U39" t="n">
        <v>2156.79688451313</v>
      </c>
      <c r="V39" t="n">
        <v>2289.35821915954</v>
      </c>
      <c r="W39" t="n">
        <v>2184.90056519559</v>
      </c>
      <c r="X39" t="n">
        <v>2271.09328785201</v>
      </c>
      <c r="Y39" t="n">
        <v>2416.40525694288</v>
      </c>
      <c r="Z39" t="n">
        <v>2473.82957744042</v>
      </c>
      <c r="AA39" t="n">
        <v>3334.91311687208</v>
      </c>
      <c r="AB39" t="n">
        <v>3359.74283447771</v>
      </c>
      <c r="AC39" t="n">
        <v>3115.52051011428</v>
      </c>
      <c r="AD39" t="n">
        <v>3492.09207092954</v>
      </c>
      <c r="AE39" t="n">
        <v>4610.27702919217</v>
      </c>
      <c r="AF39" t="n">
        <v>3436.26319159908</v>
      </c>
    </row>
    <row r="40">
      <c r="A40" t="s">
        <v>13</v>
      </c>
      <c r="B40" t="s">
        <v>448</v>
      </c>
      <c r="C40" t="s">
        <v>317</v>
      </c>
      <c r="D40" t="s">
        <v>449</v>
      </c>
      <c r="E40" t="s">
        <v>318</v>
      </c>
      <c r="F40" t="n">
        <v>114.870980653307</v>
      </c>
      <c r="G40" t="n">
        <v>137.160091258408</v>
      </c>
      <c r="H40" t="n">
        <v>159.817605306462</v>
      </c>
      <c r="I40" t="n">
        <v>176.780939650439</v>
      </c>
      <c r="J40" t="n">
        <v>201.976775737052</v>
      </c>
      <c r="K40" t="n">
        <v>186.539888476361</v>
      </c>
      <c r="L40" t="n">
        <v>214.983204564639</v>
      </c>
      <c r="M40" t="n">
        <v>230.433231547488</v>
      </c>
      <c r="N40" t="n">
        <v>255.247021080474</v>
      </c>
      <c r="O40" t="n">
        <v>264.881051605533</v>
      </c>
      <c r="P40" t="n">
        <v>287.450947246887</v>
      </c>
      <c r="Q40" t="n">
        <v>316.754651229694</v>
      </c>
      <c r="R40" t="n">
        <v>339.45855560412</v>
      </c>
      <c r="S40" t="n">
        <v>385.932500145159</v>
      </c>
      <c r="T40" t="n">
        <v>380.224983120639</v>
      </c>
      <c r="U40" t="n">
        <v>198.013095315007</v>
      </c>
      <c r="V40" t="n">
        <v>161.657076297299</v>
      </c>
      <c r="W40" t="n">
        <v>151.502493008585</v>
      </c>
      <c r="X40" t="n">
        <v>264.98498815892</v>
      </c>
      <c r="Y40" t="n">
        <v>446.041007176628</v>
      </c>
      <c r="Z40" t="n">
        <v>382.205806229342</v>
      </c>
      <c r="AA40" t="n">
        <v>388.764972806769</v>
      </c>
      <c r="AB40" t="n">
        <v>505.537944470683</v>
      </c>
      <c r="AC40" t="n">
        <v>310.908044676607</v>
      </c>
      <c r="AD40" t="n">
        <v>212.012657598748</v>
      </c>
      <c r="AE40" t="n">
        <v>231.074776441429</v>
      </c>
      <c r="AF40" t="n">
        <v>277.849095707641</v>
      </c>
    </row>
    <row r="41">
      <c r="A41" t="s">
        <v>13</v>
      </c>
      <c r="B41" t="s">
        <v>450</v>
      </c>
      <c r="C41" t="s">
        <v>317</v>
      </c>
      <c r="D41" t="s">
        <v>451</v>
      </c>
      <c r="E41" t="s">
        <v>318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</row>
    <row r="42">
      <c r="A42" t="s">
        <v>13</v>
      </c>
      <c r="B42" t="s">
        <v>452</v>
      </c>
      <c r="C42" t="s">
        <v>317</v>
      </c>
      <c r="D42" t="s">
        <v>453</v>
      </c>
      <c r="E42" t="s">
        <v>318</v>
      </c>
      <c r="F42" t="n">
        <v>1977.11222477729</v>
      </c>
      <c r="G42" t="n">
        <v>1581.25169878933</v>
      </c>
      <c r="H42" t="n">
        <v>1663.17595533717</v>
      </c>
      <c r="I42" t="n">
        <v>1827.09257147525</v>
      </c>
      <c r="J42" t="n">
        <v>1874.84115789533</v>
      </c>
      <c r="K42" t="n">
        <v>2065.9593018821</v>
      </c>
      <c r="L42" t="n">
        <v>2186.42660976972</v>
      </c>
      <c r="M42" t="n">
        <v>2432.16641272743</v>
      </c>
      <c r="N42" t="n">
        <v>2810.7813763021</v>
      </c>
      <c r="O42" t="n">
        <v>2987.13922665106</v>
      </c>
      <c r="P42" t="n">
        <v>3334.1720541491</v>
      </c>
      <c r="Q42" t="n">
        <v>3972.36864029457</v>
      </c>
      <c r="R42" t="n">
        <v>4389.14464277605</v>
      </c>
      <c r="S42" t="n">
        <v>4961.16661014875</v>
      </c>
      <c r="T42" t="n">
        <v>5226.37146606014</v>
      </c>
      <c r="U42" t="n">
        <v>6036.42754175808</v>
      </c>
      <c r="V42" t="n">
        <v>5958.51585966972</v>
      </c>
      <c r="W42" t="n">
        <v>5698.63532351198</v>
      </c>
      <c r="X42" t="n">
        <v>5254.10185071967</v>
      </c>
      <c r="Y42" t="n">
        <v>5834.9031452751</v>
      </c>
      <c r="Z42" t="n">
        <v>6613.66712687297</v>
      </c>
      <c r="AA42" t="n">
        <v>5795.83253962352</v>
      </c>
      <c r="AB42" t="n">
        <v>6547.78325388865</v>
      </c>
      <c r="AC42" t="n">
        <v>6733.59570078283</v>
      </c>
      <c r="AD42" t="n">
        <v>7318.3791446187</v>
      </c>
      <c r="AE42" t="n">
        <v>6904.83649719635</v>
      </c>
      <c r="AF42" t="n">
        <v>7902.03975589727</v>
      </c>
    </row>
    <row r="43">
      <c r="A43" t="s">
        <v>13</v>
      </c>
      <c r="B43" t="s">
        <v>454</v>
      </c>
      <c r="C43" t="s">
        <v>317</v>
      </c>
      <c r="D43" t="s">
        <v>455</v>
      </c>
      <c r="E43" t="s">
        <v>318</v>
      </c>
      <c r="F43" t="n">
        <v>2042.78283529441</v>
      </c>
      <c r="G43" t="n">
        <v>1658.16431573681</v>
      </c>
      <c r="H43" t="n">
        <v>1750.15607029808</v>
      </c>
      <c r="I43" t="n">
        <v>1928.26841069159</v>
      </c>
      <c r="J43" t="n">
        <v>2000.79262867176</v>
      </c>
      <c r="K43" t="n">
        <v>2215.36940119117</v>
      </c>
      <c r="L43" t="n">
        <v>2343.58333527231</v>
      </c>
      <c r="M43" t="n">
        <v>2602.21548823444</v>
      </c>
      <c r="N43" t="n">
        <v>2997.50256175943</v>
      </c>
      <c r="O43" t="n">
        <v>3198.79651977332</v>
      </c>
      <c r="P43" t="n">
        <v>3577.16517866572</v>
      </c>
      <c r="Q43" t="n">
        <v>4255.93378397126</v>
      </c>
      <c r="R43" t="n">
        <v>4700.90876528925</v>
      </c>
      <c r="S43" t="n">
        <v>5300.3759107492</v>
      </c>
      <c r="T43" t="n">
        <v>5567.6004080659</v>
      </c>
      <c r="U43" t="n">
        <v>6364.33772175455</v>
      </c>
      <c r="V43" t="n">
        <v>6233.11615366314</v>
      </c>
      <c r="W43" t="n">
        <v>5942.10947573201</v>
      </c>
      <c r="X43" t="n">
        <v>5599.42775922372</v>
      </c>
      <c r="Y43" t="n">
        <v>6352.26169724117</v>
      </c>
      <c r="Z43" t="n">
        <v>7081.18871920083</v>
      </c>
      <c r="AA43" t="n">
        <v>6529.896525767</v>
      </c>
      <c r="AB43" t="n">
        <v>7274.88053913801</v>
      </c>
      <c r="AC43" t="n">
        <v>7519.90531474102</v>
      </c>
      <c r="AD43" t="n">
        <v>7935.89716267246</v>
      </c>
      <c r="AE43" t="n">
        <v>7606.81688361632</v>
      </c>
      <c r="AF43" t="n">
        <v>8732.47972605935</v>
      </c>
    </row>
    <row r="44">
      <c r="A44" t="s">
        <v>13</v>
      </c>
      <c r="B44" t="s">
        <v>456</v>
      </c>
      <c r="C44" t="s">
        <v>317</v>
      </c>
      <c r="D44" t="s">
        <v>457</v>
      </c>
      <c r="E44" t="s">
        <v>318</v>
      </c>
      <c r="F44" t="n">
        <v>7415.07350333148</v>
      </c>
      <c r="G44" t="n">
        <v>7484.57591627732</v>
      </c>
      <c r="H44" t="n">
        <v>8058.45449621957</v>
      </c>
      <c r="I44" t="n">
        <v>8633.38903463539</v>
      </c>
      <c r="J44" t="n">
        <v>9261.48220564374</v>
      </c>
      <c r="K44" t="n">
        <v>10392.8729001283</v>
      </c>
      <c r="L44" t="n">
        <v>11235.0941682552</v>
      </c>
      <c r="M44" t="n">
        <v>12634.5039894497</v>
      </c>
      <c r="N44" t="n">
        <v>14440.8384980328</v>
      </c>
      <c r="O44" t="n">
        <v>15190.3134969771</v>
      </c>
      <c r="P44" t="n">
        <v>16917.4602337777</v>
      </c>
      <c r="Q44" t="n">
        <v>19687.0099937326</v>
      </c>
      <c r="R44" t="n">
        <v>21542.3790750833</v>
      </c>
      <c r="S44" t="n">
        <v>22383.5644804449</v>
      </c>
      <c r="T44" t="n">
        <v>22403.3325537341</v>
      </c>
      <c r="U44" t="n">
        <v>23551.6666940799</v>
      </c>
      <c r="V44" t="n">
        <v>22854.2619534565</v>
      </c>
      <c r="W44" t="n">
        <v>22201.7593124162</v>
      </c>
      <c r="X44" t="n">
        <v>22271.0568799591</v>
      </c>
      <c r="Y44" t="n">
        <v>23809.6222495011</v>
      </c>
      <c r="Z44" t="n">
        <v>24408.1877026216</v>
      </c>
      <c r="AA44" t="n">
        <v>24745.7644837224</v>
      </c>
      <c r="AB44" t="n">
        <v>26630.9901184248</v>
      </c>
      <c r="AC44" t="n">
        <v>27802.2767416564</v>
      </c>
      <c r="AD44" t="n">
        <v>28095.5053754559</v>
      </c>
      <c r="AE44" t="n">
        <v>26849.9489490759</v>
      </c>
      <c r="AF44" t="n">
        <v>28996.6619173346</v>
      </c>
    </row>
    <row r="45">
      <c r="A45" t="s">
        <v>13</v>
      </c>
      <c r="B45" t="s">
        <v>458</v>
      </c>
      <c r="C45" t="s">
        <v>317</v>
      </c>
      <c r="D45" t="s">
        <v>459</v>
      </c>
      <c r="E45" t="s">
        <v>318</v>
      </c>
      <c r="F45" t="n">
        <v>7392.00851641286</v>
      </c>
      <c r="G45" t="n">
        <v>7461.09486855832</v>
      </c>
      <c r="H45" t="n">
        <v>8032.81321367673</v>
      </c>
      <c r="I45" t="n">
        <v>8607.57637866855</v>
      </c>
      <c r="J45" t="n">
        <v>9234.81473494107</v>
      </c>
      <c r="K45" t="n">
        <v>10366.5941387274</v>
      </c>
      <c r="L45" t="n">
        <v>11207.1455923316</v>
      </c>
      <c r="M45" t="n">
        <v>12600.426741774</v>
      </c>
      <c r="N45" t="n">
        <v>14398.2774244101</v>
      </c>
      <c r="O45" t="n">
        <v>15149.0471460545</v>
      </c>
      <c r="P45" t="n">
        <v>16873.6627711915</v>
      </c>
      <c r="Q45" t="n">
        <v>19635.920099347</v>
      </c>
      <c r="R45" t="n">
        <v>21486.676877734</v>
      </c>
      <c r="S45" t="n">
        <v>22321.6866535928</v>
      </c>
      <c r="T45" t="n">
        <v>22341.399521234</v>
      </c>
      <c r="U45" t="n">
        <v>23491.6666940799</v>
      </c>
      <c r="V45" t="n">
        <v>22798.0119534565</v>
      </c>
      <c r="W45" t="n">
        <v>22134.1593124162</v>
      </c>
      <c r="X45" t="n">
        <v>22205.1568799591</v>
      </c>
      <c r="Y45" t="n">
        <v>23735.5722495011</v>
      </c>
      <c r="Z45" t="n">
        <v>24335.6877026216</v>
      </c>
      <c r="AA45" t="n">
        <v>24669.8144837224</v>
      </c>
      <c r="AB45" t="n">
        <v>26540.6401184248</v>
      </c>
      <c r="AC45" t="n">
        <v>27703.0267416564</v>
      </c>
      <c r="AD45" t="n">
        <v>27988.1553754559</v>
      </c>
      <c r="AE45" t="n">
        <v>26742.6989490759</v>
      </c>
      <c r="AF45" t="n">
        <v>28887.6570889228</v>
      </c>
    </row>
    <row r="46">
      <c r="A46" t="s">
        <v>13</v>
      </c>
      <c r="B46" t="s">
        <v>460</v>
      </c>
      <c r="C46" t="s">
        <v>317</v>
      </c>
      <c r="D46" t="s">
        <v>461</v>
      </c>
      <c r="E46" t="s">
        <v>318</v>
      </c>
      <c r="F46" t="n">
        <v>65.670610517118</v>
      </c>
      <c r="G46" t="n">
        <v>76.91261694748</v>
      </c>
      <c r="H46" t="n">
        <v>86.980114960911</v>
      </c>
      <c r="I46" t="n">
        <v>101.175839216339</v>
      </c>
      <c r="J46" t="n">
        <v>125.951470776433</v>
      </c>
      <c r="K46" t="n">
        <v>149.41009930906</v>
      </c>
      <c r="L46" t="n">
        <v>157.156725502584</v>
      </c>
      <c r="M46" t="n">
        <v>170.049075507012</v>
      </c>
      <c r="N46" t="n">
        <v>186.721185457322</v>
      </c>
      <c r="O46" t="n">
        <v>211.657293122262</v>
      </c>
      <c r="P46" t="n">
        <v>242.993124516626</v>
      </c>
      <c r="Q46" t="n">
        <v>283.565143676694</v>
      </c>
      <c r="R46" t="n">
        <v>311.764122513205</v>
      </c>
      <c r="S46" t="n">
        <v>339.209300600452</v>
      </c>
      <c r="T46" t="n">
        <v>341.228942005754</v>
      </c>
      <c r="U46" t="n">
        <v>327.910179996475</v>
      </c>
      <c r="V46" t="n">
        <v>274.600293993415</v>
      </c>
      <c r="W46" t="n">
        <v>243.474152220029</v>
      </c>
      <c r="X46" t="n">
        <v>345.32590850405</v>
      </c>
      <c r="Y46" t="n">
        <v>517.358551966066</v>
      </c>
      <c r="Z46" t="n">
        <v>467.521592327854</v>
      </c>
      <c r="AA46" t="n">
        <v>734.063986143474</v>
      </c>
      <c r="AB46" t="n">
        <v>727.097285249362</v>
      </c>
      <c r="AC46" t="n">
        <v>786.309613958189</v>
      </c>
      <c r="AD46" t="n">
        <v>617.518018053763</v>
      </c>
      <c r="AE46" t="n">
        <v>701.980386419967</v>
      </c>
      <c r="AF46" t="n">
        <v>830.439970162085</v>
      </c>
    </row>
    <row r="47">
      <c r="A47" t="s">
        <v>13</v>
      </c>
      <c r="B47" t="s">
        <v>462</v>
      </c>
      <c r="C47" t="s">
        <v>317</v>
      </c>
      <c r="D47" t="s">
        <v>463</v>
      </c>
      <c r="E47" t="s">
        <v>318</v>
      </c>
      <c r="F47" t="n">
        <v>275.50620104408</v>
      </c>
      <c r="G47" t="n">
        <v>276.583926890296</v>
      </c>
      <c r="H47" t="n">
        <v>284.831836456925</v>
      </c>
      <c r="I47" t="n">
        <v>300.362521396568</v>
      </c>
      <c r="J47" t="n">
        <v>311.435787050152</v>
      </c>
      <c r="K47" t="n">
        <v>340.070760651757</v>
      </c>
      <c r="L47" t="n">
        <v>387.564731843571</v>
      </c>
      <c r="M47" t="n">
        <v>424.439740215092</v>
      </c>
      <c r="N47" t="n">
        <v>465.230690870141</v>
      </c>
      <c r="O47" t="n">
        <v>498.213825597698</v>
      </c>
      <c r="P47" t="n">
        <v>544.66964903926</v>
      </c>
      <c r="Q47" t="n">
        <v>638.529750145855</v>
      </c>
      <c r="R47" t="n">
        <v>757.552445353036</v>
      </c>
      <c r="S47" t="n">
        <v>840.536135529264</v>
      </c>
      <c r="T47" t="n">
        <v>912.268509751333</v>
      </c>
      <c r="U47" t="n">
        <v>857.504273711005</v>
      </c>
      <c r="V47" t="n">
        <v>936.268067889028</v>
      </c>
      <c r="W47" t="n">
        <v>826.536394548139</v>
      </c>
      <c r="X47" t="n">
        <v>766.176355139842</v>
      </c>
      <c r="Y47" t="n">
        <v>845.41497502417</v>
      </c>
      <c r="Z47" t="n">
        <v>858.253532010865</v>
      </c>
      <c r="AA47" t="n">
        <v>1067.96728251207</v>
      </c>
      <c r="AB47" t="n">
        <v>1039.48970401531</v>
      </c>
      <c r="AC47" t="n">
        <v>978.098898979346</v>
      </c>
      <c r="AD47" t="n">
        <v>1060.50110211801</v>
      </c>
      <c r="AE47" t="n">
        <v>961.45614664203</v>
      </c>
      <c r="AF47" t="n">
        <v>996.654727003633</v>
      </c>
    </row>
    <row r="48">
      <c r="A48" t="s">
        <v>13</v>
      </c>
      <c r="B48" t="s">
        <v>464</v>
      </c>
      <c r="C48" t="s">
        <v>317</v>
      </c>
      <c r="D48" t="s">
        <v>465</v>
      </c>
      <c r="E48" t="s">
        <v>318</v>
      </c>
      <c r="F48" t="n">
        <v>1031.94057595345</v>
      </c>
      <c r="G48" t="n">
        <v>1480.13188358252</v>
      </c>
      <c r="H48" t="n">
        <v>1549.82228031048</v>
      </c>
      <c r="I48" t="n">
        <v>1685.36077594496</v>
      </c>
      <c r="J48" t="n">
        <v>1774.31412901576</v>
      </c>
      <c r="K48" t="n">
        <v>2000.46063003215</v>
      </c>
      <c r="L48" t="n">
        <v>2247.92383617245</v>
      </c>
      <c r="M48" t="n">
        <v>2515.7026389295</v>
      </c>
      <c r="N48" t="n">
        <v>2982.20407606134</v>
      </c>
      <c r="O48" t="n">
        <v>3124.46344969224</v>
      </c>
      <c r="P48" t="n">
        <v>3617.12517783851</v>
      </c>
      <c r="Q48" t="n">
        <v>4057.01185872674</v>
      </c>
      <c r="R48" t="n">
        <v>4564.88338676938</v>
      </c>
      <c r="S48" t="n">
        <v>5137.04847496218</v>
      </c>
      <c r="T48" t="n">
        <v>5554.06358977255</v>
      </c>
      <c r="U48" t="n">
        <v>5517.861084267</v>
      </c>
      <c r="V48" t="n">
        <v>5535.44430177727</v>
      </c>
      <c r="W48" t="n">
        <v>5237.77017330166</v>
      </c>
      <c r="X48" t="n">
        <v>5183.75991921462</v>
      </c>
      <c r="Y48" t="n">
        <v>5256.18601430533</v>
      </c>
      <c r="Z48" t="n">
        <v>5179.55126880531</v>
      </c>
      <c r="AA48" t="n">
        <v>5501.7970139642</v>
      </c>
      <c r="AB48" t="n">
        <v>5590.78580784128</v>
      </c>
      <c r="AC48" t="n">
        <v>5710.06197527726</v>
      </c>
      <c r="AD48" t="n">
        <v>5681.04978063818</v>
      </c>
      <c r="AE48" t="n">
        <v>5982.90121305761</v>
      </c>
      <c r="AF48" t="n">
        <v>6376.00339089472</v>
      </c>
    </row>
    <row r="49">
      <c r="A49" t="s">
        <v>13</v>
      </c>
      <c r="B49" t="s">
        <v>466</v>
      </c>
      <c r="C49" t="s">
        <v>317</v>
      </c>
      <c r="D49" t="s">
        <v>467</v>
      </c>
      <c r="E49" t="s">
        <v>318</v>
      </c>
      <c r="F49" t="n">
        <v>709.253400622733</v>
      </c>
      <c r="G49" t="n">
        <v>1145.27802493558</v>
      </c>
      <c r="H49" t="n">
        <v>1205.12535414207</v>
      </c>
      <c r="I49" t="n">
        <v>1316.33009967979</v>
      </c>
      <c r="J49" t="n">
        <v>1384.27954581846</v>
      </c>
      <c r="K49" t="n">
        <v>1561.73532587252</v>
      </c>
      <c r="L49" t="n">
        <v>1757.05400968356</v>
      </c>
      <c r="M49" t="n">
        <v>1955.18813759208</v>
      </c>
      <c r="N49" t="n">
        <v>2298.76826965363</v>
      </c>
      <c r="O49" t="n">
        <v>2363.21868770786</v>
      </c>
      <c r="P49" t="n">
        <v>2743.48643093587</v>
      </c>
      <c r="Q49" t="n">
        <v>3027.57322694481</v>
      </c>
      <c r="R49" t="n">
        <v>3310.73961064869</v>
      </c>
      <c r="S49" t="n">
        <v>3726.6750977333</v>
      </c>
      <c r="T49" t="n">
        <v>3980.32815193531</v>
      </c>
      <c r="U49" t="n">
        <v>4000.771959491</v>
      </c>
      <c r="V49" t="n">
        <v>3950.53687685295</v>
      </c>
      <c r="W49" t="n">
        <v>3726.669248238</v>
      </c>
      <c r="X49" t="n">
        <v>3728.07477841743</v>
      </c>
      <c r="Y49" t="n">
        <v>3691.70403334202</v>
      </c>
      <c r="Z49" t="n">
        <v>3691.30441290631</v>
      </c>
      <c r="AA49" t="n">
        <v>3859.10566442937</v>
      </c>
      <c r="AB49" t="n">
        <v>3952.04537449286</v>
      </c>
      <c r="AC49" t="n">
        <v>4102.80504837857</v>
      </c>
      <c r="AD49" t="n">
        <v>3934.38357705999</v>
      </c>
      <c r="AE49" t="n">
        <v>4363.05268407577</v>
      </c>
      <c r="AF49" t="n">
        <v>4677.24941238837</v>
      </c>
    </row>
    <row r="50">
      <c r="A50" t="s">
        <v>13</v>
      </c>
      <c r="B50" t="s">
        <v>468</v>
      </c>
      <c r="C50" t="s">
        <v>317</v>
      </c>
      <c r="D50" t="s">
        <v>469</v>
      </c>
      <c r="E50" t="s">
        <v>318</v>
      </c>
      <c r="F50" t="n">
        <v>47.1809742866375</v>
      </c>
      <c r="G50" t="n">
        <v>58.2699317566468</v>
      </c>
      <c r="H50" t="n">
        <v>59.8650897114838</v>
      </c>
      <c r="I50" t="n">
        <v>68.6681548686045</v>
      </c>
      <c r="J50" t="n">
        <v>78.5987961471505</v>
      </c>
      <c r="K50" t="n">
        <v>98.6545435078771</v>
      </c>
      <c r="L50" t="n">
        <v>103.305094645317</v>
      </c>
      <c r="M50" t="n">
        <v>136.074761122331</v>
      </c>
      <c r="N50" t="n">
        <v>218.20511553757</v>
      </c>
      <c r="O50" t="n">
        <v>263.030936386677</v>
      </c>
      <c r="P50" t="n">
        <v>328.969097863381</v>
      </c>
      <c r="Q50" t="n">
        <v>390.908881636077</v>
      </c>
      <c r="R50" t="n">
        <v>496.59133076766</v>
      </c>
      <c r="S50" t="n">
        <v>569.837241699606</v>
      </c>
      <c r="T50" t="n">
        <v>661.466928085904</v>
      </c>
      <c r="U50" t="n">
        <v>659.584851064991</v>
      </c>
      <c r="V50" t="n">
        <v>648.6393570353</v>
      </c>
      <c r="W50" t="n">
        <v>684.564530515527</v>
      </c>
      <c r="X50" t="n">
        <v>689.508785657347</v>
      </c>
      <c r="Y50" t="n">
        <v>719.06700593914</v>
      </c>
      <c r="Z50" t="n">
        <v>629.993323888127</v>
      </c>
      <c r="AA50" t="n">
        <v>574.724067022763</v>
      </c>
      <c r="AB50" t="n">
        <v>599.250729333114</v>
      </c>
      <c r="AC50" t="n">
        <v>629.158027919348</v>
      </c>
      <c r="AD50" t="n">
        <v>686.165101460181</v>
      </c>
      <c r="AE50" t="n">
        <v>658.392382339808</v>
      </c>
      <c r="AF50" t="n">
        <v>702.099251502717</v>
      </c>
    </row>
    <row r="51">
      <c r="A51" t="s">
        <v>13</v>
      </c>
      <c r="B51" t="s">
        <v>470</v>
      </c>
      <c r="C51" t="s">
        <v>317</v>
      </c>
      <c r="D51" t="s">
        <v>471</v>
      </c>
      <c r="E51" t="s">
        <v>318</v>
      </c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</row>
    <row r="52">
      <c r="A52" t="s">
        <v>13</v>
      </c>
      <c r="B52" t="s">
        <v>472</v>
      </c>
      <c r="C52" t="s">
        <v>317</v>
      </c>
      <c r="D52" t="s">
        <v>473</v>
      </c>
      <c r="E52" t="s">
        <v>318</v>
      </c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</row>
    <row r="53">
      <c r="A53" t="s">
        <v>13</v>
      </c>
      <c r="B53" t="s">
        <v>474</v>
      </c>
      <c r="C53" t="s">
        <v>317</v>
      </c>
      <c r="D53" t="s">
        <v>475</v>
      </c>
      <c r="E53" t="s">
        <v>318</v>
      </c>
      <c r="F53" t="n">
        <v>221.00432273909</v>
      </c>
      <c r="G53" t="n">
        <v>253.108023679269</v>
      </c>
      <c r="H53" t="n">
        <v>262.702437905667</v>
      </c>
      <c r="I53" t="n">
        <v>297.503282608585</v>
      </c>
      <c r="J53" t="n">
        <v>345.685297794115</v>
      </c>
      <c r="K53" t="n">
        <v>584.105464238025</v>
      </c>
      <c r="L53" t="n">
        <v>596.015935750024</v>
      </c>
      <c r="M53" t="n">
        <v>736.379206322485</v>
      </c>
      <c r="N53" t="n">
        <v>830.794759391293</v>
      </c>
      <c r="O53" t="n">
        <v>949.830924672294</v>
      </c>
      <c r="P53" t="n">
        <v>1104.66727928456</v>
      </c>
      <c r="Q53" t="n">
        <v>1278.27758128508</v>
      </c>
      <c r="R53" t="n">
        <v>1413.82454274707</v>
      </c>
      <c r="S53" t="n">
        <v>1231.22811975913</v>
      </c>
      <c r="T53" t="n">
        <v>1223.67037166194</v>
      </c>
      <c r="U53" t="n">
        <v>809.672952677659</v>
      </c>
      <c r="V53" t="n">
        <v>566.826723112103</v>
      </c>
      <c r="W53" t="n">
        <v>573.612548959719</v>
      </c>
      <c r="X53" t="n">
        <v>1026.57413657091</v>
      </c>
      <c r="Y53" t="n">
        <v>917.803229364514</v>
      </c>
      <c r="Z53" t="n">
        <v>882.736368900419</v>
      </c>
      <c r="AA53" t="n">
        <v>725.524249782205</v>
      </c>
      <c r="AB53" t="n">
        <v>692.965319706152</v>
      </c>
      <c r="AC53" t="n">
        <v>589.546701624421</v>
      </c>
      <c r="AD53" t="n">
        <v>486.502179791245</v>
      </c>
      <c r="AE53" t="n">
        <v>243.982339916819</v>
      </c>
      <c r="AF53" t="n">
        <v>388.113644771759</v>
      </c>
    </row>
    <row r="54">
      <c r="A54" t="s">
        <v>13</v>
      </c>
      <c r="B54" t="s">
        <v>476</v>
      </c>
      <c r="C54" t="s">
        <v>317</v>
      </c>
      <c r="D54" t="s">
        <v>477</v>
      </c>
      <c r="E54" t="s">
        <v>318</v>
      </c>
      <c r="F54" t="n">
        <v>230.985375885988</v>
      </c>
      <c r="G54" t="n">
        <v>264.76773007712</v>
      </c>
      <c r="H54" t="n">
        <v>275.350240228368</v>
      </c>
      <c r="I54" t="n">
        <v>310.677996130545</v>
      </c>
      <c r="J54" t="n">
        <v>360.111384498029</v>
      </c>
      <c r="K54" t="n">
        <v>600.340898707803</v>
      </c>
      <c r="L54" t="n">
        <v>613.197851388773</v>
      </c>
      <c r="M54" t="n">
        <v>757.010407422255</v>
      </c>
      <c r="N54" t="n">
        <v>856.026296234729</v>
      </c>
      <c r="O54" t="n">
        <v>975.772877476219</v>
      </c>
      <c r="P54" t="n">
        <v>1133.0392213932</v>
      </c>
      <c r="Q54" t="n">
        <v>1312.58872019272</v>
      </c>
      <c r="R54" t="n">
        <v>1450.00325603072</v>
      </c>
      <c r="S54" t="n">
        <v>1269.33169460214</v>
      </c>
      <c r="T54" t="n">
        <v>1262.19988125963</v>
      </c>
      <c r="U54" t="n">
        <v>848.115828256714</v>
      </c>
      <c r="V54" t="n">
        <v>613.931900426729</v>
      </c>
      <c r="W54" t="n">
        <v>612.28180978854</v>
      </c>
      <c r="X54" t="n">
        <v>1062.45896486582</v>
      </c>
      <c r="Y54" t="n">
        <v>949.798997664357</v>
      </c>
      <c r="Z54" t="n">
        <v>902.334483558974</v>
      </c>
      <c r="AA54" t="n">
        <v>749.059095521592</v>
      </c>
      <c r="AB54" t="n">
        <v>720.386438550275</v>
      </c>
      <c r="AC54" t="n">
        <v>616.87137782302</v>
      </c>
      <c r="AD54" t="n">
        <v>511.890366161499</v>
      </c>
      <c r="AE54" t="n">
        <v>265.305321886677</v>
      </c>
      <c r="AF54" t="n">
        <v>417.995786804145</v>
      </c>
    </row>
    <row r="55">
      <c r="A55" t="s">
        <v>13</v>
      </c>
      <c r="B55" t="s">
        <v>478</v>
      </c>
      <c r="C55" t="s">
        <v>317</v>
      </c>
      <c r="D55" t="s">
        <v>479</v>
      </c>
      <c r="E55" t="s">
        <v>318</v>
      </c>
      <c r="F55" t="n">
        <v>9.98105314689801</v>
      </c>
      <c r="G55" t="n">
        <v>11.6597063978511</v>
      </c>
      <c r="H55" t="n">
        <v>12.6478023227011</v>
      </c>
      <c r="I55" t="n">
        <v>13.1747135219592</v>
      </c>
      <c r="J55" t="n">
        <v>14.4260867039141</v>
      </c>
      <c r="K55" t="n">
        <v>16.2354344697775</v>
      </c>
      <c r="L55" t="n">
        <v>17.1819156387493</v>
      </c>
      <c r="M55" t="n">
        <v>20.6312010997696</v>
      </c>
      <c r="N55" t="n">
        <v>25.2315368434354</v>
      </c>
      <c r="O55" t="n">
        <v>25.941952803925</v>
      </c>
      <c r="P55" t="n">
        <v>28.3719421086473</v>
      </c>
      <c r="Q55" t="n">
        <v>34.3111389076389</v>
      </c>
      <c r="R55" t="n">
        <v>36.1787132836545</v>
      </c>
      <c r="S55" t="n">
        <v>38.1035748430082</v>
      </c>
      <c r="T55" t="n">
        <v>38.5295095976911</v>
      </c>
      <c r="U55" t="n">
        <v>38.4428755790549</v>
      </c>
      <c r="V55" t="n">
        <v>47.105177314626</v>
      </c>
      <c r="W55" t="n">
        <v>38.6692608288205</v>
      </c>
      <c r="X55" t="n">
        <v>35.8848282949148</v>
      </c>
      <c r="Y55" t="n">
        <v>31.9957682998429</v>
      </c>
      <c r="Z55" t="n">
        <v>19.5981146585543</v>
      </c>
      <c r="AA55" t="n">
        <v>23.5348457393868</v>
      </c>
      <c r="AB55" t="n">
        <v>27.4211188441231</v>
      </c>
      <c r="AC55" t="n">
        <v>27.3246761985988</v>
      </c>
      <c r="AD55" t="n">
        <v>25.3881863702548</v>
      </c>
      <c r="AE55" t="n">
        <v>21.3229819698582</v>
      </c>
      <c r="AF55" t="n">
        <v>29.8821420323863</v>
      </c>
    </row>
    <row r="56">
      <c r="A56" t="s">
        <v>13</v>
      </c>
      <c r="B56" t="s">
        <v>480</v>
      </c>
      <c r="C56" t="s">
        <v>317</v>
      </c>
      <c r="D56" t="s">
        <v>481</v>
      </c>
      <c r="E56" t="s">
        <v>318</v>
      </c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</row>
    <row r="57">
      <c r="A57" t="s">
        <v>13</v>
      </c>
      <c r="B57" t="s">
        <v>482</v>
      </c>
      <c r="C57" t="s">
        <v>317</v>
      </c>
      <c r="D57" t="s">
        <v>483</v>
      </c>
      <c r="E57" t="s">
        <v>318</v>
      </c>
      <c r="F57" t="n">
        <v>8561.88505993824</v>
      </c>
      <c r="G57" t="n">
        <v>9101.86789111825</v>
      </c>
      <c r="H57" t="n">
        <v>9768.09438183651</v>
      </c>
      <c r="I57" t="n">
        <v>10495.5307502308</v>
      </c>
      <c r="J57" t="n">
        <v>11237.7731103966</v>
      </c>
      <c r="K57" t="n">
        <v>12579.8734186368</v>
      </c>
      <c r="L57" t="n">
        <v>13698.0012089923</v>
      </c>
      <c r="M57" t="n">
        <v>15380.6398599267</v>
      </c>
      <c r="N57" t="n">
        <v>17678.2895951746</v>
      </c>
      <c r="O57" t="n">
        <v>18579.6579982748</v>
      </c>
      <c r="P57" t="n">
        <v>20822.0363588631</v>
      </c>
      <c r="Q57" t="n">
        <v>24060.7765036891</v>
      </c>
      <c r="R57" t="n">
        <v>26446.7210174568</v>
      </c>
      <c r="S57" t="n">
        <v>27906.5454555522</v>
      </c>
      <c r="T57" t="n">
        <v>28337.6211266273</v>
      </c>
      <c r="U57" t="n">
        <v>29267.5408736619</v>
      </c>
      <c r="V57" t="n">
        <v>28551.363331531</v>
      </c>
      <c r="W57" t="n">
        <v>27591.0319787265</v>
      </c>
      <c r="X57" t="n">
        <v>27719.8017873326</v>
      </c>
      <c r="Y57" t="n">
        <v>29511.849270983</v>
      </c>
      <c r="Z57" t="n">
        <v>29969.9447776563</v>
      </c>
      <c r="AA57" t="n">
        <v>30636.3264704934</v>
      </c>
      <c r="AB57" t="n">
        <v>32727.3138707368</v>
      </c>
      <c r="AC57" t="n">
        <v>33823.2467616103</v>
      </c>
      <c r="AD57" t="n">
        <v>33988.5678136928</v>
      </c>
      <c r="AE57" t="n">
        <v>33063.9249385749</v>
      </c>
      <c r="AF57" t="n">
        <v>35650.5144039369</v>
      </c>
    </row>
    <row r="58">
      <c r="A58" t="s">
        <v>13</v>
      </c>
      <c r="B58" t="s">
        <v>484</v>
      </c>
      <c r="C58" t="s">
        <v>317</v>
      </c>
      <c r="D58" t="s">
        <v>485</v>
      </c>
      <c r="E58" t="s">
        <v>318</v>
      </c>
      <c r="F58" t="n">
        <v>8561.88505993824</v>
      </c>
      <c r="G58" t="n">
        <v>9101.86789111825</v>
      </c>
      <c r="H58" t="n">
        <v>9768.09438183651</v>
      </c>
      <c r="I58" t="n">
        <v>10495.5307502308</v>
      </c>
      <c r="J58" t="n">
        <v>11237.7731103966</v>
      </c>
      <c r="K58" t="n">
        <v>12579.8734186368</v>
      </c>
      <c r="L58" t="n">
        <v>13698.0012089923</v>
      </c>
      <c r="M58" t="n">
        <v>15380.6398599267</v>
      </c>
      <c r="N58" t="n">
        <v>17678.2895951746</v>
      </c>
      <c r="O58" t="n">
        <v>18579.6579982748</v>
      </c>
      <c r="P58" t="n">
        <v>20822.0363588631</v>
      </c>
      <c r="Q58" t="n">
        <v>24060.7765036891</v>
      </c>
      <c r="R58" t="n">
        <v>26446.7210174568</v>
      </c>
      <c r="S58" t="n">
        <v>27906.5454555522</v>
      </c>
      <c r="T58" t="n">
        <v>28337.6211266273</v>
      </c>
      <c r="U58" t="n">
        <v>29267.5408736619</v>
      </c>
      <c r="V58" t="n">
        <v>28551.363331531</v>
      </c>
      <c r="W58" t="n">
        <v>27591.0319787265</v>
      </c>
      <c r="X58" t="n">
        <v>27719.8017873326</v>
      </c>
      <c r="Y58" t="n">
        <v>29511.849270983</v>
      </c>
      <c r="Z58" t="n">
        <v>29969.9447776563</v>
      </c>
      <c r="AA58" t="n">
        <v>30636.3264704934</v>
      </c>
      <c r="AB58" t="n">
        <v>32727.3138707368</v>
      </c>
      <c r="AC58" t="n">
        <v>33823.2467616103</v>
      </c>
      <c r="AD58" t="n">
        <v>33988.5678136928</v>
      </c>
      <c r="AE58" t="n">
        <v>33063.9249385749</v>
      </c>
      <c r="AF58" t="n">
        <v>35650.5144039369</v>
      </c>
    </row>
    <row r="59">
      <c r="A59" t="s">
        <v>13</v>
      </c>
      <c r="B59" t="s">
        <v>486</v>
      </c>
      <c r="C59" t="s">
        <v>317</v>
      </c>
      <c r="D59" t="s">
        <v>487</v>
      </c>
      <c r="E59" t="s">
        <v>318</v>
      </c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263</v>
      </c>
      <c r="B1" t="s">
        <v>264</v>
      </c>
      <c r="C1" t="s">
        <v>265</v>
      </c>
      <c r="D1" t="s">
        <v>266</v>
      </c>
      <c r="E1" t="s">
        <v>267</v>
      </c>
      <c r="F1" t="s">
        <v>268</v>
      </c>
      <c r="G1" t="s">
        <v>269</v>
      </c>
      <c r="H1" t="s">
        <v>270</v>
      </c>
      <c r="I1" t="s">
        <v>271</v>
      </c>
      <c r="J1" t="s">
        <v>272</v>
      </c>
      <c r="K1" t="s">
        <v>273</v>
      </c>
      <c r="L1" t="s">
        <v>274</v>
      </c>
      <c r="M1" t="s">
        <v>275</v>
      </c>
      <c r="N1" t="s">
        <v>276</v>
      </c>
      <c r="O1" t="s">
        <v>277</v>
      </c>
      <c r="P1" t="s">
        <v>278</v>
      </c>
      <c r="Q1" t="s">
        <v>279</v>
      </c>
      <c r="R1" t="s">
        <v>280</v>
      </c>
      <c r="S1" t="s">
        <v>281</v>
      </c>
      <c r="T1" t="s">
        <v>282</v>
      </c>
      <c r="U1" t="s">
        <v>283</v>
      </c>
      <c r="V1" t="s">
        <v>284</v>
      </c>
      <c r="W1" t="s">
        <v>285</v>
      </c>
      <c r="X1" t="s">
        <v>286</v>
      </c>
      <c r="Y1" t="s">
        <v>287</v>
      </c>
      <c r="Z1" t="s">
        <v>288</v>
      </c>
      <c r="AA1" t="s">
        <v>289</v>
      </c>
      <c r="AB1" t="s">
        <v>290</v>
      </c>
      <c r="AC1" t="s">
        <v>291</v>
      </c>
      <c r="AD1" t="s">
        <v>292</v>
      </c>
      <c r="AE1" t="s">
        <v>293</v>
      </c>
      <c r="AF1" t="s">
        <v>294</v>
      </c>
    </row>
    <row r="2">
      <c r="A2" t="s">
        <v>15</v>
      </c>
      <c r="B2" t="s">
        <v>295</v>
      </c>
      <c r="C2" t="s">
        <v>317</v>
      </c>
      <c r="D2" t="s">
        <v>297</v>
      </c>
      <c r="E2" t="s">
        <v>318</v>
      </c>
      <c r="F2" t="n">
        <v>11.3109894760581</v>
      </c>
      <c r="G2" t="n">
        <v>12.127449890216</v>
      </c>
      <c r="H2" t="n">
        <v>12.0990749452961</v>
      </c>
      <c r="I2" t="n">
        <v>12.5203824884466</v>
      </c>
      <c r="J2" t="n">
        <v>12.6496727916479</v>
      </c>
      <c r="K2" t="n">
        <v>13.3621035051729</v>
      </c>
      <c r="L2" t="n">
        <v>13.2445584854377</v>
      </c>
      <c r="M2" t="n">
        <v>13.9405404984751</v>
      </c>
      <c r="N2" t="n">
        <v>14.476499935562</v>
      </c>
      <c r="O2" t="n">
        <v>14.7368052276029</v>
      </c>
      <c r="P2" t="n">
        <v>13.7340878344266</v>
      </c>
      <c r="Q2" t="n">
        <v>14.0150061653659</v>
      </c>
      <c r="R2" t="n">
        <v>14.9151435673856</v>
      </c>
      <c r="S2" t="n">
        <v>15.1222637288961</v>
      </c>
      <c r="T2" t="n">
        <v>12.7007177536658</v>
      </c>
      <c r="U2" t="n">
        <v>9.96</v>
      </c>
      <c r="V2" t="n">
        <v>10.02</v>
      </c>
      <c r="W2" t="n">
        <v>9.6</v>
      </c>
      <c r="X2" t="n">
        <v>11.04</v>
      </c>
      <c r="Y2" t="n">
        <v>12.36</v>
      </c>
      <c r="Z2" t="n">
        <v>11.88</v>
      </c>
      <c r="AA2" t="n">
        <v>4.74</v>
      </c>
      <c r="AB2" t="n">
        <v>5.04</v>
      </c>
      <c r="AC2" t="n">
        <v>5.46</v>
      </c>
      <c r="AD2" t="n">
        <v>8.28</v>
      </c>
      <c r="AE2" t="n">
        <v>5.64</v>
      </c>
      <c r="AF2" t="n">
        <v>6.60848484848485</v>
      </c>
    </row>
    <row r="3">
      <c r="A3" t="s">
        <v>15</v>
      </c>
      <c r="B3" t="s">
        <v>374</v>
      </c>
      <c r="C3" t="s">
        <v>317</v>
      </c>
      <c r="D3" t="s">
        <v>375</v>
      </c>
      <c r="E3" t="s">
        <v>318</v>
      </c>
      <c r="F3" t="n">
        <v>5.17894167789641</v>
      </c>
      <c r="G3" t="n">
        <v>5.3144994344358</v>
      </c>
      <c r="H3" t="n">
        <v>5.61921091571111</v>
      </c>
      <c r="I3" t="n">
        <v>5.50411267727069</v>
      </c>
      <c r="J3" t="n">
        <v>5.63678605823187</v>
      </c>
      <c r="K3" t="n">
        <v>5.99991564320299</v>
      </c>
      <c r="L3" t="n">
        <v>6.86728752126047</v>
      </c>
      <c r="M3" t="n">
        <v>7.32824967243507</v>
      </c>
      <c r="N3" t="n">
        <v>8.14013889311482</v>
      </c>
      <c r="O3" t="n">
        <v>8.53219786370557</v>
      </c>
      <c r="P3" t="n">
        <v>9.09463904808473</v>
      </c>
      <c r="Q3" t="n">
        <v>9.76396335134044</v>
      </c>
      <c r="R3" t="n">
        <v>10.5217159077671</v>
      </c>
      <c r="S3" t="n">
        <v>10.2133943845111</v>
      </c>
      <c r="T3" t="n">
        <v>8.73520233820752</v>
      </c>
      <c r="U3" t="n">
        <v>7.85533572598551</v>
      </c>
      <c r="V3" t="n">
        <v>6.8245821173541</v>
      </c>
      <c r="W3" t="n">
        <v>5.89820596462033</v>
      </c>
      <c r="X3" t="n">
        <v>5.68523885960881</v>
      </c>
      <c r="Y3" t="n">
        <v>15.7423164099556</v>
      </c>
      <c r="Z3" t="n">
        <v>10.9588612020647</v>
      </c>
      <c r="AA3" t="n">
        <v>5.06971273724553</v>
      </c>
      <c r="AB3" t="n">
        <v>4.64170783052878</v>
      </c>
      <c r="AC3" t="n">
        <v>4.78000476016707</v>
      </c>
      <c r="AD3" t="n">
        <v>13.9783016898054</v>
      </c>
      <c r="AE3" t="n">
        <v>4.32973727082929</v>
      </c>
      <c r="AF3" t="n">
        <v>5.31037937237387</v>
      </c>
    </row>
    <row r="4">
      <c r="A4" t="s">
        <v>15</v>
      </c>
      <c r="B4" t="s">
        <v>376</v>
      </c>
      <c r="C4" t="s">
        <v>317</v>
      </c>
      <c r="D4" t="s">
        <v>377</v>
      </c>
      <c r="E4" t="s">
        <v>318</v>
      </c>
      <c r="F4" t="n">
        <v>2021.44308029202</v>
      </c>
      <c r="G4" t="n">
        <v>2135.10895216179</v>
      </c>
      <c r="H4" t="n">
        <v>2305.27050466233</v>
      </c>
      <c r="I4" t="n">
        <v>2463.21308060963</v>
      </c>
      <c r="J4" t="n">
        <v>2587.73381499157</v>
      </c>
      <c r="K4" t="n">
        <v>2826.12073018398</v>
      </c>
      <c r="L4" t="n">
        <v>2963.24672955404</v>
      </c>
      <c r="M4" t="n">
        <v>3108.55033886544</v>
      </c>
      <c r="N4" t="n">
        <v>3208.43725644724</v>
      </c>
      <c r="O4" t="n">
        <v>3354.17262870177</v>
      </c>
      <c r="P4" t="n">
        <v>3593.58263387424</v>
      </c>
      <c r="Q4" t="n">
        <v>3757.86374972167</v>
      </c>
      <c r="R4" t="n">
        <v>3886.41073764132</v>
      </c>
      <c r="S4" t="n">
        <v>3970.40226284915</v>
      </c>
      <c r="T4" t="n">
        <v>3212.9142546171</v>
      </c>
      <c r="U4" t="n">
        <v>2879.86509839587</v>
      </c>
      <c r="V4" t="n">
        <v>2867.94837645399</v>
      </c>
      <c r="W4" t="n">
        <v>2751.68873564042</v>
      </c>
      <c r="X4" t="n">
        <v>2674.07994534748</v>
      </c>
      <c r="Y4" t="n">
        <v>2724.21685569178</v>
      </c>
      <c r="Z4" t="n">
        <v>2821.44735995755</v>
      </c>
      <c r="AA4" t="n">
        <v>2953.59111749058</v>
      </c>
      <c r="AB4" t="n">
        <v>3115.67237430865</v>
      </c>
      <c r="AC4" t="n">
        <v>3039.80736208416</v>
      </c>
      <c r="AD4" t="n">
        <v>2933.02269474409</v>
      </c>
      <c r="AE4" t="n">
        <v>2854.12023035569</v>
      </c>
      <c r="AF4" t="n">
        <v>3480.17355293082</v>
      </c>
    </row>
    <row r="5">
      <c r="A5" t="s">
        <v>15</v>
      </c>
      <c r="B5" t="s">
        <v>378</v>
      </c>
      <c r="C5" t="s">
        <v>317</v>
      </c>
      <c r="D5" t="s">
        <v>379</v>
      </c>
      <c r="E5" t="s">
        <v>318</v>
      </c>
      <c r="F5" t="n">
        <v>530.591626879715</v>
      </c>
      <c r="G5" t="n">
        <v>546.821530330002</v>
      </c>
      <c r="H5" t="n">
        <v>585.844105741702</v>
      </c>
      <c r="I5" t="n">
        <v>612.433595537755</v>
      </c>
      <c r="J5" t="n">
        <v>644.460744852454</v>
      </c>
      <c r="K5" t="n">
        <v>673.285930881773</v>
      </c>
      <c r="L5" t="n">
        <v>728.969218581245</v>
      </c>
      <c r="M5" t="n">
        <v>778.436489725084</v>
      </c>
      <c r="N5" t="n">
        <v>809.968435423436</v>
      </c>
      <c r="O5" t="n">
        <v>893.413554447226</v>
      </c>
      <c r="P5" t="n">
        <v>980.629924088934</v>
      </c>
      <c r="Q5" t="n">
        <v>1025.2498473655</v>
      </c>
      <c r="R5" t="n">
        <v>1038.60247377062</v>
      </c>
      <c r="S5" t="n">
        <v>1128.98052851662</v>
      </c>
      <c r="T5" t="n">
        <v>903.197872258908</v>
      </c>
      <c r="U5" t="n">
        <v>752.278102259742</v>
      </c>
      <c r="V5" t="n">
        <v>778.135966018216</v>
      </c>
      <c r="W5" t="n">
        <v>749.095541609026</v>
      </c>
      <c r="X5" t="n">
        <v>692.563963305702</v>
      </c>
      <c r="Y5" t="n">
        <v>669.011341355776</v>
      </c>
      <c r="Z5" t="n">
        <v>684.66581211185</v>
      </c>
      <c r="AA5" t="n">
        <v>797.999806733601</v>
      </c>
      <c r="AB5" t="n">
        <v>958.763943678297</v>
      </c>
      <c r="AC5" t="n">
        <v>870.856136573227</v>
      </c>
      <c r="AD5" t="n">
        <v>910.126050402468</v>
      </c>
      <c r="AE5" t="n">
        <v>802.388186925206</v>
      </c>
      <c r="AF5" t="n">
        <v>947.838371368715</v>
      </c>
    </row>
    <row r="6">
      <c r="A6" t="s">
        <v>15</v>
      </c>
      <c r="B6" t="s">
        <v>380</v>
      </c>
      <c r="C6" t="s">
        <v>317</v>
      </c>
      <c r="D6" t="s">
        <v>381</v>
      </c>
      <c r="E6" t="s">
        <v>318</v>
      </c>
      <c r="F6" t="n">
        <v>147.277011645314</v>
      </c>
      <c r="G6" t="n">
        <v>155.596396915372</v>
      </c>
      <c r="H6" t="n">
        <v>170.420879151184</v>
      </c>
      <c r="I6" t="n">
        <v>175.141085526649</v>
      </c>
      <c r="J6" t="n">
        <v>175.38201485356</v>
      </c>
      <c r="K6" t="n">
        <v>179.215437448741</v>
      </c>
      <c r="L6" t="n">
        <v>181.890371852697</v>
      </c>
      <c r="M6" t="n">
        <v>182.252260184501</v>
      </c>
      <c r="N6" t="n">
        <v>177.609866108953</v>
      </c>
      <c r="O6" t="n">
        <v>167.175485846214</v>
      </c>
      <c r="P6" t="n">
        <v>168.399088894011</v>
      </c>
      <c r="Q6" t="n">
        <v>165.232206739369</v>
      </c>
      <c r="R6" t="n">
        <v>157.014258211313</v>
      </c>
      <c r="S6" t="n">
        <v>142.175704438185</v>
      </c>
      <c r="T6" t="n">
        <v>115.900362733406</v>
      </c>
      <c r="U6" t="n">
        <v>104.711140070695</v>
      </c>
      <c r="V6" t="n">
        <v>105.065087701823</v>
      </c>
      <c r="W6" t="n">
        <v>95.4902555849453</v>
      </c>
      <c r="X6" t="n">
        <v>90.6181590406579</v>
      </c>
      <c r="Y6" t="n">
        <v>86.5138047803026</v>
      </c>
      <c r="Z6" t="n">
        <v>86.2731451260163</v>
      </c>
      <c r="AA6" t="n">
        <v>150.578712888939</v>
      </c>
      <c r="AB6" t="n">
        <v>155.548512219964</v>
      </c>
      <c r="AC6" t="n">
        <v>138.907942796649</v>
      </c>
      <c r="AD6" t="n">
        <v>112.03004375884</v>
      </c>
      <c r="AE6" t="n">
        <v>109.253247451342</v>
      </c>
      <c r="AF6" t="n">
        <v>130.363985097634</v>
      </c>
    </row>
    <row r="7">
      <c r="A7" t="s">
        <v>15</v>
      </c>
      <c r="B7" t="s">
        <v>382</v>
      </c>
      <c r="C7" t="s">
        <v>317</v>
      </c>
      <c r="D7" t="s">
        <v>383</v>
      </c>
      <c r="E7" t="s">
        <v>318</v>
      </c>
      <c r="F7" t="n">
        <v>156.860154596964</v>
      </c>
      <c r="G7" t="n">
        <v>161.40383312222</v>
      </c>
      <c r="H7" t="n">
        <v>173.155384548528</v>
      </c>
      <c r="I7" t="n">
        <v>188.252914386106</v>
      </c>
      <c r="J7" t="n">
        <v>196.601676608762</v>
      </c>
      <c r="K7" t="n">
        <v>222.83285157263</v>
      </c>
      <c r="L7" t="n">
        <v>227.719257738366</v>
      </c>
      <c r="M7" t="n">
        <v>244.042658796479</v>
      </c>
      <c r="N7" t="n">
        <v>251.242388614864</v>
      </c>
      <c r="O7" t="n">
        <v>264.075928860225</v>
      </c>
      <c r="P7" t="n">
        <v>284.896918744125</v>
      </c>
      <c r="Q7" t="n">
        <v>303.343032519698</v>
      </c>
      <c r="R7" t="n">
        <v>311.756123029025</v>
      </c>
      <c r="S7" t="n">
        <v>303.748296424673</v>
      </c>
      <c r="T7" t="n">
        <v>242.200332202545</v>
      </c>
      <c r="U7" t="n">
        <v>206.356894439815</v>
      </c>
      <c r="V7" t="n">
        <v>192.759036315091</v>
      </c>
      <c r="W7" t="n">
        <v>175.175707263757</v>
      </c>
      <c r="X7" t="n">
        <v>181.782015722883</v>
      </c>
      <c r="Y7" t="n">
        <v>169.718235384329</v>
      </c>
      <c r="Z7" t="n">
        <v>171.453464225948</v>
      </c>
      <c r="AA7" t="n">
        <v>218.09468624492</v>
      </c>
      <c r="AB7" t="n">
        <v>214.197198251202</v>
      </c>
      <c r="AC7" t="n">
        <v>222.613510367219</v>
      </c>
      <c r="AD7" t="n">
        <v>206.721404473529</v>
      </c>
      <c r="AE7" t="n">
        <v>203.207693904609</v>
      </c>
      <c r="AF7" t="n">
        <v>256.063497039453</v>
      </c>
    </row>
    <row r="8">
      <c r="A8" t="s">
        <v>15</v>
      </c>
      <c r="B8" t="s">
        <v>384</v>
      </c>
      <c r="C8" t="s">
        <v>317</v>
      </c>
      <c r="D8" t="s">
        <v>385</v>
      </c>
      <c r="E8" t="s">
        <v>318</v>
      </c>
      <c r="F8" t="n">
        <v>12.8557244506599</v>
      </c>
      <c r="G8" t="n">
        <v>14.4560931218588</v>
      </c>
      <c r="H8" t="n">
        <v>15.6262465398756</v>
      </c>
      <c r="I8" t="n">
        <v>13.9087419399414</v>
      </c>
      <c r="J8" t="n">
        <v>15.0219477592807</v>
      </c>
      <c r="K8" t="n">
        <v>20.6145793224838</v>
      </c>
      <c r="L8" t="n">
        <v>18.9693014591551</v>
      </c>
      <c r="M8" t="n">
        <v>19.1210163429708</v>
      </c>
      <c r="N8" t="n">
        <v>19.5313770024206</v>
      </c>
      <c r="O8" t="n">
        <v>21.1785496951244</v>
      </c>
      <c r="P8" t="n">
        <v>26.096918956651</v>
      </c>
      <c r="Q8" t="n">
        <v>27.431380958884</v>
      </c>
      <c r="R8" t="n">
        <v>28.4454034504931</v>
      </c>
      <c r="S8" t="n">
        <v>31.8168933147718</v>
      </c>
      <c r="T8" t="n">
        <v>24.2966152899216</v>
      </c>
      <c r="U8" t="n">
        <v>25.5086767621562</v>
      </c>
      <c r="V8" t="n">
        <v>38.1552340909993</v>
      </c>
      <c r="W8" t="n">
        <v>42.9635942760454</v>
      </c>
      <c r="X8" t="n">
        <v>42.7204161135528</v>
      </c>
      <c r="Y8" t="n">
        <v>49.9318782068298</v>
      </c>
      <c r="Z8" t="n">
        <v>46.3727656359491</v>
      </c>
      <c r="AA8" t="n">
        <v>31.5109637229431</v>
      </c>
      <c r="AB8" t="n">
        <v>28.16781573862</v>
      </c>
      <c r="AC8" t="n">
        <v>30.6711567521186</v>
      </c>
      <c r="AD8" t="n">
        <v>28.3692115155676</v>
      </c>
      <c r="AE8" t="n">
        <v>18.9294941184852</v>
      </c>
      <c r="AF8" t="n">
        <v>23.7221486631698</v>
      </c>
    </row>
    <row r="9">
      <c r="A9" t="s">
        <v>15</v>
      </c>
      <c r="B9" t="s">
        <v>386</v>
      </c>
      <c r="C9" t="s">
        <v>317</v>
      </c>
      <c r="D9" t="s">
        <v>387</v>
      </c>
      <c r="E9" t="s">
        <v>318</v>
      </c>
      <c r="F9" t="n">
        <v>173.923263640498</v>
      </c>
      <c r="G9" t="n">
        <v>182.196892828671</v>
      </c>
      <c r="H9" t="n">
        <v>188.654621121593</v>
      </c>
      <c r="I9" t="n">
        <v>198.854487496218</v>
      </c>
      <c r="J9" t="n">
        <v>203.477446893711</v>
      </c>
      <c r="K9" t="n">
        <v>230.125151537748</v>
      </c>
      <c r="L9" t="n">
        <v>243.539294939109</v>
      </c>
      <c r="M9" t="n">
        <v>253.430355049031</v>
      </c>
      <c r="N9" t="n">
        <v>269.797673096272</v>
      </c>
      <c r="O9" t="n">
        <v>278.983328190185</v>
      </c>
      <c r="P9" t="n">
        <v>301.834341241607</v>
      </c>
      <c r="Q9" t="n">
        <v>319.796540352496</v>
      </c>
      <c r="R9" t="n">
        <v>345.06069714653</v>
      </c>
      <c r="S9" t="n">
        <v>367.754542796935</v>
      </c>
      <c r="T9" t="n">
        <v>276.801381046709</v>
      </c>
      <c r="U9" t="n">
        <v>259.382383772093</v>
      </c>
      <c r="V9" t="n">
        <v>255.714678414206</v>
      </c>
      <c r="W9" t="n">
        <v>258.236157862141</v>
      </c>
      <c r="X9" t="n">
        <v>253.19238424427</v>
      </c>
      <c r="Y9" t="n">
        <v>256.989143781971</v>
      </c>
      <c r="Z9" t="n">
        <v>274.339717689024</v>
      </c>
      <c r="AA9" t="n">
        <v>229.119423601996</v>
      </c>
      <c r="AB9" t="n">
        <v>225.136926449586</v>
      </c>
      <c r="AC9" t="n">
        <v>225.925331652273</v>
      </c>
      <c r="AD9" t="n">
        <v>212.803123220055</v>
      </c>
      <c r="AE9" t="n">
        <v>207.052206487485</v>
      </c>
      <c r="AF9" t="n">
        <v>256.836176926288</v>
      </c>
    </row>
    <row r="10">
      <c r="A10" t="s">
        <v>15</v>
      </c>
      <c r="B10" t="s">
        <v>388</v>
      </c>
      <c r="C10" t="s">
        <v>317</v>
      </c>
      <c r="D10" t="s">
        <v>389</v>
      </c>
      <c r="E10" t="s">
        <v>318</v>
      </c>
      <c r="F10" t="n">
        <v>267.267657330275</v>
      </c>
      <c r="G10" t="n">
        <v>279.280482276397</v>
      </c>
      <c r="H10" t="n">
        <v>288.08945778918</v>
      </c>
      <c r="I10" t="n">
        <v>303.607518828113</v>
      </c>
      <c r="J10" t="n">
        <v>309.832091443323</v>
      </c>
      <c r="K10" t="n">
        <v>351.733827041049</v>
      </c>
      <c r="L10" t="n">
        <v>368.074950066326</v>
      </c>
      <c r="M10" t="n">
        <v>377.623427383902</v>
      </c>
      <c r="N10" t="n">
        <v>396.806635703647</v>
      </c>
      <c r="O10" t="n">
        <v>408.369714414205</v>
      </c>
      <c r="P10" t="n">
        <v>440.418436357827</v>
      </c>
      <c r="Q10" t="n">
        <v>463.167177902056</v>
      </c>
      <c r="R10" t="n">
        <v>495.614598355366</v>
      </c>
      <c r="S10" t="n">
        <v>525.203747582881</v>
      </c>
      <c r="T10" t="n">
        <v>426.994379402657</v>
      </c>
      <c r="U10" t="n">
        <v>410.557764940123</v>
      </c>
      <c r="V10" t="n">
        <v>398.645063372636</v>
      </c>
      <c r="W10" t="n">
        <v>403.47249806584</v>
      </c>
      <c r="X10" t="n">
        <v>382.509784917459</v>
      </c>
      <c r="Y10" t="n">
        <v>388.579789540879</v>
      </c>
      <c r="Z10" t="n">
        <v>408.447578820104</v>
      </c>
      <c r="AA10" t="n">
        <v>376.142578112638</v>
      </c>
      <c r="AB10" t="n">
        <v>365.977259649697</v>
      </c>
      <c r="AC10" t="n">
        <v>392.64025097993</v>
      </c>
      <c r="AD10" t="n">
        <v>363.449898393495</v>
      </c>
      <c r="AE10" t="n">
        <v>361.316573066224</v>
      </c>
      <c r="AF10" t="n">
        <v>445.717862224395</v>
      </c>
    </row>
    <row r="11">
      <c r="A11" t="s">
        <v>15</v>
      </c>
      <c r="B11" t="s">
        <v>390</v>
      </c>
      <c r="C11" t="s">
        <v>317</v>
      </c>
      <c r="D11" t="s">
        <v>391</v>
      </c>
      <c r="E11" t="s">
        <v>318</v>
      </c>
      <c r="F11" t="n">
        <v>93.3443936897764</v>
      </c>
      <c r="G11" t="n">
        <v>97.0835894477267</v>
      </c>
      <c r="H11" t="n">
        <v>99.4348366675872</v>
      </c>
      <c r="I11" t="n">
        <v>104.753031331895</v>
      </c>
      <c r="J11" t="n">
        <v>106.354644549613</v>
      </c>
      <c r="K11" t="n">
        <v>121.608675503301</v>
      </c>
      <c r="L11" t="n">
        <v>124.535655127217</v>
      </c>
      <c r="M11" t="n">
        <v>124.193072334871</v>
      </c>
      <c r="N11" t="n">
        <v>127.008962607375</v>
      </c>
      <c r="O11" t="n">
        <v>129.386386224019</v>
      </c>
      <c r="P11" t="n">
        <v>138.58409511622</v>
      </c>
      <c r="Q11" t="n">
        <v>143.37063754956</v>
      </c>
      <c r="R11" t="n">
        <v>150.553901208836</v>
      </c>
      <c r="S11" t="n">
        <v>157.449204785946</v>
      </c>
      <c r="T11" t="n">
        <v>150.192998355948</v>
      </c>
      <c r="U11" t="n">
        <v>151.17538116803</v>
      </c>
      <c r="V11" t="n">
        <v>142.93038495843</v>
      </c>
      <c r="W11" t="n">
        <v>145.236340203699</v>
      </c>
      <c r="X11" t="n">
        <v>129.317400673189</v>
      </c>
      <c r="Y11" t="n">
        <v>131.590645758908</v>
      </c>
      <c r="Z11" t="n">
        <v>134.107861131079</v>
      </c>
      <c r="AA11" t="n">
        <v>147.023154510642</v>
      </c>
      <c r="AB11" t="n">
        <v>140.840333200111</v>
      </c>
      <c r="AC11" t="n">
        <v>166.714919327658</v>
      </c>
      <c r="AD11" t="n">
        <v>150.64677517344</v>
      </c>
      <c r="AE11" t="n">
        <v>154.264366578739</v>
      </c>
      <c r="AF11" t="n">
        <v>188.881685298106</v>
      </c>
    </row>
    <row r="12">
      <c r="A12" t="s">
        <v>15</v>
      </c>
      <c r="B12" t="s">
        <v>392</v>
      </c>
      <c r="C12" t="s">
        <v>317</v>
      </c>
      <c r="D12" t="s">
        <v>393</v>
      </c>
      <c r="E12" t="s">
        <v>318</v>
      </c>
      <c r="F12" t="n">
        <v>176.899436318283</v>
      </c>
      <c r="G12" t="n">
        <v>184.129428764624</v>
      </c>
      <c r="H12" t="n">
        <v>199.154654938477</v>
      </c>
      <c r="I12" t="n">
        <v>217.648293101639</v>
      </c>
      <c r="J12" t="n">
        <v>233.391153110328</v>
      </c>
      <c r="K12" t="n">
        <v>257.407449147149</v>
      </c>
      <c r="L12" t="n">
        <v>283.385452124411</v>
      </c>
      <c r="M12" t="n">
        <v>299.299592284859</v>
      </c>
      <c r="N12" t="n">
        <v>310.628095024186</v>
      </c>
      <c r="O12" t="n">
        <v>317.247732781963</v>
      </c>
      <c r="P12" t="n">
        <v>346.336248441936</v>
      </c>
      <c r="Q12" t="n">
        <v>367.355312520129</v>
      </c>
      <c r="R12" t="n">
        <v>389.043640587694</v>
      </c>
      <c r="S12" t="n">
        <v>360.644457014358</v>
      </c>
      <c r="T12" t="n">
        <v>270.276245425042</v>
      </c>
      <c r="U12" t="n">
        <v>230.702076506817</v>
      </c>
      <c r="V12" t="n">
        <v>229.026109848391</v>
      </c>
      <c r="W12" t="n">
        <v>214.26743517334</v>
      </c>
      <c r="X12" t="n">
        <v>209.992214329506</v>
      </c>
      <c r="Y12" t="n">
        <v>213.767603405983</v>
      </c>
      <c r="Z12" t="n">
        <v>229.007294018675</v>
      </c>
      <c r="AA12" t="n">
        <v>240.593772783835</v>
      </c>
      <c r="AB12" t="n">
        <v>253.385121128126</v>
      </c>
      <c r="AC12" t="n">
        <v>245.091905272188</v>
      </c>
      <c r="AD12" t="n">
        <v>240.93393012718</v>
      </c>
      <c r="AE12" t="n">
        <v>253.385843872526</v>
      </c>
      <c r="AF12" t="n">
        <v>314.506652762686</v>
      </c>
    </row>
    <row r="13">
      <c r="A13" t="s">
        <v>15</v>
      </c>
      <c r="B13" t="s">
        <v>394</v>
      </c>
      <c r="C13" t="s">
        <v>317</v>
      </c>
      <c r="D13" t="s">
        <v>395</v>
      </c>
      <c r="E13" t="s">
        <v>318</v>
      </c>
      <c r="F13" t="n">
        <v>161.031551919911</v>
      </c>
      <c r="G13" t="n">
        <v>170.639795327174</v>
      </c>
      <c r="H13" t="n">
        <v>188.733033621447</v>
      </c>
      <c r="I13" t="n">
        <v>202.11754512179</v>
      </c>
      <c r="J13" t="n">
        <v>220.003800232192</v>
      </c>
      <c r="K13" t="n">
        <v>247.003880767081</v>
      </c>
      <c r="L13" t="n">
        <v>260.927423043558</v>
      </c>
      <c r="M13" t="n">
        <v>276.567614131324</v>
      </c>
      <c r="N13" t="n">
        <v>290.22829883015</v>
      </c>
      <c r="O13" t="n">
        <v>306.090442342487</v>
      </c>
      <c r="P13" t="n">
        <v>328.202592933719</v>
      </c>
      <c r="Q13" t="n">
        <v>346.780578646425</v>
      </c>
      <c r="R13" t="n">
        <v>368.714456853381</v>
      </c>
      <c r="S13" t="n">
        <v>377.078936160244</v>
      </c>
      <c r="T13" t="n">
        <v>294.679994924726</v>
      </c>
      <c r="U13" t="n">
        <v>279.179000481143</v>
      </c>
      <c r="V13" t="n">
        <v>272.219967128362</v>
      </c>
      <c r="W13" t="n">
        <v>251.482266584089</v>
      </c>
      <c r="X13" t="n">
        <v>243.050283905405</v>
      </c>
      <c r="Y13" t="n">
        <v>249.452560758795</v>
      </c>
      <c r="Z13" t="n">
        <v>262.89511190887</v>
      </c>
      <c r="AA13" t="n">
        <v>270.371432305522</v>
      </c>
      <c r="AB13" t="n">
        <v>274.363845687955</v>
      </c>
      <c r="AC13" t="n">
        <v>269.730169529815</v>
      </c>
      <c r="AD13" t="n">
        <v>246.671613552335</v>
      </c>
      <c r="AE13" t="n">
        <v>275.798751208376</v>
      </c>
      <c r="AF13" t="n">
        <v>359.561985039578</v>
      </c>
    </row>
    <row r="14">
      <c r="A14" t="s">
        <v>15</v>
      </c>
      <c r="B14" t="s">
        <v>396</v>
      </c>
      <c r="C14" t="s">
        <v>317</v>
      </c>
      <c r="D14" t="s">
        <v>397</v>
      </c>
      <c r="E14" t="s">
        <v>318</v>
      </c>
      <c r="F14" t="n">
        <v>57.8532521545903</v>
      </c>
      <c r="G14" t="n">
        <v>64.4390344761393</v>
      </c>
      <c r="H14" t="n">
        <v>69.8156563412251</v>
      </c>
      <c r="I14" t="n">
        <v>73.3625916302667</v>
      </c>
      <c r="J14" t="n">
        <v>74.671825780119</v>
      </c>
      <c r="K14" t="n">
        <v>82.5425697493296</v>
      </c>
      <c r="L14" t="n">
        <v>86.4506456169186</v>
      </c>
      <c r="M14" t="n">
        <v>79.4388776157121</v>
      </c>
      <c r="N14" t="n">
        <v>71.3471888450844</v>
      </c>
      <c r="O14" t="n">
        <v>66.1694004808215</v>
      </c>
      <c r="P14" t="n">
        <v>68.5877254986596</v>
      </c>
      <c r="Q14" t="n">
        <v>69.390518742322</v>
      </c>
      <c r="R14" t="n">
        <v>71.0778346233673</v>
      </c>
      <c r="S14" t="n">
        <v>66.7269624030616</v>
      </c>
      <c r="T14" t="n">
        <v>47.2738780709024</v>
      </c>
      <c r="U14" t="n">
        <v>40.4944606657878</v>
      </c>
      <c r="V14" t="n">
        <v>43.2873150942775</v>
      </c>
      <c r="W14" t="n">
        <v>41.9944846550248</v>
      </c>
      <c r="X14" t="n">
        <v>40.2597316057207</v>
      </c>
      <c r="Y14" t="n">
        <v>39.4821254590082</v>
      </c>
      <c r="Z14" t="n">
        <v>35.6084796912374</v>
      </c>
      <c r="AA14" t="n">
        <v>36.2135840135887</v>
      </c>
      <c r="AB14" t="n">
        <v>35.4008702926176</v>
      </c>
      <c r="AC14" t="n">
        <v>33.5825350152157</v>
      </c>
      <c r="AD14" t="n">
        <v>37.3878658978017</v>
      </c>
      <c r="AE14" t="n">
        <v>41.9893927710835</v>
      </c>
      <c r="AF14" t="n">
        <v>53.4881713998878</v>
      </c>
    </row>
    <row r="15">
      <c r="A15" t="s">
        <v>15</v>
      </c>
      <c r="B15" t="s">
        <v>398</v>
      </c>
      <c r="C15" t="s">
        <v>317</v>
      </c>
      <c r="D15" t="s">
        <v>399</v>
      </c>
      <c r="E15" t="s">
        <v>318</v>
      </c>
      <c r="F15" t="n">
        <v>119.10214116146</v>
      </c>
      <c r="G15" t="n">
        <v>131.878267376601</v>
      </c>
      <c r="H15" t="n">
        <v>142.283756482234</v>
      </c>
      <c r="I15" t="n">
        <v>154.082870927423</v>
      </c>
      <c r="J15" t="n">
        <v>159.000968605778</v>
      </c>
      <c r="K15" t="n">
        <v>174.930158686512</v>
      </c>
      <c r="L15" t="n">
        <v>185.277605123887</v>
      </c>
      <c r="M15" t="n">
        <v>180.808803472421</v>
      </c>
      <c r="N15" t="n">
        <v>175.670406275625</v>
      </c>
      <c r="O15" t="n">
        <v>174.138095697621</v>
      </c>
      <c r="P15" t="n">
        <v>185.398564902351</v>
      </c>
      <c r="Q15" t="n">
        <v>196.239682113298</v>
      </c>
      <c r="R15" t="n">
        <v>204.942449204134</v>
      </c>
      <c r="S15" t="n">
        <v>203.185215848902</v>
      </c>
      <c r="T15" t="n">
        <v>153.871824758159</v>
      </c>
      <c r="U15" t="n">
        <v>132.755151625782</v>
      </c>
      <c r="V15" t="n">
        <v>131.01569544277</v>
      </c>
      <c r="W15" t="n">
        <v>127.573019746755</v>
      </c>
      <c r="X15" t="n">
        <v>123.546739137644</v>
      </c>
      <c r="Y15" t="n">
        <v>129.851223951647</v>
      </c>
      <c r="Z15" t="n">
        <v>129.63640692887</v>
      </c>
      <c r="AA15" t="n">
        <v>151.405224658251</v>
      </c>
      <c r="AB15" t="n">
        <v>146.310435764434</v>
      </c>
      <c r="AC15" t="n">
        <v>140.775046536749</v>
      </c>
      <c r="AD15" t="n">
        <v>139.431966726475</v>
      </c>
      <c r="AE15" t="n">
        <v>145.085910857629</v>
      </c>
      <c r="AF15" t="n">
        <v>183.973542106854</v>
      </c>
    </row>
    <row r="16">
      <c r="A16" t="s">
        <v>15</v>
      </c>
      <c r="B16" t="s">
        <v>400</v>
      </c>
      <c r="C16" t="s">
        <v>317</v>
      </c>
      <c r="D16" t="s">
        <v>401</v>
      </c>
      <c r="E16" t="s">
        <v>318</v>
      </c>
      <c r="F16" t="n">
        <v>61.2488890068693</v>
      </c>
      <c r="G16" t="n">
        <v>67.439232900462</v>
      </c>
      <c r="H16" t="n">
        <v>72.4681001410094</v>
      </c>
      <c r="I16" t="n">
        <v>80.7202792971565</v>
      </c>
      <c r="J16" t="n">
        <v>84.3291428256593</v>
      </c>
      <c r="K16" t="n">
        <v>92.3875889371821</v>
      </c>
      <c r="L16" t="n">
        <v>98.8269595069682</v>
      </c>
      <c r="M16" t="n">
        <v>101.369925856709</v>
      </c>
      <c r="N16" t="n">
        <v>104.323217430541</v>
      </c>
      <c r="O16" t="n">
        <v>107.9686952168</v>
      </c>
      <c r="P16" t="n">
        <v>116.810839403691</v>
      </c>
      <c r="Q16" t="n">
        <v>126.849163370976</v>
      </c>
      <c r="R16" t="n">
        <v>133.864614580766</v>
      </c>
      <c r="S16" t="n">
        <v>136.458253445841</v>
      </c>
      <c r="T16" t="n">
        <v>106.597946687257</v>
      </c>
      <c r="U16" t="n">
        <v>92.2606909599939</v>
      </c>
      <c r="V16" t="n">
        <v>87.7283803484926</v>
      </c>
      <c r="W16" t="n">
        <v>85.5785350917298</v>
      </c>
      <c r="X16" t="n">
        <v>83.2870075319233</v>
      </c>
      <c r="Y16" t="n">
        <v>90.369098492639</v>
      </c>
      <c r="Z16" t="n">
        <v>94.0279272376322</v>
      </c>
      <c r="AA16" t="n">
        <v>115.191640644663</v>
      </c>
      <c r="AB16" t="n">
        <v>110.909565471817</v>
      </c>
      <c r="AC16" t="n">
        <v>107.192511521533</v>
      </c>
      <c r="AD16" t="n">
        <v>102.044100828673</v>
      </c>
      <c r="AE16" t="n">
        <v>103.096518086545</v>
      </c>
      <c r="AF16" t="n">
        <v>130.485370706966</v>
      </c>
    </row>
    <row r="17">
      <c r="A17" t="s">
        <v>15</v>
      </c>
      <c r="B17" t="s">
        <v>402</v>
      </c>
      <c r="C17" t="s">
        <v>317</v>
      </c>
      <c r="D17" t="s">
        <v>403</v>
      </c>
      <c r="E17" t="s">
        <v>318</v>
      </c>
      <c r="F17" t="n">
        <v>79.3795282919054</v>
      </c>
      <c r="G17" t="n">
        <v>87.7257198000303</v>
      </c>
      <c r="H17" t="n">
        <v>94.863486517219</v>
      </c>
      <c r="I17" t="n">
        <v>105.056544366816</v>
      </c>
      <c r="J17" t="n">
        <v>111.996083596204</v>
      </c>
      <c r="K17" t="n">
        <v>118.638124439209</v>
      </c>
      <c r="L17" t="n">
        <v>128.910139443662</v>
      </c>
      <c r="M17" t="n">
        <v>138.098561824464</v>
      </c>
      <c r="N17" t="n">
        <v>143.146284476444</v>
      </c>
      <c r="O17" t="n">
        <v>149.064145949589</v>
      </c>
      <c r="P17" t="n">
        <v>155.215360085558</v>
      </c>
      <c r="Q17" t="n">
        <v>165.689747507092</v>
      </c>
      <c r="R17" t="n">
        <v>172.93426920192</v>
      </c>
      <c r="S17" t="n">
        <v>177.233588971845</v>
      </c>
      <c r="T17" t="n">
        <v>140.588766826574</v>
      </c>
      <c r="U17" t="n">
        <v>127.198868609515</v>
      </c>
      <c r="V17" t="n">
        <v>139.269603940117</v>
      </c>
      <c r="W17" t="n">
        <v>139.754532247888</v>
      </c>
      <c r="X17" t="n">
        <v>139.928194322885</v>
      </c>
      <c r="Y17" t="n">
        <v>143.146177491489</v>
      </c>
      <c r="Z17" t="n">
        <v>154.889862947947</v>
      </c>
      <c r="AA17" t="n">
        <v>146.507076985091</v>
      </c>
      <c r="AB17" t="n">
        <v>146.59793396163</v>
      </c>
      <c r="AC17" t="n">
        <v>146.86493217943</v>
      </c>
      <c r="AD17" t="n">
        <v>144.859753290064</v>
      </c>
      <c r="AE17" t="n">
        <v>151.531924773647</v>
      </c>
      <c r="AF17" t="n">
        <v>186.931421553892</v>
      </c>
    </row>
    <row r="18">
      <c r="A18" t="s">
        <v>15</v>
      </c>
      <c r="B18" t="s">
        <v>404</v>
      </c>
      <c r="C18" t="s">
        <v>317</v>
      </c>
      <c r="D18" t="s">
        <v>405</v>
      </c>
      <c r="E18" t="s">
        <v>318</v>
      </c>
      <c r="F18" t="n">
        <v>251.720136083788</v>
      </c>
      <c r="G18" t="n">
        <v>272.2478868377</v>
      </c>
      <c r="H18" t="n">
        <v>303.305392352975</v>
      </c>
      <c r="I18" t="n">
        <v>333.413319464179</v>
      </c>
      <c r="J18" t="n">
        <v>354.083867982067</v>
      </c>
      <c r="K18" t="n">
        <v>397.499758715712</v>
      </c>
      <c r="L18" t="n">
        <v>384.665949345543</v>
      </c>
      <c r="M18" t="n">
        <v>403.358936615506</v>
      </c>
      <c r="N18" t="n">
        <v>411.997277914814</v>
      </c>
      <c r="O18" t="n">
        <v>413.314251345089</v>
      </c>
      <c r="P18" t="n">
        <v>420.750429441434</v>
      </c>
      <c r="Q18" t="n">
        <v>428.444211438007</v>
      </c>
      <c r="R18" t="n">
        <v>439.423920672798</v>
      </c>
      <c r="S18" t="n">
        <v>442.928681064244</v>
      </c>
      <c r="T18" t="n">
        <v>390.819844099351</v>
      </c>
      <c r="U18" t="n">
        <v>380.369980959116</v>
      </c>
      <c r="V18" t="n">
        <v>371.585868287413</v>
      </c>
      <c r="W18" t="n">
        <v>359.738289084008</v>
      </c>
      <c r="X18" t="n">
        <v>388.315577743359</v>
      </c>
      <c r="Y18" t="n">
        <v>432.444091902849</v>
      </c>
      <c r="Z18" t="n">
        <v>451.601014463965</v>
      </c>
      <c r="AA18" t="n">
        <v>353.554997053035</v>
      </c>
      <c r="AB18" t="n">
        <v>363.941977031255</v>
      </c>
      <c r="AC18" t="n">
        <v>377.034291467334</v>
      </c>
      <c r="AD18" t="n">
        <v>361.798064737383</v>
      </c>
      <c r="AE18" t="n">
        <v>352.134932601405</v>
      </c>
      <c r="AF18" t="n">
        <v>421.5948307999</v>
      </c>
    </row>
    <row r="19">
      <c r="A19" t="s">
        <v>15</v>
      </c>
      <c r="B19" t="s">
        <v>406</v>
      </c>
      <c r="C19" t="s">
        <v>317</v>
      </c>
      <c r="D19" t="s">
        <v>407</v>
      </c>
      <c r="E19" t="s">
        <v>318</v>
      </c>
      <c r="F19" t="n">
        <v>118.45811161375</v>
      </c>
      <c r="G19" t="n">
        <v>130.929518289807</v>
      </c>
      <c r="H19" t="n">
        <v>143.794106979511</v>
      </c>
      <c r="I19" t="n">
        <v>157.550651409216</v>
      </c>
      <c r="J19" t="n">
        <v>167.959465947624</v>
      </c>
      <c r="K19" t="n">
        <v>182.95873216164</v>
      </c>
      <c r="L19" t="n">
        <v>194.457060775192</v>
      </c>
      <c r="M19" t="n">
        <v>208.940978103925</v>
      </c>
      <c r="N19" t="n">
        <v>221.608191072703</v>
      </c>
      <c r="O19" t="n">
        <v>240.104727322027</v>
      </c>
      <c r="P19" t="n">
        <v>257.238151027692</v>
      </c>
      <c r="Q19" t="n">
        <v>268.930572011215</v>
      </c>
      <c r="R19" t="n">
        <v>279.919144304579</v>
      </c>
      <c r="S19" t="n">
        <v>277.406213512425</v>
      </c>
      <c r="T19" t="n">
        <v>250.08801669581</v>
      </c>
      <c r="U19" t="n">
        <v>230.247441740967</v>
      </c>
      <c r="V19" t="n">
        <v>212.070744308172</v>
      </c>
      <c r="W19" t="n">
        <v>192.67559600473</v>
      </c>
      <c r="X19" t="n">
        <v>179.052596808425</v>
      </c>
      <c r="Y19" t="n">
        <v>191.800148912899</v>
      </c>
      <c r="Z19" t="n">
        <v>196.204903769358</v>
      </c>
      <c r="AA19" t="n">
        <v>216.831866001803</v>
      </c>
      <c r="AB19" t="n">
        <v>208.418331197473</v>
      </c>
      <c r="AC19" t="n">
        <v>204.622019629507</v>
      </c>
      <c r="AD19" t="n">
        <v>178.630757766757</v>
      </c>
      <c r="AE19" t="n">
        <v>181.087671576242</v>
      </c>
      <c r="AF19" t="n">
        <v>209.899256274542</v>
      </c>
    </row>
    <row r="20">
      <c r="A20" t="s">
        <v>15</v>
      </c>
      <c r="B20" t="s">
        <v>408</v>
      </c>
      <c r="C20" t="s">
        <v>317</v>
      </c>
      <c r="D20" t="s">
        <v>409</v>
      </c>
      <c r="E20" t="s">
        <v>318</v>
      </c>
      <c r="F20" t="n">
        <v>80.5324176236539</v>
      </c>
      <c r="G20" t="n">
        <v>84.612378385714</v>
      </c>
      <c r="H20" t="n">
        <v>89.2428453793472</v>
      </c>
      <c r="I20" t="n">
        <v>88.6733019420659</v>
      </c>
      <c r="J20" t="n">
        <v>94.7610327430468</v>
      </c>
      <c r="K20" t="n">
        <v>112.835355810208</v>
      </c>
      <c r="L20" t="n">
        <v>120.025390942835</v>
      </c>
      <c r="M20" t="n">
        <v>129.476389184138</v>
      </c>
      <c r="N20" t="n">
        <v>139.15944725549</v>
      </c>
      <c r="O20" t="n">
        <v>145.13637950334</v>
      </c>
      <c r="P20" t="n">
        <v>174.940150874043</v>
      </c>
      <c r="Q20" t="n">
        <v>194.518979660506</v>
      </c>
      <c r="R20" t="n">
        <v>213.521503342677</v>
      </c>
      <c r="S20" t="n">
        <v>238.420066336563</v>
      </c>
      <c r="T20" t="n">
        <v>187.468422949756</v>
      </c>
      <c r="U20" t="n">
        <v>172.146572218954</v>
      </c>
      <c r="V20" t="n">
        <v>181.759145063148</v>
      </c>
      <c r="W20" t="n">
        <v>206.135409013331</v>
      </c>
      <c r="X20" t="n">
        <v>213.146580548221</v>
      </c>
      <c r="Y20" t="n">
        <v>250.395424705813</v>
      </c>
      <c r="Z20" t="n">
        <v>242.676664356695</v>
      </c>
      <c r="AA20" t="n">
        <v>207.94588229119</v>
      </c>
      <c r="AB20" t="n">
        <v>236.036774920945</v>
      </c>
      <c r="AC20" t="n">
        <v>243.411703231979</v>
      </c>
      <c r="AD20" t="n">
        <v>205.933368554627</v>
      </c>
      <c r="AE20" t="n">
        <v>213.129221763964</v>
      </c>
      <c r="AF20" t="n">
        <v>304.011797350661</v>
      </c>
    </row>
    <row r="21">
      <c r="A21" t="s">
        <v>15</v>
      </c>
      <c r="B21" t="s">
        <v>410</v>
      </c>
      <c r="C21" t="s">
        <v>317</v>
      </c>
      <c r="D21" t="s">
        <v>411</v>
      </c>
      <c r="E21" t="s">
        <v>318</v>
      </c>
      <c r="F21" t="n">
        <v>103.241815981237</v>
      </c>
      <c r="G21" t="n">
        <v>109.501674496917</v>
      </c>
      <c r="H21" t="n">
        <v>117.39843850702</v>
      </c>
      <c r="I21" t="n">
        <v>121.12340197653</v>
      </c>
      <c r="J21" t="n">
        <v>132.316654094916</v>
      </c>
      <c r="K21" t="n">
        <v>156.497008197408</v>
      </c>
      <c r="L21" t="n">
        <v>164.211557774495</v>
      </c>
      <c r="M21" t="n">
        <v>178.49137610618</v>
      </c>
      <c r="N21" t="n">
        <v>190.727444470535</v>
      </c>
      <c r="O21" t="n">
        <v>199.125788529353</v>
      </c>
      <c r="P21" t="n">
        <v>234.440420380449</v>
      </c>
      <c r="Q21" t="n">
        <v>258.454943203157</v>
      </c>
      <c r="R21" t="n">
        <v>279.983960228227</v>
      </c>
      <c r="S21" t="n">
        <v>308.216192216443</v>
      </c>
      <c r="T21" t="n">
        <v>259.717807882314</v>
      </c>
      <c r="U21" t="n">
        <v>253.558555664838</v>
      </c>
      <c r="V21" t="n">
        <v>255.050920521963</v>
      </c>
      <c r="W21" t="n">
        <v>279.16043949622</v>
      </c>
      <c r="X21" t="n">
        <v>282.234620509504</v>
      </c>
      <c r="Y21" t="n">
        <v>307.438199912525</v>
      </c>
      <c r="Z21" t="n">
        <v>335.785881398522</v>
      </c>
      <c r="AA21" t="n">
        <v>309.600991276816</v>
      </c>
      <c r="AB21" t="n">
        <v>337.1430428757</v>
      </c>
      <c r="AC21" t="n">
        <v>341.365606289443</v>
      </c>
      <c r="AD21" t="n">
        <v>340.036877503145</v>
      </c>
      <c r="AE21" t="n">
        <v>321.916800632986</v>
      </c>
      <c r="AF21" t="n">
        <v>441.507691716441</v>
      </c>
    </row>
    <row r="22">
      <c r="A22" t="s">
        <v>15</v>
      </c>
      <c r="B22" t="s">
        <v>412</v>
      </c>
      <c r="C22" t="s">
        <v>317</v>
      </c>
      <c r="D22" t="s">
        <v>413</v>
      </c>
      <c r="E22" t="s">
        <v>318</v>
      </c>
      <c r="F22" t="n">
        <v>22.7093983575827</v>
      </c>
      <c r="G22" t="n">
        <v>24.8892961112032</v>
      </c>
      <c r="H22" t="n">
        <v>28.1555931276724</v>
      </c>
      <c r="I22" t="n">
        <v>32.4501000344636</v>
      </c>
      <c r="J22" t="n">
        <v>37.5556213518689</v>
      </c>
      <c r="K22" t="n">
        <v>43.6616523872002</v>
      </c>
      <c r="L22" t="n">
        <v>44.1861668316602</v>
      </c>
      <c r="M22" t="n">
        <v>49.0149869220424</v>
      </c>
      <c r="N22" t="n">
        <v>51.5679972150444</v>
      </c>
      <c r="O22" t="n">
        <v>53.9894090260125</v>
      </c>
      <c r="P22" t="n">
        <v>59.5002695064067</v>
      </c>
      <c r="Q22" t="n">
        <v>63.9359635426512</v>
      </c>
      <c r="R22" t="n">
        <v>66.4624568855502</v>
      </c>
      <c r="S22" t="n">
        <v>69.7961258798799</v>
      </c>
      <c r="T22" t="n">
        <v>72.2493849325582</v>
      </c>
      <c r="U22" t="n">
        <v>81.4119834458837</v>
      </c>
      <c r="V22" t="n">
        <v>73.2917754588145</v>
      </c>
      <c r="W22" t="n">
        <v>73.0250304828888</v>
      </c>
      <c r="X22" t="n">
        <v>69.088039961283</v>
      </c>
      <c r="Y22" t="n">
        <v>57.0427752067121</v>
      </c>
      <c r="Z22" t="n">
        <v>93.1092170418271</v>
      </c>
      <c r="AA22" t="n">
        <v>101.655108985626</v>
      </c>
      <c r="AB22" t="n">
        <v>101.106267954755</v>
      </c>
      <c r="AC22" t="n">
        <v>97.953903057464</v>
      </c>
      <c r="AD22" t="n">
        <v>134.103508948518</v>
      </c>
      <c r="AE22" t="n">
        <v>108.787578869022</v>
      </c>
      <c r="AF22" t="n">
        <v>137.49589436578</v>
      </c>
    </row>
    <row r="23">
      <c r="A23" t="s">
        <v>15</v>
      </c>
      <c r="B23" t="s">
        <v>414</v>
      </c>
      <c r="C23" t="s">
        <v>317</v>
      </c>
      <c r="D23" t="s">
        <v>415</v>
      </c>
      <c r="E23" t="s">
        <v>318</v>
      </c>
      <c r="F23" t="n">
        <v>159.439910404962</v>
      </c>
      <c r="G23" t="n">
        <v>168.463010836635</v>
      </c>
      <c r="H23" t="n">
        <v>185.371858203214</v>
      </c>
      <c r="I23" t="n">
        <v>207.813970027736</v>
      </c>
      <c r="J23" t="n">
        <v>236.710259782161</v>
      </c>
      <c r="K23" t="n">
        <v>272.072681722275</v>
      </c>
      <c r="L23" t="n">
        <v>296.191684300676</v>
      </c>
      <c r="M23" t="n">
        <v>355.934190098142</v>
      </c>
      <c r="N23" t="n">
        <v>398.575813180492</v>
      </c>
      <c r="O23" t="n">
        <v>434.771521263384</v>
      </c>
      <c r="P23" t="n">
        <v>508.323477947463</v>
      </c>
      <c r="Q23" t="n">
        <v>569.304423922992</v>
      </c>
      <c r="R23" t="n">
        <v>585.213470354638</v>
      </c>
      <c r="S23" t="n">
        <v>543.352742159858</v>
      </c>
      <c r="T23" t="n">
        <v>524.205334562067</v>
      </c>
      <c r="U23" t="n">
        <v>494.207331140559</v>
      </c>
      <c r="V23" t="n">
        <v>363.994522006035</v>
      </c>
      <c r="W23" t="n">
        <v>249.718952659174</v>
      </c>
      <c r="X23" t="n">
        <v>203.713127659619</v>
      </c>
      <c r="Y23" t="n">
        <v>229.834880875677</v>
      </c>
      <c r="Z23" t="n">
        <v>255.128028088616</v>
      </c>
      <c r="AA23" t="n">
        <v>278.658814440658</v>
      </c>
      <c r="AB23" t="n">
        <v>324.315203704228</v>
      </c>
      <c r="AC23" t="n">
        <v>365.7974972132</v>
      </c>
      <c r="AD23" t="n">
        <v>362.864569252996</v>
      </c>
      <c r="AE23" t="n">
        <v>312.175339334865</v>
      </c>
      <c r="AF23" t="n">
        <v>413.794635047978</v>
      </c>
    </row>
    <row r="24">
      <c r="A24" t="s">
        <v>15</v>
      </c>
      <c r="B24" t="s">
        <v>416</v>
      </c>
      <c r="C24" t="s">
        <v>317</v>
      </c>
      <c r="D24" t="s">
        <v>417</v>
      </c>
      <c r="E24" t="s">
        <v>318</v>
      </c>
      <c r="F24" t="n">
        <v>1006.8387114632</v>
      </c>
      <c r="G24" t="n">
        <v>1138.72735897157</v>
      </c>
      <c r="H24" t="n">
        <v>1285.67378097434</v>
      </c>
      <c r="I24" t="n">
        <v>1453.13395295285</v>
      </c>
      <c r="J24" t="n">
        <v>1628.31588359563</v>
      </c>
      <c r="K24" t="n">
        <v>1846.60045700688</v>
      </c>
      <c r="L24" t="n">
        <v>1960.33914180038</v>
      </c>
      <c r="M24" t="n">
        <v>2207.29560897465</v>
      </c>
      <c r="N24" t="n">
        <v>2428.01216567308</v>
      </c>
      <c r="O24" t="n">
        <v>2671.1557379546</v>
      </c>
      <c r="P24" t="n">
        <v>2916.79962087245</v>
      </c>
      <c r="Q24" t="n">
        <v>3065.86355150286</v>
      </c>
      <c r="R24" t="n">
        <v>3304.81293799327</v>
      </c>
      <c r="S24" t="n">
        <v>3288.76159047979</v>
      </c>
      <c r="T24" t="n">
        <v>3445.40882170486</v>
      </c>
      <c r="U24" t="n">
        <v>3815.04086676271</v>
      </c>
      <c r="V24" t="n">
        <v>3820.78033639438</v>
      </c>
      <c r="W24" t="n">
        <v>3619.54314166766</v>
      </c>
      <c r="X24" t="n">
        <v>3567.92839781312</v>
      </c>
      <c r="Y24" t="n">
        <v>3929.82983642027</v>
      </c>
      <c r="Z24" t="n">
        <v>3751.81945611825</v>
      </c>
      <c r="AA24" t="n">
        <v>3292.9510798269</v>
      </c>
      <c r="AB24" t="n">
        <v>3182.6144643979</v>
      </c>
      <c r="AC24" t="n">
        <v>2949.69492889494</v>
      </c>
      <c r="AD24" t="n">
        <v>3123.96054240062</v>
      </c>
      <c r="AE24" t="n">
        <v>2828.44453845127</v>
      </c>
      <c r="AF24" t="n">
        <v>3275.91402492573</v>
      </c>
    </row>
    <row r="25">
      <c r="A25" t="s">
        <v>15</v>
      </c>
      <c r="B25" t="s">
        <v>418</v>
      </c>
      <c r="C25" t="s">
        <v>317</v>
      </c>
      <c r="D25" t="s">
        <v>419</v>
      </c>
      <c r="E25" t="s">
        <v>318</v>
      </c>
      <c r="F25" t="n">
        <v>269.21770999825</v>
      </c>
      <c r="G25" t="n">
        <v>310.570525075973</v>
      </c>
      <c r="H25" t="n">
        <v>350.584755240131</v>
      </c>
      <c r="I25" t="n">
        <v>413.242731678988</v>
      </c>
      <c r="J25" t="n">
        <v>442.982644229542</v>
      </c>
      <c r="K25" t="n">
        <v>491.62957273728</v>
      </c>
      <c r="L25" t="n">
        <v>521.620432280088</v>
      </c>
      <c r="M25" t="n">
        <v>565.405179521296</v>
      </c>
      <c r="N25" t="n">
        <v>588.765542712005</v>
      </c>
      <c r="O25" t="n">
        <v>614.515246772541</v>
      </c>
      <c r="P25" t="n">
        <v>649.23915462636</v>
      </c>
      <c r="Q25" t="n">
        <v>647.745429476295</v>
      </c>
      <c r="R25" t="n">
        <v>677.224956724579</v>
      </c>
      <c r="S25" t="n">
        <v>643.028955054388</v>
      </c>
      <c r="T25" t="n">
        <v>577.035823098971</v>
      </c>
      <c r="U25" t="n">
        <v>556.053685992173</v>
      </c>
      <c r="V25" t="n">
        <v>536.539419892135</v>
      </c>
      <c r="W25" t="n">
        <v>489.064066051721</v>
      </c>
      <c r="X25" t="n">
        <v>463.94048628684</v>
      </c>
      <c r="Y25" t="n">
        <v>511.747334974828</v>
      </c>
      <c r="Z25" t="n">
        <v>497.635466590902</v>
      </c>
      <c r="AA25" t="n">
        <v>455.111411083929</v>
      </c>
      <c r="AB25" t="n">
        <v>453.850423086215</v>
      </c>
      <c r="AC25" t="n">
        <v>438.364121249664</v>
      </c>
      <c r="AD25" t="n">
        <v>395.608393566876</v>
      </c>
      <c r="AE25" t="n">
        <v>339.115187081527</v>
      </c>
      <c r="AF25" t="n">
        <v>388.949667928712</v>
      </c>
    </row>
    <row r="26">
      <c r="A26" t="s">
        <v>15</v>
      </c>
      <c r="B26" t="s">
        <v>420</v>
      </c>
      <c r="C26" t="s">
        <v>317</v>
      </c>
      <c r="D26" t="s">
        <v>421</v>
      </c>
      <c r="E26" t="s">
        <v>318</v>
      </c>
      <c r="F26" t="n">
        <v>389.64166088658</v>
      </c>
      <c r="G26" t="n">
        <v>453.207112704897</v>
      </c>
      <c r="H26" t="n">
        <v>533.012279543357</v>
      </c>
      <c r="I26" t="n">
        <v>604.887475041435</v>
      </c>
      <c r="J26" t="n">
        <v>711.083513755</v>
      </c>
      <c r="K26" t="n">
        <v>824.364756615912</v>
      </c>
      <c r="L26" t="n">
        <v>864.678979281692</v>
      </c>
      <c r="M26" t="n">
        <v>994.220560763746</v>
      </c>
      <c r="N26" t="n">
        <v>1145.3870560594</v>
      </c>
      <c r="O26" t="n">
        <v>1290.22646989726</v>
      </c>
      <c r="P26" t="n">
        <v>1443.87919088214</v>
      </c>
      <c r="Q26" t="n">
        <v>1551.43501185707</v>
      </c>
      <c r="R26" t="n">
        <v>1713.43802471681</v>
      </c>
      <c r="S26" t="n">
        <v>1721.88320660124</v>
      </c>
      <c r="T26" t="n">
        <v>1958.19345122833</v>
      </c>
      <c r="U26" t="n">
        <v>2322.95481428511</v>
      </c>
      <c r="V26" t="n">
        <v>2296.84272293191</v>
      </c>
      <c r="W26" t="n">
        <v>2215.27944834231</v>
      </c>
      <c r="X26" t="n">
        <v>2181.68669237431</v>
      </c>
      <c r="Y26" t="n">
        <v>2442.68257574961</v>
      </c>
      <c r="Z26" t="n">
        <v>2383.80136212739</v>
      </c>
      <c r="AA26" t="n">
        <v>2010.17744623905</v>
      </c>
      <c r="AB26" t="n">
        <v>1898.99856455821</v>
      </c>
      <c r="AC26" t="n">
        <v>1767.51439986631</v>
      </c>
      <c r="AD26" t="n">
        <v>1954.55662749186</v>
      </c>
      <c r="AE26" t="n">
        <v>1757.50484998421</v>
      </c>
      <c r="AF26" t="n">
        <v>2066.16204816643</v>
      </c>
    </row>
    <row r="27">
      <c r="A27" t="s">
        <v>15</v>
      </c>
      <c r="B27" t="s">
        <v>422</v>
      </c>
      <c r="C27" t="s">
        <v>317</v>
      </c>
      <c r="D27" t="s">
        <v>423</v>
      </c>
      <c r="E27" t="s">
        <v>318</v>
      </c>
      <c r="F27" t="n">
        <v>347.97934057837</v>
      </c>
      <c r="G27" t="n">
        <v>374.949721190697</v>
      </c>
      <c r="H27" t="n">
        <v>402.076746190848</v>
      </c>
      <c r="I27" t="n">
        <v>435.003746232427</v>
      </c>
      <c r="J27" t="n">
        <v>474.24972561109</v>
      </c>
      <c r="K27" t="n">
        <v>530.606127653685</v>
      </c>
      <c r="L27" t="n">
        <v>574.039730238604</v>
      </c>
      <c r="M27" t="n">
        <v>647.66986868961</v>
      </c>
      <c r="N27" t="n">
        <v>693.859566901675</v>
      </c>
      <c r="O27" t="n">
        <v>766.414021284794</v>
      </c>
      <c r="P27" t="n">
        <v>823.68127536395</v>
      </c>
      <c r="Q27" t="n">
        <v>866.683110169497</v>
      </c>
      <c r="R27" t="n">
        <v>914.149956551886</v>
      </c>
      <c r="S27" t="n">
        <v>923.849428824159</v>
      </c>
      <c r="T27" t="n">
        <v>910.179547377557</v>
      </c>
      <c r="U27" t="n">
        <v>936.032366485428</v>
      </c>
      <c r="V27" t="n">
        <v>987.398193570337</v>
      </c>
      <c r="W27" t="n">
        <v>915.199627273631</v>
      </c>
      <c r="X27" t="n">
        <v>922.301219151963</v>
      </c>
      <c r="Y27" t="n">
        <v>975.399925695827</v>
      </c>
      <c r="Z27" t="n">
        <v>870.382627399964</v>
      </c>
      <c r="AA27" t="n">
        <v>827.66222250392</v>
      </c>
      <c r="AB27" t="n">
        <v>829.765476753472</v>
      </c>
      <c r="AC27" t="n">
        <v>743.816407778966</v>
      </c>
      <c r="AD27" t="n">
        <v>773.795521341882</v>
      </c>
      <c r="AE27" t="n">
        <v>731.824501385537</v>
      </c>
      <c r="AF27" t="n">
        <v>820.802308830587</v>
      </c>
    </row>
    <row r="28">
      <c r="A28" t="s">
        <v>15</v>
      </c>
      <c r="B28" t="s">
        <v>424</v>
      </c>
      <c r="C28" t="s">
        <v>317</v>
      </c>
      <c r="D28" t="s">
        <v>425</v>
      </c>
      <c r="E28" t="s">
        <v>318</v>
      </c>
      <c r="F28" t="n">
        <v>109.240774886361</v>
      </c>
      <c r="G28" t="n">
        <v>120.429616876234</v>
      </c>
      <c r="H28" t="n">
        <v>131.44116562622</v>
      </c>
      <c r="I28" t="n">
        <v>143.99451920345</v>
      </c>
      <c r="J28" t="n">
        <v>162.506395931754</v>
      </c>
      <c r="K28" t="n">
        <v>184.997304410823</v>
      </c>
      <c r="L28" t="n">
        <v>193.587552907259</v>
      </c>
      <c r="M28" t="n">
        <v>208.001190033215</v>
      </c>
      <c r="N28" t="n">
        <v>221.581967603581</v>
      </c>
      <c r="O28" t="n">
        <v>233.506729547291</v>
      </c>
      <c r="P28" t="n">
        <v>256.110771927034</v>
      </c>
      <c r="Q28" t="n">
        <v>274.961223280226</v>
      </c>
      <c r="R28" t="n">
        <v>288.863312865542</v>
      </c>
      <c r="S28" t="n">
        <v>307.973135684466</v>
      </c>
      <c r="T28" t="n">
        <v>298.941609442905</v>
      </c>
      <c r="U28" t="n">
        <v>301.053826026906</v>
      </c>
      <c r="V28" t="n">
        <v>274.483196344497</v>
      </c>
      <c r="W28" t="n">
        <v>256.458468330767</v>
      </c>
      <c r="X28" t="n">
        <v>250.098542547643</v>
      </c>
      <c r="Y28" t="n">
        <v>245.568453216353</v>
      </c>
      <c r="Z28" t="n">
        <v>261.784075774518</v>
      </c>
      <c r="AA28" t="n">
        <v>296.635990236031</v>
      </c>
      <c r="AB28" t="n">
        <v>319.611764215899</v>
      </c>
      <c r="AC28" t="n">
        <v>351.356389370846</v>
      </c>
      <c r="AD28" t="n">
        <v>328.41123969725</v>
      </c>
      <c r="AE28" t="n">
        <v>366.335326478073</v>
      </c>
      <c r="AF28" t="n">
        <v>396.872293432537</v>
      </c>
    </row>
    <row r="29">
      <c r="A29" t="s">
        <v>15</v>
      </c>
      <c r="B29" t="s">
        <v>426</v>
      </c>
      <c r="C29" t="s">
        <v>317</v>
      </c>
      <c r="D29" t="s">
        <v>427</v>
      </c>
      <c r="E29" t="s">
        <v>318</v>
      </c>
      <c r="F29" t="n">
        <v>55.0424510821588</v>
      </c>
      <c r="G29" t="n">
        <v>58.3608888898287</v>
      </c>
      <c r="H29" t="n">
        <v>63.0477776840914</v>
      </c>
      <c r="I29" t="n">
        <v>66.4664628598773</v>
      </c>
      <c r="J29" t="n">
        <v>71.7816049441963</v>
      </c>
      <c r="K29" t="n">
        <v>78.4761033676997</v>
      </c>
      <c r="L29" t="n">
        <v>83.6203993358616</v>
      </c>
      <c r="M29" t="n">
        <v>88.3338949610439</v>
      </c>
      <c r="N29" t="n">
        <v>99.1943515857895</v>
      </c>
      <c r="O29" t="n">
        <v>101.797358848031</v>
      </c>
      <c r="P29" t="n">
        <v>105.153005640296</v>
      </c>
      <c r="Q29" t="n">
        <v>110.340324518291</v>
      </c>
      <c r="R29" t="n">
        <v>116.838259196939</v>
      </c>
      <c r="S29" t="n">
        <v>124.412135276775</v>
      </c>
      <c r="T29" t="n">
        <v>121.889764339798</v>
      </c>
      <c r="U29" t="n">
        <v>119.925126095304</v>
      </c>
      <c r="V29" t="n">
        <v>102.483354710334</v>
      </c>
      <c r="W29" t="n">
        <v>92.5858956570678</v>
      </c>
      <c r="X29" t="n">
        <v>78.8855077217402</v>
      </c>
      <c r="Y29" t="n">
        <v>78.23973643561</v>
      </c>
      <c r="Z29" t="n">
        <v>90.5636322386955</v>
      </c>
      <c r="AA29" t="n">
        <v>101.418548786594</v>
      </c>
      <c r="AB29" t="n">
        <v>111.153602067709</v>
      </c>
      <c r="AC29" t="n">
        <v>132.957106306652</v>
      </c>
      <c r="AD29" t="n">
        <v>121.191633673928</v>
      </c>
      <c r="AE29" t="n">
        <v>140.369768829318</v>
      </c>
      <c r="AF29" t="n">
        <v>150.661726590892</v>
      </c>
    </row>
    <row r="30">
      <c r="A30" t="s">
        <v>15</v>
      </c>
      <c r="B30" t="s">
        <v>428</v>
      </c>
      <c r="C30" t="s">
        <v>317</v>
      </c>
      <c r="D30" t="s">
        <v>429</v>
      </c>
      <c r="E30" t="s">
        <v>318</v>
      </c>
      <c r="F30" t="n">
        <v>7.64569326893183</v>
      </c>
      <c r="G30" t="n">
        <v>7.31693289219356</v>
      </c>
      <c r="H30" t="n">
        <v>7.0660689953431</v>
      </c>
      <c r="I30" t="n">
        <v>7.10472152272742</v>
      </c>
      <c r="J30" t="n">
        <v>7.23631330519606</v>
      </c>
      <c r="K30" t="n">
        <v>7.59556158099358</v>
      </c>
      <c r="L30" t="n">
        <v>7.92599628594357</v>
      </c>
      <c r="M30" t="n">
        <v>9.15846584264057</v>
      </c>
      <c r="N30" t="n">
        <v>9.7157817497478</v>
      </c>
      <c r="O30" t="n">
        <v>10.4094429979088</v>
      </c>
      <c r="P30" t="n">
        <v>11.121076373173</v>
      </c>
      <c r="Q30" t="n">
        <v>12.1653000771696</v>
      </c>
      <c r="R30" t="n">
        <v>11.4809896741483</v>
      </c>
      <c r="S30" t="n">
        <v>12.8368280990853</v>
      </c>
      <c r="T30" t="n">
        <v>10.6715971943404</v>
      </c>
      <c r="U30" t="n">
        <v>8.86376119477802</v>
      </c>
      <c r="V30" t="n">
        <v>9.68800661455013</v>
      </c>
      <c r="W30" t="n">
        <v>9.28932826447532</v>
      </c>
      <c r="X30" t="n">
        <v>10.24726982079</v>
      </c>
      <c r="Y30" t="n">
        <v>9.2590486716766</v>
      </c>
      <c r="Z30" t="n">
        <v>6.94855747803783</v>
      </c>
      <c r="AA30" t="n">
        <v>7.9240368078631</v>
      </c>
      <c r="AB30" t="n">
        <v>8.6105193753792</v>
      </c>
      <c r="AC30" t="n">
        <v>10.032816526696</v>
      </c>
      <c r="AD30" t="n">
        <v>18.5649350602203</v>
      </c>
      <c r="AE30" t="n">
        <v>8.87011808578955</v>
      </c>
      <c r="AF30" t="n">
        <v>9.34604636827423</v>
      </c>
    </row>
    <row r="31">
      <c r="A31" t="s">
        <v>15</v>
      </c>
      <c r="B31" t="s">
        <v>430</v>
      </c>
      <c r="C31" t="s">
        <v>317</v>
      </c>
      <c r="D31" t="s">
        <v>431</v>
      </c>
      <c r="E31" t="s">
        <v>318</v>
      </c>
      <c r="F31" t="n">
        <v>13.2075873590121</v>
      </c>
      <c r="G31" t="n">
        <v>14.0153190924397</v>
      </c>
      <c r="H31" t="n">
        <v>15.0632412599689</v>
      </c>
      <c r="I31" t="n">
        <v>15.9801100296822</v>
      </c>
      <c r="J31" t="n">
        <v>17.6395662407054</v>
      </c>
      <c r="K31" t="n">
        <v>19.452332103089</v>
      </c>
      <c r="L31" t="n">
        <v>19.736784242466</v>
      </c>
      <c r="M31" t="n">
        <v>20.0532431332177</v>
      </c>
      <c r="N31" t="n">
        <v>19.9486395291917</v>
      </c>
      <c r="O31" t="n">
        <v>20.4686198565908</v>
      </c>
      <c r="P31" t="n">
        <v>22.8689347299982</v>
      </c>
      <c r="Q31" t="n">
        <v>24.3784514267223</v>
      </c>
      <c r="R31" t="n">
        <v>26.3456964036508</v>
      </c>
      <c r="S31" t="n">
        <v>28.1104792737878</v>
      </c>
      <c r="T31" t="n">
        <v>39.6216414422099</v>
      </c>
      <c r="U31" t="n">
        <v>50.3875730428307</v>
      </c>
      <c r="V31" t="n">
        <v>44.6559605573864</v>
      </c>
      <c r="W31" t="n">
        <v>45.5609416915862</v>
      </c>
      <c r="X31" t="n">
        <v>54.5533090667984</v>
      </c>
      <c r="Y31" t="n">
        <v>52.7592087407927</v>
      </c>
      <c r="Z31" t="n">
        <v>52.9380595649213</v>
      </c>
      <c r="AA31" t="n">
        <v>94.0449453985795</v>
      </c>
      <c r="AB31" t="n">
        <v>102.243897980358</v>
      </c>
      <c r="AC31" t="n">
        <v>110.268795894173</v>
      </c>
      <c r="AD31" t="n">
        <v>93.6993401504909</v>
      </c>
      <c r="AE31" t="n">
        <v>93.7049198821398</v>
      </c>
      <c r="AF31" t="n">
        <v>106.947339430478</v>
      </c>
    </row>
    <row r="32">
      <c r="A32" t="s">
        <v>15</v>
      </c>
      <c r="B32" t="s">
        <v>432</v>
      </c>
      <c r="C32" t="s">
        <v>317</v>
      </c>
      <c r="D32" t="s">
        <v>433</v>
      </c>
      <c r="E32" t="s">
        <v>318</v>
      </c>
      <c r="F32" t="n">
        <v>22.7603528188072</v>
      </c>
      <c r="G32" t="n">
        <v>26.8753066967261</v>
      </c>
      <c r="H32" t="n">
        <v>30.9589504700747</v>
      </c>
      <c r="I32" t="n">
        <v>36.4120455249351</v>
      </c>
      <c r="J32" t="n">
        <v>42.2713692953802</v>
      </c>
      <c r="K32" t="n">
        <v>50.2797273942559</v>
      </c>
      <c r="L32" t="n">
        <v>51.4547463858677</v>
      </c>
      <c r="M32" t="n">
        <v>56.9964508102736</v>
      </c>
      <c r="N32" t="n">
        <v>58.322026011888</v>
      </c>
      <c r="O32" t="n">
        <v>63.6790153396229</v>
      </c>
      <c r="P32" t="n">
        <v>75.6228725777841</v>
      </c>
      <c r="Q32" t="n">
        <v>86.2732021453835</v>
      </c>
      <c r="R32" t="n">
        <v>91.9431609176205</v>
      </c>
      <c r="S32" t="n">
        <v>99.9217048991625</v>
      </c>
      <c r="T32" t="n">
        <v>94.5490064651225</v>
      </c>
      <c r="U32" t="n">
        <v>101.317100525614</v>
      </c>
      <c r="V32" t="n">
        <v>96.4300786568754</v>
      </c>
      <c r="W32" t="n">
        <v>90.2229633534813</v>
      </c>
      <c r="X32" t="n">
        <v>87.7676619026527</v>
      </c>
      <c r="Y32" t="n">
        <v>83.7434929506136</v>
      </c>
      <c r="Z32" t="n">
        <v>87.4334016780907</v>
      </c>
      <c r="AA32" t="n">
        <v>68.3693825408356</v>
      </c>
      <c r="AB32" t="n">
        <v>69.319675463645</v>
      </c>
      <c r="AC32" t="n">
        <v>71.2411086552918</v>
      </c>
      <c r="AD32" t="n">
        <v>67.1036383428681</v>
      </c>
      <c r="AE32" t="n">
        <v>88.5731051374915</v>
      </c>
      <c r="AF32" t="n">
        <v>91.608888849799</v>
      </c>
    </row>
    <row r="33">
      <c r="A33" t="s">
        <v>15</v>
      </c>
      <c r="B33" t="s">
        <v>434</v>
      </c>
      <c r="C33" t="s">
        <v>317</v>
      </c>
      <c r="D33" t="s">
        <v>435</v>
      </c>
      <c r="E33" t="s">
        <v>318</v>
      </c>
      <c r="F33" t="n">
        <v>10.5846903574511</v>
      </c>
      <c r="G33" t="n">
        <v>13.8611693050461</v>
      </c>
      <c r="H33" t="n">
        <v>15.305127216742</v>
      </c>
      <c r="I33" t="n">
        <v>18.0311792662284</v>
      </c>
      <c r="J33" t="n">
        <v>23.5775421462761</v>
      </c>
      <c r="K33" t="n">
        <v>29.1935799647852</v>
      </c>
      <c r="L33" t="n">
        <v>30.8496266571199</v>
      </c>
      <c r="M33" t="n">
        <v>33.4591352860392</v>
      </c>
      <c r="N33" t="n">
        <v>34.4011687269636</v>
      </c>
      <c r="O33" t="n">
        <v>37.1522925051377</v>
      </c>
      <c r="P33" t="n">
        <v>41.3448826057827</v>
      </c>
      <c r="Q33" t="n">
        <v>41.8039451126596</v>
      </c>
      <c r="R33" t="n">
        <v>42.2552066731833</v>
      </c>
      <c r="S33" t="n">
        <v>42.6919881356561</v>
      </c>
      <c r="T33" t="n">
        <v>32.2096000014341</v>
      </c>
      <c r="U33" t="n">
        <v>20.5602651683792</v>
      </c>
      <c r="V33" t="n">
        <v>21.2257958053513</v>
      </c>
      <c r="W33" t="n">
        <v>18.7993393641565</v>
      </c>
      <c r="X33" t="n">
        <v>18.6447940356617</v>
      </c>
      <c r="Y33" t="n">
        <v>21.5669664176604</v>
      </c>
      <c r="Z33" t="n">
        <v>23.9004248147731</v>
      </c>
      <c r="AA33" t="n">
        <v>24.879076702159</v>
      </c>
      <c r="AB33" t="n">
        <v>28.2840693288083</v>
      </c>
      <c r="AC33" t="n">
        <v>26.8565619880334</v>
      </c>
      <c r="AD33" t="n">
        <v>27.8516924697425</v>
      </c>
      <c r="AE33" t="n">
        <v>34.8174145433338</v>
      </c>
      <c r="AF33" t="n">
        <v>38.3082921930941</v>
      </c>
    </row>
    <row r="34">
      <c r="A34" t="s">
        <v>15</v>
      </c>
      <c r="B34" t="s">
        <v>436</v>
      </c>
      <c r="C34" t="s">
        <v>317</v>
      </c>
      <c r="D34" t="s">
        <v>437</v>
      </c>
      <c r="E34" t="s">
        <v>318</v>
      </c>
      <c r="F34" t="n">
        <v>101.879807675344</v>
      </c>
      <c r="G34" t="n">
        <v>108.081277003635</v>
      </c>
      <c r="H34" t="n">
        <v>116.81771312212</v>
      </c>
      <c r="I34" t="n">
        <v>127.235780322763</v>
      </c>
      <c r="J34" t="n">
        <v>137.704450358627</v>
      </c>
      <c r="K34" t="n">
        <v>151.289051669624</v>
      </c>
      <c r="L34" t="n">
        <v>151.367554657941</v>
      </c>
      <c r="M34" t="n">
        <v>162.514660396468</v>
      </c>
      <c r="N34" t="n">
        <v>175.18723273373</v>
      </c>
      <c r="O34" t="n">
        <v>182.26340533264</v>
      </c>
      <c r="P34" t="n">
        <v>193.330042194119</v>
      </c>
      <c r="Q34" t="n">
        <v>206.477359140476</v>
      </c>
      <c r="R34" t="n">
        <v>213.408432810383</v>
      </c>
      <c r="S34" t="n">
        <v>212.78369987763</v>
      </c>
      <c r="T34" t="n">
        <v>206.294051853</v>
      </c>
      <c r="U34" t="n">
        <v>207.56767086812</v>
      </c>
      <c r="V34" t="n">
        <v>216.576517704197</v>
      </c>
      <c r="W34" t="n">
        <v>220.860325969194</v>
      </c>
      <c r="X34" t="n">
        <v>223.259808754217</v>
      </c>
      <c r="Y34" t="n">
        <v>241.377853069326</v>
      </c>
      <c r="Z34" t="n">
        <v>258.705278349465</v>
      </c>
      <c r="AA34" t="n">
        <v>323.27071427084</v>
      </c>
      <c r="AB34" t="n">
        <v>354.041992884382</v>
      </c>
      <c r="AC34" t="n">
        <v>382.572876776625</v>
      </c>
      <c r="AD34" t="n">
        <v>414.37817924304</v>
      </c>
      <c r="AE34" t="n">
        <v>283.854795086516</v>
      </c>
      <c r="AF34" t="n">
        <v>288.99091071748</v>
      </c>
    </row>
    <row r="35">
      <c r="A35" t="s">
        <v>15</v>
      </c>
      <c r="B35" t="s">
        <v>438</v>
      </c>
      <c r="C35" t="s">
        <v>317</v>
      </c>
      <c r="D35" t="s">
        <v>439</v>
      </c>
      <c r="E35" t="s">
        <v>318</v>
      </c>
      <c r="F35" t="n">
        <v>683.923031807731</v>
      </c>
      <c r="G35" t="n">
        <v>776.728230092015</v>
      </c>
      <c r="H35" t="n">
        <v>858.068449659605</v>
      </c>
      <c r="I35" t="n">
        <v>976.210362284762</v>
      </c>
      <c r="J35" t="n">
        <v>1135.70439346733</v>
      </c>
      <c r="K35" t="n">
        <v>1301.10808483453</v>
      </c>
      <c r="L35" t="n">
        <v>1370.62078780413</v>
      </c>
      <c r="M35" t="n">
        <v>1505.30194640152</v>
      </c>
      <c r="N35" t="n">
        <v>1542.14193029818</v>
      </c>
      <c r="O35" t="n">
        <v>1629.73217370476</v>
      </c>
      <c r="P35" t="n">
        <v>1783.77148601496</v>
      </c>
      <c r="Q35" t="n">
        <v>1873.6863269273</v>
      </c>
      <c r="R35" t="n">
        <v>1977.16978996157</v>
      </c>
      <c r="S35" t="n">
        <v>1933.41146257784</v>
      </c>
      <c r="T35" t="n">
        <v>1909.63074573722</v>
      </c>
      <c r="U35" t="n">
        <v>1917.85881426791</v>
      </c>
      <c r="V35" t="n">
        <v>1896.58056983687</v>
      </c>
      <c r="W35" t="n">
        <v>1732.69458864657</v>
      </c>
      <c r="X35" t="n">
        <v>1741.22654084162</v>
      </c>
      <c r="Y35" t="n">
        <v>1641.2596917109</v>
      </c>
      <c r="Z35" t="n">
        <v>1667.83254013706</v>
      </c>
      <c r="AA35" t="n">
        <v>1674.2022902159</v>
      </c>
      <c r="AB35" t="n">
        <v>1686.02929326999</v>
      </c>
      <c r="AC35" t="n">
        <v>1811.58638069258</v>
      </c>
      <c r="AD35" t="n">
        <v>2157.24796443298</v>
      </c>
      <c r="AE35" t="n">
        <v>2291.57601209173</v>
      </c>
      <c r="AF35" t="n">
        <v>2777.34377203126</v>
      </c>
    </row>
    <row r="36">
      <c r="A36" t="s">
        <v>15</v>
      </c>
      <c r="B36" t="s">
        <v>440</v>
      </c>
      <c r="C36" t="s">
        <v>317</v>
      </c>
      <c r="D36" t="s">
        <v>441</v>
      </c>
      <c r="E36" t="s">
        <v>318</v>
      </c>
      <c r="F36" t="n">
        <v>307.949216528074</v>
      </c>
      <c r="G36" t="n">
        <v>324.206970347038</v>
      </c>
      <c r="H36" t="n">
        <v>348.203860015065</v>
      </c>
      <c r="I36" t="n">
        <v>380.710936576431</v>
      </c>
      <c r="J36" t="n">
        <v>402.861210903622</v>
      </c>
      <c r="K36" t="n">
        <v>441.489884468577</v>
      </c>
      <c r="L36" t="n">
        <v>448.415237416408</v>
      </c>
      <c r="M36" t="n">
        <v>491.867589010586</v>
      </c>
      <c r="N36" t="n">
        <v>497.984284150979</v>
      </c>
      <c r="O36" t="n">
        <v>528.946159372039</v>
      </c>
      <c r="P36" t="n">
        <v>578.797562879023</v>
      </c>
      <c r="Q36" t="n">
        <v>610.449226045539</v>
      </c>
      <c r="R36" t="n">
        <v>629.452478824278</v>
      </c>
      <c r="S36" t="n">
        <v>612.130745547068</v>
      </c>
      <c r="T36" t="n">
        <v>649.24671817903</v>
      </c>
      <c r="U36" t="n">
        <v>686.335984814551</v>
      </c>
      <c r="V36" t="n">
        <v>650.104738751985</v>
      </c>
      <c r="W36" t="n">
        <v>601.872852466269</v>
      </c>
      <c r="X36" t="n">
        <v>577.369167749488</v>
      </c>
      <c r="Y36" t="n">
        <v>531.714107198833</v>
      </c>
      <c r="Z36" t="n">
        <v>523.480442663503</v>
      </c>
      <c r="AA36" t="n">
        <v>538.73586371247</v>
      </c>
      <c r="AB36" t="n">
        <v>513.106310982831</v>
      </c>
      <c r="AC36" t="n">
        <v>509.945846712748</v>
      </c>
      <c r="AD36" t="n">
        <v>536.512546298394</v>
      </c>
      <c r="AE36" t="n">
        <v>560.000889652193</v>
      </c>
      <c r="AF36" t="n">
        <v>649.819811901285</v>
      </c>
    </row>
    <row r="37">
      <c r="A37" t="s">
        <v>15</v>
      </c>
      <c r="B37" t="s">
        <v>442</v>
      </c>
      <c r="C37" t="s">
        <v>317</v>
      </c>
      <c r="D37" t="s">
        <v>443</v>
      </c>
      <c r="E37" t="s">
        <v>318</v>
      </c>
      <c r="F37" t="n">
        <v>273.509635360001</v>
      </c>
      <c r="G37" t="n">
        <v>334.69868410808</v>
      </c>
      <c r="H37" t="n">
        <v>364.625185772839</v>
      </c>
      <c r="I37" t="n">
        <v>413.955581063442</v>
      </c>
      <c r="J37" t="n">
        <v>506.703297353723</v>
      </c>
      <c r="K37" t="n">
        <v>599.91281907866</v>
      </c>
      <c r="L37" t="n">
        <v>630.658514541766</v>
      </c>
      <c r="M37" t="n">
        <v>684.928899374913</v>
      </c>
      <c r="N37" t="n">
        <v>702.079517559692</v>
      </c>
      <c r="O37" t="n">
        <v>744.792298056244</v>
      </c>
      <c r="P37" t="n">
        <v>827.133886333655</v>
      </c>
      <c r="Q37" t="n">
        <v>831.411848407101</v>
      </c>
      <c r="R37" t="n">
        <v>878.133596191042</v>
      </c>
      <c r="S37" t="n">
        <v>802.327124203268</v>
      </c>
      <c r="T37" t="n">
        <v>740.094090296502</v>
      </c>
      <c r="U37" t="n">
        <v>686.965572019331</v>
      </c>
      <c r="V37" t="n">
        <v>682.961304768947</v>
      </c>
      <c r="W37" t="n">
        <v>569.737173618237</v>
      </c>
      <c r="X37" t="n">
        <v>598.192615657632</v>
      </c>
      <c r="Y37" t="n">
        <v>557.521008429186</v>
      </c>
      <c r="Z37" t="n">
        <v>540.142775621915</v>
      </c>
      <c r="AA37" t="n">
        <v>430.924978570746</v>
      </c>
      <c r="AB37" t="n">
        <v>421.667692383127</v>
      </c>
      <c r="AC37" t="n">
        <v>416.154380631616</v>
      </c>
      <c r="AD37" t="n">
        <v>511.78770438592</v>
      </c>
      <c r="AE37" t="n">
        <v>429.298279913716</v>
      </c>
      <c r="AF37" t="n">
        <v>603.88820118674</v>
      </c>
    </row>
    <row r="38">
      <c r="A38" t="s">
        <v>15</v>
      </c>
      <c r="B38" t="s">
        <v>444</v>
      </c>
      <c r="C38" t="s">
        <v>317</v>
      </c>
      <c r="D38" t="s">
        <v>445</v>
      </c>
      <c r="E38" t="s">
        <v>318</v>
      </c>
      <c r="F38" t="n">
        <v>102.464179919657</v>
      </c>
      <c r="G38" t="n">
        <v>117.822575636897</v>
      </c>
      <c r="H38" t="n">
        <v>145.239403871701</v>
      </c>
      <c r="I38" t="n">
        <v>181.543844644889</v>
      </c>
      <c r="J38" t="n">
        <v>226.139885209985</v>
      </c>
      <c r="K38" t="n">
        <v>259.705381287289</v>
      </c>
      <c r="L38" t="n">
        <v>291.547035845958</v>
      </c>
      <c r="M38" t="n">
        <v>328.505458016017</v>
      </c>
      <c r="N38" t="n">
        <v>342.078128587506</v>
      </c>
      <c r="O38" t="n">
        <v>355.993716276482</v>
      </c>
      <c r="P38" t="n">
        <v>377.840036802286</v>
      </c>
      <c r="Q38" t="n">
        <v>431.825252474657</v>
      </c>
      <c r="R38" t="n">
        <v>469.583714946249</v>
      </c>
      <c r="S38" t="n">
        <v>518.953592827505</v>
      </c>
      <c r="T38" t="n">
        <v>520.28993726169</v>
      </c>
      <c r="U38" t="n">
        <v>544.557257434028</v>
      </c>
      <c r="V38" t="n">
        <v>563.514526315939</v>
      </c>
      <c r="W38" t="n">
        <v>561.084562562064</v>
      </c>
      <c r="X38" t="n">
        <v>565.664757434498</v>
      </c>
      <c r="Y38" t="n">
        <v>552.024576082876</v>
      </c>
      <c r="Z38" t="n">
        <v>604.209321851642</v>
      </c>
      <c r="AA38" t="n">
        <v>704.541447932681</v>
      </c>
      <c r="AB38" t="n">
        <v>751.255289904031</v>
      </c>
      <c r="AC38" t="n">
        <v>885.486153348221</v>
      </c>
      <c r="AD38" t="n">
        <v>1108.94771374866</v>
      </c>
      <c r="AE38" t="n">
        <v>1302.27684252582</v>
      </c>
      <c r="AF38" t="n">
        <v>1523.63575894323</v>
      </c>
    </row>
    <row r="39">
      <c r="A39" t="s">
        <v>15</v>
      </c>
      <c r="B39" t="s">
        <v>446</v>
      </c>
      <c r="C39" t="s">
        <v>317</v>
      </c>
      <c r="D39" t="s">
        <v>447</v>
      </c>
      <c r="E39" t="s">
        <v>318</v>
      </c>
      <c r="F39" t="n">
        <v>752.014190794673</v>
      </c>
      <c r="G39" t="n">
        <v>816.838324163868</v>
      </c>
      <c r="H39" t="n">
        <v>872.862156576361</v>
      </c>
      <c r="I39" t="n">
        <v>924.28080849754</v>
      </c>
      <c r="J39" t="n">
        <v>989.954807177553</v>
      </c>
      <c r="K39" t="n">
        <v>1069.40940247705</v>
      </c>
      <c r="L39" t="n">
        <v>1096.78173545677</v>
      </c>
      <c r="M39" t="n">
        <v>1158.23585771628</v>
      </c>
      <c r="N39" t="n">
        <v>1181.47886336885</v>
      </c>
      <c r="O39" t="n">
        <v>1261.91067370688</v>
      </c>
      <c r="P39" t="n">
        <v>1391.65717781514</v>
      </c>
      <c r="Q39" t="n">
        <v>1536.32798045044</v>
      </c>
      <c r="R39" t="n">
        <v>1658.52701643068</v>
      </c>
      <c r="S39" t="n">
        <v>1687.89772772722</v>
      </c>
      <c r="T39" t="n">
        <v>1376.10334806115</v>
      </c>
      <c r="U39" t="n">
        <v>1332.49037376096</v>
      </c>
      <c r="V39" t="n">
        <v>1404.78561499252</v>
      </c>
      <c r="W39" t="n">
        <v>1388.32208471311</v>
      </c>
      <c r="X39" t="n">
        <v>1437.22216487694</v>
      </c>
      <c r="Y39" t="n">
        <v>1513.68234771256</v>
      </c>
      <c r="Z39" t="n">
        <v>1538.32655894777</v>
      </c>
      <c r="AA39" t="n">
        <v>1639.46419743402</v>
      </c>
      <c r="AB39" t="n">
        <v>1676.33334975724</v>
      </c>
      <c r="AC39" t="n">
        <v>1718.50547904936</v>
      </c>
      <c r="AD39" t="n">
        <v>1798.07189032277</v>
      </c>
      <c r="AE39" t="n">
        <v>1765.53013823092</v>
      </c>
      <c r="AF39" t="n">
        <v>1912.71748151394</v>
      </c>
    </row>
    <row r="40">
      <c r="A40" t="s">
        <v>15</v>
      </c>
      <c r="B40" t="s">
        <v>448</v>
      </c>
      <c r="C40" t="s">
        <v>317</v>
      </c>
      <c r="D40" t="s">
        <v>449</v>
      </c>
      <c r="E40" t="s">
        <v>318</v>
      </c>
      <c r="F40" t="n">
        <v>50.5283148556903</v>
      </c>
      <c r="G40" t="n">
        <v>59.7454859093593</v>
      </c>
      <c r="H40" t="n">
        <v>70.2065269432368</v>
      </c>
      <c r="I40" t="n">
        <v>81.2788043373786</v>
      </c>
      <c r="J40" t="n">
        <v>90.1088988655532</v>
      </c>
      <c r="K40" t="n">
        <v>92.8944860964414</v>
      </c>
      <c r="L40" t="n">
        <v>99.5313910879669</v>
      </c>
      <c r="M40" t="n">
        <v>107.465056214696</v>
      </c>
      <c r="N40" t="n">
        <v>118.062170643554</v>
      </c>
      <c r="O40" t="n">
        <v>122.058773211063</v>
      </c>
      <c r="P40" t="n">
        <v>130.333504541478</v>
      </c>
      <c r="Q40" t="n">
        <v>137.12543575299</v>
      </c>
      <c r="R40" t="n">
        <v>145.220228236233</v>
      </c>
      <c r="S40" t="n">
        <v>163.318657479164</v>
      </c>
      <c r="T40" t="n">
        <v>164.008865974816</v>
      </c>
      <c r="U40" t="n">
        <v>138.386193991366</v>
      </c>
      <c r="V40" t="n">
        <v>124.93341041894</v>
      </c>
      <c r="W40" t="n">
        <v>121.109529922605</v>
      </c>
      <c r="X40" t="n">
        <v>113.93654429121</v>
      </c>
      <c r="Y40" t="n">
        <v>103.041611549096</v>
      </c>
      <c r="Z40" t="n">
        <v>123.504597319394</v>
      </c>
      <c r="AA40" t="n">
        <v>143.389078931763</v>
      </c>
      <c r="AB40" t="n">
        <v>186.148109747847</v>
      </c>
      <c r="AC40" t="n">
        <v>201.324202497313</v>
      </c>
      <c r="AD40" t="n">
        <v>209.192382934088</v>
      </c>
      <c r="AE40" t="n">
        <v>218.310307208639</v>
      </c>
      <c r="AF40" t="n">
        <v>274.948333414389</v>
      </c>
    </row>
    <row r="41">
      <c r="A41" t="s">
        <v>15</v>
      </c>
      <c r="B41" t="s">
        <v>450</v>
      </c>
      <c r="C41" t="s">
        <v>317</v>
      </c>
      <c r="D41" t="s">
        <v>451</v>
      </c>
      <c r="E41" t="s">
        <v>318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</row>
    <row r="42">
      <c r="A42" t="s">
        <v>15</v>
      </c>
      <c r="B42" t="s">
        <v>452</v>
      </c>
      <c r="C42" t="s">
        <v>317</v>
      </c>
      <c r="D42" t="s">
        <v>453</v>
      </c>
      <c r="E42" t="s">
        <v>318</v>
      </c>
      <c r="F42" t="n">
        <v>439.257972208038</v>
      </c>
      <c r="G42" t="n">
        <v>486.735094419383</v>
      </c>
      <c r="H42" t="n">
        <v>550.78377073645</v>
      </c>
      <c r="I42" t="n">
        <v>629.741640688894</v>
      </c>
      <c r="J42" t="n">
        <v>751.02683065959</v>
      </c>
      <c r="K42" t="n">
        <v>856.879372654387</v>
      </c>
      <c r="L42" t="n">
        <v>877.497408233453</v>
      </c>
      <c r="M42" t="n">
        <v>932.097070183651</v>
      </c>
      <c r="N42" t="n">
        <v>986.028310344962</v>
      </c>
      <c r="O42" t="n">
        <v>1037.12032924209</v>
      </c>
      <c r="P42" t="n">
        <v>1170.04432512575</v>
      </c>
      <c r="Q42" t="n">
        <v>1313.73742174349</v>
      </c>
      <c r="R42" t="n">
        <v>1424.3710185951</v>
      </c>
      <c r="S42" t="n">
        <v>1556.24100611675</v>
      </c>
      <c r="T42" t="n">
        <v>1507.64236136363</v>
      </c>
      <c r="U42" t="n">
        <v>1486.80987136295</v>
      </c>
      <c r="V42" t="n">
        <v>1405.68909843975</v>
      </c>
      <c r="W42" t="n">
        <v>1369.71163526408</v>
      </c>
      <c r="X42" t="n">
        <v>1411.65802057569</v>
      </c>
      <c r="Y42" t="n">
        <v>1615.52453467896</v>
      </c>
      <c r="Z42" t="n">
        <v>1763.35924758397</v>
      </c>
      <c r="AA42" t="n">
        <v>2060.70999854954</v>
      </c>
      <c r="AB42" t="n">
        <v>2155.06599433668</v>
      </c>
      <c r="AC42" t="n">
        <v>2261.75954986674</v>
      </c>
      <c r="AD42" t="n">
        <v>2617.23084540373</v>
      </c>
      <c r="AE42" t="n">
        <v>2357.67789099307</v>
      </c>
      <c r="AF42" t="n">
        <v>2955.04855512685</v>
      </c>
    </row>
    <row r="43">
      <c r="A43" t="s">
        <v>15</v>
      </c>
      <c r="B43" t="s">
        <v>454</v>
      </c>
      <c r="C43" t="s">
        <v>317</v>
      </c>
      <c r="D43" t="s">
        <v>455</v>
      </c>
      <c r="E43" t="s">
        <v>318</v>
      </c>
      <c r="F43" t="n">
        <v>521.15665131832</v>
      </c>
      <c r="G43" t="n">
        <v>580.958003232987</v>
      </c>
      <c r="H43" t="n">
        <v>658.387054481521</v>
      </c>
      <c r="I43" t="n">
        <v>753.750788623577</v>
      </c>
      <c r="J43" t="n">
        <v>901.41307917512</v>
      </c>
      <c r="K43" t="n">
        <v>1030.02040730249</v>
      </c>
      <c r="L43" t="n">
        <v>1054.56229088806</v>
      </c>
      <c r="M43" t="n">
        <v>1121.7476255755</v>
      </c>
      <c r="N43" t="n">
        <v>1185.99172263888</v>
      </c>
      <c r="O43" t="n">
        <v>1256.37362004133</v>
      </c>
      <c r="P43" t="n">
        <v>1413.24107346739</v>
      </c>
      <c r="Q43" t="n">
        <v>1586.09441156616</v>
      </c>
      <c r="R43" t="n">
        <v>1717.27462523396</v>
      </c>
      <c r="S43" t="n">
        <v>1876.3971379633</v>
      </c>
      <c r="T43" t="n">
        <v>1848.1248470772</v>
      </c>
      <c r="U43" t="n">
        <v>1861.53599483283</v>
      </c>
      <c r="V43" t="n">
        <v>1795.56908220984</v>
      </c>
      <c r="W43" t="n">
        <v>1770.40141589179</v>
      </c>
      <c r="X43" t="n">
        <v>1814.28515947482</v>
      </c>
      <c r="Y43" t="n">
        <v>2069.16048485324</v>
      </c>
      <c r="Z43" t="n">
        <v>2272.73031653943</v>
      </c>
      <c r="AA43" t="n">
        <v>2615.96217019168</v>
      </c>
      <c r="AB43" t="n">
        <v>2777.77189731356</v>
      </c>
      <c r="AC43" t="n">
        <v>2911.37923685451</v>
      </c>
      <c r="AD43" t="n">
        <v>3188.92626406605</v>
      </c>
      <c r="AE43" t="n">
        <v>2952.4930522343</v>
      </c>
      <c r="AF43" t="n">
        <v>3545.62013177895</v>
      </c>
    </row>
    <row r="44">
      <c r="A44" t="s">
        <v>15</v>
      </c>
      <c r="B44" t="s">
        <v>456</v>
      </c>
      <c r="C44" t="s">
        <v>317</v>
      </c>
      <c r="D44" t="s">
        <v>457</v>
      </c>
      <c r="E44" t="s">
        <v>318</v>
      </c>
      <c r="F44" t="n">
        <v>5659.61315789675</v>
      </c>
      <c r="G44" t="n">
        <v>6167.18673686824</v>
      </c>
      <c r="H44" t="n">
        <v>6753.75490725144</v>
      </c>
      <c r="I44" t="n">
        <v>7414.81632736893</v>
      </c>
      <c r="J44" t="n">
        <v>8192.39002636484</v>
      </c>
      <c r="K44" t="n">
        <v>9152.44318179374</v>
      </c>
      <c r="L44" t="n">
        <v>9579.996740778</v>
      </c>
      <c r="M44" t="n">
        <v>10366.2260645313</v>
      </c>
      <c r="N44" t="n">
        <v>10907.6160232461</v>
      </c>
      <c r="O44" t="n">
        <v>11628.824877276</v>
      </c>
      <c r="P44" t="n">
        <v>12743.4013813333</v>
      </c>
      <c r="Q44" t="n">
        <v>13604.2386821946</v>
      </c>
      <c r="R44" t="n">
        <v>14428.2966587474</v>
      </c>
      <c r="S44" t="n">
        <v>14686.3260816825</v>
      </c>
      <c r="T44" t="n">
        <v>13627.844575733</v>
      </c>
      <c r="U44" t="n">
        <v>13605.553237307</v>
      </c>
      <c r="V44" t="n">
        <v>13415.1675621792</v>
      </c>
      <c r="W44" t="n">
        <v>12751.0406392667</v>
      </c>
      <c r="X44" t="n">
        <v>12656.4343492556</v>
      </c>
      <c r="Y44" t="n">
        <v>13394.1595051738</v>
      </c>
      <c r="Z44" t="n">
        <v>13754.773293957</v>
      </c>
      <c r="AA44" t="n">
        <v>13990.5644790803</v>
      </c>
      <c r="AB44" t="n">
        <v>14389.382094795</v>
      </c>
      <c r="AC44" t="n">
        <v>14607.9686936034</v>
      </c>
      <c r="AD44" t="n">
        <v>15444.0673309748</v>
      </c>
      <c r="AE44" t="n">
        <v>14673.1574975505</v>
      </c>
      <c r="AF44" t="n">
        <v>17388.3081374736</v>
      </c>
    </row>
    <row r="45">
      <c r="A45" t="s">
        <v>15</v>
      </c>
      <c r="B45" t="s">
        <v>458</v>
      </c>
      <c r="C45" t="s">
        <v>317</v>
      </c>
      <c r="D45" t="s">
        <v>459</v>
      </c>
      <c r="E45" t="s">
        <v>318</v>
      </c>
      <c r="F45" t="n">
        <v>5648.30216842069</v>
      </c>
      <c r="G45" t="n">
        <v>6155.05928697802</v>
      </c>
      <c r="H45" t="n">
        <v>6741.65583230614</v>
      </c>
      <c r="I45" t="n">
        <v>7402.29594488048</v>
      </c>
      <c r="J45" t="n">
        <v>8179.74035357319</v>
      </c>
      <c r="K45" t="n">
        <v>9139.08107828857</v>
      </c>
      <c r="L45" t="n">
        <v>9566.75218229256</v>
      </c>
      <c r="M45" t="n">
        <v>10352.2855240329</v>
      </c>
      <c r="N45" t="n">
        <v>10893.1395233105</v>
      </c>
      <c r="O45" t="n">
        <v>11614.0880720484</v>
      </c>
      <c r="P45" t="n">
        <v>12729.6672934988</v>
      </c>
      <c r="Q45" t="n">
        <v>13590.2236760292</v>
      </c>
      <c r="R45" t="n">
        <v>14413.38151518</v>
      </c>
      <c r="S45" t="n">
        <v>14671.2038179536</v>
      </c>
      <c r="T45" t="n">
        <v>13615.1438579794</v>
      </c>
      <c r="U45" t="n">
        <v>13595.593237307</v>
      </c>
      <c r="V45" t="n">
        <v>13405.1475621792</v>
      </c>
      <c r="W45" t="n">
        <v>12741.4406392667</v>
      </c>
      <c r="X45" t="n">
        <v>12645.3943492556</v>
      </c>
      <c r="Y45" t="n">
        <v>13381.7995051738</v>
      </c>
      <c r="Z45" t="n">
        <v>13742.893293957</v>
      </c>
      <c r="AA45" t="n">
        <v>13985.8244790803</v>
      </c>
      <c r="AB45" t="n">
        <v>14384.342094795</v>
      </c>
      <c r="AC45" t="n">
        <v>14602.5086936034</v>
      </c>
      <c r="AD45" t="n">
        <v>15435.7873309748</v>
      </c>
      <c r="AE45" t="n">
        <v>14667.5174975505</v>
      </c>
      <c r="AF45" t="n">
        <v>17381.6996526251</v>
      </c>
    </row>
    <row r="46">
      <c r="A46" t="s">
        <v>15</v>
      </c>
      <c r="B46" t="s">
        <v>460</v>
      </c>
      <c r="C46" t="s">
        <v>317</v>
      </c>
      <c r="D46" t="s">
        <v>461</v>
      </c>
      <c r="E46" t="s">
        <v>318</v>
      </c>
      <c r="F46" t="n">
        <v>81.8986791102819</v>
      </c>
      <c r="G46" t="n">
        <v>94.222908813604</v>
      </c>
      <c r="H46" t="n">
        <v>107.603283745071</v>
      </c>
      <c r="I46" t="n">
        <v>124.009147934684</v>
      </c>
      <c r="J46" t="n">
        <v>150.386248515529</v>
      </c>
      <c r="K46" t="n">
        <v>173.141034648101</v>
      </c>
      <c r="L46" t="n">
        <v>177.064882654609</v>
      </c>
      <c r="M46" t="n">
        <v>189.650555391844</v>
      </c>
      <c r="N46" t="n">
        <v>199.963412293917</v>
      </c>
      <c r="O46" t="n">
        <v>219.253290799247</v>
      </c>
      <c r="P46" t="n">
        <v>243.196748341645</v>
      </c>
      <c r="Q46" t="n">
        <v>272.356989822675</v>
      </c>
      <c r="R46" t="n">
        <v>292.903606638861</v>
      </c>
      <c r="S46" t="n">
        <v>320.156131846554</v>
      </c>
      <c r="T46" t="n">
        <v>340.482485713576</v>
      </c>
      <c r="U46" t="n">
        <v>374.726123469882</v>
      </c>
      <c r="V46" t="n">
        <v>389.879983770099</v>
      </c>
      <c r="W46" t="n">
        <v>400.689780627716</v>
      </c>
      <c r="X46" t="n">
        <v>402.627138899132</v>
      </c>
      <c r="Y46" t="n">
        <v>453.635950174277</v>
      </c>
      <c r="Z46" t="n">
        <v>509.371068955458</v>
      </c>
      <c r="AA46" t="n">
        <v>555.25217164214</v>
      </c>
      <c r="AB46" t="n">
        <v>622.705902976879</v>
      </c>
      <c r="AC46" t="n">
        <v>649.619686987766</v>
      </c>
      <c r="AD46" t="n">
        <v>571.695418662319</v>
      </c>
      <c r="AE46" t="n">
        <v>594.815161241221</v>
      </c>
      <c r="AF46" t="n">
        <v>590.571576652099</v>
      </c>
    </row>
    <row r="47">
      <c r="A47" t="s">
        <v>15</v>
      </c>
      <c r="B47" t="s">
        <v>462</v>
      </c>
      <c r="C47" t="s">
        <v>317</v>
      </c>
      <c r="D47" t="s">
        <v>463</v>
      </c>
      <c r="E47" t="s">
        <v>318</v>
      </c>
      <c r="F47" t="n">
        <v>270.269360810785</v>
      </c>
      <c r="G47" t="n">
        <v>267.3998882178</v>
      </c>
      <c r="H47" t="n">
        <v>274.35508138328</v>
      </c>
      <c r="I47" t="n">
        <v>290.544422306878</v>
      </c>
      <c r="J47" t="n">
        <v>297.749540308671</v>
      </c>
      <c r="K47" t="n">
        <v>330.239737028835</v>
      </c>
      <c r="L47" t="n">
        <v>351.970108496062</v>
      </c>
      <c r="M47" t="n">
        <v>379.442300931463</v>
      </c>
      <c r="N47" t="n">
        <v>408.769588207313</v>
      </c>
      <c r="O47" t="n">
        <v>427.423939327723</v>
      </c>
      <c r="P47" t="n">
        <v>457.677173697046</v>
      </c>
      <c r="Q47" t="n">
        <v>493.061754410033</v>
      </c>
      <c r="R47" t="n">
        <v>547.32872354454</v>
      </c>
      <c r="S47" t="n">
        <v>584.256913026612</v>
      </c>
      <c r="T47" t="n">
        <v>584.273872119903</v>
      </c>
      <c r="U47" t="n">
        <v>540.650011260623</v>
      </c>
      <c r="V47" t="n">
        <v>512.895194339673</v>
      </c>
      <c r="W47" t="n">
        <v>355.862850388463</v>
      </c>
      <c r="X47" t="n">
        <v>336.070171075905</v>
      </c>
      <c r="Y47" t="n">
        <v>329.965654480115</v>
      </c>
      <c r="Z47" t="n">
        <v>347.061226549352</v>
      </c>
      <c r="AA47" t="n">
        <v>342.399285520966</v>
      </c>
      <c r="AB47" t="n">
        <v>297.36094326373</v>
      </c>
      <c r="AC47" t="n">
        <v>369.639723295819</v>
      </c>
      <c r="AD47" t="n">
        <v>424.393579132797</v>
      </c>
      <c r="AE47" t="n">
        <v>438.129873013532</v>
      </c>
      <c r="AF47" t="n">
        <v>493.96240145261</v>
      </c>
    </row>
    <row r="48">
      <c r="A48" t="s">
        <v>15</v>
      </c>
      <c r="B48" t="s">
        <v>464</v>
      </c>
      <c r="C48" t="s">
        <v>317</v>
      </c>
      <c r="D48" t="s">
        <v>465</v>
      </c>
      <c r="E48" t="s">
        <v>318</v>
      </c>
      <c r="F48" t="n">
        <v>412.455666838743</v>
      </c>
      <c r="G48" t="n">
        <v>418.895781609684</v>
      </c>
      <c r="H48" t="n">
        <v>432.30105571309</v>
      </c>
      <c r="I48" t="n">
        <v>457.732239214065</v>
      </c>
      <c r="J48" t="n">
        <v>479.642724052734</v>
      </c>
      <c r="K48" t="n">
        <v>523.37733437798</v>
      </c>
      <c r="L48" t="n">
        <v>553.223727958592</v>
      </c>
      <c r="M48" t="n">
        <v>597.90694133258</v>
      </c>
      <c r="N48" t="n">
        <v>643.619506492785</v>
      </c>
      <c r="O48" t="n">
        <v>678.499424024617</v>
      </c>
      <c r="P48" t="n">
        <v>728.688185540673</v>
      </c>
      <c r="Q48" t="n">
        <v>780.786489773427</v>
      </c>
      <c r="R48" t="n">
        <v>859.08910704149</v>
      </c>
      <c r="S48" t="n">
        <v>922.02244341582</v>
      </c>
      <c r="T48" t="n">
        <v>933.32266127915</v>
      </c>
      <c r="U48" t="n">
        <v>882.686162177166</v>
      </c>
      <c r="V48" t="n">
        <v>865.255231182653</v>
      </c>
      <c r="W48" t="n">
        <v>714.005757824329</v>
      </c>
      <c r="X48" t="n">
        <v>712.68687073602</v>
      </c>
      <c r="Y48" t="n">
        <v>715.094396610273</v>
      </c>
      <c r="Z48" t="n">
        <v>744.963003258904</v>
      </c>
      <c r="AA48" t="n">
        <v>700.483275073886</v>
      </c>
      <c r="AB48" t="n">
        <v>666.5747257811</v>
      </c>
      <c r="AC48" t="n">
        <v>745.826650270336</v>
      </c>
      <c r="AD48" t="n">
        <v>837.306392593929</v>
      </c>
      <c r="AE48" t="n">
        <v>918.05891291206</v>
      </c>
      <c r="AF48" t="n">
        <v>931.965613901677</v>
      </c>
    </row>
    <row r="49">
      <c r="A49" t="s">
        <v>15</v>
      </c>
      <c r="B49" t="s">
        <v>466</v>
      </c>
      <c r="C49" t="s">
        <v>317</v>
      </c>
      <c r="D49" t="s">
        <v>467</v>
      </c>
      <c r="E49" t="s">
        <v>318</v>
      </c>
      <c r="F49" t="n">
        <v>89.830926332745</v>
      </c>
      <c r="G49" t="n">
        <v>95.1791412980685</v>
      </c>
      <c r="H49" t="n">
        <v>99.1837207807088</v>
      </c>
      <c r="I49" t="n">
        <v>104.4636515211</v>
      </c>
      <c r="J49" t="n">
        <v>113.145260202712</v>
      </c>
      <c r="K49" t="n">
        <v>118.53344590405</v>
      </c>
      <c r="L49" t="n">
        <v>125.158905678785</v>
      </c>
      <c r="M49" t="n">
        <v>133.768596050437</v>
      </c>
      <c r="N49" t="n">
        <v>140.195057333772</v>
      </c>
      <c r="O49" t="n">
        <v>149.081645818431</v>
      </c>
      <c r="P49" t="n">
        <v>157.573148254863</v>
      </c>
      <c r="Q49" t="n">
        <v>165.917968888601</v>
      </c>
      <c r="R49" t="n">
        <v>177.768440558026</v>
      </c>
      <c r="S49" t="n">
        <v>191.85720560146</v>
      </c>
      <c r="T49" t="n">
        <v>200.420508832576</v>
      </c>
      <c r="U49" t="n">
        <v>199.068145880642</v>
      </c>
      <c r="V49" t="n">
        <v>186.096916401696</v>
      </c>
      <c r="W49" t="n">
        <v>174.060025248934</v>
      </c>
      <c r="X49" t="n">
        <v>152.58769956704</v>
      </c>
      <c r="Y49" t="n">
        <v>138.093523339424</v>
      </c>
      <c r="Z49" t="n">
        <v>150.014570303855</v>
      </c>
      <c r="AA49" t="n">
        <v>154.197081171909</v>
      </c>
      <c r="AB49" t="n">
        <v>175.101216539393</v>
      </c>
      <c r="AC49" t="n">
        <v>185.486345835804</v>
      </c>
      <c r="AD49" t="n">
        <v>244.475832683171</v>
      </c>
      <c r="AE49" t="n">
        <v>292.720284322027</v>
      </c>
      <c r="AF49" t="n">
        <v>261.540453680693</v>
      </c>
    </row>
    <row r="50">
      <c r="A50" t="s">
        <v>15</v>
      </c>
      <c r="B50" t="s">
        <v>468</v>
      </c>
      <c r="C50" t="s">
        <v>317</v>
      </c>
      <c r="D50" t="s">
        <v>469</v>
      </c>
      <c r="E50" t="s">
        <v>318</v>
      </c>
      <c r="F50" t="n">
        <v>52.3553796952123</v>
      </c>
      <c r="G50" t="n">
        <v>56.3167520938152</v>
      </c>
      <c r="H50" t="n">
        <v>58.7622535491003</v>
      </c>
      <c r="I50" t="n">
        <v>62.7241653860862</v>
      </c>
      <c r="J50" t="n">
        <v>68.7479235413508</v>
      </c>
      <c r="K50" t="n">
        <v>74.6041514450945</v>
      </c>
      <c r="L50" t="n">
        <v>76.0947137837458</v>
      </c>
      <c r="M50" t="n">
        <v>84.6960443506793</v>
      </c>
      <c r="N50" t="n">
        <v>94.6548609517005</v>
      </c>
      <c r="O50" t="n">
        <v>101.993838878463</v>
      </c>
      <c r="P50" t="n">
        <v>113.437863588763</v>
      </c>
      <c r="Q50" t="n">
        <v>121.806766474793</v>
      </c>
      <c r="R50" t="n">
        <v>133.991942938924</v>
      </c>
      <c r="S50" t="n">
        <v>145.908324787749</v>
      </c>
      <c r="T50" t="n">
        <v>148.628280326671</v>
      </c>
      <c r="U50" t="n">
        <v>142.968005035901</v>
      </c>
      <c r="V50" t="n">
        <v>166.263120441284</v>
      </c>
      <c r="W50" t="n">
        <v>184.082882186932</v>
      </c>
      <c r="X50" t="n">
        <v>224.029000093075</v>
      </c>
      <c r="Y50" t="n">
        <v>247.035218790734</v>
      </c>
      <c r="Z50" t="n">
        <v>247.887206405697</v>
      </c>
      <c r="AA50" t="n">
        <v>203.886908381011</v>
      </c>
      <c r="AB50" t="n">
        <v>194.112565977977</v>
      </c>
      <c r="AC50" t="n">
        <v>190.700581138713</v>
      </c>
      <c r="AD50" t="n">
        <v>168.436980777962</v>
      </c>
      <c r="AE50" t="n">
        <v>187.2087555765</v>
      </c>
      <c r="AF50" t="n">
        <v>176.462758768374</v>
      </c>
    </row>
    <row r="51">
      <c r="A51" t="s">
        <v>15</v>
      </c>
      <c r="B51" t="s">
        <v>470</v>
      </c>
      <c r="C51" t="s">
        <v>317</v>
      </c>
      <c r="D51" t="s">
        <v>471</v>
      </c>
      <c r="E51" t="s">
        <v>318</v>
      </c>
      <c r="F51" t="n">
        <v>31.3974767371202</v>
      </c>
      <c r="G51" t="n">
        <v>33.4485003167968</v>
      </c>
      <c r="H51" t="n">
        <v>34.5993653174591</v>
      </c>
      <c r="I51" t="n">
        <v>36.7065307577514</v>
      </c>
      <c r="J51" t="n">
        <v>39.5114220959874</v>
      </c>
      <c r="K51" t="n">
        <v>43.4250341734528</v>
      </c>
      <c r="L51" t="n">
        <v>44.9801636306155</v>
      </c>
      <c r="M51" t="n">
        <v>48.6544058177597</v>
      </c>
      <c r="N51" t="n">
        <v>54.3704472245382</v>
      </c>
      <c r="O51" t="n">
        <v>59.509528698917</v>
      </c>
      <c r="P51" t="n">
        <v>65.7002120317662</v>
      </c>
      <c r="Q51" t="n">
        <v>70.8727913385548</v>
      </c>
      <c r="R51" t="n">
        <v>79.1036000893522</v>
      </c>
      <c r="S51" t="n">
        <v>87.2025234066179</v>
      </c>
      <c r="T51" t="n">
        <v>90.9168565046208</v>
      </c>
      <c r="U51" t="n">
        <v>88.1978327325708</v>
      </c>
      <c r="V51" t="n">
        <v>106.432156881738</v>
      </c>
      <c r="W51" t="n">
        <v>124.240185361455</v>
      </c>
      <c r="X51" t="n">
        <v>138.871132443714</v>
      </c>
      <c r="Y51" t="n">
        <v>158.739085978613</v>
      </c>
      <c r="Z51" t="n">
        <v>155.101457546197</v>
      </c>
      <c r="AA51" t="n">
        <v>155.570697056865</v>
      </c>
      <c r="AB51" t="n">
        <v>147.390547709027</v>
      </c>
      <c r="AC51" t="n">
        <v>143.667097287092</v>
      </c>
      <c r="AD51" t="n">
        <v>123.176828960876</v>
      </c>
      <c r="AE51" t="n">
        <v>141.174053342806</v>
      </c>
      <c r="AF51" t="n">
        <v>132.895313948352</v>
      </c>
    </row>
    <row r="52">
      <c r="A52" t="s">
        <v>15</v>
      </c>
      <c r="B52" t="s">
        <v>472</v>
      </c>
      <c r="C52" t="s">
        <v>317</v>
      </c>
      <c r="D52" t="s">
        <v>473</v>
      </c>
      <c r="E52" t="s">
        <v>318</v>
      </c>
      <c r="F52" t="n">
        <v>20.9579029580921</v>
      </c>
      <c r="G52" t="n">
        <v>22.8682517770184</v>
      </c>
      <c r="H52" t="n">
        <v>24.1628882316412</v>
      </c>
      <c r="I52" t="n">
        <v>26.0176346283348</v>
      </c>
      <c r="J52" t="n">
        <v>29.2365014453634</v>
      </c>
      <c r="K52" t="n">
        <v>31.1791172716418</v>
      </c>
      <c r="L52" t="n">
        <v>31.1145501531304</v>
      </c>
      <c r="M52" t="n">
        <v>36.0416385329196</v>
      </c>
      <c r="N52" t="n">
        <v>40.2844137271623</v>
      </c>
      <c r="O52" t="n">
        <v>42.4843101795464</v>
      </c>
      <c r="P52" t="n">
        <v>47.7376515569972</v>
      </c>
      <c r="Q52" t="n">
        <v>50.9339751362385</v>
      </c>
      <c r="R52" t="n">
        <v>54.8883428495721</v>
      </c>
      <c r="S52" t="n">
        <v>58.7058013811308</v>
      </c>
      <c r="T52" t="n">
        <v>57.7114238220507</v>
      </c>
      <c r="U52" t="n">
        <v>54.7701723033305</v>
      </c>
      <c r="V52" t="n">
        <v>59.8309635595465</v>
      </c>
      <c r="W52" t="n">
        <v>59.8426968254773</v>
      </c>
      <c r="X52" t="n">
        <v>85.1578676493606</v>
      </c>
      <c r="Y52" t="n">
        <v>88.2961328121213</v>
      </c>
      <c r="Z52" t="n">
        <v>92.7857488594998</v>
      </c>
      <c r="AA52" t="n">
        <v>48.3162113241459</v>
      </c>
      <c r="AB52" t="n">
        <v>46.7220182689505</v>
      </c>
      <c r="AC52" t="n">
        <v>47.0334838516202</v>
      </c>
      <c r="AD52" t="n">
        <v>45.2601518170851</v>
      </c>
      <c r="AE52" t="n">
        <v>46.0347022336941</v>
      </c>
      <c r="AF52" t="n">
        <v>43.567444820022</v>
      </c>
    </row>
    <row r="53">
      <c r="A53" t="s">
        <v>15</v>
      </c>
      <c r="B53" t="s">
        <v>474</v>
      </c>
      <c r="C53" t="s">
        <v>317</v>
      </c>
      <c r="D53" t="s">
        <v>475</v>
      </c>
      <c r="E53" t="s">
        <v>318</v>
      </c>
      <c r="F53" t="n">
        <v>84.6657008590319</v>
      </c>
      <c r="G53" t="n">
        <v>89.6205935463919</v>
      </c>
      <c r="H53" t="n">
        <v>96.2268802646641</v>
      </c>
      <c r="I53" t="n">
        <v>106.02588339479</v>
      </c>
      <c r="J53" t="n">
        <v>118.053573325526</v>
      </c>
      <c r="K53" t="n">
        <v>130.72375791151</v>
      </c>
      <c r="L53" t="n">
        <v>136.65629734839</v>
      </c>
      <c r="M53" t="n">
        <v>150.426693353208</v>
      </c>
      <c r="N53" t="n">
        <v>159.004459622449</v>
      </c>
      <c r="O53" t="n">
        <v>175.223727385708</v>
      </c>
      <c r="P53" t="n">
        <v>198.879403505678</v>
      </c>
      <c r="Q53" t="n">
        <v>213.145290120788</v>
      </c>
      <c r="R53" t="n">
        <v>235.911426878068</v>
      </c>
      <c r="S53" t="n">
        <v>265.509591659219</v>
      </c>
      <c r="T53" t="n">
        <v>271.08224492356</v>
      </c>
      <c r="U53" t="n">
        <v>272.033650987569</v>
      </c>
      <c r="V53" t="n">
        <v>264.548420413422</v>
      </c>
      <c r="W53" t="n">
        <v>237.738970120051</v>
      </c>
      <c r="X53" t="n">
        <v>221.082870940068</v>
      </c>
      <c r="Y53" t="n">
        <v>234.938387524285</v>
      </c>
      <c r="Z53" t="n">
        <v>313.9427291731</v>
      </c>
      <c r="AA53" t="n">
        <v>363.122630729907</v>
      </c>
      <c r="AB53" t="n">
        <v>361.887804386113</v>
      </c>
      <c r="AC53" t="n">
        <v>452.328230120415</v>
      </c>
      <c r="AD53" t="n">
        <v>473.650255532397</v>
      </c>
      <c r="AE53" t="n">
        <v>456.316422460709</v>
      </c>
      <c r="AF53" t="n">
        <v>508.643794210485</v>
      </c>
    </row>
    <row r="54">
      <c r="A54" t="s">
        <v>15</v>
      </c>
      <c r="B54" t="s">
        <v>476</v>
      </c>
      <c r="C54" t="s">
        <v>317</v>
      </c>
      <c r="D54" t="s">
        <v>477</v>
      </c>
      <c r="E54" t="s">
        <v>318</v>
      </c>
      <c r="F54" t="n">
        <v>183.945252118946</v>
      </c>
      <c r="G54" t="n">
        <v>194.908339707944</v>
      </c>
      <c r="H54" t="n">
        <v>204.745499577701</v>
      </c>
      <c r="I54" t="n">
        <v>226.035167704373</v>
      </c>
      <c r="J54" t="n">
        <v>261.743828940292</v>
      </c>
      <c r="K54" t="n">
        <v>294.966034840317</v>
      </c>
      <c r="L54" t="n">
        <v>308.97585962754</v>
      </c>
      <c r="M54" t="n">
        <v>338.884480193047</v>
      </c>
      <c r="N54" t="n">
        <v>352.864988002868</v>
      </c>
      <c r="O54" t="n">
        <v>382.543595402637</v>
      </c>
      <c r="P54" t="n">
        <v>429.315949957513</v>
      </c>
      <c r="Q54" t="n">
        <v>451.425742962587</v>
      </c>
      <c r="R54" t="n">
        <v>491.19551575264</v>
      </c>
      <c r="S54" t="n">
        <v>531.794472033426</v>
      </c>
      <c r="T54" t="n">
        <v>525.067834703326</v>
      </c>
      <c r="U54" t="n">
        <v>524.559369860261</v>
      </c>
      <c r="V54" t="n">
        <v>502.553843597554</v>
      </c>
      <c r="W54" t="n">
        <v>466.694280287186</v>
      </c>
      <c r="X54" t="n">
        <v>445.660802571082</v>
      </c>
      <c r="Y54" t="n">
        <v>463.68858530118</v>
      </c>
      <c r="Z54" t="n">
        <v>568.37493744373</v>
      </c>
      <c r="AA54" t="n">
        <v>596.41740095967</v>
      </c>
      <c r="AB54" t="n">
        <v>606.167004236881</v>
      </c>
      <c r="AC54" t="n">
        <v>725.662931617556</v>
      </c>
      <c r="AD54" t="n">
        <v>774.888807622043</v>
      </c>
      <c r="AE54" t="n">
        <v>686.741527383312</v>
      </c>
      <c r="AF54" t="n">
        <v>843.454779157612</v>
      </c>
    </row>
    <row r="55">
      <c r="A55" t="s">
        <v>15</v>
      </c>
      <c r="B55" t="s">
        <v>478</v>
      </c>
      <c r="C55" t="s">
        <v>317</v>
      </c>
      <c r="D55" t="s">
        <v>479</v>
      </c>
      <c r="E55" t="s">
        <v>318</v>
      </c>
      <c r="F55" t="n">
        <v>99.2795512599137</v>
      </c>
      <c r="G55" t="n">
        <v>105.287746161552</v>
      </c>
      <c r="H55" t="n">
        <v>108.518619313037</v>
      </c>
      <c r="I55" t="n">
        <v>120.009284309583</v>
      </c>
      <c r="J55" t="n">
        <v>143.690255614766</v>
      </c>
      <c r="K55" t="n">
        <v>164.242276928808</v>
      </c>
      <c r="L55" t="n">
        <v>172.31956227915</v>
      </c>
      <c r="M55" t="n">
        <v>188.457786839839</v>
      </c>
      <c r="N55" t="n">
        <v>193.860528380419</v>
      </c>
      <c r="O55" t="n">
        <v>207.319868016929</v>
      </c>
      <c r="P55" t="n">
        <v>230.436546451835</v>
      </c>
      <c r="Q55" t="n">
        <v>238.280452841799</v>
      </c>
      <c r="R55" t="n">
        <v>255.284088874572</v>
      </c>
      <c r="S55" t="n">
        <v>266.284880374206</v>
      </c>
      <c r="T55" t="n">
        <v>253.985589779766</v>
      </c>
      <c r="U55" t="n">
        <v>252.525718872692</v>
      </c>
      <c r="V55" t="n">
        <v>238.005423184132</v>
      </c>
      <c r="W55" t="n">
        <v>228.955310167135</v>
      </c>
      <c r="X55" t="n">
        <v>224.577931631014</v>
      </c>
      <c r="Y55" t="n">
        <v>228.750197776896</v>
      </c>
      <c r="Z55" t="n">
        <v>254.43220827063</v>
      </c>
      <c r="AA55" t="n">
        <v>233.294770229764</v>
      </c>
      <c r="AB55" t="n">
        <v>244.279199850768</v>
      </c>
      <c r="AC55" t="n">
        <v>273.334701497141</v>
      </c>
      <c r="AD55" t="n">
        <v>301.238552089646</v>
      </c>
      <c r="AE55" t="n">
        <v>230.425104922602</v>
      </c>
      <c r="AF55" t="n">
        <v>334.810984947127</v>
      </c>
    </row>
    <row r="56">
      <c r="A56" t="s">
        <v>15</v>
      </c>
      <c r="B56" t="s">
        <v>480</v>
      </c>
      <c r="C56" t="s">
        <v>317</v>
      </c>
      <c r="D56" t="s">
        <v>481</v>
      </c>
      <c r="E56" t="s">
        <v>318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</row>
    <row r="57">
      <c r="A57" t="s">
        <v>15</v>
      </c>
      <c r="B57" t="s">
        <v>482</v>
      </c>
      <c r="C57" t="s">
        <v>317</v>
      </c>
      <c r="D57" t="s">
        <v>483</v>
      </c>
      <c r="E57" t="s">
        <v>318</v>
      </c>
      <c r="F57" t="n">
        <v>6122.59713959118</v>
      </c>
      <c r="G57" t="n">
        <v>6645.82800438728</v>
      </c>
      <c r="H57" t="n">
        <v>7256.26248990776</v>
      </c>
      <c r="I57" t="n">
        <v>7953.82737092037</v>
      </c>
      <c r="J57" t="n">
        <v>8762.14164928312</v>
      </c>
      <c r="K57" t="n">
        <v>9768.71500226816</v>
      </c>
      <c r="L57" t="n">
        <v>10232.7518598246</v>
      </c>
      <c r="M57" t="n">
        <v>11071.5980620786</v>
      </c>
      <c r="N57" t="n">
        <v>11669.2977003824</v>
      </c>
      <c r="O57" t="n">
        <v>12429.3830745116</v>
      </c>
      <c r="P57" t="n">
        <v>13602.4230714154</v>
      </c>
      <c r="Q57" t="n">
        <v>14522.150607721</v>
      </c>
      <c r="R57" t="n">
        <v>15432.6059940251</v>
      </c>
      <c r="S57" t="n">
        <v>15771.6671825775</v>
      </c>
      <c r="T57" t="n">
        <v>14725.176102987</v>
      </c>
      <c r="U57" t="n">
        <v>14626.6255934755</v>
      </c>
      <c r="V57" t="n">
        <v>14405.3562037808</v>
      </c>
      <c r="W57" t="n">
        <v>13586.1559270137</v>
      </c>
      <c r="X57" t="n">
        <v>13483.0577642829</v>
      </c>
      <c r="Y57" t="n">
        <v>14212.2955133331</v>
      </c>
      <c r="Z57" t="n">
        <v>14623.2408945353</v>
      </c>
      <c r="AA57" t="n">
        <v>14834.436833086</v>
      </c>
      <c r="AB57" t="n">
        <v>15242.1049303239</v>
      </c>
      <c r="AC57" t="n">
        <v>15555.119546371</v>
      </c>
      <c r="AD57" t="n">
        <v>16490.5661065028</v>
      </c>
      <c r="AE57" t="n">
        <v>15809.5267176712</v>
      </c>
      <c r="AF57" t="n">
        <v>18595.2220847897</v>
      </c>
    </row>
    <row r="58">
      <c r="A58" t="s">
        <v>15</v>
      </c>
      <c r="B58" t="s">
        <v>484</v>
      </c>
      <c r="C58" t="s">
        <v>317</v>
      </c>
      <c r="D58" t="s">
        <v>485</v>
      </c>
      <c r="E58" t="s">
        <v>318</v>
      </c>
      <c r="F58" t="n">
        <v>6122.59713959118</v>
      </c>
      <c r="G58" t="n">
        <v>6645.82800438728</v>
      </c>
      <c r="H58" t="n">
        <v>7256.26248990776</v>
      </c>
      <c r="I58" t="n">
        <v>7953.82737092037</v>
      </c>
      <c r="J58" t="n">
        <v>8762.14164928312</v>
      </c>
      <c r="K58" t="n">
        <v>9768.71500226816</v>
      </c>
      <c r="L58" t="n">
        <v>10232.7518598246</v>
      </c>
      <c r="M58" t="n">
        <v>11071.5980620786</v>
      </c>
      <c r="N58" t="n">
        <v>11669.2977003824</v>
      </c>
      <c r="O58" t="n">
        <v>12429.3830745116</v>
      </c>
      <c r="P58" t="n">
        <v>13602.4230714154</v>
      </c>
      <c r="Q58" t="n">
        <v>14522.150607721</v>
      </c>
      <c r="R58" t="n">
        <v>15432.6059940251</v>
      </c>
      <c r="S58" t="n">
        <v>15771.6671825775</v>
      </c>
      <c r="T58" t="n">
        <v>14725.176102987</v>
      </c>
      <c r="U58" t="n">
        <v>14626.6255934755</v>
      </c>
      <c r="V58" t="n">
        <v>14405.3562037808</v>
      </c>
      <c r="W58" t="n">
        <v>13586.1559270137</v>
      </c>
      <c r="X58" t="n">
        <v>13483.0577642829</v>
      </c>
      <c r="Y58" t="n">
        <v>14212.2955133331</v>
      </c>
      <c r="Z58" t="n">
        <v>14623.2408945353</v>
      </c>
      <c r="AA58" t="n">
        <v>14834.436833086</v>
      </c>
      <c r="AB58" t="n">
        <v>15242.1049303239</v>
      </c>
      <c r="AC58" t="n">
        <v>15555.119546371</v>
      </c>
      <c r="AD58" t="n">
        <v>16490.5661065028</v>
      </c>
      <c r="AE58" t="n">
        <v>15809.5267176712</v>
      </c>
      <c r="AF58" t="n">
        <v>18595.2220847897</v>
      </c>
    </row>
    <row r="59">
      <c r="A59" t="s">
        <v>15</v>
      </c>
      <c r="B59" t="s">
        <v>486</v>
      </c>
      <c r="C59" t="s">
        <v>317</v>
      </c>
      <c r="D59" t="s">
        <v>487</v>
      </c>
      <c r="E59" t="s">
        <v>318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263</v>
      </c>
      <c r="B1" t="s">
        <v>264</v>
      </c>
      <c r="C1" t="s">
        <v>265</v>
      </c>
      <c r="D1" t="s">
        <v>266</v>
      </c>
      <c r="E1" t="s">
        <v>267</v>
      </c>
      <c r="F1" t="s">
        <v>268</v>
      </c>
      <c r="G1" t="s">
        <v>269</v>
      </c>
      <c r="H1" t="s">
        <v>270</v>
      </c>
      <c r="I1" t="s">
        <v>271</v>
      </c>
      <c r="J1" t="s">
        <v>272</v>
      </c>
      <c r="K1" t="s">
        <v>273</v>
      </c>
      <c r="L1" t="s">
        <v>274</v>
      </c>
      <c r="M1" t="s">
        <v>275</v>
      </c>
      <c r="N1" t="s">
        <v>276</v>
      </c>
      <c r="O1" t="s">
        <v>277</v>
      </c>
      <c r="P1" t="s">
        <v>278</v>
      </c>
      <c r="Q1" t="s">
        <v>279</v>
      </c>
      <c r="R1" t="s">
        <v>280</v>
      </c>
      <c r="S1" t="s">
        <v>281</v>
      </c>
      <c r="T1" t="s">
        <v>282</v>
      </c>
      <c r="U1" t="s">
        <v>283</v>
      </c>
      <c r="V1" t="s">
        <v>284</v>
      </c>
      <c r="W1" t="s">
        <v>285</v>
      </c>
      <c r="X1" t="s">
        <v>286</v>
      </c>
      <c r="Y1" t="s">
        <v>287</v>
      </c>
      <c r="Z1" t="s">
        <v>288</v>
      </c>
      <c r="AA1" t="s">
        <v>289</v>
      </c>
      <c r="AB1" t="s">
        <v>290</v>
      </c>
      <c r="AC1" t="s">
        <v>291</v>
      </c>
      <c r="AD1" t="s">
        <v>292</v>
      </c>
      <c r="AE1" t="s">
        <v>293</v>
      </c>
      <c r="AF1" t="s">
        <v>294</v>
      </c>
    </row>
    <row r="2">
      <c r="A2" t="s">
        <v>17</v>
      </c>
      <c r="B2" t="s">
        <v>295</v>
      </c>
      <c r="C2" t="s">
        <v>317</v>
      </c>
      <c r="D2" t="s">
        <v>297</v>
      </c>
      <c r="E2" t="s">
        <v>318</v>
      </c>
      <c r="F2" t="n">
        <v>4.71571917912597</v>
      </c>
      <c r="G2" t="n">
        <v>5.10179830237046</v>
      </c>
      <c r="H2" t="n">
        <v>5.12852229292013</v>
      </c>
      <c r="I2" t="n">
        <v>5.28829339626181</v>
      </c>
      <c r="J2" t="n">
        <v>5.40711870479665</v>
      </c>
      <c r="K2" t="n">
        <v>5.74367078087918</v>
      </c>
      <c r="L2" t="n">
        <v>5.86926025251071</v>
      </c>
      <c r="M2" t="n">
        <v>6.01220115486004</v>
      </c>
      <c r="N2" t="n">
        <v>5.99600487359825</v>
      </c>
      <c r="O2" t="n">
        <v>6.22594893216757</v>
      </c>
      <c r="P2" t="n">
        <v>5.87765122848309</v>
      </c>
      <c r="Q2" t="n">
        <v>6.48298225145761</v>
      </c>
      <c r="R2" t="n">
        <v>7.15781430907923</v>
      </c>
      <c r="S2" t="n">
        <v>7.41154078286624</v>
      </c>
      <c r="T2" t="n">
        <v>7.70642314140623</v>
      </c>
      <c r="U2" t="n">
        <v>7.37072788125336</v>
      </c>
      <c r="V2" t="n">
        <v>7.25076390419381</v>
      </c>
      <c r="W2" t="n">
        <v>6.92142841727795</v>
      </c>
      <c r="X2" t="n">
        <v>8.02218621059395</v>
      </c>
      <c r="Y2" t="n">
        <v>9.56819656103182</v>
      </c>
      <c r="Z2" t="n">
        <v>9.51371937747581</v>
      </c>
      <c r="AA2" t="n">
        <v>4.05021129386132</v>
      </c>
      <c r="AB2" t="n">
        <v>4.15842304598739</v>
      </c>
      <c r="AC2" t="n">
        <v>4.56035241102706</v>
      </c>
      <c r="AD2" t="n">
        <v>7.06468153165887</v>
      </c>
      <c r="AE2" t="n">
        <v>6.92555213606822</v>
      </c>
      <c r="AF2" t="n">
        <v>7.77279805642384</v>
      </c>
    </row>
    <row r="3">
      <c r="A3" t="s">
        <v>17</v>
      </c>
      <c r="B3" t="s">
        <v>374</v>
      </c>
      <c r="C3" t="s">
        <v>317</v>
      </c>
      <c r="D3" t="s">
        <v>375</v>
      </c>
      <c r="E3" t="s">
        <v>318</v>
      </c>
      <c r="F3" t="n">
        <v>22.9059531646012</v>
      </c>
      <c r="G3" t="n">
        <v>23.022356178757</v>
      </c>
      <c r="H3" t="n">
        <v>23.4467165483584</v>
      </c>
      <c r="I3" t="n">
        <v>21.6848976721646</v>
      </c>
      <c r="J3" t="n">
        <v>21.5630527814371</v>
      </c>
      <c r="K3" t="n">
        <v>22.0772969176965</v>
      </c>
      <c r="L3" t="n">
        <v>24.309900555907</v>
      </c>
      <c r="M3" t="n">
        <v>25.1080276782859</v>
      </c>
      <c r="N3" t="n">
        <v>26.4471125151764</v>
      </c>
      <c r="O3" t="n">
        <v>28.0903866821215</v>
      </c>
      <c r="P3" t="n">
        <v>28.6221525115743</v>
      </c>
      <c r="Q3" t="n">
        <v>30.3675145834208</v>
      </c>
      <c r="R3" t="n">
        <v>31.7149310611388</v>
      </c>
      <c r="S3" t="n">
        <v>31.6937381576917</v>
      </c>
      <c r="T3" t="n">
        <v>30.7034956809612</v>
      </c>
      <c r="U3" t="n">
        <v>31.3424030213842</v>
      </c>
      <c r="V3" t="n">
        <v>30.8683375933658</v>
      </c>
      <c r="W3" t="n">
        <v>28.1553974129512</v>
      </c>
      <c r="X3" t="n">
        <v>26.0793042220459</v>
      </c>
      <c r="Y3" t="n">
        <v>24.884503799324</v>
      </c>
      <c r="Z3" t="n">
        <v>30.3923339751384</v>
      </c>
      <c r="AA3" t="n">
        <v>25.4501811379216</v>
      </c>
      <c r="AB3" t="n">
        <v>24.5831601448503</v>
      </c>
      <c r="AC3" t="n">
        <v>24.4040048729207</v>
      </c>
      <c r="AD3" t="n">
        <v>26.6156729551879</v>
      </c>
      <c r="AE3" t="n">
        <v>26.9892274416354</v>
      </c>
      <c r="AF3" t="n">
        <v>37.8279267411076</v>
      </c>
    </row>
    <row r="4">
      <c r="A4" t="s">
        <v>17</v>
      </c>
      <c r="B4" t="s">
        <v>376</v>
      </c>
      <c r="C4" t="s">
        <v>317</v>
      </c>
      <c r="D4" t="s">
        <v>377</v>
      </c>
      <c r="E4" t="s">
        <v>318</v>
      </c>
      <c r="F4" t="n">
        <v>889.468766537028</v>
      </c>
      <c r="G4" t="n">
        <v>938.514775618354</v>
      </c>
      <c r="H4" t="n">
        <v>1023.6262784484</v>
      </c>
      <c r="I4" t="n">
        <v>1083.41032226965</v>
      </c>
      <c r="J4" t="n">
        <v>1133.42948826635</v>
      </c>
      <c r="K4" t="n">
        <v>1218.50446208814</v>
      </c>
      <c r="L4" t="n">
        <v>1284.67838209258</v>
      </c>
      <c r="M4" t="n">
        <v>1317.12348486134</v>
      </c>
      <c r="N4" t="n">
        <v>1346.89025616508</v>
      </c>
      <c r="O4" t="n">
        <v>1398.72940023547</v>
      </c>
      <c r="P4" t="n">
        <v>1473.12400482556</v>
      </c>
      <c r="Q4" t="n">
        <v>1573.53722536187</v>
      </c>
      <c r="R4" t="n">
        <v>1648.93916161936</v>
      </c>
      <c r="S4" t="n">
        <v>1689.65238449703</v>
      </c>
      <c r="T4" t="n">
        <v>1663.78096119159</v>
      </c>
      <c r="U4" t="n">
        <v>1830.91996810565</v>
      </c>
      <c r="V4" t="n">
        <v>1817.48157646075</v>
      </c>
      <c r="W4" t="n">
        <v>1734.51037376674</v>
      </c>
      <c r="X4" t="n">
        <v>1692.18748937311</v>
      </c>
      <c r="Y4" t="n">
        <v>1748.71105708589</v>
      </c>
      <c r="Z4" t="n">
        <v>1788.36281517087</v>
      </c>
      <c r="AA4" t="n">
        <v>1777.21453761163</v>
      </c>
      <c r="AB4" t="n">
        <v>1799.21754289918</v>
      </c>
      <c r="AC4" t="n">
        <v>1905.64245044214</v>
      </c>
      <c r="AD4" t="n">
        <v>1990.89686658232</v>
      </c>
      <c r="AE4" t="n">
        <v>1983.72986287037</v>
      </c>
      <c r="AF4" t="n">
        <v>2144.06700989268</v>
      </c>
    </row>
    <row r="5">
      <c r="A5" t="s">
        <v>17</v>
      </c>
      <c r="B5" t="s">
        <v>378</v>
      </c>
      <c r="C5" t="s">
        <v>317</v>
      </c>
      <c r="D5" t="s">
        <v>379</v>
      </c>
      <c r="E5" t="s">
        <v>318</v>
      </c>
      <c r="F5" t="n">
        <v>140.722176483062</v>
      </c>
      <c r="G5" t="n">
        <v>144.754962795322</v>
      </c>
      <c r="H5" t="n">
        <v>155.611982799322</v>
      </c>
      <c r="I5" t="n">
        <v>162.484462352773</v>
      </c>
      <c r="J5" t="n">
        <v>168.848902458067</v>
      </c>
      <c r="K5" t="n">
        <v>173.221468258814</v>
      </c>
      <c r="L5" t="n">
        <v>184.414020060803</v>
      </c>
      <c r="M5" t="n">
        <v>191.917018681476</v>
      </c>
      <c r="N5" t="n">
        <v>198.531551655407</v>
      </c>
      <c r="O5" t="n">
        <v>215.380535205582</v>
      </c>
      <c r="P5" t="n">
        <v>232.844578577522</v>
      </c>
      <c r="Q5" t="n">
        <v>250.47307563375</v>
      </c>
      <c r="R5" t="n">
        <v>259.519311977994</v>
      </c>
      <c r="S5" t="n">
        <v>280.159806439799</v>
      </c>
      <c r="T5" t="n">
        <v>301.647269756499</v>
      </c>
      <c r="U5" t="n">
        <v>328.315866889425</v>
      </c>
      <c r="V5" t="n">
        <v>342.217100456119</v>
      </c>
      <c r="W5" t="n">
        <v>327.474187549527</v>
      </c>
      <c r="X5" t="n">
        <v>326.111214536929</v>
      </c>
      <c r="Y5" t="n">
        <v>343.974704114525</v>
      </c>
      <c r="Z5" t="n">
        <v>339.994782915884</v>
      </c>
      <c r="AA5" t="n">
        <v>358.179146384226</v>
      </c>
      <c r="AB5" t="n">
        <v>388.532845678799</v>
      </c>
      <c r="AC5" t="n">
        <v>393.914530884171</v>
      </c>
      <c r="AD5" t="n">
        <v>446.083473982623</v>
      </c>
      <c r="AE5" t="n">
        <v>438.364807585282</v>
      </c>
      <c r="AF5" t="n">
        <v>463.929896004734</v>
      </c>
    </row>
    <row r="6">
      <c r="A6" t="s">
        <v>17</v>
      </c>
      <c r="B6" t="s">
        <v>380</v>
      </c>
      <c r="C6" t="s">
        <v>317</v>
      </c>
      <c r="D6" t="s">
        <v>381</v>
      </c>
      <c r="E6" t="s">
        <v>318</v>
      </c>
      <c r="F6" t="n">
        <v>90.5820446039761</v>
      </c>
      <c r="G6" t="n">
        <v>95.7284476500125</v>
      </c>
      <c r="H6" t="n">
        <v>104.296525401558</v>
      </c>
      <c r="I6" t="n">
        <v>107.157680769222</v>
      </c>
      <c r="J6" t="n">
        <v>107.13574238651</v>
      </c>
      <c r="K6" t="n">
        <v>108.754356955495</v>
      </c>
      <c r="L6" t="n">
        <v>112.316152474805</v>
      </c>
      <c r="M6" t="n">
        <v>110.147808584063</v>
      </c>
      <c r="N6" t="n">
        <v>106.325747212046</v>
      </c>
      <c r="O6" t="n">
        <v>100.661216755557</v>
      </c>
      <c r="P6" t="n">
        <v>100.25583293232</v>
      </c>
      <c r="Q6" t="n">
        <v>100.76719935324</v>
      </c>
      <c r="R6" t="n">
        <v>97.1501846497757</v>
      </c>
      <c r="S6" t="n">
        <v>89.2399120882146</v>
      </c>
      <c r="T6" t="n">
        <v>87.3910202357653</v>
      </c>
      <c r="U6" t="n">
        <v>93.5631772439179</v>
      </c>
      <c r="V6" t="n">
        <v>87.63702402436</v>
      </c>
      <c r="W6" t="n">
        <v>76.9612200374378</v>
      </c>
      <c r="X6" t="n">
        <v>76.4333760843748</v>
      </c>
      <c r="Y6" t="n">
        <v>76.1861000685825</v>
      </c>
      <c r="Z6" t="n">
        <v>68.4758981038116</v>
      </c>
      <c r="AA6" t="n">
        <v>78.6145195802794</v>
      </c>
      <c r="AB6" t="n">
        <v>84.2208712252504</v>
      </c>
      <c r="AC6" t="n">
        <v>84.7155728720279</v>
      </c>
      <c r="AD6" t="n">
        <v>78.1999471126971</v>
      </c>
      <c r="AE6" t="n">
        <v>69.4441732240785</v>
      </c>
      <c r="AF6" t="n">
        <v>72.7728993020813</v>
      </c>
    </row>
    <row r="7">
      <c r="A7" t="s">
        <v>17</v>
      </c>
      <c r="B7" t="s">
        <v>382</v>
      </c>
      <c r="C7" t="s">
        <v>317</v>
      </c>
      <c r="D7" t="s">
        <v>383</v>
      </c>
      <c r="E7" t="s">
        <v>318</v>
      </c>
      <c r="F7" t="n">
        <v>69.5698870825728</v>
      </c>
      <c r="G7" t="n">
        <v>72.7000379053895</v>
      </c>
      <c r="H7" t="n">
        <v>79.246596341208</v>
      </c>
      <c r="I7" t="n">
        <v>84.6289776172724</v>
      </c>
      <c r="J7" t="n">
        <v>87.7945575774036</v>
      </c>
      <c r="K7" t="n">
        <v>96.0345400253511</v>
      </c>
      <c r="L7" t="n">
        <v>99.7972516143461</v>
      </c>
      <c r="M7" t="n">
        <v>104.373326759584</v>
      </c>
      <c r="N7" t="n">
        <v>107.181069637809</v>
      </c>
      <c r="O7" t="n">
        <v>112.3664876779</v>
      </c>
      <c r="P7" t="n">
        <v>120.029786651488</v>
      </c>
      <c r="Q7" t="n">
        <v>129.531387515191</v>
      </c>
      <c r="R7" t="n">
        <v>133.333250861892</v>
      </c>
      <c r="S7" t="n">
        <v>134.668997950949</v>
      </c>
      <c r="T7" t="n">
        <v>123.619715996862</v>
      </c>
      <c r="U7" t="n">
        <v>127.366246972632</v>
      </c>
      <c r="V7" t="n">
        <v>118.224589858828</v>
      </c>
      <c r="W7" t="n">
        <v>107.826369543106</v>
      </c>
      <c r="X7" t="n">
        <v>100.579287178306</v>
      </c>
      <c r="Y7" t="n">
        <v>99.9863914725544</v>
      </c>
      <c r="Z7" t="n">
        <v>102.29257536338</v>
      </c>
      <c r="AA7" t="n">
        <v>95.7456655956154</v>
      </c>
      <c r="AB7" t="n">
        <v>103.292532271642</v>
      </c>
      <c r="AC7" t="n">
        <v>113.454644141576</v>
      </c>
      <c r="AD7" t="n">
        <v>114.667920413886</v>
      </c>
      <c r="AE7" t="n">
        <v>109.719760287343</v>
      </c>
      <c r="AF7" t="n">
        <v>124.814952665484</v>
      </c>
    </row>
    <row r="8">
      <c r="A8" t="s">
        <v>17</v>
      </c>
      <c r="B8" t="s">
        <v>384</v>
      </c>
      <c r="C8" t="s">
        <v>317</v>
      </c>
      <c r="D8" t="s">
        <v>385</v>
      </c>
      <c r="E8" t="s">
        <v>318</v>
      </c>
      <c r="F8" t="n">
        <v>9.16462141179104</v>
      </c>
      <c r="G8" t="n">
        <v>10.1737506053204</v>
      </c>
      <c r="H8" t="n">
        <v>11.072958006892</v>
      </c>
      <c r="I8" t="n">
        <v>9.96257568173182</v>
      </c>
      <c r="J8" t="n">
        <v>10.5470194978938</v>
      </c>
      <c r="K8" t="n">
        <v>13.8393834340942</v>
      </c>
      <c r="L8" t="n">
        <v>13.0265603455275</v>
      </c>
      <c r="M8" t="n">
        <v>12.8981224902069</v>
      </c>
      <c r="N8" t="n">
        <v>13.0008290597636</v>
      </c>
      <c r="O8" t="n">
        <v>14.2204971105993</v>
      </c>
      <c r="P8" t="n">
        <v>17.1936152330469</v>
      </c>
      <c r="Q8" t="n">
        <v>18.9148120766789</v>
      </c>
      <c r="R8" t="n">
        <v>20.0946564351572</v>
      </c>
      <c r="S8" t="n">
        <v>22.6921911850836</v>
      </c>
      <c r="T8" t="n">
        <v>33.0568050327303</v>
      </c>
      <c r="U8" t="n">
        <v>55.2957497012657</v>
      </c>
      <c r="V8" t="n">
        <v>93.7556880907598</v>
      </c>
      <c r="W8" t="n">
        <v>101.364879886281</v>
      </c>
      <c r="X8" t="n">
        <v>97.198480268811</v>
      </c>
      <c r="Y8" t="n">
        <v>103.254568151127</v>
      </c>
      <c r="Z8" t="n">
        <v>103.921485385008</v>
      </c>
      <c r="AA8" t="n">
        <v>119.239324929788</v>
      </c>
      <c r="AB8" t="n">
        <v>55.6097614338021</v>
      </c>
      <c r="AC8" t="n">
        <v>80.827317366833</v>
      </c>
      <c r="AD8" t="n">
        <v>75.2544194711684</v>
      </c>
      <c r="AE8" t="n">
        <v>62.860665928137</v>
      </c>
      <c r="AF8" t="n">
        <v>69.7558235522146</v>
      </c>
    </row>
    <row r="9">
      <c r="A9" t="s">
        <v>17</v>
      </c>
      <c r="B9" t="s">
        <v>386</v>
      </c>
      <c r="C9" t="s">
        <v>317</v>
      </c>
      <c r="D9" t="s">
        <v>387</v>
      </c>
      <c r="E9" t="s">
        <v>318</v>
      </c>
      <c r="F9" t="n">
        <v>57.8185838500358</v>
      </c>
      <c r="G9" t="n">
        <v>60.1289731576004</v>
      </c>
      <c r="H9" t="n">
        <v>63.4914076093503</v>
      </c>
      <c r="I9" t="n">
        <v>66.1959235076615</v>
      </c>
      <c r="J9" t="n">
        <v>68.0117134125709</v>
      </c>
      <c r="K9" t="n">
        <v>71.9223778579038</v>
      </c>
      <c r="L9" t="n">
        <v>76.4894160452316</v>
      </c>
      <c r="M9" t="n">
        <v>76.9898539696576</v>
      </c>
      <c r="N9" t="n">
        <v>80.3379159209135</v>
      </c>
      <c r="O9" t="n">
        <v>82.7458502243857</v>
      </c>
      <c r="P9" t="n">
        <v>86.0385574010185</v>
      </c>
      <c r="Q9" t="n">
        <v>92.6816209478016</v>
      </c>
      <c r="R9" t="n">
        <v>98.3458246351952</v>
      </c>
      <c r="S9" t="n">
        <v>103.073202566946</v>
      </c>
      <c r="T9" t="n">
        <v>105.479773808345</v>
      </c>
      <c r="U9" t="n">
        <v>121.259581296802</v>
      </c>
      <c r="V9" t="n">
        <v>114.450188668858</v>
      </c>
      <c r="W9" t="n">
        <v>111.14876038839</v>
      </c>
      <c r="X9" t="n">
        <v>109.496465182193</v>
      </c>
      <c r="Y9" t="n">
        <v>116.019815213398</v>
      </c>
      <c r="Z9" t="n">
        <v>121.598007004382</v>
      </c>
      <c r="AA9" t="n">
        <v>109.779604596534</v>
      </c>
      <c r="AB9" t="n">
        <v>115.079129442556</v>
      </c>
      <c r="AC9" t="n">
        <v>121.356016749537</v>
      </c>
      <c r="AD9" t="n">
        <v>132.31834790909</v>
      </c>
      <c r="AE9" t="n">
        <v>140.691827495177</v>
      </c>
      <c r="AF9" t="n">
        <v>156.505948873887</v>
      </c>
    </row>
    <row r="10">
      <c r="A10" t="s">
        <v>17</v>
      </c>
      <c r="B10" t="s">
        <v>388</v>
      </c>
      <c r="C10" t="s">
        <v>317</v>
      </c>
      <c r="D10" t="s">
        <v>389</v>
      </c>
      <c r="E10" t="s">
        <v>318</v>
      </c>
      <c r="F10" t="n">
        <v>82.7212433153821</v>
      </c>
      <c r="G10" t="n">
        <v>86.0374973487359</v>
      </c>
      <c r="H10" t="n">
        <v>90.6270985771609</v>
      </c>
      <c r="I10" t="n">
        <v>94.5148807630146</v>
      </c>
      <c r="J10" t="n">
        <v>97.0418935139036</v>
      </c>
      <c r="K10" t="n">
        <v>103.086492885765</v>
      </c>
      <c r="L10" t="n">
        <v>109.820597932437</v>
      </c>
      <c r="M10" t="n">
        <v>110.399515480766</v>
      </c>
      <c r="N10" t="n">
        <v>115.15351331176</v>
      </c>
      <c r="O10" t="n">
        <v>119.027809851136</v>
      </c>
      <c r="P10" t="n">
        <v>124.300535970707</v>
      </c>
      <c r="Q10" t="n">
        <v>134.26452234323</v>
      </c>
      <c r="R10" t="n">
        <v>142.837456454125</v>
      </c>
      <c r="S10" t="n">
        <v>150.2928180119</v>
      </c>
      <c r="T10" t="n">
        <v>162.219091098366</v>
      </c>
      <c r="U10" t="n">
        <v>196.078496172718</v>
      </c>
      <c r="V10" t="n">
        <v>182.193765122098</v>
      </c>
      <c r="W10" t="n">
        <v>186.895171872995</v>
      </c>
      <c r="X10" t="n">
        <v>189.830548745979</v>
      </c>
      <c r="Y10" t="n">
        <v>192.87370075239</v>
      </c>
      <c r="Z10" t="n">
        <v>182.957961644898</v>
      </c>
      <c r="AA10" t="n">
        <v>177.632675914126</v>
      </c>
      <c r="AB10" t="n">
        <v>181.896540509857</v>
      </c>
      <c r="AC10" t="n">
        <v>198.435270521198</v>
      </c>
      <c r="AD10" t="n">
        <v>212.492196709378</v>
      </c>
      <c r="AE10" t="n">
        <v>232.309444534235</v>
      </c>
      <c r="AF10" t="n">
        <v>258.547815755154</v>
      </c>
    </row>
    <row r="11">
      <c r="A11" t="s">
        <v>17</v>
      </c>
      <c r="B11" t="s">
        <v>390</v>
      </c>
      <c r="C11" t="s">
        <v>317</v>
      </c>
      <c r="D11" t="s">
        <v>391</v>
      </c>
      <c r="E11" t="s">
        <v>318</v>
      </c>
      <c r="F11" t="n">
        <v>24.9026594653463</v>
      </c>
      <c r="G11" t="n">
        <v>25.9085241911355</v>
      </c>
      <c r="H11" t="n">
        <v>27.1356909678106</v>
      </c>
      <c r="I11" t="n">
        <v>28.3189572553531</v>
      </c>
      <c r="J11" t="n">
        <v>29.0301801013327</v>
      </c>
      <c r="K11" t="n">
        <v>31.1641150278616</v>
      </c>
      <c r="L11" t="n">
        <v>33.3311818872054</v>
      </c>
      <c r="M11" t="n">
        <v>33.409661511108</v>
      </c>
      <c r="N11" t="n">
        <v>34.8155973908467</v>
      </c>
      <c r="O11" t="n">
        <v>36.2819596267504</v>
      </c>
      <c r="P11" t="n">
        <v>38.2619785696881</v>
      </c>
      <c r="Q11" t="n">
        <v>41.5829013954287</v>
      </c>
      <c r="R11" t="n">
        <v>44.4916318189295</v>
      </c>
      <c r="S11" t="n">
        <v>47.219615444954</v>
      </c>
      <c r="T11" t="n">
        <v>56.7393172900217</v>
      </c>
      <c r="U11" t="n">
        <v>74.8189148759164</v>
      </c>
      <c r="V11" t="n">
        <v>67.7435764532399</v>
      </c>
      <c r="W11" t="n">
        <v>75.7464114846048</v>
      </c>
      <c r="X11" t="n">
        <v>80.3340835637863</v>
      </c>
      <c r="Y11" t="n">
        <v>76.8538855389918</v>
      </c>
      <c r="Z11" t="n">
        <v>61.3599546405166</v>
      </c>
      <c r="AA11" t="n">
        <v>67.8530713175914</v>
      </c>
      <c r="AB11" t="n">
        <v>66.8174110673003</v>
      </c>
      <c r="AC11" t="n">
        <v>77.0792537716605</v>
      </c>
      <c r="AD11" t="n">
        <v>80.1738488002884</v>
      </c>
      <c r="AE11" t="n">
        <v>91.6176170390577</v>
      </c>
      <c r="AF11" t="n">
        <v>102.041866881267</v>
      </c>
    </row>
    <row r="12">
      <c r="A12" t="s">
        <v>17</v>
      </c>
      <c r="B12" t="s">
        <v>392</v>
      </c>
      <c r="C12" t="s">
        <v>317</v>
      </c>
      <c r="D12" t="s">
        <v>393</v>
      </c>
      <c r="E12" t="s">
        <v>318</v>
      </c>
      <c r="F12" t="n">
        <v>114.093002532241</v>
      </c>
      <c r="G12" t="n">
        <v>118.902285717842</v>
      </c>
      <c r="H12" t="n">
        <v>128.838436902589</v>
      </c>
      <c r="I12" t="n">
        <v>139.657403414883</v>
      </c>
      <c r="J12" t="n">
        <v>149.41919124852</v>
      </c>
      <c r="K12" t="n">
        <v>163.834542466383</v>
      </c>
      <c r="L12" t="n">
        <v>179.52798854212</v>
      </c>
      <c r="M12" t="n">
        <v>184.859769554103</v>
      </c>
      <c r="N12" t="n">
        <v>190.285378546797</v>
      </c>
      <c r="O12" t="n">
        <v>194.843544480351</v>
      </c>
      <c r="P12" t="n">
        <v>210.19112266928</v>
      </c>
      <c r="Q12" t="n">
        <v>226.73061840432</v>
      </c>
      <c r="R12" t="n">
        <v>244.199028711989</v>
      </c>
      <c r="S12" t="n">
        <v>236.57713290024</v>
      </c>
      <c r="T12" t="n">
        <v>201.513132726383</v>
      </c>
      <c r="U12" t="n">
        <v>202.318924886443</v>
      </c>
      <c r="V12" t="n">
        <v>192.999074369535</v>
      </c>
      <c r="W12" t="n">
        <v>181.601763302785</v>
      </c>
      <c r="X12" t="n">
        <v>157.509529789909</v>
      </c>
      <c r="Y12" t="n">
        <v>162.487943733114</v>
      </c>
      <c r="Z12" t="n">
        <v>177.442663652891</v>
      </c>
      <c r="AA12" t="n">
        <v>173.595385984841</v>
      </c>
      <c r="AB12" t="n">
        <v>174.673632130522</v>
      </c>
      <c r="AC12" t="n">
        <v>185.099856785568</v>
      </c>
      <c r="AD12" t="n">
        <v>180.931796089949</v>
      </c>
      <c r="AE12" t="n">
        <v>192.014915590914</v>
      </c>
      <c r="AF12" t="n">
        <v>209.904906056116</v>
      </c>
    </row>
    <row r="13">
      <c r="A13" t="s">
        <v>17</v>
      </c>
      <c r="B13" t="s">
        <v>394</v>
      </c>
      <c r="C13" t="s">
        <v>317</v>
      </c>
      <c r="D13" t="s">
        <v>395</v>
      </c>
      <c r="E13" t="s">
        <v>318</v>
      </c>
      <c r="F13" t="n">
        <v>110.128786597826</v>
      </c>
      <c r="G13" t="n">
        <v>116.808436528403</v>
      </c>
      <c r="H13" t="n">
        <v>129.632228852417</v>
      </c>
      <c r="I13" t="n">
        <v>138.619117530922</v>
      </c>
      <c r="J13" t="n">
        <v>150.796168419046</v>
      </c>
      <c r="K13" t="n">
        <v>168.616649933402</v>
      </c>
      <c r="L13" t="n">
        <v>179.793557628438</v>
      </c>
      <c r="M13" t="n">
        <v>187.644310637143</v>
      </c>
      <c r="N13" t="n">
        <v>196.851478232136</v>
      </c>
      <c r="O13" t="n">
        <v>208.457340878451</v>
      </c>
      <c r="P13" t="n">
        <v>221.1012726907</v>
      </c>
      <c r="Q13" t="n">
        <v>239.207511907249</v>
      </c>
      <c r="R13" t="n">
        <v>258.106996212437</v>
      </c>
      <c r="S13" t="n">
        <v>268.238232268783</v>
      </c>
      <c r="T13" t="n">
        <v>230.193013151713</v>
      </c>
      <c r="U13" t="n">
        <v>247.126415750415</v>
      </c>
      <c r="V13" t="n">
        <v>233.544583935442</v>
      </c>
      <c r="W13" t="n">
        <v>212.533084317549</v>
      </c>
      <c r="X13" t="n">
        <v>206.591530151226</v>
      </c>
      <c r="Y13" t="n">
        <v>206.439307305713</v>
      </c>
      <c r="Z13" t="n">
        <v>216.89124845617</v>
      </c>
      <c r="AA13" t="n">
        <v>213.564458734142</v>
      </c>
      <c r="AB13" t="n">
        <v>230.684056582272</v>
      </c>
      <c r="AC13" t="n">
        <v>243.745337887143</v>
      </c>
      <c r="AD13" t="n">
        <v>259.637724911669</v>
      </c>
      <c r="AE13" t="n">
        <v>261.658958021659</v>
      </c>
      <c r="AF13" t="n">
        <v>292.215178100111</v>
      </c>
    </row>
    <row r="14">
      <c r="A14" t="s">
        <v>17</v>
      </c>
      <c r="B14" t="s">
        <v>396</v>
      </c>
      <c r="C14" t="s">
        <v>317</v>
      </c>
      <c r="D14" t="s">
        <v>397</v>
      </c>
      <c r="E14" t="s">
        <v>318</v>
      </c>
      <c r="F14" t="n">
        <v>30.1688826656506</v>
      </c>
      <c r="G14" t="n">
        <v>33.0199919356177</v>
      </c>
      <c r="H14" t="n">
        <v>36.3095652347877</v>
      </c>
      <c r="I14" t="n">
        <v>37.175386737879</v>
      </c>
      <c r="J14" t="n">
        <v>36.8057629591097</v>
      </c>
      <c r="K14" t="n">
        <v>39.4711726195631</v>
      </c>
      <c r="L14" t="n">
        <v>40.5224432190014</v>
      </c>
      <c r="M14" t="n">
        <v>36.3290037903578</v>
      </c>
      <c r="N14" t="n">
        <v>32.1953602333793</v>
      </c>
      <c r="O14" t="n">
        <v>30.2873500403358</v>
      </c>
      <c r="P14" t="n">
        <v>31.1566790009553</v>
      </c>
      <c r="Q14" t="n">
        <v>32.2792468999703</v>
      </c>
      <c r="R14" t="n">
        <v>34.1001461930324</v>
      </c>
      <c r="S14" t="n">
        <v>32.6985003108143</v>
      </c>
      <c r="T14" t="n">
        <v>31.8449229330822</v>
      </c>
      <c r="U14" t="n">
        <v>35.6442952487642</v>
      </c>
      <c r="V14" t="n">
        <v>36.4535727801556</v>
      </c>
      <c r="W14" t="n">
        <v>34.8474372874966</v>
      </c>
      <c r="X14" t="n">
        <v>33.3012039184753</v>
      </c>
      <c r="Y14" t="n">
        <v>33.4887591924352</v>
      </c>
      <c r="Z14" t="n">
        <v>31.988168681627</v>
      </c>
      <c r="AA14" t="n">
        <v>26.1796316430404</v>
      </c>
      <c r="AB14" t="n">
        <v>26.5184334586217</v>
      </c>
      <c r="AC14" t="n">
        <v>27.3410110336966</v>
      </c>
      <c r="AD14" t="n">
        <v>26.8323274934736</v>
      </c>
      <c r="AE14" t="n">
        <v>28.7586507935116</v>
      </c>
      <c r="AF14" t="n">
        <v>32.4599473165344</v>
      </c>
    </row>
    <row r="15">
      <c r="A15" t="s">
        <v>17</v>
      </c>
      <c r="B15" t="s">
        <v>398</v>
      </c>
      <c r="C15" t="s">
        <v>317</v>
      </c>
      <c r="D15" t="s">
        <v>399</v>
      </c>
      <c r="E15" t="s">
        <v>318</v>
      </c>
      <c r="F15" t="n">
        <v>68.8452626056448</v>
      </c>
      <c r="G15" t="n">
        <v>75.0330005249441</v>
      </c>
      <c r="H15" t="n">
        <v>81.6462139371664</v>
      </c>
      <c r="I15" t="n">
        <v>87.0199114760782</v>
      </c>
      <c r="J15" t="n">
        <v>88.4387807703539</v>
      </c>
      <c r="K15" t="n">
        <v>95.8311821296801</v>
      </c>
      <c r="L15" t="n">
        <v>101.147933925777</v>
      </c>
      <c r="M15" t="n">
        <v>97.3308899004962</v>
      </c>
      <c r="N15" t="n">
        <v>94.2895678424836</v>
      </c>
      <c r="O15" t="n">
        <v>94.1804540096235</v>
      </c>
      <c r="P15" t="n">
        <v>98.8443754939962</v>
      </c>
      <c r="Q15" t="n">
        <v>107.554875505565</v>
      </c>
      <c r="R15" t="n">
        <v>113.825015414402</v>
      </c>
      <c r="S15" t="n">
        <v>115.462044120891</v>
      </c>
      <c r="T15" t="n">
        <v>122.989047167236</v>
      </c>
      <c r="U15" t="n">
        <v>146.236155249189</v>
      </c>
      <c r="V15" t="n">
        <v>141.735382262232</v>
      </c>
      <c r="W15" t="n">
        <v>130.490514903797</v>
      </c>
      <c r="X15" t="n">
        <v>120.327809832196</v>
      </c>
      <c r="Y15" t="n">
        <v>128.567862634977</v>
      </c>
      <c r="Z15" t="n">
        <v>130.554658607659</v>
      </c>
      <c r="AA15" t="n">
        <v>112.664255954554</v>
      </c>
      <c r="AB15" t="n">
        <v>112.878020741773</v>
      </c>
      <c r="AC15" t="n">
        <v>120.571637988855</v>
      </c>
      <c r="AD15" t="n">
        <v>121.762671936301</v>
      </c>
      <c r="AE15" t="n">
        <v>124.188665387551</v>
      </c>
      <c r="AF15" t="n">
        <v>139.475924867189</v>
      </c>
    </row>
    <row r="16">
      <c r="A16" t="s">
        <v>17</v>
      </c>
      <c r="B16" t="s">
        <v>400</v>
      </c>
      <c r="C16" t="s">
        <v>317</v>
      </c>
      <c r="D16" t="s">
        <v>401</v>
      </c>
      <c r="E16" t="s">
        <v>318</v>
      </c>
      <c r="F16" t="n">
        <v>38.6763799399942</v>
      </c>
      <c r="G16" t="n">
        <v>42.0130085893264</v>
      </c>
      <c r="H16" t="n">
        <v>45.3366487023786</v>
      </c>
      <c r="I16" t="n">
        <v>49.8445247381993</v>
      </c>
      <c r="J16" t="n">
        <v>51.6330178112442</v>
      </c>
      <c r="K16" t="n">
        <v>56.3600095101171</v>
      </c>
      <c r="L16" t="n">
        <v>60.6254907067756</v>
      </c>
      <c r="M16" t="n">
        <v>61.0018861101383</v>
      </c>
      <c r="N16" t="n">
        <v>62.0942076091043</v>
      </c>
      <c r="O16" t="n">
        <v>63.8931039692878</v>
      </c>
      <c r="P16" t="n">
        <v>67.6876964930409</v>
      </c>
      <c r="Q16" t="n">
        <v>75.2756286055943</v>
      </c>
      <c r="R16" t="n">
        <v>79.7248692213701</v>
      </c>
      <c r="S16" t="n">
        <v>82.7635438100768</v>
      </c>
      <c r="T16" t="n">
        <v>91.1441242341535</v>
      </c>
      <c r="U16" t="n">
        <v>110.591860000425</v>
      </c>
      <c r="V16" t="n">
        <v>105.281809482077</v>
      </c>
      <c r="W16" t="n">
        <v>95.6430776163007</v>
      </c>
      <c r="X16" t="n">
        <v>87.0266059137207</v>
      </c>
      <c r="Y16" t="n">
        <v>95.0791034425419</v>
      </c>
      <c r="Z16" t="n">
        <v>98.5664899260325</v>
      </c>
      <c r="AA16" t="n">
        <v>86.4846243115139</v>
      </c>
      <c r="AB16" t="n">
        <v>86.3595872831511</v>
      </c>
      <c r="AC16" t="n">
        <v>93.2306269551588</v>
      </c>
      <c r="AD16" t="n">
        <v>94.9303444428272</v>
      </c>
      <c r="AE16" t="n">
        <v>95.4300145940397</v>
      </c>
      <c r="AF16" t="n">
        <v>107.015977550655</v>
      </c>
    </row>
    <row r="17">
      <c r="A17" t="s">
        <v>17</v>
      </c>
      <c r="B17" t="s">
        <v>402</v>
      </c>
      <c r="C17" t="s">
        <v>317</v>
      </c>
      <c r="D17" t="s">
        <v>403</v>
      </c>
      <c r="E17" t="s">
        <v>318</v>
      </c>
      <c r="F17" t="n">
        <v>44.8987063397883</v>
      </c>
      <c r="G17" t="n">
        <v>48.4269802075889</v>
      </c>
      <c r="H17" t="n">
        <v>53.065118497075</v>
      </c>
      <c r="I17" t="n">
        <v>57.1351984900776</v>
      </c>
      <c r="J17" t="n">
        <v>60.9274950340419</v>
      </c>
      <c r="K17" t="n">
        <v>66.1220269221534</v>
      </c>
      <c r="L17" t="n">
        <v>71.3915259522368</v>
      </c>
      <c r="M17" t="n">
        <v>74.1758076978042</v>
      </c>
      <c r="N17" t="n">
        <v>76.2826139069628</v>
      </c>
      <c r="O17" t="n">
        <v>79.4080431207751</v>
      </c>
      <c r="P17" t="n">
        <v>81.7206789036078</v>
      </c>
      <c r="Q17" t="n">
        <v>86.3303996825347</v>
      </c>
      <c r="R17" t="n">
        <v>90.4454178098792</v>
      </c>
      <c r="S17" t="n">
        <v>93.5795717729248</v>
      </c>
      <c r="T17" t="n">
        <v>95.295775673533</v>
      </c>
      <c r="U17" t="n">
        <v>108.546945312472</v>
      </c>
      <c r="V17" t="n">
        <v>110.334482095496</v>
      </c>
      <c r="W17" t="n">
        <v>112.267947762148</v>
      </c>
      <c r="X17" t="n">
        <v>116.556175052141</v>
      </c>
      <c r="Y17" t="n">
        <v>120.561144919779</v>
      </c>
      <c r="Z17" t="n">
        <v>123.215710977501</v>
      </c>
      <c r="AA17" t="n">
        <v>106.810690438603</v>
      </c>
      <c r="AB17" t="n">
        <v>111.088711565825</v>
      </c>
      <c r="AC17" t="n">
        <v>117.799410730808</v>
      </c>
      <c r="AD17" t="n">
        <v>119.152848867556</v>
      </c>
      <c r="AE17" t="n">
        <v>126.55494855714</v>
      </c>
      <c r="AF17" t="n">
        <v>136.407629588222</v>
      </c>
    </row>
    <row r="18">
      <c r="A18" t="s">
        <v>17</v>
      </c>
      <c r="B18" t="s">
        <v>404</v>
      </c>
      <c r="C18" t="s">
        <v>317</v>
      </c>
      <c r="D18" t="s">
        <v>405</v>
      </c>
      <c r="E18" t="s">
        <v>318</v>
      </c>
      <c r="F18" t="n">
        <v>97.7777243203299</v>
      </c>
      <c r="G18" t="n">
        <v>103.392869080507</v>
      </c>
      <c r="H18" t="n">
        <v>115.597097993269</v>
      </c>
      <c r="I18" t="n">
        <v>122.744146118201</v>
      </c>
      <c r="J18" t="n">
        <v>127.783548062223</v>
      </c>
      <c r="K18" t="n">
        <v>137.05924385867</v>
      </c>
      <c r="L18" t="n">
        <v>134.991492481292</v>
      </c>
      <c r="M18" t="n">
        <v>139.95131917928</v>
      </c>
      <c r="N18" t="n">
        <v>140.544333698687</v>
      </c>
      <c r="O18" t="n">
        <v>143.941724541214</v>
      </c>
      <c r="P18" t="n">
        <v>144.389988784525</v>
      </c>
      <c r="Q18" t="n">
        <v>149.81392661722</v>
      </c>
      <c r="R18" t="n">
        <v>153.318983093207</v>
      </c>
      <c r="S18" t="n">
        <v>159.183199232519</v>
      </c>
      <c r="T18" t="n">
        <v>163.455087423537</v>
      </c>
      <c r="U18" t="n">
        <v>182.498605898001</v>
      </c>
      <c r="V18" t="n">
        <v>181.336279699984</v>
      </c>
      <c r="W18" t="n">
        <v>178.10311576954</v>
      </c>
      <c r="X18" t="n">
        <v>188.64981581377</v>
      </c>
      <c r="Y18" t="n">
        <v>198.469839873766</v>
      </c>
      <c r="Z18" t="n">
        <v>221.199315186238</v>
      </c>
      <c r="AA18" t="n">
        <v>220.626850639619</v>
      </c>
      <c r="AB18" t="n">
        <v>228.689936130944</v>
      </c>
      <c r="AC18" t="n">
        <v>231.565816427626</v>
      </c>
      <c r="AD18" t="n">
        <v>244.595835193324</v>
      </c>
      <c r="AE18" t="n">
        <v>244.967059215921</v>
      </c>
      <c r="AF18" t="n">
        <v>256.315164067772</v>
      </c>
    </row>
    <row r="19">
      <c r="A19" t="s">
        <v>17</v>
      </c>
      <c r="B19" t="s">
        <v>406</v>
      </c>
      <c r="C19" t="s">
        <v>317</v>
      </c>
      <c r="D19" t="s">
        <v>407</v>
      </c>
      <c r="E19" t="s">
        <v>318</v>
      </c>
      <c r="F19" t="n">
        <v>60.9653112444145</v>
      </c>
      <c r="G19" t="n">
        <v>66.5565072542886</v>
      </c>
      <c r="H19" t="n">
        <v>73.9920211397457</v>
      </c>
      <c r="I19" t="n">
        <v>79.4859680554704</v>
      </c>
      <c r="J19" t="n">
        <v>84.6961892983823</v>
      </c>
      <c r="K19" t="n">
        <v>92.104575218331</v>
      </c>
      <c r="L19" t="n">
        <v>98.4513011347976</v>
      </c>
      <c r="M19" t="n">
        <v>103.42559589642</v>
      </c>
      <c r="N19" t="n">
        <v>108.444173061233</v>
      </c>
      <c r="O19" t="n">
        <v>116.241746604284</v>
      </c>
      <c r="P19" t="n">
        <v>122.252216918372</v>
      </c>
      <c r="Q19" t="n">
        <v>129.948896322888</v>
      </c>
      <c r="R19" t="n">
        <v>136.108859998502</v>
      </c>
      <c r="S19" t="n">
        <v>139.558478525723</v>
      </c>
      <c r="T19" t="n">
        <v>142.401002928967</v>
      </c>
      <c r="U19" t="n">
        <v>143.573384029171</v>
      </c>
      <c r="V19" t="n">
        <v>133.503606545893</v>
      </c>
      <c r="W19" t="n">
        <v>118.992118821576</v>
      </c>
      <c r="X19" t="n">
        <v>112.399721919472</v>
      </c>
      <c r="Y19" t="n">
        <v>115.909494059359</v>
      </c>
      <c r="Z19" t="n">
        <v>121.416514877432</v>
      </c>
      <c r="AA19" t="n">
        <v>120.541563455836</v>
      </c>
      <c r="AB19" t="n">
        <v>127.650634628495</v>
      </c>
      <c r="AC19" t="n">
        <v>135.513054836332</v>
      </c>
      <c r="AD19" t="n">
        <v>138.118031893768</v>
      </c>
      <c r="AE19" t="n">
        <v>121.646464538115</v>
      </c>
      <c r="AF19" t="n">
        <v>119.926819933598</v>
      </c>
    </row>
    <row r="20">
      <c r="A20" t="s">
        <v>17</v>
      </c>
      <c r="B20" t="s">
        <v>408</v>
      </c>
      <c r="C20" t="s">
        <v>317</v>
      </c>
      <c r="D20" t="s">
        <v>409</v>
      </c>
      <c r="E20" t="s">
        <v>318</v>
      </c>
      <c r="F20" t="n">
        <v>57.8168645739443</v>
      </c>
      <c r="G20" t="n">
        <v>59.3418078756517</v>
      </c>
      <c r="H20" t="n">
        <v>60.8075192465109</v>
      </c>
      <c r="I20" t="n">
        <v>59.6776696251083</v>
      </c>
      <c r="J20" t="n">
        <v>61.0410064905813</v>
      </c>
      <c r="K20" t="n">
        <v>67.6371288795908</v>
      </c>
      <c r="L20" t="n">
        <v>70.8505234635365</v>
      </c>
      <c r="M20" t="n">
        <v>73.4128829853003</v>
      </c>
      <c r="N20" t="n">
        <v>77.530712061374</v>
      </c>
      <c r="O20" t="n">
        <v>80.3786192730561</v>
      </c>
      <c r="P20" t="n">
        <v>91.473428137404</v>
      </c>
      <c r="Q20" t="n">
        <v>101.87835603747</v>
      </c>
      <c r="R20" t="n">
        <v>115.067843259159</v>
      </c>
      <c r="S20" t="n">
        <v>123.767617728544</v>
      </c>
      <c r="T20" t="n">
        <v>123.861884033821</v>
      </c>
      <c r="U20" t="n">
        <v>133.637736254366</v>
      </c>
      <c r="V20" t="n">
        <v>120.973467921881</v>
      </c>
      <c r="W20" t="n">
        <v>127.07352608538</v>
      </c>
      <c r="X20" t="n">
        <v>128.562863562732</v>
      </c>
      <c r="Y20" t="n">
        <v>129.814722832564</v>
      </c>
      <c r="Z20" t="n">
        <v>128.47987836035</v>
      </c>
      <c r="AA20" t="n">
        <v>121.519879192997</v>
      </c>
      <c r="AB20" t="n">
        <v>128.551479623861</v>
      </c>
      <c r="AC20" t="n">
        <v>140.228671133827</v>
      </c>
      <c r="AD20" t="n">
        <v>140.669294336358</v>
      </c>
      <c r="AE20" t="n">
        <v>167.986595077176</v>
      </c>
      <c r="AF20" t="n">
        <v>168.429579595773</v>
      </c>
    </row>
    <row r="21">
      <c r="A21" t="s">
        <v>17</v>
      </c>
      <c r="B21" t="s">
        <v>410</v>
      </c>
      <c r="C21" t="s">
        <v>317</v>
      </c>
      <c r="D21" t="s">
        <v>411</v>
      </c>
      <c r="E21" t="s">
        <v>318</v>
      </c>
      <c r="F21" t="n">
        <v>87.0944108089781</v>
      </c>
      <c r="G21" t="n">
        <v>91.3847385194205</v>
      </c>
      <c r="H21" t="n">
        <v>96.8267582723439</v>
      </c>
      <c r="I21" t="n">
        <v>100.917406478673</v>
      </c>
      <c r="J21" t="n">
        <v>107.964687953009</v>
      </c>
      <c r="K21" t="n">
        <v>121.212016903047</v>
      </c>
      <c r="L21" t="n">
        <v>126.957319859044</v>
      </c>
      <c r="M21" t="n">
        <v>134.891773989752</v>
      </c>
      <c r="N21" t="n">
        <v>142.845280232496</v>
      </c>
      <c r="O21" t="n">
        <v>149.081279617881</v>
      </c>
      <c r="P21" t="n">
        <v>166.482549702987</v>
      </c>
      <c r="Q21" t="n">
        <v>185.391667254233</v>
      </c>
      <c r="R21" t="n">
        <v>203.534489305635</v>
      </c>
      <c r="S21" t="n">
        <v>218.253292260797</v>
      </c>
      <c r="T21" t="n">
        <v>241.901760863936</v>
      </c>
      <c r="U21" t="n">
        <v>286.957202594455</v>
      </c>
      <c r="V21" t="n">
        <v>253.862076865133</v>
      </c>
      <c r="W21" t="n">
        <v>266.377422044597</v>
      </c>
      <c r="X21" t="n">
        <v>257.764135986995</v>
      </c>
      <c r="Y21" t="n">
        <v>260.105019435203</v>
      </c>
      <c r="Z21" t="n">
        <v>267.106362650301</v>
      </c>
      <c r="AA21" t="n">
        <v>275.329224027668</v>
      </c>
      <c r="AB21" t="n">
        <v>283.104667979625</v>
      </c>
      <c r="AC21" t="n">
        <v>282.656681834641</v>
      </c>
      <c r="AD21" t="n">
        <v>264.894540337013</v>
      </c>
      <c r="AE21" t="n">
        <v>288.49657181351</v>
      </c>
      <c r="AF21" t="n">
        <v>317.279883176032</v>
      </c>
    </row>
    <row r="22">
      <c r="A22" t="s">
        <v>17</v>
      </c>
      <c r="B22" t="s">
        <v>412</v>
      </c>
      <c r="C22" t="s">
        <v>317</v>
      </c>
      <c r="D22" t="s">
        <v>413</v>
      </c>
      <c r="E22" t="s">
        <v>318</v>
      </c>
      <c r="F22" t="n">
        <v>29.2775462350338</v>
      </c>
      <c r="G22" t="n">
        <v>32.0429306437688</v>
      </c>
      <c r="H22" t="n">
        <v>36.0192390258331</v>
      </c>
      <c r="I22" t="n">
        <v>41.2397368535648</v>
      </c>
      <c r="J22" t="n">
        <v>46.923681462428</v>
      </c>
      <c r="K22" t="n">
        <v>53.5748880234557</v>
      </c>
      <c r="L22" t="n">
        <v>56.106796395507</v>
      </c>
      <c r="M22" t="n">
        <v>61.4788910044514</v>
      </c>
      <c r="N22" t="n">
        <v>65.3145681711222</v>
      </c>
      <c r="O22" t="n">
        <v>68.7026603448248</v>
      </c>
      <c r="P22" t="n">
        <v>75.0091215655825</v>
      </c>
      <c r="Q22" t="n">
        <v>83.513311216763</v>
      </c>
      <c r="R22" t="n">
        <v>88.4666460464763</v>
      </c>
      <c r="S22" t="n">
        <v>94.4856745322526</v>
      </c>
      <c r="T22" t="n">
        <v>118.039876830115</v>
      </c>
      <c r="U22" t="n">
        <v>153.319466340089</v>
      </c>
      <c r="V22" t="n">
        <v>132.888608943252</v>
      </c>
      <c r="W22" t="n">
        <v>139.303895959217</v>
      </c>
      <c r="X22" t="n">
        <v>129.201272424263</v>
      </c>
      <c r="Y22" t="n">
        <v>130.290296602639</v>
      </c>
      <c r="Z22" t="n">
        <v>138.626484289951</v>
      </c>
      <c r="AA22" t="n">
        <v>153.809344834671</v>
      </c>
      <c r="AB22" t="n">
        <v>154.553188355764</v>
      </c>
      <c r="AC22" t="n">
        <v>142.428010700813</v>
      </c>
      <c r="AD22" t="n">
        <v>124.225246000655</v>
      </c>
      <c r="AE22" t="n">
        <v>120.509976736334</v>
      </c>
      <c r="AF22" t="n">
        <v>148.850303580259</v>
      </c>
    </row>
    <row r="23">
      <c r="A23" t="s">
        <v>17</v>
      </c>
      <c r="B23" t="s">
        <v>414</v>
      </c>
      <c r="C23" t="s">
        <v>317</v>
      </c>
      <c r="D23" t="s">
        <v>415</v>
      </c>
      <c r="E23" t="s">
        <v>318</v>
      </c>
      <c r="F23" t="n">
        <v>446.975617019874</v>
      </c>
      <c r="G23" t="n">
        <v>474.253620021148</v>
      </c>
      <c r="H23" t="n">
        <v>523.735172266661</v>
      </c>
      <c r="I23" t="n">
        <v>587.572338362949</v>
      </c>
      <c r="J23" t="n">
        <v>675.051156770757</v>
      </c>
      <c r="K23" t="n">
        <v>781.001822340258</v>
      </c>
      <c r="L23" t="n">
        <v>863.919876426931</v>
      </c>
      <c r="M23" t="n">
        <v>1031.41913478184</v>
      </c>
      <c r="N23" t="n">
        <v>1138.28187634739</v>
      </c>
      <c r="O23" t="n">
        <v>1255.67066978347</v>
      </c>
      <c r="P23" t="n">
        <v>1475.30582480279</v>
      </c>
      <c r="Q23" t="n">
        <v>1736.39266679586</v>
      </c>
      <c r="R23" t="n">
        <v>1820.76387781686</v>
      </c>
      <c r="S23" t="n">
        <v>1690.98447414137</v>
      </c>
      <c r="T23" t="n">
        <v>1373.25321214476</v>
      </c>
      <c r="U23" t="n">
        <v>1022.97904899072</v>
      </c>
      <c r="V23" t="n">
        <v>847.792946443984</v>
      </c>
      <c r="W23" t="n">
        <v>764.279246163701</v>
      </c>
      <c r="X23" t="n">
        <v>717.981224392942</v>
      </c>
      <c r="Y23" t="n">
        <v>758.669482278912</v>
      </c>
      <c r="Z23" t="n">
        <v>745.375648311038</v>
      </c>
      <c r="AA23" t="n">
        <v>614.903200671702</v>
      </c>
      <c r="AB23" t="n">
        <v>641.01123535262</v>
      </c>
      <c r="AC23" t="n">
        <v>647.275640980663</v>
      </c>
      <c r="AD23" t="n">
        <v>662.01780668133</v>
      </c>
      <c r="AE23" t="n">
        <v>678.416941478301</v>
      </c>
      <c r="AF23" t="n">
        <v>767.300156086242</v>
      </c>
    </row>
    <row r="24">
      <c r="A24" t="s">
        <v>17</v>
      </c>
      <c r="B24" t="s">
        <v>416</v>
      </c>
      <c r="C24" t="s">
        <v>317</v>
      </c>
      <c r="D24" t="s">
        <v>417</v>
      </c>
      <c r="E24" t="s">
        <v>318</v>
      </c>
      <c r="F24" t="n">
        <v>411.218272385759</v>
      </c>
      <c r="G24" t="n">
        <v>458.700332621868</v>
      </c>
      <c r="H24" t="n">
        <v>522.68808590777</v>
      </c>
      <c r="I24" t="n">
        <v>587.548782569382</v>
      </c>
      <c r="J24" t="n">
        <v>664.855452811835</v>
      </c>
      <c r="K24" t="n">
        <v>753.513660788968</v>
      </c>
      <c r="L24" t="n">
        <v>812.351083734971</v>
      </c>
      <c r="M24" t="n">
        <v>890.410851653192</v>
      </c>
      <c r="N24" t="n">
        <v>949.841843356603</v>
      </c>
      <c r="O24" t="n">
        <v>1046.24700887656</v>
      </c>
      <c r="P24" t="n">
        <v>1137.06802087277</v>
      </c>
      <c r="Q24" t="n">
        <v>1252.39175131521</v>
      </c>
      <c r="R24" t="n">
        <v>1386.08146791058</v>
      </c>
      <c r="S24" t="n">
        <v>1460.35245758862</v>
      </c>
      <c r="T24" t="n">
        <v>1384.48130116291</v>
      </c>
      <c r="U24" t="n">
        <v>1326.49146446255</v>
      </c>
      <c r="V24" t="n">
        <v>1313.1442123615</v>
      </c>
      <c r="W24" t="n">
        <v>1264.39694872877</v>
      </c>
      <c r="X24" t="n">
        <v>1243.95876611072</v>
      </c>
      <c r="Y24" t="n">
        <v>1402.88546498312</v>
      </c>
      <c r="Z24" t="n">
        <v>1547.84941639322</v>
      </c>
      <c r="AA24" t="n">
        <v>1642.79424215407</v>
      </c>
      <c r="AB24" t="n">
        <v>1600.81785989585</v>
      </c>
      <c r="AC24" t="n">
        <v>1597.04267445554</v>
      </c>
      <c r="AD24" t="n">
        <v>1787.99688890897</v>
      </c>
      <c r="AE24" t="n">
        <v>1803.53480561905</v>
      </c>
      <c r="AF24" t="n">
        <v>2052.32249864151</v>
      </c>
    </row>
    <row r="25">
      <c r="A25" t="s">
        <v>17</v>
      </c>
      <c r="B25" t="s">
        <v>418</v>
      </c>
      <c r="C25" t="s">
        <v>317</v>
      </c>
      <c r="D25" t="s">
        <v>419</v>
      </c>
      <c r="E25" t="s">
        <v>318</v>
      </c>
      <c r="F25" t="n">
        <v>84.4156151275988</v>
      </c>
      <c r="G25" t="n">
        <v>92.1558145849728</v>
      </c>
      <c r="H25" t="n">
        <v>101.059531097731</v>
      </c>
      <c r="I25" t="n">
        <v>113.028344962923</v>
      </c>
      <c r="J25" t="n">
        <v>118.390983861065</v>
      </c>
      <c r="K25" t="n">
        <v>127.297564905796</v>
      </c>
      <c r="L25" t="n">
        <v>136.80232597709</v>
      </c>
      <c r="M25" t="n">
        <v>146.863725674323</v>
      </c>
      <c r="N25" t="n">
        <v>149.31942420658</v>
      </c>
      <c r="O25" t="n">
        <v>158.479015672841</v>
      </c>
      <c r="P25" t="n">
        <v>170.622173264957</v>
      </c>
      <c r="Q25" t="n">
        <v>181.505591190714</v>
      </c>
      <c r="R25" t="n">
        <v>196.781999719824</v>
      </c>
      <c r="S25" t="n">
        <v>202.807493791772</v>
      </c>
      <c r="T25" t="n">
        <v>189.683796162836</v>
      </c>
      <c r="U25" t="n">
        <v>187.87049971794</v>
      </c>
      <c r="V25" t="n">
        <v>174.050778620458</v>
      </c>
      <c r="W25" t="n">
        <v>164.521449441852</v>
      </c>
      <c r="X25" t="n">
        <v>154.735988591492</v>
      </c>
      <c r="Y25" t="n">
        <v>163.391025208277</v>
      </c>
      <c r="Z25" t="n">
        <v>180.190911749222</v>
      </c>
      <c r="AA25" t="n">
        <v>198.616918511795</v>
      </c>
      <c r="AB25" t="n">
        <v>196.388929197427</v>
      </c>
      <c r="AC25" t="n">
        <v>194.409004434168</v>
      </c>
      <c r="AD25" t="n">
        <v>216.512460793099</v>
      </c>
      <c r="AE25" t="n">
        <v>207.58983102553</v>
      </c>
      <c r="AF25" t="n">
        <v>231.166386678513</v>
      </c>
    </row>
    <row r="26">
      <c r="A26" t="s">
        <v>17</v>
      </c>
      <c r="B26" t="s">
        <v>420</v>
      </c>
      <c r="C26" t="s">
        <v>317</v>
      </c>
      <c r="D26" t="s">
        <v>421</v>
      </c>
      <c r="E26" t="s">
        <v>318</v>
      </c>
      <c r="F26" t="n">
        <v>159.398504289815</v>
      </c>
      <c r="G26" t="n">
        <v>184.714178915153</v>
      </c>
      <c r="H26" t="n">
        <v>220.667522067641</v>
      </c>
      <c r="I26" t="n">
        <v>254.366679576725</v>
      </c>
      <c r="J26" t="n">
        <v>300.930273121345</v>
      </c>
      <c r="K26" t="n">
        <v>350.541614321176</v>
      </c>
      <c r="L26" t="n">
        <v>378.261868850666</v>
      </c>
      <c r="M26" t="n">
        <v>419.822627540683</v>
      </c>
      <c r="N26" t="n">
        <v>455.213595457569</v>
      </c>
      <c r="O26" t="n">
        <v>509.297707491512</v>
      </c>
      <c r="P26" t="n">
        <v>560.650070635815</v>
      </c>
      <c r="Q26" t="n">
        <v>624.217999599858</v>
      </c>
      <c r="R26" t="n">
        <v>703.571699078494</v>
      </c>
      <c r="S26" t="n">
        <v>746.422946454792</v>
      </c>
      <c r="T26" t="n">
        <v>683.658388355318</v>
      </c>
      <c r="U26" t="n">
        <v>622.078563714665</v>
      </c>
      <c r="V26" t="n">
        <v>621.994132633605</v>
      </c>
      <c r="W26" t="n">
        <v>599.063339562755</v>
      </c>
      <c r="X26" t="n">
        <v>591.690332178058</v>
      </c>
      <c r="Y26" t="n">
        <v>691.760878821403</v>
      </c>
      <c r="Z26" t="n">
        <v>809.462097575916</v>
      </c>
      <c r="AA26" t="n">
        <v>856.769550164995</v>
      </c>
      <c r="AB26" t="n">
        <v>826.743427679768</v>
      </c>
      <c r="AC26" t="n">
        <v>838.614343452045</v>
      </c>
      <c r="AD26" t="n">
        <v>938.560582352681</v>
      </c>
      <c r="AE26" t="n">
        <v>973.977722507865</v>
      </c>
      <c r="AF26" t="n">
        <v>1133.29591597361</v>
      </c>
    </row>
    <row r="27">
      <c r="A27" t="s">
        <v>17</v>
      </c>
      <c r="B27" t="s">
        <v>422</v>
      </c>
      <c r="C27" t="s">
        <v>317</v>
      </c>
      <c r="D27" t="s">
        <v>423</v>
      </c>
      <c r="E27" t="s">
        <v>318</v>
      </c>
      <c r="F27" t="n">
        <v>167.404152968346</v>
      </c>
      <c r="G27" t="n">
        <v>181.830339121743</v>
      </c>
      <c r="H27" t="n">
        <v>200.961032742398</v>
      </c>
      <c r="I27" t="n">
        <v>220.153758029734</v>
      </c>
      <c r="J27" t="n">
        <v>245.534195829425</v>
      </c>
      <c r="K27" t="n">
        <v>275.674481561997</v>
      </c>
      <c r="L27" t="n">
        <v>297.286888907215</v>
      </c>
      <c r="M27" t="n">
        <v>323.724498438185</v>
      </c>
      <c r="N27" t="n">
        <v>345.308823692454</v>
      </c>
      <c r="O27" t="n">
        <v>378.47028571221</v>
      </c>
      <c r="P27" t="n">
        <v>405.795776971993</v>
      </c>
      <c r="Q27" t="n">
        <v>446.668160524638</v>
      </c>
      <c r="R27" t="n">
        <v>485.727769112266</v>
      </c>
      <c r="S27" t="n">
        <v>511.122017342053</v>
      </c>
      <c r="T27" t="n">
        <v>511.139116644759</v>
      </c>
      <c r="U27" t="n">
        <v>516.542401029943</v>
      </c>
      <c r="V27" t="n">
        <v>517.099301107437</v>
      </c>
      <c r="W27" t="n">
        <v>500.812159724164</v>
      </c>
      <c r="X27" t="n">
        <v>497.532445341173</v>
      </c>
      <c r="Y27" t="n">
        <v>547.733560953437</v>
      </c>
      <c r="Z27" t="n">
        <v>558.196407068083</v>
      </c>
      <c r="AA27" t="n">
        <v>587.407773477283</v>
      </c>
      <c r="AB27" t="n">
        <v>577.685503018652</v>
      </c>
      <c r="AC27" t="n">
        <v>564.019326569328</v>
      </c>
      <c r="AD27" t="n">
        <v>632.923845763191</v>
      </c>
      <c r="AE27" t="n">
        <v>621.967252085654</v>
      </c>
      <c r="AF27" t="n">
        <v>687.860195989383</v>
      </c>
    </row>
    <row r="28">
      <c r="A28" t="s">
        <v>17</v>
      </c>
      <c r="B28" t="s">
        <v>424</v>
      </c>
      <c r="C28" t="s">
        <v>317</v>
      </c>
      <c r="D28" t="s">
        <v>425</v>
      </c>
      <c r="E28" t="s">
        <v>318</v>
      </c>
      <c r="F28" t="n">
        <v>166.007543669836</v>
      </c>
      <c r="G28" t="n">
        <v>170.375458184842</v>
      </c>
      <c r="H28" t="n">
        <v>180.151306389173</v>
      </c>
      <c r="I28" t="n">
        <v>186.254208802039</v>
      </c>
      <c r="J28" t="n">
        <v>195.40217786934</v>
      </c>
      <c r="K28" t="n">
        <v>211.363387367303</v>
      </c>
      <c r="L28" t="n">
        <v>226.799761752599</v>
      </c>
      <c r="M28" t="n">
        <v>244.130674415948</v>
      </c>
      <c r="N28" t="n">
        <v>258.795872220516</v>
      </c>
      <c r="O28" t="n">
        <v>278.243213804987</v>
      </c>
      <c r="P28" t="n">
        <v>297.070823046399</v>
      </c>
      <c r="Q28" t="n">
        <v>329.587918614031</v>
      </c>
      <c r="R28" t="n">
        <v>355.066619078827</v>
      </c>
      <c r="S28" t="n">
        <v>392.441105728293</v>
      </c>
      <c r="T28" t="n">
        <v>386.865347849167</v>
      </c>
      <c r="U28" t="n">
        <v>387.597215670977</v>
      </c>
      <c r="V28" t="n">
        <v>382.582339538046</v>
      </c>
      <c r="W28" t="n">
        <v>354.771964951978</v>
      </c>
      <c r="X28" t="n">
        <v>332.772303509382</v>
      </c>
      <c r="Y28" t="n">
        <v>321.46201455971</v>
      </c>
      <c r="Z28" t="n">
        <v>375.065286951155</v>
      </c>
      <c r="AA28" t="n">
        <v>377.363026090396</v>
      </c>
      <c r="AB28" t="n">
        <v>408.849160298201</v>
      </c>
      <c r="AC28" t="n">
        <v>429.571207990946</v>
      </c>
      <c r="AD28" t="n">
        <v>417.790757813254</v>
      </c>
      <c r="AE28" t="n">
        <v>487.24253911594</v>
      </c>
      <c r="AF28" t="n">
        <v>546.4370242804</v>
      </c>
    </row>
    <row r="29">
      <c r="A29" t="s">
        <v>17</v>
      </c>
      <c r="B29" t="s">
        <v>426</v>
      </c>
      <c r="C29" t="s">
        <v>317</v>
      </c>
      <c r="D29" t="s">
        <v>427</v>
      </c>
      <c r="E29" t="s">
        <v>318</v>
      </c>
      <c r="F29" t="n">
        <v>89.3427341375211</v>
      </c>
      <c r="G29" t="n">
        <v>89.3693648594273</v>
      </c>
      <c r="H29" t="n">
        <v>93.438678835968</v>
      </c>
      <c r="I29" t="n">
        <v>94.3201820701721</v>
      </c>
      <c r="J29" t="n">
        <v>96.7427729744513</v>
      </c>
      <c r="K29" t="n">
        <v>102.939416701936</v>
      </c>
      <c r="L29" t="n">
        <v>111.901220500614</v>
      </c>
      <c r="M29" t="n">
        <v>120.057521115324</v>
      </c>
      <c r="N29" t="n">
        <v>131.699312486764</v>
      </c>
      <c r="O29" t="n">
        <v>138.98089406002</v>
      </c>
      <c r="P29" t="n">
        <v>136.143937842929</v>
      </c>
      <c r="Q29" t="n">
        <v>147.919073654632</v>
      </c>
      <c r="R29" t="n">
        <v>158.76792731674</v>
      </c>
      <c r="S29" t="n">
        <v>172.138741884523</v>
      </c>
      <c r="T29" t="n">
        <v>173.62027026654</v>
      </c>
      <c r="U29" t="n">
        <v>171.552142756202</v>
      </c>
      <c r="V29" t="n">
        <v>163.475429833431</v>
      </c>
      <c r="W29" t="n">
        <v>149.588788383592</v>
      </c>
      <c r="X29" t="n">
        <v>139.819772479183</v>
      </c>
      <c r="Y29" t="n">
        <v>139.773781084051</v>
      </c>
      <c r="Z29" t="n">
        <v>156.950663309661</v>
      </c>
      <c r="AA29" t="n">
        <v>167.955236507864</v>
      </c>
      <c r="AB29" t="n">
        <v>174.492521997563</v>
      </c>
      <c r="AC29" t="n">
        <v>193.913215156074</v>
      </c>
      <c r="AD29" t="n">
        <v>192.316054350997</v>
      </c>
      <c r="AE29" t="n">
        <v>217.933709442371</v>
      </c>
      <c r="AF29" t="n">
        <v>250.288963269035</v>
      </c>
    </row>
    <row r="30">
      <c r="A30" t="s">
        <v>17</v>
      </c>
      <c r="B30" t="s">
        <v>428</v>
      </c>
      <c r="C30" t="s">
        <v>317</v>
      </c>
      <c r="D30" t="s">
        <v>429</v>
      </c>
      <c r="E30" t="s">
        <v>318</v>
      </c>
      <c r="F30" t="n">
        <v>12.0113368285266</v>
      </c>
      <c r="G30" t="n">
        <v>11.0256442862453</v>
      </c>
      <c r="H30" t="n">
        <v>10.3393578492896</v>
      </c>
      <c r="I30" t="n">
        <v>9.90967737839981</v>
      </c>
      <c r="J30" t="n">
        <v>9.68793144468961</v>
      </c>
      <c r="K30" t="n">
        <v>9.95928399557297</v>
      </c>
      <c r="L30" t="n">
        <v>10.4394091659876</v>
      </c>
      <c r="M30" t="n">
        <v>11.4254504863601</v>
      </c>
      <c r="N30" t="n">
        <v>11.8295427106744</v>
      </c>
      <c r="O30" t="n">
        <v>13.0328311973715</v>
      </c>
      <c r="P30" t="n">
        <v>13.698175559904</v>
      </c>
      <c r="Q30" t="n">
        <v>15.7784096967586</v>
      </c>
      <c r="R30" t="n">
        <v>15.8956465842246</v>
      </c>
      <c r="S30" t="n">
        <v>18.075773239908</v>
      </c>
      <c r="T30" t="n">
        <v>16.8488270591942</v>
      </c>
      <c r="U30" t="n">
        <v>15.7597345395316</v>
      </c>
      <c r="V30" t="n">
        <v>23.7476654888459</v>
      </c>
      <c r="W30" t="n">
        <v>22.453435648043</v>
      </c>
      <c r="X30" t="n">
        <v>27.6969161089451</v>
      </c>
      <c r="Y30" t="n">
        <v>13.9873375678415</v>
      </c>
      <c r="Z30" t="n">
        <v>14.3824317781697</v>
      </c>
      <c r="AA30" t="n">
        <v>9.85059300948844</v>
      </c>
      <c r="AB30" t="n">
        <v>10.5598773757513</v>
      </c>
      <c r="AC30" t="n">
        <v>8.94388273569373</v>
      </c>
      <c r="AD30" t="n">
        <v>8.11293074765006</v>
      </c>
      <c r="AE30" t="n">
        <v>9.33419732918179</v>
      </c>
      <c r="AF30" t="n">
        <v>9.20395332822698</v>
      </c>
    </row>
    <row r="31">
      <c r="A31" t="s">
        <v>17</v>
      </c>
      <c r="B31" t="s">
        <v>430</v>
      </c>
      <c r="C31" t="s">
        <v>317</v>
      </c>
      <c r="D31" t="s">
        <v>431</v>
      </c>
      <c r="E31" t="s">
        <v>318</v>
      </c>
      <c r="F31" t="n">
        <v>16.5427281760265</v>
      </c>
      <c r="G31" t="n">
        <v>16.2391627036551</v>
      </c>
      <c r="H31" t="n">
        <v>17.2995110606755</v>
      </c>
      <c r="I31" t="n">
        <v>17.7871138852288</v>
      </c>
      <c r="J31" t="n">
        <v>18.8805547485239</v>
      </c>
      <c r="K31" t="n">
        <v>20.1883916715341</v>
      </c>
      <c r="L31" t="n">
        <v>18.7110175022663</v>
      </c>
      <c r="M31" t="n">
        <v>19.4085804198048</v>
      </c>
      <c r="N31" t="n">
        <v>18.4762445723965</v>
      </c>
      <c r="O31" t="n">
        <v>19.6078525740415</v>
      </c>
      <c r="P31" t="n">
        <v>21.4457260191305</v>
      </c>
      <c r="Q31" t="n">
        <v>21.6853753758325</v>
      </c>
      <c r="R31" t="n">
        <v>22.3612804016866</v>
      </c>
      <c r="S31" t="n">
        <v>24.8739161711205</v>
      </c>
      <c r="T31" t="n">
        <v>23.7693639117334</v>
      </c>
      <c r="U31" t="n">
        <v>23.2087520156144</v>
      </c>
      <c r="V31" t="n">
        <v>22.0539198675727</v>
      </c>
      <c r="W31" t="n">
        <v>22.4962133524226</v>
      </c>
      <c r="X31" t="n">
        <v>19.7575173122431</v>
      </c>
      <c r="Y31" t="n">
        <v>18.3635418508687</v>
      </c>
      <c r="Z31" t="n">
        <v>22.1019367168822</v>
      </c>
      <c r="AA31" t="n">
        <v>23.6037338474792</v>
      </c>
      <c r="AB31" t="n">
        <v>27.8560632940283</v>
      </c>
      <c r="AC31" t="n">
        <v>30.2153338262959</v>
      </c>
      <c r="AD31" t="n">
        <v>28.7271673807904</v>
      </c>
      <c r="AE31" t="n">
        <v>25.437243956745</v>
      </c>
      <c r="AF31" t="n">
        <v>26.2565990316386</v>
      </c>
    </row>
    <row r="32">
      <c r="A32" t="s">
        <v>17</v>
      </c>
      <c r="B32" t="s">
        <v>432</v>
      </c>
      <c r="C32" t="s">
        <v>317</v>
      </c>
      <c r="D32" t="s">
        <v>433</v>
      </c>
      <c r="E32" t="s">
        <v>318</v>
      </c>
      <c r="F32" t="n">
        <v>32.5701522962756</v>
      </c>
      <c r="G32" t="n">
        <v>37.037369571235</v>
      </c>
      <c r="H32" t="n">
        <v>41.3173356454391</v>
      </c>
      <c r="I32" t="n">
        <v>45.5758082739106</v>
      </c>
      <c r="J32" t="n">
        <v>50.0296356937671</v>
      </c>
      <c r="K32" t="n">
        <v>56.465134486785</v>
      </c>
      <c r="L32" t="n">
        <v>62.850880367057</v>
      </c>
      <c r="M32" t="n">
        <v>69.0514985583585</v>
      </c>
      <c r="N32" t="n">
        <v>71.7977316511699</v>
      </c>
      <c r="O32" t="n">
        <v>79.9118393938809</v>
      </c>
      <c r="P32" t="n">
        <v>97.3600812387096</v>
      </c>
      <c r="Q32" t="n">
        <v>113.994146752154</v>
      </c>
      <c r="R32" t="n">
        <v>126.421749685619</v>
      </c>
      <c r="S32" t="n">
        <v>143.459624804092</v>
      </c>
      <c r="T32" t="n">
        <v>138.666823619642</v>
      </c>
      <c r="U32" t="n">
        <v>144.02156810474</v>
      </c>
      <c r="V32" t="n">
        <v>141.907009550381</v>
      </c>
      <c r="W32" t="n">
        <v>132.688752547053</v>
      </c>
      <c r="X32" t="n">
        <v>119.335435911009</v>
      </c>
      <c r="Y32" t="n">
        <v>123.315965772133</v>
      </c>
      <c r="Z32" t="n">
        <v>151.930083632748</v>
      </c>
      <c r="AA32" t="n">
        <v>149.015584249172</v>
      </c>
      <c r="AB32" t="n">
        <v>159.073946795845</v>
      </c>
      <c r="AC32" t="n">
        <v>160.824279767908</v>
      </c>
      <c r="AD32" t="n">
        <v>157.49436542192</v>
      </c>
      <c r="AE32" t="n">
        <v>199.670543660218</v>
      </c>
      <c r="AF32" t="n">
        <v>220.610461351011</v>
      </c>
    </row>
    <row r="33">
      <c r="A33" t="s">
        <v>17</v>
      </c>
      <c r="B33" t="s">
        <v>434</v>
      </c>
      <c r="C33" t="s">
        <v>317</v>
      </c>
      <c r="D33" t="s">
        <v>435</v>
      </c>
      <c r="E33" t="s">
        <v>318</v>
      </c>
      <c r="F33" t="n">
        <v>15.5405922314866</v>
      </c>
      <c r="G33" t="n">
        <v>16.7039167642793</v>
      </c>
      <c r="H33" t="n">
        <v>17.7564229978006</v>
      </c>
      <c r="I33" t="n">
        <v>18.6614271943281</v>
      </c>
      <c r="J33" t="n">
        <v>20.0612830079083</v>
      </c>
      <c r="K33" t="n">
        <v>21.8111605114749</v>
      </c>
      <c r="L33" t="n">
        <v>22.8972342166734</v>
      </c>
      <c r="M33" t="n">
        <v>24.1876238361</v>
      </c>
      <c r="N33" t="n">
        <v>24.9930407995111</v>
      </c>
      <c r="O33" t="n">
        <v>26.7097965796731</v>
      </c>
      <c r="P33" t="n">
        <v>28.4229023857254</v>
      </c>
      <c r="Q33" t="n">
        <v>30.2109131346552</v>
      </c>
      <c r="R33" t="n">
        <v>31.6200150905569</v>
      </c>
      <c r="S33" t="n">
        <v>33.89304962865</v>
      </c>
      <c r="T33" t="n">
        <v>33.9600629920574</v>
      </c>
      <c r="U33" t="n">
        <v>33.0550182548886</v>
      </c>
      <c r="V33" t="n">
        <v>31.3983147978152</v>
      </c>
      <c r="W33" t="n">
        <v>27.5447750208676</v>
      </c>
      <c r="X33" t="n">
        <v>26.1626616980022</v>
      </c>
      <c r="Y33" t="n">
        <v>26.0213882848158</v>
      </c>
      <c r="Z33" t="n">
        <v>29.7001715136931</v>
      </c>
      <c r="AA33" t="n">
        <v>26.9378784763921</v>
      </c>
      <c r="AB33" t="n">
        <v>36.866750835013</v>
      </c>
      <c r="AC33" t="n">
        <v>35.6744965049742</v>
      </c>
      <c r="AD33" t="n">
        <v>31.1402399118961</v>
      </c>
      <c r="AE33" t="n">
        <v>34.8668447274244</v>
      </c>
      <c r="AF33" t="n">
        <v>40.0770473004878</v>
      </c>
    </row>
    <row r="34">
      <c r="A34" t="s">
        <v>17</v>
      </c>
      <c r="B34" t="s">
        <v>436</v>
      </c>
      <c r="C34" t="s">
        <v>317</v>
      </c>
      <c r="D34" t="s">
        <v>437</v>
      </c>
      <c r="E34" t="s">
        <v>318</v>
      </c>
      <c r="F34" t="n">
        <v>61.1984338499672</v>
      </c>
      <c r="G34" t="n">
        <v>65.9245840164049</v>
      </c>
      <c r="H34" t="n">
        <v>73.6478901171903</v>
      </c>
      <c r="I34" t="n">
        <v>81.808396216119</v>
      </c>
      <c r="J34" t="n">
        <v>91.6534352749437</v>
      </c>
      <c r="K34" t="n">
        <v>104.418000458289</v>
      </c>
      <c r="L34" t="n">
        <v>107.628687797762</v>
      </c>
      <c r="M34" t="n">
        <v>112.679412170589</v>
      </c>
      <c r="N34" t="n">
        <v>118.203123734432</v>
      </c>
      <c r="O34" t="n">
        <v>125.925169491533</v>
      </c>
      <c r="P34" t="n">
        <v>133.3847410797</v>
      </c>
      <c r="Q34" t="n">
        <v>148.36490850795</v>
      </c>
      <c r="R34" t="n">
        <v>158.203272449741</v>
      </c>
      <c r="S34" t="n">
        <v>163.377651474557</v>
      </c>
      <c r="T34" t="n">
        <v>168.645100423578</v>
      </c>
      <c r="U34" t="n">
        <v>172.498680755498</v>
      </c>
      <c r="V34" t="n">
        <v>183.23640195094</v>
      </c>
      <c r="W34" t="n">
        <v>177.948331913376</v>
      </c>
      <c r="X34" t="n">
        <v>173.965663778559</v>
      </c>
      <c r="Y34" t="n">
        <v>187.367230755008</v>
      </c>
      <c r="Z34" t="n">
        <v>215.183829446114</v>
      </c>
      <c r="AA34" t="n">
        <v>273.865395635022</v>
      </c>
      <c r="AB34" t="n">
        <v>304.263893243432</v>
      </c>
      <c r="AC34" t="n">
        <v>319.887168894282</v>
      </c>
      <c r="AD34" t="n">
        <v>336.030780852129</v>
      </c>
      <c r="AE34" t="n">
        <v>251.634595737068</v>
      </c>
      <c r="AF34" t="n">
        <v>286.387977941836</v>
      </c>
    </row>
    <row r="35">
      <c r="A35" t="s">
        <v>17</v>
      </c>
      <c r="B35" t="s">
        <v>438</v>
      </c>
      <c r="C35" t="s">
        <v>317</v>
      </c>
      <c r="D35" t="s">
        <v>439</v>
      </c>
      <c r="E35" t="s">
        <v>318</v>
      </c>
      <c r="F35" t="n">
        <v>232.062004617977</v>
      </c>
      <c r="G35" t="n">
        <v>251.334881140424</v>
      </c>
      <c r="H35" t="n">
        <v>276.554785629615</v>
      </c>
      <c r="I35" t="n">
        <v>305.135025317498</v>
      </c>
      <c r="J35" t="n">
        <v>338.200078910591</v>
      </c>
      <c r="K35" t="n">
        <v>373.257442155939</v>
      </c>
      <c r="L35" t="n">
        <v>396.323347306911</v>
      </c>
      <c r="M35" t="n">
        <v>433.742821304316</v>
      </c>
      <c r="N35" t="n">
        <v>442.256918808133</v>
      </c>
      <c r="O35" t="n">
        <v>461.161300788147</v>
      </c>
      <c r="P35" t="n">
        <v>494.292915636062</v>
      </c>
      <c r="Q35" t="n">
        <v>537.111423141376</v>
      </c>
      <c r="R35" t="n">
        <v>572.21208194906</v>
      </c>
      <c r="S35" t="n">
        <v>555.994037316666</v>
      </c>
      <c r="T35" t="n">
        <v>608.993726389915</v>
      </c>
      <c r="U35" t="n">
        <v>673.396858115239</v>
      </c>
      <c r="V35" t="n">
        <v>679.523524481803</v>
      </c>
      <c r="W35" t="n">
        <v>615.141735790267</v>
      </c>
      <c r="X35" t="n">
        <v>600.280062681565</v>
      </c>
      <c r="Y35" t="n">
        <v>618.008837579523</v>
      </c>
      <c r="Z35" t="n">
        <v>774.357057756161</v>
      </c>
      <c r="AA35" t="n">
        <v>830.192837906866</v>
      </c>
      <c r="AB35" t="n">
        <v>827.939672016259</v>
      </c>
      <c r="AC35" t="n">
        <v>921.928499126356</v>
      </c>
      <c r="AD35" t="n">
        <v>1059.23654438032</v>
      </c>
      <c r="AE35" t="n">
        <v>1096.34745118678</v>
      </c>
      <c r="AF35" t="n">
        <v>1365.48808223352</v>
      </c>
    </row>
    <row r="36">
      <c r="A36" t="s">
        <v>17</v>
      </c>
      <c r="B36" t="s">
        <v>440</v>
      </c>
      <c r="C36" t="s">
        <v>317</v>
      </c>
      <c r="D36" t="s">
        <v>441</v>
      </c>
      <c r="E36" t="s">
        <v>318</v>
      </c>
      <c r="F36" t="n">
        <v>93.573406169329</v>
      </c>
      <c r="G36" t="n">
        <v>97.889778312453</v>
      </c>
      <c r="H36" t="n">
        <v>104.709105015906</v>
      </c>
      <c r="I36" t="n">
        <v>111.570572539556</v>
      </c>
      <c r="J36" t="n">
        <v>115.568552967619</v>
      </c>
      <c r="K36" t="n">
        <v>123.996468880965</v>
      </c>
      <c r="L36" t="n">
        <v>128.537130560037</v>
      </c>
      <c r="M36" t="n">
        <v>139.395921200917</v>
      </c>
      <c r="N36" t="n">
        <v>139.558628086027</v>
      </c>
      <c r="O36" t="n">
        <v>146.964573063468</v>
      </c>
      <c r="P36" t="n">
        <v>160.547923767061</v>
      </c>
      <c r="Q36" t="n">
        <v>171.017159602291</v>
      </c>
      <c r="R36" t="n">
        <v>177.071465356503</v>
      </c>
      <c r="S36" t="n">
        <v>175.575931052236</v>
      </c>
      <c r="T36" t="n">
        <v>196.32296231835</v>
      </c>
      <c r="U36" t="n">
        <v>214.255540961744</v>
      </c>
      <c r="V36" t="n">
        <v>211.459776323174</v>
      </c>
      <c r="W36" t="n">
        <v>182.158921918379</v>
      </c>
      <c r="X36" t="n">
        <v>171.931250496996</v>
      </c>
      <c r="Y36" t="n">
        <v>181.312250529825</v>
      </c>
      <c r="Z36" t="n">
        <v>235.355071857724</v>
      </c>
      <c r="AA36" t="n">
        <v>224.839526036609</v>
      </c>
      <c r="AB36" t="n">
        <v>229.594852693747</v>
      </c>
      <c r="AC36" t="n">
        <v>228.431864329953</v>
      </c>
      <c r="AD36" t="n">
        <v>240.573391864181</v>
      </c>
      <c r="AE36" t="n">
        <v>250.338635261826</v>
      </c>
      <c r="AF36" t="n">
        <v>297.306131959781</v>
      </c>
    </row>
    <row r="37">
      <c r="A37" t="s">
        <v>17</v>
      </c>
      <c r="B37" t="s">
        <v>442</v>
      </c>
      <c r="C37" t="s">
        <v>317</v>
      </c>
      <c r="D37" t="s">
        <v>443</v>
      </c>
      <c r="E37" t="s">
        <v>318</v>
      </c>
      <c r="F37" t="n">
        <v>94.7925960794411</v>
      </c>
      <c r="G37" t="n">
        <v>103.430739334186</v>
      </c>
      <c r="H37" t="n">
        <v>110.427349904442</v>
      </c>
      <c r="I37" t="n">
        <v>117.230112331653</v>
      </c>
      <c r="J37" t="n">
        <v>128.306771457903</v>
      </c>
      <c r="K37" t="n">
        <v>141.231021664763</v>
      </c>
      <c r="L37" t="n">
        <v>146.519763350534</v>
      </c>
      <c r="M37" t="n">
        <v>157.395980650347</v>
      </c>
      <c r="N37" t="n">
        <v>160.167902851923</v>
      </c>
      <c r="O37" t="n">
        <v>166.753411418789</v>
      </c>
      <c r="P37" t="n">
        <v>178.072811780457</v>
      </c>
      <c r="Q37" t="n">
        <v>189.18342191158</v>
      </c>
      <c r="R37" t="n">
        <v>204.607851429231</v>
      </c>
      <c r="S37" t="n">
        <v>168.619473654152</v>
      </c>
      <c r="T37" t="n">
        <v>187.409400376083</v>
      </c>
      <c r="U37" t="n">
        <v>210.575142290507</v>
      </c>
      <c r="V37" t="n">
        <v>207.866882276717</v>
      </c>
      <c r="W37" t="n">
        <v>183.405661750751</v>
      </c>
      <c r="X37" t="n">
        <v>184.785110560394</v>
      </c>
      <c r="Y37" t="n">
        <v>184.429234560935</v>
      </c>
      <c r="Z37" t="n">
        <v>205.650740488241</v>
      </c>
      <c r="AA37" t="n">
        <v>226.19059491485</v>
      </c>
      <c r="AB37" t="n">
        <v>222.700315469433</v>
      </c>
      <c r="AC37" t="n">
        <v>283.045686788394</v>
      </c>
      <c r="AD37" t="n">
        <v>336.238120699437</v>
      </c>
      <c r="AE37" t="n">
        <v>307.848603112782</v>
      </c>
      <c r="AF37" t="n">
        <v>403.792640235652</v>
      </c>
    </row>
    <row r="38">
      <c r="A38" t="s">
        <v>17</v>
      </c>
      <c r="B38" t="s">
        <v>444</v>
      </c>
      <c r="C38" t="s">
        <v>317</v>
      </c>
      <c r="D38" t="s">
        <v>445</v>
      </c>
      <c r="E38" t="s">
        <v>318</v>
      </c>
      <c r="F38" t="n">
        <v>43.6960023692067</v>
      </c>
      <c r="G38" t="n">
        <v>50.0143634937856</v>
      </c>
      <c r="H38" t="n">
        <v>61.4183307092667</v>
      </c>
      <c r="I38" t="n">
        <v>76.3343404462897</v>
      </c>
      <c r="J38" t="n">
        <v>94.3247544850689</v>
      </c>
      <c r="K38" t="n">
        <v>108.029951610211</v>
      </c>
      <c r="L38" t="n">
        <v>121.26645339634</v>
      </c>
      <c r="M38" t="n">
        <v>136.950919453053</v>
      </c>
      <c r="N38" t="n">
        <v>142.530387870183</v>
      </c>
      <c r="O38" t="n">
        <v>147.44331630589</v>
      </c>
      <c r="P38" t="n">
        <v>155.672180088543</v>
      </c>
      <c r="Q38" t="n">
        <v>176.910841627505</v>
      </c>
      <c r="R38" t="n">
        <v>190.532765163325</v>
      </c>
      <c r="S38" t="n">
        <v>211.798632610279</v>
      </c>
      <c r="T38" t="n">
        <v>225.261363695483</v>
      </c>
      <c r="U38" t="n">
        <v>248.566174862987</v>
      </c>
      <c r="V38" t="n">
        <v>260.196865881913</v>
      </c>
      <c r="W38" t="n">
        <v>249.577152121137</v>
      </c>
      <c r="X38" t="n">
        <v>243.563701624175</v>
      </c>
      <c r="Y38" t="n">
        <v>252.267352488764</v>
      </c>
      <c r="Z38" t="n">
        <v>333.351245410196</v>
      </c>
      <c r="AA38" t="n">
        <v>379.162716955407</v>
      </c>
      <c r="AB38" t="n">
        <v>375.64450385308</v>
      </c>
      <c r="AC38" t="n">
        <v>410.450948008009</v>
      </c>
      <c r="AD38" t="n">
        <v>482.4250318167</v>
      </c>
      <c r="AE38" t="n">
        <v>538.160212812176</v>
      </c>
      <c r="AF38" t="n">
        <v>664.389310038085</v>
      </c>
    </row>
    <row r="39">
      <c r="A39" t="s">
        <v>17</v>
      </c>
      <c r="B39" t="s">
        <v>446</v>
      </c>
      <c r="C39" t="s">
        <v>317</v>
      </c>
      <c r="D39" t="s">
        <v>447</v>
      </c>
      <c r="E39" t="s">
        <v>318</v>
      </c>
      <c r="F39" t="n">
        <v>1019.54942962301</v>
      </c>
      <c r="G39" t="n">
        <v>1061.63344522751</v>
      </c>
      <c r="H39" t="n">
        <v>1114.38690118257</v>
      </c>
      <c r="I39" t="n">
        <v>1150.17336082322</v>
      </c>
      <c r="J39" t="n">
        <v>1206.49629546164</v>
      </c>
      <c r="K39" t="n">
        <v>1273.04590576903</v>
      </c>
      <c r="L39" t="n">
        <v>1341.55166519477</v>
      </c>
      <c r="M39" t="n">
        <v>1390.30780748546</v>
      </c>
      <c r="N39" t="n">
        <v>1427.62645032808</v>
      </c>
      <c r="O39" t="n">
        <v>1509.049170892</v>
      </c>
      <c r="P39" t="n">
        <v>1604.49439751672</v>
      </c>
      <c r="Q39" t="n">
        <v>1755.88266079441</v>
      </c>
      <c r="R39" t="n">
        <v>1919.27666058293</v>
      </c>
      <c r="S39" t="n">
        <v>2004.48191892243</v>
      </c>
      <c r="T39" t="n">
        <v>2013.38034463011</v>
      </c>
      <c r="U39" t="n">
        <v>2033.25895993139</v>
      </c>
      <c r="V39" t="n">
        <v>1975.52127499248</v>
      </c>
      <c r="W39" t="n">
        <v>1868.32920365048</v>
      </c>
      <c r="X39" t="n">
        <v>1862.00888823363</v>
      </c>
      <c r="Y39" t="n">
        <v>1832.54568826305</v>
      </c>
      <c r="Z39" t="n">
        <v>1779.75695151859</v>
      </c>
      <c r="AA39" t="n">
        <v>1775.4004063685</v>
      </c>
      <c r="AB39" t="n">
        <v>1696.53906948088</v>
      </c>
      <c r="AC39" t="n">
        <v>1659.9596945576</v>
      </c>
      <c r="AD39" t="n">
        <v>1455.40310856944</v>
      </c>
      <c r="AE39" t="n">
        <v>1408.51985289096</v>
      </c>
      <c r="AF39" t="n">
        <v>1691.57061751456</v>
      </c>
    </row>
    <row r="40">
      <c r="A40" t="s">
        <v>17</v>
      </c>
      <c r="B40" t="s">
        <v>448</v>
      </c>
      <c r="C40" t="s">
        <v>317</v>
      </c>
      <c r="D40" t="s">
        <v>449</v>
      </c>
      <c r="E40" t="s">
        <v>318</v>
      </c>
      <c r="F40" t="n">
        <v>71.0169721897217</v>
      </c>
      <c r="G40" t="n">
        <v>83.8111427994195</v>
      </c>
      <c r="H40" t="n">
        <v>100.072826497014</v>
      </c>
      <c r="I40" t="n">
        <v>116.673625919298</v>
      </c>
      <c r="J40" t="n">
        <v>130.500865560262</v>
      </c>
      <c r="K40" t="n">
        <v>137.421986737596</v>
      </c>
      <c r="L40" t="n">
        <v>150.900321322866</v>
      </c>
      <c r="M40" t="n">
        <v>161.347080759625</v>
      </c>
      <c r="N40" t="n">
        <v>176.190114962776</v>
      </c>
      <c r="O40" t="n">
        <v>187.044172225683</v>
      </c>
      <c r="P40" t="n">
        <v>203.698906297154</v>
      </c>
      <c r="Q40" t="n">
        <v>228.197089783968</v>
      </c>
      <c r="R40" t="n">
        <v>248.349736528579</v>
      </c>
      <c r="S40" t="n">
        <v>282.475900177519</v>
      </c>
      <c r="T40" t="n">
        <v>354.159399810463</v>
      </c>
      <c r="U40" t="n">
        <v>361.82045683757</v>
      </c>
      <c r="V40" t="n">
        <v>331.209772153178</v>
      </c>
      <c r="W40" t="n">
        <v>352.453678489362</v>
      </c>
      <c r="X40" t="n">
        <v>354.248900183379</v>
      </c>
      <c r="Y40" t="n">
        <v>435.290570707695</v>
      </c>
      <c r="Z40" t="n">
        <v>505.630285910793</v>
      </c>
      <c r="AA40" t="n">
        <v>448.151071744857</v>
      </c>
      <c r="AB40" t="n">
        <v>477.907994655392</v>
      </c>
      <c r="AC40" t="n">
        <v>526.974357211753</v>
      </c>
      <c r="AD40" t="n">
        <v>710.784479232456</v>
      </c>
      <c r="AE40" t="n">
        <v>573.696531024217</v>
      </c>
      <c r="AF40" t="n">
        <v>684.486664791026</v>
      </c>
    </row>
    <row r="41">
      <c r="A41" t="s">
        <v>17</v>
      </c>
      <c r="B41" t="s">
        <v>450</v>
      </c>
      <c r="C41" t="s">
        <v>317</v>
      </c>
      <c r="D41" t="s">
        <v>451</v>
      </c>
      <c r="E41" t="s">
        <v>318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</row>
    <row r="42">
      <c r="A42" t="s">
        <v>17</v>
      </c>
      <c r="B42" t="s">
        <v>452</v>
      </c>
      <c r="C42" t="s">
        <v>317</v>
      </c>
      <c r="D42" t="s">
        <v>453</v>
      </c>
      <c r="E42" t="s">
        <v>318</v>
      </c>
      <c r="F42" t="n">
        <v>224.319797116631</v>
      </c>
      <c r="G42" t="n">
        <v>249.042272007357</v>
      </c>
      <c r="H42" t="n">
        <v>282.612953525962</v>
      </c>
      <c r="I42" t="n">
        <v>322.247009975078</v>
      </c>
      <c r="J42" t="n">
        <v>385.704506302371</v>
      </c>
      <c r="K42" t="n">
        <v>440.975580125605</v>
      </c>
      <c r="L42" t="n">
        <v>458.155696528663</v>
      </c>
      <c r="M42" t="n">
        <v>478.798400573201</v>
      </c>
      <c r="N42" t="n">
        <v>496.671281866545</v>
      </c>
      <c r="O42" t="n">
        <v>522.172879758525</v>
      </c>
      <c r="P42" t="n">
        <v>582.614736824217</v>
      </c>
      <c r="Q42" t="n">
        <v>683.166586568493</v>
      </c>
      <c r="R42" t="n">
        <v>724.712220081872</v>
      </c>
      <c r="S42" t="n">
        <v>789.683407483187</v>
      </c>
      <c r="T42" t="n">
        <v>939.243140692303</v>
      </c>
      <c r="U42" t="n">
        <v>1087.20739118253</v>
      </c>
      <c r="V42" t="n">
        <v>1075.55306270545</v>
      </c>
      <c r="W42" t="n">
        <v>1028.15852306319</v>
      </c>
      <c r="X42" t="n">
        <v>967.468666655725</v>
      </c>
      <c r="Y42" t="n">
        <v>1116.06892471267</v>
      </c>
      <c r="Z42" t="n">
        <v>1484.88477450782</v>
      </c>
      <c r="AA42" t="n">
        <v>1697.81209099712</v>
      </c>
      <c r="AB42" t="n">
        <v>1666.32212267623</v>
      </c>
      <c r="AC42" t="n">
        <v>1795.61022059133</v>
      </c>
      <c r="AD42" t="n">
        <v>2014.119688597</v>
      </c>
      <c r="AE42" t="n">
        <v>2042.11803581064</v>
      </c>
      <c r="AF42" t="n">
        <v>2227.18108489487</v>
      </c>
    </row>
    <row r="43">
      <c r="A43" t="s">
        <v>17</v>
      </c>
      <c r="B43" t="s">
        <v>454</v>
      </c>
      <c r="C43" t="s">
        <v>317</v>
      </c>
      <c r="D43" t="s">
        <v>455</v>
      </c>
      <c r="E43" t="s">
        <v>318</v>
      </c>
      <c r="F43" t="n">
        <v>286.877266403049</v>
      </c>
      <c r="G43" t="n">
        <v>318.46942084639</v>
      </c>
      <c r="H43" t="n">
        <v>362.311842382544</v>
      </c>
      <c r="I43" t="n">
        <v>411.311208314845</v>
      </c>
      <c r="J43" t="n">
        <v>486.493748021284</v>
      </c>
      <c r="K43" t="n">
        <v>556.330176384825</v>
      </c>
      <c r="L43" t="n">
        <v>584.395636300492</v>
      </c>
      <c r="M43" t="n">
        <v>616.310102324566</v>
      </c>
      <c r="N43" t="n">
        <v>645.245462435785</v>
      </c>
      <c r="O43" t="n">
        <v>685.307347408823</v>
      </c>
      <c r="P43" t="n">
        <v>762.211927975061</v>
      </c>
      <c r="Q43" t="n">
        <v>894.216608754518</v>
      </c>
      <c r="R43" t="n">
        <v>965.153403050407</v>
      </c>
      <c r="S43" t="n">
        <v>1065.78619610625</v>
      </c>
      <c r="T43" t="n">
        <v>1219.60643696489</v>
      </c>
      <c r="U43" t="n">
        <v>1384.94423048481</v>
      </c>
      <c r="V43" t="n">
        <v>1390.74026347136</v>
      </c>
      <c r="W43" t="n">
        <v>1357.71813361368</v>
      </c>
      <c r="X43" t="n">
        <v>1320.90062038862</v>
      </c>
      <c r="Y43" t="n">
        <v>1520.86485331047</v>
      </c>
      <c r="Z43" t="n">
        <v>1922.95662929832</v>
      </c>
      <c r="AA43" t="n">
        <v>2172.56701343369</v>
      </c>
      <c r="AB43" t="n">
        <v>2158.24789157809</v>
      </c>
      <c r="AC43" t="n">
        <v>2292.44246415285</v>
      </c>
      <c r="AD43" t="n">
        <v>2493.34186269758</v>
      </c>
      <c r="AE43" t="n">
        <v>2489.04391109575</v>
      </c>
      <c r="AF43" t="n">
        <v>2801.81992934156</v>
      </c>
    </row>
    <row r="44">
      <c r="A44" t="s">
        <v>17</v>
      </c>
      <c r="B44" t="s">
        <v>456</v>
      </c>
      <c r="C44" t="s">
        <v>317</v>
      </c>
      <c r="D44" t="s">
        <v>457</v>
      </c>
      <c r="E44" t="s">
        <v>318</v>
      </c>
      <c r="F44" t="n">
        <v>3742.590375141</v>
      </c>
      <c r="G44" t="n">
        <v>3979.23219776964</v>
      </c>
      <c r="H44" t="n">
        <v>4330.73280415966</v>
      </c>
      <c r="I44" t="n">
        <v>4659.8541662307</v>
      </c>
      <c r="J44" t="n">
        <v>5081.01779329725</v>
      </c>
      <c r="K44" t="n">
        <v>5590.21303304589</v>
      </c>
      <c r="L44" t="n">
        <v>5958.10238620498</v>
      </c>
      <c r="M44" t="n">
        <v>6401.50811095928</v>
      </c>
      <c r="N44" t="n">
        <v>6710.3443445063</v>
      </c>
      <c r="O44" t="n">
        <v>7170.21776994962</v>
      </c>
      <c r="P44" t="n">
        <v>7826.56622600124</v>
      </c>
      <c r="Q44" t="n">
        <v>8724.56387836243</v>
      </c>
      <c r="R44" t="n">
        <v>9369.8782527122</v>
      </c>
      <c r="S44" t="n">
        <v>9614.52806276839</v>
      </c>
      <c r="T44" t="n">
        <v>9450.33571930874</v>
      </c>
      <c r="U44" t="n">
        <v>9514.55442099996</v>
      </c>
      <c r="V44" t="n">
        <v>9238.97343481472</v>
      </c>
      <c r="W44" t="n">
        <v>8816.19307718539</v>
      </c>
      <c r="X44" t="n">
        <v>8601.53384298217</v>
      </c>
      <c r="Y44" t="n">
        <v>9077.28527832436</v>
      </c>
      <c r="Z44" t="n">
        <v>9913.89427793536</v>
      </c>
      <c r="AA44" t="n">
        <v>10274.8837110903</v>
      </c>
      <c r="AB44" t="n">
        <v>10306.5995844965</v>
      </c>
      <c r="AC44" t="n">
        <v>10653.4578022526</v>
      </c>
      <c r="AD44" t="n">
        <v>11170.554623333</v>
      </c>
      <c r="AE44" t="n">
        <v>11103.3125460009</v>
      </c>
      <c r="AF44" t="n">
        <v>12681.4296273041</v>
      </c>
    </row>
    <row r="45">
      <c r="A45" t="s">
        <v>17</v>
      </c>
      <c r="B45" t="s">
        <v>458</v>
      </c>
      <c r="C45" t="s">
        <v>317</v>
      </c>
      <c r="D45" t="s">
        <v>459</v>
      </c>
      <c r="E45" t="s">
        <v>318</v>
      </c>
      <c r="F45" t="n">
        <v>3737.87465596188</v>
      </c>
      <c r="G45" t="n">
        <v>3974.13039946727</v>
      </c>
      <c r="H45" t="n">
        <v>4325.60428186674</v>
      </c>
      <c r="I45" t="n">
        <v>4654.56587283444</v>
      </c>
      <c r="J45" t="n">
        <v>5075.61067459246</v>
      </c>
      <c r="K45" t="n">
        <v>5584.46936226501</v>
      </c>
      <c r="L45" t="n">
        <v>5952.23312595246</v>
      </c>
      <c r="M45" t="n">
        <v>6395.49590980442</v>
      </c>
      <c r="N45" t="n">
        <v>6704.3483396327</v>
      </c>
      <c r="O45" t="n">
        <v>7163.99182101745</v>
      </c>
      <c r="P45" t="n">
        <v>7820.68857477275</v>
      </c>
      <c r="Q45" t="n">
        <v>8718.08089611097</v>
      </c>
      <c r="R45" t="n">
        <v>9362.72043840312</v>
      </c>
      <c r="S45" t="n">
        <v>9607.11652198552</v>
      </c>
      <c r="T45" t="n">
        <v>9442.62929616734</v>
      </c>
      <c r="U45" t="n">
        <v>9507.1836931187</v>
      </c>
      <c r="V45" t="n">
        <v>9231.72267091052</v>
      </c>
      <c r="W45" t="n">
        <v>8809.27164876811</v>
      </c>
      <c r="X45" t="n">
        <v>8593.51165677157</v>
      </c>
      <c r="Y45" t="n">
        <v>9067.71708176333</v>
      </c>
      <c r="Z45" t="n">
        <v>9904.38055855788</v>
      </c>
      <c r="AA45" t="n">
        <v>10270.8334997964</v>
      </c>
      <c r="AB45" t="n">
        <v>10302.4411614505</v>
      </c>
      <c r="AC45" t="n">
        <v>10648.8974498416</v>
      </c>
      <c r="AD45" t="n">
        <v>11163.4899418014</v>
      </c>
      <c r="AE45" t="n">
        <v>11096.3869938648</v>
      </c>
      <c r="AF45" t="n">
        <v>12673.6568292476</v>
      </c>
    </row>
    <row r="46">
      <c r="A46" t="s">
        <v>17</v>
      </c>
      <c r="B46" t="s">
        <v>460</v>
      </c>
      <c r="C46" t="s">
        <v>317</v>
      </c>
      <c r="D46" t="s">
        <v>461</v>
      </c>
      <c r="E46" t="s">
        <v>318</v>
      </c>
      <c r="F46" t="n">
        <v>62.5574692864182</v>
      </c>
      <c r="G46" t="n">
        <v>69.4271488390323</v>
      </c>
      <c r="H46" t="n">
        <v>79.698888856582</v>
      </c>
      <c r="I46" t="n">
        <v>89.0641983397665</v>
      </c>
      <c r="J46" t="n">
        <v>100.789241718913</v>
      </c>
      <c r="K46" t="n">
        <v>115.354596259219</v>
      </c>
      <c r="L46" t="n">
        <v>126.239939771829</v>
      </c>
      <c r="M46" t="n">
        <v>137.511701751364</v>
      </c>
      <c r="N46" t="n">
        <v>148.574180569239</v>
      </c>
      <c r="O46" t="n">
        <v>163.134467650299</v>
      </c>
      <c r="P46" t="n">
        <v>179.597191150844</v>
      </c>
      <c r="Q46" t="n">
        <v>211.050022186025</v>
      </c>
      <c r="R46" t="n">
        <v>240.441182968535</v>
      </c>
      <c r="S46" t="n">
        <v>276.10278862306</v>
      </c>
      <c r="T46" t="n">
        <v>280.363296272591</v>
      </c>
      <c r="U46" t="n">
        <v>297.736839302279</v>
      </c>
      <c r="V46" t="n">
        <v>315.187200765912</v>
      </c>
      <c r="W46" t="n">
        <v>329.559610550489</v>
      </c>
      <c r="X46" t="n">
        <v>353.431953732895</v>
      </c>
      <c r="Y46" t="n">
        <v>404.7959285978</v>
      </c>
      <c r="Z46" t="n">
        <v>438.0718547905</v>
      </c>
      <c r="AA46" t="n">
        <v>474.75492243657</v>
      </c>
      <c r="AB46" t="n">
        <v>491.925768901852</v>
      </c>
      <c r="AC46" t="n">
        <v>496.832243561522</v>
      </c>
      <c r="AD46" t="n">
        <v>479.222174100576</v>
      </c>
      <c r="AE46" t="n">
        <v>446.92587528511</v>
      </c>
      <c r="AF46" t="n">
        <v>574.638844446691</v>
      </c>
    </row>
    <row r="47">
      <c r="A47" t="s">
        <v>17</v>
      </c>
      <c r="B47" t="s">
        <v>462</v>
      </c>
      <c r="C47" t="s">
        <v>317</v>
      </c>
      <c r="D47" t="s">
        <v>463</v>
      </c>
      <c r="E47" t="s">
        <v>318</v>
      </c>
      <c r="F47" t="n">
        <v>235.369340549334</v>
      </c>
      <c r="G47" t="n">
        <v>244.689187594298</v>
      </c>
      <c r="H47" t="n">
        <v>254.43674674738</v>
      </c>
      <c r="I47" t="n">
        <v>267.86220713318</v>
      </c>
      <c r="J47" t="n">
        <v>282.465652919891</v>
      </c>
      <c r="K47" t="n">
        <v>304.444133784405</v>
      </c>
      <c r="L47" t="n">
        <v>325.047959332447</v>
      </c>
      <c r="M47" t="n">
        <v>336.397800725807</v>
      </c>
      <c r="N47" t="n">
        <v>357.738084458936</v>
      </c>
      <c r="O47" t="n">
        <v>381.218766136603</v>
      </c>
      <c r="P47" t="n">
        <v>405.273362174616</v>
      </c>
      <c r="Q47" t="n">
        <v>443.95880337358</v>
      </c>
      <c r="R47" t="n">
        <v>485.144431815167</v>
      </c>
      <c r="S47" t="n">
        <v>533.587058123602</v>
      </c>
      <c r="T47" t="n">
        <v>577.931020973786</v>
      </c>
      <c r="U47" t="n">
        <v>595.428887002339</v>
      </c>
      <c r="V47" t="n">
        <v>574.936607321211</v>
      </c>
      <c r="W47" t="n">
        <v>496.615479936034</v>
      </c>
      <c r="X47" t="n">
        <v>488.233410034256</v>
      </c>
      <c r="Y47" t="n">
        <v>479.881278072026</v>
      </c>
      <c r="Z47" t="n">
        <v>500.5423750254</v>
      </c>
      <c r="AA47" t="n">
        <v>536.069677502026</v>
      </c>
      <c r="AB47" t="n">
        <v>524.160112170918</v>
      </c>
      <c r="AC47" t="n">
        <v>520.896307381086</v>
      </c>
      <c r="AD47" t="n">
        <v>541.504012234712</v>
      </c>
      <c r="AE47" t="n">
        <v>558.979225142866</v>
      </c>
      <c r="AF47" t="n">
        <v>559.820354306082</v>
      </c>
    </row>
    <row r="48">
      <c r="A48" t="s">
        <v>17</v>
      </c>
      <c r="B48" t="s">
        <v>464</v>
      </c>
      <c r="C48" t="s">
        <v>317</v>
      </c>
      <c r="D48" t="s">
        <v>465</v>
      </c>
      <c r="E48" t="s">
        <v>318</v>
      </c>
      <c r="F48" t="n">
        <v>499.76272358139</v>
      </c>
      <c r="G48" t="n">
        <v>527.455859373651</v>
      </c>
      <c r="H48" t="n">
        <v>548.882458869711</v>
      </c>
      <c r="I48" t="n">
        <v>580.346874899672</v>
      </c>
      <c r="J48" t="n">
        <v>618.582791302519</v>
      </c>
      <c r="K48" t="n">
        <v>663.630061962154</v>
      </c>
      <c r="L48" t="n">
        <v>705.25428526923</v>
      </c>
      <c r="M48" t="n">
        <v>746.592914146342</v>
      </c>
      <c r="N48" t="n">
        <v>801.39336683711</v>
      </c>
      <c r="O48" t="n">
        <v>862.019313671456</v>
      </c>
      <c r="P48" t="n">
        <v>927.550834851156</v>
      </c>
      <c r="Q48" t="n">
        <v>1008.90527142624</v>
      </c>
      <c r="R48" t="n">
        <v>1105.21326846401</v>
      </c>
      <c r="S48" t="n">
        <v>1208.50112316081</v>
      </c>
      <c r="T48" t="n">
        <v>1311.18397099647</v>
      </c>
      <c r="U48" t="n">
        <v>1339.2524169749</v>
      </c>
      <c r="V48" t="n">
        <v>1345.08757083237</v>
      </c>
      <c r="W48" t="n">
        <v>1263.85792262234</v>
      </c>
      <c r="X48" t="n">
        <v>1274.82371415592</v>
      </c>
      <c r="Y48" t="n">
        <v>1324.9356746808</v>
      </c>
      <c r="Z48" t="n">
        <v>1376.85218876175</v>
      </c>
      <c r="AA48" t="n">
        <v>1623.65717578047</v>
      </c>
      <c r="AB48" t="n">
        <v>1593.09930819716</v>
      </c>
      <c r="AC48" t="n">
        <v>1609.03309654399</v>
      </c>
      <c r="AD48" t="n">
        <v>1610.78976610185</v>
      </c>
      <c r="AE48" t="n">
        <v>1670.7819445061</v>
      </c>
      <c r="AF48" t="n">
        <v>1729.47600547368</v>
      </c>
    </row>
    <row r="49">
      <c r="A49" t="s">
        <v>17</v>
      </c>
      <c r="B49" t="s">
        <v>466</v>
      </c>
      <c r="C49" t="s">
        <v>317</v>
      </c>
      <c r="D49" t="s">
        <v>467</v>
      </c>
      <c r="E49" t="s">
        <v>318</v>
      </c>
      <c r="F49" t="n">
        <v>147.258575008615</v>
      </c>
      <c r="G49" t="n">
        <v>157.147396447259</v>
      </c>
      <c r="H49" t="n">
        <v>163.688083796592</v>
      </c>
      <c r="I49" t="n">
        <v>173.307092430531</v>
      </c>
      <c r="J49" t="n">
        <v>184.883503862531</v>
      </c>
      <c r="K49" t="n">
        <v>195.985012155652</v>
      </c>
      <c r="L49" t="n">
        <v>209.56144714365</v>
      </c>
      <c r="M49" t="n">
        <v>223.092153234441</v>
      </c>
      <c r="N49" t="n">
        <v>233.769270282923</v>
      </c>
      <c r="O49" t="n">
        <v>249.089848163569</v>
      </c>
      <c r="P49" t="n">
        <v>263.011152780729</v>
      </c>
      <c r="Q49" t="n">
        <v>280.638134030859</v>
      </c>
      <c r="R49" t="n">
        <v>302.075063902055</v>
      </c>
      <c r="S49" t="n">
        <v>325.729543165644</v>
      </c>
      <c r="T49" t="n">
        <v>349.429060242051</v>
      </c>
      <c r="U49" t="n">
        <v>353.286130932686</v>
      </c>
      <c r="V49" t="n">
        <v>364.432388163587</v>
      </c>
      <c r="W49" t="n">
        <v>368.849898620804</v>
      </c>
      <c r="X49" t="n">
        <v>384.811202784646</v>
      </c>
      <c r="Y49" t="n">
        <v>407.311937349246</v>
      </c>
      <c r="Z49" t="n">
        <v>395.150641645104</v>
      </c>
      <c r="AA49" t="n">
        <v>414.694158720878</v>
      </c>
      <c r="AB49" t="n">
        <v>371.089702699751</v>
      </c>
      <c r="AC49" t="n">
        <v>349.607591390769</v>
      </c>
      <c r="AD49" t="n">
        <v>299.266253555195</v>
      </c>
      <c r="AE49" t="n">
        <v>335.79629953495</v>
      </c>
      <c r="AF49" t="n">
        <v>361.153237614557</v>
      </c>
    </row>
    <row r="50">
      <c r="A50" t="s">
        <v>17</v>
      </c>
      <c r="B50" t="s">
        <v>468</v>
      </c>
      <c r="C50" t="s">
        <v>317</v>
      </c>
      <c r="D50" t="s">
        <v>469</v>
      </c>
      <c r="E50" t="s">
        <v>318</v>
      </c>
      <c r="F50" t="n">
        <v>117.134808023441</v>
      </c>
      <c r="G50" t="n">
        <v>125.619275332094</v>
      </c>
      <c r="H50" t="n">
        <v>130.75762832574</v>
      </c>
      <c r="I50" t="n">
        <v>139.177575335961</v>
      </c>
      <c r="J50" t="n">
        <v>151.233634520097</v>
      </c>
      <c r="K50" t="n">
        <v>163.200916022097</v>
      </c>
      <c r="L50" t="n">
        <v>170.644878793133</v>
      </c>
      <c r="M50" t="n">
        <v>187.102960186093</v>
      </c>
      <c r="N50" t="n">
        <v>209.886012095251</v>
      </c>
      <c r="O50" t="n">
        <v>231.710699371284</v>
      </c>
      <c r="P50" t="n">
        <v>259.266319895811</v>
      </c>
      <c r="Q50" t="n">
        <v>284.308334021802</v>
      </c>
      <c r="R50" t="n">
        <v>317.993772746788</v>
      </c>
      <c r="S50" t="n">
        <v>349.184521871568</v>
      </c>
      <c r="T50" t="n">
        <v>383.823889780631</v>
      </c>
      <c r="U50" t="n">
        <v>390.537399039872</v>
      </c>
      <c r="V50" t="n">
        <v>405.718575347576</v>
      </c>
      <c r="W50" t="n">
        <v>398.392544065503</v>
      </c>
      <c r="X50" t="n">
        <v>401.779101337013</v>
      </c>
      <c r="Y50" t="n">
        <v>437.742459259533</v>
      </c>
      <c r="Z50" t="n">
        <v>481.159172091246</v>
      </c>
      <c r="AA50" t="n">
        <v>672.893339557565</v>
      </c>
      <c r="AB50" t="n">
        <v>697.849493326487</v>
      </c>
      <c r="AC50" t="n">
        <v>738.529197772131</v>
      </c>
      <c r="AD50" t="n">
        <v>770.019500311942</v>
      </c>
      <c r="AE50" t="n">
        <v>776.006419828281</v>
      </c>
      <c r="AF50" t="n">
        <v>808.502413553045</v>
      </c>
    </row>
    <row r="51">
      <c r="A51" t="s">
        <v>17</v>
      </c>
      <c r="B51" t="s">
        <v>470</v>
      </c>
      <c r="C51" t="s">
        <v>317</v>
      </c>
      <c r="D51" t="s">
        <v>471</v>
      </c>
      <c r="E51" t="s">
        <v>318</v>
      </c>
      <c r="F51" t="n">
        <v>94.2970558780583</v>
      </c>
      <c r="G51" t="n">
        <v>100.604519496123</v>
      </c>
      <c r="H51" t="n">
        <v>104.191266454825</v>
      </c>
      <c r="I51" t="n">
        <v>110.487992185404</v>
      </c>
      <c r="J51" t="n">
        <v>119.203166934729</v>
      </c>
      <c r="K51" t="n">
        <v>131.128135911844</v>
      </c>
      <c r="L51" t="n">
        <v>136.467185811046</v>
      </c>
      <c r="M51" t="n">
        <v>146.841479604036</v>
      </c>
      <c r="N51" t="n">
        <v>163.281428122573</v>
      </c>
      <c r="O51" t="n">
        <v>179.377355862419</v>
      </c>
      <c r="P51" t="n">
        <v>198.203465787182</v>
      </c>
      <c r="Q51" t="n">
        <v>216.423208684532</v>
      </c>
      <c r="R51" t="n">
        <v>243.021436405565</v>
      </c>
      <c r="S51" t="n">
        <v>268.593880794979</v>
      </c>
      <c r="T51" t="n">
        <v>290.546591469682</v>
      </c>
      <c r="U51" t="n">
        <v>287.999247467768</v>
      </c>
      <c r="V51" t="n">
        <v>299.277838021121</v>
      </c>
      <c r="W51" t="n">
        <v>297.078586878211</v>
      </c>
      <c r="X51" t="n">
        <v>301.988608541598</v>
      </c>
      <c r="Y51" t="n">
        <v>323.176969829471</v>
      </c>
      <c r="Z51" t="n">
        <v>349.790644712446</v>
      </c>
      <c r="AA51" t="n">
        <v>468.45810830281</v>
      </c>
      <c r="AB51" t="n">
        <v>505.351679257979</v>
      </c>
      <c r="AC51" t="n">
        <v>526.986403058063</v>
      </c>
      <c r="AD51" t="n">
        <v>549.403150929388</v>
      </c>
      <c r="AE51" t="n">
        <v>553.397925211647</v>
      </c>
      <c r="AF51" t="n">
        <v>574.767841744568</v>
      </c>
    </row>
    <row r="52">
      <c r="A52" t="s">
        <v>17</v>
      </c>
      <c r="B52" t="s">
        <v>472</v>
      </c>
      <c r="C52" t="s">
        <v>317</v>
      </c>
      <c r="D52" t="s">
        <v>473</v>
      </c>
      <c r="E52" t="s">
        <v>318</v>
      </c>
      <c r="F52" t="n">
        <v>22.8377521453826</v>
      </c>
      <c r="G52" t="n">
        <v>25.014755835971</v>
      </c>
      <c r="H52" t="n">
        <v>26.5663618709146</v>
      </c>
      <c r="I52" t="n">
        <v>28.6895831505572</v>
      </c>
      <c r="J52" t="n">
        <v>32.0304675853684</v>
      </c>
      <c r="K52" t="n">
        <v>32.0727801102536</v>
      </c>
      <c r="L52" t="n">
        <v>34.1776929820864</v>
      </c>
      <c r="M52" t="n">
        <v>40.2614805820571</v>
      </c>
      <c r="N52" t="n">
        <v>46.6045839726771</v>
      </c>
      <c r="O52" t="n">
        <v>52.333343508865</v>
      </c>
      <c r="P52" t="n">
        <v>61.0628541086291</v>
      </c>
      <c r="Q52" t="n">
        <v>67.8851253372694</v>
      </c>
      <c r="R52" t="n">
        <v>74.9723363412223</v>
      </c>
      <c r="S52" t="n">
        <v>80.5906410765892</v>
      </c>
      <c r="T52" t="n">
        <v>93.2772983109491</v>
      </c>
      <c r="U52" t="n">
        <v>102.538151572104</v>
      </c>
      <c r="V52" t="n">
        <v>106.440737326455</v>
      </c>
      <c r="W52" t="n">
        <v>101.313957187292</v>
      </c>
      <c r="X52" t="n">
        <v>99.7904927954148</v>
      </c>
      <c r="Y52" t="n">
        <v>114.565489430062</v>
      </c>
      <c r="Z52" t="n">
        <v>131.3685273788</v>
      </c>
      <c r="AA52" t="n">
        <v>204.435231254756</v>
      </c>
      <c r="AB52" t="n">
        <v>192.497814068508</v>
      </c>
      <c r="AC52" t="n">
        <v>211.542794714068</v>
      </c>
      <c r="AD52" t="n">
        <v>220.616349382554</v>
      </c>
      <c r="AE52" t="n">
        <v>222.608494616634</v>
      </c>
      <c r="AF52" t="n">
        <v>233.734571808476</v>
      </c>
    </row>
    <row r="53">
      <c r="A53" t="s">
        <v>17</v>
      </c>
      <c r="B53" t="s">
        <v>474</v>
      </c>
      <c r="C53" t="s">
        <v>317</v>
      </c>
      <c r="D53" t="s">
        <v>475</v>
      </c>
      <c r="E53" t="s">
        <v>318</v>
      </c>
      <c r="F53" t="n">
        <v>54.579042810673</v>
      </c>
      <c r="G53" t="n">
        <v>56.4884325699458</v>
      </c>
      <c r="H53" t="n">
        <v>59.2389362972079</v>
      </c>
      <c r="I53" t="n">
        <v>62.1970311239255</v>
      </c>
      <c r="J53" t="n">
        <v>65.9192544612908</v>
      </c>
      <c r="K53" t="n">
        <v>69.6940682705073</v>
      </c>
      <c r="L53" t="n">
        <v>74.0007793370844</v>
      </c>
      <c r="M53" t="n">
        <v>79.8781095702148</v>
      </c>
      <c r="N53" t="n">
        <v>82.5581440746241</v>
      </c>
      <c r="O53" t="n">
        <v>88.3312181644987</v>
      </c>
      <c r="P53" t="n">
        <v>98.8721956453809</v>
      </c>
      <c r="Q53" t="n">
        <v>108.861541480645</v>
      </c>
      <c r="R53" t="n">
        <v>119.310340678495</v>
      </c>
      <c r="S53" t="n">
        <v>136.520392209165</v>
      </c>
      <c r="T53" t="n">
        <v>138.370275180585</v>
      </c>
      <c r="U53" t="n">
        <v>136.004579525545</v>
      </c>
      <c r="V53" t="n">
        <v>134.515158853685</v>
      </c>
      <c r="W53" t="n">
        <v>155.807411831305</v>
      </c>
      <c r="X53" t="n">
        <v>147.038048692593</v>
      </c>
      <c r="Y53" t="n">
        <v>156.480164928349</v>
      </c>
      <c r="Z53" t="n">
        <v>191.995253216666</v>
      </c>
      <c r="AA53" t="n">
        <v>240.109839646369</v>
      </c>
      <c r="AB53" t="n">
        <v>268.330193295316</v>
      </c>
      <c r="AC53" t="n">
        <v>270.924608614006</v>
      </c>
      <c r="AD53" t="n">
        <v>277.668862580743</v>
      </c>
      <c r="AE53" t="n">
        <v>244.651482526081</v>
      </c>
      <c r="AF53" t="n">
        <v>296.335831109333</v>
      </c>
    </row>
    <row r="54">
      <c r="A54" t="s">
        <v>17</v>
      </c>
      <c r="B54" t="s">
        <v>476</v>
      </c>
      <c r="C54" t="s">
        <v>317</v>
      </c>
      <c r="D54" t="s">
        <v>477</v>
      </c>
      <c r="E54" t="s">
        <v>318</v>
      </c>
      <c r="F54" t="n">
        <v>114.516957881798</v>
      </c>
      <c r="G54" t="n">
        <v>120.516787092153</v>
      </c>
      <c r="H54" t="n">
        <v>128.228544722105</v>
      </c>
      <c r="I54" t="n">
        <v>138.749926007908</v>
      </c>
      <c r="J54" t="n">
        <v>154.501100471274</v>
      </c>
      <c r="K54" t="n">
        <v>169.74519109151</v>
      </c>
      <c r="L54" t="n">
        <v>183.317464930495</v>
      </c>
      <c r="M54" t="n">
        <v>199.371819139125</v>
      </c>
      <c r="N54" t="n">
        <v>207.914143488996</v>
      </c>
      <c r="O54" t="n">
        <v>226.486873436455</v>
      </c>
      <c r="P54" t="n">
        <v>248.631216803132</v>
      </c>
      <c r="Q54" t="n">
        <v>274.836550988102</v>
      </c>
      <c r="R54" t="n">
        <v>301.774473578571</v>
      </c>
      <c r="S54" t="n">
        <v>334.099265791822</v>
      </c>
      <c r="T54" t="n">
        <v>351.01760886551</v>
      </c>
      <c r="U54" t="n">
        <v>356.797660986036</v>
      </c>
      <c r="V54" t="n">
        <v>356.969716751165</v>
      </c>
      <c r="W54" t="n">
        <v>377.642890731563</v>
      </c>
      <c r="X54" t="n">
        <v>365.613198094002</v>
      </c>
      <c r="Y54" t="n">
        <v>392.212929713125</v>
      </c>
      <c r="Z54" t="n">
        <v>457.974227086973</v>
      </c>
      <c r="AA54" t="n">
        <v>505.753434758933</v>
      </c>
      <c r="AB54" t="n">
        <v>557.867008561545</v>
      </c>
      <c r="AC54" t="n">
        <v>568.086962533612</v>
      </c>
      <c r="AD54" t="n">
        <v>669.265112023812</v>
      </c>
      <c r="AE54" t="n">
        <v>582.431234615471</v>
      </c>
      <c r="AF54" t="n">
        <v>663.1557233982</v>
      </c>
    </row>
    <row r="55">
      <c r="A55" t="s">
        <v>17</v>
      </c>
      <c r="B55" t="s">
        <v>478</v>
      </c>
      <c r="C55" t="s">
        <v>317</v>
      </c>
      <c r="D55" t="s">
        <v>479</v>
      </c>
      <c r="E55" t="s">
        <v>318</v>
      </c>
      <c r="F55" t="n">
        <v>59.937915071125</v>
      </c>
      <c r="G55" t="n">
        <v>64.028354522207</v>
      </c>
      <c r="H55" t="n">
        <v>68.9896084248975</v>
      </c>
      <c r="I55" t="n">
        <v>76.5528948839827</v>
      </c>
      <c r="J55" t="n">
        <v>88.5818460099832</v>
      </c>
      <c r="K55" t="n">
        <v>100.051122821003</v>
      </c>
      <c r="L55" t="n">
        <v>109.316685593411</v>
      </c>
      <c r="M55" t="n">
        <v>119.49370956891</v>
      </c>
      <c r="N55" t="n">
        <v>125.355999414372</v>
      </c>
      <c r="O55" t="n">
        <v>138.155655271956</v>
      </c>
      <c r="P55" t="n">
        <v>149.759021157751</v>
      </c>
      <c r="Q55" t="n">
        <v>165.975009507457</v>
      </c>
      <c r="R55" t="n">
        <v>182.464132900076</v>
      </c>
      <c r="S55" t="n">
        <v>197.578873582657</v>
      </c>
      <c r="T55" t="n">
        <v>212.647333684925</v>
      </c>
      <c r="U55" t="n">
        <v>220.793081460491</v>
      </c>
      <c r="V55" t="n">
        <v>222.454557897479</v>
      </c>
      <c r="W55" t="n">
        <v>221.835478900258</v>
      </c>
      <c r="X55" t="n">
        <v>218.57514940141</v>
      </c>
      <c r="Y55" t="n">
        <v>235.732764784776</v>
      </c>
      <c r="Z55" t="n">
        <v>265.978973870308</v>
      </c>
      <c r="AA55" t="n">
        <v>265.643595112564</v>
      </c>
      <c r="AB55" t="n">
        <v>289.536815266229</v>
      </c>
      <c r="AC55" t="n">
        <v>297.162353919607</v>
      </c>
      <c r="AD55" t="n">
        <v>391.596249443069</v>
      </c>
      <c r="AE55" t="n">
        <v>337.779752089389</v>
      </c>
      <c r="AF55" t="n">
        <v>366.819892288867</v>
      </c>
    </row>
    <row r="56">
      <c r="A56" t="s">
        <v>17</v>
      </c>
      <c r="B56" t="s">
        <v>480</v>
      </c>
      <c r="C56" t="s">
        <v>317</v>
      </c>
      <c r="D56" t="s">
        <v>481</v>
      </c>
      <c r="E56" t="s">
        <v>318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</row>
    <row r="57">
      <c r="A57" t="s">
        <v>17</v>
      </c>
      <c r="B57" t="s">
        <v>482</v>
      </c>
      <c r="C57" t="s">
        <v>317</v>
      </c>
      <c r="D57" t="s">
        <v>483</v>
      </c>
      <c r="E57" t="s">
        <v>318</v>
      </c>
      <c r="F57" t="n">
        <v>4313.37007091212</v>
      </c>
      <c r="G57" t="n">
        <v>4590.49919994271</v>
      </c>
      <c r="H57" t="n">
        <v>4979.68808952638</v>
      </c>
      <c r="I57" t="n">
        <v>5356.87466704968</v>
      </c>
      <c r="J57" t="n">
        <v>5830.10145016004</v>
      </c>
      <c r="K57" t="n">
        <v>6391.26508174564</v>
      </c>
      <c r="L57" t="n">
        <v>6814.25699279707</v>
      </c>
      <c r="M57" t="n">
        <v>7309.44810586525</v>
      </c>
      <c r="N57" t="n">
        <v>7687.92782630618</v>
      </c>
      <c r="O57" t="n">
        <v>8219.28125584676</v>
      </c>
      <c r="P57" t="n">
        <v>8957.81596714955</v>
      </c>
      <c r="Q57" t="n">
        <v>9961.66623957264</v>
      </c>
      <c r="R57" t="n">
        <v>10723.4412577048</v>
      </c>
      <c r="S57" t="n">
        <v>11105.5050861067</v>
      </c>
      <c r="T57" t="n">
        <v>11115.6790901157</v>
      </c>
      <c r="U57" t="n">
        <v>11215.6272948124</v>
      </c>
      <c r="V57" t="n">
        <v>10915.2707778003</v>
      </c>
      <c r="W57" t="n">
        <v>10432.5046782971</v>
      </c>
      <c r="X57" t="n">
        <v>10230.6064573215</v>
      </c>
      <c r="Y57" t="n">
        <v>10837.5115237129</v>
      </c>
      <c r="Z57" t="n">
        <v>11796.3767526079</v>
      </c>
      <c r="AA57" t="n">
        <v>12346.6919586156</v>
      </c>
      <c r="AB57" t="n">
        <v>12377.6068873491</v>
      </c>
      <c r="AC57" t="n">
        <v>12789.4652560083</v>
      </c>
      <c r="AD57" t="n">
        <v>13492.1288686673</v>
      </c>
      <c r="AE57" t="n">
        <v>13347.7910215312</v>
      </c>
      <c r="AF57" t="n">
        <v>15095.3922975688</v>
      </c>
    </row>
    <row r="58">
      <c r="A58" t="s">
        <v>17</v>
      </c>
      <c r="B58" t="s">
        <v>484</v>
      </c>
      <c r="C58" t="s">
        <v>317</v>
      </c>
      <c r="D58" t="s">
        <v>485</v>
      </c>
      <c r="E58" t="s">
        <v>318</v>
      </c>
      <c r="F58" t="n">
        <v>4313.37007091212</v>
      </c>
      <c r="G58" t="n">
        <v>4590.49919994271</v>
      </c>
      <c r="H58" t="n">
        <v>4979.68808952638</v>
      </c>
      <c r="I58" t="n">
        <v>5356.87466704968</v>
      </c>
      <c r="J58" t="n">
        <v>5830.10145016004</v>
      </c>
      <c r="K58" t="n">
        <v>6391.26508174564</v>
      </c>
      <c r="L58" t="n">
        <v>6814.25699279707</v>
      </c>
      <c r="M58" t="n">
        <v>7309.44810586525</v>
      </c>
      <c r="N58" t="n">
        <v>7687.92782630618</v>
      </c>
      <c r="O58" t="n">
        <v>8219.28125584676</v>
      </c>
      <c r="P58" t="n">
        <v>8957.81596714955</v>
      </c>
      <c r="Q58" t="n">
        <v>9961.66623957264</v>
      </c>
      <c r="R58" t="n">
        <v>10723.4412577048</v>
      </c>
      <c r="S58" t="n">
        <v>11105.5050861067</v>
      </c>
      <c r="T58" t="n">
        <v>11115.6790901157</v>
      </c>
      <c r="U58" t="n">
        <v>11215.6272948124</v>
      </c>
      <c r="V58" t="n">
        <v>10915.2707778003</v>
      </c>
      <c r="W58" t="n">
        <v>10432.5046782971</v>
      </c>
      <c r="X58" t="n">
        <v>10230.6064573215</v>
      </c>
      <c r="Y58" t="n">
        <v>10837.5115237129</v>
      </c>
      <c r="Z58" t="n">
        <v>11796.3767526079</v>
      </c>
      <c r="AA58" t="n">
        <v>12346.6919586156</v>
      </c>
      <c r="AB58" t="n">
        <v>12377.6068873491</v>
      </c>
      <c r="AC58" t="n">
        <v>12789.4652560083</v>
      </c>
      <c r="AD58" t="n">
        <v>13492.1288686673</v>
      </c>
      <c r="AE58" t="n">
        <v>13347.7910215312</v>
      </c>
      <c r="AF58" t="n">
        <v>15095.3922975688</v>
      </c>
    </row>
    <row r="59">
      <c r="A59" t="s">
        <v>17</v>
      </c>
      <c r="B59" t="s">
        <v>486</v>
      </c>
      <c r="C59" t="s">
        <v>317</v>
      </c>
      <c r="D59" t="s">
        <v>487</v>
      </c>
      <c r="E59" t="s">
        <v>318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263</v>
      </c>
      <c r="B1" t="s">
        <v>264</v>
      </c>
      <c r="C1" t="s">
        <v>265</v>
      </c>
      <c r="D1" t="s">
        <v>266</v>
      </c>
      <c r="E1" t="s">
        <v>267</v>
      </c>
      <c r="F1" t="s">
        <v>268</v>
      </c>
      <c r="G1" t="s">
        <v>269</v>
      </c>
      <c r="H1" t="s">
        <v>270</v>
      </c>
      <c r="I1" t="s">
        <v>271</v>
      </c>
      <c r="J1" t="s">
        <v>272</v>
      </c>
      <c r="K1" t="s">
        <v>273</v>
      </c>
      <c r="L1" t="s">
        <v>274</v>
      </c>
      <c r="M1" t="s">
        <v>275</v>
      </c>
      <c r="N1" t="s">
        <v>276</v>
      </c>
      <c r="O1" t="s">
        <v>277</v>
      </c>
      <c r="P1" t="s">
        <v>278</v>
      </c>
      <c r="Q1" t="s">
        <v>279</v>
      </c>
      <c r="R1" t="s">
        <v>280</v>
      </c>
      <c r="S1" t="s">
        <v>281</v>
      </c>
      <c r="T1" t="s">
        <v>282</v>
      </c>
      <c r="U1" t="s">
        <v>283</v>
      </c>
      <c r="V1" t="s">
        <v>284</v>
      </c>
      <c r="W1" t="s">
        <v>285</v>
      </c>
      <c r="X1" t="s">
        <v>286</v>
      </c>
      <c r="Y1" t="s">
        <v>287</v>
      </c>
      <c r="Z1" t="s">
        <v>288</v>
      </c>
      <c r="AA1" t="s">
        <v>289</v>
      </c>
      <c r="AB1" t="s">
        <v>290</v>
      </c>
      <c r="AC1" t="s">
        <v>291</v>
      </c>
      <c r="AD1" t="s">
        <v>292</v>
      </c>
      <c r="AE1" t="s">
        <v>293</v>
      </c>
      <c r="AF1" t="s">
        <v>294</v>
      </c>
    </row>
    <row r="2">
      <c r="A2" t="s">
        <v>19</v>
      </c>
      <c r="B2" t="s">
        <v>295</v>
      </c>
      <c r="C2" t="s">
        <v>317</v>
      </c>
      <c r="D2" t="s">
        <v>297</v>
      </c>
      <c r="E2" t="s">
        <v>318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t="s">
        <v>19</v>
      </c>
      <c r="B3" t="s">
        <v>374</v>
      </c>
      <c r="C3" t="s">
        <v>317</v>
      </c>
      <c r="D3" t="s">
        <v>375</v>
      </c>
      <c r="E3" t="s">
        <v>318</v>
      </c>
      <c r="F3" t="n">
        <v>2.05650381298171</v>
      </c>
      <c r="G3" t="n">
        <v>2.07944352289021</v>
      </c>
      <c r="H3" t="n">
        <v>2.14099891976548</v>
      </c>
      <c r="I3" t="n">
        <v>1.99426351473565</v>
      </c>
      <c r="J3" t="n">
        <v>1.99935594466854</v>
      </c>
      <c r="K3" t="n">
        <v>2.05177156264527</v>
      </c>
      <c r="L3" t="n">
        <v>3.6835468636804</v>
      </c>
      <c r="M3" t="n">
        <v>5.58991746932838</v>
      </c>
      <c r="N3" t="n">
        <v>8.11897419220999</v>
      </c>
      <c r="O3" t="n">
        <v>11.6907476037225</v>
      </c>
      <c r="P3" t="n">
        <v>15.5194463518959</v>
      </c>
      <c r="Q3" t="n">
        <v>22.2966577388928</v>
      </c>
      <c r="R3" t="n">
        <v>30.332821747669</v>
      </c>
      <c r="S3" t="n">
        <v>40.5102480220049</v>
      </c>
      <c r="T3" t="n">
        <v>42.5091107340168</v>
      </c>
      <c r="U3" t="n">
        <v>48.8934266264978</v>
      </c>
      <c r="V3" t="n">
        <v>51.9023052573439</v>
      </c>
      <c r="W3" t="n">
        <v>50.0450446348055</v>
      </c>
      <c r="X3" t="n">
        <v>43.3365177286445</v>
      </c>
      <c r="Y3" t="n">
        <v>40.552636502794</v>
      </c>
      <c r="Z3" t="n">
        <v>38.0438323304649</v>
      </c>
      <c r="AA3" t="n">
        <v>30.9089541495444</v>
      </c>
      <c r="AB3" t="n">
        <v>25.7568063754325</v>
      </c>
      <c r="AC3" t="n">
        <v>21.5207344006629</v>
      </c>
      <c r="AD3" t="n">
        <v>16.8994284461037</v>
      </c>
      <c r="AE3" t="n">
        <v>11.8894528557147</v>
      </c>
      <c r="AF3" t="n">
        <v>12.6523549890239</v>
      </c>
    </row>
    <row r="4">
      <c r="A4" t="s">
        <v>19</v>
      </c>
      <c r="B4" t="s">
        <v>376</v>
      </c>
      <c r="C4" t="s">
        <v>317</v>
      </c>
      <c r="D4" t="s">
        <v>377</v>
      </c>
      <c r="E4" t="s">
        <v>318</v>
      </c>
      <c r="F4" t="n">
        <v>455.84357357395</v>
      </c>
      <c r="G4" t="n">
        <v>482.911847619738</v>
      </c>
      <c r="H4" t="n">
        <v>538.221662228342</v>
      </c>
      <c r="I4" t="n">
        <v>576.287243666391</v>
      </c>
      <c r="J4" t="n">
        <v>604.809661331568</v>
      </c>
      <c r="K4" t="n">
        <v>643.635284868818</v>
      </c>
      <c r="L4" t="n">
        <v>688.015474443808</v>
      </c>
      <c r="M4" t="n">
        <v>720.819381986193</v>
      </c>
      <c r="N4" t="n">
        <v>760.050250384927</v>
      </c>
      <c r="O4" t="n">
        <v>809.099152860474</v>
      </c>
      <c r="P4" t="n">
        <v>834.543832719434</v>
      </c>
      <c r="Q4" t="n">
        <v>940.458809736158</v>
      </c>
      <c r="R4" t="n">
        <v>1032.97850330053</v>
      </c>
      <c r="S4" t="n">
        <v>1148.65722049314</v>
      </c>
      <c r="T4" t="n">
        <v>1056.71402841736</v>
      </c>
      <c r="U4" t="n">
        <v>1090.56462166545</v>
      </c>
      <c r="V4" t="n">
        <v>1091.45406293972</v>
      </c>
      <c r="W4" t="n">
        <v>1028.39297865559</v>
      </c>
      <c r="X4" t="n">
        <v>1015.91061737572</v>
      </c>
      <c r="Y4" t="n">
        <v>1031.0656401517</v>
      </c>
      <c r="Z4" t="n">
        <v>1089.55355385199</v>
      </c>
      <c r="AA4" t="n">
        <v>990.091523829159</v>
      </c>
      <c r="AB4" t="n">
        <v>873.909389121054</v>
      </c>
      <c r="AC4" t="n">
        <v>744.421150369568</v>
      </c>
      <c r="AD4" t="n">
        <v>602.207490802233</v>
      </c>
      <c r="AE4" t="n">
        <v>426.741947725012</v>
      </c>
      <c r="AF4" t="n">
        <v>440.380481561219</v>
      </c>
    </row>
    <row r="5">
      <c r="A5" t="s">
        <v>19</v>
      </c>
      <c r="B5" t="s">
        <v>378</v>
      </c>
      <c r="C5" t="s">
        <v>317</v>
      </c>
      <c r="D5" t="s">
        <v>379</v>
      </c>
      <c r="E5" t="s">
        <v>318</v>
      </c>
      <c r="F5" t="n">
        <v>106.253065493312</v>
      </c>
      <c r="G5" t="n">
        <v>110.133071790246</v>
      </c>
      <c r="H5" t="n">
        <v>120.936295623143</v>
      </c>
      <c r="I5" t="n">
        <v>129.140711716569</v>
      </c>
      <c r="J5" t="n">
        <v>135.192814052454</v>
      </c>
      <c r="K5" t="n">
        <v>139.058149161771</v>
      </c>
      <c r="L5" t="n">
        <v>139.692269494482</v>
      </c>
      <c r="M5" t="n">
        <v>137.584727869575</v>
      </c>
      <c r="N5" t="n">
        <v>133.263921998832</v>
      </c>
      <c r="O5" t="n">
        <v>127.708554401938</v>
      </c>
      <c r="P5" t="n">
        <v>133.7237258472</v>
      </c>
      <c r="Q5" t="n">
        <v>147.987433862915</v>
      </c>
      <c r="R5" t="n">
        <v>156.634718576027</v>
      </c>
      <c r="S5" t="n">
        <v>171.634941234907</v>
      </c>
      <c r="T5" t="n">
        <v>165.909453198485</v>
      </c>
      <c r="U5" t="n">
        <v>169.601029250433</v>
      </c>
      <c r="V5" t="n">
        <v>170.80725144196</v>
      </c>
      <c r="W5" t="n">
        <v>158.002298323862</v>
      </c>
      <c r="X5" t="n">
        <v>161.11805662397</v>
      </c>
      <c r="Y5" t="n">
        <v>162.225981321195</v>
      </c>
      <c r="Z5" t="n">
        <v>170.673152386466</v>
      </c>
      <c r="AA5" t="n">
        <v>153.402525466179</v>
      </c>
      <c r="AB5" t="n">
        <v>135.870087300644</v>
      </c>
      <c r="AC5" t="n">
        <v>116.157654057896</v>
      </c>
      <c r="AD5" t="n">
        <v>95.914193000451</v>
      </c>
      <c r="AE5" t="n">
        <v>67.5543138133154</v>
      </c>
      <c r="AF5" t="n">
        <v>65.8024731943128</v>
      </c>
    </row>
    <row r="6">
      <c r="A6" t="s">
        <v>19</v>
      </c>
      <c r="B6" t="s">
        <v>380</v>
      </c>
      <c r="C6" t="s">
        <v>317</v>
      </c>
      <c r="D6" t="s">
        <v>381</v>
      </c>
      <c r="E6" t="s">
        <v>318</v>
      </c>
      <c r="F6" t="n">
        <v>18.1662413332531</v>
      </c>
      <c r="G6" t="n">
        <v>19.2863278427518</v>
      </c>
      <c r="H6" t="n">
        <v>21.1062961821946</v>
      </c>
      <c r="I6" t="n">
        <v>22.1615221358847</v>
      </c>
      <c r="J6" t="n">
        <v>22.2450918405313</v>
      </c>
      <c r="K6" t="n">
        <v>22.48557897177</v>
      </c>
      <c r="L6" t="n">
        <v>24.9317554035113</v>
      </c>
      <c r="M6" t="n">
        <v>25.8367577011401</v>
      </c>
      <c r="N6" t="n">
        <v>27.1269841099633</v>
      </c>
      <c r="O6" t="n">
        <v>27.7430425752808</v>
      </c>
      <c r="P6" t="n">
        <v>27.0097787275528</v>
      </c>
      <c r="Q6" t="n">
        <v>28.2269006612074</v>
      </c>
      <c r="R6" t="n">
        <v>28.3598424045821</v>
      </c>
      <c r="S6" t="n">
        <v>28.1765927525157</v>
      </c>
      <c r="T6" t="n">
        <v>24.7377920314838</v>
      </c>
      <c r="U6" t="n">
        <v>24.5809140844414</v>
      </c>
      <c r="V6" t="n">
        <v>25.6288383051206</v>
      </c>
      <c r="W6" t="n">
        <v>23.1040874591297</v>
      </c>
      <c r="X6" t="n">
        <v>23.2957835777582</v>
      </c>
      <c r="Y6" t="n">
        <v>24.1441637692562</v>
      </c>
      <c r="Z6" t="n">
        <v>26.8199066572796</v>
      </c>
      <c r="AA6" t="n">
        <v>25.6148471436861</v>
      </c>
      <c r="AB6" t="n">
        <v>22.7477013032324</v>
      </c>
      <c r="AC6" t="n">
        <v>19.7481438506598</v>
      </c>
      <c r="AD6" t="n">
        <v>16.2075945658249</v>
      </c>
      <c r="AE6" t="n">
        <v>10.085288408133</v>
      </c>
      <c r="AF6" t="n">
        <v>9.95147346971835</v>
      </c>
    </row>
    <row r="7">
      <c r="A7" t="s">
        <v>19</v>
      </c>
      <c r="B7" t="s">
        <v>382</v>
      </c>
      <c r="C7" t="s">
        <v>317</v>
      </c>
      <c r="D7" t="s">
        <v>383</v>
      </c>
      <c r="E7" t="s">
        <v>318</v>
      </c>
      <c r="F7" t="n">
        <v>20.1365634491736</v>
      </c>
      <c r="G7" t="n">
        <v>21.3986717369752</v>
      </c>
      <c r="H7" t="n">
        <v>23.9462584820806</v>
      </c>
      <c r="I7" t="n">
        <v>25.8752473404754</v>
      </c>
      <c r="J7" t="n">
        <v>27.1224581415118</v>
      </c>
      <c r="K7" t="n">
        <v>29.4355408695274</v>
      </c>
      <c r="L7" t="n">
        <v>31.58881323791</v>
      </c>
      <c r="M7" t="n">
        <v>34.2040166959513</v>
      </c>
      <c r="N7" t="n">
        <v>36.6812434129376</v>
      </c>
      <c r="O7" t="n">
        <v>40.1847530847779</v>
      </c>
      <c r="P7" t="n">
        <v>43.4612115724243</v>
      </c>
      <c r="Q7" t="n">
        <v>50.467791384792</v>
      </c>
      <c r="R7" t="n">
        <v>55.4048383425328</v>
      </c>
      <c r="S7" t="n">
        <v>62.0167628519524</v>
      </c>
      <c r="T7" t="n">
        <v>55.6607225809923</v>
      </c>
      <c r="U7" t="n">
        <v>57.3886254346006</v>
      </c>
      <c r="V7" t="n">
        <v>56.1739691241965</v>
      </c>
      <c r="W7" t="n">
        <v>52.8382803302301</v>
      </c>
      <c r="X7" t="n">
        <v>50.1792757893344</v>
      </c>
      <c r="Y7" t="n">
        <v>48.6028363419583</v>
      </c>
      <c r="Z7" t="n">
        <v>50.5563626882244</v>
      </c>
      <c r="AA7" t="n">
        <v>44.2251916505623</v>
      </c>
      <c r="AB7" t="n">
        <v>39.6965940214982</v>
      </c>
      <c r="AC7" t="n">
        <v>34.5550706331755</v>
      </c>
      <c r="AD7" t="n">
        <v>27.8440832317772</v>
      </c>
      <c r="AE7" t="n">
        <v>18.7022988864426</v>
      </c>
      <c r="AF7" t="n">
        <v>20.8438336053438</v>
      </c>
    </row>
    <row r="8">
      <c r="A8" t="s">
        <v>19</v>
      </c>
      <c r="B8" t="s">
        <v>384</v>
      </c>
      <c r="C8" t="s">
        <v>317</v>
      </c>
      <c r="D8" t="s">
        <v>385</v>
      </c>
      <c r="E8" t="s">
        <v>318</v>
      </c>
      <c r="F8" t="n">
        <v>5.02756399035444</v>
      </c>
      <c r="G8" t="n">
        <v>5.29474213468018</v>
      </c>
      <c r="H8" t="n">
        <v>5.98416090943807</v>
      </c>
      <c r="I8" t="n">
        <v>5.77778388599564</v>
      </c>
      <c r="J8" t="n">
        <v>5.60421059845117</v>
      </c>
      <c r="K8" t="n">
        <v>5.73393460413346</v>
      </c>
      <c r="L8" t="n">
        <v>5.76296815444441</v>
      </c>
      <c r="M8" t="n">
        <v>5.94615743539168</v>
      </c>
      <c r="N8" t="n">
        <v>6.41570503704556</v>
      </c>
      <c r="O8" t="n">
        <v>7.20716576680285</v>
      </c>
      <c r="P8" t="n">
        <v>7.81210533005127</v>
      </c>
      <c r="Q8" t="n">
        <v>9.18007600683192</v>
      </c>
      <c r="R8" t="n">
        <v>10.468910647891</v>
      </c>
      <c r="S8" t="n">
        <v>12.5812133851407</v>
      </c>
      <c r="T8" t="n">
        <v>12.8747911007054</v>
      </c>
      <c r="U8" t="n">
        <v>15.0442656906442</v>
      </c>
      <c r="V8" t="n">
        <v>17.1620138990262</v>
      </c>
      <c r="W8" t="n">
        <v>17.5701036563357</v>
      </c>
      <c r="X8" t="n">
        <v>18.6744612618501</v>
      </c>
      <c r="Y8" t="n">
        <v>20.6149325816434</v>
      </c>
      <c r="Z8" t="n">
        <v>18.577103306363</v>
      </c>
      <c r="AA8" t="n">
        <v>17.3641099583265</v>
      </c>
      <c r="AB8" t="n">
        <v>13.8062298614942</v>
      </c>
      <c r="AC8" t="n">
        <v>11.1269248857876</v>
      </c>
      <c r="AD8" t="n">
        <v>8.92966462836121</v>
      </c>
      <c r="AE8" t="n">
        <v>6.46427263035651</v>
      </c>
      <c r="AF8" t="n">
        <v>6.69222660812243</v>
      </c>
    </row>
    <row r="9">
      <c r="A9" t="s">
        <v>19</v>
      </c>
      <c r="B9" t="s">
        <v>386</v>
      </c>
      <c r="C9" t="s">
        <v>317</v>
      </c>
      <c r="D9" t="s">
        <v>387</v>
      </c>
      <c r="E9" t="s">
        <v>318</v>
      </c>
      <c r="F9" t="n">
        <v>38.6346881157204</v>
      </c>
      <c r="G9" t="n">
        <v>40.4787665890189</v>
      </c>
      <c r="H9" t="n">
        <v>43.8989721583075</v>
      </c>
      <c r="I9" t="n">
        <v>46.600771998694</v>
      </c>
      <c r="J9" t="n">
        <v>48.7036533315511</v>
      </c>
      <c r="K9" t="n">
        <v>50.7937337252715</v>
      </c>
      <c r="L9" t="n">
        <v>54.5178696041434</v>
      </c>
      <c r="M9" t="n">
        <v>55.0922033667757</v>
      </c>
      <c r="N9" t="n">
        <v>57.8897087606319</v>
      </c>
      <c r="O9" t="n">
        <v>59.6810531655682</v>
      </c>
      <c r="P9" t="n">
        <v>61.4725268253346</v>
      </c>
      <c r="Q9" t="n">
        <v>70.8377801996127</v>
      </c>
      <c r="R9" t="n">
        <v>78.7256250043809</v>
      </c>
      <c r="S9" t="n">
        <v>88.0479010997821</v>
      </c>
      <c r="T9" t="n">
        <v>83.2067943857081</v>
      </c>
      <c r="U9" t="n">
        <v>86.0284029450218</v>
      </c>
      <c r="V9" t="n">
        <v>80.94410394956</v>
      </c>
      <c r="W9" t="n">
        <v>80.2262856985278</v>
      </c>
      <c r="X9" t="n">
        <v>80.8903654000525</v>
      </c>
      <c r="Y9" t="n">
        <v>84.360248479891</v>
      </c>
      <c r="Z9" t="n">
        <v>90.3242653879324</v>
      </c>
      <c r="AA9" t="n">
        <v>82.7393238895719</v>
      </c>
      <c r="AB9" t="n">
        <v>71.9851960215925</v>
      </c>
      <c r="AC9" t="n">
        <v>61.1109177456581</v>
      </c>
      <c r="AD9" t="n">
        <v>49.2315967244926</v>
      </c>
      <c r="AE9" t="n">
        <v>36.7437376430957</v>
      </c>
      <c r="AF9" t="n">
        <v>39.5816026752246</v>
      </c>
    </row>
    <row r="10">
      <c r="A10" t="s">
        <v>19</v>
      </c>
      <c r="B10" t="s">
        <v>388</v>
      </c>
      <c r="C10" t="s">
        <v>317</v>
      </c>
      <c r="D10" t="s">
        <v>389</v>
      </c>
      <c r="E10" t="s">
        <v>318</v>
      </c>
      <c r="F10" t="n">
        <v>73.2091882485866</v>
      </c>
      <c r="G10" t="n">
        <v>76.714536529571</v>
      </c>
      <c r="H10" t="n">
        <v>83.2194221154614</v>
      </c>
      <c r="I10" t="n">
        <v>88.3911519563683</v>
      </c>
      <c r="J10" t="n">
        <v>92.4074547473973</v>
      </c>
      <c r="K10" t="n">
        <v>96.406617251772</v>
      </c>
      <c r="L10" t="n">
        <v>102.981376983728</v>
      </c>
      <c r="M10" t="n">
        <v>102.918851218375</v>
      </c>
      <c r="N10" t="n">
        <v>106.545276416873</v>
      </c>
      <c r="O10" t="n">
        <v>107.325344026228</v>
      </c>
      <c r="P10" t="n">
        <v>109.699710678588</v>
      </c>
      <c r="Q10" t="n">
        <v>125.15199186764</v>
      </c>
      <c r="R10" t="n">
        <v>137.332646267013</v>
      </c>
      <c r="S10" t="n">
        <v>151.233845527325</v>
      </c>
      <c r="T10" t="n">
        <v>142.639862677434</v>
      </c>
      <c r="U10" t="n">
        <v>152.066887827299</v>
      </c>
      <c r="V10" t="n">
        <v>138.021412511815</v>
      </c>
      <c r="W10" t="n">
        <v>135.358966902966</v>
      </c>
      <c r="X10" t="n">
        <v>137.736704930741</v>
      </c>
      <c r="Y10" t="n">
        <v>143.48164026208</v>
      </c>
      <c r="Z10" t="n">
        <v>153.966638914436</v>
      </c>
      <c r="AA10" t="n">
        <v>142.173752036105</v>
      </c>
      <c r="AB10" t="n">
        <v>123.286623559252</v>
      </c>
      <c r="AC10" t="n">
        <v>103.218320866049</v>
      </c>
      <c r="AD10" t="n">
        <v>85.0807501910972</v>
      </c>
      <c r="AE10" t="n">
        <v>64.0820559238639</v>
      </c>
      <c r="AF10" t="n">
        <v>69.0346941160249</v>
      </c>
    </row>
    <row r="11">
      <c r="A11" t="s">
        <v>19</v>
      </c>
      <c r="B11" t="s">
        <v>390</v>
      </c>
      <c r="C11" t="s">
        <v>317</v>
      </c>
      <c r="D11" t="s">
        <v>391</v>
      </c>
      <c r="E11" t="s">
        <v>318</v>
      </c>
      <c r="F11" t="n">
        <v>34.5745001328663</v>
      </c>
      <c r="G11" t="n">
        <v>36.2357699405521</v>
      </c>
      <c r="H11" t="n">
        <v>39.3204499571539</v>
      </c>
      <c r="I11" t="n">
        <v>41.7903799576743</v>
      </c>
      <c r="J11" t="n">
        <v>43.7038014158462</v>
      </c>
      <c r="K11" t="n">
        <v>45.6128835265005</v>
      </c>
      <c r="L11" t="n">
        <v>48.4635073795846</v>
      </c>
      <c r="M11" t="n">
        <v>47.8266478515996</v>
      </c>
      <c r="N11" t="n">
        <v>48.6555676562416</v>
      </c>
      <c r="O11" t="n">
        <v>47.6442908606597</v>
      </c>
      <c r="P11" t="n">
        <v>48.227183853253</v>
      </c>
      <c r="Q11" t="n">
        <v>54.3142116680273</v>
      </c>
      <c r="R11" t="n">
        <v>58.607021262632</v>
      </c>
      <c r="S11" t="n">
        <v>63.1859444275431</v>
      </c>
      <c r="T11" t="n">
        <v>59.4330682917263</v>
      </c>
      <c r="U11" t="n">
        <v>66.0384848822775</v>
      </c>
      <c r="V11" t="n">
        <v>57.0773085622552</v>
      </c>
      <c r="W11" t="n">
        <v>55.1326812044378</v>
      </c>
      <c r="X11" t="n">
        <v>56.8463395306889</v>
      </c>
      <c r="Y11" t="n">
        <v>59.1213917821885</v>
      </c>
      <c r="Z11" t="n">
        <v>63.6423735265039</v>
      </c>
      <c r="AA11" t="n">
        <v>59.4344281465334</v>
      </c>
      <c r="AB11" t="n">
        <v>51.3014275376593</v>
      </c>
      <c r="AC11" t="n">
        <v>42.1074031203909</v>
      </c>
      <c r="AD11" t="n">
        <v>35.8491534666046</v>
      </c>
      <c r="AE11" t="n">
        <v>27.3383182807682</v>
      </c>
      <c r="AF11" t="n">
        <v>29.4530914408003</v>
      </c>
    </row>
    <row r="12">
      <c r="A12" t="s">
        <v>19</v>
      </c>
      <c r="B12" t="s">
        <v>392</v>
      </c>
      <c r="C12" t="s">
        <v>317</v>
      </c>
      <c r="D12" t="s">
        <v>393</v>
      </c>
      <c r="E12" t="s">
        <v>318</v>
      </c>
      <c r="F12" t="n">
        <v>27.45899987219</v>
      </c>
      <c r="G12" t="n">
        <v>28.8279985646614</v>
      </c>
      <c r="H12" t="n">
        <v>31.7374841275869</v>
      </c>
      <c r="I12" t="n">
        <v>34.5991843702334</v>
      </c>
      <c r="J12" t="n">
        <v>37.0889550884378</v>
      </c>
      <c r="K12" t="n">
        <v>40.4207792987574</v>
      </c>
      <c r="L12" t="n">
        <v>47.3640209194612</v>
      </c>
      <c r="M12" t="n">
        <v>53.0706047991918</v>
      </c>
      <c r="N12" t="n">
        <v>61.7750750784628</v>
      </c>
      <c r="O12" t="n">
        <v>70.5227104143257</v>
      </c>
      <c r="P12" t="n">
        <v>75.694667382973</v>
      </c>
      <c r="Q12" t="n">
        <v>87.3631611758492</v>
      </c>
      <c r="R12" t="n">
        <v>102.25147856887</v>
      </c>
      <c r="S12" t="n">
        <v>116.732151821274</v>
      </c>
      <c r="T12" t="n">
        <v>99.846640813977</v>
      </c>
      <c r="U12" t="n">
        <v>100.286761941649</v>
      </c>
      <c r="V12" t="n">
        <v>100.214934359481</v>
      </c>
      <c r="W12" t="n">
        <v>96.2592984705536</v>
      </c>
      <c r="X12" t="n">
        <v>92.2173018787316</v>
      </c>
      <c r="Y12" t="n">
        <v>93.6678023115795</v>
      </c>
      <c r="Z12" t="n">
        <v>101.808283253764</v>
      </c>
      <c r="AA12" t="n">
        <v>94.8737406988727</v>
      </c>
      <c r="AB12" t="n">
        <v>83.7976375690591</v>
      </c>
      <c r="AC12" t="n">
        <v>71.8302183999909</v>
      </c>
      <c r="AD12" t="n">
        <v>55.8435005179358</v>
      </c>
      <c r="AE12" t="n">
        <v>41.104248320403</v>
      </c>
      <c r="AF12" t="n">
        <v>43.2150191612099</v>
      </c>
    </row>
    <row r="13">
      <c r="A13" t="s">
        <v>19</v>
      </c>
      <c r="B13" t="s">
        <v>394</v>
      </c>
      <c r="C13" t="s">
        <v>317</v>
      </c>
      <c r="D13" t="s">
        <v>395</v>
      </c>
      <c r="E13" t="s">
        <v>318</v>
      </c>
      <c r="F13" t="n">
        <v>19.8455095541078</v>
      </c>
      <c r="G13" t="n">
        <v>21.2365529848921</v>
      </c>
      <c r="H13" t="n">
        <v>24.0457920043924</v>
      </c>
      <c r="I13" t="n">
        <v>26.1664675260011</v>
      </c>
      <c r="J13" t="n">
        <v>28.8008480104049</v>
      </c>
      <c r="K13" t="n">
        <v>32.3951034898448</v>
      </c>
      <c r="L13" t="n">
        <v>40.7219150582292</v>
      </c>
      <c r="M13" t="n">
        <v>49.3946799547312</v>
      </c>
      <c r="N13" t="n">
        <v>61.2676213838223</v>
      </c>
      <c r="O13" t="n">
        <v>76.1315491275801</v>
      </c>
      <c r="P13" t="n">
        <v>85.11422687717</v>
      </c>
      <c r="Q13" t="n">
        <v>104.469037032925</v>
      </c>
      <c r="R13" t="n">
        <v>127.453481976301</v>
      </c>
      <c r="S13" t="n">
        <v>156.190186014199</v>
      </c>
      <c r="T13" t="n">
        <v>140.84000281443</v>
      </c>
      <c r="U13" t="n">
        <v>155.211872057535</v>
      </c>
      <c r="V13" t="n">
        <v>166.994864901412</v>
      </c>
      <c r="W13" t="n">
        <v>160.317519890752</v>
      </c>
      <c r="X13" t="n">
        <v>150.879760690144</v>
      </c>
      <c r="Y13" t="n">
        <v>147.118515665821</v>
      </c>
      <c r="Z13" t="n">
        <v>154.523275293983</v>
      </c>
      <c r="AA13" t="n">
        <v>140.649318849445</v>
      </c>
      <c r="AB13" t="n">
        <v>128.381556792502</v>
      </c>
      <c r="AC13" t="n">
        <v>110.283775415135</v>
      </c>
      <c r="AD13" t="n">
        <v>87.6928585606185</v>
      </c>
      <c r="AE13" t="n">
        <v>62.8267286378735</v>
      </c>
      <c r="AF13" t="n">
        <v>68.2801359168859</v>
      </c>
    </row>
    <row r="14">
      <c r="A14" t="s">
        <v>19</v>
      </c>
      <c r="B14" t="s">
        <v>396</v>
      </c>
      <c r="C14" t="s">
        <v>317</v>
      </c>
      <c r="D14" t="s">
        <v>397</v>
      </c>
      <c r="E14" t="s">
        <v>318</v>
      </c>
      <c r="F14" t="n">
        <v>28.5843404364835</v>
      </c>
      <c r="G14" t="n">
        <v>31.2667002898539</v>
      </c>
      <c r="H14" t="n">
        <v>35.384382763863</v>
      </c>
      <c r="I14" t="n">
        <v>36.4652446134158</v>
      </c>
      <c r="J14" t="n">
        <v>35.9936383391222</v>
      </c>
      <c r="K14" t="n">
        <v>38.2699954650465</v>
      </c>
      <c r="L14" t="n">
        <v>40.3796305600465</v>
      </c>
      <c r="M14" t="n">
        <v>37.9894159413892</v>
      </c>
      <c r="N14" t="n">
        <v>35.7888882903366</v>
      </c>
      <c r="O14" t="n">
        <v>36.1460274509333</v>
      </c>
      <c r="P14" t="n">
        <v>34.9194616145363</v>
      </c>
      <c r="Q14" t="n">
        <v>35.8912156927179</v>
      </c>
      <c r="R14" t="n">
        <v>37.1834587361367</v>
      </c>
      <c r="S14" t="n">
        <v>34.4879097783713</v>
      </c>
      <c r="T14" t="n">
        <v>30.0129862333873</v>
      </c>
      <c r="U14" t="n">
        <v>27.1264866463556</v>
      </c>
      <c r="V14" t="n">
        <v>25.2980157150347</v>
      </c>
      <c r="W14" t="n">
        <v>20.903163494015</v>
      </c>
      <c r="X14" t="n">
        <v>21.3777761294052</v>
      </c>
      <c r="Y14" t="n">
        <v>20.1589974847107</v>
      </c>
      <c r="Z14" t="n">
        <v>19.1248982710951</v>
      </c>
      <c r="AA14" t="n">
        <v>17.837525843702</v>
      </c>
      <c r="AB14" t="n">
        <v>15.8982175841671</v>
      </c>
      <c r="AC14" t="n">
        <v>12.6671051373268</v>
      </c>
      <c r="AD14" t="n">
        <v>10.77870741425</v>
      </c>
      <c r="AE14" t="n">
        <v>8.26506690690811</v>
      </c>
      <c r="AF14" t="n">
        <v>9.11169142287875</v>
      </c>
    </row>
    <row r="15">
      <c r="A15" t="s">
        <v>19</v>
      </c>
      <c r="B15" t="s">
        <v>398</v>
      </c>
      <c r="C15" t="s">
        <v>317</v>
      </c>
      <c r="D15" t="s">
        <v>399</v>
      </c>
      <c r="E15" t="s">
        <v>318</v>
      </c>
      <c r="F15" t="n">
        <v>45.7910780750092</v>
      </c>
      <c r="G15" t="n">
        <v>49.7660630729096</v>
      </c>
      <c r="H15" t="n">
        <v>55.7996698117416</v>
      </c>
      <c r="I15" t="n">
        <v>59.0134927302034</v>
      </c>
      <c r="J15" t="n">
        <v>59.3206694056617</v>
      </c>
      <c r="K15" t="n">
        <v>63.8477750206186</v>
      </c>
      <c r="L15" t="n">
        <v>69.4639768295405</v>
      </c>
      <c r="M15" t="n">
        <v>69.0862070251473</v>
      </c>
      <c r="N15" t="n">
        <v>70.0546435472074</v>
      </c>
      <c r="O15" t="n">
        <v>73.6915830724073</v>
      </c>
      <c r="P15" t="n">
        <v>73.436570583045</v>
      </c>
      <c r="Q15" t="n">
        <v>80.983377991159</v>
      </c>
      <c r="R15" t="n">
        <v>86.2488263536011</v>
      </c>
      <c r="S15" t="n">
        <v>90.3649757725744</v>
      </c>
      <c r="T15" t="n">
        <v>81.0181287877494</v>
      </c>
      <c r="U15" t="n">
        <v>79.7964726261066</v>
      </c>
      <c r="V15" t="n">
        <v>74.3327104789182</v>
      </c>
      <c r="W15" t="n">
        <v>66.716095195897</v>
      </c>
      <c r="X15" t="n">
        <v>63.3799149532698</v>
      </c>
      <c r="Y15" t="n">
        <v>62.8236433585815</v>
      </c>
      <c r="Z15" t="n">
        <v>66.0920079083448</v>
      </c>
      <c r="AA15" t="n">
        <v>59.8694650998301</v>
      </c>
      <c r="AB15" t="n">
        <v>52.5817480677052</v>
      </c>
      <c r="AC15" t="n">
        <v>44.5867610482586</v>
      </c>
      <c r="AD15" t="n">
        <v>36.7612634626372</v>
      </c>
      <c r="AE15" t="n">
        <v>25.8339491518154</v>
      </c>
      <c r="AF15" t="n">
        <v>28.3007827276279</v>
      </c>
    </row>
    <row r="16">
      <c r="A16" t="s">
        <v>19</v>
      </c>
      <c r="B16" t="s">
        <v>400</v>
      </c>
      <c r="C16" t="s">
        <v>317</v>
      </c>
      <c r="D16" t="s">
        <v>401</v>
      </c>
      <c r="E16" t="s">
        <v>318</v>
      </c>
      <c r="F16" t="n">
        <v>17.2067376385257</v>
      </c>
      <c r="G16" t="n">
        <v>18.4993627830557</v>
      </c>
      <c r="H16" t="n">
        <v>20.4152870478786</v>
      </c>
      <c r="I16" t="n">
        <v>22.5482481167876</v>
      </c>
      <c r="J16" t="n">
        <v>23.3270310665394</v>
      </c>
      <c r="K16" t="n">
        <v>25.5777795555722</v>
      </c>
      <c r="L16" t="n">
        <v>29.084346269494</v>
      </c>
      <c r="M16" t="n">
        <v>31.0967910837581</v>
      </c>
      <c r="N16" t="n">
        <v>34.2657552568708</v>
      </c>
      <c r="O16" t="n">
        <v>37.545555621474</v>
      </c>
      <c r="P16" t="n">
        <v>38.5171089685087</v>
      </c>
      <c r="Q16" t="n">
        <v>45.0921622984411</v>
      </c>
      <c r="R16" t="n">
        <v>49.0653676174644</v>
      </c>
      <c r="S16" t="n">
        <v>55.8770659942031</v>
      </c>
      <c r="T16" t="n">
        <v>51.0051425543622</v>
      </c>
      <c r="U16" t="n">
        <v>52.669985979751</v>
      </c>
      <c r="V16" t="n">
        <v>49.0346947638835</v>
      </c>
      <c r="W16" t="n">
        <v>45.812931701882</v>
      </c>
      <c r="X16" t="n">
        <v>42.0021388238645</v>
      </c>
      <c r="Y16" t="n">
        <v>42.6646458738709</v>
      </c>
      <c r="Z16" t="n">
        <v>46.9671096372497</v>
      </c>
      <c r="AA16" t="n">
        <v>42.0319392561281</v>
      </c>
      <c r="AB16" t="n">
        <v>36.6835304835381</v>
      </c>
      <c r="AC16" t="n">
        <v>31.9196559109319</v>
      </c>
      <c r="AD16" t="n">
        <v>25.9825560483872</v>
      </c>
      <c r="AE16" t="n">
        <v>17.5688822449073</v>
      </c>
      <c r="AF16" t="n">
        <v>19.1890913047492</v>
      </c>
    </row>
    <row r="17">
      <c r="A17" t="s">
        <v>19</v>
      </c>
      <c r="B17" t="s">
        <v>402</v>
      </c>
      <c r="C17" t="s">
        <v>317</v>
      </c>
      <c r="D17" t="s">
        <v>403</v>
      </c>
      <c r="E17" t="s">
        <v>318</v>
      </c>
      <c r="F17" t="n">
        <v>9.54399503838487</v>
      </c>
      <c r="G17" t="n">
        <v>10.2520433697085</v>
      </c>
      <c r="H17" t="n">
        <v>11.5120242469908</v>
      </c>
      <c r="I17" t="n">
        <v>12.445007494176</v>
      </c>
      <c r="J17" t="n">
        <v>13.4525904649407</v>
      </c>
      <c r="K17" t="n">
        <v>14.9674400398968</v>
      </c>
      <c r="L17" t="n">
        <v>18.1365304776495</v>
      </c>
      <c r="M17" t="n">
        <v>21.1761092569794</v>
      </c>
      <c r="N17" t="n">
        <v>24.9639854428676</v>
      </c>
      <c r="O17" t="n">
        <v>29.9395126783266</v>
      </c>
      <c r="P17" t="n">
        <v>32.2470672919565</v>
      </c>
      <c r="Q17" t="n">
        <v>37.7004641938949</v>
      </c>
      <c r="R17" t="n">
        <v>44.0703296603843</v>
      </c>
      <c r="S17" t="n">
        <v>52.3120489823828</v>
      </c>
      <c r="T17" t="n">
        <v>48.3464072100615</v>
      </c>
      <c r="U17" t="n">
        <v>50.4887915016297</v>
      </c>
      <c r="V17" t="n">
        <v>57.4357438832452</v>
      </c>
      <c r="W17" t="n">
        <v>58.6068953780717</v>
      </c>
      <c r="X17" t="n">
        <v>57.6286252170044</v>
      </c>
      <c r="Y17" t="n">
        <v>58.4571434333984</v>
      </c>
      <c r="Z17" t="n">
        <v>61.3486904469444</v>
      </c>
      <c r="AA17" t="n">
        <v>55.9000739559098</v>
      </c>
      <c r="AB17" t="n">
        <v>49.7633298463948</v>
      </c>
      <c r="AC17" t="n">
        <v>43.726356914229</v>
      </c>
      <c r="AD17" t="n">
        <v>35.7314977401415</v>
      </c>
      <c r="AE17" t="n">
        <v>26.0221101770065</v>
      </c>
      <c r="AF17" t="n">
        <v>26.8082764621138</v>
      </c>
    </row>
    <row r="18">
      <c r="A18" t="s">
        <v>19</v>
      </c>
      <c r="B18" t="s">
        <v>404</v>
      </c>
      <c r="C18" t="s">
        <v>317</v>
      </c>
      <c r="D18" t="s">
        <v>405</v>
      </c>
      <c r="E18" t="s">
        <v>318</v>
      </c>
      <c r="F18" t="n">
        <v>91.3928540934653</v>
      </c>
      <c r="G18" t="n">
        <v>97.2675053862432</v>
      </c>
      <c r="H18" t="n">
        <v>111.154676770356</v>
      </c>
      <c r="I18" t="n">
        <v>119.719555652454</v>
      </c>
      <c r="J18" t="n">
        <v>126.249054763401</v>
      </c>
      <c r="K18" t="n">
        <v>135.801640287678</v>
      </c>
      <c r="L18" t="n">
        <v>142.093617270774</v>
      </c>
      <c r="M18" t="n">
        <v>156.348693764677</v>
      </c>
      <c r="N18" t="n">
        <v>167.6178288227</v>
      </c>
      <c r="O18" t="n">
        <v>186.075335855831</v>
      </c>
      <c r="P18" t="n">
        <v>181.998300705333</v>
      </c>
      <c r="Q18" t="n">
        <v>197.232578848861</v>
      </c>
      <c r="R18" t="n">
        <v>207.139043660116</v>
      </c>
      <c r="S18" t="n">
        <v>222.247673716286</v>
      </c>
      <c r="T18" t="n">
        <v>203.378114253727</v>
      </c>
      <c r="U18" t="n">
        <v>206.550377030024</v>
      </c>
      <c r="V18" t="n">
        <v>206.097350425137</v>
      </c>
      <c r="W18" t="n">
        <v>188.683135845954</v>
      </c>
      <c r="X18" t="n">
        <v>195.463384765126</v>
      </c>
      <c r="Y18" t="n">
        <v>204.483629127767</v>
      </c>
      <c r="Z18" t="n">
        <v>215.660833260605</v>
      </c>
      <c r="AA18" t="n">
        <v>193.854189239816</v>
      </c>
      <c r="AB18" t="n">
        <v>168.180598498962</v>
      </c>
      <c r="AC18" t="n">
        <v>141.288844235921</v>
      </c>
      <c r="AD18" t="n">
        <v>113.001571037682</v>
      </c>
      <c r="AE18" t="n">
        <v>79.8721358469631</v>
      </c>
      <c r="AF18" t="n">
        <v>78.8971799714566</v>
      </c>
    </row>
    <row r="19">
      <c r="A19" t="s">
        <v>19</v>
      </c>
      <c r="B19" t="s">
        <v>406</v>
      </c>
      <c r="C19" t="s">
        <v>317</v>
      </c>
      <c r="D19" t="s">
        <v>407</v>
      </c>
      <c r="E19" t="s">
        <v>318</v>
      </c>
      <c r="F19" t="n">
        <v>39.0185144261123</v>
      </c>
      <c r="G19" t="n">
        <v>42.7343342070995</v>
      </c>
      <c r="H19" t="n">
        <v>48.7795819549573</v>
      </c>
      <c r="I19" t="n">
        <v>52.99711885803</v>
      </c>
      <c r="J19" t="n">
        <v>57.3255142183759</v>
      </c>
      <c r="K19" t="n">
        <v>63.082725873048</v>
      </c>
      <c r="L19" t="n">
        <v>65.2782306140782</v>
      </c>
      <c r="M19" t="n">
        <v>65.252576265033</v>
      </c>
      <c r="N19" t="n">
        <v>64.337965134215</v>
      </c>
      <c r="O19" t="n">
        <v>62.5696018569745</v>
      </c>
      <c r="P19" t="n">
        <v>64.3464677231405</v>
      </c>
      <c r="Q19" t="n">
        <v>71.6959967100813</v>
      </c>
      <c r="R19" t="n">
        <v>77.6143868432088</v>
      </c>
      <c r="S19" t="n">
        <v>85.1668284345794</v>
      </c>
      <c r="T19" t="n">
        <v>81.4621129483176</v>
      </c>
      <c r="U19" t="n">
        <v>79.5486242210915</v>
      </c>
      <c r="V19" t="n">
        <v>78.5849736094109</v>
      </c>
      <c r="W19" t="n">
        <v>70.9362972018404</v>
      </c>
      <c r="X19" t="n">
        <v>65.3373476877923</v>
      </c>
      <c r="Y19" t="n">
        <v>65.4453519784203</v>
      </c>
      <c r="Z19" t="n">
        <v>69.5272997355764</v>
      </c>
      <c r="AA19" t="n">
        <v>62.1643097304263</v>
      </c>
      <c r="AB19" t="n">
        <v>55.7972823003103</v>
      </c>
      <c r="AC19" t="n">
        <v>47.899080062465</v>
      </c>
      <c r="AD19" t="n">
        <v>39.2005138657069</v>
      </c>
      <c r="AE19" t="n">
        <v>24.1945459288395</v>
      </c>
      <c r="AF19" t="n">
        <v>22.554386328403</v>
      </c>
    </row>
    <row r="20">
      <c r="A20" t="s">
        <v>19</v>
      </c>
      <c r="B20" t="s">
        <v>408</v>
      </c>
      <c r="C20" t="s">
        <v>317</v>
      </c>
      <c r="D20" t="s">
        <v>409</v>
      </c>
      <c r="E20" t="s">
        <v>318</v>
      </c>
      <c r="F20" t="n">
        <v>198.456843576953</v>
      </c>
      <c r="G20" t="n">
        <v>202.552766353282</v>
      </c>
      <c r="H20" t="n">
        <v>207.322416383622</v>
      </c>
      <c r="I20" t="n">
        <v>206.323539335028</v>
      </c>
      <c r="J20" t="n">
        <v>206.705618893015</v>
      </c>
      <c r="K20" t="n">
        <v>216.876652932039</v>
      </c>
      <c r="L20" t="n">
        <v>206.893449397256</v>
      </c>
      <c r="M20" t="n">
        <v>191.480672935699</v>
      </c>
      <c r="N20" t="n">
        <v>178.291972048886</v>
      </c>
      <c r="O20" t="n">
        <v>150.228546284633</v>
      </c>
      <c r="P20" t="n">
        <v>154.797666045901</v>
      </c>
      <c r="Q20" t="n">
        <v>167.816394807332</v>
      </c>
      <c r="R20" t="n">
        <v>194.081526887313</v>
      </c>
      <c r="S20" t="n">
        <v>195.125783052031</v>
      </c>
      <c r="T20" t="n">
        <v>212.35360841119</v>
      </c>
      <c r="U20" t="n">
        <v>235.512908281155</v>
      </c>
      <c r="V20" t="n">
        <v>204.414428785555</v>
      </c>
      <c r="W20" t="n">
        <v>207.161702124569</v>
      </c>
      <c r="X20" t="n">
        <v>201.441416572454</v>
      </c>
      <c r="Y20" t="n">
        <v>202.068937875347</v>
      </c>
      <c r="Z20" t="n">
        <v>188.514662168581</v>
      </c>
      <c r="AA20" t="n">
        <v>157.199902014407</v>
      </c>
      <c r="AB20" t="n">
        <v>146.013145254096</v>
      </c>
      <c r="AC20" t="n">
        <v>116.722766520342</v>
      </c>
      <c r="AD20" t="n">
        <v>91.4144938102537</v>
      </c>
      <c r="AE20" t="n">
        <v>60.1880397955491</v>
      </c>
      <c r="AF20" t="n">
        <v>65.5145650481314</v>
      </c>
    </row>
    <row r="21">
      <c r="A21" t="s">
        <v>19</v>
      </c>
      <c r="B21" t="s">
        <v>410</v>
      </c>
      <c r="C21" t="s">
        <v>317</v>
      </c>
      <c r="D21" t="s">
        <v>411</v>
      </c>
      <c r="E21" t="s">
        <v>318</v>
      </c>
      <c r="F21" t="n">
        <v>201.573999065841</v>
      </c>
      <c r="G21" t="n">
        <v>205.992599538571</v>
      </c>
      <c r="H21" t="n">
        <v>211.249069122197</v>
      </c>
      <c r="I21" t="n">
        <v>210.90494365899</v>
      </c>
      <c r="J21" t="n">
        <v>211.938881180534</v>
      </c>
      <c r="K21" t="n">
        <v>222.857282149886</v>
      </c>
      <c r="L21" t="n">
        <v>214.609955480479</v>
      </c>
      <c r="M21" t="n">
        <v>201.775247484978</v>
      </c>
      <c r="N21" t="n">
        <v>191.761159466837</v>
      </c>
      <c r="O21" t="n">
        <v>167.424528944384</v>
      </c>
      <c r="P21" t="n">
        <v>175.660664765313</v>
      </c>
      <c r="Q21" t="n">
        <v>195.752456999675</v>
      </c>
      <c r="R21" t="n">
        <v>229.325183487759</v>
      </c>
      <c r="S21" t="n">
        <v>240.986964381078</v>
      </c>
      <c r="T21" t="n">
        <v>267.106426670299</v>
      </c>
      <c r="U21" t="n">
        <v>306.788407611685</v>
      </c>
      <c r="V21" t="n">
        <v>287.966309188098</v>
      </c>
      <c r="W21" t="n">
        <v>301.329416554994</v>
      </c>
      <c r="X21" t="n">
        <v>296.103214225102</v>
      </c>
      <c r="Y21" t="n">
        <v>296.93079865802</v>
      </c>
      <c r="Z21" t="n">
        <v>293.263131472259</v>
      </c>
      <c r="AA21" t="n">
        <v>249.222020140631</v>
      </c>
      <c r="AB21" t="n">
        <v>225.996862887848</v>
      </c>
      <c r="AC21" t="n">
        <v>185.13273095548</v>
      </c>
      <c r="AD21" t="n">
        <v>147.186407450895</v>
      </c>
      <c r="AE21" t="n">
        <v>96.4398020201568</v>
      </c>
      <c r="AF21" t="n">
        <v>102.879742439533</v>
      </c>
    </row>
    <row r="22">
      <c r="A22" t="s">
        <v>19</v>
      </c>
      <c r="B22" t="s">
        <v>412</v>
      </c>
      <c r="C22" t="s">
        <v>317</v>
      </c>
      <c r="D22" t="s">
        <v>413</v>
      </c>
      <c r="E22" t="s">
        <v>318</v>
      </c>
      <c r="F22" t="n">
        <v>3.11715548888832</v>
      </c>
      <c r="G22" t="n">
        <v>3.43983318528941</v>
      </c>
      <c r="H22" t="n">
        <v>3.92665273857446</v>
      </c>
      <c r="I22" t="n">
        <v>4.58140432396135</v>
      </c>
      <c r="J22" t="n">
        <v>5.23326228751934</v>
      </c>
      <c r="K22" t="n">
        <v>5.98062921784682</v>
      </c>
      <c r="L22" t="n">
        <v>7.71650608322373</v>
      </c>
      <c r="M22" t="n">
        <v>10.2945745492788</v>
      </c>
      <c r="N22" t="n">
        <v>13.469187417951</v>
      </c>
      <c r="O22" t="n">
        <v>17.1959826597517</v>
      </c>
      <c r="P22" t="n">
        <v>20.8629987194122</v>
      </c>
      <c r="Q22" t="n">
        <v>27.9360621923423</v>
      </c>
      <c r="R22" t="n">
        <v>35.2436566004453</v>
      </c>
      <c r="S22" t="n">
        <v>45.8611813290469</v>
      </c>
      <c r="T22" t="n">
        <v>54.7528182591093</v>
      </c>
      <c r="U22" t="n">
        <v>71.2754993305304</v>
      </c>
      <c r="V22" t="n">
        <v>83.5518804025423</v>
      </c>
      <c r="W22" t="n">
        <v>94.1677144304247</v>
      </c>
      <c r="X22" t="n">
        <v>94.6617976526481</v>
      </c>
      <c r="Y22" t="n">
        <v>94.8618607826731</v>
      </c>
      <c r="Z22" t="n">
        <v>104.748469303678</v>
      </c>
      <c r="AA22" t="n">
        <v>92.0221181262242</v>
      </c>
      <c r="AB22" t="n">
        <v>79.9837176337514</v>
      </c>
      <c r="AC22" t="n">
        <v>68.4099644351378</v>
      </c>
      <c r="AD22" t="n">
        <v>55.7719136406415</v>
      </c>
      <c r="AE22" t="n">
        <v>36.2517622246077</v>
      </c>
      <c r="AF22" t="n">
        <v>37.3651773914016</v>
      </c>
    </row>
    <row r="23">
      <c r="A23" t="s">
        <v>19</v>
      </c>
      <c r="B23" t="s">
        <v>414</v>
      </c>
      <c r="C23" t="s">
        <v>317</v>
      </c>
      <c r="D23" t="s">
        <v>415</v>
      </c>
      <c r="E23" t="s">
        <v>318</v>
      </c>
      <c r="F23" t="n">
        <v>131.884420483525</v>
      </c>
      <c r="G23" t="n">
        <v>139.175897378354</v>
      </c>
      <c r="H23" t="n">
        <v>154.960669182903</v>
      </c>
      <c r="I23" t="n">
        <v>170.262028154647</v>
      </c>
      <c r="J23" t="n">
        <v>189.853676017546</v>
      </c>
      <c r="K23" t="n">
        <v>212.970209119657</v>
      </c>
      <c r="L23" t="n">
        <v>236.442587779251</v>
      </c>
      <c r="M23" t="n">
        <v>256.880208099561</v>
      </c>
      <c r="N23" t="n">
        <v>274.81348138325</v>
      </c>
      <c r="O23" t="n">
        <v>307.772836886667</v>
      </c>
      <c r="P23" t="n">
        <v>344.384644904621</v>
      </c>
      <c r="Q23" t="n">
        <v>476.77849319596</v>
      </c>
      <c r="R23" t="n">
        <v>610.052206304193</v>
      </c>
      <c r="S23" t="n">
        <v>707.29762925635</v>
      </c>
      <c r="T23" t="n">
        <v>678.600517311027</v>
      </c>
      <c r="U23" t="n">
        <v>664.487271243497</v>
      </c>
      <c r="V23" t="n">
        <v>558.382673059268</v>
      </c>
      <c r="W23" t="n">
        <v>455.311272059574</v>
      </c>
      <c r="X23" t="n">
        <v>395.011047352851</v>
      </c>
      <c r="Y23" t="n">
        <v>389.27897223299</v>
      </c>
      <c r="Z23" t="n">
        <v>415.181367438539</v>
      </c>
      <c r="AA23" t="n">
        <v>364.650073161277</v>
      </c>
      <c r="AB23" t="n">
        <v>321.964408099561</v>
      </c>
      <c r="AC23" t="n">
        <v>287.084000285627</v>
      </c>
      <c r="AD23" t="n">
        <v>248.892588268897</v>
      </c>
      <c r="AE23" t="n">
        <v>169.244437825156</v>
      </c>
      <c r="AF23" t="n">
        <v>183.17450617158</v>
      </c>
    </row>
    <row r="24">
      <c r="A24" t="s">
        <v>19</v>
      </c>
      <c r="B24" t="s">
        <v>416</v>
      </c>
      <c r="C24" t="s">
        <v>317</v>
      </c>
      <c r="D24" t="s">
        <v>417</v>
      </c>
      <c r="E24" t="s">
        <v>318</v>
      </c>
      <c r="F24" t="n">
        <v>414.056606066416</v>
      </c>
      <c r="G24" t="n">
        <v>455.418935980883</v>
      </c>
      <c r="H24" t="n">
        <v>521.830810235969</v>
      </c>
      <c r="I24" t="n">
        <v>590.888403333495</v>
      </c>
      <c r="J24" t="n">
        <v>665.292401970645</v>
      </c>
      <c r="K24" t="n">
        <v>757.605474286347</v>
      </c>
      <c r="L24" t="n">
        <v>826.360594187352</v>
      </c>
      <c r="M24" t="n">
        <v>901.023422748298</v>
      </c>
      <c r="N24" t="n">
        <v>956.73871659062</v>
      </c>
      <c r="O24" t="n">
        <v>1025.82903018395</v>
      </c>
      <c r="P24" t="n">
        <v>1082.25788995228</v>
      </c>
      <c r="Q24" t="n">
        <v>1131.89881931094</v>
      </c>
      <c r="R24" t="n">
        <v>1200.52242082679</v>
      </c>
      <c r="S24" t="n">
        <v>1280.52902107254</v>
      </c>
      <c r="T24" t="n">
        <v>1220.22079112098</v>
      </c>
      <c r="U24" t="n">
        <v>1191.43883983626</v>
      </c>
      <c r="V24" t="n">
        <v>1205.69891535306</v>
      </c>
      <c r="W24" t="n">
        <v>1164.48150723712</v>
      </c>
      <c r="X24" t="n">
        <v>1169.21383985926</v>
      </c>
      <c r="Y24" t="n">
        <v>1230.41182336161</v>
      </c>
      <c r="Z24" t="n">
        <v>1342.35174138982</v>
      </c>
      <c r="AA24" t="n">
        <v>1195.72554580397</v>
      </c>
      <c r="AB24" t="n">
        <v>1052.79846183366</v>
      </c>
      <c r="AC24" t="n">
        <v>892.51352764209</v>
      </c>
      <c r="AD24" t="n">
        <v>745.51125041536</v>
      </c>
      <c r="AE24" t="n">
        <v>502.617127755059</v>
      </c>
      <c r="AF24" t="n">
        <v>542.768132620774</v>
      </c>
    </row>
    <row r="25">
      <c r="A25" t="s">
        <v>19</v>
      </c>
      <c r="B25" t="s">
        <v>418</v>
      </c>
      <c r="C25" t="s">
        <v>317</v>
      </c>
      <c r="D25" t="s">
        <v>419</v>
      </c>
      <c r="E25" t="s">
        <v>318</v>
      </c>
      <c r="F25" t="n">
        <v>202.618413371352</v>
      </c>
      <c r="G25" t="n">
        <v>212.034683904832</v>
      </c>
      <c r="H25" t="n">
        <v>227.571400877845</v>
      </c>
      <c r="I25" t="n">
        <v>243.72352143504</v>
      </c>
      <c r="J25" t="n">
        <v>250.430027469159</v>
      </c>
      <c r="K25" t="n">
        <v>264.065793828855</v>
      </c>
      <c r="L25" t="n">
        <v>266.12805559585</v>
      </c>
      <c r="M25" t="n">
        <v>270.421292220656</v>
      </c>
      <c r="N25" t="n">
        <v>256.289402371391</v>
      </c>
      <c r="O25" t="n">
        <v>236.299536403119</v>
      </c>
      <c r="P25" t="n">
        <v>250.553332453063</v>
      </c>
      <c r="Q25" t="n">
        <v>254.052709819748</v>
      </c>
      <c r="R25" t="n">
        <v>260.270134380026</v>
      </c>
      <c r="S25" t="n">
        <v>271.205790866216</v>
      </c>
      <c r="T25" t="n">
        <v>232.690629768155</v>
      </c>
      <c r="U25" t="n">
        <v>219.710424668201</v>
      </c>
      <c r="V25" t="n">
        <v>204.122490691807</v>
      </c>
      <c r="W25" t="n">
        <v>179.964737245791</v>
      </c>
      <c r="X25" t="n">
        <v>167.140423608622</v>
      </c>
      <c r="Y25" t="n">
        <v>169.002574648143</v>
      </c>
      <c r="Z25" t="n">
        <v>180.964739641889</v>
      </c>
      <c r="AA25" t="n">
        <v>158.609008588466</v>
      </c>
      <c r="AB25" t="n">
        <v>140.341093830669</v>
      </c>
      <c r="AC25" t="n">
        <v>116.155983209683</v>
      </c>
      <c r="AD25" t="n">
        <v>99.4883725443662</v>
      </c>
      <c r="AE25" t="n">
        <v>60.1108426809389</v>
      </c>
      <c r="AF25" t="n">
        <v>61.40685560841</v>
      </c>
    </row>
    <row r="26">
      <c r="A26" t="s">
        <v>19</v>
      </c>
      <c r="B26" t="s">
        <v>420</v>
      </c>
      <c r="C26" t="s">
        <v>317</v>
      </c>
      <c r="D26" t="s">
        <v>421</v>
      </c>
      <c r="E26" t="s">
        <v>318</v>
      </c>
      <c r="F26" t="n">
        <v>172.345038123878</v>
      </c>
      <c r="G26" t="n">
        <v>200.445261212291</v>
      </c>
      <c r="H26" t="n">
        <v>245.469899643243</v>
      </c>
      <c r="I26" t="n">
        <v>292.708566056878</v>
      </c>
      <c r="J26" t="n">
        <v>352.656643967218</v>
      </c>
      <c r="K26" t="n">
        <v>422.490628402798</v>
      </c>
      <c r="L26" t="n">
        <v>471.320293916317</v>
      </c>
      <c r="M26" t="n">
        <v>519.277422381486</v>
      </c>
      <c r="N26" t="n">
        <v>557.453871220207</v>
      </c>
      <c r="O26" t="n">
        <v>609.578178755154</v>
      </c>
      <c r="P26" t="n">
        <v>625.059152571746</v>
      </c>
      <c r="Q26" t="n">
        <v>633.297385269741</v>
      </c>
      <c r="R26" t="n">
        <v>652.116727573033</v>
      </c>
      <c r="S26" t="n">
        <v>673.833937118822</v>
      </c>
      <c r="T26" t="n">
        <v>630.492300945112</v>
      </c>
      <c r="U26" t="n">
        <v>587.743813756119</v>
      </c>
      <c r="V26" t="n">
        <v>572.935849603573</v>
      </c>
      <c r="W26" t="n">
        <v>532.775721383276</v>
      </c>
      <c r="X26" t="n">
        <v>552.486524763152</v>
      </c>
      <c r="Y26" t="n">
        <v>597.508998781573</v>
      </c>
      <c r="Z26" t="n">
        <v>680.980903422909</v>
      </c>
      <c r="AA26" t="n">
        <v>618.828623178286</v>
      </c>
      <c r="AB26" t="n">
        <v>538.866756232035</v>
      </c>
      <c r="AC26" t="n">
        <v>458.443262265401</v>
      </c>
      <c r="AD26" t="n">
        <v>383.330504110198</v>
      </c>
      <c r="AE26" t="n">
        <v>266.518268625062</v>
      </c>
      <c r="AF26" t="n">
        <v>302.908033076911</v>
      </c>
    </row>
    <row r="27">
      <c r="A27" t="s">
        <v>19</v>
      </c>
      <c r="B27" t="s">
        <v>422</v>
      </c>
      <c r="C27" t="s">
        <v>317</v>
      </c>
      <c r="D27" t="s">
        <v>423</v>
      </c>
      <c r="E27" t="s">
        <v>318</v>
      </c>
      <c r="F27" t="n">
        <v>39.0931545711861</v>
      </c>
      <c r="G27" t="n">
        <v>42.9389908637601</v>
      </c>
      <c r="H27" t="n">
        <v>48.789509714881</v>
      </c>
      <c r="I27" t="n">
        <v>54.4563158415759</v>
      </c>
      <c r="J27" t="n">
        <v>62.2057305342684</v>
      </c>
      <c r="K27" t="n">
        <v>71.0490520546934</v>
      </c>
      <c r="L27" t="n">
        <v>88.9122446751855</v>
      </c>
      <c r="M27" t="n">
        <v>111.324708146156</v>
      </c>
      <c r="N27" t="n">
        <v>142.995442999021</v>
      </c>
      <c r="O27" t="n">
        <v>179.951315025675</v>
      </c>
      <c r="P27" t="n">
        <v>206.64540492747</v>
      </c>
      <c r="Q27" t="n">
        <v>244.548724221447</v>
      </c>
      <c r="R27" t="n">
        <v>288.135558873727</v>
      </c>
      <c r="S27" t="n">
        <v>335.489293087501</v>
      </c>
      <c r="T27" t="n">
        <v>357.037860407709</v>
      </c>
      <c r="U27" t="n">
        <v>383.98460141194</v>
      </c>
      <c r="V27" t="n">
        <v>428.64057505768</v>
      </c>
      <c r="W27" t="n">
        <v>451.741048608051</v>
      </c>
      <c r="X27" t="n">
        <v>449.586891487486</v>
      </c>
      <c r="Y27" t="n">
        <v>463.900249931898</v>
      </c>
      <c r="Z27" t="n">
        <v>480.406098325024</v>
      </c>
      <c r="AA27" t="n">
        <v>418.287914037214</v>
      </c>
      <c r="AB27" t="n">
        <v>373.590611770958</v>
      </c>
      <c r="AC27" t="n">
        <v>317.914282167005</v>
      </c>
      <c r="AD27" t="n">
        <v>262.692373760796</v>
      </c>
      <c r="AE27" t="n">
        <v>175.988016449058</v>
      </c>
      <c r="AF27" t="n">
        <v>178.453243935452</v>
      </c>
    </row>
    <row r="28">
      <c r="A28" t="s">
        <v>19</v>
      </c>
      <c r="B28" t="s">
        <v>424</v>
      </c>
      <c r="C28" t="s">
        <v>317</v>
      </c>
      <c r="D28" t="s">
        <v>425</v>
      </c>
      <c r="E28" t="s">
        <v>318</v>
      </c>
      <c r="F28" t="n">
        <v>200.393486216044</v>
      </c>
      <c r="G28" t="n">
        <v>200.740548077504</v>
      </c>
      <c r="H28" t="n">
        <v>215.967306731481</v>
      </c>
      <c r="I28" t="n">
        <v>223.710524339855</v>
      </c>
      <c r="J28" t="n">
        <v>239.886850108279</v>
      </c>
      <c r="K28" t="n">
        <v>262.642252885527</v>
      </c>
      <c r="L28" t="n">
        <v>251.167829738304</v>
      </c>
      <c r="M28" t="n">
        <v>256.873866274074</v>
      </c>
      <c r="N28" t="n">
        <v>255.743522929117</v>
      </c>
      <c r="O28" t="n">
        <v>267.084404462135</v>
      </c>
      <c r="P28" t="n">
        <v>292.506283154271</v>
      </c>
      <c r="Q28" t="n">
        <v>316.538880655046</v>
      </c>
      <c r="R28" t="n">
        <v>343.43053929051</v>
      </c>
      <c r="S28" t="n">
        <v>392.307791710452</v>
      </c>
      <c r="T28" t="n">
        <v>382.693090336328</v>
      </c>
      <c r="U28" t="n">
        <v>379.824605416805</v>
      </c>
      <c r="V28" t="n">
        <v>387.030301277712</v>
      </c>
      <c r="W28" t="n">
        <v>384.837641163192</v>
      </c>
      <c r="X28" t="n">
        <v>349.421809850149</v>
      </c>
      <c r="Y28" t="n">
        <v>349.447910367148</v>
      </c>
      <c r="Z28" t="n">
        <v>358.171616645344</v>
      </c>
      <c r="AA28" t="n">
        <v>304.048891511462</v>
      </c>
      <c r="AB28" t="n">
        <v>275.681212632601</v>
      </c>
      <c r="AC28" t="n">
        <v>229.04066969519</v>
      </c>
      <c r="AD28" t="n">
        <v>179.098324880748</v>
      </c>
      <c r="AE28" t="n">
        <v>107.872165528668</v>
      </c>
      <c r="AF28" t="n">
        <v>111.598850974141</v>
      </c>
    </row>
    <row r="29">
      <c r="A29" t="s">
        <v>19</v>
      </c>
      <c r="B29" t="s">
        <v>426</v>
      </c>
      <c r="C29" t="s">
        <v>317</v>
      </c>
      <c r="D29" t="s">
        <v>427</v>
      </c>
      <c r="E29" t="s">
        <v>318</v>
      </c>
      <c r="F29" t="n">
        <v>17.3066117922633</v>
      </c>
      <c r="G29" t="n">
        <v>17.1745256675662</v>
      </c>
      <c r="H29" t="n">
        <v>17.9399131149637</v>
      </c>
      <c r="I29" t="n">
        <v>17.9960669790764</v>
      </c>
      <c r="J29" t="n">
        <v>18.3449557133753</v>
      </c>
      <c r="K29" t="n">
        <v>19.7729579546664</v>
      </c>
      <c r="L29" t="n">
        <v>28.2010271105046</v>
      </c>
      <c r="M29" t="n">
        <v>38.4200409817263</v>
      </c>
      <c r="N29" t="n">
        <v>53.2506633691655</v>
      </c>
      <c r="O29" t="n">
        <v>69.4721427286566</v>
      </c>
      <c r="P29" t="n">
        <v>71.9673392666148</v>
      </c>
      <c r="Q29" t="n">
        <v>85.4737481935214</v>
      </c>
      <c r="R29" t="n">
        <v>99.8139145996886</v>
      </c>
      <c r="S29" t="n">
        <v>118.734974463029</v>
      </c>
      <c r="T29" t="n">
        <v>126.168808222091</v>
      </c>
      <c r="U29" t="n">
        <v>131.000781254226</v>
      </c>
      <c r="V29" t="n">
        <v>140.382002823954</v>
      </c>
      <c r="W29" t="n">
        <v>142.383364719483</v>
      </c>
      <c r="X29" t="n">
        <v>132.916412263934</v>
      </c>
      <c r="Y29" t="n">
        <v>131.602993443707</v>
      </c>
      <c r="Z29" t="n">
        <v>135.293888276339</v>
      </c>
      <c r="AA29" t="n">
        <v>114.097747154351</v>
      </c>
      <c r="AB29" t="n">
        <v>102.109042731492</v>
      </c>
      <c r="AC29" t="n">
        <v>86.3473271687476</v>
      </c>
      <c r="AD29" t="n">
        <v>69.1719313702716</v>
      </c>
      <c r="AE29" t="n">
        <v>44.2958726961373</v>
      </c>
      <c r="AF29" t="n">
        <v>48.0970535154588</v>
      </c>
    </row>
    <row r="30">
      <c r="A30" t="s">
        <v>19</v>
      </c>
      <c r="B30" t="s">
        <v>428</v>
      </c>
      <c r="C30" t="s">
        <v>317</v>
      </c>
      <c r="D30" t="s">
        <v>429</v>
      </c>
      <c r="E30" t="s">
        <v>318</v>
      </c>
      <c r="F30" t="n">
        <v>2.7831563814468</v>
      </c>
      <c r="G30" t="n">
        <v>2.37798831257452</v>
      </c>
      <c r="H30" t="n">
        <v>2.10149846505157</v>
      </c>
      <c r="I30" t="n">
        <v>1.8257115123774</v>
      </c>
      <c r="J30" t="n">
        <v>1.57618635278976</v>
      </c>
      <c r="K30" t="n">
        <v>1.52826495567234</v>
      </c>
      <c r="L30" t="n">
        <v>1.5619894664655</v>
      </c>
      <c r="M30" t="n">
        <v>1.57983258031941</v>
      </c>
      <c r="N30" t="n">
        <v>1.78931102294628</v>
      </c>
      <c r="O30" t="n">
        <v>2.16763667938434</v>
      </c>
      <c r="P30" t="n">
        <v>2.28561505867981</v>
      </c>
      <c r="Q30" t="n">
        <v>2.63949288039975</v>
      </c>
      <c r="R30" t="n">
        <v>3.43080189439213</v>
      </c>
      <c r="S30" t="n">
        <v>4.27222636738814</v>
      </c>
      <c r="T30" t="n">
        <v>3.44788721550167</v>
      </c>
      <c r="U30" t="n">
        <v>3.64356236572697</v>
      </c>
      <c r="V30" t="n">
        <v>4.31385155210302</v>
      </c>
      <c r="W30" t="n">
        <v>3.7475448718883</v>
      </c>
      <c r="X30" t="n">
        <v>3.84357484663529</v>
      </c>
      <c r="Y30" t="n">
        <v>4.26041834543005</v>
      </c>
      <c r="Z30" t="n">
        <v>4.31772350317285</v>
      </c>
      <c r="AA30" t="n">
        <v>4.02321648336253</v>
      </c>
      <c r="AB30" t="n">
        <v>3.47959331274527</v>
      </c>
      <c r="AC30" t="n">
        <v>3.02050685681112</v>
      </c>
      <c r="AD30" t="n">
        <v>2.48787847744765</v>
      </c>
      <c r="AE30" t="n">
        <v>1.66045338911236</v>
      </c>
      <c r="AF30" t="n">
        <v>1.31007175205837</v>
      </c>
    </row>
    <row r="31">
      <c r="A31" t="s">
        <v>19</v>
      </c>
      <c r="B31" t="s">
        <v>430</v>
      </c>
      <c r="C31" t="s">
        <v>317</v>
      </c>
      <c r="D31" t="s">
        <v>431</v>
      </c>
      <c r="E31" t="s">
        <v>318</v>
      </c>
      <c r="F31" t="n">
        <v>161.261694216065</v>
      </c>
      <c r="G31" t="n">
        <v>160.310571391018</v>
      </c>
      <c r="H31" t="n">
        <v>173.238605466251</v>
      </c>
      <c r="I31" t="n">
        <v>180.117197099393</v>
      </c>
      <c r="J31" t="n">
        <v>195.083682380146</v>
      </c>
      <c r="K31" t="n">
        <v>214.476274614013</v>
      </c>
      <c r="L31" t="n">
        <v>186.31501861435</v>
      </c>
      <c r="M31" t="n">
        <v>174.097291650966</v>
      </c>
      <c r="N31" t="n">
        <v>148.031358924712</v>
      </c>
      <c r="O31" t="n">
        <v>130.14355040711</v>
      </c>
      <c r="P31" t="n">
        <v>138.795739404486</v>
      </c>
      <c r="Q31" t="n">
        <v>136.488519605896</v>
      </c>
      <c r="R31" t="n">
        <v>135.28379276138</v>
      </c>
      <c r="S31" t="n">
        <v>144.537896392035</v>
      </c>
      <c r="T31" t="n">
        <v>130.158671503975</v>
      </c>
      <c r="U31" t="n">
        <v>119.253609272519</v>
      </c>
      <c r="V31" t="n">
        <v>112.558914160926</v>
      </c>
      <c r="W31" t="n">
        <v>112.795505051728</v>
      </c>
      <c r="X31" t="n">
        <v>93.8104499249489</v>
      </c>
      <c r="Y31" t="n">
        <v>83.9516642052249</v>
      </c>
      <c r="Z31" t="n">
        <v>75.3292473416046</v>
      </c>
      <c r="AA31" t="n">
        <v>58.8183881148017</v>
      </c>
      <c r="AB31" t="n">
        <v>59.6556651502136</v>
      </c>
      <c r="AC31" t="n">
        <v>48.7877945875868</v>
      </c>
      <c r="AD31" t="n">
        <v>35.8553815569516</v>
      </c>
      <c r="AE31" t="n">
        <v>17.0070922842172</v>
      </c>
      <c r="AF31" t="n">
        <v>15.8179288119822</v>
      </c>
    </row>
    <row r="32">
      <c r="A32" t="s">
        <v>19</v>
      </c>
      <c r="B32" t="s">
        <v>432</v>
      </c>
      <c r="C32" t="s">
        <v>317</v>
      </c>
      <c r="D32" t="s">
        <v>433</v>
      </c>
      <c r="E32" t="s">
        <v>318</v>
      </c>
      <c r="F32" t="n">
        <v>11.9606002913068</v>
      </c>
      <c r="G32" t="n">
        <v>13.3471177771092</v>
      </c>
      <c r="H32" t="n">
        <v>14.6151507940255</v>
      </c>
      <c r="I32" t="n">
        <v>15.3441971554148</v>
      </c>
      <c r="J32" t="n">
        <v>16.0041689668615</v>
      </c>
      <c r="K32" t="n">
        <v>17.2619048693986</v>
      </c>
      <c r="L32" t="n">
        <v>23.5290742535617</v>
      </c>
      <c r="M32" t="n">
        <v>29.0252987166178</v>
      </c>
      <c r="N32" t="n">
        <v>35.9807362849612</v>
      </c>
      <c r="O32" t="n">
        <v>45.0858258865224</v>
      </c>
      <c r="P32" t="n">
        <v>58.4550429745224</v>
      </c>
      <c r="Q32" t="n">
        <v>69.7538843239869</v>
      </c>
      <c r="R32" t="n">
        <v>81.9631198863972</v>
      </c>
      <c r="S32" t="n">
        <v>100.347006667531</v>
      </c>
      <c r="T32" t="n">
        <v>99.4553862027886</v>
      </c>
      <c r="U32" t="n">
        <v>103.795671246823</v>
      </c>
      <c r="V32" t="n">
        <v>108.246655857201</v>
      </c>
      <c r="W32" t="n">
        <v>107.145620008912</v>
      </c>
      <c r="X32" t="n">
        <v>98.3626349994531</v>
      </c>
      <c r="Y32" t="n">
        <v>107.150212607038</v>
      </c>
      <c r="Z32" t="n">
        <v>117.567195383334</v>
      </c>
      <c r="AA32" t="n">
        <v>103.904632487781</v>
      </c>
      <c r="AB32" t="n">
        <v>90.0633170865214</v>
      </c>
      <c r="AC32" t="n">
        <v>74.5346688597032</v>
      </c>
      <c r="AD32" t="n">
        <v>58.5661920469163</v>
      </c>
      <c r="AE32" t="n">
        <v>36.5776076385162</v>
      </c>
      <c r="AF32" t="n">
        <v>37.3464389473887</v>
      </c>
    </row>
    <row r="33">
      <c r="A33" t="s">
        <v>19</v>
      </c>
      <c r="B33" t="s">
        <v>434</v>
      </c>
      <c r="C33" t="s">
        <v>317</v>
      </c>
      <c r="D33" t="s">
        <v>435</v>
      </c>
      <c r="E33" t="s">
        <v>318</v>
      </c>
      <c r="F33" t="n">
        <v>7.08142353496244</v>
      </c>
      <c r="G33" t="n">
        <v>7.53034492923699</v>
      </c>
      <c r="H33" t="n">
        <v>8.07213889118924</v>
      </c>
      <c r="I33" t="n">
        <v>8.4273515935933</v>
      </c>
      <c r="J33" t="n">
        <v>8.87785669510612</v>
      </c>
      <c r="K33" t="n">
        <v>9.60285049177611</v>
      </c>
      <c r="L33" t="n">
        <v>11.5607202934217</v>
      </c>
      <c r="M33" t="n">
        <v>13.7514023444448</v>
      </c>
      <c r="N33" t="n">
        <v>16.6914533273316</v>
      </c>
      <c r="O33" t="n">
        <v>20.2152487604613</v>
      </c>
      <c r="P33" t="n">
        <v>21.0025464499678</v>
      </c>
      <c r="Q33" t="n">
        <v>22.1832356512426</v>
      </c>
      <c r="R33" t="n">
        <v>22.9389101486521</v>
      </c>
      <c r="S33" t="n">
        <v>24.4156878204685</v>
      </c>
      <c r="T33" t="n">
        <v>23.4623371919715</v>
      </c>
      <c r="U33" t="n">
        <v>22.1309812775102</v>
      </c>
      <c r="V33" t="n">
        <v>21.528876883528</v>
      </c>
      <c r="W33" t="n">
        <v>18.765606511181</v>
      </c>
      <c r="X33" t="n">
        <v>20.4887378151779</v>
      </c>
      <c r="Y33" t="n">
        <v>22.4826217657474</v>
      </c>
      <c r="Z33" t="n">
        <v>25.6635621408936</v>
      </c>
      <c r="AA33" t="n">
        <v>23.204907271166</v>
      </c>
      <c r="AB33" t="n">
        <v>20.373594351628</v>
      </c>
      <c r="AC33" t="n">
        <v>16.3503722223413</v>
      </c>
      <c r="AD33" t="n">
        <v>13.0169414291607</v>
      </c>
      <c r="AE33" t="n">
        <v>8.33113952068439</v>
      </c>
      <c r="AF33" t="n">
        <v>9.02735794725323</v>
      </c>
    </row>
    <row r="34">
      <c r="A34" t="s">
        <v>19</v>
      </c>
      <c r="B34" t="s">
        <v>436</v>
      </c>
      <c r="C34" t="s">
        <v>317</v>
      </c>
      <c r="D34" t="s">
        <v>437</v>
      </c>
      <c r="E34" t="s">
        <v>318</v>
      </c>
      <c r="F34" t="n">
        <v>27.3040723810902</v>
      </c>
      <c r="G34" t="n">
        <v>30.3101126046213</v>
      </c>
      <c r="H34" t="n">
        <v>36.7745028034853</v>
      </c>
      <c r="I34" t="n">
        <v>43.5619670031847</v>
      </c>
      <c r="J34" t="n">
        <v>52.3174627638268</v>
      </c>
      <c r="K34" t="n">
        <v>64.8034506089126</v>
      </c>
      <c r="L34" t="n">
        <v>74.1091243811899</v>
      </c>
      <c r="M34" t="n">
        <v>84.9149416155865</v>
      </c>
      <c r="N34" t="n">
        <v>99.2978884243808</v>
      </c>
      <c r="O34" t="n">
        <v>118.763181220599</v>
      </c>
      <c r="P34" t="n">
        <v>129.538713340765</v>
      </c>
      <c r="Q34" t="n">
        <v>143.07658367546</v>
      </c>
      <c r="R34" t="n">
        <v>158.238089157412</v>
      </c>
      <c r="S34" t="n">
        <v>178.085622506132</v>
      </c>
      <c r="T34" t="n">
        <v>184.790327720236</v>
      </c>
      <c r="U34" t="n">
        <v>190.78426929471</v>
      </c>
      <c r="V34" t="n">
        <v>208.126416789645</v>
      </c>
      <c r="W34" t="n">
        <v>209.092431037488</v>
      </c>
      <c r="X34" t="n">
        <v>203.382127061052</v>
      </c>
      <c r="Y34" t="n">
        <v>212.995714267761</v>
      </c>
      <c r="Z34" t="n">
        <v>235.79994824752</v>
      </c>
      <c r="AA34" t="n">
        <v>213.54412349884</v>
      </c>
      <c r="AB34" t="n">
        <v>204.250569467675</v>
      </c>
      <c r="AC34" t="n">
        <v>186.80513855564</v>
      </c>
      <c r="AD34" t="n">
        <v>151.913329338193</v>
      </c>
      <c r="AE34" t="n">
        <v>64.6019302487068</v>
      </c>
      <c r="AF34" t="n">
        <v>64.4093321798194</v>
      </c>
    </row>
    <row r="35">
      <c r="A35" t="s">
        <v>19</v>
      </c>
      <c r="B35" t="s">
        <v>438</v>
      </c>
      <c r="C35" t="s">
        <v>317</v>
      </c>
      <c r="D35" t="s">
        <v>439</v>
      </c>
      <c r="E35" t="s">
        <v>318</v>
      </c>
      <c r="F35" t="n">
        <v>68.3559829585847</v>
      </c>
      <c r="G35" t="n">
        <v>72.7927776280168</v>
      </c>
      <c r="H35" t="n">
        <v>80.5166434665952</v>
      </c>
      <c r="I35" t="n">
        <v>88.1456602074121</v>
      </c>
      <c r="J35" t="n">
        <v>95.131503507138</v>
      </c>
      <c r="K35" t="n">
        <v>103.729976094135</v>
      </c>
      <c r="L35" t="n">
        <v>119.282865029997</v>
      </c>
      <c r="M35" t="n">
        <v>146.644566432139</v>
      </c>
      <c r="N35" t="n">
        <v>167.912251078145</v>
      </c>
      <c r="O35" t="n">
        <v>193.263145417127</v>
      </c>
      <c r="P35" t="n">
        <v>203.106737595697</v>
      </c>
      <c r="Q35" t="n">
        <v>226.407300197833</v>
      </c>
      <c r="R35" t="n">
        <v>244.237913766948</v>
      </c>
      <c r="S35" t="n">
        <v>237.695791120369</v>
      </c>
      <c r="T35" t="n">
        <v>243.977811329953</v>
      </c>
      <c r="U35" t="n">
        <v>259.55304570719</v>
      </c>
      <c r="V35" t="n">
        <v>259.173087069455</v>
      </c>
      <c r="W35" t="n">
        <v>241.269511184902</v>
      </c>
      <c r="X35" t="n">
        <v>248.709340957369</v>
      </c>
      <c r="Y35" t="n">
        <v>262.168295899636</v>
      </c>
      <c r="Z35" t="n">
        <v>290.187649243719</v>
      </c>
      <c r="AA35" t="n">
        <v>298.735404941867</v>
      </c>
      <c r="AB35" t="n">
        <v>308.217068411536</v>
      </c>
      <c r="AC35" t="n">
        <v>307.889899497691</v>
      </c>
      <c r="AD35" t="n">
        <v>316.445684913634</v>
      </c>
      <c r="AE35" t="n">
        <v>306.262671180528</v>
      </c>
      <c r="AF35" t="n">
        <v>347.828962070155</v>
      </c>
    </row>
    <row r="36">
      <c r="A36" t="s">
        <v>19</v>
      </c>
      <c r="B36" t="s">
        <v>440</v>
      </c>
      <c r="C36" t="s">
        <v>317</v>
      </c>
      <c r="D36" t="s">
        <v>441</v>
      </c>
      <c r="E36" t="s">
        <v>318</v>
      </c>
      <c r="F36" t="n">
        <v>22.9639804192179</v>
      </c>
      <c r="G36" t="n">
        <v>24.1260474349014</v>
      </c>
      <c r="H36" t="n">
        <v>26.2590411074996</v>
      </c>
      <c r="I36" t="n">
        <v>28.2748300829501</v>
      </c>
      <c r="J36" t="n">
        <v>29.3249487175498</v>
      </c>
      <c r="K36" t="n">
        <v>31.5647547630367</v>
      </c>
      <c r="L36" t="n">
        <v>34.5779878421155</v>
      </c>
      <c r="M36" t="n">
        <v>40.461889550538</v>
      </c>
      <c r="N36" t="n">
        <v>43.3501982666057</v>
      </c>
      <c r="O36" t="n">
        <v>48.2215284815872</v>
      </c>
      <c r="P36" t="n">
        <v>52.8994567156443</v>
      </c>
      <c r="Q36" t="n">
        <v>57.7085478297588</v>
      </c>
      <c r="R36" t="n">
        <v>60.7781573578939</v>
      </c>
      <c r="S36" t="n">
        <v>61.4258970663774</v>
      </c>
      <c r="T36" t="n">
        <v>59.350708056992</v>
      </c>
      <c r="U36" t="n">
        <v>56.9720242382748</v>
      </c>
      <c r="V36" t="n">
        <v>55.9180620919934</v>
      </c>
      <c r="W36" t="n">
        <v>46.9051654612872</v>
      </c>
      <c r="X36" t="n">
        <v>44.7492352240624</v>
      </c>
      <c r="Y36" t="n">
        <v>46.8950705583741</v>
      </c>
      <c r="Z36" t="n">
        <v>48.9680827449507</v>
      </c>
      <c r="AA36" t="n">
        <v>48.0138600885364</v>
      </c>
      <c r="AB36" t="n">
        <v>48.9887313963663</v>
      </c>
      <c r="AC36" t="n">
        <v>47.6479441404003</v>
      </c>
      <c r="AD36" t="n">
        <v>45.5683038949198</v>
      </c>
      <c r="AE36" t="n">
        <v>42.2334117706596</v>
      </c>
      <c r="AF36" t="n">
        <v>45.8292543642634</v>
      </c>
    </row>
    <row r="37">
      <c r="A37" t="s">
        <v>19</v>
      </c>
      <c r="B37" t="s">
        <v>442</v>
      </c>
      <c r="C37" t="s">
        <v>317</v>
      </c>
      <c r="D37" t="s">
        <v>443</v>
      </c>
      <c r="E37" t="s">
        <v>318</v>
      </c>
      <c r="F37" t="n">
        <v>36.7367470220711</v>
      </c>
      <c r="G37" t="n">
        <v>38.7033804836421</v>
      </c>
      <c r="H37" t="n">
        <v>41.8001360603454</v>
      </c>
      <c r="I37" t="n">
        <v>44.09103378269</v>
      </c>
      <c r="J37" t="n">
        <v>46.1293912947494</v>
      </c>
      <c r="K37" t="n">
        <v>49.3150652525931</v>
      </c>
      <c r="L37" t="n">
        <v>54.3052729182057</v>
      </c>
      <c r="M37" t="n">
        <v>64.7762611447924</v>
      </c>
      <c r="N37" t="n">
        <v>73.1074373740192</v>
      </c>
      <c r="O37" t="n">
        <v>82.1021546683058</v>
      </c>
      <c r="P37" t="n">
        <v>81.6642087904787</v>
      </c>
      <c r="Q37" t="n">
        <v>85.7278242635451</v>
      </c>
      <c r="R37" t="n">
        <v>89.0304087282445</v>
      </c>
      <c r="S37" t="n">
        <v>62.7647819594807</v>
      </c>
      <c r="T37" t="n">
        <v>62.8749623194498</v>
      </c>
      <c r="U37" t="n">
        <v>68.2421573969399</v>
      </c>
      <c r="V37" t="n">
        <v>62.8931874018593</v>
      </c>
      <c r="W37" t="n">
        <v>53.4272072046465</v>
      </c>
      <c r="X37" t="n">
        <v>53.1260692018914</v>
      </c>
      <c r="Y37" t="n">
        <v>52.3956251140006</v>
      </c>
      <c r="Z37" t="n">
        <v>56.7752581198085</v>
      </c>
      <c r="AA37" t="n">
        <v>51.601280742063</v>
      </c>
      <c r="AB37" t="n">
        <v>46.0364288939563</v>
      </c>
      <c r="AC37" t="n">
        <v>42.8629319989397</v>
      </c>
      <c r="AD37" t="n">
        <v>48.9651170775836</v>
      </c>
      <c r="AE37" t="n">
        <v>30.8895526525202</v>
      </c>
      <c r="AF37" t="n">
        <v>45.4899629649555</v>
      </c>
    </row>
    <row r="38">
      <c r="A38" t="s">
        <v>19</v>
      </c>
      <c r="B38" t="s">
        <v>444</v>
      </c>
      <c r="C38" t="s">
        <v>317</v>
      </c>
      <c r="D38" t="s">
        <v>445</v>
      </c>
      <c r="E38" t="s">
        <v>318</v>
      </c>
      <c r="F38" t="n">
        <v>8.65525551729567</v>
      </c>
      <c r="G38" t="n">
        <v>9.96334970947328</v>
      </c>
      <c r="H38" t="n">
        <v>12.4574662987502</v>
      </c>
      <c r="I38" t="n">
        <v>15.779796341772</v>
      </c>
      <c r="J38" t="n">
        <v>19.6771634948387</v>
      </c>
      <c r="K38" t="n">
        <v>22.8501560785056</v>
      </c>
      <c r="L38" t="n">
        <v>30.3996042696761</v>
      </c>
      <c r="M38" t="n">
        <v>41.4064157368084</v>
      </c>
      <c r="N38" t="n">
        <v>51.4546154375203</v>
      </c>
      <c r="O38" t="n">
        <v>62.9394622672339</v>
      </c>
      <c r="P38" t="n">
        <v>68.5430720895738</v>
      </c>
      <c r="Q38" t="n">
        <v>82.9709281045287</v>
      </c>
      <c r="R38" t="n">
        <v>94.4293476808093</v>
      </c>
      <c r="S38" t="n">
        <v>113.505112094511</v>
      </c>
      <c r="T38" t="n">
        <v>121.752140953512</v>
      </c>
      <c r="U38" t="n">
        <v>134.338864071975</v>
      </c>
      <c r="V38" t="n">
        <v>140.361837575602</v>
      </c>
      <c r="W38" t="n">
        <v>140.937138518968</v>
      </c>
      <c r="X38" t="n">
        <v>150.834036531415</v>
      </c>
      <c r="Y38" t="n">
        <v>162.877600227262</v>
      </c>
      <c r="Z38" t="n">
        <v>184.44430837896</v>
      </c>
      <c r="AA38" t="n">
        <v>199.120264111267</v>
      </c>
      <c r="AB38" t="n">
        <v>213.191908121213</v>
      </c>
      <c r="AC38" t="n">
        <v>217.379023358351</v>
      </c>
      <c r="AD38" t="n">
        <v>221.912263941131</v>
      </c>
      <c r="AE38" t="n">
        <v>233.139706757348</v>
      </c>
      <c r="AF38" t="n">
        <v>256.509744740936</v>
      </c>
    </row>
    <row r="39">
      <c r="A39" t="s">
        <v>19</v>
      </c>
      <c r="B39" t="s">
        <v>446</v>
      </c>
      <c r="C39" t="s">
        <v>317</v>
      </c>
      <c r="D39" t="s">
        <v>447</v>
      </c>
      <c r="E39" t="s">
        <v>318</v>
      </c>
      <c r="F39" t="n">
        <v>406.006321877851</v>
      </c>
      <c r="G39" t="n">
        <v>425.219009148472</v>
      </c>
      <c r="H39" t="n">
        <v>455.000169601529</v>
      </c>
      <c r="I39" t="n">
        <v>479.662955787507</v>
      </c>
      <c r="J39" t="n">
        <v>509.690729705672</v>
      </c>
      <c r="K39" t="n">
        <v>545.255604137062</v>
      </c>
      <c r="L39" t="n">
        <v>561.10340284359</v>
      </c>
      <c r="M39" t="n">
        <v>568.664381926765</v>
      </c>
      <c r="N39" t="n">
        <v>559.356583310565</v>
      </c>
      <c r="O39" t="n">
        <v>549.54020503401</v>
      </c>
      <c r="P39" t="n">
        <v>562.940547572457</v>
      </c>
      <c r="Q39" t="n">
        <v>609.687981934551</v>
      </c>
      <c r="R39" t="n">
        <v>650.033398924936</v>
      </c>
      <c r="S39" t="n">
        <v>658.915867577453</v>
      </c>
      <c r="T39" t="n">
        <v>652.691076400129</v>
      </c>
      <c r="U39" t="n">
        <v>645.192570358066</v>
      </c>
      <c r="V39" t="n">
        <v>599.142482347407</v>
      </c>
      <c r="W39" t="n">
        <v>531.386459899621</v>
      </c>
      <c r="X39" t="n">
        <v>542.637907998736</v>
      </c>
      <c r="Y39" t="n">
        <v>548.946389412622</v>
      </c>
      <c r="Z39" t="n">
        <v>569.885047058311</v>
      </c>
      <c r="AA39" t="n">
        <v>559.213398714541</v>
      </c>
      <c r="AB39" t="n">
        <v>522.662443445466</v>
      </c>
      <c r="AC39" t="n">
        <v>501.498487204119</v>
      </c>
      <c r="AD39" t="n">
        <v>488.446625158394</v>
      </c>
      <c r="AE39" t="n">
        <v>440.067199290426</v>
      </c>
      <c r="AF39" t="n">
        <v>444.831616771711</v>
      </c>
    </row>
    <row r="40">
      <c r="A40" t="s">
        <v>19</v>
      </c>
      <c r="B40" t="s">
        <v>448</v>
      </c>
      <c r="C40" t="s">
        <v>317</v>
      </c>
      <c r="D40" t="s">
        <v>449</v>
      </c>
      <c r="E40" t="s">
        <v>318</v>
      </c>
      <c r="F40" t="n">
        <v>3.12003658293702</v>
      </c>
      <c r="G40" t="n">
        <v>3.51705646611878</v>
      </c>
      <c r="H40" t="n">
        <v>4.59290938217499</v>
      </c>
      <c r="I40" t="n">
        <v>5.78164234558972</v>
      </c>
      <c r="J40" t="n">
        <v>6.56958142493551</v>
      </c>
      <c r="K40" t="n">
        <v>7.70797334956621</v>
      </c>
      <c r="L40" t="n">
        <v>8.90363064285089</v>
      </c>
      <c r="M40" t="n">
        <v>10.7388418310939</v>
      </c>
      <c r="N40" t="n">
        <v>13.2067089636436</v>
      </c>
      <c r="O40" t="n">
        <v>15.4931939098372</v>
      </c>
      <c r="P40" t="n">
        <v>19.0627024923944</v>
      </c>
      <c r="Q40" t="n">
        <v>24.95339214081</v>
      </c>
      <c r="R40" t="n">
        <v>30.2670581391247</v>
      </c>
      <c r="S40" t="n">
        <v>38.1091357170726</v>
      </c>
      <c r="T40" t="n">
        <v>32.4433856348742</v>
      </c>
      <c r="U40" t="n">
        <v>35.556522188302</v>
      </c>
      <c r="V40" t="n">
        <v>35.2010192213875</v>
      </c>
      <c r="W40" t="n">
        <v>34.9350214092494</v>
      </c>
      <c r="X40" t="n">
        <v>34.15282881254</v>
      </c>
      <c r="Y40" t="n">
        <v>37.7636824631851</v>
      </c>
      <c r="Z40" t="n">
        <v>43.9324344472673</v>
      </c>
      <c r="AA40" t="n">
        <v>46.8583193285548</v>
      </c>
      <c r="AB40" t="n">
        <v>49.9547394207416</v>
      </c>
      <c r="AC40" t="n">
        <v>51.2875961679403</v>
      </c>
      <c r="AD40" t="n">
        <v>59.0304566650124</v>
      </c>
      <c r="AE40" t="n">
        <v>48.0136443829797</v>
      </c>
      <c r="AF40" t="n">
        <v>50.6228523122096</v>
      </c>
    </row>
    <row r="41">
      <c r="A41" t="s">
        <v>19</v>
      </c>
      <c r="B41" t="s">
        <v>450</v>
      </c>
      <c r="C41" t="s">
        <v>317</v>
      </c>
      <c r="D41" t="s">
        <v>451</v>
      </c>
      <c r="E41" t="s">
        <v>318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</row>
    <row r="42">
      <c r="A42" t="s">
        <v>19</v>
      </c>
      <c r="B42" t="s">
        <v>452</v>
      </c>
      <c r="C42" t="s">
        <v>317</v>
      </c>
      <c r="D42" t="s">
        <v>453</v>
      </c>
      <c r="E42" t="s">
        <v>318</v>
      </c>
      <c r="F42" t="n">
        <v>79.4340454912593</v>
      </c>
      <c r="G42" t="n">
        <v>83.6257092575197</v>
      </c>
      <c r="H42" t="n">
        <v>96.1662427228831</v>
      </c>
      <c r="I42" t="n">
        <v>108.993055198067</v>
      </c>
      <c r="J42" t="n">
        <v>122.5443627606</v>
      </c>
      <c r="K42" t="n">
        <v>139.873613850443</v>
      </c>
      <c r="L42" t="n">
        <v>155.75379309624</v>
      </c>
      <c r="M42" t="n">
        <v>176.719332640106</v>
      </c>
      <c r="N42" t="n">
        <v>197.524413659231</v>
      </c>
      <c r="O42" t="n">
        <v>211.147405373674</v>
      </c>
      <c r="P42" t="n">
        <v>254.627001793812</v>
      </c>
      <c r="Q42" t="n">
        <v>324.697034875439</v>
      </c>
      <c r="R42" t="n">
        <v>396.115698833389</v>
      </c>
      <c r="S42" t="n">
        <v>503.910309807561</v>
      </c>
      <c r="T42" t="n">
        <v>535.511981473479</v>
      </c>
      <c r="U42" t="n">
        <v>579.744987797507</v>
      </c>
      <c r="V42" t="n">
        <v>587.546583147343</v>
      </c>
      <c r="W42" t="n">
        <v>586.797431403816</v>
      </c>
      <c r="X42" t="n">
        <v>554.514607686894</v>
      </c>
      <c r="Y42" t="n">
        <v>592.8376024453</v>
      </c>
      <c r="Z42" t="n">
        <v>607.737298732568</v>
      </c>
      <c r="AA42" t="n">
        <v>571.009158884294</v>
      </c>
      <c r="AB42" t="n">
        <v>553.208367879744</v>
      </c>
      <c r="AC42" t="n">
        <v>562.645240410899</v>
      </c>
      <c r="AD42" t="n">
        <v>590.624160193185</v>
      </c>
      <c r="AE42" t="n">
        <v>570.076527795777</v>
      </c>
      <c r="AF42" t="n">
        <v>633.101106680512</v>
      </c>
    </row>
    <row r="43">
      <c r="A43" t="s">
        <v>19</v>
      </c>
      <c r="B43" t="s">
        <v>454</v>
      </c>
      <c r="C43" t="s">
        <v>317</v>
      </c>
      <c r="D43" t="s">
        <v>455</v>
      </c>
      <c r="E43" t="s">
        <v>318</v>
      </c>
      <c r="F43" t="n">
        <v>98.4665284618749</v>
      </c>
      <c r="G43" t="n">
        <v>104.712570007493</v>
      </c>
      <c r="H43" t="n">
        <v>120.818990618464</v>
      </c>
      <c r="I43" t="n">
        <v>136.889692669038</v>
      </c>
      <c r="J43" t="n">
        <v>153.915624463928</v>
      </c>
      <c r="K43" t="n">
        <v>176.196343767647</v>
      </c>
      <c r="L43" t="n">
        <v>200.319101106187</v>
      </c>
      <c r="M43" t="n">
        <v>231.900140952933</v>
      </c>
      <c r="N43" t="n">
        <v>265.169953970175</v>
      </c>
      <c r="O43" t="n">
        <v>294.61027300759</v>
      </c>
      <c r="P43" t="n">
        <v>357.858140847883</v>
      </c>
      <c r="Q43" t="n">
        <v>466.236613332771</v>
      </c>
      <c r="R43" t="n">
        <v>584.840263184383</v>
      </c>
      <c r="S43" t="n">
        <v>760.036333461304</v>
      </c>
      <c r="T43" t="n">
        <v>806.941486527086</v>
      </c>
      <c r="U43" t="n">
        <v>886.468897283057</v>
      </c>
      <c r="V43" t="n">
        <v>926.887051157614</v>
      </c>
      <c r="W43" t="n">
        <v>946.20173825828</v>
      </c>
      <c r="X43" t="n">
        <v>897.691169077213</v>
      </c>
      <c r="Y43" t="n">
        <v>935.149355342179</v>
      </c>
      <c r="Z43" t="n">
        <v>956.927089411204</v>
      </c>
      <c r="AA43" t="n">
        <v>885.425166007589</v>
      </c>
      <c r="AB43" t="n">
        <v>878.742024374372</v>
      </c>
      <c r="AC43" t="n">
        <v>882.732397936354</v>
      </c>
      <c r="AD43" t="n">
        <v>919.058451028811</v>
      </c>
      <c r="AE43" t="n">
        <v>862.977614497811</v>
      </c>
      <c r="AF43" t="n">
        <v>950.940483209423</v>
      </c>
    </row>
    <row r="44">
      <c r="A44" t="s">
        <v>19</v>
      </c>
      <c r="B44" t="s">
        <v>456</v>
      </c>
      <c r="C44" t="s">
        <v>317</v>
      </c>
      <c r="D44" t="s">
        <v>457</v>
      </c>
      <c r="E44" t="s">
        <v>318</v>
      </c>
      <c r="F44" t="n">
        <v>2036.30841403258</v>
      </c>
      <c r="G44" t="n">
        <v>2151.54181206714</v>
      </c>
      <c r="H44" t="n">
        <v>2371.9919199612</v>
      </c>
      <c r="I44" t="n">
        <v>2559.65249869902</v>
      </c>
      <c r="J44" t="n">
        <v>2762.23628573441</v>
      </c>
      <c r="K44" t="n">
        <v>3037.95773559925</v>
      </c>
      <c r="L44" t="n">
        <v>3226.12584478729</v>
      </c>
      <c r="M44" t="n">
        <v>3431.52251227994</v>
      </c>
      <c r="N44" t="n">
        <v>3599.55203231637</v>
      </c>
      <c r="O44" t="n">
        <v>3810.39659462898</v>
      </c>
      <c r="P44" t="n">
        <v>4069.54388122256</v>
      </c>
      <c r="Q44" t="n">
        <v>4604.68664446652</v>
      </c>
      <c r="R44" t="n">
        <v>5168.74763875147</v>
      </c>
      <c r="S44" t="n">
        <v>5737.70232621255</v>
      </c>
      <c r="T44" t="n">
        <v>5621.92223728388</v>
      </c>
      <c r="U44" t="n">
        <v>5744.6224965067</v>
      </c>
      <c r="V44" t="n">
        <v>5661.56606873188</v>
      </c>
      <c r="W44" t="n">
        <v>5401.12664427982</v>
      </c>
      <c r="X44" t="n">
        <v>5247.37578138698</v>
      </c>
      <c r="Y44" t="n">
        <v>5390.73565674608</v>
      </c>
      <c r="Z44" t="n">
        <v>5691.9363880935</v>
      </c>
      <c r="AA44" t="n">
        <v>5511.78212494534</v>
      </c>
      <c r="AB44" t="n">
        <v>5101.85647305917</v>
      </c>
      <c r="AC44" t="n">
        <v>4664.01513970212</v>
      </c>
      <c r="AD44" t="n">
        <v>4276.40107164277</v>
      </c>
      <c r="AE44" t="n">
        <v>3409.83523517503</v>
      </c>
      <c r="AF44" t="n">
        <v>3650.7522300127</v>
      </c>
    </row>
    <row r="45">
      <c r="A45" t="s">
        <v>19</v>
      </c>
      <c r="B45" t="s">
        <v>458</v>
      </c>
      <c r="C45" t="s">
        <v>317</v>
      </c>
      <c r="D45" t="s">
        <v>459</v>
      </c>
      <c r="E45" t="s">
        <v>318</v>
      </c>
      <c r="F45" t="n">
        <v>2036.30841403258</v>
      </c>
      <c r="G45" t="n">
        <v>2151.54181206714</v>
      </c>
      <c r="H45" t="n">
        <v>2371.9919199612</v>
      </c>
      <c r="I45" t="n">
        <v>2559.65249869902</v>
      </c>
      <c r="J45" t="n">
        <v>2762.23628573441</v>
      </c>
      <c r="K45" t="n">
        <v>3037.95773559925</v>
      </c>
      <c r="L45" t="n">
        <v>3226.12584478729</v>
      </c>
      <c r="M45" t="n">
        <v>3431.52251227994</v>
      </c>
      <c r="N45" t="n">
        <v>3599.55203231637</v>
      </c>
      <c r="O45" t="n">
        <v>3810.39659462898</v>
      </c>
      <c r="P45" t="n">
        <v>4069.54388122256</v>
      </c>
      <c r="Q45" t="n">
        <v>4604.68664446652</v>
      </c>
      <c r="R45" t="n">
        <v>5168.74763875147</v>
      </c>
      <c r="S45" t="n">
        <v>5737.70232621255</v>
      </c>
      <c r="T45" t="n">
        <v>5621.92223728388</v>
      </c>
      <c r="U45" t="n">
        <v>5744.6224965067</v>
      </c>
      <c r="V45" t="n">
        <v>5661.56606873188</v>
      </c>
      <c r="W45" t="n">
        <v>5401.12664427982</v>
      </c>
      <c r="X45" t="n">
        <v>5247.37578138698</v>
      </c>
      <c r="Y45" t="n">
        <v>5390.73565674608</v>
      </c>
      <c r="Z45" t="n">
        <v>5691.9363880935</v>
      </c>
      <c r="AA45" t="n">
        <v>5511.78212494534</v>
      </c>
      <c r="AB45" t="n">
        <v>5101.85647305917</v>
      </c>
      <c r="AC45" t="n">
        <v>4664.01513970212</v>
      </c>
      <c r="AD45" t="n">
        <v>4276.40107164277</v>
      </c>
      <c r="AE45" t="n">
        <v>3409.83523517503</v>
      </c>
      <c r="AF45" t="n">
        <v>3650.7522300127</v>
      </c>
    </row>
    <row r="46">
      <c r="A46" t="s">
        <v>19</v>
      </c>
      <c r="B46" t="s">
        <v>460</v>
      </c>
      <c r="C46" t="s">
        <v>317</v>
      </c>
      <c r="D46" t="s">
        <v>461</v>
      </c>
      <c r="E46" t="s">
        <v>318</v>
      </c>
      <c r="F46" t="n">
        <v>19.0324829706156</v>
      </c>
      <c r="G46" t="n">
        <v>21.0868607499729</v>
      </c>
      <c r="H46" t="n">
        <v>24.652747895581</v>
      </c>
      <c r="I46" t="n">
        <v>27.8966374709706</v>
      </c>
      <c r="J46" t="n">
        <v>31.371261703328</v>
      </c>
      <c r="K46" t="n">
        <v>36.3227299172042</v>
      </c>
      <c r="L46" t="n">
        <v>44.565308009947</v>
      </c>
      <c r="M46" t="n">
        <v>55.1808083128266</v>
      </c>
      <c r="N46" t="n">
        <v>67.6455403109435</v>
      </c>
      <c r="O46" t="n">
        <v>83.462867633916</v>
      </c>
      <c r="P46" t="n">
        <v>103.231139054071</v>
      </c>
      <c r="Q46" t="n">
        <v>141.539578457332</v>
      </c>
      <c r="R46" t="n">
        <v>188.724564350993</v>
      </c>
      <c r="S46" t="n">
        <v>256.126023653743</v>
      </c>
      <c r="T46" t="n">
        <v>271.429505053607</v>
      </c>
      <c r="U46" t="n">
        <v>306.72390948555</v>
      </c>
      <c r="V46" t="n">
        <v>339.340468010271</v>
      </c>
      <c r="W46" t="n">
        <v>359.404306854464</v>
      </c>
      <c r="X46" t="n">
        <v>343.176561390319</v>
      </c>
      <c r="Y46" t="n">
        <v>342.311752896879</v>
      </c>
      <c r="Z46" t="n">
        <v>349.189790678636</v>
      </c>
      <c r="AA46" t="n">
        <v>314.416007123295</v>
      </c>
      <c r="AB46" t="n">
        <v>325.533656494628</v>
      </c>
      <c r="AC46" t="n">
        <v>320.087157525455</v>
      </c>
      <c r="AD46" t="n">
        <v>328.434290835626</v>
      </c>
      <c r="AE46" t="n">
        <v>292.901086702034</v>
      </c>
      <c r="AF46" t="n">
        <v>317.83937652891</v>
      </c>
    </row>
    <row r="47">
      <c r="A47" t="s">
        <v>19</v>
      </c>
      <c r="B47" t="s">
        <v>462</v>
      </c>
      <c r="C47" t="s">
        <v>317</v>
      </c>
      <c r="D47" t="s">
        <v>463</v>
      </c>
      <c r="E47" t="s">
        <v>318</v>
      </c>
      <c r="F47" t="n">
        <v>40.8987336522285</v>
      </c>
      <c r="G47" t="n">
        <v>42.6570502254123</v>
      </c>
      <c r="H47" t="n">
        <v>44.2193415608822</v>
      </c>
      <c r="I47" t="n">
        <v>46.6568283249767</v>
      </c>
      <c r="J47" t="n">
        <v>49.4923192932488</v>
      </c>
      <c r="K47" t="n">
        <v>53.0743004800537</v>
      </c>
      <c r="L47" t="n">
        <v>60.87718063346</v>
      </c>
      <c r="M47" t="n">
        <v>66.9429922561206</v>
      </c>
      <c r="N47" t="n">
        <v>75.7088743829032</v>
      </c>
      <c r="O47" t="n">
        <v>79.8475857669848</v>
      </c>
      <c r="P47" t="n">
        <v>84.0927126839903</v>
      </c>
      <c r="Q47" t="n">
        <v>91.0704738408703</v>
      </c>
      <c r="R47" t="n">
        <v>106.498809512292</v>
      </c>
      <c r="S47" t="n">
        <v>115.031524127974</v>
      </c>
      <c r="T47" t="n">
        <v>111.780546874314</v>
      </c>
      <c r="U47" t="n">
        <v>103.5</v>
      </c>
      <c r="V47" t="n">
        <v>90.4</v>
      </c>
      <c r="W47" t="n">
        <v>39.4</v>
      </c>
      <c r="X47" t="n">
        <v>20.6</v>
      </c>
      <c r="Y47" t="n">
        <v>36.1</v>
      </c>
      <c r="Z47" t="n">
        <v>41.1</v>
      </c>
      <c r="AA47" t="n">
        <v>34.2</v>
      </c>
      <c r="AB47" t="n">
        <v>35.2</v>
      </c>
      <c r="AC47" t="n">
        <v>36.130505359245</v>
      </c>
      <c r="AD47" t="n">
        <v>37.9915160777349</v>
      </c>
      <c r="AE47" t="n">
        <v>38.9765432353731</v>
      </c>
      <c r="AF47" t="n">
        <v>40.6928894487929</v>
      </c>
    </row>
    <row r="48">
      <c r="A48" t="s">
        <v>19</v>
      </c>
      <c r="B48" t="s">
        <v>464</v>
      </c>
      <c r="C48" t="s">
        <v>317</v>
      </c>
      <c r="D48" t="s">
        <v>465</v>
      </c>
      <c r="E48" t="s">
        <v>318</v>
      </c>
      <c r="F48" t="n">
        <v>118.818633589432</v>
      </c>
      <c r="G48" t="n">
        <v>125.557839131668</v>
      </c>
      <c r="H48" t="n">
        <v>130.168697902332</v>
      </c>
      <c r="I48" t="n">
        <v>137.678496758142</v>
      </c>
      <c r="J48" t="n">
        <v>155.965558872636</v>
      </c>
      <c r="K48" t="n">
        <v>155.266444377458</v>
      </c>
      <c r="L48" t="n">
        <v>168.680746340102</v>
      </c>
      <c r="M48" t="n">
        <v>184.104330963379</v>
      </c>
      <c r="N48" t="n">
        <v>203.430109059544</v>
      </c>
      <c r="O48" t="n">
        <v>218.674921083027</v>
      </c>
      <c r="P48" t="n">
        <v>233.120557850385</v>
      </c>
      <c r="Q48" t="n">
        <v>241.927804864115</v>
      </c>
      <c r="R48" t="n">
        <v>272.692796394285</v>
      </c>
      <c r="S48" t="n">
        <v>298.765766677011</v>
      </c>
      <c r="T48" t="n">
        <v>484.483535837789</v>
      </c>
      <c r="U48" t="n">
        <v>613.234076782504</v>
      </c>
      <c r="V48" t="n">
        <v>423.969205764175</v>
      </c>
      <c r="W48" t="n">
        <v>317.862178025519</v>
      </c>
      <c r="X48" t="n">
        <v>294.629146520166</v>
      </c>
      <c r="Y48" t="n">
        <v>340.359870210384</v>
      </c>
      <c r="Z48" t="n">
        <v>379.395799570371</v>
      </c>
      <c r="AA48" t="n">
        <v>175.209226001561</v>
      </c>
      <c r="AB48" t="n">
        <v>180.85762916794</v>
      </c>
      <c r="AC48" t="n">
        <v>186.517376558835</v>
      </c>
      <c r="AD48" t="n">
        <v>195.713305947239</v>
      </c>
      <c r="AE48" t="n">
        <v>191.962308999659</v>
      </c>
      <c r="AF48" t="n">
        <v>207.453991886046</v>
      </c>
    </row>
    <row r="49">
      <c r="A49" t="s">
        <v>19</v>
      </c>
      <c r="B49" t="s">
        <v>466</v>
      </c>
      <c r="C49" t="s">
        <v>317</v>
      </c>
      <c r="D49" t="s">
        <v>467</v>
      </c>
      <c r="E49" t="s">
        <v>318</v>
      </c>
      <c r="F49" t="n">
        <v>61.1813073749507</v>
      </c>
      <c r="G49" t="n">
        <v>65.1134806736993</v>
      </c>
      <c r="H49" t="n">
        <v>67.3690148337021</v>
      </c>
      <c r="I49" t="n">
        <v>71.3006993996722</v>
      </c>
      <c r="J49" t="n">
        <v>75.4739242460988</v>
      </c>
      <c r="K49" t="n">
        <v>79.5634229824349</v>
      </c>
      <c r="L49" t="n">
        <v>83.8593833195681</v>
      </c>
      <c r="M49" t="n">
        <v>91.3072735607453</v>
      </c>
      <c r="N49" t="n">
        <v>98.2699528084614</v>
      </c>
      <c r="O49" t="n">
        <v>105.045517271623</v>
      </c>
      <c r="P49" t="n">
        <v>110.121832834782</v>
      </c>
      <c r="Q49" t="n">
        <v>110.629894346111</v>
      </c>
      <c r="R49" t="n">
        <v>120.682275695159</v>
      </c>
      <c r="S49" t="n">
        <v>133.769602319703</v>
      </c>
      <c r="T49" t="n">
        <v>264.083654726761</v>
      </c>
      <c r="U49" t="n">
        <v>363.559946749724</v>
      </c>
      <c r="V49" t="n">
        <v>192.680448106099</v>
      </c>
      <c r="W49" t="n">
        <v>227.113860142671</v>
      </c>
      <c r="X49" t="n">
        <v>223.608233698382</v>
      </c>
      <c r="Y49" t="n">
        <v>249.802722797147</v>
      </c>
      <c r="Z49" t="n">
        <v>281.172666532704</v>
      </c>
      <c r="AA49" t="n">
        <v>97.7724002813222</v>
      </c>
      <c r="AB49" t="n">
        <v>108.113789812117</v>
      </c>
      <c r="AC49" t="n">
        <v>111.404706589942</v>
      </c>
      <c r="AD49" t="n">
        <v>116.130355477991</v>
      </c>
      <c r="AE49" t="n">
        <v>109.418499324852</v>
      </c>
      <c r="AF49" t="n">
        <v>119.533360701928</v>
      </c>
    </row>
    <row r="50">
      <c r="A50" t="s">
        <v>19</v>
      </c>
      <c r="B50" t="s">
        <v>468</v>
      </c>
      <c r="C50" t="s">
        <v>317</v>
      </c>
      <c r="D50" t="s">
        <v>469</v>
      </c>
      <c r="E50" t="s">
        <v>318</v>
      </c>
      <c r="F50" t="n">
        <v>16.7385925622529</v>
      </c>
      <c r="G50" t="n">
        <v>17.7873082325563</v>
      </c>
      <c r="H50" t="n">
        <v>18.5803415077475</v>
      </c>
      <c r="I50" t="n">
        <v>19.7209690334933</v>
      </c>
      <c r="J50" t="n">
        <v>30.9993153332881</v>
      </c>
      <c r="K50" t="n">
        <v>22.6287209149694</v>
      </c>
      <c r="L50" t="n">
        <v>23.9441823870743</v>
      </c>
      <c r="M50" t="n">
        <v>25.8540651465127</v>
      </c>
      <c r="N50" t="n">
        <v>29.4512818681798</v>
      </c>
      <c r="O50" t="n">
        <v>33.7818180444186</v>
      </c>
      <c r="P50" t="n">
        <v>38.9060123316128</v>
      </c>
      <c r="Q50" t="n">
        <v>40.2274366771343</v>
      </c>
      <c r="R50" t="n">
        <v>45.5117111868343</v>
      </c>
      <c r="S50" t="n">
        <v>49.9646402293343</v>
      </c>
      <c r="T50" t="n">
        <v>108.619334236714</v>
      </c>
      <c r="U50" t="n">
        <v>146.17413003278</v>
      </c>
      <c r="V50" t="n">
        <v>140.888757658077</v>
      </c>
      <c r="W50" t="n">
        <v>51.3483178828483</v>
      </c>
      <c r="X50" t="n">
        <v>50.4209128217837</v>
      </c>
      <c r="Y50" t="n">
        <v>54.4571474132374</v>
      </c>
      <c r="Z50" t="n">
        <v>57.1231330376677</v>
      </c>
      <c r="AA50" t="n">
        <v>43.2368257202385</v>
      </c>
      <c r="AB50" t="n">
        <v>37.5438393558235</v>
      </c>
      <c r="AC50" t="n">
        <v>38.9821646096476</v>
      </c>
      <c r="AD50" t="n">
        <v>41.5914343915125</v>
      </c>
      <c r="AE50" t="n">
        <v>43.5672664394343</v>
      </c>
      <c r="AF50" t="n">
        <v>47.227741735325</v>
      </c>
    </row>
    <row r="51">
      <c r="A51" t="s">
        <v>19</v>
      </c>
      <c r="B51" t="s">
        <v>470</v>
      </c>
      <c r="C51" t="s">
        <v>317</v>
      </c>
      <c r="D51" t="s">
        <v>471</v>
      </c>
      <c r="E51" t="s">
        <v>318</v>
      </c>
      <c r="F51" t="n">
        <v>16.4845427063176</v>
      </c>
      <c r="G51" t="n">
        <v>17.509816867832</v>
      </c>
      <c r="H51" t="n">
        <v>18.2857198096775</v>
      </c>
      <c r="I51" t="n">
        <v>19.4012028110385</v>
      </c>
      <c r="J51" t="n">
        <v>30.6471918145135</v>
      </c>
      <c r="K51" t="n">
        <v>22.298235712</v>
      </c>
      <c r="L51" t="n">
        <v>23.5780340339816</v>
      </c>
      <c r="M51" t="n">
        <v>25.4056711578826</v>
      </c>
      <c r="N51" t="n">
        <v>28.9062167001421</v>
      </c>
      <c r="O51" t="n">
        <v>33.1481960654003</v>
      </c>
      <c r="P51" t="n">
        <v>38.1472687949986</v>
      </c>
      <c r="Q51" t="n">
        <v>39.392257793486</v>
      </c>
      <c r="R51" t="n">
        <v>44.591882410337</v>
      </c>
      <c r="S51" t="n">
        <v>48.982300762733</v>
      </c>
      <c r="T51" t="n">
        <v>107.54553281488</v>
      </c>
      <c r="U51" t="n">
        <v>145.073180538802</v>
      </c>
      <c r="V51" t="n">
        <v>139.773683152392</v>
      </c>
      <c r="W51" t="n">
        <v>50.3004624045034</v>
      </c>
      <c r="X51" t="n">
        <v>49.3839766787294</v>
      </c>
      <c r="Y51" t="n">
        <v>53.3695215118617</v>
      </c>
      <c r="Z51" t="n">
        <v>55.9487535182951</v>
      </c>
      <c r="AA51" t="n">
        <v>42.0278850020104</v>
      </c>
      <c r="AB51" t="n">
        <v>36.2874145556896</v>
      </c>
      <c r="AC51" t="n">
        <v>37.6284675657782</v>
      </c>
      <c r="AD51" t="n">
        <v>40.1575954372534</v>
      </c>
      <c r="AE51" t="n">
        <v>42.0390603856914</v>
      </c>
      <c r="AF51" t="n">
        <v>45.599959357923</v>
      </c>
    </row>
    <row r="52">
      <c r="A52" t="s">
        <v>19</v>
      </c>
      <c r="B52" t="s">
        <v>472</v>
      </c>
      <c r="C52" t="s">
        <v>317</v>
      </c>
      <c r="D52" t="s">
        <v>473</v>
      </c>
      <c r="E52" t="s">
        <v>318</v>
      </c>
      <c r="F52" t="n">
        <v>0.254049855935232</v>
      </c>
      <c r="G52" t="n">
        <v>0.277491364724208</v>
      </c>
      <c r="H52" t="n">
        <v>0.294621698069999</v>
      </c>
      <c r="I52" t="n">
        <v>0.319766222454756</v>
      </c>
      <c r="J52" t="n">
        <v>0.352123518774582</v>
      </c>
      <c r="K52" t="n">
        <v>0.330485202969373</v>
      </c>
      <c r="L52" t="n">
        <v>0.366148353092773</v>
      </c>
      <c r="M52" t="n">
        <v>0.448393988630165</v>
      </c>
      <c r="N52" t="n">
        <v>0.545065168037696</v>
      </c>
      <c r="O52" t="n">
        <v>0.633621979018274</v>
      </c>
      <c r="P52" t="n">
        <v>0.758743536614135</v>
      </c>
      <c r="Q52" t="n">
        <v>0.835178883648277</v>
      </c>
      <c r="R52" t="n">
        <v>0.919828776497358</v>
      </c>
      <c r="S52" t="n">
        <v>0.982339466601295</v>
      </c>
      <c r="T52" t="n">
        <v>1.0738014218335</v>
      </c>
      <c r="U52" t="n">
        <v>1.100949493978</v>
      </c>
      <c r="V52" t="n">
        <v>1.11507450568418</v>
      </c>
      <c r="W52" t="n">
        <v>1.04785547834485</v>
      </c>
      <c r="X52" t="n">
        <v>1.03693614305425</v>
      </c>
      <c r="Y52" t="n">
        <v>1.08762590137572</v>
      </c>
      <c r="Z52" t="n">
        <v>1.17437951937253</v>
      </c>
      <c r="AA52" t="n">
        <v>1.20894071822807</v>
      </c>
      <c r="AB52" t="n">
        <v>1.25642480013394</v>
      </c>
      <c r="AC52" t="n">
        <v>1.3536970438694</v>
      </c>
      <c r="AD52" t="n">
        <v>1.43383895425906</v>
      </c>
      <c r="AE52" t="n">
        <v>1.52820605374289</v>
      </c>
      <c r="AF52" t="n">
        <v>1.62778237740204</v>
      </c>
    </row>
    <row r="53">
      <c r="A53" t="s">
        <v>19</v>
      </c>
      <c r="B53" t="s">
        <v>474</v>
      </c>
      <c r="C53" t="s">
        <v>317</v>
      </c>
      <c r="D53" t="s">
        <v>475</v>
      </c>
      <c r="E53" t="s">
        <v>318</v>
      </c>
      <c r="F53" t="n">
        <v>12.5320760416296</v>
      </c>
      <c r="G53" t="n">
        <v>12.8401230257346</v>
      </c>
      <c r="H53" t="n">
        <v>13.2102614095129</v>
      </c>
      <c r="I53" t="n">
        <v>13.4385225781801</v>
      </c>
      <c r="J53" t="n">
        <v>11.8385168449481</v>
      </c>
      <c r="K53" t="n">
        <v>13.926844410562</v>
      </c>
      <c r="L53" t="n">
        <v>15.4329790118767</v>
      </c>
      <c r="M53" t="n">
        <v>17.1488475660772</v>
      </c>
      <c r="N53" t="n">
        <v>18.8715121930675</v>
      </c>
      <c r="O53" t="n">
        <v>21.2972776550134</v>
      </c>
      <c r="P53" t="n">
        <v>23.8326101493274</v>
      </c>
      <c r="Q53" t="n">
        <v>25.7197125422465</v>
      </c>
      <c r="R53" t="n">
        <v>29.9420773695447</v>
      </c>
      <c r="S53" t="n">
        <v>34.2922453395008</v>
      </c>
      <c r="T53" t="n">
        <v>26.8309335530812</v>
      </c>
      <c r="U53" t="n">
        <v>19.9333805381347</v>
      </c>
      <c r="V53" t="n">
        <v>20.4226178434149</v>
      </c>
      <c r="W53" t="n">
        <v>18.8609953469553</v>
      </c>
      <c r="X53" t="n">
        <v>17.4016791422213</v>
      </c>
      <c r="Y53" t="n">
        <v>16.6927169734979</v>
      </c>
      <c r="Z53" t="n">
        <v>18.8459639894801</v>
      </c>
      <c r="AA53" t="n">
        <v>10.2471171353429</v>
      </c>
      <c r="AB53" t="n">
        <v>11.7972486344325</v>
      </c>
      <c r="AC53" t="n">
        <v>12.1405122916625</v>
      </c>
      <c r="AD53" t="n">
        <v>13.069275832462</v>
      </c>
      <c r="AE53" t="n">
        <v>11.7616594258234</v>
      </c>
      <c r="AF53" t="n">
        <v>12.9980974152438</v>
      </c>
    </row>
    <row r="54">
      <c r="A54" t="s">
        <v>19</v>
      </c>
      <c r="B54" t="s">
        <v>476</v>
      </c>
      <c r="C54" t="s">
        <v>317</v>
      </c>
      <c r="D54" t="s">
        <v>477</v>
      </c>
      <c r="E54" t="s">
        <v>318</v>
      </c>
      <c r="F54" t="n">
        <v>30.3669191344194</v>
      </c>
      <c r="G54" t="n">
        <v>32.1880705605956</v>
      </c>
      <c r="H54" t="n">
        <v>34.51109705047</v>
      </c>
      <c r="I54" t="n">
        <v>37.3448163637619</v>
      </c>
      <c r="J54" t="n">
        <v>37.4001387406042</v>
      </c>
      <c r="K54" t="n">
        <v>46.2100861186153</v>
      </c>
      <c r="L54" t="n">
        <v>51.0313629334523</v>
      </c>
      <c r="M54" t="n">
        <v>56.436437290085</v>
      </c>
      <c r="N54" t="n">
        <v>60.5892505861476</v>
      </c>
      <c r="O54" t="n">
        <v>65.3190890083235</v>
      </c>
      <c r="P54" t="n">
        <v>71.2269800179395</v>
      </c>
      <c r="Q54" t="n">
        <v>75.5540476892402</v>
      </c>
      <c r="R54" t="n">
        <v>84.7562987603469</v>
      </c>
      <c r="S54" t="n">
        <v>92.6798366117343</v>
      </c>
      <c r="T54" t="n">
        <v>85.6775707164685</v>
      </c>
      <c r="U54" t="n">
        <v>80.6265414634807</v>
      </c>
      <c r="V54" t="n">
        <v>85.8024642925512</v>
      </c>
      <c r="W54" t="n">
        <v>88.778643594253</v>
      </c>
      <c r="X54" t="n">
        <v>85.9581899008838</v>
      </c>
      <c r="Y54" t="n">
        <v>93.7881205496167</v>
      </c>
      <c r="Z54" t="n">
        <v>102.57141100433</v>
      </c>
      <c r="AA54" t="n">
        <v>420.217023186459</v>
      </c>
      <c r="AB54" t="n">
        <v>411.877226409965</v>
      </c>
      <c r="AC54" t="n">
        <v>425.376403159701</v>
      </c>
      <c r="AD54" t="n">
        <v>460.741490939504</v>
      </c>
      <c r="AE54" t="n">
        <v>421.120886247794</v>
      </c>
      <c r="AF54" t="n">
        <v>449.287767025321</v>
      </c>
    </row>
    <row r="55">
      <c r="A55" t="s">
        <v>19</v>
      </c>
      <c r="B55" t="s">
        <v>478</v>
      </c>
      <c r="C55" t="s">
        <v>317</v>
      </c>
      <c r="D55" t="s">
        <v>479</v>
      </c>
      <c r="E55" t="s">
        <v>318</v>
      </c>
      <c r="F55" t="n">
        <v>17.8348430927898</v>
      </c>
      <c r="G55" t="n">
        <v>19.347947534861</v>
      </c>
      <c r="H55" t="n">
        <v>21.3008356409571</v>
      </c>
      <c r="I55" t="n">
        <v>23.9062937855817</v>
      </c>
      <c r="J55" t="n">
        <v>25.5616218956561</v>
      </c>
      <c r="K55" t="n">
        <v>32.2832417080533</v>
      </c>
      <c r="L55" t="n">
        <v>35.5983839215755</v>
      </c>
      <c r="M55" t="n">
        <v>39.2875897240079</v>
      </c>
      <c r="N55" t="n">
        <v>41.7177383930802</v>
      </c>
      <c r="O55" t="n">
        <v>44.0218113533101</v>
      </c>
      <c r="P55" t="n">
        <v>47.3943698686121</v>
      </c>
      <c r="Q55" t="n">
        <v>49.8343351469937</v>
      </c>
      <c r="R55" t="n">
        <v>54.8142213908021</v>
      </c>
      <c r="S55" t="n">
        <v>58.3875912722335</v>
      </c>
      <c r="T55" t="n">
        <v>58.8466371633872</v>
      </c>
      <c r="U55" t="n">
        <v>60.693160925346</v>
      </c>
      <c r="V55" t="n">
        <v>65.3798464491363</v>
      </c>
      <c r="W55" t="n">
        <v>69.9176482472977</v>
      </c>
      <c r="X55" t="n">
        <v>68.5565107586625</v>
      </c>
      <c r="Y55" t="n">
        <v>77.0954035761188</v>
      </c>
      <c r="Z55" t="n">
        <v>83.72544701485</v>
      </c>
      <c r="AA55" t="n">
        <v>409.969906051116</v>
      </c>
      <c r="AB55" t="n">
        <v>400.079977775533</v>
      </c>
      <c r="AC55" t="n">
        <v>413.235890868038</v>
      </c>
      <c r="AD55" t="n">
        <v>447.672215107041</v>
      </c>
      <c r="AE55" t="n">
        <v>409.359226821971</v>
      </c>
      <c r="AF55" t="n">
        <v>436.289669610078</v>
      </c>
    </row>
    <row r="56">
      <c r="A56" t="s">
        <v>19</v>
      </c>
      <c r="B56" t="s">
        <v>480</v>
      </c>
      <c r="C56" t="s">
        <v>317</v>
      </c>
      <c r="D56" t="s">
        <v>481</v>
      </c>
      <c r="E56" t="s">
        <v>318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</row>
    <row r="57">
      <c r="A57" t="s">
        <v>19</v>
      </c>
      <c r="B57" t="s">
        <v>482</v>
      </c>
      <c r="C57" t="s">
        <v>317</v>
      </c>
      <c r="D57" t="s">
        <v>483</v>
      </c>
      <c r="E57" t="s">
        <v>318</v>
      </c>
      <c r="F57" t="n">
        <v>2158.24708420495</v>
      </c>
      <c r="G57" t="n">
        <v>2280.61670766492</v>
      </c>
      <c r="H57" t="n">
        <v>2506.75352724571</v>
      </c>
      <c r="I57" t="n">
        <v>2703.11263780275</v>
      </c>
      <c r="J57" t="n">
        <v>2924.77142603198</v>
      </c>
      <c r="K57" t="n">
        <v>3200.93215332628</v>
      </c>
      <c r="L57" t="n">
        <v>3403.71022177024</v>
      </c>
      <c r="M57" t="n">
        <v>3626.36568507441</v>
      </c>
      <c r="N57" t="n">
        <v>3816.18885033956</v>
      </c>
      <c r="O57" t="n">
        <v>4044.56470962184</v>
      </c>
      <c r="P57" t="n">
        <v>4321.72714156533</v>
      </c>
      <c r="Q57" t="n">
        <v>4871.56784147145</v>
      </c>
      <c r="R57" t="n">
        <v>5471.70749328488</v>
      </c>
      <c r="S57" t="n">
        <v>6074.57722860664</v>
      </c>
      <c r="T57" t="n">
        <v>6138.84915875655</v>
      </c>
      <c r="U57" t="n">
        <v>6393.41309547751</v>
      </c>
      <c r="V57" t="n">
        <v>6120.73629371744</v>
      </c>
      <c r="W57" t="n">
        <v>5753.92384371458</v>
      </c>
      <c r="X57" t="n">
        <v>5576.15775671969</v>
      </c>
      <c r="Y57" t="n">
        <v>5768.85920941965</v>
      </c>
      <c r="Z57" t="n">
        <v>6115.26462211114</v>
      </c>
      <c r="AA57" t="n">
        <v>5733.84967027545</v>
      </c>
      <c r="AB57" t="n">
        <v>5332.66884164785</v>
      </c>
      <c r="AC57" t="n">
        <v>4901.8201124289</v>
      </c>
      <c r="AD57" t="n">
        <v>4531.14483425502</v>
      </c>
      <c r="AE57" t="n">
        <v>3649.81118855767</v>
      </c>
      <c r="AF57" t="n">
        <v>3908.82907421096</v>
      </c>
    </row>
    <row r="58">
      <c r="A58" t="s">
        <v>19</v>
      </c>
      <c r="B58" t="s">
        <v>484</v>
      </c>
      <c r="C58" t="s">
        <v>317</v>
      </c>
      <c r="D58" t="s">
        <v>485</v>
      </c>
      <c r="E58" t="s">
        <v>318</v>
      </c>
      <c r="F58" t="n">
        <v>2158.24708420495</v>
      </c>
      <c r="G58" t="n">
        <v>2280.61670766492</v>
      </c>
      <c r="H58" t="n">
        <v>2506.75352724571</v>
      </c>
      <c r="I58" t="n">
        <v>2703.11263780275</v>
      </c>
      <c r="J58" t="n">
        <v>2924.77142603198</v>
      </c>
      <c r="K58" t="n">
        <v>3200.93215332628</v>
      </c>
      <c r="L58" t="n">
        <v>3403.71022177024</v>
      </c>
      <c r="M58" t="n">
        <v>3626.36568507441</v>
      </c>
      <c r="N58" t="n">
        <v>3816.18885033956</v>
      </c>
      <c r="O58" t="n">
        <v>4044.56470962184</v>
      </c>
      <c r="P58" t="n">
        <v>4321.72714156533</v>
      </c>
      <c r="Q58" t="n">
        <v>4871.56784147145</v>
      </c>
      <c r="R58" t="n">
        <v>5471.70749328488</v>
      </c>
      <c r="S58" t="n">
        <v>6074.57722860664</v>
      </c>
      <c r="T58" t="n">
        <v>6138.84915875655</v>
      </c>
      <c r="U58" t="n">
        <v>6393.41309547751</v>
      </c>
      <c r="V58" t="n">
        <v>6120.73629371744</v>
      </c>
      <c r="W58" t="n">
        <v>5753.92384371458</v>
      </c>
      <c r="X58" t="n">
        <v>5576.15775671969</v>
      </c>
      <c r="Y58" t="n">
        <v>5768.85920941965</v>
      </c>
      <c r="Z58" t="n">
        <v>6115.26462211114</v>
      </c>
      <c r="AA58" t="n">
        <v>5733.84967027545</v>
      </c>
      <c r="AB58" t="n">
        <v>5332.66884164785</v>
      </c>
      <c r="AC58" t="n">
        <v>4901.8201124289</v>
      </c>
      <c r="AD58" t="n">
        <v>4531.14483425502</v>
      </c>
      <c r="AE58" t="n">
        <v>3649.81118855767</v>
      </c>
      <c r="AF58" t="n">
        <v>3908.82907421096</v>
      </c>
    </row>
    <row r="59">
      <c r="A59" t="s">
        <v>19</v>
      </c>
      <c r="B59" t="s">
        <v>486</v>
      </c>
      <c r="C59" t="s">
        <v>317</v>
      </c>
      <c r="D59" t="s">
        <v>487</v>
      </c>
      <c r="E59" t="s">
        <v>318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263</v>
      </c>
      <c r="B1" t="s">
        <v>264</v>
      </c>
      <c r="C1" t="s">
        <v>265</v>
      </c>
      <c r="D1" t="s">
        <v>266</v>
      </c>
      <c r="E1" t="s">
        <v>267</v>
      </c>
      <c r="F1" t="s">
        <v>268</v>
      </c>
      <c r="G1" t="s">
        <v>269</v>
      </c>
      <c r="H1" t="s">
        <v>270</v>
      </c>
      <c r="I1" t="s">
        <v>271</v>
      </c>
      <c r="J1" t="s">
        <v>272</v>
      </c>
      <c r="K1" t="s">
        <v>273</v>
      </c>
      <c r="L1" t="s">
        <v>274</v>
      </c>
      <c r="M1" t="s">
        <v>275</v>
      </c>
      <c r="N1" t="s">
        <v>276</v>
      </c>
      <c r="O1" t="s">
        <v>277</v>
      </c>
      <c r="P1" t="s">
        <v>278</v>
      </c>
      <c r="Q1" t="s">
        <v>279</v>
      </c>
      <c r="R1" t="s">
        <v>280</v>
      </c>
      <c r="S1" t="s">
        <v>281</v>
      </c>
      <c r="T1" t="s">
        <v>282</v>
      </c>
      <c r="U1" t="s">
        <v>283</v>
      </c>
      <c r="V1" t="s">
        <v>284</v>
      </c>
      <c r="W1" t="s">
        <v>285</v>
      </c>
      <c r="X1" t="s">
        <v>286</v>
      </c>
      <c r="Y1" t="s">
        <v>287</v>
      </c>
      <c r="Z1" t="s">
        <v>288</v>
      </c>
      <c r="AA1" t="s">
        <v>289</v>
      </c>
      <c r="AB1" t="s">
        <v>290</v>
      </c>
      <c r="AC1" t="s">
        <v>291</v>
      </c>
      <c r="AD1" t="s">
        <v>292</v>
      </c>
      <c r="AE1" t="s">
        <v>293</v>
      </c>
      <c r="AF1" t="s">
        <v>294</v>
      </c>
    </row>
    <row r="2">
      <c r="A2" t="s">
        <v>21</v>
      </c>
      <c r="B2" t="s">
        <v>295</v>
      </c>
      <c r="C2" t="s">
        <v>317</v>
      </c>
      <c r="D2" t="s">
        <v>297</v>
      </c>
      <c r="E2" t="s">
        <v>318</v>
      </c>
      <c r="F2" t="n">
        <v>16.0267086551841</v>
      </c>
      <c r="G2" t="n">
        <v>17.2292481925865</v>
      </c>
      <c r="H2" t="n">
        <v>17.2275972382163</v>
      </c>
      <c r="I2" t="n">
        <v>17.8086758847084</v>
      </c>
      <c r="J2" t="n">
        <v>18.0567914964445</v>
      </c>
      <c r="K2" t="n">
        <v>19.105774286052</v>
      </c>
      <c r="L2" t="n">
        <v>19.1138187379485</v>
      </c>
      <c r="M2" t="n">
        <v>19.9527416533352</v>
      </c>
      <c r="N2" t="n">
        <v>20.4725048091602</v>
      </c>
      <c r="O2" t="n">
        <v>20.9627541597704</v>
      </c>
      <c r="P2" t="n">
        <v>19.6117390629097</v>
      </c>
      <c r="Q2" t="n">
        <v>20.4979884168235</v>
      </c>
      <c r="R2" t="n">
        <v>22.0729578764648</v>
      </c>
      <c r="S2" t="n">
        <v>22.5338045117624</v>
      </c>
      <c r="T2" t="n">
        <v>20.4071408950721</v>
      </c>
      <c r="U2" t="n">
        <v>17.3307278812534</v>
      </c>
      <c r="V2" t="n">
        <v>17.2707639041938</v>
      </c>
      <c r="W2" t="n">
        <v>16.5214284172779</v>
      </c>
      <c r="X2" t="n">
        <v>19.062186210594</v>
      </c>
      <c r="Y2" t="n">
        <v>21.9281965610318</v>
      </c>
      <c r="Z2" t="n">
        <v>21.3937193774758</v>
      </c>
      <c r="AA2" t="n">
        <v>8.79021129386132</v>
      </c>
      <c r="AB2" t="n">
        <v>9.19842304598739</v>
      </c>
      <c r="AC2" t="n">
        <v>10.0203524110271</v>
      </c>
      <c r="AD2" t="n">
        <v>15.3446815316589</v>
      </c>
      <c r="AE2" t="n">
        <v>12.5655521360682</v>
      </c>
      <c r="AF2" t="n">
        <v>14.3812829049087</v>
      </c>
    </row>
    <row r="3">
      <c r="A3" t="s">
        <v>21</v>
      </c>
      <c r="B3" t="s">
        <v>374</v>
      </c>
      <c r="C3" t="s">
        <v>317</v>
      </c>
      <c r="D3" t="s">
        <v>375</v>
      </c>
      <c r="E3" t="s">
        <v>318</v>
      </c>
      <c r="F3" t="n">
        <v>30.1413986554793</v>
      </c>
      <c r="G3" t="n">
        <v>30.416299136083</v>
      </c>
      <c r="H3" t="n">
        <v>31.206926383835</v>
      </c>
      <c r="I3" t="n">
        <v>29.1832738641709</v>
      </c>
      <c r="J3" t="n">
        <v>29.1991947843375</v>
      </c>
      <c r="K3" t="n">
        <v>30.1289841235448</v>
      </c>
      <c r="L3" t="n">
        <v>34.8607349408478</v>
      </c>
      <c r="M3" t="n">
        <v>38.0261948200493</v>
      </c>
      <c r="N3" t="n">
        <v>42.7062256005012</v>
      </c>
      <c r="O3" t="n">
        <v>48.3133321495496</v>
      </c>
      <c r="P3" t="n">
        <v>53.2362379115549</v>
      </c>
      <c r="Q3" t="n">
        <v>62.4281356736541</v>
      </c>
      <c r="R3" t="n">
        <v>72.5694687165748</v>
      </c>
      <c r="S3" t="n">
        <v>82.4173805642077</v>
      </c>
      <c r="T3" t="n">
        <v>81.9478087531856</v>
      </c>
      <c r="U3" t="n">
        <v>88.0911653738674</v>
      </c>
      <c r="V3" t="n">
        <v>89.5952249680638</v>
      </c>
      <c r="W3" t="n">
        <v>84.0986480123771</v>
      </c>
      <c r="X3" t="n">
        <v>75.1010608102992</v>
      </c>
      <c r="Y3" t="n">
        <v>81.1794567120737</v>
      </c>
      <c r="Z3" t="n">
        <v>79.3950275076679</v>
      </c>
      <c r="AA3" t="n">
        <v>61.4288480247115</v>
      </c>
      <c r="AB3" t="n">
        <v>54.9816743508116</v>
      </c>
      <c r="AC3" t="n">
        <v>50.7047440337506</v>
      </c>
      <c r="AD3" t="n">
        <v>57.493403091097</v>
      </c>
      <c r="AE3" t="n">
        <v>43.2084175681794</v>
      </c>
      <c r="AF3" t="n">
        <v>55.7906611025054</v>
      </c>
    </row>
    <row r="4">
      <c r="A4" t="s">
        <v>21</v>
      </c>
      <c r="B4" t="s">
        <v>376</v>
      </c>
      <c r="C4" t="s">
        <v>317</v>
      </c>
      <c r="D4" t="s">
        <v>377</v>
      </c>
      <c r="E4" t="s">
        <v>318</v>
      </c>
      <c r="F4" t="n">
        <v>3366.755420403</v>
      </c>
      <c r="G4" t="n">
        <v>3556.53557539988</v>
      </c>
      <c r="H4" t="n">
        <v>3867.11844533908</v>
      </c>
      <c r="I4" t="n">
        <v>4122.91064654566</v>
      </c>
      <c r="J4" t="n">
        <v>4325.97296458949</v>
      </c>
      <c r="K4" t="n">
        <v>4688.26047714094</v>
      </c>
      <c r="L4" t="n">
        <v>4935.94058609043</v>
      </c>
      <c r="M4" t="n">
        <v>5146.49320571297</v>
      </c>
      <c r="N4" t="n">
        <v>5315.37776299725</v>
      </c>
      <c r="O4" t="n">
        <v>5562.00118179772</v>
      </c>
      <c r="P4" t="n">
        <v>5901.25047141924</v>
      </c>
      <c r="Q4" t="n">
        <v>6271.85978481969</v>
      </c>
      <c r="R4" t="n">
        <v>6568.32840256121</v>
      </c>
      <c r="S4" t="n">
        <v>6808.71186783932</v>
      </c>
      <c r="T4" t="n">
        <v>5933.40924422605</v>
      </c>
      <c r="U4" t="n">
        <v>5801.34968816697</v>
      </c>
      <c r="V4" t="n">
        <v>5776.88401585446</v>
      </c>
      <c r="W4" t="n">
        <v>5514.59208806276</v>
      </c>
      <c r="X4" t="n">
        <v>5382.17805209631</v>
      </c>
      <c r="Y4" t="n">
        <v>5503.99355292936</v>
      </c>
      <c r="Z4" t="n">
        <v>5699.36372898041</v>
      </c>
      <c r="AA4" t="n">
        <v>5720.89717893137</v>
      </c>
      <c r="AB4" t="n">
        <v>5788.79930632889</v>
      </c>
      <c r="AC4" t="n">
        <v>5689.87096289587</v>
      </c>
      <c r="AD4" t="n">
        <v>5526.12705212865</v>
      </c>
      <c r="AE4" t="n">
        <v>5264.59204095108</v>
      </c>
      <c r="AF4" t="n">
        <v>6064.62104438472</v>
      </c>
    </row>
    <row r="5">
      <c r="A5" t="s">
        <v>21</v>
      </c>
      <c r="B5" t="s">
        <v>378</v>
      </c>
      <c r="C5" t="s">
        <v>317</v>
      </c>
      <c r="D5" t="s">
        <v>379</v>
      </c>
      <c r="E5" t="s">
        <v>318</v>
      </c>
      <c r="F5" t="n">
        <v>777.566868856089</v>
      </c>
      <c r="G5" t="n">
        <v>801.70956491557</v>
      </c>
      <c r="H5" t="n">
        <v>862.392384164167</v>
      </c>
      <c r="I5" t="n">
        <v>904.058769607097</v>
      </c>
      <c r="J5" t="n">
        <v>948.502461362976</v>
      </c>
      <c r="K5" t="n">
        <v>985.565548302357</v>
      </c>
      <c r="L5" t="n">
        <v>1053.07550813653</v>
      </c>
      <c r="M5" t="n">
        <v>1107.93823627613</v>
      </c>
      <c r="N5" t="n">
        <v>1141.76390907768</v>
      </c>
      <c r="O5" t="n">
        <v>1236.50264405475</v>
      </c>
      <c r="P5" t="n">
        <v>1347.19822851366</v>
      </c>
      <c r="Q5" t="n">
        <v>1423.71035686216</v>
      </c>
      <c r="R5" t="n">
        <v>1454.75650432464</v>
      </c>
      <c r="S5" t="n">
        <v>1580.77527619133</v>
      </c>
      <c r="T5" t="n">
        <v>1370.75459521389</v>
      </c>
      <c r="U5" t="n">
        <v>1250.1949983996</v>
      </c>
      <c r="V5" t="n">
        <v>1291.1603179163</v>
      </c>
      <c r="W5" t="n">
        <v>1234.57202748241</v>
      </c>
      <c r="X5" t="n">
        <v>1179.7932344666</v>
      </c>
      <c r="Y5" t="n">
        <v>1175.2120267915</v>
      </c>
      <c r="Z5" t="n">
        <v>1195.3337474142</v>
      </c>
      <c r="AA5" t="n">
        <v>1309.58147858401</v>
      </c>
      <c r="AB5" t="n">
        <v>1483.16687665774</v>
      </c>
      <c r="AC5" t="n">
        <v>1380.92832151529</v>
      </c>
      <c r="AD5" t="n">
        <v>1452.12371738554</v>
      </c>
      <c r="AE5" t="n">
        <v>1308.3073083238</v>
      </c>
      <c r="AF5" t="n">
        <v>1477.57074056776</v>
      </c>
    </row>
    <row r="6">
      <c r="A6" t="s">
        <v>21</v>
      </c>
      <c r="B6" t="s">
        <v>380</v>
      </c>
      <c r="C6" t="s">
        <v>317</v>
      </c>
      <c r="D6" t="s">
        <v>381</v>
      </c>
      <c r="E6" t="s">
        <v>318</v>
      </c>
      <c r="F6" t="n">
        <v>256.025297582543</v>
      </c>
      <c r="G6" t="n">
        <v>270.611172408136</v>
      </c>
      <c r="H6" t="n">
        <v>295.823700734937</v>
      </c>
      <c r="I6" t="n">
        <v>304.460288431756</v>
      </c>
      <c r="J6" t="n">
        <v>304.762849080601</v>
      </c>
      <c r="K6" t="n">
        <v>310.455373376005</v>
      </c>
      <c r="L6" t="n">
        <v>319.138279731013</v>
      </c>
      <c r="M6" t="n">
        <v>318.236826469704</v>
      </c>
      <c r="N6" t="n">
        <v>311.062597430962</v>
      </c>
      <c r="O6" t="n">
        <v>295.579745177051</v>
      </c>
      <c r="P6" t="n">
        <v>295.664700553883</v>
      </c>
      <c r="Q6" t="n">
        <v>294.226306753817</v>
      </c>
      <c r="R6" t="n">
        <v>282.52428526567</v>
      </c>
      <c r="S6" t="n">
        <v>259.592209278916</v>
      </c>
      <c r="T6" t="n">
        <v>228.029175000655</v>
      </c>
      <c r="U6" t="n">
        <v>222.855231399054</v>
      </c>
      <c r="V6" t="n">
        <v>218.330950031303</v>
      </c>
      <c r="W6" t="n">
        <v>195.555563081513</v>
      </c>
      <c r="X6" t="n">
        <v>190.347318702791</v>
      </c>
      <c r="Y6" t="n">
        <v>186.844068618141</v>
      </c>
      <c r="Z6" t="n">
        <v>181.568949887107</v>
      </c>
      <c r="AA6" t="n">
        <v>254.808079612904</v>
      </c>
      <c r="AB6" t="n">
        <v>262.517084748447</v>
      </c>
      <c r="AC6" t="n">
        <v>243.371659519336</v>
      </c>
      <c r="AD6" t="n">
        <v>206.437585437362</v>
      </c>
      <c r="AE6" t="n">
        <v>188.782709083553</v>
      </c>
      <c r="AF6" t="n">
        <v>213.088357869434</v>
      </c>
    </row>
    <row r="7">
      <c r="A7" t="s">
        <v>21</v>
      </c>
      <c r="B7" t="s">
        <v>382</v>
      </c>
      <c r="C7" t="s">
        <v>317</v>
      </c>
      <c r="D7" t="s">
        <v>383</v>
      </c>
      <c r="E7" t="s">
        <v>318</v>
      </c>
      <c r="F7" t="n">
        <v>246.56660512871</v>
      </c>
      <c r="G7" t="n">
        <v>255.502542764585</v>
      </c>
      <c r="H7" t="n">
        <v>276.348239371817</v>
      </c>
      <c r="I7" t="n">
        <v>298.757139343854</v>
      </c>
      <c r="J7" t="n">
        <v>311.518692327677</v>
      </c>
      <c r="K7" t="n">
        <v>348.302932467509</v>
      </c>
      <c r="L7" t="n">
        <v>359.105322590622</v>
      </c>
      <c r="M7" t="n">
        <v>382.620002252015</v>
      </c>
      <c r="N7" t="n">
        <v>395.10470166561</v>
      </c>
      <c r="O7" t="n">
        <v>416.627169622903</v>
      </c>
      <c r="P7" t="n">
        <v>448.387916968038</v>
      </c>
      <c r="Q7" t="n">
        <v>483.34221141968</v>
      </c>
      <c r="R7" t="n">
        <v>500.494212233449</v>
      </c>
      <c r="S7" t="n">
        <v>500.434057227574</v>
      </c>
      <c r="T7" t="n">
        <v>421.4807707804</v>
      </c>
      <c r="U7" t="n">
        <v>391.111766847048</v>
      </c>
      <c r="V7" t="n">
        <v>367.157595298116</v>
      </c>
      <c r="W7" t="n">
        <v>335.840357137093</v>
      </c>
      <c r="X7" t="n">
        <v>332.540578690524</v>
      </c>
      <c r="Y7" t="n">
        <v>318.307463198842</v>
      </c>
      <c r="Z7" t="n">
        <v>324.302402277552</v>
      </c>
      <c r="AA7" t="n">
        <v>358.065543491098</v>
      </c>
      <c r="AB7" t="n">
        <v>357.186324544342</v>
      </c>
      <c r="AC7" t="n">
        <v>370.62322514197</v>
      </c>
      <c r="AD7" t="n">
        <v>349.233408119192</v>
      </c>
      <c r="AE7" t="n">
        <v>331.629753078395</v>
      </c>
      <c r="AF7" t="n">
        <v>401.722283310281</v>
      </c>
    </row>
    <row r="8">
      <c r="A8" t="s">
        <v>21</v>
      </c>
      <c r="B8" t="s">
        <v>384</v>
      </c>
      <c r="C8" t="s">
        <v>317</v>
      </c>
      <c r="D8" t="s">
        <v>385</v>
      </c>
      <c r="E8" t="s">
        <v>318</v>
      </c>
      <c r="F8" t="n">
        <v>27.0479098528054</v>
      </c>
      <c r="G8" t="n">
        <v>29.9245858618594</v>
      </c>
      <c r="H8" t="n">
        <v>32.6833654562057</v>
      </c>
      <c r="I8" t="n">
        <v>29.6491015076688</v>
      </c>
      <c r="J8" t="n">
        <v>31.1731778556257</v>
      </c>
      <c r="K8" t="n">
        <v>40.1878973607115</v>
      </c>
      <c r="L8" t="n">
        <v>37.758829959127</v>
      </c>
      <c r="M8" t="n">
        <v>37.9652962685694</v>
      </c>
      <c r="N8" t="n">
        <v>38.9479110992297</v>
      </c>
      <c r="O8" t="n">
        <v>42.6062125725266</v>
      </c>
      <c r="P8" t="n">
        <v>51.1026395197491</v>
      </c>
      <c r="Q8" t="n">
        <v>55.5262690423949</v>
      </c>
      <c r="R8" t="n">
        <v>59.0089705335413</v>
      </c>
      <c r="S8" t="n">
        <v>67.0902978849961</v>
      </c>
      <c r="T8" t="n">
        <v>70.2282114233572</v>
      </c>
      <c r="U8" t="n">
        <v>95.8486921540661</v>
      </c>
      <c r="V8" t="n">
        <v>149.072936080785</v>
      </c>
      <c r="W8" t="n">
        <v>161.898577818662</v>
      </c>
      <c r="X8" t="n">
        <v>158.593357644214</v>
      </c>
      <c r="Y8" t="n">
        <v>173.8013789396</v>
      </c>
      <c r="Z8" t="n">
        <v>168.871354327321</v>
      </c>
      <c r="AA8" t="n">
        <v>168.114398611058</v>
      </c>
      <c r="AB8" t="n">
        <v>97.5838070339164</v>
      </c>
      <c r="AC8" t="n">
        <v>122.625399004739</v>
      </c>
      <c r="AD8" t="n">
        <v>112.553295615097</v>
      </c>
      <c r="AE8" t="n">
        <v>88.2544326769787</v>
      </c>
      <c r="AF8" t="n">
        <v>100.170198823507</v>
      </c>
    </row>
    <row r="9">
      <c r="A9" t="s">
        <v>21</v>
      </c>
      <c r="B9" t="s">
        <v>386</v>
      </c>
      <c r="C9" t="s">
        <v>317</v>
      </c>
      <c r="D9" t="s">
        <v>387</v>
      </c>
      <c r="E9" t="s">
        <v>318</v>
      </c>
      <c r="F9" t="n">
        <v>270.376535606254</v>
      </c>
      <c r="G9" t="n">
        <v>282.80463257529</v>
      </c>
      <c r="H9" t="n">
        <v>296.045000889251</v>
      </c>
      <c r="I9" t="n">
        <v>311.651183002574</v>
      </c>
      <c r="J9" t="n">
        <v>320.192813637833</v>
      </c>
      <c r="K9" t="n">
        <v>352.841263120923</v>
      </c>
      <c r="L9" t="n">
        <v>374.546580588485</v>
      </c>
      <c r="M9" t="n">
        <v>385.512412385465</v>
      </c>
      <c r="N9" t="n">
        <v>408.025297777817</v>
      </c>
      <c r="O9" t="n">
        <v>421.410231580139</v>
      </c>
      <c r="P9" t="n">
        <v>449.34542546796</v>
      </c>
      <c r="Q9" t="n">
        <v>483.31594149991</v>
      </c>
      <c r="R9" t="n">
        <v>522.132146786107</v>
      </c>
      <c r="S9" t="n">
        <v>558.875646463663</v>
      </c>
      <c r="T9" t="n">
        <v>465.487949240762</v>
      </c>
      <c r="U9" t="n">
        <v>466.670368013917</v>
      </c>
      <c r="V9" t="n">
        <v>451.108971032624</v>
      </c>
      <c r="W9" t="n">
        <v>449.611203949059</v>
      </c>
      <c r="X9" t="n">
        <v>443.579214826515</v>
      </c>
      <c r="Y9" t="n">
        <v>457.36920747526</v>
      </c>
      <c r="Z9" t="n">
        <v>486.261990081338</v>
      </c>
      <c r="AA9" t="n">
        <v>421.638352088103</v>
      </c>
      <c r="AB9" t="n">
        <v>412.201251913735</v>
      </c>
      <c r="AC9" t="n">
        <v>408.392266147468</v>
      </c>
      <c r="AD9" t="n">
        <v>394.353067853637</v>
      </c>
      <c r="AE9" t="n">
        <v>384.487771625758</v>
      </c>
      <c r="AF9" t="n">
        <v>452.9237284754</v>
      </c>
    </row>
    <row r="10">
      <c r="A10" t="s">
        <v>21</v>
      </c>
      <c r="B10" t="s">
        <v>388</v>
      </c>
      <c r="C10" t="s">
        <v>317</v>
      </c>
      <c r="D10" t="s">
        <v>389</v>
      </c>
      <c r="E10" t="s">
        <v>318</v>
      </c>
      <c r="F10" t="n">
        <v>423.198088894243</v>
      </c>
      <c r="G10" t="n">
        <v>442.032516154704</v>
      </c>
      <c r="H10" t="n">
        <v>461.935978481803</v>
      </c>
      <c r="I10" t="n">
        <v>486.513551547495</v>
      </c>
      <c r="J10" t="n">
        <v>499.281439704624</v>
      </c>
      <c r="K10" t="n">
        <v>551.226937178586</v>
      </c>
      <c r="L10" t="n">
        <v>580.876924982491</v>
      </c>
      <c r="M10" t="n">
        <v>590.941794083043</v>
      </c>
      <c r="N10" t="n">
        <v>618.50542543228</v>
      </c>
      <c r="O10" t="n">
        <v>634.722868291569</v>
      </c>
      <c r="P10" t="n">
        <v>674.418683007121</v>
      </c>
      <c r="Q10" t="n">
        <v>722.583692112926</v>
      </c>
      <c r="R10" t="n">
        <v>775.784701076504</v>
      </c>
      <c r="S10" t="n">
        <v>826.730411122106</v>
      </c>
      <c r="T10" t="n">
        <v>731.853333178458</v>
      </c>
      <c r="U10" t="n">
        <v>758.703148940141</v>
      </c>
      <c r="V10" t="n">
        <v>718.860241006549</v>
      </c>
      <c r="W10" t="n">
        <v>725.7266368418</v>
      </c>
      <c r="X10" t="n">
        <v>710.077038594179</v>
      </c>
      <c r="Y10" t="n">
        <v>724.935130555348</v>
      </c>
      <c r="Z10" t="n">
        <v>745.372179379438</v>
      </c>
      <c r="AA10" t="n">
        <v>695.94900606287</v>
      </c>
      <c r="AB10" t="n">
        <v>671.160423718806</v>
      </c>
      <c r="AC10" t="n">
        <v>694.293842367177</v>
      </c>
      <c r="AD10" t="n">
        <v>661.02284529397</v>
      </c>
      <c r="AE10" t="n">
        <v>657.708073524323</v>
      </c>
      <c r="AF10" t="n">
        <v>773.300372095574</v>
      </c>
    </row>
    <row r="11">
      <c r="A11" t="s">
        <v>21</v>
      </c>
      <c r="B11" t="s">
        <v>390</v>
      </c>
      <c r="C11" t="s">
        <v>317</v>
      </c>
      <c r="D11" t="s">
        <v>391</v>
      </c>
      <c r="E11" t="s">
        <v>318</v>
      </c>
      <c r="F11" t="n">
        <v>152.821553287989</v>
      </c>
      <c r="G11" t="n">
        <v>159.227883579414</v>
      </c>
      <c r="H11" t="n">
        <v>165.890977592552</v>
      </c>
      <c r="I11" t="n">
        <v>174.862368544922</v>
      </c>
      <c r="J11" t="n">
        <v>179.088626066792</v>
      </c>
      <c r="K11" t="n">
        <v>198.385674057663</v>
      </c>
      <c r="L11" t="n">
        <v>206.330344394007</v>
      </c>
      <c r="M11" t="n">
        <v>205.429381697578</v>
      </c>
      <c r="N11" t="n">
        <v>210.480127654463</v>
      </c>
      <c r="O11" t="n">
        <v>213.312636711429</v>
      </c>
      <c r="P11" t="n">
        <v>225.073257539161</v>
      </c>
      <c r="Q11" t="n">
        <v>239.267750613016</v>
      </c>
      <c r="R11" t="n">
        <v>253.652554290397</v>
      </c>
      <c r="S11" t="n">
        <v>267.854764658443</v>
      </c>
      <c r="T11" t="n">
        <v>266.365383937696</v>
      </c>
      <c r="U11" t="n">
        <v>292.032780926224</v>
      </c>
      <c r="V11" t="n">
        <v>267.751269973925</v>
      </c>
      <c r="W11" t="n">
        <v>276.115432892742</v>
      </c>
      <c r="X11" t="n">
        <v>266.497823767664</v>
      </c>
      <c r="Y11" t="n">
        <v>267.565923080088</v>
      </c>
      <c r="Z11" t="n">
        <v>259.1101892981</v>
      </c>
      <c r="AA11" t="n">
        <v>274.310653974767</v>
      </c>
      <c r="AB11" t="n">
        <v>258.959171805071</v>
      </c>
      <c r="AC11" t="n">
        <v>285.901576219709</v>
      </c>
      <c r="AD11" t="n">
        <v>266.669777440333</v>
      </c>
      <c r="AE11" t="n">
        <v>273.220301898565</v>
      </c>
      <c r="AF11" t="n">
        <v>320.376643620174</v>
      </c>
    </row>
    <row r="12">
      <c r="A12" t="s">
        <v>21</v>
      </c>
      <c r="B12" t="s">
        <v>392</v>
      </c>
      <c r="C12" t="s">
        <v>317</v>
      </c>
      <c r="D12" t="s">
        <v>393</v>
      </c>
      <c r="E12" t="s">
        <v>318</v>
      </c>
      <c r="F12" t="n">
        <v>318.451438722714</v>
      </c>
      <c r="G12" t="n">
        <v>331.859713047126</v>
      </c>
      <c r="H12" t="n">
        <v>359.730575968653</v>
      </c>
      <c r="I12" t="n">
        <v>391.904880886755</v>
      </c>
      <c r="J12" t="n">
        <v>419.899299447286</v>
      </c>
      <c r="K12" t="n">
        <v>461.662770912289</v>
      </c>
      <c r="L12" t="n">
        <v>510.277461585992</v>
      </c>
      <c r="M12" t="n">
        <v>537.229966638154</v>
      </c>
      <c r="N12" t="n">
        <v>562.688548649446</v>
      </c>
      <c r="O12" t="n">
        <v>582.61398767664</v>
      </c>
      <c r="P12" t="n">
        <v>632.22203849419</v>
      </c>
      <c r="Q12" t="n">
        <v>681.449092100298</v>
      </c>
      <c r="R12" t="n">
        <v>735.494147868553</v>
      </c>
      <c r="S12" t="n">
        <v>713.953741735872</v>
      </c>
      <c r="T12" t="n">
        <v>571.636018965401</v>
      </c>
      <c r="U12" t="n">
        <v>533.307763334909</v>
      </c>
      <c r="V12" t="n">
        <v>522.240118577408</v>
      </c>
      <c r="W12" t="n">
        <v>492.128496946679</v>
      </c>
      <c r="X12" t="n">
        <v>459.719045998147</v>
      </c>
      <c r="Y12" t="n">
        <v>469.923349450676</v>
      </c>
      <c r="Z12" t="n">
        <v>508.25824092533</v>
      </c>
      <c r="AA12" t="n">
        <v>509.062899467548</v>
      </c>
      <c r="AB12" t="n">
        <v>511.856390827708</v>
      </c>
      <c r="AC12" t="n">
        <v>502.021980457746</v>
      </c>
      <c r="AD12" t="n">
        <v>477.709226735065</v>
      </c>
      <c r="AE12" t="n">
        <v>486.505007783844</v>
      </c>
      <c r="AF12" t="n">
        <v>567.626577980012</v>
      </c>
    </row>
    <row r="13">
      <c r="A13" t="s">
        <v>21</v>
      </c>
      <c r="B13" t="s">
        <v>394</v>
      </c>
      <c r="C13" t="s">
        <v>317</v>
      </c>
      <c r="D13" t="s">
        <v>395</v>
      </c>
      <c r="E13" t="s">
        <v>318</v>
      </c>
      <c r="F13" t="n">
        <v>291.005848071844</v>
      </c>
      <c r="G13" t="n">
        <v>308.684784840469</v>
      </c>
      <c r="H13" t="n">
        <v>342.411054478257</v>
      </c>
      <c r="I13" t="n">
        <v>366.903130178713</v>
      </c>
      <c r="J13" t="n">
        <v>399.600816661643</v>
      </c>
      <c r="K13" t="n">
        <v>448.015634190328</v>
      </c>
      <c r="L13" t="n">
        <v>481.442895730225</v>
      </c>
      <c r="M13" t="n">
        <v>513.606604723198</v>
      </c>
      <c r="N13" t="n">
        <v>548.347398446109</v>
      </c>
      <c r="O13" t="n">
        <v>590.679332348518</v>
      </c>
      <c r="P13" t="n">
        <v>634.418092501589</v>
      </c>
      <c r="Q13" t="n">
        <v>690.457127586599</v>
      </c>
      <c r="R13" t="n">
        <v>754.274935042118</v>
      </c>
      <c r="S13" t="n">
        <v>801.507354443225</v>
      </c>
      <c r="T13" t="n">
        <v>665.713010890868</v>
      </c>
      <c r="U13" t="n">
        <v>681.517288289093</v>
      </c>
      <c r="V13" t="n">
        <v>672.759415965216</v>
      </c>
      <c r="W13" t="n">
        <v>624.33287079239</v>
      </c>
      <c r="X13" t="n">
        <v>600.521574746774</v>
      </c>
      <c r="Y13" t="n">
        <v>603.010383730328</v>
      </c>
      <c r="Z13" t="n">
        <v>634.309635659023</v>
      </c>
      <c r="AA13" t="n">
        <v>624.585209889109</v>
      </c>
      <c r="AB13" t="n">
        <v>633.429459062728</v>
      </c>
      <c r="AC13" t="n">
        <v>623.759282832092</v>
      </c>
      <c r="AD13" t="n">
        <v>594.002197024623</v>
      </c>
      <c r="AE13" t="n">
        <v>600.284437867908</v>
      </c>
      <c r="AF13" t="n">
        <v>720.057299056575</v>
      </c>
    </row>
    <row r="14">
      <c r="A14" t="s">
        <v>21</v>
      </c>
      <c r="B14" t="s">
        <v>396</v>
      </c>
      <c r="C14" t="s">
        <v>317</v>
      </c>
      <c r="D14" t="s">
        <v>397</v>
      </c>
      <c r="E14" t="s">
        <v>318</v>
      </c>
      <c r="F14" t="n">
        <v>116.606475256724</v>
      </c>
      <c r="G14" t="n">
        <v>128.725726701611</v>
      </c>
      <c r="H14" t="n">
        <v>141.509604339876</v>
      </c>
      <c r="I14" t="n">
        <v>147.003222981562</v>
      </c>
      <c r="J14" t="n">
        <v>147.471227078351</v>
      </c>
      <c r="K14" t="n">
        <v>160.283737833939</v>
      </c>
      <c r="L14" t="n">
        <v>167.352719395966</v>
      </c>
      <c r="M14" t="n">
        <v>153.757297347459</v>
      </c>
      <c r="N14" t="n">
        <v>139.3314373688</v>
      </c>
      <c r="O14" t="n">
        <v>132.602777972091</v>
      </c>
      <c r="P14" t="n">
        <v>134.663866114151</v>
      </c>
      <c r="Q14" t="n">
        <v>137.56098133501</v>
      </c>
      <c r="R14" t="n">
        <v>142.361439552536</v>
      </c>
      <c r="S14" t="n">
        <v>133.913372492247</v>
      </c>
      <c r="T14" t="n">
        <v>109.131787237372</v>
      </c>
      <c r="U14" t="n">
        <v>103.265242560908</v>
      </c>
      <c r="V14" t="n">
        <v>105.038903589468</v>
      </c>
      <c r="W14" t="n">
        <v>97.7450854365364</v>
      </c>
      <c r="X14" t="n">
        <v>94.9387116536012</v>
      </c>
      <c r="Y14" t="n">
        <v>93.129882136154</v>
      </c>
      <c r="Z14" t="n">
        <v>86.7215466439595</v>
      </c>
      <c r="AA14" t="n">
        <v>80.2307415003311</v>
      </c>
      <c r="AB14" t="n">
        <v>77.8175213354064</v>
      </c>
      <c r="AC14" t="n">
        <v>73.5906511862391</v>
      </c>
      <c r="AD14" t="n">
        <v>74.9989008055253</v>
      </c>
      <c r="AE14" t="n">
        <v>79.0131104715032</v>
      </c>
      <c r="AF14" t="n">
        <v>95.0598101393009</v>
      </c>
    </row>
    <row r="15">
      <c r="A15" t="s">
        <v>21</v>
      </c>
      <c r="B15" t="s">
        <v>398</v>
      </c>
      <c r="C15" t="s">
        <v>317</v>
      </c>
      <c r="D15" t="s">
        <v>399</v>
      </c>
      <c r="E15" t="s">
        <v>318</v>
      </c>
      <c r="F15" t="n">
        <v>233.738481842114</v>
      </c>
      <c r="G15" t="n">
        <v>256.677330974455</v>
      </c>
      <c r="H15" t="n">
        <v>279.729640231142</v>
      </c>
      <c r="I15" t="n">
        <v>300.116275133705</v>
      </c>
      <c r="J15" t="n">
        <v>306.760418781794</v>
      </c>
      <c r="K15" t="n">
        <v>334.60911583681</v>
      </c>
      <c r="L15" t="n">
        <v>355.889515879204</v>
      </c>
      <c r="M15" t="n">
        <v>347.225900398065</v>
      </c>
      <c r="N15" t="n">
        <v>340.014617665316</v>
      </c>
      <c r="O15" t="n">
        <v>342.010132779652</v>
      </c>
      <c r="P15" t="n">
        <v>357.679510979392</v>
      </c>
      <c r="Q15" t="n">
        <v>384.777935610021</v>
      </c>
      <c r="R15" t="n">
        <v>405.016290972137</v>
      </c>
      <c r="S15" t="n">
        <v>409.012235742368</v>
      </c>
      <c r="T15" t="n">
        <v>357.879000713144</v>
      </c>
      <c r="U15" t="n">
        <v>358.787779501077</v>
      </c>
      <c r="V15" t="n">
        <v>347.083788183921</v>
      </c>
      <c r="W15" t="n">
        <v>324.779629846449</v>
      </c>
      <c r="X15" t="n">
        <v>307.25446392311</v>
      </c>
      <c r="Y15" t="n">
        <v>321.242729945206</v>
      </c>
      <c r="Z15" t="n">
        <v>326.283073444874</v>
      </c>
      <c r="AA15" t="n">
        <v>323.938945712636</v>
      </c>
      <c r="AB15" t="n">
        <v>311.770204573913</v>
      </c>
      <c r="AC15" t="n">
        <v>305.933445573863</v>
      </c>
      <c r="AD15" t="n">
        <v>297.955902125413</v>
      </c>
      <c r="AE15" t="n">
        <v>295.108525396995</v>
      </c>
      <c r="AF15" t="n">
        <v>351.750249701671</v>
      </c>
    </row>
    <row r="16">
      <c r="A16" t="s">
        <v>21</v>
      </c>
      <c r="B16" t="s">
        <v>400</v>
      </c>
      <c r="C16" t="s">
        <v>317</v>
      </c>
      <c r="D16" t="s">
        <v>401</v>
      </c>
      <c r="E16" t="s">
        <v>318</v>
      </c>
      <c r="F16" t="n">
        <v>117.132006585389</v>
      </c>
      <c r="G16" t="n">
        <v>127.951604272844</v>
      </c>
      <c r="H16" t="n">
        <v>138.220035891267</v>
      </c>
      <c r="I16" t="n">
        <v>153.113052152143</v>
      </c>
      <c r="J16" t="n">
        <v>159.289191703443</v>
      </c>
      <c r="K16" t="n">
        <v>174.325378002871</v>
      </c>
      <c r="L16" t="n">
        <v>188.536796483238</v>
      </c>
      <c r="M16" t="n">
        <v>193.468603050606</v>
      </c>
      <c r="N16" t="n">
        <v>200.683180296516</v>
      </c>
      <c r="O16" t="n">
        <v>209.407354807562</v>
      </c>
      <c r="P16" t="n">
        <v>223.015644865241</v>
      </c>
      <c r="Q16" t="n">
        <v>247.216954275011</v>
      </c>
      <c r="R16" t="n">
        <v>262.654851419601</v>
      </c>
      <c r="S16" t="n">
        <v>275.09886325012</v>
      </c>
      <c r="T16" t="n">
        <v>248.747213475772</v>
      </c>
      <c r="U16" t="n">
        <v>255.52253694017</v>
      </c>
      <c r="V16" t="n">
        <v>242.044884594453</v>
      </c>
      <c r="W16" t="n">
        <v>227.034544409913</v>
      </c>
      <c r="X16" t="n">
        <v>212.315752269509</v>
      </c>
      <c r="Y16" t="n">
        <v>228.112847809052</v>
      </c>
      <c r="Z16" t="n">
        <v>239.561526800914</v>
      </c>
      <c r="AA16" t="n">
        <v>243.708204212305</v>
      </c>
      <c r="AB16" t="n">
        <v>233.952683238506</v>
      </c>
      <c r="AC16" t="n">
        <v>232.342794387624</v>
      </c>
      <c r="AD16" t="n">
        <v>222.957001319888</v>
      </c>
      <c r="AE16" t="n">
        <v>216.095414925492</v>
      </c>
      <c r="AF16" t="n">
        <v>256.69043956237</v>
      </c>
    </row>
    <row r="17">
      <c r="A17" t="s">
        <v>21</v>
      </c>
      <c r="B17" t="s">
        <v>402</v>
      </c>
      <c r="C17" t="s">
        <v>317</v>
      </c>
      <c r="D17" t="s">
        <v>403</v>
      </c>
      <c r="E17" t="s">
        <v>318</v>
      </c>
      <c r="F17" t="n">
        <v>133.822229670078</v>
      </c>
      <c r="G17" t="n">
        <v>146.404743377328</v>
      </c>
      <c r="H17" t="n">
        <v>159.440629261285</v>
      </c>
      <c r="I17" t="n">
        <v>174.63675035107</v>
      </c>
      <c r="J17" t="n">
        <v>186.376169095187</v>
      </c>
      <c r="K17" t="n">
        <v>199.727591401259</v>
      </c>
      <c r="L17" t="n">
        <v>218.438195873549</v>
      </c>
      <c r="M17" t="n">
        <v>233.450478779248</v>
      </c>
      <c r="N17" t="n">
        <v>244.392883826274</v>
      </c>
      <c r="O17" t="n">
        <v>258.41170174869</v>
      </c>
      <c r="P17" t="n">
        <v>269.183106281122</v>
      </c>
      <c r="Q17" t="n">
        <v>289.720611383521</v>
      </c>
      <c r="R17" t="n">
        <v>307.450016672183</v>
      </c>
      <c r="S17" t="n">
        <v>323.125209727152</v>
      </c>
      <c r="T17" t="n">
        <v>284.230949710168</v>
      </c>
      <c r="U17" t="n">
        <v>286.234605423617</v>
      </c>
      <c r="V17" t="n">
        <v>307.039829918858</v>
      </c>
      <c r="W17" t="n">
        <v>310.629375388108</v>
      </c>
      <c r="X17" t="n">
        <v>314.11299459203</v>
      </c>
      <c r="Y17" t="n">
        <v>322.164465844666</v>
      </c>
      <c r="Z17" t="n">
        <v>339.454264372392</v>
      </c>
      <c r="AA17" t="n">
        <v>309.217841379604</v>
      </c>
      <c r="AB17" t="n">
        <v>307.44997537385</v>
      </c>
      <c r="AC17" t="n">
        <v>308.390699824467</v>
      </c>
      <c r="AD17" t="n">
        <v>299.744099897761</v>
      </c>
      <c r="AE17" t="n">
        <v>304.108983507794</v>
      </c>
      <c r="AF17" t="n">
        <v>350.147327604228</v>
      </c>
    </row>
    <row r="18">
      <c r="A18" t="s">
        <v>21</v>
      </c>
      <c r="B18" t="s">
        <v>404</v>
      </c>
      <c r="C18" t="s">
        <v>317</v>
      </c>
      <c r="D18" t="s">
        <v>405</v>
      </c>
      <c r="E18" t="s">
        <v>318</v>
      </c>
      <c r="F18" t="n">
        <v>440.890714497584</v>
      </c>
      <c r="G18" t="n">
        <v>472.908261304451</v>
      </c>
      <c r="H18" t="n">
        <v>530.0571671166</v>
      </c>
      <c r="I18" t="n">
        <v>575.877021234834</v>
      </c>
      <c r="J18" t="n">
        <v>608.116470807691</v>
      </c>
      <c r="K18" t="n">
        <v>670.36064286206</v>
      </c>
      <c r="L18" t="n">
        <v>661.75105909761</v>
      </c>
      <c r="M18" t="n">
        <v>699.658949559464</v>
      </c>
      <c r="N18" t="n">
        <v>720.159440436201</v>
      </c>
      <c r="O18" t="n">
        <v>743.331311742134</v>
      </c>
      <c r="P18" t="n">
        <v>747.138718931292</v>
      </c>
      <c r="Q18" t="n">
        <v>775.490716904088</v>
      </c>
      <c r="R18" t="n">
        <v>799.881947426121</v>
      </c>
      <c r="S18" t="n">
        <v>824.359554013049</v>
      </c>
      <c r="T18" t="n">
        <v>757.653045776615</v>
      </c>
      <c r="U18" t="n">
        <v>769.41896388714</v>
      </c>
      <c r="V18" t="n">
        <v>759.019498412535</v>
      </c>
      <c r="W18" t="n">
        <v>726.524540699502</v>
      </c>
      <c r="X18" t="n">
        <v>772.428778322255</v>
      </c>
      <c r="Y18" t="n">
        <v>835.397560904382</v>
      </c>
      <c r="Z18" t="n">
        <v>888.461162910809</v>
      </c>
      <c r="AA18" t="n">
        <v>768.03603693247</v>
      </c>
      <c r="AB18" t="n">
        <v>760.812511661161</v>
      </c>
      <c r="AC18" t="n">
        <v>749.888952130882</v>
      </c>
      <c r="AD18" t="n">
        <v>719.395470968388</v>
      </c>
      <c r="AE18" t="n">
        <v>676.974127664289</v>
      </c>
      <c r="AF18" t="n">
        <v>756.807174839129</v>
      </c>
    </row>
    <row r="19">
      <c r="A19" t="s">
        <v>21</v>
      </c>
      <c r="B19" t="s">
        <v>406</v>
      </c>
      <c r="C19" t="s">
        <v>317</v>
      </c>
      <c r="D19" t="s">
        <v>407</v>
      </c>
      <c r="E19" t="s">
        <v>318</v>
      </c>
      <c r="F19" t="n">
        <v>218.441937284277</v>
      </c>
      <c r="G19" t="n">
        <v>240.220359751195</v>
      </c>
      <c r="H19" t="n">
        <v>266.565710074214</v>
      </c>
      <c r="I19" t="n">
        <v>290.033738322716</v>
      </c>
      <c r="J19" t="n">
        <v>309.981169464382</v>
      </c>
      <c r="K19" t="n">
        <v>338.146033253019</v>
      </c>
      <c r="L19" t="n">
        <v>358.186592524068</v>
      </c>
      <c r="M19" t="n">
        <v>377.619150265377</v>
      </c>
      <c r="N19" t="n">
        <v>394.390329268151</v>
      </c>
      <c r="O19" t="n">
        <v>418.916075783286</v>
      </c>
      <c r="P19" t="n">
        <v>443.836835669205</v>
      </c>
      <c r="Q19" t="n">
        <v>470.575465044185</v>
      </c>
      <c r="R19" t="n">
        <v>493.64239114629</v>
      </c>
      <c r="S19" t="n">
        <v>502.131520472728</v>
      </c>
      <c r="T19" t="n">
        <v>473.951132573095</v>
      </c>
      <c r="U19" t="n">
        <v>453.369449991229</v>
      </c>
      <c r="V19" t="n">
        <v>424.159324463475</v>
      </c>
      <c r="W19" t="n">
        <v>382.604012028146</v>
      </c>
      <c r="X19" t="n">
        <v>356.789666415689</v>
      </c>
      <c r="Y19" t="n">
        <v>373.154994950678</v>
      </c>
      <c r="Z19" t="n">
        <v>387.148718382367</v>
      </c>
      <c r="AA19" t="n">
        <v>399.537739188065</v>
      </c>
      <c r="AB19" t="n">
        <v>391.866248126279</v>
      </c>
      <c r="AC19" t="n">
        <v>388.034154528303</v>
      </c>
      <c r="AD19" t="n">
        <v>355.949303526232</v>
      </c>
      <c r="AE19" t="n">
        <v>326.928682043196</v>
      </c>
      <c r="AF19" t="n">
        <v>352.380462536543</v>
      </c>
    </row>
    <row r="20">
      <c r="A20" t="s">
        <v>21</v>
      </c>
      <c r="B20" t="s">
        <v>408</v>
      </c>
      <c r="C20" t="s">
        <v>317</v>
      </c>
      <c r="D20" t="s">
        <v>409</v>
      </c>
      <c r="E20" t="s">
        <v>318</v>
      </c>
      <c r="F20" t="n">
        <v>336.806125774551</v>
      </c>
      <c r="G20" t="n">
        <v>346.506952614647</v>
      </c>
      <c r="H20" t="n">
        <v>357.372781009481</v>
      </c>
      <c r="I20" t="n">
        <v>354.674510902203</v>
      </c>
      <c r="J20" t="n">
        <v>362.507658126643</v>
      </c>
      <c r="K20" t="n">
        <v>397.349137621838</v>
      </c>
      <c r="L20" t="n">
        <v>397.769363803627</v>
      </c>
      <c r="M20" t="n">
        <v>394.369945105137</v>
      </c>
      <c r="N20" t="n">
        <v>394.982131365751</v>
      </c>
      <c r="O20" t="n">
        <v>375.743545061029</v>
      </c>
      <c r="P20" t="n">
        <v>421.211245057347</v>
      </c>
      <c r="Q20" t="n">
        <v>464.213730505308</v>
      </c>
      <c r="R20" t="n">
        <v>522.67087348915</v>
      </c>
      <c r="S20" t="n">
        <v>557.313467117138</v>
      </c>
      <c r="T20" t="n">
        <v>523.683915394767</v>
      </c>
      <c r="U20" t="n">
        <v>541.297216754475</v>
      </c>
      <c r="V20" t="n">
        <v>507.147041770584</v>
      </c>
      <c r="W20" t="n">
        <v>540.37063722328</v>
      </c>
      <c r="X20" t="n">
        <v>543.150860683406</v>
      </c>
      <c r="Y20" t="n">
        <v>582.279085413724</v>
      </c>
      <c r="Z20" t="n">
        <v>559.671204885626</v>
      </c>
      <c r="AA20" t="n">
        <v>486.665663498595</v>
      </c>
      <c r="AB20" t="n">
        <v>510.601399798902</v>
      </c>
      <c r="AC20" t="n">
        <v>500.363140886149</v>
      </c>
      <c r="AD20" t="n">
        <v>438.017156701239</v>
      </c>
      <c r="AE20" t="n">
        <v>441.303856636688</v>
      </c>
      <c r="AF20" t="n">
        <v>537.955941994566</v>
      </c>
    </row>
    <row r="21">
      <c r="A21" t="s">
        <v>21</v>
      </c>
      <c r="B21" t="s">
        <v>410</v>
      </c>
      <c r="C21" t="s">
        <v>317</v>
      </c>
      <c r="D21" t="s">
        <v>411</v>
      </c>
      <c r="E21" t="s">
        <v>318</v>
      </c>
      <c r="F21" t="n">
        <v>391.910225856056</v>
      </c>
      <c r="G21" t="n">
        <v>406.879012554909</v>
      </c>
      <c r="H21" t="n">
        <v>425.47426590156</v>
      </c>
      <c r="I21" t="n">
        <v>432.945752114192</v>
      </c>
      <c r="J21" t="n">
        <v>452.220223228459</v>
      </c>
      <c r="K21" t="n">
        <v>500.566307250341</v>
      </c>
      <c r="L21" t="n">
        <v>505.778833114018</v>
      </c>
      <c r="M21" t="n">
        <v>515.15839758091</v>
      </c>
      <c r="N21" t="n">
        <v>525.333884169868</v>
      </c>
      <c r="O21" t="n">
        <v>515.631597091618</v>
      </c>
      <c r="P21" t="n">
        <v>576.583634848748</v>
      </c>
      <c r="Q21" t="n">
        <v>639.599067457064</v>
      </c>
      <c r="R21" t="n">
        <v>712.843633021622</v>
      </c>
      <c r="S21" t="n">
        <v>767.456448858317</v>
      </c>
      <c r="T21" t="n">
        <v>768.725995416549</v>
      </c>
      <c r="U21" t="n">
        <v>847.304165870978</v>
      </c>
      <c r="V21" t="n">
        <v>796.879306575193</v>
      </c>
      <c r="W21" t="n">
        <v>846.86727809581</v>
      </c>
      <c r="X21" t="n">
        <v>836.1019707216</v>
      </c>
      <c r="Y21" t="n">
        <v>864.474018005749</v>
      </c>
      <c r="Z21" t="n">
        <v>896.155375521082</v>
      </c>
      <c r="AA21" t="n">
        <v>834.152235445116</v>
      </c>
      <c r="AB21" t="n">
        <v>846.244573743173</v>
      </c>
      <c r="AC21" t="n">
        <v>809.155019079564</v>
      </c>
      <c r="AD21" t="n">
        <v>752.117825291053</v>
      </c>
      <c r="AE21" t="n">
        <v>706.853174466653</v>
      </c>
      <c r="AF21" t="n">
        <v>861.667317332007</v>
      </c>
    </row>
    <row r="22">
      <c r="A22" t="s">
        <v>21</v>
      </c>
      <c r="B22" t="s">
        <v>412</v>
      </c>
      <c r="C22" t="s">
        <v>317</v>
      </c>
      <c r="D22" t="s">
        <v>413</v>
      </c>
      <c r="E22" t="s">
        <v>318</v>
      </c>
      <c r="F22" t="n">
        <v>55.1041000815048</v>
      </c>
      <c r="G22" t="n">
        <v>60.3720599402614</v>
      </c>
      <c r="H22" t="n">
        <v>68.10148489208</v>
      </c>
      <c r="I22" t="n">
        <v>78.2712412119898</v>
      </c>
      <c r="J22" t="n">
        <v>89.7125651018162</v>
      </c>
      <c r="K22" t="n">
        <v>103.217169628503</v>
      </c>
      <c r="L22" t="n">
        <v>108.009469310391</v>
      </c>
      <c r="M22" t="n">
        <v>120.788452475773</v>
      </c>
      <c r="N22" t="n">
        <v>130.351752804118</v>
      </c>
      <c r="O22" t="n">
        <v>139.888052030589</v>
      </c>
      <c r="P22" t="n">
        <v>155.372389791401</v>
      </c>
      <c r="Q22" t="n">
        <v>175.385336951757</v>
      </c>
      <c r="R22" t="n">
        <v>190.172759532472</v>
      </c>
      <c r="S22" t="n">
        <v>210.142981741179</v>
      </c>
      <c r="T22" t="n">
        <v>245.042080021782</v>
      </c>
      <c r="U22" t="n">
        <v>306.006949116504</v>
      </c>
      <c r="V22" t="n">
        <v>289.732264804609</v>
      </c>
      <c r="W22" t="n">
        <v>306.49664087253</v>
      </c>
      <c r="X22" t="n">
        <v>292.951110038194</v>
      </c>
      <c r="Y22" t="n">
        <v>282.194932592024</v>
      </c>
      <c r="Z22" t="n">
        <v>336.484170635456</v>
      </c>
      <c r="AA22" t="n">
        <v>347.486571946521</v>
      </c>
      <c r="AB22" t="n">
        <v>335.643173944271</v>
      </c>
      <c r="AC22" t="n">
        <v>308.791878193415</v>
      </c>
      <c r="AD22" t="n">
        <v>314.100668589814</v>
      </c>
      <c r="AE22" t="n">
        <v>265.549317829964</v>
      </c>
      <c r="AF22" t="n">
        <v>323.711375337441</v>
      </c>
    </row>
    <row r="23">
      <c r="A23" t="s">
        <v>21</v>
      </c>
      <c r="B23" t="s">
        <v>414</v>
      </c>
      <c r="C23" t="s">
        <v>317</v>
      </c>
      <c r="D23" t="s">
        <v>415</v>
      </c>
      <c r="E23" t="s">
        <v>318</v>
      </c>
      <c r="F23" t="n">
        <v>738.299947908361</v>
      </c>
      <c r="G23" t="n">
        <v>781.892528236136</v>
      </c>
      <c r="H23" t="n">
        <v>864.067699652778</v>
      </c>
      <c r="I23" t="n">
        <v>965.648336545332</v>
      </c>
      <c r="J23" t="n">
        <v>1101.61509257046</v>
      </c>
      <c r="K23" t="n">
        <v>1266.04471318219</v>
      </c>
      <c r="L23" t="n">
        <v>1396.55414850686</v>
      </c>
      <c r="M23" t="n">
        <v>1644.23353297955</v>
      </c>
      <c r="N23" t="n">
        <v>1811.67117091114</v>
      </c>
      <c r="O23" t="n">
        <v>1998.21502793352</v>
      </c>
      <c r="P23" t="n">
        <v>2328.01394765488</v>
      </c>
      <c r="Q23" t="n">
        <v>2782.47558391481</v>
      </c>
      <c r="R23" t="n">
        <v>3016.02955447569</v>
      </c>
      <c r="S23" t="n">
        <v>2941.63484555758</v>
      </c>
      <c r="T23" t="n">
        <v>2576.05906401786</v>
      </c>
      <c r="U23" t="n">
        <v>2181.67365137478</v>
      </c>
      <c r="V23" t="n">
        <v>1770.17014150929</v>
      </c>
      <c r="W23" t="n">
        <v>1469.30947088245</v>
      </c>
      <c r="X23" t="n">
        <v>1316.70539940541</v>
      </c>
      <c r="Y23" t="n">
        <v>1377.78333538758</v>
      </c>
      <c r="Z23" t="n">
        <v>1415.68504383819</v>
      </c>
      <c r="AA23" t="n">
        <v>1258.21208827364</v>
      </c>
      <c r="AB23" t="n">
        <v>1287.29084715641</v>
      </c>
      <c r="AC23" t="n">
        <v>1300.15713847949</v>
      </c>
      <c r="AD23" t="n">
        <v>1273.77496420322</v>
      </c>
      <c r="AE23" t="n">
        <v>1159.83671863832</v>
      </c>
      <c r="AF23" t="n">
        <v>1364.2692973058</v>
      </c>
    </row>
    <row r="24">
      <c r="A24" t="s">
        <v>21</v>
      </c>
      <c r="B24" t="s">
        <v>416</v>
      </c>
      <c r="C24" t="s">
        <v>317</v>
      </c>
      <c r="D24" t="s">
        <v>417</v>
      </c>
      <c r="E24" t="s">
        <v>318</v>
      </c>
      <c r="F24" t="n">
        <v>1832.11358991538</v>
      </c>
      <c r="G24" t="n">
        <v>2052.84662757432</v>
      </c>
      <c r="H24" t="n">
        <v>2330.19267711807</v>
      </c>
      <c r="I24" t="n">
        <v>2631.57113885573</v>
      </c>
      <c r="J24" t="n">
        <v>2958.46373837811</v>
      </c>
      <c r="K24" t="n">
        <v>3357.71959208219</v>
      </c>
      <c r="L24" t="n">
        <v>3599.05081972271</v>
      </c>
      <c r="M24" t="n">
        <v>3998.72988337614</v>
      </c>
      <c r="N24" t="n">
        <v>4334.5927256203</v>
      </c>
      <c r="O24" t="n">
        <v>4743.23177701511</v>
      </c>
      <c r="P24" t="n">
        <v>5136.12553169749</v>
      </c>
      <c r="Q24" t="n">
        <v>5450.154122129</v>
      </c>
      <c r="R24" t="n">
        <v>5891.41682673064</v>
      </c>
      <c r="S24" t="n">
        <v>6029.64306914094</v>
      </c>
      <c r="T24" t="n">
        <v>6050.11091398875</v>
      </c>
      <c r="U24" t="n">
        <v>6332.97117106152</v>
      </c>
      <c r="V24" t="n">
        <v>6339.62346410894</v>
      </c>
      <c r="W24" t="n">
        <v>6048.42159763355</v>
      </c>
      <c r="X24" t="n">
        <v>5981.1010037831</v>
      </c>
      <c r="Y24" t="n">
        <v>6563.127124765</v>
      </c>
      <c r="Z24" t="n">
        <v>6642.0206139013</v>
      </c>
      <c r="AA24" t="n">
        <v>6131.47086778494</v>
      </c>
      <c r="AB24" t="n">
        <v>5836.23078612741</v>
      </c>
      <c r="AC24" t="n">
        <v>5439.25113099257</v>
      </c>
      <c r="AD24" t="n">
        <v>5657.46868172495</v>
      </c>
      <c r="AE24" t="n">
        <v>5134.59647182538</v>
      </c>
      <c r="AF24" t="n">
        <v>5871.00465618801</v>
      </c>
    </row>
    <row r="25">
      <c r="A25" t="s">
        <v>21</v>
      </c>
      <c r="B25" t="s">
        <v>418</v>
      </c>
      <c r="C25" t="s">
        <v>317</v>
      </c>
      <c r="D25" t="s">
        <v>419</v>
      </c>
      <c r="E25" t="s">
        <v>318</v>
      </c>
      <c r="F25" t="n">
        <v>556.251738497202</v>
      </c>
      <c r="G25" t="n">
        <v>614.761023565777</v>
      </c>
      <c r="H25" t="n">
        <v>679.215687215707</v>
      </c>
      <c r="I25" t="n">
        <v>769.994598076951</v>
      </c>
      <c r="J25" t="n">
        <v>811.803655559767</v>
      </c>
      <c r="K25" t="n">
        <v>882.992931471931</v>
      </c>
      <c r="L25" t="n">
        <v>924.550813853027</v>
      </c>
      <c r="M25" t="n">
        <v>982.690197416276</v>
      </c>
      <c r="N25" t="n">
        <v>994.374369289976</v>
      </c>
      <c r="O25" t="n">
        <v>1009.2937988485</v>
      </c>
      <c r="P25" t="n">
        <v>1070.41466034438</v>
      </c>
      <c r="Q25" t="n">
        <v>1083.30373048676</v>
      </c>
      <c r="R25" t="n">
        <v>1134.27709082443</v>
      </c>
      <c r="S25" t="n">
        <v>1117.04223971238</v>
      </c>
      <c r="T25" t="n">
        <v>999.410249029962</v>
      </c>
      <c r="U25" t="n">
        <v>963.634610378315</v>
      </c>
      <c r="V25" t="n">
        <v>914.7126892044</v>
      </c>
      <c r="W25" t="n">
        <v>833.550252739364</v>
      </c>
      <c r="X25" t="n">
        <v>785.816898486954</v>
      </c>
      <c r="Y25" t="n">
        <v>844.140934831248</v>
      </c>
      <c r="Z25" t="n">
        <v>858.791117982013</v>
      </c>
      <c r="AA25" t="n">
        <v>812.33733818419</v>
      </c>
      <c r="AB25" t="n">
        <v>790.58044611431</v>
      </c>
      <c r="AC25" t="n">
        <v>748.929108893515</v>
      </c>
      <c r="AD25" t="n">
        <v>711.609226904341</v>
      </c>
      <c r="AE25" t="n">
        <v>606.815860787996</v>
      </c>
      <c r="AF25" t="n">
        <v>681.522910215635</v>
      </c>
    </row>
    <row r="26">
      <c r="A26" t="s">
        <v>21</v>
      </c>
      <c r="B26" t="s">
        <v>420</v>
      </c>
      <c r="C26" t="s">
        <v>317</v>
      </c>
      <c r="D26" t="s">
        <v>421</v>
      </c>
      <c r="E26" t="s">
        <v>318</v>
      </c>
      <c r="F26" t="n">
        <v>721.385203300272</v>
      </c>
      <c r="G26" t="n">
        <v>838.36655283234</v>
      </c>
      <c r="H26" t="n">
        <v>999.14970125424</v>
      </c>
      <c r="I26" t="n">
        <v>1151.96272067504</v>
      </c>
      <c r="J26" t="n">
        <v>1364.67043084356</v>
      </c>
      <c r="K26" t="n">
        <v>1597.39699933989</v>
      </c>
      <c r="L26" t="n">
        <v>1714.26114204867</v>
      </c>
      <c r="M26" t="n">
        <v>1933.32061068591</v>
      </c>
      <c r="N26" t="n">
        <v>2158.05452273717</v>
      </c>
      <c r="O26" t="n">
        <v>2409.10235614393</v>
      </c>
      <c r="P26" t="n">
        <v>2629.5884140897</v>
      </c>
      <c r="Q26" t="n">
        <v>2808.95039672667</v>
      </c>
      <c r="R26" t="n">
        <v>3069.12645136833</v>
      </c>
      <c r="S26" t="n">
        <v>3142.14009017485</v>
      </c>
      <c r="T26" t="n">
        <v>3272.34414052876</v>
      </c>
      <c r="U26" t="n">
        <v>3532.77719175589</v>
      </c>
      <c r="V26" t="n">
        <v>3491.77270516909</v>
      </c>
      <c r="W26" t="n">
        <v>3347.11850928834</v>
      </c>
      <c r="X26" t="n">
        <v>3325.86354931552</v>
      </c>
      <c r="Y26" t="n">
        <v>3731.95245335259</v>
      </c>
      <c r="Z26" t="n">
        <v>3874.24436312621</v>
      </c>
      <c r="AA26" t="n">
        <v>3485.77561958233</v>
      </c>
      <c r="AB26" t="n">
        <v>3264.60874847002</v>
      </c>
      <c r="AC26" t="n">
        <v>3064.57200558375</v>
      </c>
      <c r="AD26" t="n">
        <v>3276.44771395474</v>
      </c>
      <c r="AE26" t="n">
        <v>2998.00084111714</v>
      </c>
      <c r="AF26" t="n">
        <v>3502.36599721695</v>
      </c>
    </row>
    <row r="27">
      <c r="A27" t="s">
        <v>21</v>
      </c>
      <c r="B27" t="s">
        <v>422</v>
      </c>
      <c r="C27" t="s">
        <v>317</v>
      </c>
      <c r="D27" t="s">
        <v>423</v>
      </c>
      <c r="E27" t="s">
        <v>318</v>
      </c>
      <c r="F27" t="n">
        <v>554.476648117902</v>
      </c>
      <c r="G27" t="n">
        <v>599.7190511762</v>
      </c>
      <c r="H27" t="n">
        <v>651.827288648127</v>
      </c>
      <c r="I27" t="n">
        <v>709.613820103736</v>
      </c>
      <c r="J27" t="n">
        <v>781.989651974783</v>
      </c>
      <c r="K27" t="n">
        <v>877.329661270375</v>
      </c>
      <c r="L27" t="n">
        <v>960.238863821005</v>
      </c>
      <c r="M27" t="n">
        <v>1082.71907527395</v>
      </c>
      <c r="N27" t="n">
        <v>1182.16383359315</v>
      </c>
      <c r="O27" t="n">
        <v>1324.83562202268</v>
      </c>
      <c r="P27" t="n">
        <v>1436.12245726341</v>
      </c>
      <c r="Q27" t="n">
        <v>1557.89999491558</v>
      </c>
      <c r="R27" t="n">
        <v>1688.01328453788</v>
      </c>
      <c r="S27" t="n">
        <v>1770.46073925371</v>
      </c>
      <c r="T27" t="n">
        <v>1778.35652443003</v>
      </c>
      <c r="U27" t="n">
        <v>1836.55936892731</v>
      </c>
      <c r="V27" t="n">
        <v>1933.13806973545</v>
      </c>
      <c r="W27" t="n">
        <v>1867.75283560585</v>
      </c>
      <c r="X27" t="n">
        <v>1869.42055598062</v>
      </c>
      <c r="Y27" t="n">
        <v>1987.03373658116</v>
      </c>
      <c r="Z27" t="n">
        <v>1908.98513279307</v>
      </c>
      <c r="AA27" t="n">
        <v>1833.35791001842</v>
      </c>
      <c r="AB27" t="n">
        <v>1781.04159154308</v>
      </c>
      <c r="AC27" t="n">
        <v>1625.7500165153</v>
      </c>
      <c r="AD27" t="n">
        <v>1669.41174086587</v>
      </c>
      <c r="AE27" t="n">
        <v>1529.77976992025</v>
      </c>
      <c r="AF27" t="n">
        <v>1687.11574875542</v>
      </c>
    </row>
    <row r="28">
      <c r="A28" t="s">
        <v>21</v>
      </c>
      <c r="B28" t="s">
        <v>424</v>
      </c>
      <c r="C28" t="s">
        <v>317</v>
      </c>
      <c r="D28" t="s">
        <v>425</v>
      </c>
      <c r="E28" t="s">
        <v>318</v>
      </c>
      <c r="F28" t="n">
        <v>475.641804772242</v>
      </c>
      <c r="G28" t="n">
        <v>491.545623138581</v>
      </c>
      <c r="H28" t="n">
        <v>527.559778746874</v>
      </c>
      <c r="I28" t="n">
        <v>553.959252345345</v>
      </c>
      <c r="J28" t="n">
        <v>597.795423909373</v>
      </c>
      <c r="K28" t="n">
        <v>659.002944663653</v>
      </c>
      <c r="L28" t="n">
        <v>671.555144398161</v>
      </c>
      <c r="M28" t="n">
        <v>709.005730723237</v>
      </c>
      <c r="N28" t="n">
        <v>736.121362753213</v>
      </c>
      <c r="O28" t="n">
        <v>778.834347814413</v>
      </c>
      <c r="P28" t="n">
        <v>845.687878127704</v>
      </c>
      <c r="Q28" t="n">
        <v>921.088022549304</v>
      </c>
      <c r="R28" t="n">
        <v>987.360471234878</v>
      </c>
      <c r="S28" t="n">
        <v>1092.72203312321</v>
      </c>
      <c r="T28" t="n">
        <v>1068.5000476284</v>
      </c>
      <c r="U28" t="n">
        <v>1068.47564711469</v>
      </c>
      <c r="V28" t="n">
        <v>1044.09583716026</v>
      </c>
      <c r="W28" t="n">
        <v>996.068074445937</v>
      </c>
      <c r="X28" t="n">
        <v>932.292655907174</v>
      </c>
      <c r="Y28" t="n">
        <v>916.478378143211</v>
      </c>
      <c r="Z28" t="n">
        <v>995.020979371018</v>
      </c>
      <c r="AA28" t="n">
        <v>978.047907837889</v>
      </c>
      <c r="AB28" t="n">
        <v>1004.1421371467</v>
      </c>
      <c r="AC28" t="n">
        <v>1009.96826705698</v>
      </c>
      <c r="AD28" t="n">
        <v>925.300322391252</v>
      </c>
      <c r="AE28" t="n">
        <v>961.45003112268</v>
      </c>
      <c r="AF28" t="n">
        <v>1054.90816868708</v>
      </c>
    </row>
    <row r="29">
      <c r="A29" t="s">
        <v>21</v>
      </c>
      <c r="B29" t="s">
        <v>426</v>
      </c>
      <c r="C29" t="s">
        <v>317</v>
      </c>
      <c r="D29" t="s">
        <v>427</v>
      </c>
      <c r="E29" t="s">
        <v>318</v>
      </c>
      <c r="F29" t="n">
        <v>161.691797011943</v>
      </c>
      <c r="G29" t="n">
        <v>164.904779416822</v>
      </c>
      <c r="H29" t="n">
        <v>174.426369635023</v>
      </c>
      <c r="I29" t="n">
        <v>178.782711909126</v>
      </c>
      <c r="J29" t="n">
        <v>186.869333632023</v>
      </c>
      <c r="K29" t="n">
        <v>201.188478024302</v>
      </c>
      <c r="L29" t="n">
        <v>223.722646946981</v>
      </c>
      <c r="M29" t="n">
        <v>246.811457058094</v>
      </c>
      <c r="N29" t="n">
        <v>284.144327441719</v>
      </c>
      <c r="O29" t="n">
        <v>310.250395636708</v>
      </c>
      <c r="P29" t="n">
        <v>313.26428274984</v>
      </c>
      <c r="Q29" t="n">
        <v>343.733146366444</v>
      </c>
      <c r="R29" t="n">
        <v>375.420101113367</v>
      </c>
      <c r="S29" t="n">
        <v>415.285851624327</v>
      </c>
      <c r="T29" t="n">
        <v>421.678842828429</v>
      </c>
      <c r="U29" t="n">
        <v>422.478050105732</v>
      </c>
      <c r="V29" t="n">
        <v>406.34078736772</v>
      </c>
      <c r="W29" t="n">
        <v>384.558048760142</v>
      </c>
      <c r="X29" t="n">
        <v>351.621692464857</v>
      </c>
      <c r="Y29" t="n">
        <v>349.616510963368</v>
      </c>
      <c r="Z29" t="n">
        <v>382.808183824696</v>
      </c>
      <c r="AA29" t="n">
        <v>383.471532448809</v>
      </c>
      <c r="AB29" t="n">
        <v>387.755166796764</v>
      </c>
      <c r="AC29" t="n">
        <v>413.217648631474</v>
      </c>
      <c r="AD29" t="n">
        <v>382.679619395197</v>
      </c>
      <c r="AE29" t="n">
        <v>402.599350967827</v>
      </c>
      <c r="AF29" t="n">
        <v>449.047743375386</v>
      </c>
    </row>
    <row r="30">
      <c r="A30" t="s">
        <v>21</v>
      </c>
      <c r="B30" t="s">
        <v>428</v>
      </c>
      <c r="C30" t="s">
        <v>317</v>
      </c>
      <c r="D30" t="s">
        <v>429</v>
      </c>
      <c r="E30" t="s">
        <v>318</v>
      </c>
      <c r="F30" t="n">
        <v>22.4401864789052</v>
      </c>
      <c r="G30" t="n">
        <v>20.7205654910134</v>
      </c>
      <c r="H30" t="n">
        <v>19.5069253096843</v>
      </c>
      <c r="I30" t="n">
        <v>18.8401104135046</v>
      </c>
      <c r="J30" t="n">
        <v>18.5004311026754</v>
      </c>
      <c r="K30" t="n">
        <v>19.0831105322389</v>
      </c>
      <c r="L30" t="n">
        <v>19.9273949183966</v>
      </c>
      <c r="M30" t="n">
        <v>22.16374890932</v>
      </c>
      <c r="N30" t="n">
        <v>23.3346354833685</v>
      </c>
      <c r="O30" t="n">
        <v>25.6099108746646</v>
      </c>
      <c r="P30" t="n">
        <v>27.1048669917568</v>
      </c>
      <c r="Q30" t="n">
        <v>30.583202654328</v>
      </c>
      <c r="R30" t="n">
        <v>30.807438152765</v>
      </c>
      <c r="S30" t="n">
        <v>35.1848277063814</v>
      </c>
      <c r="T30" t="n">
        <v>30.9683114690363</v>
      </c>
      <c r="U30" t="n">
        <v>28.2670581000366</v>
      </c>
      <c r="V30" t="n">
        <v>37.749523655499</v>
      </c>
      <c r="W30" t="n">
        <v>35.4903087844066</v>
      </c>
      <c r="X30" t="n">
        <v>41.7877607763703</v>
      </c>
      <c r="Y30" t="n">
        <v>27.5068045849481</v>
      </c>
      <c r="Z30" t="n">
        <v>25.6487127593804</v>
      </c>
      <c r="AA30" t="n">
        <v>21.7978463007141</v>
      </c>
      <c r="AB30" t="n">
        <v>22.6499900638757</v>
      </c>
      <c r="AC30" t="n">
        <v>21.9972061192009</v>
      </c>
      <c r="AD30" t="n">
        <v>29.165744285318</v>
      </c>
      <c r="AE30" t="n">
        <v>19.8647688040837</v>
      </c>
      <c r="AF30" t="n">
        <v>19.8600714485596</v>
      </c>
    </row>
    <row r="31">
      <c r="A31" t="s">
        <v>21</v>
      </c>
      <c r="B31" t="s">
        <v>430</v>
      </c>
      <c r="C31" t="s">
        <v>317</v>
      </c>
      <c r="D31" t="s">
        <v>431</v>
      </c>
      <c r="E31" t="s">
        <v>318</v>
      </c>
      <c r="F31" t="n">
        <v>191.012009751103</v>
      </c>
      <c r="G31" t="n">
        <v>190.565053187112</v>
      </c>
      <c r="H31" t="n">
        <v>205.601357786896</v>
      </c>
      <c r="I31" t="n">
        <v>213.884421014304</v>
      </c>
      <c r="J31" t="n">
        <v>231.603803369375</v>
      </c>
      <c r="K31" t="n">
        <v>254.116998388637</v>
      </c>
      <c r="L31" t="n">
        <v>224.762820359082</v>
      </c>
      <c r="M31" t="n">
        <v>213.559115203989</v>
      </c>
      <c r="N31" t="n">
        <v>186.456243026301</v>
      </c>
      <c r="O31" t="n">
        <v>170.220022837743</v>
      </c>
      <c r="P31" t="n">
        <v>183.110400153615</v>
      </c>
      <c r="Q31" t="n">
        <v>182.552346408451</v>
      </c>
      <c r="R31" t="n">
        <v>183.990769566717</v>
      </c>
      <c r="S31" t="n">
        <v>197.522291836944</v>
      </c>
      <c r="T31" t="n">
        <v>193.549676857918</v>
      </c>
      <c r="U31" t="n">
        <v>192.849934330964</v>
      </c>
      <c r="V31" t="n">
        <v>179.268794585885</v>
      </c>
      <c r="W31" t="n">
        <v>180.852660095737</v>
      </c>
      <c r="X31" t="n">
        <v>168.121276303991</v>
      </c>
      <c r="Y31" t="n">
        <v>155.074414796886</v>
      </c>
      <c r="Z31" t="n">
        <v>150.369243623408</v>
      </c>
      <c r="AA31" t="n">
        <v>176.46706736086</v>
      </c>
      <c r="AB31" t="n">
        <v>189.7556264246</v>
      </c>
      <c r="AC31" t="n">
        <v>189.271924308055</v>
      </c>
      <c r="AD31" t="n">
        <v>158.281889088233</v>
      </c>
      <c r="AE31" t="n">
        <v>136.149256123102</v>
      </c>
      <c r="AF31" t="n">
        <v>149.021867274099</v>
      </c>
    </row>
    <row r="32">
      <c r="A32" t="s">
        <v>21</v>
      </c>
      <c r="B32" t="s">
        <v>432</v>
      </c>
      <c r="C32" t="s">
        <v>317</v>
      </c>
      <c r="D32" t="s">
        <v>433</v>
      </c>
      <c r="E32" t="s">
        <v>318</v>
      </c>
      <c r="F32" t="n">
        <v>67.2911054063897</v>
      </c>
      <c r="G32" t="n">
        <v>77.2597940450703</v>
      </c>
      <c r="H32" t="n">
        <v>86.8914369095393</v>
      </c>
      <c r="I32" t="n">
        <v>97.3320509542605</v>
      </c>
      <c r="J32" t="n">
        <v>108.305173956009</v>
      </c>
      <c r="K32" t="n">
        <v>124.006766750439</v>
      </c>
      <c r="L32" t="n">
        <v>137.834701006486</v>
      </c>
      <c r="M32" t="n">
        <v>155.07324808525</v>
      </c>
      <c r="N32" t="n">
        <v>166.100493948019</v>
      </c>
      <c r="O32" t="n">
        <v>188.676680620026</v>
      </c>
      <c r="P32" t="n">
        <v>231.437996791016</v>
      </c>
      <c r="Q32" t="n">
        <v>270.021233221524</v>
      </c>
      <c r="R32" t="n">
        <v>300.328030489637</v>
      </c>
      <c r="S32" t="n">
        <v>343.728336370785</v>
      </c>
      <c r="T32" t="n">
        <v>332.671216287553</v>
      </c>
      <c r="U32" t="n">
        <v>349.134339877177</v>
      </c>
      <c r="V32" t="n">
        <v>346.583744064457</v>
      </c>
      <c r="W32" t="n">
        <v>330.057335909446</v>
      </c>
      <c r="X32" t="n">
        <v>305.465732813114</v>
      </c>
      <c r="Y32" t="n">
        <v>314.209671329785</v>
      </c>
      <c r="Z32" t="n">
        <v>356.930680694173</v>
      </c>
      <c r="AA32" t="n">
        <v>321.289599277788</v>
      </c>
      <c r="AB32" t="n">
        <v>318.456939346011</v>
      </c>
      <c r="AC32" t="n">
        <v>306.600057282903</v>
      </c>
      <c r="AD32" t="n">
        <v>283.164195811705</v>
      </c>
      <c r="AE32" t="n">
        <v>324.821256436225</v>
      </c>
      <c r="AF32" t="n">
        <v>349.565789148199</v>
      </c>
    </row>
    <row r="33">
      <c r="A33" t="s">
        <v>21</v>
      </c>
      <c r="B33" t="s">
        <v>434</v>
      </c>
      <c r="C33" t="s">
        <v>317</v>
      </c>
      <c r="D33" t="s">
        <v>435</v>
      </c>
      <c r="E33" t="s">
        <v>318</v>
      </c>
      <c r="F33" t="n">
        <v>33.2067061239001</v>
      </c>
      <c r="G33" t="n">
        <v>38.0954309985624</v>
      </c>
      <c r="H33" t="n">
        <v>41.1336891057318</v>
      </c>
      <c r="I33" t="n">
        <v>45.1199580541499</v>
      </c>
      <c r="J33" t="n">
        <v>52.5166818492905</v>
      </c>
      <c r="K33" t="n">
        <v>60.6075909680361</v>
      </c>
      <c r="L33" t="n">
        <v>65.307581167215</v>
      </c>
      <c r="M33" t="n">
        <v>71.3981614665839</v>
      </c>
      <c r="N33" t="n">
        <v>76.0856628538062</v>
      </c>
      <c r="O33" t="n">
        <v>84.0773378452721</v>
      </c>
      <c r="P33" t="n">
        <v>90.7703314414759</v>
      </c>
      <c r="Q33" t="n">
        <v>94.1980938985573</v>
      </c>
      <c r="R33" t="n">
        <v>96.8141319123923</v>
      </c>
      <c r="S33" t="n">
        <v>101.000725584775</v>
      </c>
      <c r="T33" t="n">
        <v>89.6320001854629</v>
      </c>
      <c r="U33" t="n">
        <v>75.7462647007781</v>
      </c>
      <c r="V33" t="n">
        <v>74.1529874866945</v>
      </c>
      <c r="W33" t="n">
        <v>65.1097208962051</v>
      </c>
      <c r="X33" t="n">
        <v>65.2961935488418</v>
      </c>
      <c r="Y33" t="n">
        <v>70.0709764682236</v>
      </c>
      <c r="Z33" t="n">
        <v>79.2641584693599</v>
      </c>
      <c r="AA33" t="n">
        <v>75.0218624497171</v>
      </c>
      <c r="AB33" t="n">
        <v>85.5244145154492</v>
      </c>
      <c r="AC33" t="n">
        <v>78.8814307153489</v>
      </c>
      <c r="AD33" t="n">
        <v>72.0088738107993</v>
      </c>
      <c r="AE33" t="n">
        <v>78.0153987914426</v>
      </c>
      <c r="AF33" t="n">
        <v>87.4126974408351</v>
      </c>
    </row>
    <row r="34">
      <c r="A34" t="s">
        <v>21</v>
      </c>
      <c r="B34" t="s">
        <v>436</v>
      </c>
      <c r="C34" t="s">
        <v>317</v>
      </c>
      <c r="D34" t="s">
        <v>437</v>
      </c>
      <c r="E34" t="s">
        <v>318</v>
      </c>
      <c r="F34" t="n">
        <v>190.382313906401</v>
      </c>
      <c r="G34" t="n">
        <v>204.315973624661</v>
      </c>
      <c r="H34" t="n">
        <v>227.240106042795</v>
      </c>
      <c r="I34" t="n">
        <v>252.606143542067</v>
      </c>
      <c r="J34" t="n">
        <v>281.675348397397</v>
      </c>
      <c r="K34" t="n">
        <v>320.510502736826</v>
      </c>
      <c r="L34" t="n">
        <v>333.105366836893</v>
      </c>
      <c r="M34" t="n">
        <v>360.109014182644</v>
      </c>
      <c r="N34" t="n">
        <v>392.688244892542</v>
      </c>
      <c r="O34" t="n">
        <v>426.951756044772</v>
      </c>
      <c r="P34" t="n">
        <v>456.253496614584</v>
      </c>
      <c r="Q34" t="n">
        <v>497.918851323886</v>
      </c>
      <c r="R34" t="n">
        <v>529.849794417537</v>
      </c>
      <c r="S34" t="n">
        <v>554.246973858318</v>
      </c>
      <c r="T34" t="n">
        <v>559.729479996815</v>
      </c>
      <c r="U34" t="n">
        <v>570.850620918328</v>
      </c>
      <c r="V34" t="n">
        <v>607.939336444782</v>
      </c>
      <c r="W34" t="n">
        <v>607.901088920058</v>
      </c>
      <c r="X34" t="n">
        <v>600.607599593829</v>
      </c>
      <c r="Y34" t="n">
        <v>641.740798092094</v>
      </c>
      <c r="Z34" t="n">
        <v>709.689056043099</v>
      </c>
      <c r="AA34" t="n">
        <v>810.680233404702</v>
      </c>
      <c r="AB34" t="n">
        <v>862.556455595489</v>
      </c>
      <c r="AC34" t="n">
        <v>889.265184226546</v>
      </c>
      <c r="AD34" t="n">
        <v>902.322289433361</v>
      </c>
      <c r="AE34" t="n">
        <v>600.091321072291</v>
      </c>
      <c r="AF34" t="n">
        <v>639.788220839135</v>
      </c>
    </row>
    <row r="35">
      <c r="A35" t="s">
        <v>21</v>
      </c>
      <c r="B35" t="s">
        <v>438</v>
      </c>
      <c r="C35" t="s">
        <v>317</v>
      </c>
      <c r="D35" t="s">
        <v>439</v>
      </c>
      <c r="E35" t="s">
        <v>318</v>
      </c>
      <c r="F35" t="n">
        <v>984.341019384293</v>
      </c>
      <c r="G35" t="n">
        <v>1100.85588886046</v>
      </c>
      <c r="H35" t="n">
        <v>1215.13987875581</v>
      </c>
      <c r="I35" t="n">
        <v>1369.49104780967</v>
      </c>
      <c r="J35" t="n">
        <v>1569.03597588506</v>
      </c>
      <c r="K35" t="n">
        <v>1778.0955030846</v>
      </c>
      <c r="L35" t="n">
        <v>1886.22700014104</v>
      </c>
      <c r="M35" t="n">
        <v>2085.68933413797</v>
      </c>
      <c r="N35" t="n">
        <v>2152.31110018446</v>
      </c>
      <c r="O35" t="n">
        <v>2284.15661991004</v>
      </c>
      <c r="P35" t="n">
        <v>2481.17113924672</v>
      </c>
      <c r="Q35" t="n">
        <v>2637.20505026651</v>
      </c>
      <c r="R35" t="n">
        <v>2793.61978567758</v>
      </c>
      <c r="S35" t="n">
        <v>2727.10129101488</v>
      </c>
      <c r="T35" t="n">
        <v>2762.60228345709</v>
      </c>
      <c r="U35" t="n">
        <v>2850.80871809034</v>
      </c>
      <c r="V35" t="n">
        <v>2835.27718138813</v>
      </c>
      <c r="W35" t="n">
        <v>2589.10583562174</v>
      </c>
      <c r="X35" t="n">
        <v>2590.21594448055</v>
      </c>
      <c r="Y35" t="n">
        <v>2521.43682519006</v>
      </c>
      <c r="Z35" t="n">
        <v>2732.37724713694</v>
      </c>
      <c r="AA35" t="n">
        <v>2803.13053306463</v>
      </c>
      <c r="AB35" t="n">
        <v>2822.18603369778</v>
      </c>
      <c r="AC35" t="n">
        <v>3041.40477931663</v>
      </c>
      <c r="AD35" t="n">
        <v>3532.93019372693</v>
      </c>
      <c r="AE35" t="n">
        <v>3694.18613445904</v>
      </c>
      <c r="AF35" t="n">
        <v>4490.66081633493</v>
      </c>
    </row>
    <row r="36">
      <c r="A36" t="s">
        <v>21</v>
      </c>
      <c r="B36" t="s">
        <v>440</v>
      </c>
      <c r="C36" t="s">
        <v>317</v>
      </c>
      <c r="D36" t="s">
        <v>441</v>
      </c>
      <c r="E36" t="s">
        <v>318</v>
      </c>
      <c r="F36" t="n">
        <v>424.48660311662</v>
      </c>
      <c r="G36" t="n">
        <v>446.222796094393</v>
      </c>
      <c r="H36" t="n">
        <v>479.172006138471</v>
      </c>
      <c r="I36" t="n">
        <v>520.556339198937</v>
      </c>
      <c r="J36" t="n">
        <v>547.754712588791</v>
      </c>
      <c r="K36" t="n">
        <v>597.051108112579</v>
      </c>
      <c r="L36" t="n">
        <v>611.530355818561</v>
      </c>
      <c r="M36" t="n">
        <v>671.725399762041</v>
      </c>
      <c r="N36" t="n">
        <v>680.893110503612</v>
      </c>
      <c r="O36" t="n">
        <v>724.132260917094</v>
      </c>
      <c r="P36" t="n">
        <v>792.244943361728</v>
      </c>
      <c r="Q36" t="n">
        <v>839.174933477588</v>
      </c>
      <c r="R36" t="n">
        <v>867.302101538676</v>
      </c>
      <c r="S36" t="n">
        <v>849.132573665681</v>
      </c>
      <c r="T36" t="n">
        <v>904.920388554371</v>
      </c>
      <c r="U36" t="n">
        <v>957.56355001457</v>
      </c>
      <c r="V36" t="n">
        <v>917.482577167153</v>
      </c>
      <c r="W36" t="n">
        <v>830.936939845935</v>
      </c>
      <c r="X36" t="n">
        <v>794.049653470546</v>
      </c>
      <c r="Y36" t="n">
        <v>759.921428287032</v>
      </c>
      <c r="Z36" t="n">
        <v>807.803597266178</v>
      </c>
      <c r="AA36" t="n">
        <v>811.589249837615</v>
      </c>
      <c r="AB36" t="n">
        <v>791.689895072944</v>
      </c>
      <c r="AC36" t="n">
        <v>786.025655183101</v>
      </c>
      <c r="AD36" t="n">
        <v>822.654242057496</v>
      </c>
      <c r="AE36" t="n">
        <v>852.572936684678</v>
      </c>
      <c r="AF36" t="n">
        <v>992.955198225329</v>
      </c>
    </row>
    <row r="37">
      <c r="A37" t="s">
        <v>21</v>
      </c>
      <c r="B37" t="s">
        <v>442</v>
      </c>
      <c r="C37" t="s">
        <v>317</v>
      </c>
      <c r="D37" t="s">
        <v>443</v>
      </c>
      <c r="E37" t="s">
        <v>318</v>
      </c>
      <c r="F37" t="n">
        <v>405.038978461513</v>
      </c>
      <c r="G37" t="n">
        <v>476.832803925908</v>
      </c>
      <c r="H37" t="n">
        <v>516.852671737626</v>
      </c>
      <c r="I37" t="n">
        <v>575.276727177785</v>
      </c>
      <c r="J37" t="n">
        <v>681.139460106376</v>
      </c>
      <c r="K37" t="n">
        <v>790.458905996017</v>
      </c>
      <c r="L37" t="n">
        <v>831.483550810506</v>
      </c>
      <c r="M37" t="n">
        <v>907.101141170052</v>
      </c>
      <c r="N37" t="n">
        <v>935.354857785635</v>
      </c>
      <c r="O37" t="n">
        <v>993.647864143339</v>
      </c>
      <c r="P37" t="n">
        <v>1086.87090690459</v>
      </c>
      <c r="Q37" t="n">
        <v>1106.32309458223</v>
      </c>
      <c r="R37" t="n">
        <v>1171.77185634852</v>
      </c>
      <c r="S37" t="n">
        <v>1033.7113798169</v>
      </c>
      <c r="T37" t="n">
        <v>990.378452992034</v>
      </c>
      <c r="U37" t="n">
        <v>965.782871706779</v>
      </c>
      <c r="V37" t="n">
        <v>953.721374447523</v>
      </c>
      <c r="W37" t="n">
        <v>806.570042573635</v>
      </c>
      <c r="X37" t="n">
        <v>836.103795419918</v>
      </c>
      <c r="Y37" t="n">
        <v>794.345868104121</v>
      </c>
      <c r="Z37" t="n">
        <v>802.568774229964</v>
      </c>
      <c r="AA37" t="n">
        <v>708.716854227659</v>
      </c>
      <c r="AB37" t="n">
        <v>690.404436746516</v>
      </c>
      <c r="AC37" t="n">
        <v>742.06299941895</v>
      </c>
      <c r="AD37" t="n">
        <v>896.990942162941</v>
      </c>
      <c r="AE37" t="n">
        <v>768.036435679018</v>
      </c>
      <c r="AF37" t="n">
        <v>1053.17080438735</v>
      </c>
    </row>
    <row r="38">
      <c r="A38" t="s">
        <v>21</v>
      </c>
      <c r="B38" t="s">
        <v>444</v>
      </c>
      <c r="C38" t="s">
        <v>317</v>
      </c>
      <c r="D38" t="s">
        <v>445</v>
      </c>
      <c r="E38" t="s">
        <v>318</v>
      </c>
      <c r="F38" t="n">
        <v>154.81543780616</v>
      </c>
      <c r="G38" t="n">
        <v>177.800288840156</v>
      </c>
      <c r="H38" t="n">
        <v>219.115200879718</v>
      </c>
      <c r="I38" t="n">
        <v>273.657981432951</v>
      </c>
      <c r="J38" t="n">
        <v>340.141803189893</v>
      </c>
      <c r="K38" t="n">
        <v>390.585488976005</v>
      </c>
      <c r="L38" t="n">
        <v>443.213093511974</v>
      </c>
      <c r="M38" t="n">
        <v>506.862793205878</v>
      </c>
      <c r="N38" t="n">
        <v>536.06313189521</v>
      </c>
      <c r="O38" t="n">
        <v>566.376494849606</v>
      </c>
      <c r="P38" t="n">
        <v>602.055288980403</v>
      </c>
      <c r="Q38" t="n">
        <v>691.707022206691</v>
      </c>
      <c r="R38" t="n">
        <v>754.545827790384</v>
      </c>
      <c r="S38" t="n">
        <v>844.257337532294</v>
      </c>
      <c r="T38" t="n">
        <v>867.303441910685</v>
      </c>
      <c r="U38" t="n">
        <v>927.462296368991</v>
      </c>
      <c r="V38" t="n">
        <v>964.073229773454</v>
      </c>
      <c r="W38" t="n">
        <v>951.59885320217</v>
      </c>
      <c r="X38" t="n">
        <v>960.062495590088</v>
      </c>
      <c r="Y38" t="n">
        <v>967.169528798902</v>
      </c>
      <c r="Z38" t="n">
        <v>1122.0048756408</v>
      </c>
      <c r="AA38" t="n">
        <v>1282.82442899935</v>
      </c>
      <c r="AB38" t="n">
        <v>1340.09170187832</v>
      </c>
      <c r="AC38" t="n">
        <v>1513.31612471458</v>
      </c>
      <c r="AD38" t="n">
        <v>1813.28500950649</v>
      </c>
      <c r="AE38" t="n">
        <v>2073.57676209535</v>
      </c>
      <c r="AF38" t="n">
        <v>2444.53481372226</v>
      </c>
    </row>
    <row r="39">
      <c r="A39" t="s">
        <v>21</v>
      </c>
      <c r="B39" t="s">
        <v>446</v>
      </c>
      <c r="C39" t="s">
        <v>317</v>
      </c>
      <c r="D39" t="s">
        <v>447</v>
      </c>
      <c r="E39" t="s">
        <v>318</v>
      </c>
      <c r="F39" t="n">
        <v>2177.56994229553</v>
      </c>
      <c r="G39" t="n">
        <v>2303.69077853985</v>
      </c>
      <c r="H39" t="n">
        <v>2442.24922736046</v>
      </c>
      <c r="I39" t="n">
        <v>2554.11712510827</v>
      </c>
      <c r="J39" t="n">
        <v>2706.14183234486</v>
      </c>
      <c r="K39" t="n">
        <v>2887.71091238314</v>
      </c>
      <c r="L39" t="n">
        <v>2999.43680349513</v>
      </c>
      <c r="M39" t="n">
        <v>3117.20804712851</v>
      </c>
      <c r="N39" t="n">
        <v>3168.4618970075</v>
      </c>
      <c r="O39" t="n">
        <v>3320.50004963289</v>
      </c>
      <c r="P39" t="n">
        <v>3559.09212290432</v>
      </c>
      <c r="Q39" t="n">
        <v>3901.8986231794</v>
      </c>
      <c r="R39" t="n">
        <v>4227.83707593855</v>
      </c>
      <c r="S39" t="n">
        <v>4351.29551422711</v>
      </c>
      <c r="T39" t="n">
        <v>4042.17476909138</v>
      </c>
      <c r="U39" t="n">
        <v>4010.94190405041</v>
      </c>
      <c r="V39" t="n">
        <v>3979.4493723324</v>
      </c>
      <c r="W39" t="n">
        <v>3788.03774826322</v>
      </c>
      <c r="X39" t="n">
        <v>3841.8689611093</v>
      </c>
      <c r="Y39" t="n">
        <v>3895.17442538823</v>
      </c>
      <c r="Z39" t="n">
        <v>3887.96855752467</v>
      </c>
      <c r="AA39" t="n">
        <v>3974.07800251705</v>
      </c>
      <c r="AB39" t="n">
        <v>3895.53486268358</v>
      </c>
      <c r="AC39" t="n">
        <v>3879.96366081108</v>
      </c>
      <c r="AD39" t="n">
        <v>3741.92162405061</v>
      </c>
      <c r="AE39" t="n">
        <v>3614.11719041231</v>
      </c>
      <c r="AF39" t="n">
        <v>4049.1197158002</v>
      </c>
    </row>
    <row r="40">
      <c r="A40" t="s">
        <v>21</v>
      </c>
      <c r="B40" t="s">
        <v>448</v>
      </c>
      <c r="C40" t="s">
        <v>317</v>
      </c>
      <c r="D40" t="s">
        <v>449</v>
      </c>
      <c r="E40" t="s">
        <v>318</v>
      </c>
      <c r="F40" t="n">
        <v>124.665323628349</v>
      </c>
      <c r="G40" t="n">
        <v>147.073685174898</v>
      </c>
      <c r="H40" t="n">
        <v>174.872262822425</v>
      </c>
      <c r="I40" t="n">
        <v>203.734072602267</v>
      </c>
      <c r="J40" t="n">
        <v>227.179345850751</v>
      </c>
      <c r="K40" t="n">
        <v>238.024446183603</v>
      </c>
      <c r="L40" t="n">
        <v>259.335343053683</v>
      </c>
      <c r="M40" t="n">
        <v>279.550978805415</v>
      </c>
      <c r="N40" t="n">
        <v>307.458994569974</v>
      </c>
      <c r="O40" t="n">
        <v>324.596139346584</v>
      </c>
      <c r="P40" t="n">
        <v>353.095113331026</v>
      </c>
      <c r="Q40" t="n">
        <v>390.275917677768</v>
      </c>
      <c r="R40" t="n">
        <v>423.837022903937</v>
      </c>
      <c r="S40" t="n">
        <v>483.903693373755</v>
      </c>
      <c r="T40" t="n">
        <v>550.611651420153</v>
      </c>
      <c r="U40" t="n">
        <v>535.763173017238</v>
      </c>
      <c r="V40" t="n">
        <v>491.344201793506</v>
      </c>
      <c r="W40" t="n">
        <v>508.498229821216</v>
      </c>
      <c r="X40" t="n">
        <v>502.338273287128</v>
      </c>
      <c r="Y40" t="n">
        <v>576.095864719975</v>
      </c>
      <c r="Z40" t="n">
        <v>673.067317677454</v>
      </c>
      <c r="AA40" t="n">
        <v>638.398470005175</v>
      </c>
      <c r="AB40" t="n">
        <v>714.01084382398</v>
      </c>
      <c r="AC40" t="n">
        <v>779.586155877006</v>
      </c>
      <c r="AD40" t="n">
        <v>979.007318831556</v>
      </c>
      <c r="AE40" t="n">
        <v>840.020482615836</v>
      </c>
      <c r="AF40" t="n">
        <v>1010.05785051762</v>
      </c>
    </row>
    <row r="41">
      <c r="A41" t="s">
        <v>21</v>
      </c>
      <c r="B41" t="s">
        <v>450</v>
      </c>
      <c r="C41" t="s">
        <v>317</v>
      </c>
      <c r="D41" t="s">
        <v>451</v>
      </c>
      <c r="E41" t="s">
        <v>318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</row>
    <row r="42">
      <c r="A42" t="s">
        <v>21</v>
      </c>
      <c r="B42" t="s">
        <v>452</v>
      </c>
      <c r="C42" t="s">
        <v>317</v>
      </c>
      <c r="D42" t="s">
        <v>453</v>
      </c>
      <c r="E42" t="s">
        <v>318</v>
      </c>
      <c r="F42" t="n">
        <v>743.011814815928</v>
      </c>
      <c r="G42" t="n">
        <v>819.40307568426</v>
      </c>
      <c r="H42" t="n">
        <v>929.562966985295</v>
      </c>
      <c r="I42" t="n">
        <v>1060.98170586204</v>
      </c>
      <c r="J42" t="n">
        <v>1259.27569972256</v>
      </c>
      <c r="K42" t="n">
        <v>1437.72856663044</v>
      </c>
      <c r="L42" t="n">
        <v>1491.40689785836</v>
      </c>
      <c r="M42" t="n">
        <v>1587.61480339696</v>
      </c>
      <c r="N42" t="n">
        <v>1680.22400587074</v>
      </c>
      <c r="O42" t="n">
        <v>1770.44061437428</v>
      </c>
      <c r="P42" t="n">
        <v>2007.28606374378</v>
      </c>
      <c r="Q42" t="n">
        <v>2321.60104318742</v>
      </c>
      <c r="R42" t="n">
        <v>2545.19893751036</v>
      </c>
      <c r="S42" t="n">
        <v>2849.8347234075</v>
      </c>
      <c r="T42" t="n">
        <v>2982.39748352941</v>
      </c>
      <c r="U42" t="n">
        <v>3153.76225034299</v>
      </c>
      <c r="V42" t="n">
        <v>3068.78874429254</v>
      </c>
      <c r="W42" t="n">
        <v>2984.66758973108</v>
      </c>
      <c r="X42" t="n">
        <v>2933.64129491831</v>
      </c>
      <c r="Y42" t="n">
        <v>3324.43106183693</v>
      </c>
      <c r="Z42" t="n">
        <v>3855.98132082436</v>
      </c>
      <c r="AA42" t="n">
        <v>4329.53124843095</v>
      </c>
      <c r="AB42" t="n">
        <v>4374.59648489266</v>
      </c>
      <c r="AC42" t="n">
        <v>4620.01501086898</v>
      </c>
      <c r="AD42" t="n">
        <v>5221.97469419392</v>
      </c>
      <c r="AE42" t="n">
        <v>4969.8724545995</v>
      </c>
      <c r="AF42" t="n">
        <v>5815.33074670224</v>
      </c>
    </row>
    <row r="43">
      <c r="A43" t="s">
        <v>21</v>
      </c>
      <c r="B43" t="s">
        <v>454</v>
      </c>
      <c r="C43" t="s">
        <v>317</v>
      </c>
      <c r="D43" t="s">
        <v>455</v>
      </c>
      <c r="E43" t="s">
        <v>318</v>
      </c>
      <c r="F43" t="n">
        <v>906.500446183244</v>
      </c>
      <c r="G43" t="n">
        <v>1004.13999408687</v>
      </c>
      <c r="H43" t="n">
        <v>1141.51788748253</v>
      </c>
      <c r="I43" t="n">
        <v>1301.95168960746</v>
      </c>
      <c r="J43" t="n">
        <v>1541.82245166033</v>
      </c>
      <c r="K43" t="n">
        <v>1762.54692745496</v>
      </c>
      <c r="L43" t="n">
        <v>1839.27702829474</v>
      </c>
      <c r="M43" t="n">
        <v>1969.95786885299</v>
      </c>
      <c r="N43" t="n">
        <v>2096.40713904484</v>
      </c>
      <c r="O43" t="n">
        <v>2236.29124045774</v>
      </c>
      <c r="P43" t="n">
        <v>2533.31114229034</v>
      </c>
      <c r="Q43" t="n">
        <v>2946.54763365345</v>
      </c>
      <c r="R43" t="n">
        <v>3267.26829146875</v>
      </c>
      <c r="S43" t="n">
        <v>3702.21966753086</v>
      </c>
      <c r="T43" t="n">
        <v>3874.67277056918</v>
      </c>
      <c r="U43" t="n">
        <v>4132.9491226007</v>
      </c>
      <c r="V43" t="n">
        <v>4113.19639683882</v>
      </c>
      <c r="W43" t="n">
        <v>4074.32128776375</v>
      </c>
      <c r="X43" t="n">
        <v>4032.87694894065</v>
      </c>
      <c r="Y43" t="n">
        <v>4525.17469350588</v>
      </c>
      <c r="Z43" t="n">
        <v>5152.61403524895</v>
      </c>
      <c r="AA43" t="n">
        <v>5673.95434963295</v>
      </c>
      <c r="AB43" t="n">
        <v>5814.76181326601</v>
      </c>
      <c r="AC43" t="n">
        <v>6086.55409894372</v>
      </c>
      <c r="AD43" t="n">
        <v>6601.32657779244</v>
      </c>
      <c r="AE43" t="n">
        <v>6304.51457782786</v>
      </c>
      <c r="AF43" t="n">
        <v>7298.38054432994</v>
      </c>
    </row>
    <row r="44">
      <c r="A44" t="s">
        <v>21</v>
      </c>
      <c r="B44" t="s">
        <v>456</v>
      </c>
      <c r="C44" t="s">
        <v>317</v>
      </c>
      <c r="D44" t="s">
        <v>457</v>
      </c>
      <c r="E44" t="s">
        <v>318</v>
      </c>
      <c r="F44" t="n">
        <v>11438.5119470703</v>
      </c>
      <c r="G44" t="n">
        <v>12297.960746705</v>
      </c>
      <c r="H44" t="n">
        <v>13456.4796313723</v>
      </c>
      <c r="I44" t="n">
        <v>14634.3229922986</v>
      </c>
      <c r="J44" t="n">
        <v>16035.6441053965</v>
      </c>
      <c r="K44" t="n">
        <v>17780.6139504389</v>
      </c>
      <c r="L44" t="n">
        <v>18764.2249717703</v>
      </c>
      <c r="M44" t="n">
        <v>20199.2566877706</v>
      </c>
      <c r="N44" t="n">
        <v>21217.5124000688</v>
      </c>
      <c r="O44" t="n">
        <v>22609.4392418546</v>
      </c>
      <c r="P44" t="n">
        <v>24639.5114885571</v>
      </c>
      <c r="Q44" t="n">
        <v>26933.4892050235</v>
      </c>
      <c r="R44" t="n">
        <v>28966.922550211</v>
      </c>
      <c r="S44" t="n">
        <v>30038.5564706635</v>
      </c>
      <c r="T44" t="n">
        <v>28700.1025323256</v>
      </c>
      <c r="U44" t="n">
        <v>28864.7301548136</v>
      </c>
      <c r="V44" t="n">
        <v>28315.7070657258</v>
      </c>
      <c r="W44" t="n">
        <v>26968.3603607319</v>
      </c>
      <c r="X44" t="n">
        <v>26505.3439736248</v>
      </c>
      <c r="Y44" t="n">
        <v>27862.1804402442</v>
      </c>
      <c r="Z44" t="n">
        <v>29360.6039599858</v>
      </c>
      <c r="AA44" t="n">
        <v>29777.2303151159</v>
      </c>
      <c r="AB44" t="n">
        <v>29797.8381523506</v>
      </c>
      <c r="AC44" t="n">
        <v>29925.4416355581</v>
      </c>
      <c r="AD44" t="n">
        <v>30891.0230259506</v>
      </c>
      <c r="AE44" t="n">
        <v>29186.3052787264</v>
      </c>
      <c r="AF44" t="n">
        <v>33720.4899947904</v>
      </c>
    </row>
    <row r="45">
      <c r="A45" t="s">
        <v>21</v>
      </c>
      <c r="B45" t="s">
        <v>458</v>
      </c>
      <c r="C45" t="s">
        <v>317</v>
      </c>
      <c r="D45" t="s">
        <v>459</v>
      </c>
      <c r="E45" t="s">
        <v>318</v>
      </c>
      <c r="F45" t="n">
        <v>11422.4852384151</v>
      </c>
      <c r="G45" t="n">
        <v>12280.7314985124</v>
      </c>
      <c r="H45" t="n">
        <v>13439.2520341341</v>
      </c>
      <c r="I45" t="n">
        <v>14616.5143164139</v>
      </c>
      <c r="J45" t="n">
        <v>16017.5873139001</v>
      </c>
      <c r="K45" t="n">
        <v>17761.5081761528</v>
      </c>
      <c r="L45" t="n">
        <v>18745.1111530323</v>
      </c>
      <c r="M45" t="n">
        <v>20179.3039461172</v>
      </c>
      <c r="N45" t="n">
        <v>21197.0398952596</v>
      </c>
      <c r="O45" t="n">
        <v>22588.4764876948</v>
      </c>
      <c r="P45" t="n">
        <v>24619.8997494942</v>
      </c>
      <c r="Q45" t="n">
        <v>26912.9912166067</v>
      </c>
      <c r="R45" t="n">
        <v>28944.8495923346</v>
      </c>
      <c r="S45" t="n">
        <v>30016.0226661517</v>
      </c>
      <c r="T45" t="n">
        <v>28679.6953914306</v>
      </c>
      <c r="U45" t="n">
        <v>28847.3994269324</v>
      </c>
      <c r="V45" t="n">
        <v>28298.4363018216</v>
      </c>
      <c r="W45" t="n">
        <v>26951.8389323146</v>
      </c>
      <c r="X45" t="n">
        <v>26486.2817874142</v>
      </c>
      <c r="Y45" t="n">
        <v>27840.2522436832</v>
      </c>
      <c r="Z45" t="n">
        <v>29339.2102406084</v>
      </c>
      <c r="AA45" t="n">
        <v>29768.4401038221</v>
      </c>
      <c r="AB45" t="n">
        <v>29788.6397293047</v>
      </c>
      <c r="AC45" t="n">
        <v>29915.4212831471</v>
      </c>
      <c r="AD45" t="n">
        <v>30875.6783444189</v>
      </c>
      <c r="AE45" t="n">
        <v>29173.7397265904</v>
      </c>
      <c r="AF45" t="n">
        <v>33706.1087118854</v>
      </c>
    </row>
    <row r="46">
      <c r="A46" t="s">
        <v>21</v>
      </c>
      <c r="B46" t="s">
        <v>460</v>
      </c>
      <c r="C46" t="s">
        <v>317</v>
      </c>
      <c r="D46" t="s">
        <v>461</v>
      </c>
      <c r="E46" t="s">
        <v>318</v>
      </c>
      <c r="F46" t="n">
        <v>163.488631367316</v>
      </c>
      <c r="G46" t="n">
        <v>184.736918402609</v>
      </c>
      <c r="H46" t="n">
        <v>211.954920497234</v>
      </c>
      <c r="I46" t="n">
        <v>240.969983745421</v>
      </c>
      <c r="J46" t="n">
        <v>282.54675193777</v>
      </c>
      <c r="K46" t="n">
        <v>324.818360824525</v>
      </c>
      <c r="L46" t="n">
        <v>347.870130436386</v>
      </c>
      <c r="M46" t="n">
        <v>382.343065456035</v>
      </c>
      <c r="N46" t="n">
        <v>416.1831331741</v>
      </c>
      <c r="O46" t="n">
        <v>465.850626083461</v>
      </c>
      <c r="P46" t="n">
        <v>526.02507854656</v>
      </c>
      <c r="Q46" t="n">
        <v>624.946590466032</v>
      </c>
      <c r="R46" t="n">
        <v>722.06935395839</v>
      </c>
      <c r="S46" t="n">
        <v>852.384944123357</v>
      </c>
      <c r="T46" t="n">
        <v>892.275287039774</v>
      </c>
      <c r="U46" t="n">
        <v>979.186872257711</v>
      </c>
      <c r="V46" t="n">
        <v>1044.40765254628</v>
      </c>
      <c r="W46" t="n">
        <v>1089.65369803267</v>
      </c>
      <c r="X46" t="n">
        <v>1099.23565402235</v>
      </c>
      <c r="Y46" t="n">
        <v>1200.74363166896</v>
      </c>
      <c r="Z46" t="n">
        <v>1296.63271442459</v>
      </c>
      <c r="AA46" t="n">
        <v>1344.423101202</v>
      </c>
      <c r="AB46" t="n">
        <v>1440.16532837336</v>
      </c>
      <c r="AC46" t="n">
        <v>1466.53908807474</v>
      </c>
      <c r="AD46" t="n">
        <v>1379.35188359852</v>
      </c>
      <c r="AE46" t="n">
        <v>1334.64212322836</v>
      </c>
      <c r="AF46" t="n">
        <v>1483.0497976277</v>
      </c>
    </row>
    <row r="47">
      <c r="A47" t="s">
        <v>21</v>
      </c>
      <c r="B47" t="s">
        <v>462</v>
      </c>
      <c r="C47" t="s">
        <v>317</v>
      </c>
      <c r="D47" t="s">
        <v>463</v>
      </c>
      <c r="E47" t="s">
        <v>318</v>
      </c>
      <c r="F47" t="n">
        <v>546.537435012348</v>
      </c>
      <c r="G47" t="n">
        <v>554.746126037511</v>
      </c>
      <c r="H47" t="n">
        <v>573.011169691543</v>
      </c>
      <c r="I47" t="n">
        <v>605.063457765035</v>
      </c>
      <c r="J47" t="n">
        <v>629.70751252181</v>
      </c>
      <c r="K47" t="n">
        <v>687.758171293294</v>
      </c>
      <c r="L47" t="n">
        <v>737.895248461969</v>
      </c>
      <c r="M47" t="n">
        <v>782.783093913391</v>
      </c>
      <c r="N47" t="n">
        <v>842.216547049152</v>
      </c>
      <c r="O47" t="n">
        <v>888.490291231311</v>
      </c>
      <c r="P47" t="n">
        <v>947.043248555653</v>
      </c>
      <c r="Q47" t="n">
        <v>1028.09103162448</v>
      </c>
      <c r="R47" t="n">
        <v>1138.971964872</v>
      </c>
      <c r="S47" t="n">
        <v>1232.87549527819</v>
      </c>
      <c r="T47" t="n">
        <v>1273.985439968</v>
      </c>
      <c r="U47" t="n">
        <v>1239.57889826296</v>
      </c>
      <c r="V47" t="n">
        <v>1178.23180166088</v>
      </c>
      <c r="W47" t="n">
        <v>891.878330324497</v>
      </c>
      <c r="X47" t="n">
        <v>844.903581110161</v>
      </c>
      <c r="Y47" t="n">
        <v>845.946932552141</v>
      </c>
      <c r="Z47" t="n">
        <v>888.703601574753</v>
      </c>
      <c r="AA47" t="n">
        <v>912.668963022992</v>
      </c>
      <c r="AB47" t="n">
        <v>856.721055434648</v>
      </c>
      <c r="AC47" t="n">
        <v>926.66653603615</v>
      </c>
      <c r="AD47" t="n">
        <v>1003.88910744524</v>
      </c>
      <c r="AE47" t="n">
        <v>1036.08564139177</v>
      </c>
      <c r="AF47" t="n">
        <v>1094.47564520748</v>
      </c>
    </row>
    <row r="48">
      <c r="A48" t="s">
        <v>21</v>
      </c>
      <c r="B48" t="s">
        <v>464</v>
      </c>
      <c r="C48" t="s">
        <v>317</v>
      </c>
      <c r="D48" t="s">
        <v>465</v>
      </c>
      <c r="E48" t="s">
        <v>318</v>
      </c>
      <c r="F48" t="n">
        <v>1031.03702400957</v>
      </c>
      <c r="G48" t="n">
        <v>1071.909480115</v>
      </c>
      <c r="H48" t="n">
        <v>1111.35221248513</v>
      </c>
      <c r="I48" t="n">
        <v>1175.75761087188</v>
      </c>
      <c r="J48" t="n">
        <v>1254.19107422789</v>
      </c>
      <c r="K48" t="n">
        <v>1342.27384071759</v>
      </c>
      <c r="L48" t="n">
        <v>1427.15875956792</v>
      </c>
      <c r="M48" t="n">
        <v>1528.6041864423</v>
      </c>
      <c r="N48" t="n">
        <v>1648.44298238944</v>
      </c>
      <c r="O48" t="n">
        <v>1759.1936587791</v>
      </c>
      <c r="P48" t="n">
        <v>1889.35957824221</v>
      </c>
      <c r="Q48" t="n">
        <v>2031.61956606378</v>
      </c>
      <c r="R48" t="n">
        <v>2236.99517189979</v>
      </c>
      <c r="S48" t="n">
        <v>2429.28933325365</v>
      </c>
      <c r="T48" t="n">
        <v>2728.99016811341</v>
      </c>
      <c r="U48" t="n">
        <v>2835.17265593457</v>
      </c>
      <c r="V48" t="n">
        <v>2634.3120077792</v>
      </c>
      <c r="W48" t="n">
        <v>2295.72585847219</v>
      </c>
      <c r="X48" t="n">
        <v>2282.1397314121</v>
      </c>
      <c r="Y48" t="n">
        <v>2380.38994150146</v>
      </c>
      <c r="Z48" t="n">
        <v>2501.21099159103</v>
      </c>
      <c r="AA48" t="n">
        <v>2499.34967685592</v>
      </c>
      <c r="AB48" t="n">
        <v>2440.5316631462</v>
      </c>
      <c r="AC48" t="n">
        <v>2541.37712337316</v>
      </c>
      <c r="AD48" t="n">
        <v>2643.80946464302</v>
      </c>
      <c r="AE48" t="n">
        <v>2780.80316641782</v>
      </c>
      <c r="AF48" t="n">
        <v>2868.89561126141</v>
      </c>
    </row>
    <row r="49">
      <c r="A49" t="s">
        <v>21</v>
      </c>
      <c r="B49" t="s">
        <v>466</v>
      </c>
      <c r="C49" t="s">
        <v>317</v>
      </c>
      <c r="D49" t="s">
        <v>467</v>
      </c>
      <c r="E49" t="s">
        <v>318</v>
      </c>
      <c r="F49" t="n">
        <v>298.270808716311</v>
      </c>
      <c r="G49" t="n">
        <v>317.440018419027</v>
      </c>
      <c r="H49" t="n">
        <v>330.240819411002</v>
      </c>
      <c r="I49" t="n">
        <v>349.071443351303</v>
      </c>
      <c r="J49" t="n">
        <v>373.502688311342</v>
      </c>
      <c r="K49" t="n">
        <v>394.081881042136</v>
      </c>
      <c r="L49" t="n">
        <v>418.579736142002</v>
      </c>
      <c r="M49" t="n">
        <v>448.168022845624</v>
      </c>
      <c r="N49" t="n">
        <v>472.234280425156</v>
      </c>
      <c r="O49" t="n">
        <v>503.217011253623</v>
      </c>
      <c r="P49" t="n">
        <v>530.706133870374</v>
      </c>
      <c r="Q49" t="n">
        <v>557.18599726557</v>
      </c>
      <c r="R49" t="n">
        <v>600.52578015524</v>
      </c>
      <c r="S49" t="n">
        <v>651.356351086807</v>
      </c>
      <c r="T49" t="n">
        <v>813.933223801388</v>
      </c>
      <c r="U49" t="n">
        <v>915.914223563051</v>
      </c>
      <c r="V49" t="n">
        <v>743.209752671382</v>
      </c>
      <c r="W49" t="n">
        <v>770.023784012408</v>
      </c>
      <c r="X49" t="n">
        <v>761.007136050069</v>
      </c>
      <c r="Y49" t="n">
        <v>795.208183485817</v>
      </c>
      <c r="Z49" t="n">
        <v>826.337878481663</v>
      </c>
      <c r="AA49" t="n">
        <v>666.663640174109</v>
      </c>
      <c r="AB49" t="n">
        <v>654.304709051261</v>
      </c>
      <c r="AC49" t="n">
        <v>646.498643816515</v>
      </c>
      <c r="AD49" t="n">
        <v>659.872441716357</v>
      </c>
      <c r="AE49" t="n">
        <v>737.935083181828</v>
      </c>
      <c r="AF49" t="n">
        <v>742.227051997178</v>
      </c>
    </row>
    <row r="50">
      <c r="A50" t="s">
        <v>21</v>
      </c>
      <c r="B50" t="s">
        <v>468</v>
      </c>
      <c r="C50" t="s">
        <v>317</v>
      </c>
      <c r="D50" t="s">
        <v>469</v>
      </c>
      <c r="E50" t="s">
        <v>318</v>
      </c>
      <c r="F50" t="n">
        <v>186.228780280906</v>
      </c>
      <c r="G50" t="n">
        <v>199.723335658465</v>
      </c>
      <c r="H50" t="n">
        <v>208.100223382587</v>
      </c>
      <c r="I50" t="n">
        <v>221.622709755541</v>
      </c>
      <c r="J50" t="n">
        <v>250.980873394736</v>
      </c>
      <c r="K50" t="n">
        <v>260.433788382161</v>
      </c>
      <c r="L50" t="n">
        <v>270.683774963953</v>
      </c>
      <c r="M50" t="n">
        <v>297.653069683285</v>
      </c>
      <c r="N50" t="n">
        <v>333.992154915131</v>
      </c>
      <c r="O50" t="n">
        <v>367.486356294166</v>
      </c>
      <c r="P50" t="n">
        <v>411.610195816187</v>
      </c>
      <c r="Q50" t="n">
        <v>446.342537173729</v>
      </c>
      <c r="R50" t="n">
        <v>497.497426872546</v>
      </c>
      <c r="S50" t="n">
        <v>545.057486888651</v>
      </c>
      <c r="T50" t="n">
        <v>641.071504344017</v>
      </c>
      <c r="U50" t="n">
        <v>679.679534108553</v>
      </c>
      <c r="V50" t="n">
        <v>712.870453446937</v>
      </c>
      <c r="W50" t="n">
        <v>633.823744135283</v>
      </c>
      <c r="X50" t="n">
        <v>676.229014251871</v>
      </c>
      <c r="Y50" t="n">
        <v>739.234825463504</v>
      </c>
      <c r="Z50" t="n">
        <v>786.169511534611</v>
      </c>
      <c r="AA50" t="n">
        <v>920.017073658815</v>
      </c>
      <c r="AB50" t="n">
        <v>929.505898660288</v>
      </c>
      <c r="AC50" t="n">
        <v>968.211943520491</v>
      </c>
      <c r="AD50" t="n">
        <v>980.047915481416</v>
      </c>
      <c r="AE50" t="n">
        <v>1006.78244184422</v>
      </c>
      <c r="AF50" t="n">
        <v>1032.19291405674</v>
      </c>
    </row>
    <row r="51">
      <c r="A51" t="s">
        <v>21</v>
      </c>
      <c r="B51" t="s">
        <v>470</v>
      </c>
      <c r="C51" t="s">
        <v>317</v>
      </c>
      <c r="D51" t="s">
        <v>471</v>
      </c>
      <c r="E51" t="s">
        <v>318</v>
      </c>
      <c r="F51" t="n">
        <v>142.179075321496</v>
      </c>
      <c r="G51" t="n">
        <v>151.562836680751</v>
      </c>
      <c r="H51" t="n">
        <v>157.076351581962</v>
      </c>
      <c r="I51" t="n">
        <v>166.595725754194</v>
      </c>
      <c r="J51" t="n">
        <v>189.36178084523</v>
      </c>
      <c r="K51" t="n">
        <v>196.851405797297</v>
      </c>
      <c r="L51" t="n">
        <v>205.025383475643</v>
      </c>
      <c r="M51" t="n">
        <v>220.901556579678</v>
      </c>
      <c r="N51" t="n">
        <v>246.558092047254</v>
      </c>
      <c r="O51" t="n">
        <v>272.035080626736</v>
      </c>
      <c r="P51" t="n">
        <v>302.050946613947</v>
      </c>
      <c r="Q51" t="n">
        <v>326.688257816573</v>
      </c>
      <c r="R51" t="n">
        <v>366.716918905255</v>
      </c>
      <c r="S51" t="n">
        <v>404.77870496433</v>
      </c>
      <c r="T51" t="n">
        <v>489.008980789183</v>
      </c>
      <c r="U51" t="n">
        <v>521.27026073914</v>
      </c>
      <c r="V51" t="n">
        <v>545.483678055251</v>
      </c>
      <c r="W51" t="n">
        <v>471.619234644169</v>
      </c>
      <c r="X51" t="n">
        <v>490.243717664042</v>
      </c>
      <c r="Y51" t="n">
        <v>535.285577319945</v>
      </c>
      <c r="Z51" t="n">
        <v>560.840855776938</v>
      </c>
      <c r="AA51" t="n">
        <v>666.056690361685</v>
      </c>
      <c r="AB51" t="n">
        <v>689.029641522696</v>
      </c>
      <c r="AC51" t="n">
        <v>708.281967910934</v>
      </c>
      <c r="AD51" t="n">
        <v>712.737575327518</v>
      </c>
      <c r="AE51" t="n">
        <v>736.611038940145</v>
      </c>
      <c r="AF51" t="n">
        <v>753.263115050844</v>
      </c>
    </row>
    <row r="52">
      <c r="A52" t="s">
        <v>21</v>
      </c>
      <c r="B52" t="s">
        <v>472</v>
      </c>
      <c r="C52" t="s">
        <v>317</v>
      </c>
      <c r="D52" t="s">
        <v>473</v>
      </c>
      <c r="E52" t="s">
        <v>318</v>
      </c>
      <c r="F52" t="n">
        <v>44.0497049594099</v>
      </c>
      <c r="G52" t="n">
        <v>48.1604989777136</v>
      </c>
      <c r="H52" t="n">
        <v>51.0238718006258</v>
      </c>
      <c r="I52" t="n">
        <v>55.0269840013467</v>
      </c>
      <c r="J52" t="n">
        <v>61.6190925495064</v>
      </c>
      <c r="K52" t="n">
        <v>63.5823825848647</v>
      </c>
      <c r="L52" t="n">
        <v>65.6583914883095</v>
      </c>
      <c r="M52" t="n">
        <v>76.7515131036069</v>
      </c>
      <c r="N52" t="n">
        <v>87.4340628678771</v>
      </c>
      <c r="O52" t="n">
        <v>95.4512756674297</v>
      </c>
      <c r="P52" t="n">
        <v>109.55924920224</v>
      </c>
      <c r="Q52" t="n">
        <v>119.654279357156</v>
      </c>
      <c r="R52" t="n">
        <v>130.780507967292</v>
      </c>
      <c r="S52" t="n">
        <v>140.278781924321</v>
      </c>
      <c r="T52" t="n">
        <v>152.062523554833</v>
      </c>
      <c r="U52" t="n">
        <v>158.409273369413</v>
      </c>
      <c r="V52" t="n">
        <v>167.386775391686</v>
      </c>
      <c r="W52" t="n">
        <v>162.204509491114</v>
      </c>
      <c r="X52" t="n">
        <v>185.98529658783</v>
      </c>
      <c r="Y52" t="n">
        <v>203.949248143559</v>
      </c>
      <c r="Z52" t="n">
        <v>225.328655757672</v>
      </c>
      <c r="AA52" t="n">
        <v>253.96038329713</v>
      </c>
      <c r="AB52" t="n">
        <v>240.476257137592</v>
      </c>
      <c r="AC52" t="n">
        <v>259.929975609557</v>
      </c>
      <c r="AD52" t="n">
        <v>267.310340153898</v>
      </c>
      <c r="AE52" t="n">
        <v>270.171402904071</v>
      </c>
      <c r="AF52" t="n">
        <v>278.9297990059</v>
      </c>
    </row>
    <row r="53">
      <c r="A53" t="s">
        <v>21</v>
      </c>
      <c r="B53" t="s">
        <v>474</v>
      </c>
      <c r="C53" t="s">
        <v>317</v>
      </c>
      <c r="D53" t="s">
        <v>475</v>
      </c>
      <c r="E53" t="s">
        <v>318</v>
      </c>
      <c r="F53" t="n">
        <v>151.776819711334</v>
      </c>
      <c r="G53" t="n">
        <v>158.949149142072</v>
      </c>
      <c r="H53" t="n">
        <v>168.676077971385</v>
      </c>
      <c r="I53" t="n">
        <v>181.661437096896</v>
      </c>
      <c r="J53" t="n">
        <v>195.811344631765</v>
      </c>
      <c r="K53" t="n">
        <v>214.344670592579</v>
      </c>
      <c r="L53" t="n">
        <v>226.090055697351</v>
      </c>
      <c r="M53" t="n">
        <v>247.4536504895</v>
      </c>
      <c r="N53" t="n">
        <v>260.434115890141</v>
      </c>
      <c r="O53" t="n">
        <v>284.85222320522</v>
      </c>
      <c r="P53" t="n">
        <v>321.584209300386</v>
      </c>
      <c r="Q53" t="n">
        <v>347.72654414368</v>
      </c>
      <c r="R53" t="n">
        <v>385.163844926108</v>
      </c>
      <c r="S53" t="n">
        <v>436.322229207885</v>
      </c>
      <c r="T53" t="n">
        <v>436.283453657227</v>
      </c>
      <c r="U53" t="n">
        <v>427.971611051249</v>
      </c>
      <c r="V53" t="n">
        <v>419.486197110523</v>
      </c>
      <c r="W53" t="n">
        <v>412.407377298311</v>
      </c>
      <c r="X53" t="n">
        <v>385.522598774882</v>
      </c>
      <c r="Y53" t="n">
        <v>408.111269426132</v>
      </c>
      <c r="Z53" t="n">
        <v>524.783946379246</v>
      </c>
      <c r="AA53" t="n">
        <v>613.479587511619</v>
      </c>
      <c r="AB53" t="n">
        <v>642.015246315862</v>
      </c>
      <c r="AC53" t="n">
        <v>735.393351026084</v>
      </c>
      <c r="AD53" t="n">
        <v>764.388393945602</v>
      </c>
      <c r="AE53" t="n">
        <v>712.729564412614</v>
      </c>
      <c r="AF53" t="n">
        <v>817.977722735062</v>
      </c>
    </row>
    <row r="54">
      <c r="A54" t="s">
        <v>21</v>
      </c>
      <c r="B54" t="s">
        <v>476</v>
      </c>
      <c r="C54" t="s">
        <v>317</v>
      </c>
      <c r="D54" t="s">
        <v>477</v>
      </c>
      <c r="E54" t="s">
        <v>318</v>
      </c>
      <c r="F54" t="n">
        <v>328.829129135163</v>
      </c>
      <c r="G54" t="n">
        <v>347.613197360692</v>
      </c>
      <c r="H54" t="n">
        <v>367.485141350276</v>
      </c>
      <c r="I54" t="n">
        <v>402.129910076043</v>
      </c>
      <c r="J54" t="n">
        <v>453.64506815217</v>
      </c>
      <c r="K54" t="n">
        <v>510.921312050443</v>
      </c>
      <c r="L54" t="n">
        <v>543.324687491488</v>
      </c>
      <c r="M54" t="n">
        <v>594.692736622257</v>
      </c>
      <c r="N54" t="n">
        <v>621.368382078011</v>
      </c>
      <c r="O54" t="n">
        <v>674.349557847415</v>
      </c>
      <c r="P54" t="n">
        <v>749.174146778584</v>
      </c>
      <c r="Q54" t="n">
        <v>801.816341639929</v>
      </c>
      <c r="R54" t="n">
        <v>877.726288091558</v>
      </c>
      <c r="S54" t="n">
        <v>958.573574436982</v>
      </c>
      <c r="T54" t="n">
        <v>961.763014285305</v>
      </c>
      <c r="U54" t="n">
        <v>961.983572309778</v>
      </c>
      <c r="V54" t="n">
        <v>945.32602464127</v>
      </c>
      <c r="W54" t="n">
        <v>933.115814613002</v>
      </c>
      <c r="X54" t="n">
        <v>897.232190565968</v>
      </c>
      <c r="Y54" t="n">
        <v>949.689635563922</v>
      </c>
      <c r="Z54" t="n">
        <v>1128.92057553503</v>
      </c>
      <c r="AA54" t="n">
        <v>1522.38785890506</v>
      </c>
      <c r="AB54" t="n">
        <v>1575.91123920839</v>
      </c>
      <c r="AC54" t="n">
        <v>1719.12629731087</v>
      </c>
      <c r="AD54" t="n">
        <v>1904.89541058536</v>
      </c>
      <c r="AE54" t="n">
        <v>1690.29364824658</v>
      </c>
      <c r="AF54" t="n">
        <v>1955.89826958113</v>
      </c>
    </row>
    <row r="55">
      <c r="A55" t="s">
        <v>21</v>
      </c>
      <c r="B55" t="s">
        <v>478</v>
      </c>
      <c r="C55" t="s">
        <v>317</v>
      </c>
      <c r="D55" t="s">
        <v>479</v>
      </c>
      <c r="E55" t="s">
        <v>318</v>
      </c>
      <c r="F55" t="n">
        <v>177.052309423829</v>
      </c>
      <c r="G55" t="n">
        <v>188.66404821862</v>
      </c>
      <c r="H55" t="n">
        <v>198.809063378891</v>
      </c>
      <c r="I55" t="n">
        <v>220.468472979148</v>
      </c>
      <c r="J55" t="n">
        <v>257.833723520405</v>
      </c>
      <c r="K55" t="n">
        <v>296.576641457864</v>
      </c>
      <c r="L55" t="n">
        <v>317.234631794137</v>
      </c>
      <c r="M55" t="n">
        <v>347.239086132757</v>
      </c>
      <c r="N55" t="n">
        <v>360.934266187871</v>
      </c>
      <c r="O55" t="n">
        <v>389.497334642195</v>
      </c>
      <c r="P55" t="n">
        <v>427.589937478198</v>
      </c>
      <c r="Q55" t="n">
        <v>454.08979749625</v>
      </c>
      <c r="R55" t="n">
        <v>492.56244316545</v>
      </c>
      <c r="S55" t="n">
        <v>522.251345229097</v>
      </c>
      <c r="T55" t="n">
        <v>525.479560628078</v>
      </c>
      <c r="U55" t="n">
        <v>534.011961258529</v>
      </c>
      <c r="V55" t="n">
        <v>525.839827530748</v>
      </c>
      <c r="W55" t="n">
        <v>520.708437314691</v>
      </c>
      <c r="X55" t="n">
        <v>511.709591791086</v>
      </c>
      <c r="Y55" t="n">
        <v>541.57836613779</v>
      </c>
      <c r="Z55" t="n">
        <v>604.136629155788</v>
      </c>
      <c r="AA55" t="n">
        <v>908.908271393444</v>
      </c>
      <c r="AB55" t="n">
        <v>933.89599289253</v>
      </c>
      <c r="AC55" t="n">
        <v>983.732946284785</v>
      </c>
      <c r="AD55" t="n">
        <v>1140.50701663976</v>
      </c>
      <c r="AE55" t="n">
        <v>977.564083833963</v>
      </c>
      <c r="AF55" t="n">
        <v>1137.92054684607</v>
      </c>
    </row>
    <row r="56">
      <c r="A56" t="s">
        <v>21</v>
      </c>
      <c r="B56" t="s">
        <v>480</v>
      </c>
      <c r="C56" t="s">
        <v>317</v>
      </c>
      <c r="D56" t="s">
        <v>481</v>
      </c>
      <c r="E56" t="s">
        <v>318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</row>
    <row r="57">
      <c r="A57" t="s">
        <v>21</v>
      </c>
      <c r="B57" t="s">
        <v>482</v>
      </c>
      <c r="C57" t="s">
        <v>317</v>
      </c>
      <c r="D57" t="s">
        <v>483</v>
      </c>
      <c r="E57" t="s">
        <v>318</v>
      </c>
      <c r="F57" t="n">
        <v>12594.2142947083</v>
      </c>
      <c r="G57" t="n">
        <v>13516.9439119949</v>
      </c>
      <c r="H57" t="n">
        <v>14742.7041066799</v>
      </c>
      <c r="I57" t="n">
        <v>16013.8146757728</v>
      </c>
      <c r="J57" t="n">
        <v>17517.0145254751</v>
      </c>
      <c r="K57" t="n">
        <v>19360.9122373401</v>
      </c>
      <c r="L57" t="n">
        <v>20450.7190743919</v>
      </c>
      <c r="M57" t="n">
        <v>22007.4118530183</v>
      </c>
      <c r="N57" t="n">
        <v>23173.4143770282</v>
      </c>
      <c r="O57" t="n">
        <v>24693.2290399802</v>
      </c>
      <c r="P57" t="n">
        <v>26881.9661801303</v>
      </c>
      <c r="Q57" t="n">
        <v>29355.3846887651</v>
      </c>
      <c r="R57" t="n">
        <v>31627.7547450148</v>
      </c>
      <c r="S57" t="n">
        <v>32951.7494972909</v>
      </c>
      <c r="T57" t="n">
        <v>31979.7043518592</v>
      </c>
      <c r="U57" t="n">
        <v>32235.6659837654</v>
      </c>
      <c r="V57" t="n">
        <v>31441.3632752985</v>
      </c>
      <c r="W57" t="n">
        <v>29772.5844490253</v>
      </c>
      <c r="X57" t="n">
        <v>29289.821978324</v>
      </c>
      <c r="Y57" t="n">
        <v>30818.6662464656</v>
      </c>
      <c r="Z57" t="n">
        <v>32534.8822692543</v>
      </c>
      <c r="AA57" t="n">
        <v>32914.978461977</v>
      </c>
      <c r="AB57" t="n">
        <v>32952.3806593208</v>
      </c>
      <c r="AC57" t="n">
        <v>33246.4049148083</v>
      </c>
      <c r="AD57" t="n">
        <v>34513.8398094252</v>
      </c>
      <c r="AE57" t="n">
        <v>32807.1289277601</v>
      </c>
      <c r="AF57" t="n">
        <v>37599.4434565694</v>
      </c>
    </row>
    <row r="58">
      <c r="A58" t="s">
        <v>21</v>
      </c>
      <c r="B58" t="s">
        <v>484</v>
      </c>
      <c r="C58" t="s">
        <v>317</v>
      </c>
      <c r="D58" t="s">
        <v>485</v>
      </c>
      <c r="E58" t="s">
        <v>318</v>
      </c>
      <c r="F58" t="n">
        <v>12594.2142947083</v>
      </c>
      <c r="G58" t="n">
        <v>13516.9439119949</v>
      </c>
      <c r="H58" t="n">
        <v>14742.7041066799</v>
      </c>
      <c r="I58" t="n">
        <v>16013.8146757728</v>
      </c>
      <c r="J58" t="n">
        <v>17517.0145254751</v>
      </c>
      <c r="K58" t="n">
        <v>19360.9122373401</v>
      </c>
      <c r="L58" t="n">
        <v>20450.7190743919</v>
      </c>
      <c r="M58" t="n">
        <v>22007.4118530183</v>
      </c>
      <c r="N58" t="n">
        <v>23173.4143770282</v>
      </c>
      <c r="O58" t="n">
        <v>24693.2290399802</v>
      </c>
      <c r="P58" t="n">
        <v>26881.9661801303</v>
      </c>
      <c r="Q58" t="n">
        <v>29355.3846887651</v>
      </c>
      <c r="R58" t="n">
        <v>31627.7547450148</v>
      </c>
      <c r="S58" t="n">
        <v>32951.7494972909</v>
      </c>
      <c r="T58" t="n">
        <v>31979.7043518592</v>
      </c>
      <c r="U58" t="n">
        <v>32235.6659837654</v>
      </c>
      <c r="V58" t="n">
        <v>31441.3632752985</v>
      </c>
      <c r="W58" t="n">
        <v>29772.5844490253</v>
      </c>
      <c r="X58" t="n">
        <v>29289.821978324</v>
      </c>
      <c r="Y58" t="n">
        <v>30818.6662464656</v>
      </c>
      <c r="Z58" t="n">
        <v>32534.8822692543</v>
      </c>
      <c r="AA58" t="n">
        <v>32914.978461977</v>
      </c>
      <c r="AB58" t="n">
        <v>32952.3806593208</v>
      </c>
      <c r="AC58" t="n">
        <v>33246.4049148083</v>
      </c>
      <c r="AD58" t="n">
        <v>34513.8398094252</v>
      </c>
      <c r="AE58" t="n">
        <v>32807.1289277601</v>
      </c>
      <c r="AF58" t="n">
        <v>37599.4434565694</v>
      </c>
    </row>
    <row r="59">
      <c r="A59" t="s">
        <v>21</v>
      </c>
      <c r="B59" t="s">
        <v>486</v>
      </c>
      <c r="C59" t="s">
        <v>317</v>
      </c>
      <c r="D59" t="s">
        <v>487</v>
      </c>
      <c r="E59" t="s">
        <v>318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263</v>
      </c>
      <c r="B1" t="s">
        <v>264</v>
      </c>
      <c r="C1" t="s">
        <v>265</v>
      </c>
      <c r="D1" t="s">
        <v>266</v>
      </c>
      <c r="E1" t="s">
        <v>267</v>
      </c>
      <c r="F1" t="s">
        <v>268</v>
      </c>
      <c r="G1" t="s">
        <v>269</v>
      </c>
      <c r="H1" t="s">
        <v>270</v>
      </c>
      <c r="I1" t="s">
        <v>271</v>
      </c>
      <c r="J1" t="s">
        <v>272</v>
      </c>
      <c r="K1" t="s">
        <v>273</v>
      </c>
      <c r="L1" t="s">
        <v>274</v>
      </c>
      <c r="M1" t="s">
        <v>275</v>
      </c>
      <c r="N1" t="s">
        <v>276</v>
      </c>
      <c r="O1" t="s">
        <v>277</v>
      </c>
      <c r="P1" t="s">
        <v>278</v>
      </c>
      <c r="Q1" t="s">
        <v>279</v>
      </c>
      <c r="R1" t="s">
        <v>280</v>
      </c>
      <c r="S1" t="s">
        <v>281</v>
      </c>
      <c r="T1" t="s">
        <v>282</v>
      </c>
      <c r="U1" t="s">
        <v>283</v>
      </c>
      <c r="V1" t="s">
        <v>284</v>
      </c>
      <c r="W1" t="s">
        <v>285</v>
      </c>
      <c r="X1" t="s">
        <v>286</v>
      </c>
      <c r="Y1" t="s">
        <v>287</v>
      </c>
      <c r="Z1" t="s">
        <v>288</v>
      </c>
      <c r="AA1" t="s">
        <v>289</v>
      </c>
      <c r="AB1" t="s">
        <v>290</v>
      </c>
      <c r="AC1" t="s">
        <v>291</v>
      </c>
      <c r="AD1" t="s">
        <v>292</v>
      </c>
      <c r="AE1" t="s">
        <v>293</v>
      </c>
      <c r="AF1" t="s">
        <v>294</v>
      </c>
    </row>
    <row r="2">
      <c r="A2" t="s">
        <v>23</v>
      </c>
      <c r="B2" t="s">
        <v>295</v>
      </c>
      <c r="C2" t="s">
        <v>317</v>
      </c>
      <c r="D2" t="s">
        <v>297</v>
      </c>
      <c r="E2" t="s">
        <v>318</v>
      </c>
      <c r="F2" t="n">
        <v>20.8916955737987</v>
      </c>
      <c r="G2" t="n">
        <v>22.4102959115865</v>
      </c>
      <c r="H2" t="n">
        <v>22.3688797810501</v>
      </c>
      <c r="I2" t="n">
        <v>23.0213318515413</v>
      </c>
      <c r="J2" t="n">
        <v>23.2242621991201</v>
      </c>
      <c r="K2" t="n">
        <v>24.4845356869586</v>
      </c>
      <c r="L2" t="n">
        <v>24.862394661555</v>
      </c>
      <c r="M2" t="n">
        <v>26.1299893290673</v>
      </c>
      <c r="N2" t="n">
        <v>27.033578431861</v>
      </c>
      <c r="O2" t="n">
        <v>27.6291050823184</v>
      </c>
      <c r="P2" t="n">
        <v>26.1092016491258</v>
      </c>
      <c r="Q2" t="n">
        <v>27.8878828024824</v>
      </c>
      <c r="R2" t="n">
        <v>30.6751552257506</v>
      </c>
      <c r="S2" t="n">
        <v>31.7116313638038</v>
      </c>
      <c r="T2" t="n">
        <v>28.6401733952223</v>
      </c>
      <c r="U2" t="n">
        <v>24.2307278812534</v>
      </c>
      <c r="V2" t="n">
        <v>24.0207639041938</v>
      </c>
      <c r="W2" t="n">
        <v>23.1214284172779</v>
      </c>
      <c r="X2" t="n">
        <v>27.062186210594</v>
      </c>
      <c r="Y2" t="n">
        <v>31.9781965610318</v>
      </c>
      <c r="Z2" t="n">
        <v>30.4937193774758</v>
      </c>
      <c r="AA2" t="n">
        <v>13.1402112938613</v>
      </c>
      <c r="AB2" t="n">
        <v>14.7484230459874</v>
      </c>
      <c r="AC2" t="n">
        <v>16.0703524110271</v>
      </c>
      <c r="AD2" t="n">
        <v>22.1946815316589</v>
      </c>
      <c r="AE2" t="n">
        <v>17.7155521360682</v>
      </c>
      <c r="AF2" t="n">
        <v>19.7861113167203</v>
      </c>
    </row>
    <row r="3">
      <c r="A3" t="s">
        <v>23</v>
      </c>
      <c r="B3" t="s">
        <v>374</v>
      </c>
      <c r="C3" t="s">
        <v>317</v>
      </c>
      <c r="D3" t="s">
        <v>375</v>
      </c>
      <c r="E3" t="s">
        <v>318</v>
      </c>
      <c r="F3" t="n">
        <v>75.6659150282287</v>
      </c>
      <c r="G3" t="n">
        <v>76.5222955102344</v>
      </c>
      <c r="H3" t="n">
        <v>79.0379299464838</v>
      </c>
      <c r="I3" t="n">
        <v>74.3554451477186</v>
      </c>
      <c r="J3" t="n">
        <v>74.6247047476252</v>
      </c>
      <c r="K3" t="n">
        <v>77.444676056193</v>
      </c>
      <c r="L3" t="n">
        <v>89.5035046690835</v>
      </c>
      <c r="M3" t="n">
        <v>95.822635229391</v>
      </c>
      <c r="N3" t="n">
        <v>106.070334736839</v>
      </c>
      <c r="O3" t="n">
        <v>116.197665498706</v>
      </c>
      <c r="P3" t="n">
        <v>124.800642224122</v>
      </c>
      <c r="Q3" t="n">
        <v>142.492090677525</v>
      </c>
      <c r="R3" t="n">
        <v>161.526541397013</v>
      </c>
      <c r="S3" t="n">
        <v>172.071253094878</v>
      </c>
      <c r="T3" t="n">
        <v>167.804198317484</v>
      </c>
      <c r="U3" t="n">
        <v>171.190871201024</v>
      </c>
      <c r="V3" t="n">
        <v>171.464416979817</v>
      </c>
      <c r="W3" t="n">
        <v>156.813457958297</v>
      </c>
      <c r="X3" t="n">
        <v>140.872254286566</v>
      </c>
      <c r="Y3" t="n">
        <v>142.341184673595</v>
      </c>
      <c r="Z3" t="n">
        <v>167.514413601939</v>
      </c>
      <c r="AA3" t="n">
        <v>113.617687722084</v>
      </c>
      <c r="AB3" t="n">
        <v>112.860921068035</v>
      </c>
      <c r="AC3" t="n">
        <v>108.791389855758</v>
      </c>
      <c r="AD3" t="n">
        <v>111.035199840341</v>
      </c>
      <c r="AE3" t="n">
        <v>110.924478059659</v>
      </c>
      <c r="AF3" t="n">
        <v>135.83334728969</v>
      </c>
    </row>
    <row r="4">
      <c r="A4" t="s">
        <v>23</v>
      </c>
      <c r="B4" t="s">
        <v>376</v>
      </c>
      <c r="C4" t="s">
        <v>317</v>
      </c>
      <c r="D4" t="s">
        <v>377</v>
      </c>
      <c r="E4" t="s">
        <v>318</v>
      </c>
      <c r="F4" t="n">
        <v>4508.36824979623</v>
      </c>
      <c r="G4" t="n">
        <v>4773.32702106487</v>
      </c>
      <c r="H4" t="n">
        <v>5187.68250451122</v>
      </c>
      <c r="I4" t="n">
        <v>5523.15822974099</v>
      </c>
      <c r="J4" t="n">
        <v>5798.55706376557</v>
      </c>
      <c r="K4" t="n">
        <v>6300.65391497846</v>
      </c>
      <c r="L4" t="n">
        <v>6673.02935042853</v>
      </c>
      <c r="M4" t="n">
        <v>6965.17447393257</v>
      </c>
      <c r="N4" t="n">
        <v>7212.6287720493</v>
      </c>
      <c r="O4" t="n">
        <v>7562.02549547414</v>
      </c>
      <c r="P4" t="n">
        <v>8059.99558084747</v>
      </c>
      <c r="Q4" t="n">
        <v>8662.02586089593</v>
      </c>
      <c r="R4" t="n">
        <v>9173.9226148511</v>
      </c>
      <c r="S4" t="n">
        <v>9536.21512601014</v>
      </c>
      <c r="T4" t="n">
        <v>8492.9818336115</v>
      </c>
      <c r="U4" t="n">
        <v>8504.3825854836</v>
      </c>
      <c r="V4" t="n">
        <v>8364.5072185601</v>
      </c>
      <c r="W4" t="n">
        <v>7956.04594519751</v>
      </c>
      <c r="X4" t="n">
        <v>7842.4547464737</v>
      </c>
      <c r="Y4" t="n">
        <v>8244.23025080264</v>
      </c>
      <c r="Z4" t="n">
        <v>8315.02084318572</v>
      </c>
      <c r="AA4" t="n">
        <v>7524.93076849945</v>
      </c>
      <c r="AB4" t="n">
        <v>7572.97442635221</v>
      </c>
      <c r="AC4" t="n">
        <v>7317.82825875531</v>
      </c>
      <c r="AD4" t="n">
        <v>7254.3733553316</v>
      </c>
      <c r="AE4" t="n">
        <v>6818.82448512258</v>
      </c>
      <c r="AF4" t="n">
        <v>7717.61689919356</v>
      </c>
    </row>
    <row r="5">
      <c r="A5" t="s">
        <v>23</v>
      </c>
      <c r="B5" t="s">
        <v>378</v>
      </c>
      <c r="C5" t="s">
        <v>317</v>
      </c>
      <c r="D5" t="s">
        <v>379</v>
      </c>
      <c r="E5" t="s">
        <v>318</v>
      </c>
      <c r="F5" t="n">
        <v>942.072776771394</v>
      </c>
      <c r="G5" t="n">
        <v>971.225797461411</v>
      </c>
      <c r="H5" t="n">
        <v>1044.33310148955</v>
      </c>
      <c r="I5" t="n">
        <v>1093.55646249205</v>
      </c>
      <c r="J5" t="n">
        <v>1145.28600322551</v>
      </c>
      <c r="K5" t="n">
        <v>1187.18332122246</v>
      </c>
      <c r="L5" t="n">
        <v>1273.86919991507</v>
      </c>
      <c r="M5" t="n">
        <v>1341.98564312403</v>
      </c>
      <c r="N5" t="n">
        <v>1388.58433746848</v>
      </c>
      <c r="O5" t="n">
        <v>1508.31815774567</v>
      </c>
      <c r="P5" t="n">
        <v>1644.87298220865</v>
      </c>
      <c r="Q5" t="n">
        <v>1751.24375231696</v>
      </c>
      <c r="R5" t="n">
        <v>1802.61086206894</v>
      </c>
      <c r="S5" t="n">
        <v>1965.2999735495</v>
      </c>
      <c r="T5" t="n">
        <v>1763.1745401945</v>
      </c>
      <c r="U5" t="n">
        <v>1654.05261913312</v>
      </c>
      <c r="V5" t="n">
        <v>1697.79892248702</v>
      </c>
      <c r="W5" t="n">
        <v>1622.80963997136</v>
      </c>
      <c r="X5" t="n">
        <v>1570.07224508107</v>
      </c>
      <c r="Y5" t="n">
        <v>1602.13007537838</v>
      </c>
      <c r="Z5" t="n">
        <v>1623.11239617393</v>
      </c>
      <c r="AA5" t="n">
        <v>1513.33478828254</v>
      </c>
      <c r="AB5" t="n">
        <v>1687.47646408653</v>
      </c>
      <c r="AC5" t="n">
        <v>1579.24513535268</v>
      </c>
      <c r="AD5" t="n">
        <v>1675.79421252163</v>
      </c>
      <c r="AE5" t="n">
        <v>1514.84542881622</v>
      </c>
      <c r="AF5" t="n">
        <v>1686.90144755896</v>
      </c>
    </row>
    <row r="6">
      <c r="A6" t="s">
        <v>23</v>
      </c>
      <c r="B6" t="s">
        <v>380</v>
      </c>
      <c r="C6" t="s">
        <v>317</v>
      </c>
      <c r="D6" t="s">
        <v>381</v>
      </c>
      <c r="E6" t="s">
        <v>318</v>
      </c>
      <c r="F6" t="n">
        <v>339.275111838833</v>
      </c>
      <c r="G6" t="n">
        <v>358.285183309594</v>
      </c>
      <c r="H6" t="n">
        <v>390.652156510889</v>
      </c>
      <c r="I6" t="n">
        <v>401.797603065804</v>
      </c>
      <c r="J6" t="n">
        <v>401.261945956014</v>
      </c>
      <c r="K6" t="n">
        <v>407.46211118352</v>
      </c>
      <c r="L6" t="n">
        <v>420.573745960241</v>
      </c>
      <c r="M6" t="n">
        <v>418.231406632578</v>
      </c>
      <c r="N6" t="n">
        <v>409.149375687256</v>
      </c>
      <c r="O6" t="n">
        <v>388.502736850212</v>
      </c>
      <c r="P6" t="n">
        <v>388.01231188425</v>
      </c>
      <c r="Q6" t="n">
        <v>386.830773347601</v>
      </c>
      <c r="R6" t="n">
        <v>372.564116611094</v>
      </c>
      <c r="S6" t="n">
        <v>343.304982344289</v>
      </c>
      <c r="T6" t="n">
        <v>296.641021583452</v>
      </c>
      <c r="U6" t="n">
        <v>283.63127672283</v>
      </c>
      <c r="V6" t="n">
        <v>279.270221169141</v>
      </c>
      <c r="W6" t="n">
        <v>251.643998545783</v>
      </c>
      <c r="X6" t="n">
        <v>245.361525477218</v>
      </c>
      <c r="Y6" t="n">
        <v>243.925064275583</v>
      </c>
      <c r="Z6" t="n">
        <v>239.521415957152</v>
      </c>
      <c r="AA6" t="n">
        <v>303.079598266675</v>
      </c>
      <c r="AB6" t="n">
        <v>310.919806467624</v>
      </c>
      <c r="AC6" t="n">
        <v>290.55606709146</v>
      </c>
      <c r="AD6" t="n">
        <v>258.777201829925</v>
      </c>
      <c r="AE6" t="n">
        <v>230.210613674412</v>
      </c>
      <c r="AF6" t="n">
        <v>255.559817727051</v>
      </c>
    </row>
    <row r="7">
      <c r="A7" t="s">
        <v>23</v>
      </c>
      <c r="B7" t="s">
        <v>382</v>
      </c>
      <c r="C7" t="s">
        <v>317</v>
      </c>
      <c r="D7" t="s">
        <v>383</v>
      </c>
      <c r="E7" t="s">
        <v>318</v>
      </c>
      <c r="F7" t="n">
        <v>328.017002535531</v>
      </c>
      <c r="G7" t="n">
        <v>340.396544736038</v>
      </c>
      <c r="H7" t="n">
        <v>368.488175372704</v>
      </c>
      <c r="I7" t="n">
        <v>397.297165594612</v>
      </c>
      <c r="J7" t="n">
        <v>413.670430801346</v>
      </c>
      <c r="K7" t="n">
        <v>460.550800208006</v>
      </c>
      <c r="L7" t="n">
        <v>478.031126490581</v>
      </c>
      <c r="M7" t="n">
        <v>508.079178522159</v>
      </c>
      <c r="N7" t="n">
        <v>525.352786282859</v>
      </c>
      <c r="O7" t="n">
        <v>553.204872232913</v>
      </c>
      <c r="P7" t="n">
        <v>594.891925579765</v>
      </c>
      <c r="Q7" t="n">
        <v>644.463540492893</v>
      </c>
      <c r="R7" t="n">
        <v>670.106754329411</v>
      </c>
      <c r="S7" t="n">
        <v>673.366726083968</v>
      </c>
      <c r="T7" t="n">
        <v>571.663650925783</v>
      </c>
      <c r="U7" t="n">
        <v>537.20150249007</v>
      </c>
      <c r="V7" t="n">
        <v>508.164298860566</v>
      </c>
      <c r="W7" t="n">
        <v>462.717672874291</v>
      </c>
      <c r="X7" t="n">
        <v>468.063112211267</v>
      </c>
      <c r="Y7" t="n">
        <v>463.374879922419</v>
      </c>
      <c r="Z7" t="n">
        <v>466.008719870218</v>
      </c>
      <c r="AA7" t="n">
        <v>436.336189075239</v>
      </c>
      <c r="AB7" t="n">
        <v>436.013480114035</v>
      </c>
      <c r="AC7" t="n">
        <v>448.859257704</v>
      </c>
      <c r="AD7" t="n">
        <v>435.68896832753</v>
      </c>
      <c r="AE7" t="n">
        <v>406.096407620487</v>
      </c>
      <c r="AF7" t="n">
        <v>487.402673259915</v>
      </c>
    </row>
    <row r="8">
      <c r="A8" t="s">
        <v>23</v>
      </c>
      <c r="B8" t="s">
        <v>384</v>
      </c>
      <c r="C8" t="s">
        <v>317</v>
      </c>
      <c r="D8" t="s">
        <v>385</v>
      </c>
      <c r="E8" t="s">
        <v>318</v>
      </c>
      <c r="F8" t="n">
        <v>51.8068385498737</v>
      </c>
      <c r="G8" t="n">
        <v>60.2687382601137</v>
      </c>
      <c r="H8" t="n">
        <v>64.884017761688</v>
      </c>
      <c r="I8" t="n">
        <v>56.4252076364366</v>
      </c>
      <c r="J8" t="n">
        <v>63.8938315681377</v>
      </c>
      <c r="K8" t="n">
        <v>94.9482305133148</v>
      </c>
      <c r="L8" t="n">
        <v>91.0969228580141</v>
      </c>
      <c r="M8" t="n">
        <v>92.9005263652975</v>
      </c>
      <c r="N8" t="n">
        <v>95.9698694938154</v>
      </c>
      <c r="O8" t="n">
        <v>107.261478218651</v>
      </c>
      <c r="P8" t="n">
        <v>138.837111221174</v>
      </c>
      <c r="Q8" t="n">
        <v>157.05498549819</v>
      </c>
      <c r="R8" t="n">
        <v>172.772512356374</v>
      </c>
      <c r="S8" t="n">
        <v>202.760236314536</v>
      </c>
      <c r="T8" t="n">
        <v>170.025028868588</v>
      </c>
      <c r="U8" t="n">
        <v>202.070502243985</v>
      </c>
      <c r="V8" t="n">
        <v>231.865440499665</v>
      </c>
      <c r="W8" t="n">
        <v>250.82869618117</v>
      </c>
      <c r="X8" t="n">
        <v>244.349710545191</v>
      </c>
      <c r="Y8" t="n">
        <v>270.24179970768</v>
      </c>
      <c r="Z8" t="n">
        <v>261.288800420182</v>
      </c>
      <c r="AA8" t="n">
        <v>235.810217758759</v>
      </c>
      <c r="AB8" t="n">
        <v>110.844676754417</v>
      </c>
      <c r="AC8" t="n">
        <v>136.116813280854</v>
      </c>
      <c r="AD8" t="n">
        <v>126.920760131527</v>
      </c>
      <c r="AE8" t="n">
        <v>101.593576379079</v>
      </c>
      <c r="AF8" t="n">
        <v>114.468748367083</v>
      </c>
    </row>
    <row r="9">
      <c r="A9" t="s">
        <v>23</v>
      </c>
      <c r="B9" t="s">
        <v>386</v>
      </c>
      <c r="C9" t="s">
        <v>317</v>
      </c>
      <c r="D9" t="s">
        <v>387</v>
      </c>
      <c r="E9" t="s">
        <v>318</v>
      </c>
      <c r="F9" t="n">
        <v>360.659247956843</v>
      </c>
      <c r="G9" t="n">
        <v>377.56104409989</v>
      </c>
      <c r="H9" t="n">
        <v>394.997792605797</v>
      </c>
      <c r="I9" t="n">
        <v>415.039508279704</v>
      </c>
      <c r="J9" t="n">
        <v>426.1882121223</v>
      </c>
      <c r="K9" t="n">
        <v>468.802318369929</v>
      </c>
      <c r="L9" t="n">
        <v>502.939901758137</v>
      </c>
      <c r="M9" t="n">
        <v>518.841494060705</v>
      </c>
      <c r="N9" t="n">
        <v>551.363651842058</v>
      </c>
      <c r="O9" t="n">
        <v>572.475551802405</v>
      </c>
      <c r="P9" t="n">
        <v>612.801477659677</v>
      </c>
      <c r="Q9" t="n">
        <v>667.991645078779</v>
      </c>
      <c r="R9" t="n">
        <v>731.290647517155</v>
      </c>
      <c r="S9" t="n">
        <v>788.722090266592</v>
      </c>
      <c r="T9" t="n">
        <v>681.597981442339</v>
      </c>
      <c r="U9" t="n">
        <v>706.419194564255</v>
      </c>
      <c r="V9" t="n">
        <v>680.68493269164</v>
      </c>
      <c r="W9" t="n">
        <v>670.232797689812</v>
      </c>
      <c r="X9" t="n">
        <v>659.79958953666</v>
      </c>
      <c r="Y9" t="n">
        <v>703.750989185198</v>
      </c>
      <c r="Z9" t="n">
        <v>729.565689186406</v>
      </c>
      <c r="AA9" t="n">
        <v>493.881941958807</v>
      </c>
      <c r="AB9" t="n">
        <v>483.655996155669</v>
      </c>
      <c r="AC9" t="n">
        <v>477.943764451282</v>
      </c>
      <c r="AD9" t="n">
        <v>470.434174648005</v>
      </c>
      <c r="AE9" t="n">
        <v>460.792276783318</v>
      </c>
      <c r="AF9" t="n">
        <v>537.961823905359</v>
      </c>
    </row>
    <row r="10">
      <c r="A10" t="s">
        <v>23</v>
      </c>
      <c r="B10" t="s">
        <v>388</v>
      </c>
      <c r="C10" t="s">
        <v>317</v>
      </c>
      <c r="D10" t="s">
        <v>389</v>
      </c>
      <c r="E10" t="s">
        <v>318</v>
      </c>
      <c r="F10" t="n">
        <v>554.446648213179</v>
      </c>
      <c r="G10" t="n">
        <v>579.664160788404</v>
      </c>
      <c r="H10" t="n">
        <v>605.196894067158</v>
      </c>
      <c r="I10" t="n">
        <v>636.147240160643</v>
      </c>
      <c r="J10" t="n">
        <v>652.405321714597</v>
      </c>
      <c r="K10" t="n">
        <v>719.228264729487</v>
      </c>
      <c r="L10" t="n">
        <v>766.330359630804</v>
      </c>
      <c r="M10" t="n">
        <v>782.039520907334</v>
      </c>
      <c r="N10" t="n">
        <v>822.540028707021</v>
      </c>
      <c r="O10" t="n">
        <v>849.462262560097</v>
      </c>
      <c r="P10" t="n">
        <v>906.556708939453</v>
      </c>
      <c r="Q10" t="n">
        <v>983.77287648124</v>
      </c>
      <c r="R10" t="n">
        <v>1069.870697063</v>
      </c>
      <c r="S10" t="n">
        <v>1148.62094354378</v>
      </c>
      <c r="T10" t="n">
        <v>1053.52783186122</v>
      </c>
      <c r="U10" t="n">
        <v>1124.18218860393</v>
      </c>
      <c r="V10" t="n">
        <v>1063.73488566946</v>
      </c>
      <c r="W10" t="n">
        <v>1058.16235665791</v>
      </c>
      <c r="X10" t="n">
        <v>1026.29180092632</v>
      </c>
      <c r="Y10" t="n">
        <v>1082.70171495609</v>
      </c>
      <c r="Z10" t="n">
        <v>1091.11746260368</v>
      </c>
      <c r="AA10" t="n">
        <v>807.720390621878</v>
      </c>
      <c r="AB10" t="n">
        <v>781.307391720427</v>
      </c>
      <c r="AC10" t="n">
        <v>801.09184106031</v>
      </c>
      <c r="AD10" t="n">
        <v>780.218572344612</v>
      </c>
      <c r="AE10" t="n">
        <v>778.641995109856</v>
      </c>
      <c r="AF10" t="n">
        <v>908.013336928316</v>
      </c>
    </row>
    <row r="11">
      <c r="A11" t="s">
        <v>23</v>
      </c>
      <c r="B11" t="s">
        <v>390</v>
      </c>
      <c r="C11" t="s">
        <v>317</v>
      </c>
      <c r="D11" t="s">
        <v>391</v>
      </c>
      <c r="E11" t="s">
        <v>318</v>
      </c>
      <c r="F11" t="n">
        <v>193.787400256336</v>
      </c>
      <c r="G11" t="n">
        <v>202.103116688514</v>
      </c>
      <c r="H11" t="n">
        <v>210.199101461361</v>
      </c>
      <c r="I11" t="n">
        <v>221.10773188094</v>
      </c>
      <c r="J11" t="n">
        <v>226.217109592296</v>
      </c>
      <c r="K11" t="n">
        <v>250.425946359558</v>
      </c>
      <c r="L11" t="n">
        <v>263.390457872666</v>
      </c>
      <c r="M11" t="n">
        <v>263.198026846628</v>
      </c>
      <c r="N11" t="n">
        <v>271.176376864963</v>
      </c>
      <c r="O11" t="n">
        <v>276.986710757692</v>
      </c>
      <c r="P11" t="n">
        <v>293.755231279777</v>
      </c>
      <c r="Q11" t="n">
        <v>315.781231402461</v>
      </c>
      <c r="R11" t="n">
        <v>338.580049545849</v>
      </c>
      <c r="S11" t="n">
        <v>359.898853277184</v>
      </c>
      <c r="T11" t="n">
        <v>371.929850418882</v>
      </c>
      <c r="U11" t="n">
        <v>417.762994039679</v>
      </c>
      <c r="V11" t="n">
        <v>383.049952977818</v>
      </c>
      <c r="W11" t="n">
        <v>387.929558968102</v>
      </c>
      <c r="X11" t="n">
        <v>366.492211389657</v>
      </c>
      <c r="Y11" t="n">
        <v>378.950725770893</v>
      </c>
      <c r="Z11" t="n">
        <v>361.551773417274</v>
      </c>
      <c r="AA11" t="n">
        <v>313.838448663071</v>
      </c>
      <c r="AB11" t="n">
        <v>297.651395564758</v>
      </c>
      <c r="AC11" t="n">
        <v>323.148076609028</v>
      </c>
      <c r="AD11" t="n">
        <v>309.784397696607</v>
      </c>
      <c r="AE11" t="n">
        <v>317.849718326538</v>
      </c>
      <c r="AF11" t="n">
        <v>370.051513022957</v>
      </c>
    </row>
    <row r="12">
      <c r="A12" t="s">
        <v>23</v>
      </c>
      <c r="B12" t="s">
        <v>392</v>
      </c>
      <c r="C12" t="s">
        <v>317</v>
      </c>
      <c r="D12" t="s">
        <v>393</v>
      </c>
      <c r="E12" t="s">
        <v>318</v>
      </c>
      <c r="F12" t="n">
        <v>445.891653189722</v>
      </c>
      <c r="G12" t="n">
        <v>464.680419243626</v>
      </c>
      <c r="H12" t="n">
        <v>503.679065872733</v>
      </c>
      <c r="I12" t="n">
        <v>547.971233978668</v>
      </c>
      <c r="J12" t="n">
        <v>586.587103369064</v>
      </c>
      <c r="K12" t="n">
        <v>644.312989635614</v>
      </c>
      <c r="L12" t="n">
        <v>716.15976054734</v>
      </c>
      <c r="M12" t="n">
        <v>754.108491910448</v>
      </c>
      <c r="N12" t="n">
        <v>790.524378711576</v>
      </c>
      <c r="O12" t="n">
        <v>818.57393095615</v>
      </c>
      <c r="P12" t="n">
        <v>891.102062643703</v>
      </c>
      <c r="Q12" t="n">
        <v>968.487837475662</v>
      </c>
      <c r="R12" t="n">
        <v>1052.69557251765</v>
      </c>
      <c r="S12" t="n">
        <v>1018.29420035908</v>
      </c>
      <c r="T12" t="n">
        <v>828.825510379637</v>
      </c>
      <c r="U12" t="n">
        <v>783.58209568975</v>
      </c>
      <c r="V12" t="n">
        <v>753.058844826899</v>
      </c>
      <c r="W12" t="n">
        <v>694.264487617144</v>
      </c>
      <c r="X12" t="n">
        <v>669.542689972377</v>
      </c>
      <c r="Y12" t="n">
        <v>691.841644699519</v>
      </c>
      <c r="Z12" t="n">
        <v>732.995691126569</v>
      </c>
      <c r="AA12" t="n">
        <v>623.794109412631</v>
      </c>
      <c r="AB12" t="n">
        <v>625.977837005444</v>
      </c>
      <c r="AC12" t="n">
        <v>613.647993668661</v>
      </c>
      <c r="AD12" t="n">
        <v>596.1635708502</v>
      </c>
      <c r="AE12" t="n">
        <v>601.707137039889</v>
      </c>
      <c r="AF12" t="n">
        <v>693.233581998876</v>
      </c>
    </row>
    <row r="13">
      <c r="A13" t="s">
        <v>23</v>
      </c>
      <c r="B13" t="s">
        <v>394</v>
      </c>
      <c r="C13" t="s">
        <v>317</v>
      </c>
      <c r="D13" t="s">
        <v>395</v>
      </c>
      <c r="E13" t="s">
        <v>318</v>
      </c>
      <c r="F13" t="n">
        <v>432.470528962586</v>
      </c>
      <c r="G13" t="n">
        <v>459.061545228639</v>
      </c>
      <c r="H13" t="n">
        <v>508.73806779455</v>
      </c>
      <c r="I13" t="n">
        <v>544.588186702931</v>
      </c>
      <c r="J13" t="n">
        <v>593.225923514373</v>
      </c>
      <c r="K13" t="n">
        <v>665.329460032992</v>
      </c>
      <c r="L13" t="n">
        <v>716.368056316673</v>
      </c>
      <c r="M13" t="n">
        <v>765.028404114646</v>
      </c>
      <c r="N13" t="n">
        <v>815.362035076</v>
      </c>
      <c r="O13" t="n">
        <v>880.838164829569</v>
      </c>
      <c r="P13" t="n">
        <v>950.503161588143</v>
      </c>
      <c r="Q13" t="n">
        <v>1045.55556664431</v>
      </c>
      <c r="R13" t="n">
        <v>1151.51852063193</v>
      </c>
      <c r="S13" t="n">
        <v>1212.6598290375</v>
      </c>
      <c r="T13" t="n">
        <v>1014.13799387588</v>
      </c>
      <c r="U13" t="n">
        <v>1058.77125377551</v>
      </c>
      <c r="V13" t="n">
        <v>1026.30437331381</v>
      </c>
      <c r="W13" t="n">
        <v>954.484241602298</v>
      </c>
      <c r="X13" t="n">
        <v>919.419232294785</v>
      </c>
      <c r="Y13" t="n">
        <v>980.472513720411</v>
      </c>
      <c r="Z13" t="n">
        <v>972.855510774683</v>
      </c>
      <c r="AA13" t="n">
        <v>868.476589507158</v>
      </c>
      <c r="AB13" t="n">
        <v>895.188347295101</v>
      </c>
      <c r="AC13" t="n">
        <v>879.012647199813</v>
      </c>
      <c r="AD13" t="n">
        <v>865.840056938262</v>
      </c>
      <c r="AE13" t="n">
        <v>859.436788333226</v>
      </c>
      <c r="AF13" t="n">
        <v>1005.50128964325</v>
      </c>
    </row>
    <row r="14">
      <c r="A14" t="s">
        <v>23</v>
      </c>
      <c r="B14" t="s">
        <v>396</v>
      </c>
      <c r="C14" t="s">
        <v>317</v>
      </c>
      <c r="D14" t="s">
        <v>397</v>
      </c>
      <c r="E14" t="s">
        <v>318</v>
      </c>
      <c r="F14" t="n">
        <v>156.105822061133</v>
      </c>
      <c r="G14" t="n">
        <v>172.533521504554</v>
      </c>
      <c r="H14" t="n">
        <v>189.270155803271</v>
      </c>
      <c r="I14" t="n">
        <v>196.483371161405</v>
      </c>
      <c r="J14" t="n">
        <v>197.224915195952</v>
      </c>
      <c r="K14" t="n">
        <v>214.406611984459</v>
      </c>
      <c r="L14" t="n">
        <v>225.716800272393</v>
      </c>
      <c r="M14" t="n">
        <v>207.464219832339</v>
      </c>
      <c r="N14" t="n">
        <v>188.112059288178</v>
      </c>
      <c r="O14" t="n">
        <v>178.838331245014</v>
      </c>
      <c r="P14" t="n">
        <v>183.017128634748</v>
      </c>
      <c r="Q14" t="n">
        <v>189.306707618141</v>
      </c>
      <c r="R14" t="n">
        <v>198.002217634319</v>
      </c>
      <c r="S14" t="n">
        <v>187.704126424026</v>
      </c>
      <c r="T14" t="n">
        <v>157.113659801296</v>
      </c>
      <c r="U14" t="n">
        <v>156.290640458628</v>
      </c>
      <c r="V14" t="n">
        <v>160.105028286464</v>
      </c>
      <c r="W14" t="n">
        <v>150.350763944405</v>
      </c>
      <c r="X14" t="n">
        <v>145.968132051661</v>
      </c>
      <c r="Y14" t="n">
        <v>149.340625034691</v>
      </c>
      <c r="Z14" t="n">
        <v>136.711292430497</v>
      </c>
      <c r="AA14" t="n">
        <v>112.860217658554</v>
      </c>
      <c r="AB14" t="n">
        <v>111.781085465422</v>
      </c>
      <c r="AC14" t="n">
        <v>107.248163560359</v>
      </c>
      <c r="AD14" t="n">
        <v>105.31632434824</v>
      </c>
      <c r="AE14" t="n">
        <v>113.28696080208</v>
      </c>
      <c r="AF14" t="n">
        <v>132.747233436522</v>
      </c>
    </row>
    <row r="15">
      <c r="A15" t="s">
        <v>23</v>
      </c>
      <c r="B15" t="s">
        <v>398</v>
      </c>
      <c r="C15" t="s">
        <v>317</v>
      </c>
      <c r="D15" t="s">
        <v>399</v>
      </c>
      <c r="E15" t="s">
        <v>318</v>
      </c>
      <c r="F15" t="n">
        <v>319.869893576867</v>
      </c>
      <c r="G15" t="n">
        <v>351.679684222666</v>
      </c>
      <c r="H15" t="n">
        <v>382.580136323021</v>
      </c>
      <c r="I15" t="n">
        <v>410.450654678968</v>
      </c>
      <c r="J15" t="n">
        <v>419.793637841857</v>
      </c>
      <c r="K15" t="n">
        <v>457.724929309182</v>
      </c>
      <c r="L15" t="n">
        <v>490.606869762762</v>
      </c>
      <c r="M15" t="n">
        <v>479.516228518886</v>
      </c>
      <c r="N15" t="n">
        <v>470.547676986862</v>
      </c>
      <c r="O15" t="n">
        <v>474.163326371669</v>
      </c>
      <c r="P15" t="n">
        <v>499.700416543152</v>
      </c>
      <c r="Q15" t="n">
        <v>543.918061437535</v>
      </c>
      <c r="R15" t="n">
        <v>579.548684082807</v>
      </c>
      <c r="S15" t="n">
        <v>587.291394002892</v>
      </c>
      <c r="T15" t="n">
        <v>522.735649414869</v>
      </c>
      <c r="U15" t="n">
        <v>533.316050346125</v>
      </c>
      <c r="V15" t="n">
        <v>515.242981750051</v>
      </c>
      <c r="W15" t="n">
        <v>483.166326257033</v>
      </c>
      <c r="X15" t="n">
        <v>463.299468537254</v>
      </c>
      <c r="Y15" t="n">
        <v>486.106948465417</v>
      </c>
      <c r="Z15" t="n">
        <v>486.094908221752</v>
      </c>
      <c r="AA15" t="n">
        <v>403.883418165139</v>
      </c>
      <c r="AB15" t="n">
        <v>392.254488375581</v>
      </c>
      <c r="AC15" t="n">
        <v>385.816822024918</v>
      </c>
      <c r="AD15" t="n">
        <v>379.670473680549</v>
      </c>
      <c r="AE15" t="n">
        <v>375.275365876997</v>
      </c>
      <c r="AF15" t="n">
        <v>441.295151557025</v>
      </c>
    </row>
    <row r="16">
      <c r="A16" t="s">
        <v>23</v>
      </c>
      <c r="B16" t="s">
        <v>400</v>
      </c>
      <c r="C16" t="s">
        <v>317</v>
      </c>
      <c r="D16" t="s">
        <v>401</v>
      </c>
      <c r="E16" t="s">
        <v>318</v>
      </c>
      <c r="F16" t="n">
        <v>163.764071515733</v>
      </c>
      <c r="G16" t="n">
        <v>179.146162718112</v>
      </c>
      <c r="H16" t="n">
        <v>193.30998051975</v>
      </c>
      <c r="I16" t="n">
        <v>213.967283517564</v>
      </c>
      <c r="J16" t="n">
        <v>222.568722645905</v>
      </c>
      <c r="K16" t="n">
        <v>243.318317324723</v>
      </c>
      <c r="L16" t="n">
        <v>264.890069490368</v>
      </c>
      <c r="M16" t="n">
        <v>272.052008686548</v>
      </c>
      <c r="N16" t="n">
        <v>282.435617698684</v>
      </c>
      <c r="O16" t="n">
        <v>295.324995126655</v>
      </c>
      <c r="P16" t="n">
        <v>316.683287908404</v>
      </c>
      <c r="Q16" t="n">
        <v>354.611353819394</v>
      </c>
      <c r="R16" t="n">
        <v>381.546466448487</v>
      </c>
      <c r="S16" t="n">
        <v>399.587267578866</v>
      </c>
      <c r="T16" t="n">
        <v>365.621989613572</v>
      </c>
      <c r="U16" t="n">
        <v>377.025409887497</v>
      </c>
      <c r="V16" t="n">
        <v>355.137953463587</v>
      </c>
      <c r="W16" t="n">
        <v>332.815562312628</v>
      </c>
      <c r="X16" t="n">
        <v>317.331336485593</v>
      </c>
      <c r="Y16" t="n">
        <v>336.766323430726</v>
      </c>
      <c r="Z16" t="n">
        <v>349.383615791255</v>
      </c>
      <c r="AA16" t="n">
        <v>291.023200506585</v>
      </c>
      <c r="AB16" t="n">
        <v>280.47340291016</v>
      </c>
      <c r="AC16" t="n">
        <v>278.56865846456</v>
      </c>
      <c r="AD16" t="n">
        <v>274.354149332309</v>
      </c>
      <c r="AE16" t="n">
        <v>261.988405074918</v>
      </c>
      <c r="AF16" t="n">
        <v>308.547918120503</v>
      </c>
    </row>
    <row r="17">
      <c r="A17" t="s">
        <v>23</v>
      </c>
      <c r="B17" t="s">
        <v>402</v>
      </c>
      <c r="C17" t="s">
        <v>317</v>
      </c>
      <c r="D17" t="s">
        <v>403</v>
      </c>
      <c r="E17" t="s">
        <v>318</v>
      </c>
      <c r="F17" t="n">
        <v>198.061198118587</v>
      </c>
      <c r="G17" t="n">
        <v>217.535178725056</v>
      </c>
      <c r="H17" t="n">
        <v>236.522419821955</v>
      </c>
      <c r="I17" t="n">
        <v>259.515850830991</v>
      </c>
      <c r="J17" t="n">
        <v>276.895237526885</v>
      </c>
      <c r="K17" t="n">
        <v>295.552336557259</v>
      </c>
      <c r="L17" t="n">
        <v>326.425460813444</v>
      </c>
      <c r="M17" t="n">
        <v>349.930556848263</v>
      </c>
      <c r="N17" t="n">
        <v>366.618532987524</v>
      </c>
      <c r="O17" t="n">
        <v>388.088885198884</v>
      </c>
      <c r="P17" t="n">
        <v>405.797646861066</v>
      </c>
      <c r="Q17" t="n">
        <v>444.449942034671</v>
      </c>
      <c r="R17" t="n">
        <v>477.034746576157</v>
      </c>
      <c r="S17" t="n">
        <v>501.920966387256</v>
      </c>
      <c r="T17" t="n">
        <v>456.004432224414</v>
      </c>
      <c r="U17" t="n">
        <v>470.97060488945</v>
      </c>
      <c r="V17" t="n">
        <v>496.227619136219</v>
      </c>
      <c r="W17" t="n">
        <v>496.815446420466</v>
      </c>
      <c r="X17" t="n">
        <v>516.295231969779</v>
      </c>
      <c r="Y17" t="n">
        <v>552.826526531103</v>
      </c>
      <c r="Z17" t="n">
        <v>563.561548197263</v>
      </c>
      <c r="AA17" t="n">
        <v>381.534700799421</v>
      </c>
      <c r="AB17" t="n">
        <v>379.809109112645</v>
      </c>
      <c r="AC17" t="n">
        <v>380.530373648527</v>
      </c>
      <c r="AD17" t="n">
        <v>379.804552334379</v>
      </c>
      <c r="AE17" t="n">
        <v>381.339178958767</v>
      </c>
      <c r="AF17" t="n">
        <v>432.725786823339</v>
      </c>
    </row>
    <row r="18">
      <c r="A18" t="s">
        <v>23</v>
      </c>
      <c r="B18" t="s">
        <v>404</v>
      </c>
      <c r="C18" t="s">
        <v>317</v>
      </c>
      <c r="D18" t="s">
        <v>405</v>
      </c>
      <c r="E18" t="s">
        <v>318</v>
      </c>
      <c r="F18" t="n">
        <v>612.475756413301</v>
      </c>
      <c r="G18" t="n">
        <v>658.670061376924</v>
      </c>
      <c r="H18" t="n">
        <v>736.528474801855</v>
      </c>
      <c r="I18" t="n">
        <v>799.982745880963</v>
      </c>
      <c r="J18" t="n">
        <v>844.726984968231</v>
      </c>
      <c r="K18" t="n">
        <v>931.667985323496</v>
      </c>
      <c r="L18" t="n">
        <v>927.843158335906</v>
      </c>
      <c r="M18" t="n">
        <v>980.073348182838</v>
      </c>
      <c r="N18" t="n">
        <v>1010.31801974633</v>
      </c>
      <c r="O18" t="n">
        <v>1041.9145912191</v>
      </c>
      <c r="P18" t="n">
        <v>1053.99921074112</v>
      </c>
      <c r="Q18" t="n">
        <v>1107.88794978862</v>
      </c>
      <c r="R18" t="n">
        <v>1159.61146635599</v>
      </c>
      <c r="S18" t="n">
        <v>1196.83786699557</v>
      </c>
      <c r="T18" t="n">
        <v>1145.24558154016</v>
      </c>
      <c r="U18" t="n">
        <v>1201.02396794462</v>
      </c>
      <c r="V18" t="n">
        <v>1180.68412265207</v>
      </c>
      <c r="W18" t="n">
        <v>1120.80758504841</v>
      </c>
      <c r="X18" t="n">
        <v>1199.80468404943</v>
      </c>
      <c r="Y18" t="n">
        <v>1303.1576332565</v>
      </c>
      <c r="Z18" t="n">
        <v>1307.8160816447</v>
      </c>
      <c r="AA18" t="n">
        <v>1400.1502771434</v>
      </c>
      <c r="AB18" t="n">
        <v>1400.63616795778</v>
      </c>
      <c r="AC18" t="n">
        <v>1255.49743735788</v>
      </c>
      <c r="AD18" t="n">
        <v>1247.7121825031</v>
      </c>
      <c r="AE18" t="n">
        <v>1111.35422713634</v>
      </c>
      <c r="AF18" t="n">
        <v>1209.25547841539</v>
      </c>
    </row>
    <row r="19">
      <c r="A19" t="s">
        <v>23</v>
      </c>
      <c r="B19" t="s">
        <v>406</v>
      </c>
      <c r="C19" t="s">
        <v>317</v>
      </c>
      <c r="D19" t="s">
        <v>407</v>
      </c>
      <c r="E19" t="s">
        <v>318</v>
      </c>
      <c r="F19" t="n">
        <v>283.980841626361</v>
      </c>
      <c r="G19" t="n">
        <v>311.859707712396</v>
      </c>
      <c r="H19" t="n">
        <v>346.079994695124</v>
      </c>
      <c r="I19" t="n">
        <v>375.425878718918</v>
      </c>
      <c r="J19" t="n">
        <v>400.810643279557</v>
      </c>
      <c r="K19" t="n">
        <v>436.69348626313</v>
      </c>
      <c r="L19" t="n">
        <v>465.724689797693</v>
      </c>
      <c r="M19" t="n">
        <v>493.281168806089</v>
      </c>
      <c r="N19" t="n">
        <v>517.661730901582</v>
      </c>
      <c r="O19" t="n">
        <v>551.697089291222</v>
      </c>
      <c r="P19" t="n">
        <v>585.722042637002</v>
      </c>
      <c r="Q19" t="n">
        <v>628.360575378244</v>
      </c>
      <c r="R19" t="n">
        <v>665.588682257754</v>
      </c>
      <c r="S19" t="n">
        <v>685.858007391776</v>
      </c>
      <c r="T19" t="n">
        <v>671.000592743005</v>
      </c>
      <c r="U19" t="n">
        <v>655.580523644196</v>
      </c>
      <c r="V19" t="n">
        <v>612.155508195197</v>
      </c>
      <c r="W19" t="n">
        <v>560.345494021652</v>
      </c>
      <c r="X19" t="n">
        <v>519.955045409012</v>
      </c>
      <c r="Y19" t="n">
        <v>567.451449889543</v>
      </c>
      <c r="Z19" t="n">
        <v>570.648308195591</v>
      </c>
      <c r="AA19" t="n">
        <v>550.810489466612</v>
      </c>
      <c r="AB19" t="n">
        <v>552.546657462622</v>
      </c>
      <c r="AC19" t="n">
        <v>547.453870366213</v>
      </c>
      <c r="AD19" t="n">
        <v>507.782803869889</v>
      </c>
      <c r="AE19" t="n">
        <v>458.323766177303</v>
      </c>
      <c r="AF19" t="n">
        <v>483.259586914349</v>
      </c>
    </row>
    <row r="20">
      <c r="A20" t="s">
        <v>23</v>
      </c>
      <c r="B20" t="s">
        <v>408</v>
      </c>
      <c r="C20" t="s">
        <v>317</v>
      </c>
      <c r="D20" t="s">
        <v>409</v>
      </c>
      <c r="E20" t="s">
        <v>318</v>
      </c>
      <c r="F20" t="n">
        <v>422.92587539148</v>
      </c>
      <c r="G20" t="n">
        <v>437.204936874743</v>
      </c>
      <c r="H20" t="n">
        <v>453.112430258324</v>
      </c>
      <c r="I20" t="n">
        <v>449.362534017973</v>
      </c>
      <c r="J20" t="n">
        <v>463.547421009131</v>
      </c>
      <c r="K20" t="n">
        <v>517.033836602944</v>
      </c>
      <c r="L20" t="n">
        <v>531.950064124262</v>
      </c>
      <c r="M20" t="n">
        <v>540.705303777219</v>
      </c>
      <c r="N20" t="n">
        <v>555.045041456568</v>
      </c>
      <c r="O20" t="n">
        <v>547.26704992129</v>
      </c>
      <c r="P20" t="n">
        <v>632.626173136824</v>
      </c>
      <c r="Q20" t="n">
        <v>719.980493078446</v>
      </c>
      <c r="R20" t="n">
        <v>821.65876658145</v>
      </c>
      <c r="S20" t="n">
        <v>910.381052507867</v>
      </c>
      <c r="T20" t="n">
        <v>809.441012115273</v>
      </c>
      <c r="U20" t="n">
        <v>799.489765827841</v>
      </c>
      <c r="V20" t="n">
        <v>740.576281445823</v>
      </c>
      <c r="W20" t="n">
        <v>775.012290699795</v>
      </c>
      <c r="X20" t="n">
        <v>784.539677655149</v>
      </c>
      <c r="Y20" t="n">
        <v>838.948442671576</v>
      </c>
      <c r="Z20" t="n">
        <v>797.573852900854</v>
      </c>
      <c r="AA20" t="n">
        <v>558.423859357962</v>
      </c>
      <c r="AB20" t="n">
        <v>595.692035785427</v>
      </c>
      <c r="AC20" t="n">
        <v>591.384067611047</v>
      </c>
      <c r="AD20" t="n">
        <v>523.620804196075</v>
      </c>
      <c r="AE20" t="n">
        <v>540.429459067051</v>
      </c>
      <c r="AF20" t="n">
        <v>662.435964255929</v>
      </c>
    </row>
    <row r="21">
      <c r="A21" t="s">
        <v>23</v>
      </c>
      <c r="B21" t="s">
        <v>410</v>
      </c>
      <c r="C21" t="s">
        <v>317</v>
      </c>
      <c r="D21" t="s">
        <v>411</v>
      </c>
      <c r="E21" t="s">
        <v>318</v>
      </c>
      <c r="F21" t="n">
        <v>502.590069385083</v>
      </c>
      <c r="G21" t="n">
        <v>524.476113583353</v>
      </c>
      <c r="H21" t="n">
        <v>551.437262858995</v>
      </c>
      <c r="I21" t="n">
        <v>562.182169945559</v>
      </c>
      <c r="J21" t="n">
        <v>592.523354809856</v>
      </c>
      <c r="K21" t="n">
        <v>664.995974624775</v>
      </c>
      <c r="L21" t="n">
        <v>687.597774811499</v>
      </c>
      <c r="M21" t="n">
        <v>714.362285716214</v>
      </c>
      <c r="N21" t="n">
        <v>742.3019295028</v>
      </c>
      <c r="O21" t="n">
        <v>747.371287545572</v>
      </c>
      <c r="P21" t="n">
        <v>854.028772806234</v>
      </c>
      <c r="Q21" t="n">
        <v>969.732967497046</v>
      </c>
      <c r="R21" t="n">
        <v>1091.78771730075</v>
      </c>
      <c r="S21" t="n">
        <v>1206.94367670502</v>
      </c>
      <c r="T21" t="n">
        <v>1159.60382930093</v>
      </c>
      <c r="U21" t="n">
        <v>1239.79899367904</v>
      </c>
      <c r="V21" t="n">
        <v>1144.05962607013</v>
      </c>
      <c r="W21" t="n">
        <v>1202.85354957209</v>
      </c>
      <c r="X21" t="n">
        <v>1191.26526453788</v>
      </c>
      <c r="Y21" t="n">
        <v>1235.65115315823</v>
      </c>
      <c r="Z21" t="n">
        <v>1246.15125013616</v>
      </c>
      <c r="AA21" t="n">
        <v>966.298371293416</v>
      </c>
      <c r="AB21" t="n">
        <v>989.507465920823</v>
      </c>
      <c r="AC21" t="n">
        <v>954.366865407638</v>
      </c>
      <c r="AD21" t="n">
        <v>899.993105860768</v>
      </c>
      <c r="AE21" t="n">
        <v>880.803387417498</v>
      </c>
      <c r="AF21" t="n">
        <v>1053.84189667928</v>
      </c>
    </row>
    <row r="22">
      <c r="A22" t="s">
        <v>23</v>
      </c>
      <c r="B22" t="s">
        <v>412</v>
      </c>
      <c r="C22" t="s">
        <v>317</v>
      </c>
      <c r="D22" t="s">
        <v>413</v>
      </c>
      <c r="E22" t="s">
        <v>318</v>
      </c>
      <c r="F22" t="n">
        <v>79.6641939936038</v>
      </c>
      <c r="G22" t="n">
        <v>87.2711767086105</v>
      </c>
      <c r="H22" t="n">
        <v>98.3248326006714</v>
      </c>
      <c r="I22" t="n">
        <v>112.819635927585</v>
      </c>
      <c r="J22" t="n">
        <v>128.975933800726</v>
      </c>
      <c r="K22" t="n">
        <v>147.962138021831</v>
      </c>
      <c r="L22" t="n">
        <v>155.647710687237</v>
      </c>
      <c r="M22" t="n">
        <v>173.656981938995</v>
      </c>
      <c r="N22" t="n">
        <v>187.256888046233</v>
      </c>
      <c r="O22" t="n">
        <v>200.104237624282</v>
      </c>
      <c r="P22" t="n">
        <v>221.40259966941</v>
      </c>
      <c r="Q22" t="n">
        <v>249.7524744186</v>
      </c>
      <c r="R22" t="n">
        <v>270.128950719301</v>
      </c>
      <c r="S22" t="n">
        <v>296.562624197155</v>
      </c>
      <c r="T22" t="n">
        <v>350.162817185654</v>
      </c>
      <c r="U22" t="n">
        <v>440.309227851197</v>
      </c>
      <c r="V22" t="n">
        <v>403.483344624308</v>
      </c>
      <c r="W22" t="n">
        <v>427.841258872296</v>
      </c>
      <c r="X22" t="n">
        <v>406.725586882736</v>
      </c>
      <c r="Y22" t="n">
        <v>396.70271048665</v>
      </c>
      <c r="Z22" t="n">
        <v>448.577397235306</v>
      </c>
      <c r="AA22" t="n">
        <v>407.874511935454</v>
      </c>
      <c r="AB22" t="n">
        <v>393.815430135396</v>
      </c>
      <c r="AC22" t="n">
        <v>362.98279779659</v>
      </c>
      <c r="AD22" t="n">
        <v>376.372301664693</v>
      </c>
      <c r="AE22" t="n">
        <v>340.373928350447</v>
      </c>
      <c r="AF22" t="n">
        <v>391.405932423355</v>
      </c>
    </row>
    <row r="23">
      <c r="A23" t="s">
        <v>23</v>
      </c>
      <c r="B23" t="s">
        <v>414</v>
      </c>
      <c r="C23" t="s">
        <v>317</v>
      </c>
      <c r="D23" t="s">
        <v>415</v>
      </c>
      <c r="E23" t="s">
        <v>318</v>
      </c>
      <c r="F23" t="n">
        <v>1438.87609668275</v>
      </c>
      <c r="G23" t="n">
        <v>1526.29227105732</v>
      </c>
      <c r="H23" t="n">
        <v>1683.73147744944</v>
      </c>
      <c r="I23" t="n">
        <v>1882.01407183292</v>
      </c>
      <c r="J23" t="n">
        <v>2148.61370270836</v>
      </c>
      <c r="K23" t="n">
        <v>2468.36185277817</v>
      </c>
      <c r="L23" t="n">
        <v>2769.81192797935</v>
      </c>
      <c r="M23" t="n">
        <v>3331.81305035089</v>
      </c>
      <c r="N23" t="n">
        <v>3745.20474847932</v>
      </c>
      <c r="O23" t="n">
        <v>4152.83031042311</v>
      </c>
      <c r="P23" t="n">
        <v>4901.3662603359</v>
      </c>
      <c r="Q23" t="n">
        <v>5882.56274045625</v>
      </c>
      <c r="R23" t="n">
        <v>6364.79833594193</v>
      </c>
      <c r="S23" t="n">
        <v>6099.98905716582</v>
      </c>
      <c r="T23" t="n">
        <v>5694.92432016853</v>
      </c>
      <c r="U23" t="n">
        <v>4994.52084735413</v>
      </c>
      <c r="V23" t="n">
        <v>4023.09118377571</v>
      </c>
      <c r="W23" t="n">
        <v>3341.95939717201</v>
      </c>
      <c r="X23" t="n">
        <v>3431.05399330769</v>
      </c>
      <c r="Y23" t="n">
        <v>3859.47185253508</v>
      </c>
      <c r="Z23" t="n">
        <v>3767.21671572682</v>
      </c>
      <c r="AA23" t="n">
        <v>4263.88379153346</v>
      </c>
      <c r="AB23" t="n">
        <v>4869.32649029285</v>
      </c>
      <c r="AC23" t="n">
        <v>5277.73864924286</v>
      </c>
      <c r="AD23" t="n">
        <v>4814.24704235748</v>
      </c>
      <c r="AE23" t="n">
        <v>4438.55298998805</v>
      </c>
      <c r="AF23" t="n">
        <v>4814.74696780554</v>
      </c>
    </row>
    <row r="24">
      <c r="A24" t="s">
        <v>23</v>
      </c>
      <c r="B24" t="s">
        <v>416</v>
      </c>
      <c r="C24" t="s">
        <v>317</v>
      </c>
      <c r="D24" t="s">
        <v>417</v>
      </c>
      <c r="E24" t="s">
        <v>318</v>
      </c>
      <c r="F24" t="n">
        <v>1917.74742847116</v>
      </c>
      <c r="G24" t="n">
        <v>2148.47544782888</v>
      </c>
      <c r="H24" t="n">
        <v>2439.21882029203</v>
      </c>
      <c r="I24" t="n">
        <v>2753.88512496596</v>
      </c>
      <c r="J24" t="n">
        <v>3095.83546303935</v>
      </c>
      <c r="K24" t="n">
        <v>3512.67279314896</v>
      </c>
      <c r="L24" t="n">
        <v>3770.53780216003</v>
      </c>
      <c r="M24" t="n">
        <v>4190.79535321307</v>
      </c>
      <c r="N24" t="n">
        <v>4546.01721117521</v>
      </c>
      <c r="O24" t="n">
        <v>4978.93393603675</v>
      </c>
      <c r="P24" t="n">
        <v>5395.70812839707</v>
      </c>
      <c r="Q24" t="n">
        <v>5742.18701334237</v>
      </c>
      <c r="R24" t="n">
        <v>6224.37246041454</v>
      </c>
      <c r="S24" t="n">
        <v>6382.4575541487</v>
      </c>
      <c r="T24" t="n">
        <v>6358.70063901268</v>
      </c>
      <c r="U24" t="n">
        <v>6596.26887056188</v>
      </c>
      <c r="V24" t="n">
        <v>6611.00347824951</v>
      </c>
      <c r="W24" t="n">
        <v>6318.18886682758</v>
      </c>
      <c r="X24" t="n">
        <v>6257.54577632519</v>
      </c>
      <c r="Y24" t="n">
        <v>6876.78015007462</v>
      </c>
      <c r="Z24" t="n">
        <v>6965.15592498954</v>
      </c>
      <c r="AA24" t="n">
        <v>6464.42125948329</v>
      </c>
      <c r="AB24" t="n">
        <v>6181.45116279133</v>
      </c>
      <c r="AC24" t="n">
        <v>5770.76470994778</v>
      </c>
      <c r="AD24" t="n">
        <v>6065.32897849224</v>
      </c>
      <c r="AE24" t="n">
        <v>5528.93304328216</v>
      </c>
      <c r="AF24" t="n">
        <v>6269.07089204604</v>
      </c>
    </row>
    <row r="25">
      <c r="A25" t="s">
        <v>23</v>
      </c>
      <c r="B25" t="s">
        <v>418</v>
      </c>
      <c r="C25" t="s">
        <v>317</v>
      </c>
      <c r="D25" t="s">
        <v>419</v>
      </c>
      <c r="E25" t="s">
        <v>318</v>
      </c>
      <c r="F25" t="n">
        <v>575.621936293097</v>
      </c>
      <c r="G25" t="n">
        <v>636.163027138821</v>
      </c>
      <c r="H25" t="n">
        <v>702.778323460078</v>
      </c>
      <c r="I25" t="n">
        <v>796.502203660624</v>
      </c>
      <c r="J25" t="n">
        <v>839.519559038133</v>
      </c>
      <c r="K25" t="n">
        <v>912.772534621189</v>
      </c>
      <c r="L25" t="n">
        <v>957.903736497157</v>
      </c>
      <c r="M25" t="n">
        <v>1019.40009792041</v>
      </c>
      <c r="N25" t="n">
        <v>1033.08423604467</v>
      </c>
      <c r="O25" t="n">
        <v>1050.90019826271</v>
      </c>
      <c r="P25" t="n">
        <v>1115.55782633492</v>
      </c>
      <c r="Q25" t="n">
        <v>1132.40248247682</v>
      </c>
      <c r="R25" t="n">
        <v>1189.19107291017</v>
      </c>
      <c r="S25" t="n">
        <v>1173.39146902511</v>
      </c>
      <c r="T25" t="n">
        <v>1047.68402348188</v>
      </c>
      <c r="U25" t="n">
        <v>1005.24705379564</v>
      </c>
      <c r="V25" t="n">
        <v>954.142839391284</v>
      </c>
      <c r="W25" t="n">
        <v>871.397481484017</v>
      </c>
      <c r="X25" t="n">
        <v>822.25079791691</v>
      </c>
      <c r="Y25" t="n">
        <v>885.200897041994</v>
      </c>
      <c r="Z25" t="n">
        <v>901.171046392064</v>
      </c>
      <c r="AA25" t="n">
        <v>856.532538834797</v>
      </c>
      <c r="AB25" t="n">
        <v>838.233212656395</v>
      </c>
      <c r="AC25" t="n">
        <v>794.501614032389</v>
      </c>
      <c r="AD25" t="n">
        <v>766.345604118883</v>
      </c>
      <c r="AE25" t="n">
        <v>657.71185548211</v>
      </c>
      <c r="AF25" t="n">
        <v>732.238442740523</v>
      </c>
    </row>
    <row r="26">
      <c r="A26" t="s">
        <v>23</v>
      </c>
      <c r="B26" t="s">
        <v>420</v>
      </c>
      <c r="C26" t="s">
        <v>317</v>
      </c>
      <c r="D26" t="s">
        <v>421</v>
      </c>
      <c r="E26" t="s">
        <v>318</v>
      </c>
      <c r="F26" t="n">
        <v>756.402361553545</v>
      </c>
      <c r="G26" t="n">
        <v>878.795714192393</v>
      </c>
      <c r="H26" t="n">
        <v>1047.23511764233</v>
      </c>
      <c r="I26" t="n">
        <v>1206.91021508126</v>
      </c>
      <c r="J26" t="n">
        <v>1428.99966228215</v>
      </c>
      <c r="K26" t="n">
        <v>1671.84430056621</v>
      </c>
      <c r="L26" t="n">
        <v>1796.95171655425</v>
      </c>
      <c r="M26" t="n">
        <v>2027.51771425606</v>
      </c>
      <c r="N26" t="n">
        <v>2264.34223139979</v>
      </c>
      <c r="O26" t="n">
        <v>2530.02314671129</v>
      </c>
      <c r="P26" t="n">
        <v>2765.0407901792</v>
      </c>
      <c r="Q26" t="n">
        <v>2964.06974623133</v>
      </c>
      <c r="R26" t="n">
        <v>3250.16082785571</v>
      </c>
      <c r="S26" t="n">
        <v>3335.52365011783</v>
      </c>
      <c r="T26" t="n">
        <v>3434.82480066552</v>
      </c>
      <c r="U26" t="n">
        <v>3661.78603546786</v>
      </c>
      <c r="V26" t="n">
        <v>3625.52884091502</v>
      </c>
      <c r="W26" t="n">
        <v>3479.5648441029</v>
      </c>
      <c r="X26" t="n">
        <v>3462.46425590972</v>
      </c>
      <c r="Y26" t="n">
        <v>3891.13556592093</v>
      </c>
      <c r="Z26" t="n">
        <v>4046.20277573</v>
      </c>
      <c r="AA26" t="n">
        <v>3664.90344901258</v>
      </c>
      <c r="AB26" t="n">
        <v>3451.30665799508</v>
      </c>
      <c r="AC26" t="n">
        <v>3247.4904282991</v>
      </c>
      <c r="AD26" t="n">
        <v>3495.43738624582</v>
      </c>
      <c r="AE26" t="n">
        <v>3213.35887652743</v>
      </c>
      <c r="AF26" t="n">
        <v>3726.87217017342</v>
      </c>
    </row>
    <row r="27">
      <c r="A27" t="s">
        <v>23</v>
      </c>
      <c r="B27" t="s">
        <v>422</v>
      </c>
      <c r="C27" t="s">
        <v>317</v>
      </c>
      <c r="D27" t="s">
        <v>423</v>
      </c>
      <c r="E27" t="s">
        <v>318</v>
      </c>
      <c r="F27" t="n">
        <v>585.723130624519</v>
      </c>
      <c r="G27" t="n">
        <v>633.516706497663</v>
      </c>
      <c r="H27" t="n">
        <v>689.205379189628</v>
      </c>
      <c r="I27" t="n">
        <v>750.472706224078</v>
      </c>
      <c r="J27" t="n">
        <v>827.316241719067</v>
      </c>
      <c r="K27" t="n">
        <v>928.055957961556</v>
      </c>
      <c r="L27" t="n">
        <v>1015.68234910862</v>
      </c>
      <c r="M27" t="n">
        <v>1143.8775410366</v>
      </c>
      <c r="N27" t="n">
        <v>1248.59074373075</v>
      </c>
      <c r="O27" t="n">
        <v>1398.01059106275</v>
      </c>
      <c r="P27" t="n">
        <v>1515.10951188296</v>
      </c>
      <c r="Q27" t="n">
        <v>1645.71478463421</v>
      </c>
      <c r="R27" t="n">
        <v>1785.02055964867</v>
      </c>
      <c r="S27" t="n">
        <v>1873.54243500576</v>
      </c>
      <c r="T27" t="n">
        <v>1876.19181486529</v>
      </c>
      <c r="U27" t="n">
        <v>1929.23578129838</v>
      </c>
      <c r="V27" t="n">
        <v>2031.33179794321</v>
      </c>
      <c r="W27" t="n">
        <v>1967.22654124066</v>
      </c>
      <c r="X27" t="n">
        <v>1972.83072249856</v>
      </c>
      <c r="Y27" t="n">
        <v>2100.44368711169</v>
      </c>
      <c r="Z27" t="n">
        <v>2017.78210286748</v>
      </c>
      <c r="AA27" t="n">
        <v>1942.98527163592</v>
      </c>
      <c r="AB27" t="n">
        <v>1891.91129213985</v>
      </c>
      <c r="AC27" t="n">
        <v>1728.77266761629</v>
      </c>
      <c r="AD27" t="n">
        <v>1803.54598812754</v>
      </c>
      <c r="AE27" t="n">
        <v>1657.86231127262</v>
      </c>
      <c r="AF27" t="n">
        <v>1809.9602791321</v>
      </c>
    </row>
    <row r="28">
      <c r="A28" t="s">
        <v>23</v>
      </c>
      <c r="B28" t="s">
        <v>424</v>
      </c>
      <c r="C28" t="s">
        <v>317</v>
      </c>
      <c r="D28" t="s">
        <v>425</v>
      </c>
      <c r="E28" t="s">
        <v>318</v>
      </c>
      <c r="F28" t="n">
        <v>535.807124631178</v>
      </c>
      <c r="G28" t="n">
        <v>559.25475537563</v>
      </c>
      <c r="H28" t="n">
        <v>602.127929467742</v>
      </c>
      <c r="I28" t="n">
        <v>635.402987209147</v>
      </c>
      <c r="J28" t="n">
        <v>690.224238347062</v>
      </c>
      <c r="K28" t="n">
        <v>763.717503888779</v>
      </c>
      <c r="L28" t="n">
        <v>789.408476873955</v>
      </c>
      <c r="M28" t="n">
        <v>835.025970016558</v>
      </c>
      <c r="N28" t="n">
        <v>873.748395344308</v>
      </c>
      <c r="O28" t="n">
        <v>926.40750463588</v>
      </c>
      <c r="P28" t="n">
        <v>1011.47692491574</v>
      </c>
      <c r="Q28" t="n">
        <v>1114.27028373245</v>
      </c>
      <c r="R28" t="n">
        <v>1206.68429299651</v>
      </c>
      <c r="S28" t="n">
        <v>1333.84342645835</v>
      </c>
      <c r="T28" t="n">
        <v>1286.323586203</v>
      </c>
      <c r="U28" t="n">
        <v>1251.12751426186</v>
      </c>
      <c r="V28" t="n">
        <v>1226.77859523612</v>
      </c>
      <c r="W28" t="n">
        <v>1170.25569257683</v>
      </c>
      <c r="X28" t="n">
        <v>1112.23740588745</v>
      </c>
      <c r="Y28" t="n">
        <v>1113.72721605835</v>
      </c>
      <c r="Z28" t="n">
        <v>1277.93771955114</v>
      </c>
      <c r="AA28" t="n">
        <v>1319.97780453997</v>
      </c>
      <c r="AB28" t="n">
        <v>1403.44194398241</v>
      </c>
      <c r="AC28" t="n">
        <v>1430.36118385731</v>
      </c>
      <c r="AD28" t="n">
        <v>1345.41385883082</v>
      </c>
      <c r="AE28" t="n">
        <v>1363.80595494099</v>
      </c>
      <c r="AF28" t="n">
        <v>1504.11854138608</v>
      </c>
    </row>
    <row r="29">
      <c r="A29" t="s">
        <v>23</v>
      </c>
      <c r="B29" t="s">
        <v>426</v>
      </c>
      <c r="C29" t="s">
        <v>317</v>
      </c>
      <c r="D29" t="s">
        <v>427</v>
      </c>
      <c r="E29" t="s">
        <v>318</v>
      </c>
      <c r="F29" t="n">
        <v>192.546712563692</v>
      </c>
      <c r="G29" t="n">
        <v>198.586283882207</v>
      </c>
      <c r="H29" t="n">
        <v>211.359996246847</v>
      </c>
      <c r="I29" t="n">
        <v>218.058627646925</v>
      </c>
      <c r="J29" t="n">
        <v>230.022814785963</v>
      </c>
      <c r="K29" t="n">
        <v>248.563020355902</v>
      </c>
      <c r="L29" t="n">
        <v>277.407938334996</v>
      </c>
      <c r="M29" t="n">
        <v>303.648093682912</v>
      </c>
      <c r="N29" t="n">
        <v>349.683441464211</v>
      </c>
      <c r="O29" t="n">
        <v>378.80910912453</v>
      </c>
      <c r="P29" t="n">
        <v>386.927488994881</v>
      </c>
      <c r="Q29" t="n">
        <v>427.019347014719</v>
      </c>
      <c r="R29" t="n">
        <v>469.54711158792</v>
      </c>
      <c r="S29" t="n">
        <v>518.943268543994</v>
      </c>
      <c r="T29" t="n">
        <v>517.012627995432</v>
      </c>
      <c r="U29" t="n">
        <v>503.498233455516</v>
      </c>
      <c r="V29" t="n">
        <v>484.282016893657</v>
      </c>
      <c r="W29" t="n">
        <v>458.580096296173</v>
      </c>
      <c r="X29" t="n">
        <v>427.644900988994</v>
      </c>
      <c r="Y29" t="n">
        <v>433.73279882003</v>
      </c>
      <c r="Z29" t="n">
        <v>476.323103871716</v>
      </c>
      <c r="AA29" t="n">
        <v>481.979644797979</v>
      </c>
      <c r="AB29" t="n">
        <v>484.184596795345</v>
      </c>
      <c r="AC29" t="n">
        <v>521.022303853729</v>
      </c>
      <c r="AD29" t="n">
        <v>507.680630930035</v>
      </c>
      <c r="AE29" t="n">
        <v>537.114390528252</v>
      </c>
      <c r="AF29" t="n">
        <v>605.882255138521</v>
      </c>
    </row>
    <row r="30">
      <c r="A30" t="s">
        <v>23</v>
      </c>
      <c r="B30" t="s">
        <v>428</v>
      </c>
      <c r="C30" t="s">
        <v>317</v>
      </c>
      <c r="D30" t="s">
        <v>429</v>
      </c>
      <c r="E30" t="s">
        <v>318</v>
      </c>
      <c r="F30" t="n">
        <v>24.080676095994</v>
      </c>
      <c r="G30" t="n">
        <v>22.1612151069092</v>
      </c>
      <c r="H30" t="n">
        <v>20.835497152798</v>
      </c>
      <c r="I30" t="n">
        <v>20.0651869725259</v>
      </c>
      <c r="J30" t="n">
        <v>19.6346890746427</v>
      </c>
      <c r="K30" t="n">
        <v>20.2309256481542</v>
      </c>
      <c r="L30" t="n">
        <v>21.1345199188953</v>
      </c>
      <c r="M30" t="n">
        <v>23.4814859390565</v>
      </c>
      <c r="N30" t="n">
        <v>24.749368969971</v>
      </c>
      <c r="O30" t="n">
        <v>27.1954473985776</v>
      </c>
      <c r="P30" t="n">
        <v>28.7668160302932</v>
      </c>
      <c r="Q30" t="n">
        <v>32.5035500212859</v>
      </c>
      <c r="R30" t="n">
        <v>32.8490025991892</v>
      </c>
      <c r="S30" t="n">
        <v>37.5536269226787</v>
      </c>
      <c r="T30" t="n">
        <v>32.8416611525868</v>
      </c>
      <c r="U30" t="n">
        <v>29.7599722815988</v>
      </c>
      <c r="V30" t="n">
        <v>39.8714114362823</v>
      </c>
      <c r="W30" t="n">
        <v>37.3950282283997</v>
      </c>
      <c r="X30" t="n">
        <v>43.7519421587001</v>
      </c>
      <c r="Y30" t="n">
        <v>28.8911032551443</v>
      </c>
      <c r="Z30" t="n">
        <v>26.9083051795288</v>
      </c>
      <c r="AA30" t="n">
        <v>23.6625195587905</v>
      </c>
      <c r="AB30" t="n">
        <v>24.7670272557508</v>
      </c>
      <c r="AC30" t="n">
        <v>23.6380974397944</v>
      </c>
      <c r="AD30" t="n">
        <v>32.2760923701719</v>
      </c>
      <c r="AE30" t="n">
        <v>21.90449647755</v>
      </c>
      <c r="AF30" t="n">
        <v>21.9791675483561</v>
      </c>
    </row>
    <row r="31">
      <c r="A31" t="s">
        <v>23</v>
      </c>
      <c r="B31" t="s">
        <v>430</v>
      </c>
      <c r="C31" t="s">
        <v>317</v>
      </c>
      <c r="D31" t="s">
        <v>431</v>
      </c>
      <c r="E31" t="s">
        <v>318</v>
      </c>
      <c r="F31" t="n">
        <v>203.668698172462</v>
      </c>
      <c r="G31" t="n">
        <v>204.686588654649</v>
      </c>
      <c r="H31" t="n">
        <v>220.887945431694</v>
      </c>
      <c r="I31" t="n">
        <v>230.21705125905</v>
      </c>
      <c r="J31" t="n">
        <v>249.989486928105</v>
      </c>
      <c r="K31" t="n">
        <v>274.558023816048</v>
      </c>
      <c r="L31" t="n">
        <v>248.095443802362</v>
      </c>
      <c r="M31" t="n">
        <v>237.367564682515</v>
      </c>
      <c r="N31" t="n">
        <v>211.128370846185</v>
      </c>
      <c r="O31" t="n">
        <v>196.113889824434</v>
      </c>
      <c r="P31" t="n">
        <v>212.880629589765</v>
      </c>
      <c r="Q31" t="n">
        <v>218.392890383882</v>
      </c>
      <c r="R31" t="n">
        <v>226.791765030636</v>
      </c>
      <c r="S31" t="n">
        <v>244.746442925657</v>
      </c>
      <c r="T31" t="n">
        <v>237.372039754654</v>
      </c>
      <c r="U31" t="n">
        <v>227.144142772615</v>
      </c>
      <c r="V31" t="n">
        <v>214.977987238077</v>
      </c>
      <c r="W31" t="n">
        <v>215.909816401453</v>
      </c>
      <c r="X31" t="n">
        <v>208.533935908415</v>
      </c>
      <c r="Y31" t="n">
        <v>196.43676078484</v>
      </c>
      <c r="Z31" t="n">
        <v>253.273450873898</v>
      </c>
      <c r="AA31" t="n">
        <v>348.972074862292</v>
      </c>
      <c r="AB31" t="n">
        <v>392.087726176744</v>
      </c>
      <c r="AC31" t="n">
        <v>414.429730783557</v>
      </c>
      <c r="AD31" t="n">
        <v>362.948258180898</v>
      </c>
      <c r="AE31" t="n">
        <v>297.771005230553</v>
      </c>
      <c r="AF31" t="n">
        <v>319.410794300318</v>
      </c>
    </row>
    <row r="32">
      <c r="A32" t="s">
        <v>23</v>
      </c>
      <c r="B32" t="s">
        <v>432</v>
      </c>
      <c r="C32" t="s">
        <v>317</v>
      </c>
      <c r="D32" t="s">
        <v>433</v>
      </c>
      <c r="E32" t="s">
        <v>318</v>
      </c>
      <c r="F32" t="n">
        <v>77.5985773561914</v>
      </c>
      <c r="G32" t="n">
        <v>89.4906806559489</v>
      </c>
      <c r="H32" t="n">
        <v>101.012814438085</v>
      </c>
      <c r="I32" t="n">
        <v>113.846894826941</v>
      </c>
      <c r="J32" t="n">
        <v>127.446445324647</v>
      </c>
      <c r="K32" t="n">
        <v>146.665323136613</v>
      </c>
      <c r="L32" t="n">
        <v>162.584993143981</v>
      </c>
      <c r="M32" t="n">
        <v>182.784105546291</v>
      </c>
      <c r="N32" t="n">
        <v>194.934790409858</v>
      </c>
      <c r="O32" t="n">
        <v>221.045618739909</v>
      </c>
      <c r="P32" t="n">
        <v>270.342677618828</v>
      </c>
      <c r="Q32" t="n">
        <v>318.108305113969</v>
      </c>
      <c r="R32" t="n">
        <v>354.609566973718</v>
      </c>
      <c r="S32" t="n">
        <v>404.270016032856</v>
      </c>
      <c r="T32" t="n">
        <v>385.756662485651</v>
      </c>
      <c r="U32" t="n">
        <v>398.277620569445</v>
      </c>
      <c r="V32" t="n">
        <v>397.455895706571</v>
      </c>
      <c r="W32" t="n">
        <v>378.683644265715</v>
      </c>
      <c r="X32" t="n">
        <v>353.144168117717</v>
      </c>
      <c r="Y32" t="n">
        <v>368.597262283349</v>
      </c>
      <c r="Z32" t="n">
        <v>422.900900783858</v>
      </c>
      <c r="AA32" t="n">
        <v>378.854664577069</v>
      </c>
      <c r="AB32" t="n">
        <v>388.026614298409</v>
      </c>
      <c r="AC32" t="n">
        <v>369.171013959829</v>
      </c>
      <c r="AD32" t="n">
        <v>353.905488029269</v>
      </c>
      <c r="AE32" t="n">
        <v>403.965721981243</v>
      </c>
      <c r="AF32" t="n">
        <v>440.395966610353</v>
      </c>
    </row>
    <row r="33">
      <c r="A33" t="s">
        <v>23</v>
      </c>
      <c r="B33" t="s">
        <v>434</v>
      </c>
      <c r="C33" t="s">
        <v>317</v>
      </c>
      <c r="D33" t="s">
        <v>435</v>
      </c>
      <c r="E33" t="s">
        <v>318</v>
      </c>
      <c r="F33" t="n">
        <v>37.9124604428386</v>
      </c>
      <c r="G33" t="n">
        <v>44.3299870759157</v>
      </c>
      <c r="H33" t="n">
        <v>48.0316761983189</v>
      </c>
      <c r="I33" t="n">
        <v>53.2152265037053</v>
      </c>
      <c r="J33" t="n">
        <v>63.1308022337044</v>
      </c>
      <c r="K33" t="n">
        <v>73.700210932061</v>
      </c>
      <c r="L33" t="n">
        <v>80.1855816737215</v>
      </c>
      <c r="M33" t="n">
        <v>87.7447201657833</v>
      </c>
      <c r="N33" t="n">
        <v>93.2524236540834</v>
      </c>
      <c r="O33" t="n">
        <v>103.243439548429</v>
      </c>
      <c r="P33" t="n">
        <v>112.559312681971</v>
      </c>
      <c r="Q33" t="n">
        <v>118.246191198597</v>
      </c>
      <c r="R33" t="n">
        <v>122.88684680505</v>
      </c>
      <c r="S33" t="n">
        <v>128.33007203316</v>
      </c>
      <c r="T33" t="n">
        <v>113.340594814675</v>
      </c>
      <c r="U33" t="n">
        <v>92.4475451826832</v>
      </c>
      <c r="V33" t="n">
        <v>90.1912839615335</v>
      </c>
      <c r="W33" t="n">
        <v>79.687107385094</v>
      </c>
      <c r="X33" t="n">
        <v>79.1624587136211</v>
      </c>
      <c r="Y33" t="n">
        <v>86.0692909149884</v>
      </c>
      <c r="Z33" t="n">
        <v>98.5319588421417</v>
      </c>
      <c r="AA33" t="n">
        <v>86.5089007438448</v>
      </c>
      <c r="AB33" t="n">
        <v>114.375979456164</v>
      </c>
      <c r="AC33" t="n">
        <v>102.1000378204</v>
      </c>
      <c r="AD33" t="n">
        <v>88.6033893204473</v>
      </c>
      <c r="AE33" t="n">
        <v>103.050340723396</v>
      </c>
      <c r="AF33" t="n">
        <v>116.450357788531</v>
      </c>
    </row>
    <row r="34">
      <c r="A34" t="s">
        <v>23</v>
      </c>
      <c r="B34" t="s">
        <v>436</v>
      </c>
      <c r="C34" t="s">
        <v>317</v>
      </c>
      <c r="D34" t="s">
        <v>437</v>
      </c>
      <c r="E34" t="s">
        <v>318</v>
      </c>
      <c r="F34" t="n">
        <v>208.034171668051</v>
      </c>
      <c r="G34" t="n">
        <v>222.981058310971</v>
      </c>
      <c r="H34" t="n">
        <v>247.023719086618</v>
      </c>
      <c r="I34" t="n">
        <v>273.530900759824</v>
      </c>
      <c r="J34" t="n">
        <v>303.709624079211</v>
      </c>
      <c r="K34" t="n">
        <v>343.882513885379</v>
      </c>
      <c r="L34" t="n">
        <v>358.543608643556</v>
      </c>
      <c r="M34" t="n">
        <v>388.002203641584</v>
      </c>
      <c r="N34" t="n">
        <v>423.821640563049</v>
      </c>
      <c r="O34" t="n">
        <v>460.392724725765</v>
      </c>
      <c r="P34" t="n">
        <v>492.585162246589</v>
      </c>
      <c r="Q34" t="n">
        <v>541.327527462184</v>
      </c>
      <c r="R34" t="n">
        <v>578.515032932148</v>
      </c>
      <c r="S34" t="n">
        <v>604.344646358785</v>
      </c>
      <c r="T34" t="n">
        <v>604.641770053395</v>
      </c>
      <c r="U34" t="n">
        <v>608.555383528963</v>
      </c>
      <c r="V34" t="n">
        <v>647.248336766247</v>
      </c>
      <c r="W34" t="n">
        <v>644.288318002137</v>
      </c>
      <c r="X34" t="n">
        <v>636.479400759921</v>
      </c>
      <c r="Y34" t="n">
        <v>683.571750065008</v>
      </c>
      <c r="Z34" t="n">
        <v>757.948956878115</v>
      </c>
      <c r="AA34" t="n">
        <v>872.299775031855</v>
      </c>
      <c r="AB34" t="n">
        <v>945.959885666428</v>
      </c>
      <c r="AC34" t="n">
        <v>974.895113233014</v>
      </c>
      <c r="AD34" t="n">
        <v>991.572655892059</v>
      </c>
      <c r="AE34" t="n">
        <v>674.33297339706</v>
      </c>
      <c r="AF34" t="n">
        <v>717.694014089827</v>
      </c>
    </row>
    <row r="35">
      <c r="A35" t="s">
        <v>23</v>
      </c>
      <c r="B35" t="s">
        <v>438</v>
      </c>
      <c r="C35" t="s">
        <v>317</v>
      </c>
      <c r="D35" t="s">
        <v>439</v>
      </c>
      <c r="E35" t="s">
        <v>318</v>
      </c>
      <c r="F35" t="n">
        <v>1047.45703724522</v>
      </c>
      <c r="G35" t="n">
        <v>1183.52144537261</v>
      </c>
      <c r="H35" t="n">
        <v>1307.98266734058</v>
      </c>
      <c r="I35" t="n">
        <v>1480.75445148293</v>
      </c>
      <c r="J35" t="n">
        <v>1712.69985066119</v>
      </c>
      <c r="K35" t="n">
        <v>1952.43108351312</v>
      </c>
      <c r="L35" t="n">
        <v>2086.65965390968</v>
      </c>
      <c r="M35" t="n">
        <v>2307.75151741435</v>
      </c>
      <c r="N35" t="n">
        <v>2385.19331871521</v>
      </c>
      <c r="O35" t="n">
        <v>2544.63783200628</v>
      </c>
      <c r="P35" t="n">
        <v>2781.45092709493</v>
      </c>
      <c r="Q35" t="n">
        <v>2973.23685998442</v>
      </c>
      <c r="R35" t="n">
        <v>3177.15234890319</v>
      </c>
      <c r="S35" t="n">
        <v>3129.87901000813</v>
      </c>
      <c r="T35" t="n">
        <v>3182.31514772173</v>
      </c>
      <c r="U35" t="n">
        <v>3259.59602145645</v>
      </c>
      <c r="V35" t="n">
        <v>3242.71733257853</v>
      </c>
      <c r="W35" t="n">
        <v>2915.02631606832</v>
      </c>
      <c r="X35" t="n">
        <v>2918.37171323742</v>
      </c>
      <c r="Y35" t="n">
        <v>2901.54622951027</v>
      </c>
      <c r="Z35" t="n">
        <v>3207.99617065167</v>
      </c>
      <c r="AA35" t="n">
        <v>3306.43618022519</v>
      </c>
      <c r="AB35" t="n">
        <v>3446.3398243314</v>
      </c>
      <c r="AC35" t="n">
        <v>3815.26059475985</v>
      </c>
      <c r="AD35" t="n">
        <v>4218.64631107757</v>
      </c>
      <c r="AE35" t="n">
        <v>4394.73671227636</v>
      </c>
      <c r="AF35" t="n">
        <v>5245.00600814435</v>
      </c>
    </row>
    <row r="36">
      <c r="A36" t="s">
        <v>23</v>
      </c>
      <c r="B36" t="s">
        <v>440</v>
      </c>
      <c r="C36" t="s">
        <v>317</v>
      </c>
      <c r="D36" t="s">
        <v>441</v>
      </c>
      <c r="E36" t="s">
        <v>318</v>
      </c>
      <c r="F36" t="n">
        <v>448.983463954712</v>
      </c>
      <c r="G36" t="n">
        <v>472.288924747323</v>
      </c>
      <c r="H36" t="n">
        <v>507.306103721902</v>
      </c>
      <c r="I36" t="n">
        <v>551.749642141389</v>
      </c>
      <c r="J36" t="n">
        <v>581.314925701957</v>
      </c>
      <c r="K36" t="n">
        <v>634.266409556568</v>
      </c>
      <c r="L36" t="n">
        <v>651.540751644044</v>
      </c>
      <c r="M36" t="n">
        <v>716.441618220126</v>
      </c>
      <c r="N36" t="n">
        <v>727.36237745811</v>
      </c>
      <c r="O36" t="n">
        <v>775.631533966412</v>
      </c>
      <c r="P36" t="n">
        <v>849.793628383051</v>
      </c>
      <c r="Q36" t="n">
        <v>905.850360233654</v>
      </c>
      <c r="R36" t="n">
        <v>941.507748902127</v>
      </c>
      <c r="S36" t="n">
        <v>922.849662412408</v>
      </c>
      <c r="T36" t="n">
        <v>983.204874769407</v>
      </c>
      <c r="U36" t="n">
        <v>1034.8855942107</v>
      </c>
      <c r="V36" t="n">
        <v>992.701432634662</v>
      </c>
      <c r="W36" t="n">
        <v>892.1752955578</v>
      </c>
      <c r="X36" t="n">
        <v>850.984151567436</v>
      </c>
      <c r="Y36" t="n">
        <v>825.836023905684</v>
      </c>
      <c r="Z36" t="n">
        <v>895.027635518291</v>
      </c>
      <c r="AA36" t="n">
        <v>866.864461917422</v>
      </c>
      <c r="AB36" t="n">
        <v>850.925361761714</v>
      </c>
      <c r="AC36" t="n">
        <v>842.224749923321</v>
      </c>
      <c r="AD36" t="n">
        <v>867.37693132898</v>
      </c>
      <c r="AE36" t="n">
        <v>902.23455608853</v>
      </c>
      <c r="AF36" t="n">
        <v>1048.32134051818</v>
      </c>
    </row>
    <row r="37">
      <c r="A37" t="s">
        <v>23</v>
      </c>
      <c r="B37" t="s">
        <v>442</v>
      </c>
      <c r="C37" t="s">
        <v>317</v>
      </c>
      <c r="D37" t="s">
        <v>443</v>
      </c>
      <c r="E37" t="s">
        <v>318</v>
      </c>
      <c r="F37" t="n">
        <v>437.534864790683</v>
      </c>
      <c r="G37" t="n">
        <v>526.204545946489</v>
      </c>
      <c r="H37" t="n">
        <v>572.48093529609</v>
      </c>
      <c r="I37" t="n">
        <v>643.767896984944</v>
      </c>
      <c r="J37" t="n">
        <v>776.299754665624</v>
      </c>
      <c r="K37" t="n">
        <v>910.279608969062</v>
      </c>
      <c r="L37" t="n">
        <v>971.426866182785</v>
      </c>
      <c r="M37" t="n">
        <v>1061.62054994061</v>
      </c>
      <c r="N37" t="n">
        <v>1097.78817156019</v>
      </c>
      <c r="O37" t="n">
        <v>1176.29339981566</v>
      </c>
      <c r="P37" t="n">
        <v>1300.60507735459</v>
      </c>
      <c r="Q37" t="n">
        <v>1338.57065207254</v>
      </c>
      <c r="R37" t="n">
        <v>1435.7272430621</v>
      </c>
      <c r="S37" t="n">
        <v>1311.94117765326</v>
      </c>
      <c r="T37" t="n">
        <v>1276.46741851183</v>
      </c>
      <c r="U37" t="n">
        <v>1230.98152503277</v>
      </c>
      <c r="V37" t="n">
        <v>1209.80229884115</v>
      </c>
      <c r="W37" t="n">
        <v>1004.62847176358</v>
      </c>
      <c r="X37" t="n">
        <v>1050.82158476079</v>
      </c>
      <c r="Y37" t="n">
        <v>1039.50168777527</v>
      </c>
      <c r="Z37" t="n">
        <v>1057.10986944708</v>
      </c>
      <c r="AA37" t="n">
        <v>989.112025105968</v>
      </c>
      <c r="AB37" t="n">
        <v>1029.20592516988</v>
      </c>
      <c r="AC37" t="n">
        <v>1246.80783445188</v>
      </c>
      <c r="AD37" t="n">
        <v>1353.40290353561</v>
      </c>
      <c r="AE37" t="n">
        <v>1226.09389831713</v>
      </c>
      <c r="AF37" t="n">
        <v>1538.90340626856</v>
      </c>
    </row>
    <row r="38">
      <c r="A38" t="s">
        <v>23</v>
      </c>
      <c r="B38" t="s">
        <v>444</v>
      </c>
      <c r="C38" t="s">
        <v>317</v>
      </c>
      <c r="D38" t="s">
        <v>445</v>
      </c>
      <c r="E38" t="s">
        <v>318</v>
      </c>
      <c r="F38" t="n">
        <v>160.938708499824</v>
      </c>
      <c r="G38" t="n">
        <v>185.027974678803</v>
      </c>
      <c r="H38" t="n">
        <v>228.195628322588</v>
      </c>
      <c r="I38" t="n">
        <v>285.2369123566</v>
      </c>
      <c r="J38" t="n">
        <v>355.085170293605</v>
      </c>
      <c r="K38" t="n">
        <v>407.88506498749</v>
      </c>
      <c r="L38" t="n">
        <v>463.692036082847</v>
      </c>
      <c r="M38" t="n">
        <v>529.68934925361</v>
      </c>
      <c r="N38" t="n">
        <v>560.042769696912</v>
      </c>
      <c r="O38" t="n">
        <v>592.712898224204</v>
      </c>
      <c r="P38" t="n">
        <v>631.052221357288</v>
      </c>
      <c r="Q38" t="n">
        <v>728.815847678229</v>
      </c>
      <c r="R38" t="n">
        <v>799.917356938958</v>
      </c>
      <c r="S38" t="n">
        <v>895.088169942465</v>
      </c>
      <c r="T38" t="n">
        <v>922.642854440492</v>
      </c>
      <c r="U38" t="n">
        <v>993.728902212974</v>
      </c>
      <c r="V38" t="n">
        <v>1040.21360110271</v>
      </c>
      <c r="W38" t="n">
        <v>1018.22254874694</v>
      </c>
      <c r="X38" t="n">
        <v>1016.56597690919</v>
      </c>
      <c r="Y38" t="n">
        <v>1036.20851782932</v>
      </c>
      <c r="Z38" t="n">
        <v>1255.85866568631</v>
      </c>
      <c r="AA38" t="n">
        <v>1450.4596932018</v>
      </c>
      <c r="AB38" t="n">
        <v>1566.20853739981</v>
      </c>
      <c r="AC38" t="n">
        <v>1726.22801038465</v>
      </c>
      <c r="AD38" t="n">
        <v>1997.86647621298</v>
      </c>
      <c r="AE38" t="n">
        <v>2266.40825787071</v>
      </c>
      <c r="AF38" t="n">
        <v>2657.78126135761</v>
      </c>
    </row>
    <row r="39">
      <c r="A39" t="s">
        <v>23</v>
      </c>
      <c r="B39" t="s">
        <v>446</v>
      </c>
      <c r="C39" t="s">
        <v>317</v>
      </c>
      <c r="D39" t="s">
        <v>447</v>
      </c>
      <c r="E39" t="s">
        <v>318</v>
      </c>
      <c r="F39" t="n">
        <v>3148.04987542131</v>
      </c>
      <c r="G39" t="n">
        <v>3310.89072170539</v>
      </c>
      <c r="H39" t="n">
        <v>3497.01359749844</v>
      </c>
      <c r="I39" t="n">
        <v>3640.6793074918</v>
      </c>
      <c r="J39" t="n">
        <v>3843.0425137006</v>
      </c>
      <c r="K39" t="n">
        <v>4083.96346260202</v>
      </c>
      <c r="L39" t="n">
        <v>4260.08174344091</v>
      </c>
      <c r="M39" t="n">
        <v>4423.80669724465</v>
      </c>
      <c r="N39" t="n">
        <v>4513.32658998666</v>
      </c>
      <c r="O39" t="n">
        <v>4737.81668184839</v>
      </c>
      <c r="P39" t="n">
        <v>5061.06043268977</v>
      </c>
      <c r="Q39" t="n">
        <v>5533.58949244813</v>
      </c>
      <c r="R39" t="n">
        <v>6009.26052445114</v>
      </c>
      <c r="S39" t="n">
        <v>6217.16472247554</v>
      </c>
      <c r="T39" t="n">
        <v>5907.96351409529</v>
      </c>
      <c r="U39" t="n">
        <v>5868.73878856354</v>
      </c>
      <c r="V39" t="n">
        <v>5935.80759149195</v>
      </c>
      <c r="W39" t="n">
        <v>5768.9383134588</v>
      </c>
      <c r="X39" t="n">
        <v>5934.96224896131</v>
      </c>
      <c r="Y39" t="n">
        <v>6070.57968233112</v>
      </c>
      <c r="Z39" t="n">
        <v>6041.79813496508</v>
      </c>
      <c r="AA39" t="n">
        <v>6126.09111938913</v>
      </c>
      <c r="AB39" t="n">
        <v>5989.6776971613</v>
      </c>
      <c r="AC39" t="n">
        <v>6007.58417092536</v>
      </c>
      <c r="AD39" t="n">
        <v>6045.61369498015</v>
      </c>
      <c r="AE39" t="n">
        <v>6027.39421960448</v>
      </c>
      <c r="AF39" t="n">
        <v>6469.38290739928</v>
      </c>
    </row>
    <row r="40">
      <c r="A40" t="s">
        <v>23</v>
      </c>
      <c r="B40" t="s">
        <v>448</v>
      </c>
      <c r="C40" t="s">
        <v>317</v>
      </c>
      <c r="D40" t="s">
        <v>449</v>
      </c>
      <c r="E40" t="s">
        <v>318</v>
      </c>
      <c r="F40" t="n">
        <v>229.336304281657</v>
      </c>
      <c r="G40" t="n">
        <v>274.533776433306</v>
      </c>
      <c r="H40" t="n">
        <v>321.189868128887</v>
      </c>
      <c r="I40" t="n">
        <v>368.015012252705</v>
      </c>
      <c r="J40" t="n">
        <v>409.156121587804</v>
      </c>
      <c r="K40" t="n">
        <v>416.264334659965</v>
      </c>
      <c r="L40" t="n">
        <v>466.518547618323</v>
      </c>
      <c r="M40" t="n">
        <v>501.484210352903</v>
      </c>
      <c r="N40" t="n">
        <v>551.006015650447</v>
      </c>
      <c r="O40" t="n">
        <v>576.777190952116</v>
      </c>
      <c r="P40" t="n">
        <v>613.646060577913</v>
      </c>
      <c r="Q40" t="n">
        <v>669.230568907462</v>
      </c>
      <c r="R40" t="n">
        <v>733.595578508057</v>
      </c>
      <c r="S40" t="n">
        <v>846.536193518914</v>
      </c>
      <c r="T40" t="n">
        <v>913.436634540793</v>
      </c>
      <c r="U40" t="n">
        <v>710.876268332245</v>
      </c>
      <c r="V40" t="n">
        <v>631.901278090805</v>
      </c>
      <c r="W40" t="n">
        <v>647.500722829801</v>
      </c>
      <c r="X40" t="n">
        <v>642.923261446048</v>
      </c>
      <c r="Y40" t="n">
        <v>776.036871896603</v>
      </c>
      <c r="Z40" t="n">
        <v>905.273123906796</v>
      </c>
      <c r="AA40" t="n">
        <v>940.463442811944</v>
      </c>
      <c r="AB40" t="n">
        <v>1052.44878829466</v>
      </c>
      <c r="AC40" t="n">
        <v>1058.59420055361</v>
      </c>
      <c r="AD40" t="n">
        <v>1176.2199764303</v>
      </c>
      <c r="AE40" t="n">
        <v>1057.79525905726</v>
      </c>
      <c r="AF40" t="n">
        <v>1238.60694622526</v>
      </c>
    </row>
    <row r="41">
      <c r="A41" t="s">
        <v>23</v>
      </c>
      <c r="B41" t="s">
        <v>450</v>
      </c>
      <c r="C41" t="s">
        <v>317</v>
      </c>
      <c r="D41" t="s">
        <v>451</v>
      </c>
      <c r="E41" t="s">
        <v>318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</row>
    <row r="42">
      <c r="A42" t="s">
        <v>23</v>
      </c>
      <c r="B42" t="s">
        <v>452</v>
      </c>
      <c r="C42" t="s">
        <v>317</v>
      </c>
      <c r="D42" t="s">
        <v>453</v>
      </c>
      <c r="E42" t="s">
        <v>318</v>
      </c>
      <c r="F42" t="n">
        <v>1278.92403959322</v>
      </c>
      <c r="G42" t="n">
        <v>1420.25477447359</v>
      </c>
      <c r="H42" t="n">
        <v>1610.53892232247</v>
      </c>
      <c r="I42" t="n">
        <v>1837.77427733729</v>
      </c>
      <c r="J42" t="n">
        <v>2192.31685761789</v>
      </c>
      <c r="K42" t="n">
        <v>2499.08786851254</v>
      </c>
      <c r="L42" t="n">
        <v>2620.23350762808</v>
      </c>
      <c r="M42" t="n">
        <v>2793.38121612439</v>
      </c>
      <c r="N42" t="n">
        <v>2967.80538217284</v>
      </c>
      <c r="O42" t="n">
        <v>3159.87984102534</v>
      </c>
      <c r="P42" t="n">
        <v>3598.05811789287</v>
      </c>
      <c r="Q42" t="n">
        <v>4279.76968348199</v>
      </c>
      <c r="R42" t="n">
        <v>4764.84358028641</v>
      </c>
      <c r="S42" t="n">
        <v>5237.10133355624</v>
      </c>
      <c r="T42" t="n">
        <v>5394.76894958955</v>
      </c>
      <c r="U42" t="n">
        <v>5691.38979210107</v>
      </c>
      <c r="V42" t="n">
        <v>5482.40460396226</v>
      </c>
      <c r="W42" t="n">
        <v>5252.10291324306</v>
      </c>
      <c r="X42" t="n">
        <v>4936.64314563798</v>
      </c>
      <c r="Y42" t="n">
        <v>5667.73420711203</v>
      </c>
      <c r="Z42" t="n">
        <v>6260.24844769733</v>
      </c>
      <c r="AA42" t="n">
        <v>6942.46378805447</v>
      </c>
      <c r="AB42" t="n">
        <v>7286.77973878131</v>
      </c>
      <c r="AC42" t="n">
        <v>7570.0107116518</v>
      </c>
      <c r="AD42" t="n">
        <v>8447.65383881262</v>
      </c>
      <c r="AE42" t="n">
        <v>7846.00895179585</v>
      </c>
      <c r="AF42" t="n">
        <v>8900.4705025995</v>
      </c>
    </row>
    <row r="43">
      <c r="A43" t="s">
        <v>23</v>
      </c>
      <c r="B43" t="s">
        <v>454</v>
      </c>
      <c r="C43" t="s">
        <v>317</v>
      </c>
      <c r="D43" t="s">
        <v>455</v>
      </c>
      <c r="E43" t="s">
        <v>318</v>
      </c>
      <c r="F43" t="n">
        <v>1497.08328147765</v>
      </c>
      <c r="G43" t="n">
        <v>1670.00430982368</v>
      </c>
      <c r="H43" t="n">
        <v>1896.67395778061</v>
      </c>
      <c r="I43" t="n">
        <v>2165.02010029905</v>
      </c>
      <c r="J43" t="n">
        <v>2583.7150803321</v>
      </c>
      <c r="K43" t="n">
        <v>2948.81632864612</v>
      </c>
      <c r="L43" t="n">
        <v>3101.46036356705</v>
      </c>
      <c r="M43" t="n">
        <v>3316.07335708743</v>
      </c>
      <c r="N43" t="n">
        <v>3533.80970080427</v>
      </c>
      <c r="O43" t="n">
        <v>3795.48776023106</v>
      </c>
      <c r="P43" t="n">
        <v>4319.27632095606</v>
      </c>
      <c r="Q43" t="n">
        <v>5143.78141762471</v>
      </c>
      <c r="R43" t="n">
        <v>5750.97705675801</v>
      </c>
      <c r="S43" t="n">
        <v>6379.49557828005</v>
      </c>
      <c r="T43" t="n">
        <v>6581.07317863508</v>
      </c>
      <c r="U43" t="n">
        <v>6943.78684435525</v>
      </c>
      <c r="V43" t="n">
        <v>6755.71255050196</v>
      </c>
      <c r="W43" t="n">
        <v>6553.93076349576</v>
      </c>
      <c r="X43" t="n">
        <v>6286.20470816438</v>
      </c>
      <c r="Y43" t="n">
        <v>7201.33639074705</v>
      </c>
      <c r="Z43" t="n">
        <v>7953.50275444978</v>
      </c>
      <c r="AA43" t="n">
        <v>8875.95087539995</v>
      </c>
      <c r="AB43" t="n">
        <v>9367.34235240403</v>
      </c>
      <c r="AC43" t="n">
        <v>9631.25941368473</v>
      </c>
      <c r="AD43" t="n">
        <v>10463.9237404649</v>
      </c>
      <c r="AE43" t="n">
        <v>9784.53146144418</v>
      </c>
      <c r="AF43" t="n">
        <v>11005.9602703893</v>
      </c>
    </row>
    <row r="44">
      <c r="A44" t="s">
        <v>23</v>
      </c>
      <c r="B44" t="s">
        <v>456</v>
      </c>
      <c r="C44" t="s">
        <v>317</v>
      </c>
      <c r="D44" t="s">
        <v>457</v>
      </c>
      <c r="E44" t="s">
        <v>318</v>
      </c>
      <c r="F44" t="n">
        <v>15253.9854504018</v>
      </c>
      <c r="G44" t="n">
        <v>16392.4366629823</v>
      </c>
      <c r="H44" t="n">
        <v>17911.0341275919</v>
      </c>
      <c r="I44" t="n">
        <v>19449.212026934</v>
      </c>
      <c r="J44" t="n">
        <v>21358.6263110402</v>
      </c>
      <c r="K44" t="n">
        <v>23695.7868505672</v>
      </c>
      <c r="L44" t="n">
        <v>25204.1191400255</v>
      </c>
      <c r="M44" t="n">
        <v>27244.7606772203</v>
      </c>
      <c r="N44" t="n">
        <v>28790.7508981016</v>
      </c>
      <c r="O44" t="n">
        <v>30794.1527388316</v>
      </c>
      <c r="P44" t="n">
        <v>33858.1717223348</v>
      </c>
      <c r="Q44" t="n">
        <v>37631.2991987562</v>
      </c>
      <c r="R44" t="n">
        <v>40764.9016252944</v>
      </c>
      <c r="S44" t="n">
        <v>42191.0209511083</v>
      </c>
      <c r="T44" t="n">
        <v>40547.6350860598</v>
      </c>
      <c r="U44" t="n">
        <v>40509.7968488935</v>
      </c>
      <c r="V44" t="n">
        <v>39178.4690191823</v>
      </c>
      <c r="W44" t="n">
        <v>37094.2196731482</v>
      </c>
      <c r="X44" t="n">
        <v>36767.3008535839</v>
      </c>
      <c r="Y44" t="n">
        <v>39418.4026897453</v>
      </c>
      <c r="Z44" t="n">
        <v>41012.0916626075</v>
      </c>
      <c r="AA44" t="n">
        <v>41496.4947988383</v>
      </c>
      <c r="AB44" t="n">
        <v>42616.4282707755</v>
      </c>
      <c r="AC44" t="n">
        <v>43175.5183772145</v>
      </c>
      <c r="AD44" t="n">
        <v>44259.2284014065</v>
      </c>
      <c r="AE44" t="n">
        <v>41847.1542278023</v>
      </c>
      <c r="AF44" t="n">
        <v>47030.5519121249</v>
      </c>
    </row>
    <row r="45">
      <c r="A45" t="s">
        <v>23</v>
      </c>
      <c r="B45" t="s">
        <v>458</v>
      </c>
      <c r="C45" t="s">
        <v>317</v>
      </c>
      <c r="D45" t="s">
        <v>459</v>
      </c>
      <c r="E45" t="s">
        <v>318</v>
      </c>
      <c r="F45" t="n">
        <v>15233.093754828</v>
      </c>
      <c r="G45" t="n">
        <v>16370.0263670708</v>
      </c>
      <c r="H45" t="n">
        <v>17888.6652478108</v>
      </c>
      <c r="I45" t="n">
        <v>19426.1906950825</v>
      </c>
      <c r="J45" t="n">
        <v>21335.4020488411</v>
      </c>
      <c r="K45" t="n">
        <v>23671.3023148802</v>
      </c>
      <c r="L45" t="n">
        <v>25179.2567453639</v>
      </c>
      <c r="M45" t="n">
        <v>27218.6306878912</v>
      </c>
      <c r="N45" t="n">
        <v>28763.7173196697</v>
      </c>
      <c r="O45" t="n">
        <v>30766.5236337493</v>
      </c>
      <c r="P45" t="n">
        <v>33832.0625206857</v>
      </c>
      <c r="Q45" t="n">
        <v>37603.4113159537</v>
      </c>
      <c r="R45" t="n">
        <v>40734.2264700686</v>
      </c>
      <c r="S45" t="n">
        <v>42159.3093197445</v>
      </c>
      <c r="T45" t="n">
        <v>40518.9949126646</v>
      </c>
      <c r="U45" t="n">
        <v>40485.5661210122</v>
      </c>
      <c r="V45" t="n">
        <v>39154.4482552781</v>
      </c>
      <c r="W45" t="n">
        <v>37071.0982447309</v>
      </c>
      <c r="X45" t="n">
        <v>36740.2386673733</v>
      </c>
      <c r="Y45" t="n">
        <v>39386.4244931842</v>
      </c>
      <c r="Z45" t="n">
        <v>40981.59794323</v>
      </c>
      <c r="AA45" t="n">
        <v>41483.3545875445</v>
      </c>
      <c r="AB45" t="n">
        <v>42601.6798477295</v>
      </c>
      <c r="AC45" t="n">
        <v>43159.4480248035</v>
      </c>
      <c r="AD45" t="n">
        <v>44237.0337198748</v>
      </c>
      <c r="AE45" t="n">
        <v>41829.4386756663</v>
      </c>
      <c r="AF45" t="n">
        <v>47010.7658008082</v>
      </c>
    </row>
    <row r="46">
      <c r="A46" t="s">
        <v>23</v>
      </c>
      <c r="B46" t="s">
        <v>460</v>
      </c>
      <c r="C46" t="s">
        <v>317</v>
      </c>
      <c r="D46" t="s">
        <v>461</v>
      </c>
      <c r="E46" t="s">
        <v>318</v>
      </c>
      <c r="F46" t="n">
        <v>218.159241884434</v>
      </c>
      <c r="G46" t="n">
        <v>249.749535350089</v>
      </c>
      <c r="H46" t="n">
        <v>286.135035458145</v>
      </c>
      <c r="I46" t="n">
        <v>327.24582296176</v>
      </c>
      <c r="J46" t="n">
        <v>391.398222714203</v>
      </c>
      <c r="K46" t="n">
        <v>449.728460133585</v>
      </c>
      <c r="L46" t="n">
        <v>481.22685593897</v>
      </c>
      <c r="M46" t="n">
        <v>522.692140963048</v>
      </c>
      <c r="N46" t="n">
        <v>566.004318631422</v>
      </c>
      <c r="O46" t="n">
        <v>635.607919205723</v>
      </c>
      <c r="P46" t="n">
        <v>721.218203063186</v>
      </c>
      <c r="Q46" t="n">
        <v>864.011734142726</v>
      </c>
      <c r="R46" t="n">
        <v>986.133476471595</v>
      </c>
      <c r="S46" t="n">
        <v>1142.39424472381</v>
      </c>
      <c r="T46" t="n">
        <v>1186.30422904553</v>
      </c>
      <c r="U46" t="n">
        <v>1252.39705225419</v>
      </c>
      <c r="V46" t="n">
        <v>1273.3079465397</v>
      </c>
      <c r="W46" t="n">
        <v>1301.8278502527</v>
      </c>
      <c r="X46" t="n">
        <v>1349.5615625264</v>
      </c>
      <c r="Y46" t="n">
        <v>1533.60218363502</v>
      </c>
      <c r="Z46" t="n">
        <v>1693.25430675245</v>
      </c>
      <c r="AA46" t="n">
        <v>1933.48708734548</v>
      </c>
      <c r="AB46" t="n">
        <v>2080.56261362272</v>
      </c>
      <c r="AC46" t="n">
        <v>2061.24870203293</v>
      </c>
      <c r="AD46" t="n">
        <v>2016.26990165228</v>
      </c>
      <c r="AE46" t="n">
        <v>1938.52250964833</v>
      </c>
      <c r="AF46" t="n">
        <v>2105.48976778979</v>
      </c>
    </row>
    <row r="47">
      <c r="A47" t="s">
        <v>23</v>
      </c>
      <c r="B47" t="s">
        <v>462</v>
      </c>
      <c r="C47" t="s">
        <v>317</v>
      </c>
      <c r="D47" t="s">
        <v>463</v>
      </c>
      <c r="E47" t="s">
        <v>318</v>
      </c>
      <c r="F47" t="n">
        <v>819.043636056429</v>
      </c>
      <c r="G47" t="n">
        <v>828.330052927807</v>
      </c>
      <c r="H47" t="n">
        <v>854.843006148468</v>
      </c>
      <c r="I47" t="n">
        <v>901.425979161603</v>
      </c>
      <c r="J47" t="n">
        <v>935.143299571962</v>
      </c>
      <c r="K47" t="n">
        <v>1023.82893194505</v>
      </c>
      <c r="L47" t="n">
        <v>1120.45998030554</v>
      </c>
      <c r="M47" t="n">
        <v>1198.22283412848</v>
      </c>
      <c r="N47" t="n">
        <v>1298.44723791929</v>
      </c>
      <c r="O47" t="n">
        <v>1380.70411682901</v>
      </c>
      <c r="P47" t="n">
        <v>1482.71289759491</v>
      </c>
      <c r="Q47" t="n">
        <v>1655.62078177034</v>
      </c>
      <c r="R47" t="n">
        <v>1884.52441022503</v>
      </c>
      <c r="S47" t="n">
        <v>2063.41163080745</v>
      </c>
      <c r="T47" t="n">
        <v>2175.25394971934</v>
      </c>
      <c r="U47" t="n">
        <v>2094.08317197397</v>
      </c>
      <c r="V47" t="n">
        <v>2110.49986954991</v>
      </c>
      <c r="W47" t="n">
        <v>1716.41472487264</v>
      </c>
      <c r="X47" t="n">
        <v>1611.07993625</v>
      </c>
      <c r="Y47" t="n">
        <v>1690.36190757631</v>
      </c>
      <c r="Z47" t="n">
        <v>1734.95713358562</v>
      </c>
      <c r="AA47" t="n">
        <v>1877.63624553506</v>
      </c>
      <c r="AB47" t="n">
        <v>1800.21075944996</v>
      </c>
      <c r="AC47" t="n">
        <v>1768.7654350155</v>
      </c>
      <c r="AD47" t="n">
        <v>1942.39020956325</v>
      </c>
      <c r="AE47" t="n">
        <v>1864.5417880338</v>
      </c>
      <c r="AF47" t="n">
        <v>1930.13037221112</v>
      </c>
    </row>
    <row r="48">
      <c r="A48" t="s">
        <v>23</v>
      </c>
      <c r="B48" t="s">
        <v>464</v>
      </c>
      <c r="C48" t="s">
        <v>317</v>
      </c>
      <c r="D48" t="s">
        <v>465</v>
      </c>
      <c r="E48" t="s">
        <v>318</v>
      </c>
      <c r="F48" t="n">
        <v>1346.77759996302</v>
      </c>
      <c r="G48" t="n">
        <v>1390.84136369752</v>
      </c>
      <c r="H48" t="n">
        <v>1440.57449279562</v>
      </c>
      <c r="I48" t="n">
        <v>1521.11838681684</v>
      </c>
      <c r="J48" t="n">
        <v>1615.00520324365</v>
      </c>
      <c r="K48" t="n">
        <v>1734.73447074974</v>
      </c>
      <c r="L48" t="n">
        <v>1870.08259574038</v>
      </c>
      <c r="M48" t="n">
        <v>2009.8068253718</v>
      </c>
      <c r="N48" t="n">
        <v>2174.94705845078</v>
      </c>
      <c r="O48" t="n">
        <v>2327.95710847134</v>
      </c>
      <c r="P48" t="n">
        <v>2508.18475608073</v>
      </c>
      <c r="Q48" t="n">
        <v>2749.63142479052</v>
      </c>
      <c r="R48" t="n">
        <v>3083.97855866917</v>
      </c>
      <c r="S48" t="n">
        <v>3373.73780821582</v>
      </c>
      <c r="T48" t="n">
        <v>3762.25375788595</v>
      </c>
      <c r="U48" t="n">
        <v>3829.53374020156</v>
      </c>
      <c r="V48" t="n">
        <v>3703.35630955648</v>
      </c>
      <c r="W48" t="n">
        <v>3241.89603177385</v>
      </c>
      <c r="X48" t="n">
        <v>3157.39965062672</v>
      </c>
      <c r="Y48" t="n">
        <v>3324.07595580679</v>
      </c>
      <c r="Z48" t="n">
        <v>3440.46226039633</v>
      </c>
      <c r="AA48" t="n">
        <v>3648.34669082012</v>
      </c>
      <c r="AB48" t="n">
        <v>3516.81747098748</v>
      </c>
      <c r="AC48" t="n">
        <v>3514.53909865042</v>
      </c>
      <c r="AD48" t="n">
        <v>3732.9592452812</v>
      </c>
      <c r="AE48" t="n">
        <v>3747.10437947543</v>
      </c>
      <c r="AF48" t="n">
        <v>3856.79900215613</v>
      </c>
    </row>
    <row r="49">
      <c r="A49" t="s">
        <v>23</v>
      </c>
      <c r="B49" t="s">
        <v>466</v>
      </c>
      <c r="C49" t="s">
        <v>317</v>
      </c>
      <c r="D49" t="s">
        <v>467</v>
      </c>
      <c r="E49" t="s">
        <v>318</v>
      </c>
      <c r="F49" t="n">
        <v>335.824209339044</v>
      </c>
      <c r="G49" t="n">
        <v>356.618043354603</v>
      </c>
      <c r="H49" t="n">
        <v>371.166173553077</v>
      </c>
      <c r="I49" t="n">
        <v>391.201543031092</v>
      </c>
      <c r="J49" t="n">
        <v>421.282234129803</v>
      </c>
      <c r="K49" t="n">
        <v>442.217206914652</v>
      </c>
      <c r="L49" t="n">
        <v>470.133745825567</v>
      </c>
      <c r="M49" t="n">
        <v>504.1561604377</v>
      </c>
      <c r="N49" t="n">
        <v>531.502550078783</v>
      </c>
      <c r="O49" t="n">
        <v>567.435698961486</v>
      </c>
      <c r="P49" t="n">
        <v>599.692564806248</v>
      </c>
      <c r="Q49" t="n">
        <v>631.659224210377</v>
      </c>
      <c r="R49" t="n">
        <v>683.465390803927</v>
      </c>
      <c r="S49" t="n">
        <v>744.531448820112</v>
      </c>
      <c r="T49" t="n">
        <v>922.461375736697</v>
      </c>
      <c r="U49" t="n">
        <v>1031.88618305405</v>
      </c>
      <c r="V49" t="n">
        <v>856.346629524329</v>
      </c>
      <c r="W49" t="n">
        <v>870.293032250405</v>
      </c>
      <c r="X49" t="n">
        <v>848.081914467501</v>
      </c>
      <c r="Y49" t="n">
        <v>871.812216827837</v>
      </c>
      <c r="Z49" t="n">
        <v>896.442291387977</v>
      </c>
      <c r="AA49" t="n">
        <v>801.469304603479</v>
      </c>
      <c r="AB49" t="n">
        <v>729.150083544118</v>
      </c>
      <c r="AC49" t="n">
        <v>720.103692195083</v>
      </c>
      <c r="AD49" t="n">
        <v>745.356018776349</v>
      </c>
      <c r="AE49" t="n">
        <v>812.1877672576</v>
      </c>
      <c r="AF49" t="n">
        <v>826.176464385551</v>
      </c>
    </row>
    <row r="50">
      <c r="A50" t="s">
        <v>23</v>
      </c>
      <c r="B50" t="s">
        <v>468</v>
      </c>
      <c r="C50" t="s">
        <v>317</v>
      </c>
      <c r="D50" t="s">
        <v>469</v>
      </c>
      <c r="E50" t="s">
        <v>318</v>
      </c>
      <c r="F50" t="n">
        <v>191.909754567544</v>
      </c>
      <c r="G50" t="n">
        <v>205.893267415112</v>
      </c>
      <c r="H50" t="n">
        <v>214.565313094071</v>
      </c>
      <c r="I50" t="n">
        <v>228.490864624145</v>
      </c>
      <c r="J50" t="n">
        <v>258.579669541887</v>
      </c>
      <c r="K50" t="n">
        <v>268.688331890038</v>
      </c>
      <c r="L50" t="n">
        <v>279.48886960927</v>
      </c>
      <c r="M50" t="n">
        <v>307.427830805616</v>
      </c>
      <c r="N50" t="n">
        <v>344.997270452701</v>
      </c>
      <c r="O50" t="n">
        <v>379.817292680843</v>
      </c>
      <c r="P50" t="n">
        <v>425.779293679569</v>
      </c>
      <c r="Q50" t="n">
        <v>462.351418809807</v>
      </c>
      <c r="R50" t="n">
        <v>515.988757640206</v>
      </c>
      <c r="S50" t="n">
        <v>565.794728588258</v>
      </c>
      <c r="T50" t="n">
        <v>664.538432429921</v>
      </c>
      <c r="U50" t="n">
        <v>703.564385173544</v>
      </c>
      <c r="V50" t="n">
        <v>736.509810482237</v>
      </c>
      <c r="W50" t="n">
        <v>655.18827465081</v>
      </c>
      <c r="X50" t="n">
        <v>698.237799909219</v>
      </c>
      <c r="Y50" t="n">
        <v>761.901831402644</v>
      </c>
      <c r="Z50" t="n">
        <v>809.062835422737</v>
      </c>
      <c r="AA50" t="n">
        <v>969.241140681578</v>
      </c>
      <c r="AB50" t="n">
        <v>987.456627993402</v>
      </c>
      <c r="AC50" t="n">
        <v>1025.66997143984</v>
      </c>
      <c r="AD50" t="n">
        <v>1045.2130169416</v>
      </c>
      <c r="AE50" t="n">
        <v>1070.37482418402</v>
      </c>
      <c r="AF50" t="n">
        <v>1100.49216555946</v>
      </c>
    </row>
    <row r="51">
      <c r="A51" t="s">
        <v>23</v>
      </c>
      <c r="B51" t="s">
        <v>470</v>
      </c>
      <c r="C51" t="s">
        <v>317</v>
      </c>
      <c r="D51" t="s">
        <v>471</v>
      </c>
      <c r="E51" t="s">
        <v>318</v>
      </c>
      <c r="F51" t="n">
        <v>146.181308519418</v>
      </c>
      <c r="G51" t="n">
        <v>155.888315627783</v>
      </c>
      <c r="H51" t="n">
        <v>161.591136507329</v>
      </c>
      <c r="I51" t="n">
        <v>171.38292903429</v>
      </c>
      <c r="J51" t="n">
        <v>194.623371860238</v>
      </c>
      <c r="K51" t="n">
        <v>202.623717177495</v>
      </c>
      <c r="L51" t="n">
        <v>211.166424999672</v>
      </c>
      <c r="M51" t="n">
        <v>227.559864214367</v>
      </c>
      <c r="N51" t="n">
        <v>254.018493022486</v>
      </c>
      <c r="O51" t="n">
        <v>280.532408863845</v>
      </c>
      <c r="P51" t="n">
        <v>311.859713062986</v>
      </c>
      <c r="Q51" t="n">
        <v>337.654997382663</v>
      </c>
      <c r="R51" t="n">
        <v>379.408781638984</v>
      </c>
      <c r="S51" t="n">
        <v>419.045660122378</v>
      </c>
      <c r="T51" t="n">
        <v>503.824495008354</v>
      </c>
      <c r="U51" t="n">
        <v>534.318837037984</v>
      </c>
      <c r="V51" t="n">
        <v>557.649268574369</v>
      </c>
      <c r="W51" t="n">
        <v>482.52369121285</v>
      </c>
      <c r="X51" t="n">
        <v>500.629109973487</v>
      </c>
      <c r="Y51" t="n">
        <v>546.853863203134</v>
      </c>
      <c r="Z51" t="n">
        <v>572.050663589286</v>
      </c>
      <c r="AA51" t="n">
        <v>698.603874482557</v>
      </c>
      <c r="AB51" t="n">
        <v>730.233774655626</v>
      </c>
      <c r="AC51" t="n">
        <v>747.287825047015</v>
      </c>
      <c r="AD51" t="n">
        <v>752.213382904549</v>
      </c>
      <c r="AE51" t="n">
        <v>780.50830220197</v>
      </c>
      <c r="AF51" t="n">
        <v>800.564492589843</v>
      </c>
    </row>
    <row r="52">
      <c r="A52" t="s">
        <v>23</v>
      </c>
      <c r="B52" t="s">
        <v>472</v>
      </c>
      <c r="C52" t="s">
        <v>317</v>
      </c>
      <c r="D52" t="s">
        <v>473</v>
      </c>
      <c r="E52" t="s">
        <v>318</v>
      </c>
      <c r="F52" t="n">
        <v>45.728446048125</v>
      </c>
      <c r="G52" t="n">
        <v>50.0049517873284</v>
      </c>
      <c r="H52" t="n">
        <v>52.9741765867419</v>
      </c>
      <c r="I52" t="n">
        <v>57.1079355898556</v>
      </c>
      <c r="J52" t="n">
        <v>63.9562976816482</v>
      </c>
      <c r="K52" t="n">
        <v>66.0646147125434</v>
      </c>
      <c r="L52" t="n">
        <v>68.3224446095979</v>
      </c>
      <c r="M52" t="n">
        <v>79.8679665912488</v>
      </c>
      <c r="N52" t="n">
        <v>90.9787774302145</v>
      </c>
      <c r="O52" t="n">
        <v>99.2848838169985</v>
      </c>
      <c r="P52" t="n">
        <v>113.919580616583</v>
      </c>
      <c r="Q52" t="n">
        <v>124.696421427143</v>
      </c>
      <c r="R52" t="n">
        <v>136.579976001222</v>
      </c>
      <c r="S52" t="n">
        <v>146.74906846588</v>
      </c>
      <c r="T52" t="n">
        <v>160.713937421567</v>
      </c>
      <c r="U52" t="n">
        <v>169.24554813556</v>
      </c>
      <c r="V52" t="n">
        <v>178.860541907868</v>
      </c>
      <c r="W52" t="n">
        <v>172.66458343796</v>
      </c>
      <c r="X52" t="n">
        <v>197.608689935732</v>
      </c>
      <c r="Y52" t="n">
        <v>215.04796819951</v>
      </c>
      <c r="Z52" t="n">
        <v>237.012171833451</v>
      </c>
      <c r="AA52" t="n">
        <v>270.637266199022</v>
      </c>
      <c r="AB52" t="n">
        <v>257.222853337776</v>
      </c>
      <c r="AC52" t="n">
        <v>278.382146392824</v>
      </c>
      <c r="AD52" t="n">
        <v>292.999634037049</v>
      </c>
      <c r="AE52" t="n">
        <v>289.866521982054</v>
      </c>
      <c r="AF52" t="n">
        <v>299.927672969618</v>
      </c>
    </row>
    <row r="53">
      <c r="A53" t="s">
        <v>23</v>
      </c>
      <c r="B53" t="s">
        <v>474</v>
      </c>
      <c r="C53" t="s">
        <v>317</v>
      </c>
      <c r="D53" t="s">
        <v>475</v>
      </c>
      <c r="E53" t="s">
        <v>318</v>
      </c>
      <c r="F53" t="n">
        <v>173.481142450425</v>
      </c>
      <c r="G53" t="n">
        <v>182.557172821342</v>
      </c>
      <c r="H53" t="n">
        <v>194.678515877052</v>
      </c>
      <c r="I53" t="n">
        <v>211.164719705481</v>
      </c>
      <c r="J53" t="n">
        <v>229.89664242588</v>
      </c>
      <c r="K53" t="n">
        <v>253.150134830604</v>
      </c>
      <c r="L53" t="n">
        <v>270.305991447375</v>
      </c>
      <c r="M53" t="n">
        <v>297.132856811985</v>
      </c>
      <c r="N53" t="n">
        <v>314.728875281434</v>
      </c>
      <c r="O53" t="n">
        <v>348.583147877514</v>
      </c>
      <c r="P53" t="n">
        <v>395.951488584941</v>
      </c>
      <c r="Q53" t="n">
        <v>436.404125428764</v>
      </c>
      <c r="R53" t="n">
        <v>494.188387673176</v>
      </c>
      <c r="S53" t="n">
        <v>565.25034896702</v>
      </c>
      <c r="T53" t="n">
        <v>547.753825319162</v>
      </c>
      <c r="U53" t="n">
        <v>504.644563728908</v>
      </c>
      <c r="V53" t="n">
        <v>497.912920222626</v>
      </c>
      <c r="W53" t="n">
        <v>514.619926258031</v>
      </c>
      <c r="X53" t="n">
        <v>470.296735345789</v>
      </c>
      <c r="Y53" t="n">
        <v>509.514498790645</v>
      </c>
      <c r="Z53" t="n">
        <v>669.820315279665</v>
      </c>
      <c r="AA53" t="n">
        <v>732.503837293824</v>
      </c>
      <c r="AB53" t="n">
        <v>780.280566022013</v>
      </c>
      <c r="AC53" t="n">
        <v>878.840052650505</v>
      </c>
      <c r="AD53" t="n">
        <v>874.190573736847</v>
      </c>
      <c r="AE53" t="n">
        <v>820.711904329433</v>
      </c>
      <c r="AF53" t="n">
        <v>931.491367506821</v>
      </c>
    </row>
    <row r="54">
      <c r="A54" t="s">
        <v>23</v>
      </c>
      <c r="B54" t="s">
        <v>476</v>
      </c>
      <c r="C54" t="s">
        <v>317</v>
      </c>
      <c r="D54" t="s">
        <v>477</v>
      </c>
      <c r="E54" t="s">
        <v>318</v>
      </c>
      <c r="F54" t="n">
        <v>353.414505021151</v>
      </c>
      <c r="G54" t="n">
        <v>374.280927437813</v>
      </c>
      <c r="H54" t="n">
        <v>396.735381578645</v>
      </c>
      <c r="I54" t="n">
        <v>435.207906206588</v>
      </c>
      <c r="J54" t="n">
        <v>491.856452650199</v>
      </c>
      <c r="K54" t="n">
        <v>554.362210758245</v>
      </c>
      <c r="L54" t="n">
        <v>592.622538880261</v>
      </c>
      <c r="M54" t="n">
        <v>650.003144044512</v>
      </c>
      <c r="N54" t="n">
        <v>681.59467831274</v>
      </c>
      <c r="O54" t="n">
        <v>744.422435323634</v>
      </c>
      <c r="P54" t="n">
        <v>830.313368171786</v>
      </c>
      <c r="Q54" t="n">
        <v>898.205061832653</v>
      </c>
      <c r="R54" t="n">
        <v>995.229544122281</v>
      </c>
      <c r="S54" t="n">
        <v>1096.90526903912</v>
      </c>
      <c r="T54" t="n">
        <v>1082.66289554493</v>
      </c>
      <c r="U54" t="n">
        <v>1047.59940056649</v>
      </c>
      <c r="V54" t="n">
        <v>1032.057925068</v>
      </c>
      <c r="W54" t="n">
        <v>1042.79762440154</v>
      </c>
      <c r="X54" t="n">
        <v>988.79115543179</v>
      </c>
      <c r="Y54" t="n">
        <v>1057.18863322828</v>
      </c>
      <c r="Z54" t="n">
        <v>1281.35505909401</v>
      </c>
      <c r="AA54" t="n">
        <v>1649.44695442665</v>
      </c>
      <c r="AB54" t="n">
        <v>1722.79767775867</v>
      </c>
      <c r="AC54" t="n">
        <v>1870.59767513389</v>
      </c>
      <c r="AD54" t="n">
        <v>2026.88577674686</v>
      </c>
      <c r="AE54" t="n">
        <v>1806.59897013325</v>
      </c>
      <c r="AF54" t="n">
        <v>2077.49405638528</v>
      </c>
    </row>
    <row r="55">
      <c r="A55" t="s">
        <v>23</v>
      </c>
      <c r="B55" t="s">
        <v>478</v>
      </c>
      <c r="C55" t="s">
        <v>317</v>
      </c>
      <c r="D55" t="s">
        <v>479</v>
      </c>
      <c r="E55" t="s">
        <v>318</v>
      </c>
      <c r="F55" t="n">
        <v>179.933362570727</v>
      </c>
      <c r="G55" t="n">
        <v>191.723754616471</v>
      </c>
      <c r="H55" t="n">
        <v>202.056865701592</v>
      </c>
      <c r="I55" t="n">
        <v>224.043186501107</v>
      </c>
      <c r="J55" t="n">
        <v>261.959810224319</v>
      </c>
      <c r="K55" t="n">
        <v>301.212075927641</v>
      </c>
      <c r="L55" t="n">
        <v>322.316547432886</v>
      </c>
      <c r="M55" t="n">
        <v>352.870287232527</v>
      </c>
      <c r="N55" t="n">
        <v>366.865803031306</v>
      </c>
      <c r="O55" t="n">
        <v>395.83928744612</v>
      </c>
      <c r="P55" t="n">
        <v>434.361879586845</v>
      </c>
      <c r="Q55" t="n">
        <v>461.800936403889</v>
      </c>
      <c r="R55" t="n">
        <v>501.041156449105</v>
      </c>
      <c r="S55" t="n">
        <v>531.654920072105</v>
      </c>
      <c r="T55" t="n">
        <v>534.909070225769</v>
      </c>
      <c r="U55" t="n">
        <v>542.954836837584</v>
      </c>
      <c r="V55" t="n">
        <v>534.145004845374</v>
      </c>
      <c r="W55" t="n">
        <v>528.177698143511</v>
      </c>
      <c r="X55" t="n">
        <v>518.494420086001</v>
      </c>
      <c r="Y55" t="n">
        <v>547.674134437633</v>
      </c>
      <c r="Z55" t="n">
        <v>611.534743814342</v>
      </c>
      <c r="AA55" t="n">
        <v>916.943117132831</v>
      </c>
      <c r="AB55" t="n">
        <v>942.517111736653</v>
      </c>
      <c r="AC55" t="n">
        <v>991.757622483384</v>
      </c>
      <c r="AD55" t="n">
        <v>1152.69520301001</v>
      </c>
      <c r="AE55" t="n">
        <v>985.887065803821</v>
      </c>
      <c r="AF55" t="n">
        <v>1146.00268887846</v>
      </c>
    </row>
    <row r="56">
      <c r="A56" t="s">
        <v>23</v>
      </c>
      <c r="B56" t="s">
        <v>480</v>
      </c>
      <c r="C56" t="s">
        <v>317</v>
      </c>
      <c r="D56" t="s">
        <v>481</v>
      </c>
      <c r="E56" t="s">
        <v>318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</row>
    <row r="57">
      <c r="A57" t="s">
        <v>23</v>
      </c>
      <c r="B57" t="s">
        <v>482</v>
      </c>
      <c r="C57" t="s">
        <v>317</v>
      </c>
      <c r="D57" t="s">
        <v>483</v>
      </c>
      <c r="E57" t="s">
        <v>318</v>
      </c>
      <c r="F57" t="n">
        <v>16830.0993546465</v>
      </c>
      <c r="G57" t="n">
        <v>18057.8118031132</v>
      </c>
      <c r="H57" t="n">
        <v>19672.7984885164</v>
      </c>
      <c r="I57" t="n">
        <v>21338.3454260036</v>
      </c>
      <c r="J57" t="n">
        <v>23382.7876358717</v>
      </c>
      <c r="K57" t="n">
        <v>25846.7856559769</v>
      </c>
      <c r="L57" t="n">
        <v>27540.7202833842</v>
      </c>
      <c r="M57" t="n">
        <v>29756.051712945</v>
      </c>
      <c r="N57" t="n">
        <v>31516.7039722028</v>
      </c>
      <c r="O57" t="n">
        <v>33698.8870382551</v>
      </c>
      <c r="P57" t="n">
        <v>36980.0025389934</v>
      </c>
      <c r="Q57" t="n">
        <v>41050.1611924541</v>
      </c>
      <c r="R57" t="n">
        <v>44582.4757624716</v>
      </c>
      <c r="S57" t="n">
        <v>46411.2949528431</v>
      </c>
      <c r="T57" t="n">
        <v>45223.3254784865</v>
      </c>
      <c r="U57" t="n">
        <v>45050.2068574273</v>
      </c>
      <c r="V57" t="n">
        <v>43513.7266068295</v>
      </c>
      <c r="W57" t="n">
        <v>40983.6164277518</v>
      </c>
      <c r="X57" t="n">
        <v>40567.6237656567</v>
      </c>
      <c r="Y57" t="n">
        <v>43518.5155174487</v>
      </c>
      <c r="Z57" t="n">
        <v>45357.8270469106</v>
      </c>
      <c r="AA57" t="n">
        <v>46085.3049324704</v>
      </c>
      <c r="AB57" t="n">
        <v>47185.6945300576</v>
      </c>
      <c r="AC57" t="n">
        <v>47748.6516764185</v>
      </c>
      <c r="AD57" t="n">
        <v>49168.407623118</v>
      </c>
      <c r="AE57" t="n">
        <v>46652.053866335</v>
      </c>
      <c r="AF57" t="n">
        <v>52125.9578605063</v>
      </c>
    </row>
    <row r="58">
      <c r="A58" t="s">
        <v>23</v>
      </c>
      <c r="B58" t="s">
        <v>484</v>
      </c>
      <c r="C58" t="s">
        <v>317</v>
      </c>
      <c r="D58" t="s">
        <v>485</v>
      </c>
      <c r="E58" t="s">
        <v>318</v>
      </c>
      <c r="F58" t="n">
        <v>16830.0993546465</v>
      </c>
      <c r="G58" t="n">
        <v>18057.8118031132</v>
      </c>
      <c r="H58" t="n">
        <v>19672.7984885164</v>
      </c>
      <c r="I58" t="n">
        <v>21338.3454260036</v>
      </c>
      <c r="J58" t="n">
        <v>23382.7876358717</v>
      </c>
      <c r="K58" t="n">
        <v>25846.7856559769</v>
      </c>
      <c r="L58" t="n">
        <v>27540.7202833842</v>
      </c>
      <c r="M58" t="n">
        <v>29756.051712945</v>
      </c>
      <c r="N58" t="n">
        <v>31516.7039722028</v>
      </c>
      <c r="O58" t="n">
        <v>33698.8870382551</v>
      </c>
      <c r="P58" t="n">
        <v>36980.0025389934</v>
      </c>
      <c r="Q58" t="n">
        <v>41050.1611924541</v>
      </c>
      <c r="R58" t="n">
        <v>44582.4757624716</v>
      </c>
      <c r="S58" t="n">
        <v>46411.2949528431</v>
      </c>
      <c r="T58" t="n">
        <v>45223.3254784865</v>
      </c>
      <c r="U58" t="n">
        <v>45050.2068574273</v>
      </c>
      <c r="V58" t="n">
        <v>43513.7266068295</v>
      </c>
      <c r="W58" t="n">
        <v>40983.6164277518</v>
      </c>
      <c r="X58" t="n">
        <v>40567.6237656567</v>
      </c>
      <c r="Y58" t="n">
        <v>43518.5155174487</v>
      </c>
      <c r="Z58" t="n">
        <v>45357.8270469106</v>
      </c>
      <c r="AA58" t="n">
        <v>46085.3049324704</v>
      </c>
      <c r="AB58" t="n">
        <v>47185.6945300576</v>
      </c>
      <c r="AC58" t="n">
        <v>47748.6516764185</v>
      </c>
      <c r="AD58" t="n">
        <v>49168.407623118</v>
      </c>
      <c r="AE58" t="n">
        <v>46652.053866335</v>
      </c>
      <c r="AF58" t="n">
        <v>52125.9578605063</v>
      </c>
    </row>
    <row r="59">
      <c r="A59" t="s">
        <v>23</v>
      </c>
      <c r="B59" t="s">
        <v>486</v>
      </c>
      <c r="C59" t="s">
        <v>317</v>
      </c>
      <c r="D59" t="s">
        <v>487</v>
      </c>
      <c r="E59" t="s">
        <v>318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263</v>
      </c>
      <c r="B1" t="s">
        <v>264</v>
      </c>
      <c r="C1" t="s">
        <v>265</v>
      </c>
      <c r="D1" t="s">
        <v>266</v>
      </c>
      <c r="E1" t="s">
        <v>267</v>
      </c>
      <c r="F1" t="s">
        <v>268</v>
      </c>
      <c r="G1" t="s">
        <v>269</v>
      </c>
      <c r="H1" t="s">
        <v>270</v>
      </c>
      <c r="I1" t="s">
        <v>271</v>
      </c>
      <c r="J1" t="s">
        <v>272</v>
      </c>
      <c r="K1" t="s">
        <v>273</v>
      </c>
      <c r="L1" t="s">
        <v>274</v>
      </c>
      <c r="M1" t="s">
        <v>275</v>
      </c>
      <c r="N1" t="s">
        <v>276</v>
      </c>
      <c r="O1" t="s">
        <v>277</v>
      </c>
      <c r="P1" t="s">
        <v>278</v>
      </c>
      <c r="Q1" t="s">
        <v>279</v>
      </c>
      <c r="R1" t="s">
        <v>280</v>
      </c>
      <c r="S1" t="s">
        <v>281</v>
      </c>
      <c r="T1" t="s">
        <v>282</v>
      </c>
      <c r="U1" t="s">
        <v>283</v>
      </c>
      <c r="V1" t="s">
        <v>284</v>
      </c>
      <c r="W1" t="s">
        <v>285</v>
      </c>
      <c r="X1" t="s">
        <v>286</v>
      </c>
      <c r="Y1" t="s">
        <v>287</v>
      </c>
      <c r="Z1" t="s">
        <v>288</v>
      </c>
      <c r="AA1" t="s">
        <v>289</v>
      </c>
      <c r="AB1" t="s">
        <v>290</v>
      </c>
      <c r="AC1" t="s">
        <v>291</v>
      </c>
      <c r="AD1" t="s">
        <v>292</v>
      </c>
      <c r="AE1" t="s">
        <v>293</v>
      </c>
      <c r="AF1" t="s">
        <v>294</v>
      </c>
    </row>
    <row r="2">
      <c r="A2" t="s">
        <v>25</v>
      </c>
      <c r="B2" t="s">
        <v>295</v>
      </c>
      <c r="C2" t="s">
        <v>317</v>
      </c>
      <c r="D2" t="s">
        <v>297</v>
      </c>
      <c r="E2" t="s">
        <v>318</v>
      </c>
      <c r="F2" t="n">
        <v>19.9</v>
      </c>
      <c r="G2" t="n">
        <v>20</v>
      </c>
      <c r="H2" t="n">
        <v>22.9</v>
      </c>
      <c r="I2" t="n">
        <v>23.1</v>
      </c>
      <c r="J2" t="n">
        <v>24.9</v>
      </c>
      <c r="K2" t="n">
        <v>28.7</v>
      </c>
      <c r="L2" t="n">
        <v>31.3</v>
      </c>
      <c r="M2" t="n">
        <v>39.4</v>
      </c>
      <c r="N2" t="n">
        <v>48.9</v>
      </c>
      <c r="O2" t="n">
        <v>50.7</v>
      </c>
      <c r="P2" t="n">
        <v>54.8</v>
      </c>
      <c r="Q2" t="n">
        <v>60.8</v>
      </c>
      <c r="R2" t="n">
        <v>65.8</v>
      </c>
      <c r="S2" t="n">
        <v>76.2</v>
      </c>
      <c r="T2" t="n">
        <v>74</v>
      </c>
      <c r="U2" t="n">
        <v>70.7</v>
      </c>
      <c r="V2" t="n">
        <v>66.5</v>
      </c>
      <c r="W2" t="n">
        <v>80.7</v>
      </c>
      <c r="X2" t="n">
        <v>80.5</v>
      </c>
      <c r="Y2" t="n">
        <v>93</v>
      </c>
      <c r="Z2" t="n">
        <v>83</v>
      </c>
      <c r="AA2" t="n">
        <v>87.4</v>
      </c>
      <c r="AB2" t="n">
        <v>106.6</v>
      </c>
      <c r="AC2" t="n">
        <v>112.7</v>
      </c>
      <c r="AD2" t="n">
        <v>117.9</v>
      </c>
      <c r="AE2" t="n">
        <v>120.5</v>
      </c>
      <c r="AF2" t="n">
        <v>122.4</v>
      </c>
    </row>
    <row r="3">
      <c r="A3" t="s">
        <v>25</v>
      </c>
      <c r="B3" t="s">
        <v>374</v>
      </c>
      <c r="C3" t="s">
        <v>317</v>
      </c>
      <c r="D3" t="s">
        <v>375</v>
      </c>
      <c r="E3" t="s">
        <v>318</v>
      </c>
      <c r="F3" t="n">
        <v>16</v>
      </c>
      <c r="G3" t="n">
        <v>11.8</v>
      </c>
      <c r="H3" t="n">
        <v>26.2</v>
      </c>
      <c r="I3" t="n">
        <v>40.3</v>
      </c>
      <c r="J3" t="n">
        <v>41.1</v>
      </c>
      <c r="K3" t="n">
        <v>14.7</v>
      </c>
      <c r="L3" t="n">
        <v>20.8</v>
      </c>
      <c r="M3" t="n">
        <v>18.2</v>
      </c>
      <c r="N3" t="n">
        <v>21</v>
      </c>
      <c r="O3" t="n">
        <v>57</v>
      </c>
      <c r="P3" t="n">
        <v>43.9</v>
      </c>
      <c r="Q3" t="n">
        <v>22.6</v>
      </c>
      <c r="R3" t="n">
        <v>22</v>
      </c>
      <c r="S3" t="n">
        <v>38</v>
      </c>
      <c r="T3" t="n">
        <v>30.6</v>
      </c>
      <c r="U3" t="n">
        <v>31.2</v>
      </c>
      <c r="V3" t="n">
        <v>53.4</v>
      </c>
      <c r="W3" t="n">
        <v>34</v>
      </c>
      <c r="X3" t="n">
        <v>40.7</v>
      </c>
      <c r="Y3" t="n">
        <v>69.1</v>
      </c>
      <c r="Z3" t="n">
        <v>77.9</v>
      </c>
      <c r="AA3" t="n">
        <v>281.8</v>
      </c>
      <c r="AB3" t="n">
        <v>284.3</v>
      </c>
      <c r="AC3" t="n">
        <v>282.3</v>
      </c>
      <c r="AD3" t="n">
        <v>327.8</v>
      </c>
      <c r="AE3" t="n">
        <v>312.1</v>
      </c>
      <c r="AF3" t="n">
        <v>308</v>
      </c>
    </row>
    <row r="4">
      <c r="A4" t="s">
        <v>25</v>
      </c>
      <c r="B4" t="s">
        <v>376</v>
      </c>
      <c r="C4" t="s">
        <v>317</v>
      </c>
      <c r="D4" t="s">
        <v>377</v>
      </c>
      <c r="E4" t="s">
        <v>318</v>
      </c>
      <c r="F4" t="n">
        <v>1579.9</v>
      </c>
      <c r="G4" t="n">
        <v>1799.1</v>
      </c>
      <c r="H4" t="n">
        <v>1964.4</v>
      </c>
      <c r="I4" t="n">
        <v>2033.2</v>
      </c>
      <c r="J4" t="n">
        <v>2361.6</v>
      </c>
      <c r="K4" t="n">
        <v>1986.7</v>
      </c>
      <c r="L4" t="n">
        <v>2203.5</v>
      </c>
      <c r="M4" t="n">
        <v>2551.6</v>
      </c>
      <c r="N4" t="n">
        <v>3160.3</v>
      </c>
      <c r="O4" t="n">
        <v>3342.6</v>
      </c>
      <c r="P4" t="n">
        <v>3550.1</v>
      </c>
      <c r="Q4" t="n">
        <v>4179.1</v>
      </c>
      <c r="R4" t="n">
        <v>4407.6</v>
      </c>
      <c r="S4" t="n">
        <v>5087.8</v>
      </c>
      <c r="T4" t="n">
        <v>4548.5</v>
      </c>
      <c r="U4" t="n">
        <v>5023.4</v>
      </c>
      <c r="V4" t="n">
        <v>4876.6</v>
      </c>
      <c r="W4" t="n">
        <v>5662.3</v>
      </c>
      <c r="X4" t="n">
        <v>5837.8</v>
      </c>
      <c r="Y4" t="n">
        <v>5339.4</v>
      </c>
      <c r="Z4" t="n">
        <v>5966.1</v>
      </c>
      <c r="AA4" t="n">
        <v>6672.1</v>
      </c>
      <c r="AB4" t="n">
        <v>6671.5</v>
      </c>
      <c r="AC4" t="n">
        <v>7280.4</v>
      </c>
      <c r="AD4" t="n">
        <v>7227.7</v>
      </c>
      <c r="AE4" t="n">
        <v>6464.5</v>
      </c>
      <c r="AF4" t="n">
        <v>6814</v>
      </c>
    </row>
    <row r="5">
      <c r="A5" t="s">
        <v>25</v>
      </c>
      <c r="B5" t="s">
        <v>378</v>
      </c>
      <c r="C5" t="s">
        <v>317</v>
      </c>
      <c r="D5" t="s">
        <v>379</v>
      </c>
      <c r="E5" t="s">
        <v>318</v>
      </c>
      <c r="F5" t="n">
        <v>153.870962184</v>
      </c>
      <c r="G5" t="n">
        <v>166.704256602</v>
      </c>
      <c r="H5" t="n">
        <v>209.850866969</v>
      </c>
      <c r="I5" t="n">
        <v>232.594283222</v>
      </c>
      <c r="J5" t="n">
        <v>233.556296674</v>
      </c>
      <c r="K5" t="n">
        <v>134.860908372</v>
      </c>
      <c r="L5" t="n">
        <v>162.11056947</v>
      </c>
      <c r="M5" t="n">
        <v>164.701046259</v>
      </c>
      <c r="N5" t="n">
        <v>200.902266395</v>
      </c>
      <c r="O5" t="n">
        <v>264.945099937</v>
      </c>
      <c r="P5" t="n">
        <v>250.550031256</v>
      </c>
      <c r="Q5" t="n">
        <v>371.421790651</v>
      </c>
      <c r="R5" t="n">
        <v>416.464110544</v>
      </c>
      <c r="S5" t="n">
        <v>468.885453493</v>
      </c>
      <c r="T5" t="n">
        <v>364.209199543</v>
      </c>
      <c r="U5" t="n">
        <v>451.511707471</v>
      </c>
      <c r="V5" t="n">
        <v>568.651537147</v>
      </c>
      <c r="W5" t="n">
        <v>724.937190313</v>
      </c>
      <c r="X5" t="n">
        <v>797.442124097</v>
      </c>
      <c r="Y5" t="n">
        <v>727.901718895</v>
      </c>
      <c r="Z5" t="n">
        <v>884.922728271</v>
      </c>
      <c r="AA5" t="n">
        <v>1054.207972348</v>
      </c>
      <c r="AB5" t="n">
        <v>1011.894331637</v>
      </c>
      <c r="AC5" t="n">
        <v>1043.382052983</v>
      </c>
      <c r="AD5" t="n">
        <v>1057.036494084</v>
      </c>
      <c r="AE5" t="n">
        <v>995.405957109</v>
      </c>
      <c r="AF5" t="n">
        <v>1007.061928077</v>
      </c>
    </row>
    <row r="6">
      <c r="A6" t="s">
        <v>25</v>
      </c>
      <c r="B6" t="s">
        <v>380</v>
      </c>
      <c r="C6" t="s">
        <v>317</v>
      </c>
      <c r="D6" t="s">
        <v>381</v>
      </c>
      <c r="E6" t="s">
        <v>318</v>
      </c>
      <c r="F6" t="n">
        <v>31.81192969</v>
      </c>
      <c r="G6" t="n">
        <v>57.382369775</v>
      </c>
      <c r="H6" t="n">
        <v>33.107621487</v>
      </c>
      <c r="I6" t="n">
        <v>54.700380452</v>
      </c>
      <c r="J6" t="n">
        <v>60.28862204</v>
      </c>
      <c r="K6" t="n">
        <v>59.384736012</v>
      </c>
      <c r="L6" t="n">
        <v>57.280405323</v>
      </c>
      <c r="M6" t="n">
        <v>62.146695008</v>
      </c>
      <c r="N6" t="n">
        <v>76.233905353</v>
      </c>
      <c r="O6" t="n">
        <v>91.513470294</v>
      </c>
      <c r="P6" t="n">
        <v>86.574627387</v>
      </c>
      <c r="Q6" t="n">
        <v>126.61181434</v>
      </c>
      <c r="R6" t="n">
        <v>140.494146175</v>
      </c>
      <c r="S6" t="n">
        <v>146.50396964</v>
      </c>
      <c r="T6" t="n">
        <v>124.163758779</v>
      </c>
      <c r="U6" t="n">
        <v>170.910129814</v>
      </c>
      <c r="V6" t="n">
        <v>156.098218763</v>
      </c>
      <c r="W6" t="n">
        <v>168.178386558</v>
      </c>
      <c r="X6" t="n">
        <v>176.623516607</v>
      </c>
      <c r="Y6" t="n">
        <v>184.107214101</v>
      </c>
      <c r="Z6" t="n">
        <v>202.635780353</v>
      </c>
      <c r="AA6" t="n">
        <v>221.247161686</v>
      </c>
      <c r="AB6" t="n">
        <v>203.316189868</v>
      </c>
      <c r="AC6" t="n">
        <v>210.977453652</v>
      </c>
      <c r="AD6" t="n">
        <v>201.793706814</v>
      </c>
      <c r="AE6" t="n">
        <v>171.449358013</v>
      </c>
      <c r="AF6" t="n">
        <v>186.862091731</v>
      </c>
    </row>
    <row r="7">
      <c r="A7" t="s">
        <v>25</v>
      </c>
      <c r="B7" t="s">
        <v>382</v>
      </c>
      <c r="C7" t="s">
        <v>317</v>
      </c>
      <c r="D7" t="s">
        <v>383</v>
      </c>
      <c r="E7" t="s">
        <v>318</v>
      </c>
      <c r="F7" t="n">
        <v>91.436721079</v>
      </c>
      <c r="G7" t="n">
        <v>112.152303682</v>
      </c>
      <c r="H7" t="n">
        <v>46.901296372</v>
      </c>
      <c r="I7" t="n">
        <v>102.506847067</v>
      </c>
      <c r="J7" t="n">
        <v>128.033446844</v>
      </c>
      <c r="K7" t="n">
        <v>91.469134404</v>
      </c>
      <c r="L7" t="n">
        <v>62.505619566</v>
      </c>
      <c r="M7" t="n">
        <v>70.131966946</v>
      </c>
      <c r="N7" t="n">
        <v>114.279451708</v>
      </c>
      <c r="O7" t="n">
        <v>106.283437512</v>
      </c>
      <c r="P7" t="n">
        <v>138.607356631</v>
      </c>
      <c r="Q7" t="n">
        <v>179.106778222</v>
      </c>
      <c r="R7" t="n">
        <v>165.882549618</v>
      </c>
      <c r="S7" t="n">
        <v>184.540893729</v>
      </c>
      <c r="T7" t="n">
        <v>138.092715319</v>
      </c>
      <c r="U7" t="n">
        <v>165.178191327</v>
      </c>
      <c r="V7" t="n">
        <v>131.580701099</v>
      </c>
      <c r="W7" t="n">
        <v>192.885281662</v>
      </c>
      <c r="X7" t="n">
        <v>202.363031725</v>
      </c>
      <c r="Y7" t="n">
        <v>180.066718823</v>
      </c>
      <c r="Z7" t="n">
        <v>242.044668089</v>
      </c>
      <c r="AA7" t="n">
        <v>315.53781977</v>
      </c>
      <c r="AB7" t="n">
        <v>285.102821676</v>
      </c>
      <c r="AC7" t="n">
        <v>276.971584286</v>
      </c>
      <c r="AD7" t="n">
        <v>296.464847608</v>
      </c>
      <c r="AE7" t="n">
        <v>264.568486987</v>
      </c>
      <c r="AF7" t="n">
        <v>251.581974035</v>
      </c>
    </row>
    <row r="8">
      <c r="A8" t="s">
        <v>25</v>
      </c>
      <c r="B8" t="s">
        <v>384</v>
      </c>
      <c r="C8" t="s">
        <v>317</v>
      </c>
      <c r="D8" t="s">
        <v>385</v>
      </c>
      <c r="E8" t="s">
        <v>318</v>
      </c>
      <c r="F8" t="n">
        <v>96.486100717</v>
      </c>
      <c r="G8" t="n">
        <v>98.076501065</v>
      </c>
      <c r="H8" t="n">
        <v>63.050067857</v>
      </c>
      <c r="I8" t="n">
        <v>123.436462119</v>
      </c>
      <c r="J8" t="n">
        <v>152.597322437</v>
      </c>
      <c r="K8" t="n">
        <v>82.579658861</v>
      </c>
      <c r="L8" t="n">
        <v>40.953743364</v>
      </c>
      <c r="M8" t="n">
        <v>48.027611741</v>
      </c>
      <c r="N8" t="n">
        <v>115.494879244</v>
      </c>
      <c r="O8" t="n">
        <v>64.760954461</v>
      </c>
      <c r="P8" t="n">
        <v>53.452148512</v>
      </c>
      <c r="Q8" t="n">
        <v>68.957812266</v>
      </c>
      <c r="R8" t="n">
        <v>95.645736271</v>
      </c>
      <c r="S8" t="n">
        <v>168.639238315</v>
      </c>
      <c r="T8" t="n">
        <v>182.262090641</v>
      </c>
      <c r="U8" t="n">
        <v>310.819392968</v>
      </c>
      <c r="V8" t="n">
        <v>176.314336605</v>
      </c>
      <c r="W8" t="n">
        <v>169.164976075</v>
      </c>
      <c r="X8" t="n">
        <v>189.343416805</v>
      </c>
      <c r="Y8" t="n">
        <v>174.715777923</v>
      </c>
      <c r="Z8" t="n">
        <v>215.563649314</v>
      </c>
      <c r="AA8" t="n">
        <v>231.70021917</v>
      </c>
      <c r="AB8" t="n">
        <v>282.209341032</v>
      </c>
      <c r="AC8" t="n">
        <v>405.12732943</v>
      </c>
      <c r="AD8" t="n">
        <v>448.175193969</v>
      </c>
      <c r="AE8" t="n">
        <v>334.967638049</v>
      </c>
      <c r="AF8" t="n">
        <v>306.615607387</v>
      </c>
    </row>
    <row r="9">
      <c r="A9" t="s">
        <v>25</v>
      </c>
      <c r="B9" t="s">
        <v>386</v>
      </c>
      <c r="C9" t="s">
        <v>317</v>
      </c>
      <c r="D9" t="s">
        <v>387</v>
      </c>
      <c r="E9" t="s">
        <v>318</v>
      </c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</row>
    <row r="10">
      <c r="A10" t="s">
        <v>25</v>
      </c>
      <c r="B10" t="s">
        <v>388</v>
      </c>
      <c r="C10" t="s">
        <v>317</v>
      </c>
      <c r="D10" t="s">
        <v>389</v>
      </c>
      <c r="E10" t="s">
        <v>318</v>
      </c>
      <c r="F10" t="n">
        <v>274.501716987</v>
      </c>
      <c r="G10" t="n">
        <v>354.006661481</v>
      </c>
      <c r="H10" t="n">
        <v>399.494981743</v>
      </c>
      <c r="I10" t="n">
        <v>326.716922776</v>
      </c>
      <c r="J10" t="n">
        <v>372.328510429</v>
      </c>
      <c r="K10" t="n">
        <v>379.128313285</v>
      </c>
      <c r="L10" t="n">
        <v>465.204198051</v>
      </c>
      <c r="M10" t="n">
        <v>599.061103949</v>
      </c>
      <c r="N10" t="n">
        <v>645.230169626</v>
      </c>
      <c r="O10" t="n">
        <v>661.311886399</v>
      </c>
      <c r="P10" t="n">
        <v>783.414996094</v>
      </c>
      <c r="Q10" t="n">
        <v>986.110188475</v>
      </c>
      <c r="R10" t="n">
        <v>1073.300891901</v>
      </c>
      <c r="S10" t="n">
        <v>1183.987088803</v>
      </c>
      <c r="T10" t="n">
        <v>1044.303996806</v>
      </c>
      <c r="U10" t="n">
        <v>1344.749359456</v>
      </c>
      <c r="V10" t="n">
        <v>1473.983358061</v>
      </c>
      <c r="W10" t="n">
        <v>1516.523374866</v>
      </c>
      <c r="X10" t="n">
        <v>1612.734051239</v>
      </c>
      <c r="Y10" t="n">
        <v>1473.948686265</v>
      </c>
      <c r="Z10" t="n">
        <v>1467.896919523</v>
      </c>
      <c r="AA10" t="n">
        <v>1553.563069295</v>
      </c>
      <c r="AB10" t="n">
        <v>1604.244468224</v>
      </c>
      <c r="AC10" t="n">
        <v>1701.002779698</v>
      </c>
      <c r="AD10" t="n">
        <v>1769.035496054</v>
      </c>
      <c r="AE10" t="n">
        <v>1752.077578587</v>
      </c>
      <c r="AF10" t="n">
        <v>2140.286099875</v>
      </c>
    </row>
    <row r="11">
      <c r="A11" t="s">
        <v>25</v>
      </c>
      <c r="B11" t="s">
        <v>390</v>
      </c>
      <c r="C11" t="s">
        <v>317</v>
      </c>
      <c r="D11" t="s">
        <v>391</v>
      </c>
      <c r="E11" t="s">
        <v>318</v>
      </c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</row>
    <row r="12">
      <c r="A12" t="s">
        <v>25</v>
      </c>
      <c r="B12" t="s">
        <v>392</v>
      </c>
      <c r="C12" t="s">
        <v>317</v>
      </c>
      <c r="D12" t="s">
        <v>393</v>
      </c>
      <c r="E12" t="s">
        <v>318</v>
      </c>
      <c r="F12" t="n">
        <v>90.163814997</v>
      </c>
      <c r="G12" t="n">
        <v>104.860839842</v>
      </c>
      <c r="H12" t="n">
        <v>117.709980265</v>
      </c>
      <c r="I12" t="n">
        <v>137.905708542</v>
      </c>
      <c r="J12" t="n">
        <v>137.332708332</v>
      </c>
      <c r="K12" t="n">
        <v>95.262040911</v>
      </c>
      <c r="L12" t="n">
        <v>104.425613675</v>
      </c>
      <c r="M12" t="n">
        <v>102.390156524</v>
      </c>
      <c r="N12" t="n">
        <v>153.878048362</v>
      </c>
      <c r="O12" t="n">
        <v>172.513483502</v>
      </c>
      <c r="P12" t="n">
        <v>184.176263603</v>
      </c>
      <c r="Q12" t="n">
        <v>252.570492059</v>
      </c>
      <c r="R12" t="n">
        <v>289.308054346</v>
      </c>
      <c r="S12" t="n">
        <v>366.970158768</v>
      </c>
      <c r="T12" t="n">
        <v>292.708888031</v>
      </c>
      <c r="U12" t="n">
        <v>427.657401445</v>
      </c>
      <c r="V12" t="n">
        <v>380.258419765</v>
      </c>
      <c r="W12" t="n">
        <v>466.071019051</v>
      </c>
      <c r="X12" t="n">
        <v>493.118876896</v>
      </c>
      <c r="Y12" t="n">
        <v>473.215955712</v>
      </c>
      <c r="Z12" t="n">
        <v>535.428517244</v>
      </c>
      <c r="AA12" t="n">
        <v>575.056883975</v>
      </c>
      <c r="AB12" t="n">
        <v>588.592807122</v>
      </c>
      <c r="AC12" t="n">
        <v>716.892983196</v>
      </c>
      <c r="AD12" t="n">
        <v>688.694781492</v>
      </c>
      <c r="AE12" t="n">
        <v>556.277104624</v>
      </c>
      <c r="AF12" t="n">
        <v>666.697610029</v>
      </c>
    </row>
    <row r="13">
      <c r="A13" t="s">
        <v>25</v>
      </c>
      <c r="B13" t="s">
        <v>394</v>
      </c>
      <c r="C13" t="s">
        <v>317</v>
      </c>
      <c r="D13" t="s">
        <v>395</v>
      </c>
      <c r="E13" t="s">
        <v>318</v>
      </c>
      <c r="F13" t="n">
        <v>74.867056792</v>
      </c>
      <c r="G13" t="n">
        <v>93.268701384</v>
      </c>
      <c r="H13" t="n">
        <v>111.314579247</v>
      </c>
      <c r="I13" t="n">
        <v>114.403707592</v>
      </c>
      <c r="J13" t="n">
        <v>136.818990622</v>
      </c>
      <c r="K13" t="n">
        <v>104.864196878</v>
      </c>
      <c r="L13" t="n">
        <v>127.091393929</v>
      </c>
      <c r="M13" t="n">
        <v>145.455365264</v>
      </c>
      <c r="N13" t="n">
        <v>198.749245447</v>
      </c>
      <c r="O13" t="n">
        <v>229.220711415</v>
      </c>
      <c r="P13" t="n">
        <v>243.109474609</v>
      </c>
      <c r="Q13" t="n">
        <v>348.625778799</v>
      </c>
      <c r="R13" t="n">
        <v>313.941244848</v>
      </c>
      <c r="S13" t="n">
        <v>458.47300159</v>
      </c>
      <c r="T13" t="n">
        <v>327.894745228</v>
      </c>
      <c r="U13" t="n">
        <v>475.210808339</v>
      </c>
      <c r="V13" t="n">
        <v>436.583128557</v>
      </c>
      <c r="W13" t="n">
        <v>581.39608796</v>
      </c>
      <c r="X13" t="n">
        <v>590.749441397</v>
      </c>
      <c r="Y13" t="n">
        <v>565.870558325</v>
      </c>
      <c r="Z13" t="n">
        <v>673.408710258</v>
      </c>
      <c r="AA13" t="n">
        <v>731.475817625</v>
      </c>
      <c r="AB13" t="n">
        <v>746.232139276</v>
      </c>
      <c r="AC13" t="n">
        <v>833.086980684</v>
      </c>
      <c r="AD13" t="n">
        <v>769.66475408</v>
      </c>
      <c r="AE13" t="n">
        <v>818.754228345</v>
      </c>
      <c r="AF13" t="n">
        <v>702.235874206</v>
      </c>
    </row>
    <row r="14">
      <c r="A14" t="s">
        <v>25</v>
      </c>
      <c r="B14" t="s">
        <v>396</v>
      </c>
      <c r="C14" t="s">
        <v>317</v>
      </c>
      <c r="D14" t="s">
        <v>397</v>
      </c>
      <c r="E14" t="s">
        <v>318</v>
      </c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</row>
    <row r="15">
      <c r="A15" t="s">
        <v>25</v>
      </c>
      <c r="B15" t="s">
        <v>398</v>
      </c>
      <c r="C15" t="s">
        <v>317</v>
      </c>
      <c r="D15" t="s">
        <v>399</v>
      </c>
      <c r="E15" t="s">
        <v>318</v>
      </c>
      <c r="F15" t="n">
        <v>232.772691965</v>
      </c>
      <c r="G15" t="n">
        <v>231.831581883</v>
      </c>
      <c r="H15" t="n">
        <v>319.365955413</v>
      </c>
      <c r="I15" t="n">
        <v>301.398188948</v>
      </c>
      <c r="J15" t="n">
        <v>334.806018686</v>
      </c>
      <c r="K15" t="n">
        <v>317.553072501</v>
      </c>
      <c r="L15" t="n">
        <v>308.953289845</v>
      </c>
      <c r="M15" t="n">
        <v>344.812371658</v>
      </c>
      <c r="N15" t="n">
        <v>338.624523616</v>
      </c>
      <c r="O15" t="n">
        <v>442.412667917</v>
      </c>
      <c r="P15" t="n">
        <v>448.122245726</v>
      </c>
      <c r="Q15" t="n">
        <v>452.663016733</v>
      </c>
      <c r="R15" t="n">
        <v>500.694438169</v>
      </c>
      <c r="S15" t="n">
        <v>554.651952663</v>
      </c>
      <c r="T15" t="n">
        <v>453.806437416</v>
      </c>
      <c r="U15" t="n">
        <v>550.376777733</v>
      </c>
      <c r="V15" t="n">
        <v>559.717974466</v>
      </c>
      <c r="W15" t="n">
        <v>579.083981604</v>
      </c>
      <c r="X15" t="n">
        <v>489.774387177</v>
      </c>
      <c r="Y15" t="n">
        <v>420.489506322</v>
      </c>
      <c r="Z15" t="n">
        <v>465.350840372</v>
      </c>
      <c r="AA15" t="n">
        <v>473.27372681</v>
      </c>
      <c r="AB15" t="n">
        <v>549.406235927</v>
      </c>
      <c r="AC15" t="n">
        <v>431.573376526</v>
      </c>
      <c r="AD15" t="n">
        <v>432.463791537</v>
      </c>
      <c r="AE15" t="n">
        <v>354.766245211</v>
      </c>
      <c r="AF15" t="n">
        <v>413.220102439</v>
      </c>
    </row>
    <row r="16">
      <c r="A16" t="s">
        <v>25</v>
      </c>
      <c r="B16" t="s">
        <v>400</v>
      </c>
      <c r="C16" t="s">
        <v>317</v>
      </c>
      <c r="D16" t="s">
        <v>401</v>
      </c>
      <c r="E16" t="s">
        <v>318</v>
      </c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</row>
    <row r="17">
      <c r="A17" t="s">
        <v>25</v>
      </c>
      <c r="B17" t="s">
        <v>402</v>
      </c>
      <c r="C17" t="s">
        <v>317</v>
      </c>
      <c r="D17" t="s">
        <v>403</v>
      </c>
      <c r="E17" t="s">
        <v>318</v>
      </c>
      <c r="F17" t="n">
        <v>73.221438938</v>
      </c>
      <c r="G17" t="n">
        <v>86.843399283</v>
      </c>
      <c r="H17" t="n">
        <v>107.01830838</v>
      </c>
      <c r="I17" t="n">
        <v>106.529878664</v>
      </c>
      <c r="J17" t="n">
        <v>117.953120679</v>
      </c>
      <c r="K17" t="n">
        <v>111.745097177</v>
      </c>
      <c r="L17" t="n">
        <v>135.878284854</v>
      </c>
      <c r="M17" t="n">
        <v>157.746309838</v>
      </c>
      <c r="N17" t="n">
        <v>192.272557036</v>
      </c>
      <c r="O17" t="n">
        <v>181.674692393</v>
      </c>
      <c r="P17" t="n">
        <v>212.070088683</v>
      </c>
      <c r="Q17" t="n">
        <v>257.823824872</v>
      </c>
      <c r="R17" t="n">
        <v>283.607674635</v>
      </c>
      <c r="S17" t="n">
        <v>305.851597945</v>
      </c>
      <c r="T17" t="n">
        <v>327.895981514</v>
      </c>
      <c r="U17" t="n">
        <v>412.792943556</v>
      </c>
      <c r="V17" t="n">
        <v>325.570088955</v>
      </c>
      <c r="W17" t="n">
        <v>362.925507941</v>
      </c>
      <c r="X17" t="n">
        <v>349.604053741</v>
      </c>
      <c r="Y17" t="n">
        <v>310.510248347</v>
      </c>
      <c r="Z17" t="n">
        <v>332.786868653</v>
      </c>
      <c r="AA17" t="n">
        <v>369.054639759</v>
      </c>
      <c r="AB17" t="n">
        <v>368.811681685</v>
      </c>
      <c r="AC17" t="n">
        <v>422.280356572</v>
      </c>
      <c r="AD17" t="n">
        <v>362.635143113</v>
      </c>
      <c r="AE17" t="n">
        <v>313.87355758</v>
      </c>
      <c r="AF17" t="n">
        <v>317.555024651</v>
      </c>
    </row>
    <row r="18">
      <c r="A18" t="s">
        <v>25</v>
      </c>
      <c r="B18" t="s">
        <v>404</v>
      </c>
      <c r="C18" t="s">
        <v>317</v>
      </c>
      <c r="D18" t="s">
        <v>405</v>
      </c>
      <c r="E18" t="s">
        <v>318</v>
      </c>
      <c r="F18" t="n">
        <v>413.174349572</v>
      </c>
      <c r="G18" t="n">
        <v>435.727121602</v>
      </c>
      <c r="H18" t="n">
        <v>481.987826845</v>
      </c>
      <c r="I18" t="n">
        <v>448.846279377</v>
      </c>
      <c r="J18" t="n">
        <v>588.969332711</v>
      </c>
      <c r="K18" t="n">
        <v>539.881610951</v>
      </c>
      <c r="L18" t="n">
        <v>663.958980132</v>
      </c>
      <c r="M18" t="n">
        <v>780.370620968</v>
      </c>
      <c r="N18" t="n">
        <v>1033.144470743</v>
      </c>
      <c r="O18" t="n">
        <v>1020.370087243</v>
      </c>
      <c r="P18" t="n">
        <v>1028.600194715</v>
      </c>
      <c r="Q18" t="n">
        <v>992.668588515</v>
      </c>
      <c r="R18" t="n">
        <v>980.030189174</v>
      </c>
      <c r="S18" t="n">
        <v>1082.708363603</v>
      </c>
      <c r="T18" t="n">
        <v>1140.700323085</v>
      </c>
      <c r="U18" t="n">
        <v>504.198585152</v>
      </c>
      <c r="V18" t="n">
        <v>489.553737288</v>
      </c>
      <c r="W18" t="n">
        <v>675.907824795</v>
      </c>
      <c r="X18" t="n">
        <v>693.540759111</v>
      </c>
      <c r="Y18" t="n">
        <v>612.951924323</v>
      </c>
      <c r="Z18" t="n">
        <v>694.721830456</v>
      </c>
      <c r="AA18" t="n">
        <v>827.702835979</v>
      </c>
      <c r="AB18" t="n">
        <v>768.54601652</v>
      </c>
      <c r="AC18" t="n">
        <v>924.356964121</v>
      </c>
      <c r="AD18" t="n">
        <v>884.255268073</v>
      </c>
      <c r="AE18" t="n">
        <v>664.372791608</v>
      </c>
      <c r="AF18" t="n">
        <v>557.70097572</v>
      </c>
    </row>
    <row r="19">
      <c r="A19" t="s">
        <v>25</v>
      </c>
      <c r="B19" t="s">
        <v>406</v>
      </c>
      <c r="C19" t="s">
        <v>317</v>
      </c>
      <c r="D19" t="s">
        <v>407</v>
      </c>
      <c r="E19" t="s">
        <v>318</v>
      </c>
      <c r="F19" t="n">
        <v>47.593217079</v>
      </c>
      <c r="G19" t="n">
        <v>58.246263399</v>
      </c>
      <c r="H19" t="n">
        <v>74.598515423</v>
      </c>
      <c r="I19" t="n">
        <v>84.161341236</v>
      </c>
      <c r="J19" t="n">
        <v>98.915630546</v>
      </c>
      <c r="K19" t="n">
        <v>69.971230647</v>
      </c>
      <c r="L19" t="n">
        <v>75.137901791</v>
      </c>
      <c r="M19" t="n">
        <v>76.756751845</v>
      </c>
      <c r="N19" t="n">
        <v>91.490482471</v>
      </c>
      <c r="O19" t="n">
        <v>107.593508928</v>
      </c>
      <c r="P19" t="n">
        <v>121.422572784</v>
      </c>
      <c r="Q19" t="n">
        <v>142.53991507</v>
      </c>
      <c r="R19" t="n">
        <v>148.230964315</v>
      </c>
      <c r="S19" t="n">
        <v>166.588281449</v>
      </c>
      <c r="T19" t="n">
        <v>152.461863638</v>
      </c>
      <c r="U19" t="n">
        <v>209.994702741</v>
      </c>
      <c r="V19" t="n">
        <v>178.288499294</v>
      </c>
      <c r="W19" t="n">
        <v>225.226369176</v>
      </c>
      <c r="X19" t="n">
        <v>242.506341204</v>
      </c>
      <c r="Y19" t="n">
        <v>215.621690964</v>
      </c>
      <c r="Z19" t="n">
        <v>251.339487469</v>
      </c>
      <c r="AA19" t="n">
        <v>319.27985358</v>
      </c>
      <c r="AB19" t="n">
        <v>263.143967033</v>
      </c>
      <c r="AC19" t="n">
        <v>314.748138851</v>
      </c>
      <c r="AD19" t="n">
        <v>317.480523176</v>
      </c>
      <c r="AE19" t="n">
        <v>237.987053887</v>
      </c>
      <c r="AF19" t="n">
        <v>264.182711848</v>
      </c>
    </row>
    <row r="20">
      <c r="A20" t="s">
        <v>25</v>
      </c>
      <c r="B20" t="s">
        <v>408</v>
      </c>
      <c r="C20" t="s">
        <v>317</v>
      </c>
      <c r="D20" t="s">
        <v>409</v>
      </c>
      <c r="E20" t="s">
        <v>318</v>
      </c>
      <c r="F20" t="n">
        <v>135</v>
      </c>
      <c r="G20" t="n">
        <v>140.9</v>
      </c>
      <c r="H20" t="n">
        <v>140.2</v>
      </c>
      <c r="I20" t="n">
        <v>142</v>
      </c>
      <c r="J20" t="n">
        <v>178.3</v>
      </c>
      <c r="K20" t="n">
        <v>241.3</v>
      </c>
      <c r="L20" t="n">
        <v>296.1</v>
      </c>
      <c r="M20" t="n">
        <v>471</v>
      </c>
      <c r="N20" t="n">
        <v>473.2</v>
      </c>
      <c r="O20" t="n">
        <v>494.1</v>
      </c>
      <c r="P20" t="n">
        <v>626.8</v>
      </c>
      <c r="Q20" t="n">
        <v>831.8</v>
      </c>
      <c r="R20" t="n">
        <v>651.8</v>
      </c>
      <c r="S20" t="n">
        <v>980</v>
      </c>
      <c r="T20" t="n">
        <v>2221.2</v>
      </c>
      <c r="U20" t="n">
        <v>1573.2</v>
      </c>
      <c r="V20" t="n">
        <v>2019.6</v>
      </c>
      <c r="W20" t="n">
        <v>2327.5</v>
      </c>
      <c r="X20" t="n">
        <v>2216.6</v>
      </c>
      <c r="Y20" t="n">
        <v>1553.6</v>
      </c>
      <c r="Z20" t="n">
        <v>1795.8</v>
      </c>
      <c r="AA20" t="n">
        <v>2090.2</v>
      </c>
      <c r="AB20" t="n">
        <v>2436.2</v>
      </c>
      <c r="AC20" t="n">
        <v>2286.9</v>
      </c>
      <c r="AD20" t="n">
        <v>2473.1</v>
      </c>
      <c r="AE20" t="n">
        <v>1734.8</v>
      </c>
      <c r="AF20" t="n">
        <v>1836.3</v>
      </c>
    </row>
    <row r="21">
      <c r="A21" t="s">
        <v>25</v>
      </c>
      <c r="B21" t="s">
        <v>410</v>
      </c>
      <c r="C21" t="s">
        <v>317</v>
      </c>
      <c r="D21" t="s">
        <v>411</v>
      </c>
      <c r="E21" t="s">
        <v>318</v>
      </c>
      <c r="F21" t="n">
        <v>194.8</v>
      </c>
      <c r="G21" t="n">
        <v>203.2</v>
      </c>
      <c r="H21" t="n">
        <v>202.2</v>
      </c>
      <c r="I21" t="n">
        <v>210.3</v>
      </c>
      <c r="J21" t="n">
        <v>259.8</v>
      </c>
      <c r="K21" t="n">
        <v>404.3</v>
      </c>
      <c r="L21" t="n">
        <v>444.9</v>
      </c>
      <c r="M21" t="n">
        <v>632.2</v>
      </c>
      <c r="N21" t="n">
        <v>655.8</v>
      </c>
      <c r="O21" t="n">
        <v>728.6</v>
      </c>
      <c r="P21" t="n">
        <v>895</v>
      </c>
      <c r="Q21" t="n">
        <v>1070.8</v>
      </c>
      <c r="R21" t="n">
        <v>1022.9</v>
      </c>
      <c r="S21" t="n">
        <v>1505.1</v>
      </c>
      <c r="T21" t="n">
        <v>2572.4</v>
      </c>
      <c r="U21" t="n">
        <v>2025.9</v>
      </c>
      <c r="V21" t="n">
        <v>2414.7</v>
      </c>
      <c r="W21" t="n">
        <v>2639.4</v>
      </c>
      <c r="X21" t="n">
        <v>2584.8</v>
      </c>
      <c r="Y21" t="n">
        <v>1810</v>
      </c>
      <c r="Z21" t="n">
        <v>2230.3</v>
      </c>
      <c r="AA21" t="n">
        <v>2557</v>
      </c>
      <c r="AB21" t="n">
        <v>2781.5</v>
      </c>
      <c r="AC21" t="n">
        <v>2636.4</v>
      </c>
      <c r="AD21" t="n">
        <v>2652.8</v>
      </c>
      <c r="AE21" t="n">
        <v>1945.9</v>
      </c>
      <c r="AF21" t="n">
        <v>2163.1</v>
      </c>
    </row>
    <row r="22">
      <c r="A22" t="s">
        <v>25</v>
      </c>
      <c r="B22" t="s">
        <v>412</v>
      </c>
      <c r="C22" t="s">
        <v>317</v>
      </c>
      <c r="D22" t="s">
        <v>413</v>
      </c>
      <c r="E22" t="s">
        <v>318</v>
      </c>
      <c r="F22" t="n">
        <v>59.8</v>
      </c>
      <c r="G22" t="n">
        <v>62.3</v>
      </c>
      <c r="H22" t="n">
        <v>62</v>
      </c>
      <c r="I22" t="n">
        <v>68.3</v>
      </c>
      <c r="J22" t="n">
        <v>81.5</v>
      </c>
      <c r="K22" t="n">
        <v>163</v>
      </c>
      <c r="L22" t="n">
        <v>148.8</v>
      </c>
      <c r="M22" t="n">
        <v>161.2</v>
      </c>
      <c r="N22" t="n">
        <v>182.6</v>
      </c>
      <c r="O22" t="n">
        <v>234.5</v>
      </c>
      <c r="P22" t="n">
        <v>268.2</v>
      </c>
      <c r="Q22" t="n">
        <v>239</v>
      </c>
      <c r="R22" t="n">
        <v>371.1</v>
      </c>
      <c r="S22" t="n">
        <v>525.1</v>
      </c>
      <c r="T22" t="n">
        <v>351.2</v>
      </c>
      <c r="U22" t="n">
        <v>452.7</v>
      </c>
      <c r="V22" t="n">
        <v>395.1</v>
      </c>
      <c r="W22" t="n">
        <v>311.9</v>
      </c>
      <c r="X22" t="n">
        <v>368.2</v>
      </c>
      <c r="Y22" t="n">
        <v>256.4</v>
      </c>
      <c r="Z22" t="n">
        <v>434.5</v>
      </c>
      <c r="AA22" t="n">
        <v>466.8</v>
      </c>
      <c r="AB22" t="n">
        <v>345.3</v>
      </c>
      <c r="AC22" t="n">
        <v>349.5</v>
      </c>
      <c r="AD22" t="n">
        <v>179.7</v>
      </c>
      <c r="AE22" t="n">
        <v>211.1</v>
      </c>
      <c r="AF22" t="n">
        <v>326.8</v>
      </c>
    </row>
    <row r="23">
      <c r="A23" t="s">
        <v>25</v>
      </c>
      <c r="B23" t="s">
        <v>414</v>
      </c>
      <c r="C23" t="s">
        <v>317</v>
      </c>
      <c r="D23" t="s">
        <v>415</v>
      </c>
      <c r="E23" t="s">
        <v>318</v>
      </c>
      <c r="F23" t="n">
        <v>130</v>
      </c>
      <c r="G23" t="n">
        <v>148.1</v>
      </c>
      <c r="H23" t="n">
        <v>154.7</v>
      </c>
      <c r="I23" t="n">
        <v>168.2</v>
      </c>
      <c r="J23" t="n">
        <v>215.5</v>
      </c>
      <c r="K23" t="n">
        <v>131.7</v>
      </c>
      <c r="L23" t="n">
        <v>149</v>
      </c>
      <c r="M23" t="n">
        <v>185.3</v>
      </c>
      <c r="N23" t="n">
        <v>252.3</v>
      </c>
      <c r="O23" t="n">
        <v>386.9</v>
      </c>
      <c r="P23" t="n">
        <v>328.5</v>
      </c>
      <c r="Q23" t="n">
        <v>439</v>
      </c>
      <c r="R23" t="n">
        <v>472.9</v>
      </c>
      <c r="S23" t="n">
        <v>429.7</v>
      </c>
      <c r="T23" t="n">
        <v>390</v>
      </c>
      <c r="U23" t="n">
        <v>467.2</v>
      </c>
      <c r="V23" t="n">
        <v>491.5</v>
      </c>
      <c r="W23" t="n">
        <v>438.9</v>
      </c>
      <c r="X23" t="n">
        <v>238.6</v>
      </c>
      <c r="Y23" t="n">
        <v>308.7</v>
      </c>
      <c r="Z23" t="n">
        <v>275.3</v>
      </c>
      <c r="AA23" t="n">
        <v>196</v>
      </c>
      <c r="AB23" t="n">
        <v>310.2</v>
      </c>
      <c r="AC23" t="n">
        <v>261.4</v>
      </c>
      <c r="AD23" t="n">
        <v>133.8</v>
      </c>
      <c r="AE23" t="n">
        <v>19.6</v>
      </c>
      <c r="AF23" t="n">
        <v>110</v>
      </c>
    </row>
    <row r="24">
      <c r="A24" t="s">
        <v>25</v>
      </c>
      <c r="B24" t="s">
        <v>416</v>
      </c>
      <c r="C24" t="s">
        <v>317</v>
      </c>
      <c r="D24" t="s">
        <v>417</v>
      </c>
      <c r="E24" t="s">
        <v>318</v>
      </c>
      <c r="F24" t="n">
        <v>241.2</v>
      </c>
      <c r="G24" t="n">
        <v>298.8</v>
      </c>
      <c r="H24" t="n">
        <v>313.6</v>
      </c>
      <c r="I24" t="n">
        <v>345.7</v>
      </c>
      <c r="J24" t="n">
        <v>446.1</v>
      </c>
      <c r="K24" t="n">
        <v>508.5</v>
      </c>
      <c r="L24" t="n">
        <v>598.5</v>
      </c>
      <c r="M24" t="n">
        <v>787.4</v>
      </c>
      <c r="N24" t="n">
        <v>957.2</v>
      </c>
      <c r="O24" t="n">
        <v>1013.1</v>
      </c>
      <c r="P24" t="n">
        <v>1078.9</v>
      </c>
      <c r="Q24" t="n">
        <v>1492.4</v>
      </c>
      <c r="R24" t="n">
        <v>1705.8</v>
      </c>
      <c r="S24" t="n">
        <v>1580.9</v>
      </c>
      <c r="T24" t="n">
        <v>1457.2</v>
      </c>
      <c r="U24" t="n">
        <v>1478.5</v>
      </c>
      <c r="V24" t="n">
        <v>2008.9</v>
      </c>
      <c r="W24" t="n">
        <v>2163.5</v>
      </c>
      <c r="X24" t="n">
        <v>2077.5</v>
      </c>
      <c r="Y24" t="n">
        <v>1755.1</v>
      </c>
      <c r="Z24" t="n">
        <v>2066.2</v>
      </c>
      <c r="AA24" t="n">
        <v>-911.6</v>
      </c>
      <c r="AB24" t="n">
        <v>2526.8</v>
      </c>
      <c r="AC24" t="n">
        <v>2757.8</v>
      </c>
      <c r="AD24" t="n">
        <v>2558.4</v>
      </c>
      <c r="AE24" t="n">
        <v>1769.7</v>
      </c>
      <c r="AF24" t="n">
        <v>3440.9</v>
      </c>
    </row>
    <row r="25">
      <c r="A25" t="s">
        <v>25</v>
      </c>
      <c r="B25" t="s">
        <v>418</v>
      </c>
      <c r="C25" t="s">
        <v>317</v>
      </c>
      <c r="D25" t="s">
        <v>419</v>
      </c>
      <c r="E25" t="s">
        <v>318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</row>
    <row r="26">
      <c r="A26" t="s">
        <v>25</v>
      </c>
      <c r="B26" t="s">
        <v>420</v>
      </c>
      <c r="C26" t="s">
        <v>317</v>
      </c>
      <c r="D26" t="s">
        <v>421</v>
      </c>
      <c r="E26" t="s">
        <v>318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</row>
    <row r="27">
      <c r="A27" t="s">
        <v>25</v>
      </c>
      <c r="B27" t="s">
        <v>422</v>
      </c>
      <c r="C27" t="s">
        <v>317</v>
      </c>
      <c r="D27" t="s">
        <v>423</v>
      </c>
      <c r="E27" t="s">
        <v>318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</row>
    <row r="28">
      <c r="A28" t="s">
        <v>25</v>
      </c>
      <c r="B28" t="s">
        <v>424</v>
      </c>
      <c r="C28" t="s">
        <v>317</v>
      </c>
      <c r="D28" t="s">
        <v>425</v>
      </c>
      <c r="E28" t="s">
        <v>318</v>
      </c>
      <c r="F28" t="n">
        <v>82.9</v>
      </c>
      <c r="G28" t="n">
        <v>89.7</v>
      </c>
      <c r="H28" t="n">
        <v>94.5</v>
      </c>
      <c r="I28" t="n">
        <v>105.7</v>
      </c>
      <c r="J28" t="n">
        <v>132.8</v>
      </c>
      <c r="K28" t="n">
        <v>299.9</v>
      </c>
      <c r="L28" t="n">
        <v>330.7</v>
      </c>
      <c r="M28" t="n">
        <v>360.3</v>
      </c>
      <c r="N28" t="n">
        <v>408.1</v>
      </c>
      <c r="O28" t="n">
        <v>454.9</v>
      </c>
      <c r="P28" t="n">
        <v>520.6</v>
      </c>
      <c r="Q28" t="n">
        <v>496.9</v>
      </c>
      <c r="R28" t="n">
        <v>560.9</v>
      </c>
      <c r="S28" t="n">
        <v>535.8</v>
      </c>
      <c r="T28" t="n">
        <v>565.4</v>
      </c>
      <c r="U28" t="n">
        <v>1218.9</v>
      </c>
      <c r="V28" t="n">
        <v>1382.4</v>
      </c>
      <c r="W28" t="n">
        <v>1164.1</v>
      </c>
      <c r="X28" t="n">
        <v>964</v>
      </c>
      <c r="Y28" t="n">
        <v>789.5</v>
      </c>
      <c r="Z28" t="n">
        <v>686.1</v>
      </c>
      <c r="AA28" t="n">
        <v>1223.2</v>
      </c>
      <c r="AB28" t="n">
        <v>1571.4</v>
      </c>
      <c r="AC28" t="n">
        <v>-488.5</v>
      </c>
      <c r="AD28" t="n">
        <v>4024.6</v>
      </c>
      <c r="AE28" t="n">
        <v>3301.8</v>
      </c>
      <c r="AF28" t="n">
        <v>1071.1</v>
      </c>
    </row>
    <row r="29">
      <c r="A29" t="s">
        <v>25</v>
      </c>
      <c r="B29" t="s">
        <v>426</v>
      </c>
      <c r="C29" t="s">
        <v>317</v>
      </c>
      <c r="D29" t="s">
        <v>427</v>
      </c>
      <c r="E29" t="s">
        <v>318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</row>
    <row r="30">
      <c r="A30" t="s">
        <v>25</v>
      </c>
      <c r="B30" t="s">
        <v>428</v>
      </c>
      <c r="C30" t="s">
        <v>317</v>
      </c>
      <c r="D30" t="s">
        <v>429</v>
      </c>
      <c r="E30" t="s">
        <v>318</v>
      </c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</row>
    <row r="31">
      <c r="A31" t="s">
        <v>25</v>
      </c>
      <c r="B31" t="s">
        <v>430</v>
      </c>
      <c r="C31" t="s">
        <v>317</v>
      </c>
      <c r="D31" t="s">
        <v>431</v>
      </c>
      <c r="E31" t="s">
        <v>318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</row>
    <row r="32">
      <c r="A32" t="s">
        <v>25</v>
      </c>
      <c r="B32" t="s">
        <v>432</v>
      </c>
      <c r="C32" t="s">
        <v>317</v>
      </c>
      <c r="D32" t="s">
        <v>433</v>
      </c>
      <c r="E32" t="s">
        <v>318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</row>
    <row r="33">
      <c r="A33" t="s">
        <v>25</v>
      </c>
      <c r="B33" t="s">
        <v>434</v>
      </c>
      <c r="C33" t="s">
        <v>317</v>
      </c>
      <c r="D33" t="s">
        <v>435</v>
      </c>
      <c r="E33" t="s">
        <v>318</v>
      </c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</row>
    <row r="34">
      <c r="A34" t="s">
        <v>25</v>
      </c>
      <c r="B34" t="s">
        <v>436</v>
      </c>
      <c r="C34" t="s">
        <v>317</v>
      </c>
      <c r="D34" t="s">
        <v>437</v>
      </c>
      <c r="E34" t="s">
        <v>318</v>
      </c>
      <c r="F34" t="n">
        <v>39.9</v>
      </c>
      <c r="G34" t="n">
        <v>48.3</v>
      </c>
      <c r="H34" t="n">
        <v>50.6</v>
      </c>
      <c r="I34" t="n">
        <v>58</v>
      </c>
      <c r="J34" t="n">
        <v>76.4</v>
      </c>
      <c r="K34" t="n">
        <v>73.8</v>
      </c>
      <c r="L34" t="n">
        <v>84.9</v>
      </c>
      <c r="M34" t="n">
        <v>103.6</v>
      </c>
      <c r="N34" t="n">
        <v>113.5</v>
      </c>
      <c r="O34" t="n">
        <v>122.9</v>
      </c>
      <c r="P34" t="n">
        <v>122</v>
      </c>
      <c r="Q34" t="n">
        <v>110.6</v>
      </c>
      <c r="R34" t="n">
        <v>135.6</v>
      </c>
      <c r="S34" t="n">
        <v>132.9</v>
      </c>
      <c r="T34" t="n">
        <v>97.7</v>
      </c>
      <c r="U34" t="n">
        <v>136.7</v>
      </c>
      <c r="V34" t="n">
        <v>133.3</v>
      </c>
      <c r="W34" t="n">
        <v>59.7</v>
      </c>
      <c r="X34" t="n">
        <v>175.1</v>
      </c>
      <c r="Y34" t="n">
        <v>196.5</v>
      </c>
      <c r="Z34" t="n">
        <v>205.8</v>
      </c>
      <c r="AA34" t="n">
        <v>265.5</v>
      </c>
      <c r="AB34" t="n">
        <v>329.9</v>
      </c>
      <c r="AC34" t="n">
        <v>68.1</v>
      </c>
      <c r="AD34" t="n">
        <v>268.9</v>
      </c>
      <c r="AE34" t="n">
        <v>132.4</v>
      </c>
      <c r="AF34" t="n">
        <v>92.6</v>
      </c>
    </row>
    <row r="35">
      <c r="A35" t="s">
        <v>25</v>
      </c>
      <c r="B35" t="s">
        <v>438</v>
      </c>
      <c r="C35" t="s">
        <v>317</v>
      </c>
      <c r="D35" t="s">
        <v>439</v>
      </c>
      <c r="E35" t="s">
        <v>318</v>
      </c>
      <c r="F35" t="n">
        <v>701.8</v>
      </c>
      <c r="G35" t="n">
        <v>833.1</v>
      </c>
      <c r="H35" t="n">
        <v>894.1</v>
      </c>
      <c r="I35" t="n">
        <v>938.8</v>
      </c>
      <c r="J35" t="n">
        <v>1130.2</v>
      </c>
      <c r="K35" t="n">
        <v>2049.1</v>
      </c>
      <c r="L35" t="n">
        <v>2386</v>
      </c>
      <c r="M35" t="n">
        <v>2735.9</v>
      </c>
      <c r="N35" t="n">
        <v>3316.1</v>
      </c>
      <c r="O35" t="n">
        <v>3161</v>
      </c>
      <c r="P35" t="n">
        <v>3380.3</v>
      </c>
      <c r="Q35" t="n">
        <v>3703.7</v>
      </c>
      <c r="R35" t="n">
        <v>4549.8</v>
      </c>
      <c r="S35" t="n">
        <v>4482.3</v>
      </c>
      <c r="T35" t="n">
        <v>3847.1</v>
      </c>
      <c r="U35" t="n">
        <v>5734.6</v>
      </c>
      <c r="V35" t="n">
        <v>6057</v>
      </c>
      <c r="W35" t="n">
        <v>6377.4</v>
      </c>
      <c r="X35" t="n">
        <v>6504.1</v>
      </c>
      <c r="Y35" t="n">
        <v>5959.1</v>
      </c>
      <c r="Z35" t="n">
        <v>8060.3</v>
      </c>
      <c r="AA35" t="n">
        <v>10857.4</v>
      </c>
      <c r="AB35" t="n">
        <v>7387.1</v>
      </c>
      <c r="AC35" t="n">
        <v>8730.2</v>
      </c>
      <c r="AD35" t="n">
        <v>7691.9</v>
      </c>
      <c r="AE35" t="n">
        <v>7720.4</v>
      </c>
      <c r="AF35" t="n">
        <v>8744.4</v>
      </c>
    </row>
    <row r="36">
      <c r="A36" t="s">
        <v>25</v>
      </c>
      <c r="B36" t="s">
        <v>440</v>
      </c>
      <c r="C36" t="s">
        <v>317</v>
      </c>
      <c r="D36" t="s">
        <v>441</v>
      </c>
      <c r="E36" t="s">
        <v>318</v>
      </c>
      <c r="F36" t="n">
        <v>32.455317353</v>
      </c>
      <c r="G36" t="n">
        <v>46.535049964</v>
      </c>
      <c r="H36" t="n">
        <v>57.931389925</v>
      </c>
      <c r="I36" t="n">
        <v>78.770217755</v>
      </c>
      <c r="J36" t="n">
        <v>102.374464431</v>
      </c>
      <c r="K36" t="n">
        <v>186.241250982</v>
      </c>
      <c r="L36" t="n">
        <v>179.7415907</v>
      </c>
      <c r="M36" t="n">
        <v>205.609523881</v>
      </c>
      <c r="N36" t="n">
        <v>339.622947153</v>
      </c>
      <c r="O36" t="n">
        <v>385.665625407</v>
      </c>
      <c r="P36" t="n">
        <v>378.826033494</v>
      </c>
      <c r="Q36" t="n">
        <v>622.844780139</v>
      </c>
      <c r="R36" t="n">
        <v>799.504906213</v>
      </c>
      <c r="S36" t="n">
        <v>876.829447657</v>
      </c>
      <c r="T36" t="n">
        <v>880.705420201</v>
      </c>
      <c r="U36" t="n">
        <v>1473.454767016</v>
      </c>
      <c r="V36" t="n">
        <v>1455.332046927</v>
      </c>
      <c r="W36" t="n">
        <v>1167.345505833</v>
      </c>
      <c r="X36" t="n">
        <v>1413.898937563</v>
      </c>
      <c r="Y36" t="n">
        <v>1266.074901036</v>
      </c>
      <c r="Z36" t="n">
        <v>1339.670720234</v>
      </c>
      <c r="AA36" t="n">
        <v>1622.99034447</v>
      </c>
      <c r="AB36" t="n">
        <v>1108.878896413</v>
      </c>
      <c r="AC36" t="n">
        <v>1393.67054765</v>
      </c>
      <c r="AD36" t="n">
        <v>1206.352383976</v>
      </c>
      <c r="AE36" t="n">
        <v>1016.668354984</v>
      </c>
      <c r="AF36" t="n">
        <v>1134.570517459</v>
      </c>
    </row>
    <row r="37">
      <c r="A37" t="s">
        <v>25</v>
      </c>
      <c r="B37" t="s">
        <v>442</v>
      </c>
      <c r="C37" t="s">
        <v>317</v>
      </c>
      <c r="D37" t="s">
        <v>443</v>
      </c>
      <c r="E37" t="s">
        <v>318</v>
      </c>
      <c r="F37" t="n">
        <v>395.283182481</v>
      </c>
      <c r="G37" t="n">
        <v>523.754868484</v>
      </c>
      <c r="H37" t="n">
        <v>516.426256777</v>
      </c>
      <c r="I37" t="n">
        <v>532.341963136</v>
      </c>
      <c r="J37" t="n">
        <v>656.047386892</v>
      </c>
      <c r="K37" t="n">
        <v>1249.5537202</v>
      </c>
      <c r="L37" t="n">
        <v>1478.697822922</v>
      </c>
      <c r="M37" t="n">
        <v>1674.022989885</v>
      </c>
      <c r="N37" t="n">
        <v>2039.811162548</v>
      </c>
      <c r="O37" t="n">
        <v>1729.913849832</v>
      </c>
      <c r="P37" t="n">
        <v>2058.317939845</v>
      </c>
      <c r="Q37" t="n">
        <v>2158.117272551</v>
      </c>
      <c r="R37" t="n">
        <v>2488.457473665</v>
      </c>
      <c r="S37" t="n">
        <v>2376.587602949</v>
      </c>
      <c r="T37" t="n">
        <v>1719.772703258</v>
      </c>
      <c r="U37" t="n">
        <v>2633.707539425</v>
      </c>
      <c r="V37" t="n">
        <v>3042.163454039</v>
      </c>
      <c r="W37" t="n">
        <v>3067.262508278</v>
      </c>
      <c r="X37" t="n">
        <v>3009.085098271</v>
      </c>
      <c r="Y37" t="n">
        <v>2659.87373292</v>
      </c>
      <c r="Z37" t="n">
        <v>4345.390743292</v>
      </c>
      <c r="AA37" t="n">
        <v>6581.604635806</v>
      </c>
      <c r="AB37" t="n">
        <v>3936.993316375</v>
      </c>
      <c r="AC37" t="n">
        <v>4813.32676982</v>
      </c>
      <c r="AD37" t="n">
        <v>4031.05005989</v>
      </c>
      <c r="AE37" t="n">
        <v>3699.410782541</v>
      </c>
      <c r="AF37" t="n">
        <v>4510.402055743</v>
      </c>
    </row>
    <row r="38">
      <c r="A38" t="s">
        <v>25</v>
      </c>
      <c r="B38" t="s">
        <v>444</v>
      </c>
      <c r="C38" t="s">
        <v>317</v>
      </c>
      <c r="D38" t="s">
        <v>445</v>
      </c>
      <c r="E38" t="s">
        <v>318</v>
      </c>
      <c r="F38" t="n">
        <v>274.061500165</v>
      </c>
      <c r="G38" t="n">
        <v>262.810081553</v>
      </c>
      <c r="H38" t="n">
        <v>319.742353299</v>
      </c>
      <c r="I38" t="n">
        <v>327.687819109</v>
      </c>
      <c r="J38" t="n">
        <v>371.778148677</v>
      </c>
      <c r="K38" t="n">
        <v>613.30502882</v>
      </c>
      <c r="L38" t="n">
        <v>727.560586377</v>
      </c>
      <c r="M38" t="n">
        <v>856.267486235</v>
      </c>
      <c r="N38" t="n">
        <v>936.665890299</v>
      </c>
      <c r="O38" t="n">
        <v>1045.420524762</v>
      </c>
      <c r="P38" t="n">
        <v>943.156026661</v>
      </c>
      <c r="Q38" t="n">
        <v>922.73794731</v>
      </c>
      <c r="R38" t="n">
        <v>1261.837620123</v>
      </c>
      <c r="S38" t="n">
        <v>1228.882949393</v>
      </c>
      <c r="T38" t="n">
        <v>1246.621876541</v>
      </c>
      <c r="U38" t="n">
        <v>1627.437693558</v>
      </c>
      <c r="V38" t="n">
        <v>1559.504499035</v>
      </c>
      <c r="W38" t="n">
        <v>2142.791985889</v>
      </c>
      <c r="X38" t="n">
        <v>2081.115964166</v>
      </c>
      <c r="Y38" t="n">
        <v>2033.151366042</v>
      </c>
      <c r="Z38" t="n">
        <v>2375.238536474</v>
      </c>
      <c r="AA38" t="n">
        <v>2652.805019724</v>
      </c>
      <c r="AB38" t="n">
        <v>2341.227787212</v>
      </c>
      <c r="AC38" t="n">
        <v>2523.202682529</v>
      </c>
      <c r="AD38" t="n">
        <v>2454.497556134</v>
      </c>
      <c r="AE38" t="n">
        <v>3004.320862475</v>
      </c>
      <c r="AF38" t="n">
        <v>3099.4274268</v>
      </c>
    </row>
    <row r="39">
      <c r="A39" t="s">
        <v>25</v>
      </c>
      <c r="B39" t="s">
        <v>446</v>
      </c>
      <c r="C39" t="s">
        <v>317</v>
      </c>
      <c r="D39" t="s">
        <v>447</v>
      </c>
      <c r="E39" t="s">
        <v>318</v>
      </c>
      <c r="F39" t="n">
        <v>613</v>
      </c>
      <c r="G39" t="n">
        <v>710</v>
      </c>
      <c r="H39" t="n">
        <v>894</v>
      </c>
      <c r="I39" t="n">
        <v>1121</v>
      </c>
      <c r="J39" t="n">
        <v>1147</v>
      </c>
      <c r="K39" t="n">
        <v>1307</v>
      </c>
      <c r="L39" t="n">
        <v>1474</v>
      </c>
      <c r="M39" t="n">
        <v>1378</v>
      </c>
      <c r="N39" t="n">
        <v>1555</v>
      </c>
      <c r="O39" t="n">
        <v>1727</v>
      </c>
      <c r="P39" t="n">
        <v>1589</v>
      </c>
      <c r="Q39" t="n">
        <v>1753</v>
      </c>
      <c r="R39" t="n">
        <v>2011</v>
      </c>
      <c r="S39" t="n">
        <v>2134</v>
      </c>
      <c r="T39" t="n">
        <v>1912</v>
      </c>
      <c r="U39" t="n">
        <v>1900</v>
      </c>
      <c r="V39" t="n">
        <v>1907</v>
      </c>
      <c r="W39" t="n">
        <v>1505</v>
      </c>
      <c r="X39" t="n">
        <v>1549</v>
      </c>
      <c r="Y39" t="n">
        <v>1974</v>
      </c>
      <c r="Z39" t="n">
        <v>2156</v>
      </c>
      <c r="AA39" t="n">
        <v>3036.9</v>
      </c>
      <c r="AB39" t="n">
        <v>3116</v>
      </c>
      <c r="AC39" t="n">
        <v>3025</v>
      </c>
      <c r="AD39" t="n">
        <v>3412</v>
      </c>
      <c r="AE39" t="n">
        <v>4797</v>
      </c>
      <c r="AF39" t="n">
        <v>3667</v>
      </c>
    </row>
    <row r="40">
      <c r="A40" t="s">
        <v>25</v>
      </c>
      <c r="B40" t="s">
        <v>448</v>
      </c>
      <c r="C40" t="s">
        <v>317</v>
      </c>
      <c r="D40" t="s">
        <v>449</v>
      </c>
      <c r="E40" t="s">
        <v>318</v>
      </c>
      <c r="F40" t="n">
        <v>21</v>
      </c>
      <c r="G40" t="n">
        <v>22.4</v>
      </c>
      <c r="H40" t="n">
        <v>25.8</v>
      </c>
      <c r="I40" t="n">
        <v>27.4</v>
      </c>
      <c r="J40" t="n">
        <v>39.9</v>
      </c>
      <c r="K40" t="n">
        <v>18.6</v>
      </c>
      <c r="L40" t="n">
        <v>25.6</v>
      </c>
      <c r="M40" t="n">
        <v>36.5</v>
      </c>
      <c r="N40" t="n">
        <v>50.9</v>
      </c>
      <c r="O40" t="n">
        <v>69.6</v>
      </c>
      <c r="P40" t="n">
        <v>113.2</v>
      </c>
      <c r="Q40" t="n">
        <v>131.8</v>
      </c>
      <c r="R40" t="n">
        <v>151.3</v>
      </c>
      <c r="S40" t="n">
        <v>116.6</v>
      </c>
      <c r="T40" t="n">
        <v>72.4</v>
      </c>
      <c r="U40" t="n">
        <v>97.1</v>
      </c>
      <c r="V40" t="n">
        <v>118.8</v>
      </c>
      <c r="W40" t="n">
        <v>127.6</v>
      </c>
      <c r="X40" t="n">
        <v>207.3</v>
      </c>
      <c r="Y40" t="n">
        <v>2941.7</v>
      </c>
      <c r="Z40" t="n">
        <v>291.9</v>
      </c>
      <c r="AA40" t="n">
        <v>259.1</v>
      </c>
      <c r="AB40" t="n">
        <v>387.1</v>
      </c>
      <c r="AC40" t="n">
        <v>157.1</v>
      </c>
      <c r="AD40" t="n">
        <v>17.2</v>
      </c>
      <c r="AE40" t="n">
        <v>63</v>
      </c>
      <c r="AF40" t="n">
        <v>298.5</v>
      </c>
    </row>
    <row r="41">
      <c r="A41" t="s">
        <v>25</v>
      </c>
      <c r="B41" t="s">
        <v>450</v>
      </c>
      <c r="C41" t="s">
        <v>317</v>
      </c>
      <c r="D41" t="s">
        <v>451</v>
      </c>
      <c r="E41" t="s">
        <v>318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</row>
    <row r="42">
      <c r="A42" t="s">
        <v>25</v>
      </c>
      <c r="B42" t="s">
        <v>452</v>
      </c>
      <c r="C42" t="s">
        <v>317</v>
      </c>
      <c r="D42" t="s">
        <v>453</v>
      </c>
      <c r="E42" t="s">
        <v>318</v>
      </c>
      <c r="F42" t="n">
        <v>1661.7</v>
      </c>
      <c r="G42" t="n">
        <v>1225.3</v>
      </c>
      <c r="H42" t="n">
        <v>1228.5</v>
      </c>
      <c r="I42" t="n">
        <v>1323.9</v>
      </c>
      <c r="J42" t="n">
        <v>1295</v>
      </c>
      <c r="K42" t="n">
        <v>1186</v>
      </c>
      <c r="L42" t="n">
        <v>1295.5</v>
      </c>
      <c r="M42" t="n">
        <v>1519.4</v>
      </c>
      <c r="N42" t="n">
        <v>1872.1</v>
      </c>
      <c r="O42" t="n">
        <v>1996.3</v>
      </c>
      <c r="P42" t="n">
        <v>2203.7</v>
      </c>
      <c r="Q42" t="n">
        <v>2519</v>
      </c>
      <c r="R42" t="n">
        <v>2837.5</v>
      </c>
      <c r="S42" t="n">
        <v>3384.7</v>
      </c>
      <c r="T42" t="n">
        <v>3465.1</v>
      </c>
      <c r="U42" t="n">
        <v>4464.4</v>
      </c>
      <c r="V42" t="n">
        <v>4654</v>
      </c>
      <c r="W42" t="n">
        <v>4895.7</v>
      </c>
      <c r="X42" t="n">
        <v>4976.5</v>
      </c>
      <c r="Y42" t="n">
        <v>5650.3</v>
      </c>
      <c r="Z42" t="n">
        <v>6913.4</v>
      </c>
      <c r="AA42" t="n">
        <v>5739.2</v>
      </c>
      <c r="AB42" t="n">
        <v>6112.3</v>
      </c>
      <c r="AC42" t="n">
        <v>7364.4</v>
      </c>
      <c r="AD42" t="n">
        <v>6549</v>
      </c>
      <c r="AE42" t="n">
        <v>6176.6</v>
      </c>
      <c r="AF42" t="n">
        <v>7419.2</v>
      </c>
    </row>
    <row r="43">
      <c r="A43" t="s">
        <v>25</v>
      </c>
      <c r="B43" t="s">
        <v>454</v>
      </c>
      <c r="C43" t="s">
        <v>317</v>
      </c>
      <c r="D43" t="s">
        <v>455</v>
      </c>
      <c r="E43" t="s">
        <v>318</v>
      </c>
      <c r="F43" t="n">
        <v>1796.4</v>
      </c>
      <c r="G43" t="n">
        <v>1387.7</v>
      </c>
      <c r="H43" t="n">
        <v>1390.8</v>
      </c>
      <c r="I43" t="n">
        <v>1510.4</v>
      </c>
      <c r="J43" t="n">
        <v>1542.8</v>
      </c>
      <c r="K43" t="n">
        <v>1342.3</v>
      </c>
      <c r="L43" t="n">
        <v>1458.9</v>
      </c>
      <c r="M43" t="n">
        <v>1710.5</v>
      </c>
      <c r="N43" t="n">
        <v>2085.7</v>
      </c>
      <c r="O43" t="n">
        <v>2287.1</v>
      </c>
      <c r="P43" t="n">
        <v>2490.7</v>
      </c>
      <c r="Q43" t="n">
        <v>2820.8</v>
      </c>
      <c r="R43" t="n">
        <v>3150.8</v>
      </c>
      <c r="S43" t="n">
        <v>3762</v>
      </c>
      <c r="T43" t="n">
        <v>3753.8</v>
      </c>
      <c r="U43" t="n">
        <v>5053.7</v>
      </c>
      <c r="V43" t="n">
        <v>5200.7</v>
      </c>
      <c r="W43" t="n">
        <v>5721.8</v>
      </c>
      <c r="X43" t="n">
        <v>5710.7</v>
      </c>
      <c r="Y43" t="n">
        <v>6405.8</v>
      </c>
      <c r="Z43" t="n">
        <v>7509.2</v>
      </c>
      <c r="AA43" t="n">
        <v>6964.2</v>
      </c>
      <c r="AB43" t="n">
        <v>7148.6</v>
      </c>
      <c r="AC43" t="n">
        <v>8581</v>
      </c>
      <c r="AD43" t="n">
        <v>5928.2</v>
      </c>
      <c r="AE43" t="n">
        <v>6708.8</v>
      </c>
      <c r="AF43" t="n">
        <v>9706.3</v>
      </c>
    </row>
    <row r="44">
      <c r="A44" t="s">
        <v>25</v>
      </c>
      <c r="B44" t="s">
        <v>456</v>
      </c>
      <c r="C44" t="s">
        <v>317</v>
      </c>
      <c r="D44" t="s">
        <v>457</v>
      </c>
      <c r="E44" t="s">
        <v>318</v>
      </c>
      <c r="F44" t="n">
        <v>5712.1</v>
      </c>
      <c r="G44" t="n">
        <v>5888.4</v>
      </c>
      <c r="H44" t="n">
        <v>6358</v>
      </c>
      <c r="I44" t="n">
        <v>6952.8</v>
      </c>
      <c r="J44" t="n">
        <v>7853.4</v>
      </c>
      <c r="K44" t="n">
        <v>8850.4</v>
      </c>
      <c r="L44" t="n">
        <v>9894</v>
      </c>
      <c r="M44" t="n">
        <v>11381.1</v>
      </c>
      <c r="N44" t="n">
        <v>13567.7</v>
      </c>
      <c r="O44" t="n">
        <v>14563.5</v>
      </c>
      <c r="P44" t="n">
        <v>15438.3</v>
      </c>
      <c r="Q44" t="n">
        <v>17746.7</v>
      </c>
      <c r="R44" t="n">
        <v>19910.6</v>
      </c>
      <c r="S44" t="n">
        <v>21518.1</v>
      </c>
      <c r="T44" t="n">
        <v>20975.3</v>
      </c>
      <c r="U44" t="n">
        <v>24479.4</v>
      </c>
      <c r="V44" t="n">
        <v>25351.2</v>
      </c>
      <c r="W44" t="n">
        <v>26595.4</v>
      </c>
      <c r="X44" t="n">
        <v>26907.7</v>
      </c>
      <c r="Y44" t="n">
        <v>25731.3</v>
      </c>
      <c r="Z44" t="n">
        <v>30169.1</v>
      </c>
      <c r="AA44" t="n">
        <v>32043.6</v>
      </c>
      <c r="AB44" t="n">
        <v>33108</v>
      </c>
      <c r="AC44" t="n">
        <v>33909.8</v>
      </c>
      <c r="AD44" t="n">
        <v>34957.8</v>
      </c>
      <c r="AE44" t="n">
        <v>33641</v>
      </c>
      <c r="AF44" t="n">
        <v>37038.8</v>
      </c>
    </row>
    <row r="45">
      <c r="A45" t="s">
        <v>25</v>
      </c>
      <c r="B45" t="s">
        <v>458</v>
      </c>
      <c r="C45" t="s">
        <v>317</v>
      </c>
      <c r="D45" t="s">
        <v>459</v>
      </c>
      <c r="E45" t="s">
        <v>318</v>
      </c>
      <c r="F45" t="n">
        <v>5692.2</v>
      </c>
      <c r="G45" t="n">
        <v>5868.4</v>
      </c>
      <c r="H45" t="n">
        <v>6335.1</v>
      </c>
      <c r="I45" t="n">
        <v>6929.7</v>
      </c>
      <c r="J45" t="n">
        <v>7828.5</v>
      </c>
      <c r="K45" t="n">
        <v>8821.7</v>
      </c>
      <c r="L45" t="n">
        <v>9862.7</v>
      </c>
      <c r="M45" t="n">
        <v>11341.7</v>
      </c>
      <c r="N45" t="n">
        <v>13518.8</v>
      </c>
      <c r="O45" t="n">
        <v>14512.8</v>
      </c>
      <c r="P45" t="n">
        <v>15383.5</v>
      </c>
      <c r="Q45" t="n">
        <v>17685.9</v>
      </c>
      <c r="R45" t="n">
        <v>19844.8</v>
      </c>
      <c r="S45" t="n">
        <v>21441.9</v>
      </c>
      <c r="T45" t="n">
        <v>20901.3</v>
      </c>
      <c r="U45" t="n">
        <v>24408.7</v>
      </c>
      <c r="V45" t="n">
        <v>25284.7</v>
      </c>
      <c r="W45" t="n">
        <v>26514.7</v>
      </c>
      <c r="X45" t="n">
        <v>26827.2</v>
      </c>
      <c r="Y45" t="n">
        <v>25638.3</v>
      </c>
      <c r="Z45" t="n">
        <v>30086.1</v>
      </c>
      <c r="AA45" t="n">
        <v>31956.2</v>
      </c>
      <c r="AB45" t="n">
        <v>33001.4</v>
      </c>
      <c r="AC45" t="n">
        <v>33797.1</v>
      </c>
      <c r="AD45" t="n">
        <v>34839.9</v>
      </c>
      <c r="AE45" t="n">
        <v>33520.5</v>
      </c>
      <c r="AF45" t="n">
        <v>36916.4</v>
      </c>
    </row>
    <row r="46">
      <c r="A46" t="s">
        <v>25</v>
      </c>
      <c r="B46" t="s">
        <v>460</v>
      </c>
      <c r="C46" t="s">
        <v>317</v>
      </c>
      <c r="D46" t="s">
        <v>461</v>
      </c>
      <c r="E46" t="s">
        <v>318</v>
      </c>
      <c r="F46" t="n">
        <v>134.7</v>
      </c>
      <c r="G46" t="n">
        <v>162.4</v>
      </c>
      <c r="H46" t="n">
        <v>162.3</v>
      </c>
      <c r="I46" t="n">
        <v>186.5</v>
      </c>
      <c r="J46" t="n">
        <v>247.8</v>
      </c>
      <c r="K46" t="n">
        <v>156.3</v>
      </c>
      <c r="L46" t="n">
        <v>163.4</v>
      </c>
      <c r="M46" t="n">
        <v>191.1</v>
      </c>
      <c r="N46" t="n">
        <v>213.6</v>
      </c>
      <c r="O46" t="n">
        <v>290.8</v>
      </c>
      <c r="P46" t="n">
        <v>287</v>
      </c>
      <c r="Q46" t="n">
        <v>301.8</v>
      </c>
      <c r="R46" t="n">
        <v>313.3</v>
      </c>
      <c r="S46" t="n">
        <v>377.3</v>
      </c>
      <c r="T46" t="n">
        <v>288.7</v>
      </c>
      <c r="U46" t="n">
        <v>589.3</v>
      </c>
      <c r="V46" t="n">
        <v>546.7</v>
      </c>
      <c r="W46" t="n">
        <v>826.1</v>
      </c>
      <c r="X46" t="n">
        <v>734.2</v>
      </c>
      <c r="Y46" t="n">
        <v>755.5</v>
      </c>
      <c r="Z46" t="n">
        <v>595.8</v>
      </c>
      <c r="AA46" t="n">
        <v>1225</v>
      </c>
      <c r="AB46" t="n">
        <v>1036.3</v>
      </c>
      <c r="AC46" t="n">
        <v>1216.6</v>
      </c>
      <c r="AD46" t="n">
        <v>-620.8</v>
      </c>
      <c r="AE46" t="n">
        <v>532.2</v>
      </c>
      <c r="AF46" t="n">
        <v>2287.1</v>
      </c>
    </row>
    <row r="47">
      <c r="A47" t="s">
        <v>25</v>
      </c>
      <c r="B47" t="s">
        <v>462</v>
      </c>
      <c r="C47" t="s">
        <v>317</v>
      </c>
      <c r="D47" t="s">
        <v>463</v>
      </c>
      <c r="E47" t="s">
        <v>318</v>
      </c>
      <c r="F47" t="n">
        <v>493</v>
      </c>
      <c r="G47" t="n">
        <v>430</v>
      </c>
      <c r="H47" t="n">
        <v>442</v>
      </c>
      <c r="I47" t="n">
        <v>540</v>
      </c>
      <c r="J47" t="n">
        <v>584</v>
      </c>
      <c r="K47" t="n">
        <v>551</v>
      </c>
      <c r="L47" t="n">
        <v>691</v>
      </c>
      <c r="M47" t="n">
        <v>821</v>
      </c>
      <c r="N47" t="n">
        <v>884</v>
      </c>
      <c r="O47" t="n">
        <v>848</v>
      </c>
      <c r="P47" t="n">
        <v>1003</v>
      </c>
      <c r="Q47" t="n">
        <v>1109</v>
      </c>
      <c r="R47" t="n">
        <v>1254</v>
      </c>
      <c r="S47" t="n">
        <v>1205</v>
      </c>
      <c r="T47" t="n">
        <v>1275</v>
      </c>
      <c r="U47" t="n">
        <v>828</v>
      </c>
      <c r="V47" t="n">
        <v>756</v>
      </c>
      <c r="W47" t="n">
        <v>633</v>
      </c>
      <c r="X47" t="n">
        <v>590</v>
      </c>
      <c r="Y47" t="n">
        <v>538</v>
      </c>
      <c r="Z47" t="n">
        <v>584</v>
      </c>
      <c r="AA47" t="n">
        <v>499</v>
      </c>
      <c r="AB47" t="n">
        <v>598</v>
      </c>
      <c r="AC47" t="n">
        <v>705</v>
      </c>
      <c r="AD47" t="n">
        <v>756</v>
      </c>
      <c r="AE47" t="n">
        <v>737</v>
      </c>
      <c r="AF47" t="n">
        <v>866</v>
      </c>
    </row>
    <row r="48">
      <c r="A48" t="s">
        <v>25</v>
      </c>
      <c r="B48" t="s">
        <v>464</v>
      </c>
      <c r="C48" t="s">
        <v>317</v>
      </c>
      <c r="D48" t="s">
        <v>465</v>
      </c>
      <c r="E48" t="s">
        <v>318</v>
      </c>
      <c r="F48" t="n">
        <v>1383.9</v>
      </c>
      <c r="G48" t="n">
        <v>1804.2</v>
      </c>
      <c r="H48" t="n">
        <v>1866.2</v>
      </c>
      <c r="I48" t="n">
        <v>2108.8</v>
      </c>
      <c r="J48" t="n">
        <v>2272.7</v>
      </c>
      <c r="K48" t="n">
        <v>2388</v>
      </c>
      <c r="L48" t="n">
        <v>2757.4</v>
      </c>
      <c r="M48" t="n">
        <v>3154.4</v>
      </c>
      <c r="N48" t="n">
        <v>3680.4</v>
      </c>
      <c r="O48" t="n">
        <v>3841.9</v>
      </c>
      <c r="P48" t="n">
        <v>4509.5</v>
      </c>
      <c r="Q48" t="n">
        <v>5061.5</v>
      </c>
      <c r="R48" t="n">
        <v>5665.1</v>
      </c>
      <c r="S48" t="n">
        <v>6171.3</v>
      </c>
      <c r="T48" t="n">
        <v>6506.3</v>
      </c>
      <c r="U48" t="n">
        <v>5948.5</v>
      </c>
      <c r="V48" t="n">
        <v>5872</v>
      </c>
      <c r="W48" t="n">
        <v>5823</v>
      </c>
      <c r="X48" t="n">
        <v>5633</v>
      </c>
      <c r="Y48" t="n">
        <v>5395</v>
      </c>
      <c r="Z48" t="n">
        <v>5452</v>
      </c>
      <c r="AA48" t="n">
        <v>5541.3</v>
      </c>
      <c r="AB48" t="n">
        <v>5864.9</v>
      </c>
      <c r="AC48" t="n">
        <v>6169.1</v>
      </c>
      <c r="AD48" t="n">
        <v>6005</v>
      </c>
      <c r="AE48" t="n">
        <v>6399</v>
      </c>
      <c r="AF48" t="n">
        <v>6897.7</v>
      </c>
    </row>
    <row r="49">
      <c r="A49" t="s">
        <v>25</v>
      </c>
      <c r="B49" t="s">
        <v>466</v>
      </c>
      <c r="C49" t="s">
        <v>317</v>
      </c>
      <c r="D49" t="s">
        <v>467</v>
      </c>
      <c r="E49" t="s">
        <v>318</v>
      </c>
      <c r="F49" t="n">
        <v>764</v>
      </c>
      <c r="G49" t="n">
        <v>1224.4</v>
      </c>
      <c r="H49" t="n">
        <v>1280.8</v>
      </c>
      <c r="I49" t="n">
        <v>1401.8</v>
      </c>
      <c r="J49" t="n">
        <v>1490.7</v>
      </c>
      <c r="K49" t="n">
        <v>1624.1</v>
      </c>
      <c r="L49" t="n">
        <v>1824.6</v>
      </c>
      <c r="M49" t="n">
        <v>2039.9</v>
      </c>
      <c r="N49" t="n">
        <v>2394.7</v>
      </c>
      <c r="O49" t="n">
        <v>2491.9</v>
      </c>
      <c r="P49" t="n">
        <v>2884.6</v>
      </c>
      <c r="Q49" t="n">
        <v>3207.2</v>
      </c>
      <c r="R49" t="n">
        <v>3538.1</v>
      </c>
      <c r="S49" t="n">
        <v>3991.9</v>
      </c>
      <c r="T49" t="n">
        <v>4196.2</v>
      </c>
      <c r="U49" t="n">
        <v>4182.4</v>
      </c>
      <c r="V49" t="n">
        <v>4164.8</v>
      </c>
      <c r="W49" t="n">
        <v>4239.1</v>
      </c>
      <c r="X49" t="n">
        <v>4012.7</v>
      </c>
      <c r="Y49" t="n">
        <v>3920.1</v>
      </c>
      <c r="Z49" t="n">
        <v>3941.5</v>
      </c>
      <c r="AA49" t="n">
        <v>4118.6</v>
      </c>
      <c r="AB49" t="n">
        <v>4360.5</v>
      </c>
      <c r="AC49" t="n">
        <v>4500.5</v>
      </c>
      <c r="AD49" t="n">
        <v>4283.1</v>
      </c>
      <c r="AE49" t="n">
        <v>4710</v>
      </c>
      <c r="AF49" t="n">
        <v>5045.7</v>
      </c>
    </row>
    <row r="50">
      <c r="A50" t="s">
        <v>25</v>
      </c>
      <c r="B50" t="s">
        <v>468</v>
      </c>
      <c r="C50" t="s">
        <v>317</v>
      </c>
      <c r="D50" t="s">
        <v>469</v>
      </c>
      <c r="E50" t="s">
        <v>318</v>
      </c>
      <c r="F50" t="n">
        <v>126.9</v>
      </c>
      <c r="G50" t="n">
        <v>149.8</v>
      </c>
      <c r="H50" t="n">
        <v>143.4</v>
      </c>
      <c r="I50" t="n">
        <v>167</v>
      </c>
      <c r="J50" t="n">
        <v>198</v>
      </c>
      <c r="K50" t="n">
        <v>212.9</v>
      </c>
      <c r="L50" t="n">
        <v>241.8</v>
      </c>
      <c r="M50" t="n">
        <v>293.5</v>
      </c>
      <c r="N50" t="n">
        <v>401.7</v>
      </c>
      <c r="O50" t="n">
        <v>502</v>
      </c>
      <c r="P50" t="n">
        <v>621.9</v>
      </c>
      <c r="Q50" t="n">
        <v>745.3</v>
      </c>
      <c r="R50" t="n">
        <v>873</v>
      </c>
      <c r="S50" t="n">
        <v>974.4</v>
      </c>
      <c r="T50" t="n">
        <v>1035.1</v>
      </c>
      <c r="U50" t="n">
        <v>938.1</v>
      </c>
      <c r="V50" t="n">
        <v>951.2</v>
      </c>
      <c r="W50" t="n">
        <v>950.9</v>
      </c>
      <c r="X50" t="n">
        <v>1030.3</v>
      </c>
      <c r="Y50" t="n">
        <v>936.9</v>
      </c>
      <c r="Z50" t="n">
        <v>926.5</v>
      </c>
      <c r="AA50" t="n">
        <v>923.7</v>
      </c>
      <c r="AB50" t="n">
        <v>906.4</v>
      </c>
      <c r="AC50" t="n">
        <v>963.6</v>
      </c>
      <c r="AD50" t="n">
        <v>965.9</v>
      </c>
      <c r="AE50" t="n">
        <v>952</v>
      </c>
      <c r="AF50" t="n">
        <v>986</v>
      </c>
    </row>
    <row r="51">
      <c r="A51" t="s">
        <v>25</v>
      </c>
      <c r="B51" t="s">
        <v>470</v>
      </c>
      <c r="C51" t="s">
        <v>317</v>
      </c>
      <c r="D51" t="s">
        <v>471</v>
      </c>
      <c r="E51" t="s">
        <v>318</v>
      </c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</row>
    <row r="52">
      <c r="A52" t="s">
        <v>25</v>
      </c>
      <c r="B52" t="s">
        <v>472</v>
      </c>
      <c r="C52" t="s">
        <v>317</v>
      </c>
      <c r="D52" t="s">
        <v>473</v>
      </c>
      <c r="E52" t="s">
        <v>318</v>
      </c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</row>
    <row r="53">
      <c r="A53" t="s">
        <v>25</v>
      </c>
      <c r="B53" t="s">
        <v>474</v>
      </c>
      <c r="C53" t="s">
        <v>317</v>
      </c>
      <c r="D53" t="s">
        <v>475</v>
      </c>
      <c r="E53" t="s">
        <v>318</v>
      </c>
      <c r="F53" t="n">
        <v>254.9</v>
      </c>
      <c r="G53" t="n">
        <v>289.9</v>
      </c>
      <c r="H53" t="n">
        <v>299.2</v>
      </c>
      <c r="I53" t="n">
        <v>342.5</v>
      </c>
      <c r="J53" t="n">
        <v>406.9</v>
      </c>
      <c r="K53" t="n">
        <v>653.6</v>
      </c>
      <c r="L53" t="n">
        <v>674.2</v>
      </c>
      <c r="M53" t="n">
        <v>834.8</v>
      </c>
      <c r="N53" t="n">
        <v>941.6</v>
      </c>
      <c r="O53" t="n">
        <v>1177.3</v>
      </c>
      <c r="P53" t="n">
        <v>1329.3</v>
      </c>
      <c r="Q53" t="n">
        <v>1531.1</v>
      </c>
      <c r="R53" t="n">
        <v>1731.7</v>
      </c>
      <c r="S53" t="n">
        <v>1678.3</v>
      </c>
      <c r="T53" t="n">
        <v>1655.9</v>
      </c>
      <c r="U53" t="n">
        <v>1246.9</v>
      </c>
      <c r="V53" t="n">
        <v>647.4</v>
      </c>
      <c r="W53" t="n">
        <v>666.5</v>
      </c>
      <c r="X53" t="n">
        <v>1047.8</v>
      </c>
      <c r="Y53" t="n">
        <v>940.2</v>
      </c>
      <c r="Z53" t="n">
        <v>846</v>
      </c>
      <c r="AA53" t="n">
        <v>729.1</v>
      </c>
      <c r="AB53" t="n">
        <v>802.1</v>
      </c>
      <c r="AC53" t="n">
        <v>570.8</v>
      </c>
      <c r="AD53" t="n">
        <v>542.5</v>
      </c>
      <c r="AE53" t="n">
        <v>265.6</v>
      </c>
      <c r="AF53" t="n">
        <v>736.1</v>
      </c>
    </row>
    <row r="54">
      <c r="A54" t="s">
        <v>25</v>
      </c>
      <c r="B54" t="s">
        <v>476</v>
      </c>
      <c r="C54" t="s">
        <v>317</v>
      </c>
      <c r="D54" t="s">
        <v>477</v>
      </c>
      <c r="E54" t="s">
        <v>318</v>
      </c>
      <c r="F54" t="n">
        <v>296.3</v>
      </c>
      <c r="G54" t="n">
        <v>338.6</v>
      </c>
      <c r="H54" t="n">
        <v>350</v>
      </c>
      <c r="I54" t="n">
        <v>398.1</v>
      </c>
      <c r="J54" t="n">
        <v>475.2</v>
      </c>
      <c r="K54" t="n">
        <v>703.7</v>
      </c>
      <c r="L54" t="n">
        <v>711.5</v>
      </c>
      <c r="M54" t="n">
        <v>878.7</v>
      </c>
      <c r="N54" t="n">
        <v>993.8</v>
      </c>
      <c r="O54" t="n">
        <v>1231.7</v>
      </c>
      <c r="P54" t="n">
        <v>1384.5</v>
      </c>
      <c r="Q54" t="n">
        <v>1597</v>
      </c>
      <c r="R54" t="n">
        <v>1805.5</v>
      </c>
      <c r="S54" t="n">
        <v>1753.4</v>
      </c>
      <c r="T54" t="n">
        <v>1726.6</v>
      </c>
      <c r="U54" t="n">
        <v>1338.6</v>
      </c>
      <c r="V54" t="n">
        <v>759.2</v>
      </c>
      <c r="W54" t="n">
        <v>748.6</v>
      </c>
      <c r="X54" t="n">
        <v>1144.9</v>
      </c>
      <c r="Y54" t="n">
        <v>1031.1</v>
      </c>
      <c r="Z54" t="n">
        <v>852.9</v>
      </c>
      <c r="AA54" t="n">
        <v>813.7</v>
      </c>
      <c r="AB54" t="n">
        <v>874.1</v>
      </c>
      <c r="AC54" t="n">
        <v>663</v>
      </c>
      <c r="AD54" t="n">
        <v>613.8</v>
      </c>
      <c r="AE54" t="n">
        <v>348.3</v>
      </c>
      <c r="AF54" t="n">
        <v>799</v>
      </c>
    </row>
    <row r="55">
      <c r="A55" t="s">
        <v>25</v>
      </c>
      <c r="B55" t="s">
        <v>478</v>
      </c>
      <c r="C55" t="s">
        <v>317</v>
      </c>
      <c r="D55" t="s">
        <v>479</v>
      </c>
      <c r="E55" t="s">
        <v>318</v>
      </c>
      <c r="F55" t="n">
        <v>41.4</v>
      </c>
      <c r="G55" t="n">
        <v>48.7</v>
      </c>
      <c r="H55" t="n">
        <v>50.8</v>
      </c>
      <c r="I55" t="n">
        <v>55.6</v>
      </c>
      <c r="J55" t="n">
        <v>68.3</v>
      </c>
      <c r="K55" t="n">
        <v>50.1</v>
      </c>
      <c r="L55" t="n">
        <v>37.3</v>
      </c>
      <c r="M55" t="n">
        <v>43.9</v>
      </c>
      <c r="N55" t="n">
        <v>52.2</v>
      </c>
      <c r="O55" t="n">
        <v>54.4</v>
      </c>
      <c r="P55" t="n">
        <v>55.2</v>
      </c>
      <c r="Q55" t="n">
        <v>65.9</v>
      </c>
      <c r="R55" t="n">
        <v>73.8</v>
      </c>
      <c r="S55" t="n">
        <v>75.1</v>
      </c>
      <c r="T55" t="n">
        <v>70.7</v>
      </c>
      <c r="U55" t="n">
        <v>91.7</v>
      </c>
      <c r="V55" t="n">
        <v>111.8</v>
      </c>
      <c r="W55" t="n">
        <v>82.1</v>
      </c>
      <c r="X55" t="n">
        <v>97.1</v>
      </c>
      <c r="Y55" t="n">
        <v>90.9</v>
      </c>
      <c r="Z55" t="n">
        <v>6.9</v>
      </c>
      <c r="AA55" t="n">
        <v>84.6</v>
      </c>
      <c r="AB55" t="n">
        <v>72</v>
      </c>
      <c r="AC55" t="n">
        <v>92.2</v>
      </c>
      <c r="AD55" t="n">
        <v>71.3</v>
      </c>
      <c r="AE55" t="n">
        <v>82.7</v>
      </c>
      <c r="AF55" t="n">
        <v>62.9</v>
      </c>
    </row>
    <row r="56">
      <c r="A56" t="s">
        <v>25</v>
      </c>
      <c r="B56" t="s">
        <v>480</v>
      </c>
      <c r="C56" t="s">
        <v>317</v>
      </c>
      <c r="D56" t="s">
        <v>481</v>
      </c>
      <c r="E56" t="s">
        <v>318</v>
      </c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</row>
    <row r="57">
      <c r="A57" t="s">
        <v>25</v>
      </c>
      <c r="B57" t="s">
        <v>482</v>
      </c>
      <c r="C57" t="s">
        <v>317</v>
      </c>
      <c r="D57" t="s">
        <v>483</v>
      </c>
      <c r="E57" t="s">
        <v>318</v>
      </c>
      <c r="F57" t="n">
        <v>7117</v>
      </c>
      <c r="G57" t="n">
        <v>7715</v>
      </c>
      <c r="H57" t="n">
        <v>8250</v>
      </c>
      <c r="I57" t="n">
        <v>9089</v>
      </c>
      <c r="J57" t="n">
        <v>10166</v>
      </c>
      <c r="K57" t="n">
        <v>11257</v>
      </c>
      <c r="L57" t="n">
        <v>12677</v>
      </c>
      <c r="M57" t="n">
        <v>14572</v>
      </c>
      <c r="N57" t="n">
        <v>17299</v>
      </c>
      <c r="O57" t="n">
        <v>18475</v>
      </c>
      <c r="P57" t="n">
        <v>20061</v>
      </c>
      <c r="Q57" t="n">
        <v>22940</v>
      </c>
      <c r="R57" t="n">
        <v>25727</v>
      </c>
      <c r="S57" t="n">
        <v>27806</v>
      </c>
      <c r="T57" t="n">
        <v>27554</v>
      </c>
      <c r="U57" t="n">
        <v>30525</v>
      </c>
      <c r="V57" t="n">
        <v>31342</v>
      </c>
      <c r="W57" t="n">
        <v>32546</v>
      </c>
      <c r="X57" t="n">
        <v>32748</v>
      </c>
      <c r="Y57" t="n">
        <v>34068</v>
      </c>
      <c r="Z57" t="n">
        <v>35913</v>
      </c>
      <c r="AA57" t="n">
        <v>37844</v>
      </c>
      <c r="AB57" t="n">
        <v>39360</v>
      </c>
      <c r="AC57" t="n">
        <v>40236</v>
      </c>
      <c r="AD57" t="n">
        <v>40980</v>
      </c>
      <c r="AE57" t="n">
        <v>40103</v>
      </c>
      <c r="AF57" t="n">
        <v>44235</v>
      </c>
    </row>
    <row r="58">
      <c r="A58" t="s">
        <v>25</v>
      </c>
      <c r="B58" t="s">
        <v>484</v>
      </c>
      <c r="C58" t="s">
        <v>317</v>
      </c>
      <c r="D58" t="s">
        <v>485</v>
      </c>
      <c r="E58" t="s">
        <v>318</v>
      </c>
      <c r="F58" t="n">
        <v>7117</v>
      </c>
      <c r="G58" t="n">
        <v>7715</v>
      </c>
      <c r="H58" t="n">
        <v>8250</v>
      </c>
      <c r="I58" t="n">
        <v>9089</v>
      </c>
      <c r="J58" t="n">
        <v>10166</v>
      </c>
      <c r="K58" t="n">
        <v>11257</v>
      </c>
      <c r="L58" t="n">
        <v>12677</v>
      </c>
      <c r="M58" t="n">
        <v>14572</v>
      </c>
      <c r="N58" t="n">
        <v>17299</v>
      </c>
      <c r="O58" t="n">
        <v>18475</v>
      </c>
      <c r="P58" t="n">
        <v>20061</v>
      </c>
      <c r="Q58" t="n">
        <v>22940</v>
      </c>
      <c r="R58" t="n">
        <v>25727</v>
      </c>
      <c r="S58" t="n">
        <v>27806</v>
      </c>
      <c r="T58" t="n">
        <v>27554</v>
      </c>
      <c r="U58" t="n">
        <v>30525</v>
      </c>
      <c r="V58" t="n">
        <v>31342</v>
      </c>
      <c r="W58" t="n">
        <v>32546</v>
      </c>
      <c r="X58" t="n">
        <v>32748</v>
      </c>
      <c r="Y58" t="n">
        <v>34068</v>
      </c>
      <c r="Z58" t="n">
        <v>35913</v>
      </c>
      <c r="AA58" t="n">
        <v>37844</v>
      </c>
      <c r="AB58" t="n">
        <v>39360</v>
      </c>
      <c r="AC58" t="n">
        <v>40236</v>
      </c>
      <c r="AD58" t="n">
        <v>40980</v>
      </c>
      <c r="AE58" t="n">
        <v>40103</v>
      </c>
      <c r="AF58" t="n">
        <v>44235</v>
      </c>
    </row>
    <row r="59">
      <c r="A59" t="s">
        <v>25</v>
      </c>
      <c r="B59" t="s">
        <v>486</v>
      </c>
      <c r="C59" t="s">
        <v>317</v>
      </c>
      <c r="D59" t="s">
        <v>487</v>
      </c>
      <c r="E59" t="s">
        <v>318</v>
      </c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</row>
  </sheetData>
  <pageMargins left="0.7" right="0.7" top="0.75" bottom="0.75" header="0.3" footer="0.3"/>
  <pageSetup paperSize="9" orientation="portrait" horizontalDpi="300" verticalDpi="300"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263</v>
      </c>
      <c r="B1" t="s">
        <v>264</v>
      </c>
      <c r="C1" t="s">
        <v>265</v>
      </c>
      <c r="D1" t="s">
        <v>266</v>
      </c>
      <c r="E1" t="s">
        <v>267</v>
      </c>
      <c r="F1" t="s">
        <v>268</v>
      </c>
      <c r="G1" t="s">
        <v>269</v>
      </c>
      <c r="H1" t="s">
        <v>270</v>
      </c>
      <c r="I1" t="s">
        <v>271</v>
      </c>
      <c r="J1" t="s">
        <v>272</v>
      </c>
      <c r="K1" t="s">
        <v>273</v>
      </c>
      <c r="L1" t="s">
        <v>274</v>
      </c>
      <c r="M1" t="s">
        <v>275</v>
      </c>
      <c r="N1" t="s">
        <v>276</v>
      </c>
      <c r="O1" t="s">
        <v>277</v>
      </c>
      <c r="P1" t="s">
        <v>278</v>
      </c>
      <c r="Q1" t="s">
        <v>279</v>
      </c>
      <c r="R1" t="s">
        <v>280</v>
      </c>
      <c r="S1" t="s">
        <v>281</v>
      </c>
      <c r="T1" t="s">
        <v>282</v>
      </c>
      <c r="U1" t="s">
        <v>283</v>
      </c>
      <c r="V1" t="s">
        <v>284</v>
      </c>
      <c r="W1" t="s">
        <v>285</v>
      </c>
      <c r="X1" t="s">
        <v>286</v>
      </c>
      <c r="Y1" t="s">
        <v>287</v>
      </c>
      <c r="Z1" t="s">
        <v>288</v>
      </c>
      <c r="AA1" t="s">
        <v>289</v>
      </c>
      <c r="AB1" t="s">
        <v>290</v>
      </c>
      <c r="AC1" t="s">
        <v>291</v>
      </c>
      <c r="AD1" t="s">
        <v>292</v>
      </c>
      <c r="AE1" t="s">
        <v>293</v>
      </c>
      <c r="AF1" t="s">
        <v>294</v>
      </c>
    </row>
    <row r="2">
      <c r="A2" t="s">
        <v>27</v>
      </c>
      <c r="B2" t="s">
        <v>295</v>
      </c>
      <c r="C2" t="s">
        <v>317</v>
      </c>
      <c r="D2" t="s">
        <v>297</v>
      </c>
      <c r="E2" t="s">
        <v>318</v>
      </c>
      <c r="F2" t="n">
        <v>40.7916955737987</v>
      </c>
      <c r="G2" t="n">
        <v>42.4102959115865</v>
      </c>
      <c r="H2" t="n">
        <v>45.2688797810501</v>
      </c>
      <c r="I2" t="n">
        <v>46.1213318515413</v>
      </c>
      <c r="J2" t="n">
        <v>48.1242621991201</v>
      </c>
      <c r="K2" t="n">
        <v>53.1845356869586</v>
      </c>
      <c r="L2" t="n">
        <v>56.162394661555</v>
      </c>
      <c r="M2" t="n">
        <v>65.5299893290673</v>
      </c>
      <c r="N2" t="n">
        <v>75.933578431861</v>
      </c>
      <c r="O2" t="n">
        <v>78.3291050823184</v>
      </c>
      <c r="P2" t="n">
        <v>80.9092016491258</v>
      </c>
      <c r="Q2" t="n">
        <v>88.6878828024824</v>
      </c>
      <c r="R2" t="n">
        <v>96.4751552257506</v>
      </c>
      <c r="S2" t="n">
        <v>107.911631363804</v>
      </c>
      <c r="T2" t="n">
        <v>102.640173395222</v>
      </c>
      <c r="U2" t="n">
        <v>94.9307278812534</v>
      </c>
      <c r="V2" t="n">
        <v>90.5207639041938</v>
      </c>
      <c r="W2" t="n">
        <v>103.821428417278</v>
      </c>
      <c r="X2" t="n">
        <v>107.562186210594</v>
      </c>
      <c r="Y2" t="n">
        <v>124.978196561032</v>
      </c>
      <c r="Z2" t="n">
        <v>113.493719377476</v>
      </c>
      <c r="AA2" t="n">
        <v>100.540211293861</v>
      </c>
      <c r="AB2" t="n">
        <v>121.348423045987</v>
      </c>
      <c r="AC2" t="n">
        <v>128.770352411027</v>
      </c>
      <c r="AD2" t="n">
        <v>140.094681531659</v>
      </c>
      <c r="AE2" t="n">
        <v>138.215552136068</v>
      </c>
      <c r="AF2" t="n">
        <v>142.18611131672</v>
      </c>
    </row>
    <row r="3">
      <c r="A3" t="s">
        <v>27</v>
      </c>
      <c r="B3" t="s">
        <v>374</v>
      </c>
      <c r="C3" t="s">
        <v>317</v>
      </c>
      <c r="D3" t="s">
        <v>375</v>
      </c>
      <c r="E3" t="s">
        <v>318</v>
      </c>
      <c r="F3" t="n">
        <v>91.6659150282287</v>
      </c>
      <c r="G3" t="n">
        <v>88.3222955102345</v>
      </c>
      <c r="H3" t="n">
        <v>105.237929946484</v>
      </c>
      <c r="I3" t="n">
        <v>114.655445147719</v>
      </c>
      <c r="J3" t="n">
        <v>115.724704747625</v>
      </c>
      <c r="K3" t="n">
        <v>92.144676056193</v>
      </c>
      <c r="L3" t="n">
        <v>110.303504669083</v>
      </c>
      <c r="M3" t="n">
        <v>114.022635229391</v>
      </c>
      <c r="N3" t="n">
        <v>127.070334736839</v>
      </c>
      <c r="O3" t="n">
        <v>173.197665498706</v>
      </c>
      <c r="P3" t="n">
        <v>168.700642224122</v>
      </c>
      <c r="Q3" t="n">
        <v>165.092090677525</v>
      </c>
      <c r="R3" t="n">
        <v>183.526541397013</v>
      </c>
      <c r="S3" t="n">
        <v>210.071253094878</v>
      </c>
      <c r="T3" t="n">
        <v>198.404198317484</v>
      </c>
      <c r="U3" t="n">
        <v>202.390871201024</v>
      </c>
      <c r="V3" t="n">
        <v>224.864416979817</v>
      </c>
      <c r="W3" t="n">
        <v>190.813457958297</v>
      </c>
      <c r="X3" t="n">
        <v>181.572254286566</v>
      </c>
      <c r="Y3" t="n">
        <v>211.441184673595</v>
      </c>
      <c r="Z3" t="n">
        <v>245.414413601939</v>
      </c>
      <c r="AA3" t="n">
        <v>395.417687722084</v>
      </c>
      <c r="AB3" t="n">
        <v>397.160921068035</v>
      </c>
      <c r="AC3" t="n">
        <v>391.091389855758</v>
      </c>
      <c r="AD3" t="n">
        <v>438.835199840341</v>
      </c>
      <c r="AE3" t="n">
        <v>423.024478059659</v>
      </c>
      <c r="AF3" t="n">
        <v>443.83334728969</v>
      </c>
    </row>
    <row r="4">
      <c r="A4" t="s">
        <v>27</v>
      </c>
      <c r="B4" t="s">
        <v>376</v>
      </c>
      <c r="C4" t="s">
        <v>317</v>
      </c>
      <c r="D4" t="s">
        <v>377</v>
      </c>
      <c r="E4" t="s">
        <v>318</v>
      </c>
      <c r="F4" t="n">
        <v>6088.26824979623</v>
      </c>
      <c r="G4" t="n">
        <v>6572.42702106487</v>
      </c>
      <c r="H4" t="n">
        <v>7152.08250451122</v>
      </c>
      <c r="I4" t="n">
        <v>7556.35822974099</v>
      </c>
      <c r="J4" t="n">
        <v>8160.15706376557</v>
      </c>
      <c r="K4" t="n">
        <v>8287.35391497846</v>
      </c>
      <c r="L4" t="n">
        <v>8876.52935042853</v>
      </c>
      <c r="M4" t="n">
        <v>9516.77447393257</v>
      </c>
      <c r="N4" t="n">
        <v>10372.9287720493</v>
      </c>
      <c r="O4" t="n">
        <v>10904.6254954741</v>
      </c>
      <c r="P4" t="n">
        <v>11610.0955808475</v>
      </c>
      <c r="Q4" t="n">
        <v>12841.1258608959</v>
      </c>
      <c r="R4" t="n">
        <v>13581.5226148511</v>
      </c>
      <c r="S4" t="n">
        <v>14624.0151260101</v>
      </c>
      <c r="T4" t="n">
        <v>13041.4818336115</v>
      </c>
      <c r="U4" t="n">
        <v>13527.7825854836</v>
      </c>
      <c r="V4" t="n">
        <v>13241.1072185601</v>
      </c>
      <c r="W4" t="n">
        <v>13618.3459451975</v>
      </c>
      <c r="X4" t="n">
        <v>13680.2547464737</v>
      </c>
      <c r="Y4" t="n">
        <v>13583.6302508026</v>
      </c>
      <c r="Z4" t="n">
        <v>14281.1208431857</v>
      </c>
      <c r="AA4" t="n">
        <v>14197.0307684994</v>
      </c>
      <c r="AB4" t="n">
        <v>14244.4744263522</v>
      </c>
      <c r="AC4" t="n">
        <v>14598.2282587553</v>
      </c>
      <c r="AD4" t="n">
        <v>14482.0733553316</v>
      </c>
      <c r="AE4" t="n">
        <v>13283.3244851226</v>
      </c>
      <c r="AF4" t="n">
        <v>14531.6168991936</v>
      </c>
    </row>
    <row r="5">
      <c r="A5" t="s">
        <v>27</v>
      </c>
      <c r="B5" t="s">
        <v>378</v>
      </c>
      <c r="C5" t="s">
        <v>317</v>
      </c>
      <c r="D5" t="s">
        <v>379</v>
      </c>
      <c r="E5" t="s">
        <v>318</v>
      </c>
      <c r="F5" t="n">
        <v>1095.94373895539</v>
      </c>
      <c r="G5" t="n">
        <v>1137.93005406341</v>
      </c>
      <c r="H5" t="n">
        <v>1254.18396845855</v>
      </c>
      <c r="I5" t="n">
        <v>1326.15074571405</v>
      </c>
      <c r="J5" t="n">
        <v>1378.84229989951</v>
      </c>
      <c r="K5" t="n">
        <v>1322.04422959446</v>
      </c>
      <c r="L5" t="n">
        <v>1435.97976938507</v>
      </c>
      <c r="M5" t="n">
        <v>1506.68668938303</v>
      </c>
      <c r="N5" t="n">
        <v>1589.48660386348</v>
      </c>
      <c r="O5" t="n">
        <v>1773.26325768267</v>
      </c>
      <c r="P5" t="n">
        <v>1895.42301346465</v>
      </c>
      <c r="Q5" t="n">
        <v>2122.66554296796</v>
      </c>
      <c r="R5" t="n">
        <v>2219.07497261294</v>
      </c>
      <c r="S5" t="n">
        <v>2434.1854270425</v>
      </c>
      <c r="T5" t="n">
        <v>2127.3837397375</v>
      </c>
      <c r="U5" t="n">
        <v>2105.56432660412</v>
      </c>
      <c r="V5" t="n">
        <v>2266.45045963402</v>
      </c>
      <c r="W5" t="n">
        <v>2347.74683028436</v>
      </c>
      <c r="X5" t="n">
        <v>2367.51436917807</v>
      </c>
      <c r="Y5" t="n">
        <v>2330.03179427338</v>
      </c>
      <c r="Z5" t="n">
        <v>2508.03512444493</v>
      </c>
      <c r="AA5" t="n">
        <v>2567.54276063054</v>
      </c>
      <c r="AB5" t="n">
        <v>2699.37079572353</v>
      </c>
      <c r="AC5" t="n">
        <v>2622.62718833567</v>
      </c>
      <c r="AD5" t="n">
        <v>2732.83070660563</v>
      </c>
      <c r="AE5" t="n">
        <v>2510.25138592522</v>
      </c>
      <c r="AF5" t="n">
        <v>2693.96337563596</v>
      </c>
    </row>
    <row r="6">
      <c r="A6" t="s">
        <v>27</v>
      </c>
      <c r="B6" t="s">
        <v>380</v>
      </c>
      <c r="C6" t="s">
        <v>317</v>
      </c>
      <c r="D6" t="s">
        <v>381</v>
      </c>
      <c r="E6" t="s">
        <v>318</v>
      </c>
      <c r="F6" t="n">
        <v>371.087041528833</v>
      </c>
      <c r="G6" t="n">
        <v>415.667553084594</v>
      </c>
      <c r="H6" t="n">
        <v>423.759777997889</v>
      </c>
      <c r="I6" t="n">
        <v>456.497983517804</v>
      </c>
      <c r="J6" t="n">
        <v>461.550567996014</v>
      </c>
      <c r="K6" t="n">
        <v>466.84684719552</v>
      </c>
      <c r="L6" t="n">
        <v>477.854151283241</v>
      </c>
      <c r="M6" t="n">
        <v>480.378101640578</v>
      </c>
      <c r="N6" t="n">
        <v>485.383281040256</v>
      </c>
      <c r="O6" t="n">
        <v>480.016207144212</v>
      </c>
      <c r="P6" t="n">
        <v>474.58693927125</v>
      </c>
      <c r="Q6" t="n">
        <v>513.442587687601</v>
      </c>
      <c r="R6" t="n">
        <v>513.058262786094</v>
      </c>
      <c r="S6" t="n">
        <v>489.808951984289</v>
      </c>
      <c r="T6" t="n">
        <v>420.804780362452</v>
      </c>
      <c r="U6" t="n">
        <v>454.54140653683</v>
      </c>
      <c r="V6" t="n">
        <v>435.368439932141</v>
      </c>
      <c r="W6" t="n">
        <v>419.822385103783</v>
      </c>
      <c r="X6" t="n">
        <v>421.985042084218</v>
      </c>
      <c r="Y6" t="n">
        <v>428.032278376583</v>
      </c>
      <c r="Z6" t="n">
        <v>442.157196310152</v>
      </c>
      <c r="AA6" t="n">
        <v>524.326759952674</v>
      </c>
      <c r="AB6" t="n">
        <v>514.235996335624</v>
      </c>
      <c r="AC6" t="n">
        <v>501.53352074346</v>
      </c>
      <c r="AD6" t="n">
        <v>460.570908643925</v>
      </c>
      <c r="AE6" t="n">
        <v>401.659971687412</v>
      </c>
      <c r="AF6" t="n">
        <v>442.421909458051</v>
      </c>
    </row>
    <row r="7">
      <c r="A7" t="s">
        <v>27</v>
      </c>
      <c r="B7" t="s">
        <v>382</v>
      </c>
      <c r="C7" t="s">
        <v>317</v>
      </c>
      <c r="D7" t="s">
        <v>383</v>
      </c>
      <c r="E7" t="s">
        <v>318</v>
      </c>
      <c r="F7" t="n">
        <v>419.453723614531</v>
      </c>
      <c r="G7" t="n">
        <v>452.548848418038</v>
      </c>
      <c r="H7" t="n">
        <v>415.389471744704</v>
      </c>
      <c r="I7" t="n">
        <v>499.804012661612</v>
      </c>
      <c r="J7" t="n">
        <v>541.703877645346</v>
      </c>
      <c r="K7" t="n">
        <v>552.019934612006</v>
      </c>
      <c r="L7" t="n">
        <v>540.536746056581</v>
      </c>
      <c r="M7" t="n">
        <v>578.211145468159</v>
      </c>
      <c r="N7" t="n">
        <v>639.632237990859</v>
      </c>
      <c r="O7" t="n">
        <v>659.488309744913</v>
      </c>
      <c r="P7" t="n">
        <v>733.499282210765</v>
      </c>
      <c r="Q7" t="n">
        <v>823.570318714893</v>
      </c>
      <c r="R7" t="n">
        <v>835.989303947411</v>
      </c>
      <c r="S7" t="n">
        <v>857.907619812968</v>
      </c>
      <c r="T7" t="n">
        <v>709.756366244783</v>
      </c>
      <c r="U7" t="n">
        <v>702.37969381707</v>
      </c>
      <c r="V7" t="n">
        <v>639.744999959566</v>
      </c>
      <c r="W7" t="n">
        <v>655.602954536291</v>
      </c>
      <c r="X7" t="n">
        <v>670.426143936267</v>
      </c>
      <c r="Y7" t="n">
        <v>643.441598745419</v>
      </c>
      <c r="Z7" t="n">
        <v>708.053387959218</v>
      </c>
      <c r="AA7" t="n">
        <v>751.874008845239</v>
      </c>
      <c r="AB7" t="n">
        <v>721.116301790035</v>
      </c>
      <c r="AC7" t="n">
        <v>725.83084199</v>
      </c>
      <c r="AD7" t="n">
        <v>732.15381593553</v>
      </c>
      <c r="AE7" t="n">
        <v>670.664894607487</v>
      </c>
      <c r="AF7" t="n">
        <v>738.984647294915</v>
      </c>
    </row>
    <row r="8">
      <c r="A8" t="s">
        <v>27</v>
      </c>
      <c r="B8" t="s">
        <v>384</v>
      </c>
      <c r="C8" t="s">
        <v>317</v>
      </c>
      <c r="D8" t="s">
        <v>385</v>
      </c>
      <c r="E8" t="s">
        <v>318</v>
      </c>
      <c r="F8" t="n">
        <v>148.292939266874</v>
      </c>
      <c r="G8" t="n">
        <v>158.345239325114</v>
      </c>
      <c r="H8" t="n">
        <v>127.934085618688</v>
      </c>
      <c r="I8" t="n">
        <v>179.861669755437</v>
      </c>
      <c r="J8" t="n">
        <v>216.491154005138</v>
      </c>
      <c r="K8" t="n">
        <v>177.527889374315</v>
      </c>
      <c r="L8" t="n">
        <v>132.050666222014</v>
      </c>
      <c r="M8" t="n">
        <v>140.928138106297</v>
      </c>
      <c r="N8" t="n">
        <v>211.464748737815</v>
      </c>
      <c r="O8" t="n">
        <v>172.022432679651</v>
      </c>
      <c r="P8" t="n">
        <v>192.289259733174</v>
      </c>
      <c r="Q8" t="n">
        <v>226.01279776419</v>
      </c>
      <c r="R8" t="n">
        <v>268.418248627374</v>
      </c>
      <c r="S8" t="n">
        <v>371.399474629536</v>
      </c>
      <c r="T8" t="n">
        <v>352.287119509588</v>
      </c>
      <c r="U8" t="n">
        <v>512.889895211985</v>
      </c>
      <c r="V8" t="n">
        <v>408.179777104665</v>
      </c>
      <c r="W8" t="n">
        <v>419.99367225617</v>
      </c>
      <c r="X8" t="n">
        <v>433.693127350191</v>
      </c>
      <c r="Y8" t="n">
        <v>444.957577630679</v>
      </c>
      <c r="Z8" t="n">
        <v>476.852449734182</v>
      </c>
      <c r="AA8" t="n">
        <v>467.510436928759</v>
      </c>
      <c r="AB8" t="n">
        <v>393.054017786417</v>
      </c>
      <c r="AC8" t="n">
        <v>541.244142710854</v>
      </c>
      <c r="AD8" t="n">
        <v>575.095954100527</v>
      </c>
      <c r="AE8" t="n">
        <v>436.561214428079</v>
      </c>
      <c r="AF8" t="n">
        <v>421.084355754083</v>
      </c>
    </row>
    <row r="9">
      <c r="A9" t="s">
        <v>27</v>
      </c>
      <c r="B9" t="s">
        <v>386</v>
      </c>
      <c r="C9" t="s">
        <v>317</v>
      </c>
      <c r="D9" t="s">
        <v>387</v>
      </c>
      <c r="E9" t="s">
        <v>318</v>
      </c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</row>
    <row r="10">
      <c r="A10" t="s">
        <v>27</v>
      </c>
      <c r="B10" t="s">
        <v>388</v>
      </c>
      <c r="C10" t="s">
        <v>317</v>
      </c>
      <c r="D10" t="s">
        <v>389</v>
      </c>
      <c r="E10" t="s">
        <v>318</v>
      </c>
      <c r="F10" t="n">
        <v>828.948365200179</v>
      </c>
      <c r="G10" t="n">
        <v>933.670822269404</v>
      </c>
      <c r="H10" t="n">
        <v>1004.69187581016</v>
      </c>
      <c r="I10" t="n">
        <v>962.864162936643</v>
      </c>
      <c r="J10" t="n">
        <v>1024.7338321436</v>
      </c>
      <c r="K10" t="n">
        <v>1098.35657801449</v>
      </c>
      <c r="L10" t="n">
        <v>1231.5345576818</v>
      </c>
      <c r="M10" t="n">
        <v>1381.10062485633</v>
      </c>
      <c r="N10" t="n">
        <v>1467.77019833302</v>
      </c>
      <c r="O10" t="n">
        <v>1510.7741489591</v>
      </c>
      <c r="P10" t="n">
        <v>1689.97170503345</v>
      </c>
      <c r="Q10" t="n">
        <v>1969.88306495624</v>
      </c>
      <c r="R10" t="n">
        <v>2143.171588964</v>
      </c>
      <c r="S10" t="n">
        <v>2332.60803234678</v>
      </c>
      <c r="T10" t="n">
        <v>2097.83182866722</v>
      </c>
      <c r="U10" t="n">
        <v>2468.93154805993</v>
      </c>
      <c r="V10" t="n">
        <v>2537.71824373046</v>
      </c>
      <c r="W10" t="n">
        <v>2574.68573152391</v>
      </c>
      <c r="X10" t="n">
        <v>2639.02585216532</v>
      </c>
      <c r="Y10" t="n">
        <v>2556.65040122109</v>
      </c>
      <c r="Z10" t="n">
        <v>2559.01438212668</v>
      </c>
      <c r="AA10" t="n">
        <v>2361.28345991688</v>
      </c>
      <c r="AB10" t="n">
        <v>2385.55185994443</v>
      </c>
      <c r="AC10" t="n">
        <v>2502.09462075831</v>
      </c>
      <c r="AD10" t="n">
        <v>2549.25406839861</v>
      </c>
      <c r="AE10" t="n">
        <v>2530.71957369686</v>
      </c>
      <c r="AF10" t="n">
        <v>3048.29943680332</v>
      </c>
    </row>
    <row r="11">
      <c r="A11" t="s">
        <v>27</v>
      </c>
      <c r="B11" t="s">
        <v>390</v>
      </c>
      <c r="C11" t="s">
        <v>317</v>
      </c>
      <c r="D11" t="s">
        <v>391</v>
      </c>
      <c r="E11" t="s">
        <v>318</v>
      </c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</row>
    <row r="12">
      <c r="A12" t="s">
        <v>27</v>
      </c>
      <c r="B12" t="s">
        <v>392</v>
      </c>
      <c r="C12" t="s">
        <v>317</v>
      </c>
      <c r="D12" t="s">
        <v>393</v>
      </c>
      <c r="E12" t="s">
        <v>318</v>
      </c>
      <c r="F12" t="n">
        <v>536.055468186722</v>
      </c>
      <c r="G12" t="n">
        <v>569.541259085626</v>
      </c>
      <c r="H12" t="n">
        <v>621.389046137733</v>
      </c>
      <c r="I12" t="n">
        <v>685.876942520668</v>
      </c>
      <c r="J12" t="n">
        <v>723.919811701064</v>
      </c>
      <c r="K12" t="n">
        <v>739.575030546614</v>
      </c>
      <c r="L12" t="n">
        <v>820.58537422234</v>
      </c>
      <c r="M12" t="n">
        <v>856.498648434448</v>
      </c>
      <c r="N12" t="n">
        <v>944.402427073576</v>
      </c>
      <c r="O12" t="n">
        <v>991.08741445815</v>
      </c>
      <c r="P12" t="n">
        <v>1075.2783262467</v>
      </c>
      <c r="Q12" t="n">
        <v>1221.05832953466</v>
      </c>
      <c r="R12" t="n">
        <v>1342.00362686365</v>
      </c>
      <c r="S12" t="n">
        <v>1385.26435912708</v>
      </c>
      <c r="T12" t="n">
        <v>1121.53439841064</v>
      </c>
      <c r="U12" t="n">
        <v>1211.23949713475</v>
      </c>
      <c r="V12" t="n">
        <v>1133.3172645919</v>
      </c>
      <c r="W12" t="n">
        <v>1160.33550666814</v>
      </c>
      <c r="X12" t="n">
        <v>1162.66156686838</v>
      </c>
      <c r="Y12" t="n">
        <v>1165.05760041152</v>
      </c>
      <c r="Z12" t="n">
        <v>1268.42420837057</v>
      </c>
      <c r="AA12" t="n">
        <v>1198.85099338763</v>
      </c>
      <c r="AB12" t="n">
        <v>1214.57064412744</v>
      </c>
      <c r="AC12" t="n">
        <v>1330.54097686466</v>
      </c>
      <c r="AD12" t="n">
        <v>1284.8583523422</v>
      </c>
      <c r="AE12" t="n">
        <v>1157.98424166389</v>
      </c>
      <c r="AF12" t="n">
        <v>1359.93119202788</v>
      </c>
    </row>
    <row r="13">
      <c r="A13" t="s">
        <v>27</v>
      </c>
      <c r="B13" t="s">
        <v>394</v>
      </c>
      <c r="C13" t="s">
        <v>317</v>
      </c>
      <c r="D13" t="s">
        <v>395</v>
      </c>
      <c r="E13" t="s">
        <v>318</v>
      </c>
      <c r="F13" t="n">
        <v>507.337585754586</v>
      </c>
      <c r="G13" t="n">
        <v>552.33024661264</v>
      </c>
      <c r="H13" t="n">
        <v>620.05264704155</v>
      </c>
      <c r="I13" t="n">
        <v>658.991894294931</v>
      </c>
      <c r="J13" t="n">
        <v>730.044914136373</v>
      </c>
      <c r="K13" t="n">
        <v>770.193656910992</v>
      </c>
      <c r="L13" t="n">
        <v>843.459450245673</v>
      </c>
      <c r="M13" t="n">
        <v>910.483769378646</v>
      </c>
      <c r="N13" t="n">
        <v>1014.111280523</v>
      </c>
      <c r="O13" t="n">
        <v>1110.05887624457</v>
      </c>
      <c r="P13" t="n">
        <v>1193.61263619714</v>
      </c>
      <c r="Q13" t="n">
        <v>1394.18134544331</v>
      </c>
      <c r="R13" t="n">
        <v>1465.45976547993</v>
      </c>
      <c r="S13" t="n">
        <v>1671.1328306275</v>
      </c>
      <c r="T13" t="n">
        <v>1342.03273910388</v>
      </c>
      <c r="U13" t="n">
        <v>1533.98206211451</v>
      </c>
      <c r="V13" t="n">
        <v>1462.88750187081</v>
      </c>
      <c r="W13" t="n">
        <v>1535.8803295623</v>
      </c>
      <c r="X13" t="n">
        <v>1510.16867369178</v>
      </c>
      <c r="Y13" t="n">
        <v>1546.34307204541</v>
      </c>
      <c r="Z13" t="n">
        <v>1646.26422103268</v>
      </c>
      <c r="AA13" t="n">
        <v>1599.95240713216</v>
      </c>
      <c r="AB13" t="n">
        <v>1641.4204865711</v>
      </c>
      <c r="AC13" t="n">
        <v>1712.09962788381</v>
      </c>
      <c r="AD13" t="n">
        <v>1635.50481101826</v>
      </c>
      <c r="AE13" t="n">
        <v>1678.19101667823</v>
      </c>
      <c r="AF13" t="n">
        <v>1707.73716384925</v>
      </c>
    </row>
    <row r="14">
      <c r="A14" t="s">
        <v>27</v>
      </c>
      <c r="B14" t="s">
        <v>396</v>
      </c>
      <c r="C14" t="s">
        <v>317</v>
      </c>
      <c r="D14" t="s">
        <v>397</v>
      </c>
      <c r="E14" t="s">
        <v>318</v>
      </c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</row>
    <row r="15">
      <c r="A15" t="s">
        <v>27</v>
      </c>
      <c r="B15" t="s">
        <v>398</v>
      </c>
      <c r="C15" t="s">
        <v>317</v>
      </c>
      <c r="D15" t="s">
        <v>399</v>
      </c>
      <c r="E15" t="s">
        <v>318</v>
      </c>
      <c r="F15" t="n">
        <v>552.642585541867</v>
      </c>
      <c r="G15" t="n">
        <v>583.511266105666</v>
      </c>
      <c r="H15" t="n">
        <v>701.946091736021</v>
      </c>
      <c r="I15" t="n">
        <v>711.848843626968</v>
      </c>
      <c r="J15" t="n">
        <v>754.599656527857</v>
      </c>
      <c r="K15" t="n">
        <v>775.278001810182</v>
      </c>
      <c r="L15" t="n">
        <v>799.560159607762</v>
      </c>
      <c r="M15" t="n">
        <v>824.328600176887</v>
      </c>
      <c r="N15" t="n">
        <v>809.172200602862</v>
      </c>
      <c r="O15" t="n">
        <v>916.575994288668</v>
      </c>
      <c r="P15" t="n">
        <v>947.822662269152</v>
      </c>
      <c r="Q15" t="n">
        <v>996.581078170535</v>
      </c>
      <c r="R15" t="n">
        <v>1080.24312225181</v>
      </c>
      <c r="S15" t="n">
        <v>1141.94334666589</v>
      </c>
      <c r="T15" t="n">
        <v>976.542086830869</v>
      </c>
      <c r="U15" t="n">
        <v>1083.69282807913</v>
      </c>
      <c r="V15" t="n">
        <v>1074.96095621605</v>
      </c>
      <c r="W15" t="n">
        <v>1062.25030786103</v>
      </c>
      <c r="X15" t="n">
        <v>953.073855714254</v>
      </c>
      <c r="Y15" t="n">
        <v>906.596454787417</v>
      </c>
      <c r="Z15" t="n">
        <v>951.445748593752</v>
      </c>
      <c r="AA15" t="n">
        <v>877.157144975139</v>
      </c>
      <c r="AB15" t="n">
        <v>941.660724302582</v>
      </c>
      <c r="AC15" t="n">
        <v>817.390198550918</v>
      </c>
      <c r="AD15" t="n">
        <v>812.134265217549</v>
      </c>
      <c r="AE15" t="n">
        <v>730.041611087997</v>
      </c>
      <c r="AF15" t="n">
        <v>854.515253996025</v>
      </c>
    </row>
    <row r="16">
      <c r="A16" t="s">
        <v>27</v>
      </c>
      <c r="B16" t="s">
        <v>400</v>
      </c>
      <c r="C16" t="s">
        <v>317</v>
      </c>
      <c r="D16" t="s">
        <v>401</v>
      </c>
      <c r="E16" t="s">
        <v>318</v>
      </c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</row>
    <row r="17">
      <c r="A17" t="s">
        <v>27</v>
      </c>
      <c r="B17" t="s">
        <v>402</v>
      </c>
      <c r="C17" t="s">
        <v>317</v>
      </c>
      <c r="D17" t="s">
        <v>403</v>
      </c>
      <c r="E17" t="s">
        <v>318</v>
      </c>
      <c r="F17" t="n">
        <v>271.282637056587</v>
      </c>
      <c r="G17" t="n">
        <v>304.378578008056</v>
      </c>
      <c r="H17" t="n">
        <v>343.540728201955</v>
      </c>
      <c r="I17" t="n">
        <v>366.045729494991</v>
      </c>
      <c r="J17" t="n">
        <v>394.848358205885</v>
      </c>
      <c r="K17" t="n">
        <v>407.297433734259</v>
      </c>
      <c r="L17" t="n">
        <v>462.303745667444</v>
      </c>
      <c r="M17" t="n">
        <v>507.676866686263</v>
      </c>
      <c r="N17" t="n">
        <v>558.891090023524</v>
      </c>
      <c r="O17" t="n">
        <v>569.763577591884</v>
      </c>
      <c r="P17" t="n">
        <v>617.867735544066</v>
      </c>
      <c r="Q17" t="n">
        <v>702.273766906671</v>
      </c>
      <c r="R17" t="n">
        <v>760.642421211157</v>
      </c>
      <c r="S17" t="n">
        <v>807.772564332256</v>
      </c>
      <c r="T17" t="n">
        <v>783.900413738414</v>
      </c>
      <c r="U17" t="n">
        <v>883.76354844545</v>
      </c>
      <c r="V17" t="n">
        <v>821.797708091219</v>
      </c>
      <c r="W17" t="n">
        <v>859.740954361466</v>
      </c>
      <c r="X17" t="n">
        <v>865.899285710779</v>
      </c>
      <c r="Y17" t="n">
        <v>863.336774878103</v>
      </c>
      <c r="Z17" t="n">
        <v>896.348416850263</v>
      </c>
      <c r="AA17" t="n">
        <v>750.589340558421</v>
      </c>
      <c r="AB17" t="n">
        <v>748.620790797645</v>
      </c>
      <c r="AC17" t="n">
        <v>802.810730220527</v>
      </c>
      <c r="AD17" t="n">
        <v>742.439695447379</v>
      </c>
      <c r="AE17" t="n">
        <v>695.212736538767</v>
      </c>
      <c r="AF17" t="n">
        <v>750.280811474339</v>
      </c>
    </row>
    <row r="18">
      <c r="A18" t="s">
        <v>27</v>
      </c>
      <c r="B18" t="s">
        <v>404</v>
      </c>
      <c r="C18" t="s">
        <v>317</v>
      </c>
      <c r="D18" t="s">
        <v>405</v>
      </c>
      <c r="E18" t="s">
        <v>318</v>
      </c>
      <c r="F18" t="n">
        <v>1025.6501059853</v>
      </c>
      <c r="G18" t="n">
        <v>1094.39718297892</v>
      </c>
      <c r="H18" t="n">
        <v>1218.51630164685</v>
      </c>
      <c r="I18" t="n">
        <v>1248.82902525796</v>
      </c>
      <c r="J18" t="n">
        <v>1433.69631767923</v>
      </c>
      <c r="K18" t="n">
        <v>1471.5495962745</v>
      </c>
      <c r="L18" t="n">
        <v>1591.80213846791</v>
      </c>
      <c r="M18" t="n">
        <v>1760.44396915084</v>
      </c>
      <c r="N18" t="n">
        <v>2043.46249048933</v>
      </c>
      <c r="O18" t="n">
        <v>2062.2846784621</v>
      </c>
      <c r="P18" t="n">
        <v>2082.59940545612</v>
      </c>
      <c r="Q18" t="n">
        <v>2100.55653830362</v>
      </c>
      <c r="R18" t="n">
        <v>2139.64165552999</v>
      </c>
      <c r="S18" t="n">
        <v>2279.54623059857</v>
      </c>
      <c r="T18" t="n">
        <v>2285.94590462516</v>
      </c>
      <c r="U18" t="n">
        <v>1705.22255309662</v>
      </c>
      <c r="V18" t="n">
        <v>1670.23785994007</v>
      </c>
      <c r="W18" t="n">
        <v>1796.71540984341</v>
      </c>
      <c r="X18" t="n">
        <v>1893.34544316043</v>
      </c>
      <c r="Y18" t="n">
        <v>1916.1095575795</v>
      </c>
      <c r="Z18" t="n">
        <v>2002.5379121007</v>
      </c>
      <c r="AA18" t="n">
        <v>2227.8531131224</v>
      </c>
      <c r="AB18" t="n">
        <v>2169.18218447778</v>
      </c>
      <c r="AC18" t="n">
        <v>2179.85440147888</v>
      </c>
      <c r="AD18" t="n">
        <v>2131.9674505761</v>
      </c>
      <c r="AE18" t="n">
        <v>1775.72701874434</v>
      </c>
      <c r="AF18" t="n">
        <v>1766.95645413539</v>
      </c>
    </row>
    <row r="19">
      <c r="A19" t="s">
        <v>27</v>
      </c>
      <c r="B19" t="s">
        <v>406</v>
      </c>
      <c r="C19" t="s">
        <v>317</v>
      </c>
      <c r="D19" t="s">
        <v>407</v>
      </c>
      <c r="E19" t="s">
        <v>318</v>
      </c>
      <c r="F19" t="n">
        <v>331.574058705361</v>
      </c>
      <c r="G19" t="n">
        <v>370.105971111396</v>
      </c>
      <c r="H19" t="n">
        <v>420.678510118124</v>
      </c>
      <c r="I19" t="n">
        <v>459.587219954918</v>
      </c>
      <c r="J19" t="n">
        <v>499.726273825557</v>
      </c>
      <c r="K19" t="n">
        <v>506.66471691013</v>
      </c>
      <c r="L19" t="n">
        <v>540.862591588693</v>
      </c>
      <c r="M19" t="n">
        <v>570.037920651089</v>
      </c>
      <c r="N19" t="n">
        <v>609.152213372583</v>
      </c>
      <c r="O19" t="n">
        <v>659.290598219222</v>
      </c>
      <c r="P19" t="n">
        <v>707.144615421002</v>
      </c>
      <c r="Q19" t="n">
        <v>770.900490448244</v>
      </c>
      <c r="R19" t="n">
        <v>813.819646572754</v>
      </c>
      <c r="S19" t="n">
        <v>852.446288840776</v>
      </c>
      <c r="T19" t="n">
        <v>823.462456381005</v>
      </c>
      <c r="U19" t="n">
        <v>865.575226385196</v>
      </c>
      <c r="V19" t="n">
        <v>790.444007489197</v>
      </c>
      <c r="W19" t="n">
        <v>785.571863197652</v>
      </c>
      <c r="X19" t="n">
        <v>762.461386613012</v>
      </c>
      <c r="Y19" t="n">
        <v>783.073140853543</v>
      </c>
      <c r="Z19" t="n">
        <v>821.987795664591</v>
      </c>
      <c r="AA19" t="n">
        <v>870.090343046612</v>
      </c>
      <c r="AB19" t="n">
        <v>815.690624495622</v>
      </c>
      <c r="AC19" t="n">
        <v>862.202009217213</v>
      </c>
      <c r="AD19" t="n">
        <v>825.263327045889</v>
      </c>
      <c r="AE19" t="n">
        <v>696.310820064303</v>
      </c>
      <c r="AF19" t="n">
        <v>747.442298762349</v>
      </c>
    </row>
    <row r="20">
      <c r="A20" t="s">
        <v>27</v>
      </c>
      <c r="B20" t="s">
        <v>408</v>
      </c>
      <c r="C20" t="s">
        <v>317</v>
      </c>
      <c r="D20" t="s">
        <v>409</v>
      </c>
      <c r="E20" t="s">
        <v>318</v>
      </c>
      <c r="F20" t="n">
        <v>557.92587539148</v>
      </c>
      <c r="G20" t="n">
        <v>578.104936874743</v>
      </c>
      <c r="H20" t="n">
        <v>593.312430258324</v>
      </c>
      <c r="I20" t="n">
        <v>591.362534017974</v>
      </c>
      <c r="J20" t="n">
        <v>641.847421009131</v>
      </c>
      <c r="K20" t="n">
        <v>758.333836602944</v>
      </c>
      <c r="L20" t="n">
        <v>828.050064124262</v>
      </c>
      <c r="M20" t="n">
        <v>1011.70530377722</v>
      </c>
      <c r="N20" t="n">
        <v>1028.24504145657</v>
      </c>
      <c r="O20" t="n">
        <v>1041.36704992129</v>
      </c>
      <c r="P20" t="n">
        <v>1259.42617313682</v>
      </c>
      <c r="Q20" t="n">
        <v>1551.78049307845</v>
      </c>
      <c r="R20" t="n">
        <v>1473.45876658145</v>
      </c>
      <c r="S20" t="n">
        <v>1890.38105250787</v>
      </c>
      <c r="T20" t="n">
        <v>3030.64101211527</v>
      </c>
      <c r="U20" t="n">
        <v>2372.68976582784</v>
      </c>
      <c r="V20" t="n">
        <v>2760.17628144582</v>
      </c>
      <c r="W20" t="n">
        <v>3102.5122906998</v>
      </c>
      <c r="X20" t="n">
        <v>3001.13967765515</v>
      </c>
      <c r="Y20" t="n">
        <v>2392.54844267158</v>
      </c>
      <c r="Z20" t="n">
        <v>2593.37385290085</v>
      </c>
      <c r="AA20" t="n">
        <v>2648.62385935796</v>
      </c>
      <c r="AB20" t="n">
        <v>3031.89203578543</v>
      </c>
      <c r="AC20" t="n">
        <v>2878.28406761105</v>
      </c>
      <c r="AD20" t="n">
        <v>2996.72080419607</v>
      </c>
      <c r="AE20" t="n">
        <v>2275.22945906705</v>
      </c>
      <c r="AF20" t="n">
        <v>2498.73596425593</v>
      </c>
    </row>
    <row r="21">
      <c r="A21" t="s">
        <v>27</v>
      </c>
      <c r="B21" t="s">
        <v>410</v>
      </c>
      <c r="C21" t="s">
        <v>317</v>
      </c>
      <c r="D21" t="s">
        <v>411</v>
      </c>
      <c r="E21" t="s">
        <v>318</v>
      </c>
      <c r="F21" t="n">
        <v>697.390069385083</v>
      </c>
      <c r="G21" t="n">
        <v>727.676113583353</v>
      </c>
      <c r="H21" t="n">
        <v>753.637262858995</v>
      </c>
      <c r="I21" t="n">
        <v>772.482169945559</v>
      </c>
      <c r="J21" t="n">
        <v>852.323354809856</v>
      </c>
      <c r="K21" t="n">
        <v>1069.29597462478</v>
      </c>
      <c r="L21" t="n">
        <v>1132.4977748115</v>
      </c>
      <c r="M21" t="n">
        <v>1346.56228571621</v>
      </c>
      <c r="N21" t="n">
        <v>1398.1019295028</v>
      </c>
      <c r="O21" t="n">
        <v>1475.97128754557</v>
      </c>
      <c r="P21" t="n">
        <v>1749.02877280623</v>
      </c>
      <c r="Q21" t="n">
        <v>2040.53296749705</v>
      </c>
      <c r="R21" t="n">
        <v>2114.68771730075</v>
      </c>
      <c r="S21" t="n">
        <v>2712.04367670502</v>
      </c>
      <c r="T21" t="n">
        <v>3732.00382930093</v>
      </c>
      <c r="U21" t="n">
        <v>3265.69899367904</v>
      </c>
      <c r="V21" t="n">
        <v>3558.75962607013</v>
      </c>
      <c r="W21" t="n">
        <v>3842.25354957209</v>
      </c>
      <c r="X21" t="n">
        <v>3776.06526453788</v>
      </c>
      <c r="Y21" t="n">
        <v>3045.65115315823</v>
      </c>
      <c r="Z21" t="n">
        <v>3476.45125013616</v>
      </c>
      <c r="AA21" t="n">
        <v>3523.29837129342</v>
      </c>
      <c r="AB21" t="n">
        <v>3771.00746592082</v>
      </c>
      <c r="AC21" t="n">
        <v>3590.76686540764</v>
      </c>
      <c r="AD21" t="n">
        <v>3552.79310586077</v>
      </c>
      <c r="AE21" t="n">
        <v>2826.7033874175</v>
      </c>
      <c r="AF21" t="n">
        <v>3216.94189667928</v>
      </c>
    </row>
    <row r="22">
      <c r="A22" t="s">
        <v>27</v>
      </c>
      <c r="B22" t="s">
        <v>412</v>
      </c>
      <c r="C22" t="s">
        <v>317</v>
      </c>
      <c r="D22" t="s">
        <v>413</v>
      </c>
      <c r="E22" t="s">
        <v>318</v>
      </c>
      <c r="F22" t="n">
        <v>139.464193993604</v>
      </c>
      <c r="G22" t="n">
        <v>149.57117670861</v>
      </c>
      <c r="H22" t="n">
        <v>160.324832600671</v>
      </c>
      <c r="I22" t="n">
        <v>181.119635927585</v>
      </c>
      <c r="J22" t="n">
        <v>210.475933800726</v>
      </c>
      <c r="K22" t="n">
        <v>310.962138021831</v>
      </c>
      <c r="L22" t="n">
        <v>304.447710687237</v>
      </c>
      <c r="M22" t="n">
        <v>334.856981938995</v>
      </c>
      <c r="N22" t="n">
        <v>369.856888046233</v>
      </c>
      <c r="O22" t="n">
        <v>434.604237624282</v>
      </c>
      <c r="P22" t="n">
        <v>489.60259966941</v>
      </c>
      <c r="Q22" t="n">
        <v>488.7524744186</v>
      </c>
      <c r="R22" t="n">
        <v>641.228950719301</v>
      </c>
      <c r="S22" t="n">
        <v>821.662624197155</v>
      </c>
      <c r="T22" t="n">
        <v>701.362817185654</v>
      </c>
      <c r="U22" t="n">
        <v>893.009227851197</v>
      </c>
      <c r="V22" t="n">
        <v>798.583344624308</v>
      </c>
      <c r="W22" t="n">
        <v>739.741258872296</v>
      </c>
      <c r="X22" t="n">
        <v>774.925586882736</v>
      </c>
      <c r="Y22" t="n">
        <v>653.10271048665</v>
      </c>
      <c r="Z22" t="n">
        <v>883.077397235307</v>
      </c>
      <c r="AA22" t="n">
        <v>874.674511935454</v>
      </c>
      <c r="AB22" t="n">
        <v>739.115430135396</v>
      </c>
      <c r="AC22" t="n">
        <v>712.48279779659</v>
      </c>
      <c r="AD22" t="n">
        <v>556.072301664693</v>
      </c>
      <c r="AE22" t="n">
        <v>551.473928350447</v>
      </c>
      <c r="AF22" t="n">
        <v>718.205932423355</v>
      </c>
    </row>
    <row r="23">
      <c r="A23" t="s">
        <v>27</v>
      </c>
      <c r="B23" t="s">
        <v>414</v>
      </c>
      <c r="C23" t="s">
        <v>317</v>
      </c>
      <c r="D23" t="s">
        <v>415</v>
      </c>
      <c r="E23" t="s">
        <v>318</v>
      </c>
      <c r="F23" t="n">
        <v>1568.87609668275</v>
      </c>
      <c r="G23" t="n">
        <v>1674.39227105732</v>
      </c>
      <c r="H23" t="n">
        <v>1838.43147744944</v>
      </c>
      <c r="I23" t="n">
        <v>2050.21407183292</v>
      </c>
      <c r="J23" t="n">
        <v>2364.11370270836</v>
      </c>
      <c r="K23" t="n">
        <v>2600.06185277817</v>
      </c>
      <c r="L23" t="n">
        <v>2918.81192797935</v>
      </c>
      <c r="M23" t="n">
        <v>3517.11305035089</v>
      </c>
      <c r="N23" t="n">
        <v>3997.50474847932</v>
      </c>
      <c r="O23" t="n">
        <v>4539.73031042311</v>
      </c>
      <c r="P23" t="n">
        <v>5229.8662603359</v>
      </c>
      <c r="Q23" t="n">
        <v>6321.56274045625</v>
      </c>
      <c r="R23" t="n">
        <v>6837.69833594193</v>
      </c>
      <c r="S23" t="n">
        <v>6529.68905716582</v>
      </c>
      <c r="T23" t="n">
        <v>6084.92432016853</v>
      </c>
      <c r="U23" t="n">
        <v>5461.72084735413</v>
      </c>
      <c r="V23" t="n">
        <v>4514.59118377571</v>
      </c>
      <c r="W23" t="n">
        <v>3780.85939717201</v>
      </c>
      <c r="X23" t="n">
        <v>3669.65399330769</v>
      </c>
      <c r="Y23" t="n">
        <v>4168.17185253508</v>
      </c>
      <c r="Z23" t="n">
        <v>4042.51671572682</v>
      </c>
      <c r="AA23" t="n">
        <v>4459.88379153346</v>
      </c>
      <c r="AB23" t="n">
        <v>5179.52649029285</v>
      </c>
      <c r="AC23" t="n">
        <v>5539.13864924286</v>
      </c>
      <c r="AD23" t="n">
        <v>4948.04704235748</v>
      </c>
      <c r="AE23" t="n">
        <v>4458.15298998805</v>
      </c>
      <c r="AF23" t="n">
        <v>4924.74696780554</v>
      </c>
    </row>
    <row r="24">
      <c r="A24" t="s">
        <v>27</v>
      </c>
      <c r="B24" t="s">
        <v>416</v>
      </c>
      <c r="C24" t="s">
        <v>317</v>
      </c>
      <c r="D24" t="s">
        <v>417</v>
      </c>
      <c r="E24" t="s">
        <v>318</v>
      </c>
      <c r="F24" t="n">
        <v>2158.94742847116</v>
      </c>
      <c r="G24" t="n">
        <v>2447.27544782888</v>
      </c>
      <c r="H24" t="n">
        <v>2752.81882029203</v>
      </c>
      <c r="I24" t="n">
        <v>3099.58512496596</v>
      </c>
      <c r="J24" t="n">
        <v>3541.93546303935</v>
      </c>
      <c r="K24" t="n">
        <v>4021.17279314896</v>
      </c>
      <c r="L24" t="n">
        <v>4369.03780216003</v>
      </c>
      <c r="M24" t="n">
        <v>4978.19535321307</v>
      </c>
      <c r="N24" t="n">
        <v>5503.21721117521</v>
      </c>
      <c r="O24" t="n">
        <v>5992.03393603675</v>
      </c>
      <c r="P24" t="n">
        <v>6474.60812839707</v>
      </c>
      <c r="Q24" t="n">
        <v>7234.58701334237</v>
      </c>
      <c r="R24" t="n">
        <v>7930.17246041454</v>
      </c>
      <c r="S24" t="n">
        <v>7963.3575541487</v>
      </c>
      <c r="T24" t="n">
        <v>7815.90063901268</v>
      </c>
      <c r="U24" t="n">
        <v>8074.76887056188</v>
      </c>
      <c r="V24" t="n">
        <v>8619.90347824951</v>
      </c>
      <c r="W24" t="n">
        <v>8481.68886682758</v>
      </c>
      <c r="X24" t="n">
        <v>8335.04577632519</v>
      </c>
      <c r="Y24" t="n">
        <v>8631.88015007462</v>
      </c>
      <c r="Z24" t="n">
        <v>9031.35592498954</v>
      </c>
      <c r="AA24" t="n">
        <v>5552.8212594833</v>
      </c>
      <c r="AB24" t="n">
        <v>8708.25116279133</v>
      </c>
      <c r="AC24" t="n">
        <v>8528.56470994778</v>
      </c>
      <c r="AD24" t="n">
        <v>8623.72897849224</v>
      </c>
      <c r="AE24" t="n">
        <v>7298.63304328216</v>
      </c>
      <c r="AF24" t="n">
        <v>9709.97089204604</v>
      </c>
    </row>
    <row r="25">
      <c r="A25" t="s">
        <v>27</v>
      </c>
      <c r="B25" t="s">
        <v>418</v>
      </c>
      <c r="C25" t="s">
        <v>317</v>
      </c>
      <c r="D25" t="s">
        <v>419</v>
      </c>
      <c r="E25" t="s">
        <v>318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</row>
    <row r="26">
      <c r="A26" t="s">
        <v>27</v>
      </c>
      <c r="B26" t="s">
        <v>420</v>
      </c>
      <c r="C26" t="s">
        <v>317</v>
      </c>
      <c r="D26" t="s">
        <v>421</v>
      </c>
      <c r="E26" t="s">
        <v>318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</row>
    <row r="27">
      <c r="A27" t="s">
        <v>27</v>
      </c>
      <c r="B27" t="s">
        <v>422</v>
      </c>
      <c r="C27" t="s">
        <v>317</v>
      </c>
      <c r="D27" t="s">
        <v>423</v>
      </c>
      <c r="E27" t="s">
        <v>318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</row>
    <row r="28">
      <c r="A28" t="s">
        <v>27</v>
      </c>
      <c r="B28" t="s">
        <v>424</v>
      </c>
      <c r="C28" t="s">
        <v>317</v>
      </c>
      <c r="D28" t="s">
        <v>425</v>
      </c>
      <c r="E28" t="s">
        <v>318</v>
      </c>
      <c r="F28" t="n">
        <v>618.707124631178</v>
      </c>
      <c r="G28" t="n">
        <v>648.95475537563</v>
      </c>
      <c r="H28" t="n">
        <v>696.627929467742</v>
      </c>
      <c r="I28" t="n">
        <v>741.102987209147</v>
      </c>
      <c r="J28" t="n">
        <v>823.024238347062</v>
      </c>
      <c r="K28" t="n">
        <v>1063.61750388878</v>
      </c>
      <c r="L28" t="n">
        <v>1120.10847687396</v>
      </c>
      <c r="M28" t="n">
        <v>1195.32597001656</v>
      </c>
      <c r="N28" t="n">
        <v>1281.84839534431</v>
      </c>
      <c r="O28" t="n">
        <v>1381.30750463588</v>
      </c>
      <c r="P28" t="n">
        <v>1532.07692491574</v>
      </c>
      <c r="Q28" t="n">
        <v>1611.17028373245</v>
      </c>
      <c r="R28" t="n">
        <v>1767.58429299651</v>
      </c>
      <c r="S28" t="n">
        <v>1869.64342645835</v>
      </c>
      <c r="T28" t="n">
        <v>1851.723586203</v>
      </c>
      <c r="U28" t="n">
        <v>2470.02751426186</v>
      </c>
      <c r="V28" t="n">
        <v>2609.17859523612</v>
      </c>
      <c r="W28" t="n">
        <v>2334.35569257683</v>
      </c>
      <c r="X28" t="n">
        <v>2076.23740588745</v>
      </c>
      <c r="Y28" t="n">
        <v>1903.22721605835</v>
      </c>
      <c r="Z28" t="n">
        <v>1964.03771955114</v>
      </c>
      <c r="AA28" t="n">
        <v>2543.17780453998</v>
      </c>
      <c r="AB28" t="n">
        <v>2974.84194398241</v>
      </c>
      <c r="AC28" t="n">
        <v>941.861183857308</v>
      </c>
      <c r="AD28" t="n">
        <v>5370.01385883082</v>
      </c>
      <c r="AE28" t="n">
        <v>4665.60595494099</v>
      </c>
      <c r="AF28" t="n">
        <v>2575.21854138608</v>
      </c>
    </row>
    <row r="29">
      <c r="A29" t="s">
        <v>27</v>
      </c>
      <c r="B29" t="s">
        <v>426</v>
      </c>
      <c r="C29" t="s">
        <v>317</v>
      </c>
      <c r="D29" t="s">
        <v>427</v>
      </c>
      <c r="E29" t="s">
        <v>318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</row>
    <row r="30">
      <c r="A30" t="s">
        <v>27</v>
      </c>
      <c r="B30" t="s">
        <v>428</v>
      </c>
      <c r="C30" t="s">
        <v>317</v>
      </c>
      <c r="D30" t="s">
        <v>429</v>
      </c>
      <c r="E30" t="s">
        <v>318</v>
      </c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</row>
    <row r="31">
      <c r="A31" t="s">
        <v>27</v>
      </c>
      <c r="B31" t="s">
        <v>430</v>
      </c>
      <c r="C31" t="s">
        <v>317</v>
      </c>
      <c r="D31" t="s">
        <v>431</v>
      </c>
      <c r="E31" t="s">
        <v>318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</row>
    <row r="32">
      <c r="A32" t="s">
        <v>27</v>
      </c>
      <c r="B32" t="s">
        <v>432</v>
      </c>
      <c r="C32" t="s">
        <v>317</v>
      </c>
      <c r="D32" t="s">
        <v>433</v>
      </c>
      <c r="E32" t="s">
        <v>318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</row>
    <row r="33">
      <c r="A33" t="s">
        <v>27</v>
      </c>
      <c r="B33" t="s">
        <v>434</v>
      </c>
      <c r="C33" t="s">
        <v>317</v>
      </c>
      <c r="D33" t="s">
        <v>435</v>
      </c>
      <c r="E33" t="s">
        <v>318</v>
      </c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</row>
    <row r="34">
      <c r="A34" t="s">
        <v>27</v>
      </c>
      <c r="B34" t="s">
        <v>436</v>
      </c>
      <c r="C34" t="s">
        <v>317</v>
      </c>
      <c r="D34" t="s">
        <v>437</v>
      </c>
      <c r="E34" t="s">
        <v>318</v>
      </c>
      <c r="F34" t="n">
        <v>247.934171668051</v>
      </c>
      <c r="G34" t="n">
        <v>271.281058310971</v>
      </c>
      <c r="H34" t="n">
        <v>297.623719086618</v>
      </c>
      <c r="I34" t="n">
        <v>331.530900759824</v>
      </c>
      <c r="J34" t="n">
        <v>380.109624079211</v>
      </c>
      <c r="K34" t="n">
        <v>417.682513885379</v>
      </c>
      <c r="L34" t="n">
        <v>443.443608643556</v>
      </c>
      <c r="M34" t="n">
        <v>491.602203641584</v>
      </c>
      <c r="N34" t="n">
        <v>537.321640563049</v>
      </c>
      <c r="O34" t="n">
        <v>583.292724725765</v>
      </c>
      <c r="P34" t="n">
        <v>614.585162246589</v>
      </c>
      <c r="Q34" t="n">
        <v>651.927527462184</v>
      </c>
      <c r="R34" t="n">
        <v>714.115032932148</v>
      </c>
      <c r="S34" t="n">
        <v>737.244646358785</v>
      </c>
      <c r="T34" t="n">
        <v>702.341770053395</v>
      </c>
      <c r="U34" t="n">
        <v>745.255383528963</v>
      </c>
      <c r="V34" t="n">
        <v>780.548336766247</v>
      </c>
      <c r="W34" t="n">
        <v>703.988318002137</v>
      </c>
      <c r="X34" t="n">
        <v>811.579400759921</v>
      </c>
      <c r="Y34" t="n">
        <v>880.071750065008</v>
      </c>
      <c r="Z34" t="n">
        <v>963.748956878115</v>
      </c>
      <c r="AA34" t="n">
        <v>1137.79977503185</v>
      </c>
      <c r="AB34" t="n">
        <v>1275.85988566643</v>
      </c>
      <c r="AC34" t="n">
        <v>1042.99511323301</v>
      </c>
      <c r="AD34" t="n">
        <v>1260.47265589206</v>
      </c>
      <c r="AE34" t="n">
        <v>806.73297339706</v>
      </c>
      <c r="AF34" t="n">
        <v>810.294014089827</v>
      </c>
    </row>
    <row r="35">
      <c r="A35" t="s">
        <v>27</v>
      </c>
      <c r="B35" t="s">
        <v>438</v>
      </c>
      <c r="C35" t="s">
        <v>317</v>
      </c>
      <c r="D35" t="s">
        <v>439</v>
      </c>
      <c r="E35" t="s">
        <v>318</v>
      </c>
      <c r="F35" t="n">
        <v>1749.25703724522</v>
      </c>
      <c r="G35" t="n">
        <v>2016.62144537261</v>
      </c>
      <c r="H35" t="n">
        <v>2202.08266734058</v>
      </c>
      <c r="I35" t="n">
        <v>2419.55445148293</v>
      </c>
      <c r="J35" t="n">
        <v>2842.89985066119</v>
      </c>
      <c r="K35" t="n">
        <v>4001.53108351312</v>
      </c>
      <c r="L35" t="n">
        <v>4472.65965390968</v>
      </c>
      <c r="M35" t="n">
        <v>5043.65151741435</v>
      </c>
      <c r="N35" t="n">
        <v>5701.29331871521</v>
      </c>
      <c r="O35" t="n">
        <v>5705.63783200628</v>
      </c>
      <c r="P35" t="n">
        <v>6161.75092709493</v>
      </c>
      <c r="Q35" t="n">
        <v>6676.93685998442</v>
      </c>
      <c r="R35" t="n">
        <v>7726.95234890319</v>
      </c>
      <c r="S35" t="n">
        <v>7612.17901000813</v>
      </c>
      <c r="T35" t="n">
        <v>7029.41514772173</v>
      </c>
      <c r="U35" t="n">
        <v>8994.19602145645</v>
      </c>
      <c r="V35" t="n">
        <v>9299.71733257853</v>
      </c>
      <c r="W35" t="n">
        <v>9292.42631606832</v>
      </c>
      <c r="X35" t="n">
        <v>9422.47171323742</v>
      </c>
      <c r="Y35" t="n">
        <v>8860.64622951027</v>
      </c>
      <c r="Z35" t="n">
        <v>11268.2961706517</v>
      </c>
      <c r="AA35" t="n">
        <v>14163.8361802252</v>
      </c>
      <c r="AB35" t="n">
        <v>10833.4398243314</v>
      </c>
      <c r="AC35" t="n">
        <v>12545.4605947598</v>
      </c>
      <c r="AD35" t="n">
        <v>11910.5463110776</v>
      </c>
      <c r="AE35" t="n">
        <v>12115.1367122764</v>
      </c>
      <c r="AF35" t="n">
        <v>13989.4060081443</v>
      </c>
    </row>
    <row r="36">
      <c r="A36" t="s">
        <v>27</v>
      </c>
      <c r="B36" t="s">
        <v>440</v>
      </c>
      <c r="C36" t="s">
        <v>317</v>
      </c>
      <c r="D36" t="s">
        <v>441</v>
      </c>
      <c r="E36" t="s">
        <v>318</v>
      </c>
      <c r="F36" t="n">
        <v>481.438781307712</v>
      </c>
      <c r="G36" t="n">
        <v>518.823974711323</v>
      </c>
      <c r="H36" t="n">
        <v>565.237493646902</v>
      </c>
      <c r="I36" t="n">
        <v>630.519859896389</v>
      </c>
      <c r="J36" t="n">
        <v>683.689390132957</v>
      </c>
      <c r="K36" t="n">
        <v>820.507660538568</v>
      </c>
      <c r="L36" t="n">
        <v>831.282342344044</v>
      </c>
      <c r="M36" t="n">
        <v>922.051142101126</v>
      </c>
      <c r="N36" t="n">
        <v>1066.98532461111</v>
      </c>
      <c r="O36" t="n">
        <v>1161.29715937341</v>
      </c>
      <c r="P36" t="n">
        <v>1228.61966187705</v>
      </c>
      <c r="Q36" t="n">
        <v>1528.69514037265</v>
      </c>
      <c r="R36" t="n">
        <v>1741.01265511513</v>
      </c>
      <c r="S36" t="n">
        <v>1799.67911006941</v>
      </c>
      <c r="T36" t="n">
        <v>1863.91029497041</v>
      </c>
      <c r="U36" t="n">
        <v>2508.3403612267</v>
      </c>
      <c r="V36" t="n">
        <v>2448.03347956166</v>
      </c>
      <c r="W36" t="n">
        <v>2059.5208013908</v>
      </c>
      <c r="X36" t="n">
        <v>2264.88308913044</v>
      </c>
      <c r="Y36" t="n">
        <v>2091.91092494168</v>
      </c>
      <c r="Z36" t="n">
        <v>2234.69835575229</v>
      </c>
      <c r="AA36" t="n">
        <v>2489.85480638742</v>
      </c>
      <c r="AB36" t="n">
        <v>1959.80425817471</v>
      </c>
      <c r="AC36" t="n">
        <v>2235.89529757332</v>
      </c>
      <c r="AD36" t="n">
        <v>2073.72931530498</v>
      </c>
      <c r="AE36" t="n">
        <v>1918.90291107253</v>
      </c>
      <c r="AF36" t="n">
        <v>2182.89185797718</v>
      </c>
    </row>
    <row r="37">
      <c r="A37" t="s">
        <v>27</v>
      </c>
      <c r="B37" t="s">
        <v>442</v>
      </c>
      <c r="C37" t="s">
        <v>317</v>
      </c>
      <c r="D37" t="s">
        <v>443</v>
      </c>
      <c r="E37" t="s">
        <v>318</v>
      </c>
      <c r="F37" t="n">
        <v>832.818047271683</v>
      </c>
      <c r="G37" t="n">
        <v>1049.95941443049</v>
      </c>
      <c r="H37" t="n">
        <v>1088.90719207309</v>
      </c>
      <c r="I37" t="n">
        <v>1176.10986012094</v>
      </c>
      <c r="J37" t="n">
        <v>1432.34714155762</v>
      </c>
      <c r="K37" t="n">
        <v>2159.83332916906</v>
      </c>
      <c r="L37" t="n">
        <v>2450.12468910479</v>
      </c>
      <c r="M37" t="n">
        <v>2735.64353982561</v>
      </c>
      <c r="N37" t="n">
        <v>3137.59933410819</v>
      </c>
      <c r="O37" t="n">
        <v>2906.20724964766</v>
      </c>
      <c r="P37" t="n">
        <v>3358.92301719959</v>
      </c>
      <c r="Q37" t="n">
        <v>3496.68792462354</v>
      </c>
      <c r="R37" t="n">
        <v>3924.1847167271</v>
      </c>
      <c r="S37" t="n">
        <v>3688.52878060226</v>
      </c>
      <c r="T37" t="n">
        <v>2996.24012176983</v>
      </c>
      <c r="U37" t="n">
        <v>3864.68906445777</v>
      </c>
      <c r="V37" t="n">
        <v>4251.96575288015</v>
      </c>
      <c r="W37" t="n">
        <v>4071.89098004158</v>
      </c>
      <c r="X37" t="n">
        <v>4059.9066830318</v>
      </c>
      <c r="Y37" t="n">
        <v>3699.37542069527</v>
      </c>
      <c r="Z37" t="n">
        <v>5402.50061273908</v>
      </c>
      <c r="AA37" t="n">
        <v>7570.71666091197</v>
      </c>
      <c r="AB37" t="n">
        <v>4966.19924154488</v>
      </c>
      <c r="AC37" t="n">
        <v>6060.13460427188</v>
      </c>
      <c r="AD37" t="n">
        <v>5384.45296342561</v>
      </c>
      <c r="AE37" t="n">
        <v>4925.50468085813</v>
      </c>
      <c r="AF37" t="n">
        <v>6049.30546201156</v>
      </c>
    </row>
    <row r="38">
      <c r="A38" t="s">
        <v>27</v>
      </c>
      <c r="B38" t="s">
        <v>444</v>
      </c>
      <c r="C38" t="s">
        <v>317</v>
      </c>
      <c r="D38" t="s">
        <v>445</v>
      </c>
      <c r="E38" t="s">
        <v>318</v>
      </c>
      <c r="F38" t="n">
        <v>435.000208664824</v>
      </c>
      <c r="G38" t="n">
        <v>447.838056231803</v>
      </c>
      <c r="H38" t="n">
        <v>547.937981621588</v>
      </c>
      <c r="I38" t="n">
        <v>612.9247314656</v>
      </c>
      <c r="J38" t="n">
        <v>726.863318970605</v>
      </c>
      <c r="K38" t="n">
        <v>1021.19009380749</v>
      </c>
      <c r="L38" t="n">
        <v>1191.25262245985</v>
      </c>
      <c r="M38" t="n">
        <v>1385.95683548861</v>
      </c>
      <c r="N38" t="n">
        <v>1496.70865999591</v>
      </c>
      <c r="O38" t="n">
        <v>1638.1334229862</v>
      </c>
      <c r="P38" t="n">
        <v>1574.20824801829</v>
      </c>
      <c r="Q38" t="n">
        <v>1651.55379498823</v>
      </c>
      <c r="R38" t="n">
        <v>2061.75497706196</v>
      </c>
      <c r="S38" t="n">
        <v>2123.97111933547</v>
      </c>
      <c r="T38" t="n">
        <v>2169.26473098149</v>
      </c>
      <c r="U38" t="n">
        <v>2621.16659577097</v>
      </c>
      <c r="V38" t="n">
        <v>2599.71810013771</v>
      </c>
      <c r="W38" t="n">
        <v>3161.01453463594</v>
      </c>
      <c r="X38" t="n">
        <v>3097.68194107519</v>
      </c>
      <c r="Y38" t="n">
        <v>3069.35988387132</v>
      </c>
      <c r="Z38" t="n">
        <v>3631.09720216031</v>
      </c>
      <c r="AA38" t="n">
        <v>4103.2647129258</v>
      </c>
      <c r="AB38" t="n">
        <v>3907.43632461181</v>
      </c>
      <c r="AC38" t="n">
        <v>4249.43069291365</v>
      </c>
      <c r="AD38" t="n">
        <v>4452.36403234698</v>
      </c>
      <c r="AE38" t="n">
        <v>5270.72912034571</v>
      </c>
      <c r="AF38" t="n">
        <v>5757.20868815761</v>
      </c>
    </row>
    <row r="39">
      <c r="A39" t="s">
        <v>27</v>
      </c>
      <c r="B39" t="s">
        <v>446</v>
      </c>
      <c r="C39" t="s">
        <v>317</v>
      </c>
      <c r="D39" t="s">
        <v>447</v>
      </c>
      <c r="E39" t="s">
        <v>318</v>
      </c>
      <c r="F39" t="n">
        <v>3761.04987542131</v>
      </c>
      <c r="G39" t="n">
        <v>4020.89072170539</v>
      </c>
      <c r="H39" t="n">
        <v>4391.01359749844</v>
      </c>
      <c r="I39" t="n">
        <v>4761.6793074918</v>
      </c>
      <c r="J39" t="n">
        <v>4990.0425137006</v>
      </c>
      <c r="K39" t="n">
        <v>5390.96346260202</v>
      </c>
      <c r="L39" t="n">
        <v>5734.08174344091</v>
      </c>
      <c r="M39" t="n">
        <v>5801.80669724465</v>
      </c>
      <c r="N39" t="n">
        <v>6068.32658998665</v>
      </c>
      <c r="O39" t="n">
        <v>6464.81668184839</v>
      </c>
      <c r="P39" t="n">
        <v>6650.06043268977</v>
      </c>
      <c r="Q39" t="n">
        <v>7286.58949244813</v>
      </c>
      <c r="R39" t="n">
        <v>8020.26052445114</v>
      </c>
      <c r="S39" t="n">
        <v>8351.16472247554</v>
      </c>
      <c r="T39" t="n">
        <v>7819.96351409529</v>
      </c>
      <c r="U39" t="n">
        <v>7768.73878856354</v>
      </c>
      <c r="V39" t="n">
        <v>7842.80759149195</v>
      </c>
      <c r="W39" t="n">
        <v>7273.9383134588</v>
      </c>
      <c r="X39" t="n">
        <v>7483.96224896131</v>
      </c>
      <c r="Y39" t="n">
        <v>8044.57968233112</v>
      </c>
      <c r="Z39" t="n">
        <v>8197.79813496509</v>
      </c>
      <c r="AA39" t="n">
        <v>9162.99111938913</v>
      </c>
      <c r="AB39" t="n">
        <v>9105.6776971613</v>
      </c>
      <c r="AC39" t="n">
        <v>9032.58417092536</v>
      </c>
      <c r="AD39" t="n">
        <v>9457.61369498015</v>
      </c>
      <c r="AE39" t="n">
        <v>10824.3942196045</v>
      </c>
      <c r="AF39" t="n">
        <v>10136.3829073993</v>
      </c>
    </row>
    <row r="40">
      <c r="A40" t="s">
        <v>27</v>
      </c>
      <c r="B40" t="s">
        <v>448</v>
      </c>
      <c r="C40" t="s">
        <v>317</v>
      </c>
      <c r="D40" t="s">
        <v>449</v>
      </c>
      <c r="E40" t="s">
        <v>318</v>
      </c>
      <c r="F40" t="n">
        <v>250.336304281657</v>
      </c>
      <c r="G40" t="n">
        <v>296.933776433306</v>
      </c>
      <c r="H40" t="n">
        <v>346.989868128887</v>
      </c>
      <c r="I40" t="n">
        <v>395.415012252705</v>
      </c>
      <c r="J40" t="n">
        <v>449.056121587804</v>
      </c>
      <c r="K40" t="n">
        <v>434.864334659965</v>
      </c>
      <c r="L40" t="n">
        <v>492.118547618323</v>
      </c>
      <c r="M40" t="n">
        <v>537.984210352903</v>
      </c>
      <c r="N40" t="n">
        <v>601.906015650447</v>
      </c>
      <c r="O40" t="n">
        <v>646.377190952116</v>
      </c>
      <c r="P40" t="n">
        <v>726.846060577913</v>
      </c>
      <c r="Q40" t="n">
        <v>801.030568907462</v>
      </c>
      <c r="R40" t="n">
        <v>884.895578508057</v>
      </c>
      <c r="S40" t="n">
        <v>963.136193518914</v>
      </c>
      <c r="T40" t="n">
        <v>985.836634540793</v>
      </c>
      <c r="U40" t="n">
        <v>807.976268332245</v>
      </c>
      <c r="V40" t="n">
        <v>750.701278090805</v>
      </c>
      <c r="W40" t="n">
        <v>775.100722829801</v>
      </c>
      <c r="X40" t="n">
        <v>850.223261446048</v>
      </c>
      <c r="Y40" t="n">
        <v>3717.7368718966</v>
      </c>
      <c r="Z40" t="n">
        <v>1197.1731239068</v>
      </c>
      <c r="AA40" t="n">
        <v>1199.56344281194</v>
      </c>
      <c r="AB40" t="n">
        <v>1439.54878829466</v>
      </c>
      <c r="AC40" t="n">
        <v>1215.69420055361</v>
      </c>
      <c r="AD40" t="n">
        <v>1193.4199764303</v>
      </c>
      <c r="AE40" t="n">
        <v>1120.79525905726</v>
      </c>
      <c r="AF40" t="n">
        <v>1537.10694622526</v>
      </c>
    </row>
    <row r="41">
      <c r="A41" t="s">
        <v>27</v>
      </c>
      <c r="B41" t="s">
        <v>450</v>
      </c>
      <c r="C41" t="s">
        <v>317</v>
      </c>
      <c r="D41" t="s">
        <v>451</v>
      </c>
      <c r="E41" t="s">
        <v>318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</row>
    <row r="42">
      <c r="A42" t="s">
        <v>27</v>
      </c>
      <c r="B42" t="s">
        <v>452</v>
      </c>
      <c r="C42" t="s">
        <v>317</v>
      </c>
      <c r="D42" t="s">
        <v>453</v>
      </c>
      <c r="E42" t="s">
        <v>318</v>
      </c>
      <c r="F42" t="n">
        <v>2940.62403959322</v>
      </c>
      <c r="G42" t="n">
        <v>2645.55477447359</v>
      </c>
      <c r="H42" t="n">
        <v>2839.03892232247</v>
      </c>
      <c r="I42" t="n">
        <v>3161.67427733729</v>
      </c>
      <c r="J42" t="n">
        <v>3487.31685761789</v>
      </c>
      <c r="K42" t="n">
        <v>3685.08786851254</v>
      </c>
      <c r="L42" t="n">
        <v>3915.73350762808</v>
      </c>
      <c r="M42" t="n">
        <v>4312.78121612439</v>
      </c>
      <c r="N42" t="n">
        <v>4839.90538217284</v>
      </c>
      <c r="O42" t="n">
        <v>5156.17984102534</v>
      </c>
      <c r="P42" t="n">
        <v>5801.75811789287</v>
      </c>
      <c r="Q42" t="n">
        <v>6798.76968348199</v>
      </c>
      <c r="R42" t="n">
        <v>7602.34358028641</v>
      </c>
      <c r="S42" t="n">
        <v>8621.80133355624</v>
      </c>
      <c r="T42" t="n">
        <v>8859.86894958955</v>
      </c>
      <c r="U42" t="n">
        <v>10155.7897921011</v>
      </c>
      <c r="V42" t="n">
        <v>10136.4046039623</v>
      </c>
      <c r="W42" t="n">
        <v>10147.8029132431</v>
      </c>
      <c r="X42" t="n">
        <v>9913.14314563798</v>
      </c>
      <c r="Y42" t="n">
        <v>11318.034207112</v>
      </c>
      <c r="Z42" t="n">
        <v>13173.6484476973</v>
      </c>
      <c r="AA42" t="n">
        <v>12681.6637880545</v>
      </c>
      <c r="AB42" t="n">
        <v>13399.0797387813</v>
      </c>
      <c r="AC42" t="n">
        <v>14934.4107116518</v>
      </c>
      <c r="AD42" t="n">
        <v>14996.6538388126</v>
      </c>
      <c r="AE42" t="n">
        <v>14022.6089517958</v>
      </c>
      <c r="AF42" t="n">
        <v>16319.6705025995</v>
      </c>
    </row>
    <row r="43">
      <c r="A43" t="s">
        <v>27</v>
      </c>
      <c r="B43" t="s">
        <v>454</v>
      </c>
      <c r="C43" t="s">
        <v>317</v>
      </c>
      <c r="D43" t="s">
        <v>455</v>
      </c>
      <c r="E43" t="s">
        <v>318</v>
      </c>
      <c r="F43" t="n">
        <v>3293.48328147765</v>
      </c>
      <c r="G43" t="n">
        <v>3057.70430982368</v>
      </c>
      <c r="H43" t="n">
        <v>3287.47395778061</v>
      </c>
      <c r="I43" t="n">
        <v>3675.42010029905</v>
      </c>
      <c r="J43" t="n">
        <v>4126.5150803321</v>
      </c>
      <c r="K43" t="n">
        <v>4291.11632864613</v>
      </c>
      <c r="L43" t="n">
        <v>4560.36036356705</v>
      </c>
      <c r="M43" t="n">
        <v>5026.57335708743</v>
      </c>
      <c r="N43" t="n">
        <v>5619.50970080426</v>
      </c>
      <c r="O43" t="n">
        <v>6082.58776023106</v>
      </c>
      <c r="P43" t="n">
        <v>6809.97632095606</v>
      </c>
      <c r="Q43" t="n">
        <v>7964.58141762471</v>
      </c>
      <c r="R43" t="n">
        <v>8901.777056758</v>
      </c>
      <c r="S43" t="n">
        <v>10141.4955782801</v>
      </c>
      <c r="T43" t="n">
        <v>10334.8731786351</v>
      </c>
      <c r="U43" t="n">
        <v>11997.4868443553</v>
      </c>
      <c r="V43" t="n">
        <v>11956.412550502</v>
      </c>
      <c r="W43" t="n">
        <v>12275.7307634958</v>
      </c>
      <c r="X43" t="n">
        <v>11996.9047081644</v>
      </c>
      <c r="Y43" t="n">
        <v>13607.1363907471</v>
      </c>
      <c r="Z43" t="n">
        <v>15462.7027544498</v>
      </c>
      <c r="AA43" t="n">
        <v>15840.1508754</v>
      </c>
      <c r="AB43" t="n">
        <v>16515.942352404</v>
      </c>
      <c r="AC43" t="n">
        <v>18212.2594136847</v>
      </c>
      <c r="AD43" t="n">
        <v>16392.1237404649</v>
      </c>
      <c r="AE43" t="n">
        <v>16493.3314614442</v>
      </c>
      <c r="AF43" t="n">
        <v>20712.2602703893</v>
      </c>
    </row>
    <row r="44">
      <c r="A44" t="s">
        <v>27</v>
      </c>
      <c r="B44" t="s">
        <v>456</v>
      </c>
      <c r="C44" t="s">
        <v>317</v>
      </c>
      <c r="D44" t="s">
        <v>457</v>
      </c>
      <c r="E44" t="s">
        <v>318</v>
      </c>
      <c r="F44" t="n">
        <v>20966.0854504018</v>
      </c>
      <c r="G44" t="n">
        <v>22280.8366629823</v>
      </c>
      <c r="H44" t="n">
        <v>24269.0341275919</v>
      </c>
      <c r="I44" t="n">
        <v>26402.012026934</v>
      </c>
      <c r="J44" t="n">
        <v>29212.0263110402</v>
      </c>
      <c r="K44" t="n">
        <v>32546.1868505672</v>
      </c>
      <c r="L44" t="n">
        <v>35098.1191400254</v>
      </c>
      <c r="M44" t="n">
        <v>38625.8606772203</v>
      </c>
      <c r="N44" t="n">
        <v>42358.4508981016</v>
      </c>
      <c r="O44" t="n">
        <v>45357.6527388316</v>
      </c>
      <c r="P44" t="n">
        <v>49296.4717223348</v>
      </c>
      <c r="Q44" t="n">
        <v>55377.9991987562</v>
      </c>
      <c r="R44" t="n">
        <v>60675.5016252944</v>
      </c>
      <c r="S44" t="n">
        <v>63709.1209511083</v>
      </c>
      <c r="T44" t="n">
        <v>61522.9350860598</v>
      </c>
      <c r="U44" t="n">
        <v>64989.1968488935</v>
      </c>
      <c r="V44" t="n">
        <v>64529.6690191823</v>
      </c>
      <c r="W44" t="n">
        <v>63689.6196731482</v>
      </c>
      <c r="X44" t="n">
        <v>63675.0008535839</v>
      </c>
      <c r="Y44" t="n">
        <v>65149.7026897453</v>
      </c>
      <c r="Z44" t="n">
        <v>71181.1916626075</v>
      </c>
      <c r="AA44" t="n">
        <v>73540.0947988383</v>
      </c>
      <c r="AB44" t="n">
        <v>75724.4282707755</v>
      </c>
      <c r="AC44" t="n">
        <v>77085.3183772145</v>
      </c>
      <c r="AD44" t="n">
        <v>79217.0284014065</v>
      </c>
      <c r="AE44" t="n">
        <v>75488.1542278023</v>
      </c>
      <c r="AF44" t="n">
        <v>84069.3519121249</v>
      </c>
    </row>
    <row r="45">
      <c r="A45" t="s">
        <v>27</v>
      </c>
      <c r="B45" t="s">
        <v>458</v>
      </c>
      <c r="C45" t="s">
        <v>317</v>
      </c>
      <c r="D45" t="s">
        <v>459</v>
      </c>
      <c r="E45" t="s">
        <v>318</v>
      </c>
      <c r="F45" t="n">
        <v>20925.293754828</v>
      </c>
      <c r="G45" t="n">
        <v>22238.4263670708</v>
      </c>
      <c r="H45" t="n">
        <v>24223.7652478108</v>
      </c>
      <c r="I45" t="n">
        <v>26355.8906950825</v>
      </c>
      <c r="J45" t="n">
        <v>29163.9020488411</v>
      </c>
      <c r="K45" t="n">
        <v>32493.0023148802</v>
      </c>
      <c r="L45" t="n">
        <v>35041.9567453639</v>
      </c>
      <c r="M45" t="n">
        <v>38560.3306878912</v>
      </c>
      <c r="N45" t="n">
        <v>42282.5173196697</v>
      </c>
      <c r="O45" t="n">
        <v>45279.3236337493</v>
      </c>
      <c r="P45" t="n">
        <v>49215.5625206857</v>
      </c>
      <c r="Q45" t="n">
        <v>55289.3113159537</v>
      </c>
      <c r="R45" t="n">
        <v>60579.0264700686</v>
      </c>
      <c r="S45" t="n">
        <v>63601.2093197445</v>
      </c>
      <c r="T45" t="n">
        <v>61420.2949126646</v>
      </c>
      <c r="U45" t="n">
        <v>64894.2661210122</v>
      </c>
      <c r="V45" t="n">
        <v>64439.1482552781</v>
      </c>
      <c r="W45" t="n">
        <v>63585.7982447309</v>
      </c>
      <c r="X45" t="n">
        <v>63567.4386673733</v>
      </c>
      <c r="Y45" t="n">
        <v>65024.7244931842</v>
      </c>
      <c r="Z45" t="n">
        <v>71067.69794323</v>
      </c>
      <c r="AA45" t="n">
        <v>73439.5545875445</v>
      </c>
      <c r="AB45" t="n">
        <v>75603.0798477295</v>
      </c>
      <c r="AC45" t="n">
        <v>76956.5480248035</v>
      </c>
      <c r="AD45" t="n">
        <v>79076.9337198748</v>
      </c>
      <c r="AE45" t="n">
        <v>75349.9386756663</v>
      </c>
      <c r="AF45" t="n">
        <v>83927.1658008082</v>
      </c>
    </row>
    <row r="46">
      <c r="A46" t="s">
        <v>27</v>
      </c>
      <c r="B46" t="s">
        <v>460</v>
      </c>
      <c r="C46" t="s">
        <v>317</v>
      </c>
      <c r="D46" t="s">
        <v>461</v>
      </c>
      <c r="E46" t="s">
        <v>318</v>
      </c>
      <c r="F46" t="n">
        <v>352.859241884434</v>
      </c>
      <c r="G46" t="n">
        <v>412.149535350089</v>
      </c>
      <c r="H46" t="n">
        <v>448.435035458145</v>
      </c>
      <c r="I46" t="n">
        <v>513.74582296176</v>
      </c>
      <c r="J46" t="n">
        <v>639.198222714203</v>
      </c>
      <c r="K46" t="n">
        <v>606.028460133585</v>
      </c>
      <c r="L46" t="n">
        <v>644.62685593897</v>
      </c>
      <c r="M46" t="n">
        <v>713.792140963048</v>
      </c>
      <c r="N46" t="n">
        <v>779.604318631422</v>
      </c>
      <c r="O46" t="n">
        <v>926.407919205723</v>
      </c>
      <c r="P46" t="n">
        <v>1008.21820306319</v>
      </c>
      <c r="Q46" t="n">
        <v>1165.81173414273</v>
      </c>
      <c r="R46" t="n">
        <v>1299.43347647159</v>
      </c>
      <c r="S46" t="n">
        <v>1519.69424472381</v>
      </c>
      <c r="T46" t="n">
        <v>1475.00422904553</v>
      </c>
      <c r="U46" t="n">
        <v>1841.69705225419</v>
      </c>
      <c r="V46" t="n">
        <v>1820.0079465397</v>
      </c>
      <c r="W46" t="n">
        <v>2127.9278502527</v>
      </c>
      <c r="X46" t="n">
        <v>2083.7615625264</v>
      </c>
      <c r="Y46" t="n">
        <v>2289.10218363502</v>
      </c>
      <c r="Z46" t="n">
        <v>2289.05430675245</v>
      </c>
      <c r="AA46" t="n">
        <v>3158.48708734548</v>
      </c>
      <c r="AB46" t="n">
        <v>3116.86261362272</v>
      </c>
      <c r="AC46" t="n">
        <v>3277.84870203293</v>
      </c>
      <c r="AD46" t="n">
        <v>1395.46990165228</v>
      </c>
      <c r="AE46" t="n">
        <v>2470.72250964833</v>
      </c>
      <c r="AF46" t="n">
        <v>4392.58976778978</v>
      </c>
    </row>
    <row r="47">
      <c r="A47" t="s">
        <v>27</v>
      </c>
      <c r="B47" t="s">
        <v>462</v>
      </c>
      <c r="C47" t="s">
        <v>317</v>
      </c>
      <c r="D47" t="s">
        <v>463</v>
      </c>
      <c r="E47" t="s">
        <v>318</v>
      </c>
      <c r="F47" t="n">
        <v>1312.04363605643</v>
      </c>
      <c r="G47" t="n">
        <v>1258.33005292781</v>
      </c>
      <c r="H47" t="n">
        <v>1296.84300614847</v>
      </c>
      <c r="I47" t="n">
        <v>1441.4259791616</v>
      </c>
      <c r="J47" t="n">
        <v>1519.14329957196</v>
      </c>
      <c r="K47" t="n">
        <v>1574.82893194505</v>
      </c>
      <c r="L47" t="n">
        <v>1811.45998030554</v>
      </c>
      <c r="M47" t="n">
        <v>2019.22283412848</v>
      </c>
      <c r="N47" t="n">
        <v>2182.44723791929</v>
      </c>
      <c r="O47" t="n">
        <v>2228.70411682901</v>
      </c>
      <c r="P47" t="n">
        <v>2485.71289759491</v>
      </c>
      <c r="Q47" t="n">
        <v>2764.62078177034</v>
      </c>
      <c r="R47" t="n">
        <v>3138.52441022503</v>
      </c>
      <c r="S47" t="n">
        <v>3268.41163080745</v>
      </c>
      <c r="T47" t="n">
        <v>3450.25394971934</v>
      </c>
      <c r="U47" t="n">
        <v>2922.08317197397</v>
      </c>
      <c r="V47" t="n">
        <v>2866.49986954991</v>
      </c>
      <c r="W47" t="n">
        <v>2349.41472487264</v>
      </c>
      <c r="X47" t="n">
        <v>2201.07993625</v>
      </c>
      <c r="Y47" t="n">
        <v>2228.36190757631</v>
      </c>
      <c r="Z47" t="n">
        <v>2318.95713358562</v>
      </c>
      <c r="AA47" t="n">
        <v>2376.63624553506</v>
      </c>
      <c r="AB47" t="n">
        <v>2398.21075944996</v>
      </c>
      <c r="AC47" t="n">
        <v>2473.7654350155</v>
      </c>
      <c r="AD47" t="n">
        <v>2698.39020956325</v>
      </c>
      <c r="AE47" t="n">
        <v>2601.5417880338</v>
      </c>
      <c r="AF47" t="n">
        <v>2796.13037221112</v>
      </c>
    </row>
    <row r="48">
      <c r="A48" t="s">
        <v>27</v>
      </c>
      <c r="B48" t="s">
        <v>464</v>
      </c>
      <c r="C48" t="s">
        <v>317</v>
      </c>
      <c r="D48" t="s">
        <v>465</v>
      </c>
      <c r="E48" t="s">
        <v>318</v>
      </c>
      <c r="F48" t="n">
        <v>2730.67759996302</v>
      </c>
      <c r="G48" t="n">
        <v>3195.04136369752</v>
      </c>
      <c r="H48" t="n">
        <v>3306.77449279562</v>
      </c>
      <c r="I48" t="n">
        <v>3629.91838681684</v>
      </c>
      <c r="J48" t="n">
        <v>3887.70520324365</v>
      </c>
      <c r="K48" t="n">
        <v>4122.73447074974</v>
      </c>
      <c r="L48" t="n">
        <v>4627.48259574038</v>
      </c>
      <c r="M48" t="n">
        <v>5164.2068253718</v>
      </c>
      <c r="N48" t="n">
        <v>5855.34705845078</v>
      </c>
      <c r="O48" t="n">
        <v>6169.85710847134</v>
      </c>
      <c r="P48" t="n">
        <v>7017.68475608073</v>
      </c>
      <c r="Q48" t="n">
        <v>7811.13142479052</v>
      </c>
      <c r="R48" t="n">
        <v>8749.07855866917</v>
      </c>
      <c r="S48" t="n">
        <v>9545.03780821582</v>
      </c>
      <c r="T48" t="n">
        <v>10268.553757886</v>
      </c>
      <c r="U48" t="n">
        <v>9778.03374020156</v>
      </c>
      <c r="V48" t="n">
        <v>9575.35630955648</v>
      </c>
      <c r="W48" t="n">
        <v>9064.89603177385</v>
      </c>
      <c r="X48" t="n">
        <v>8790.39965062672</v>
      </c>
      <c r="Y48" t="n">
        <v>8719.07595580679</v>
      </c>
      <c r="Z48" t="n">
        <v>8892.46226039633</v>
      </c>
      <c r="AA48" t="n">
        <v>9189.64669082012</v>
      </c>
      <c r="AB48" t="n">
        <v>9381.71747098747</v>
      </c>
      <c r="AC48" t="n">
        <v>9683.63909865042</v>
      </c>
      <c r="AD48" t="n">
        <v>9737.95924528119</v>
      </c>
      <c r="AE48" t="n">
        <v>10146.1043794754</v>
      </c>
      <c r="AF48" t="n">
        <v>10754.4990021561</v>
      </c>
    </row>
    <row r="49">
      <c r="A49" t="s">
        <v>27</v>
      </c>
      <c r="B49" t="s">
        <v>466</v>
      </c>
      <c r="C49" t="s">
        <v>317</v>
      </c>
      <c r="D49" t="s">
        <v>467</v>
      </c>
      <c r="E49" t="s">
        <v>318</v>
      </c>
      <c r="F49" t="n">
        <v>1099.82420933904</v>
      </c>
      <c r="G49" t="n">
        <v>1581.0180433546</v>
      </c>
      <c r="H49" t="n">
        <v>1651.96617355308</v>
      </c>
      <c r="I49" t="n">
        <v>1793.00154303109</v>
      </c>
      <c r="J49" t="n">
        <v>1911.9822341298</v>
      </c>
      <c r="K49" t="n">
        <v>2066.31720691465</v>
      </c>
      <c r="L49" t="n">
        <v>2294.73374582557</v>
      </c>
      <c r="M49" t="n">
        <v>2544.0561604377</v>
      </c>
      <c r="N49" t="n">
        <v>2926.20255007878</v>
      </c>
      <c r="O49" t="n">
        <v>3059.33569896149</v>
      </c>
      <c r="P49" t="n">
        <v>3484.29256480625</v>
      </c>
      <c r="Q49" t="n">
        <v>3838.85922421038</v>
      </c>
      <c r="R49" t="n">
        <v>4221.56539080393</v>
      </c>
      <c r="S49" t="n">
        <v>4736.43144882011</v>
      </c>
      <c r="T49" t="n">
        <v>5118.6613757367</v>
      </c>
      <c r="U49" t="n">
        <v>5214.28618305406</v>
      </c>
      <c r="V49" t="n">
        <v>5021.14662952433</v>
      </c>
      <c r="W49" t="n">
        <v>5109.3930322504</v>
      </c>
      <c r="X49" t="n">
        <v>4860.7819144675</v>
      </c>
      <c r="Y49" t="n">
        <v>4791.91221682784</v>
      </c>
      <c r="Z49" t="n">
        <v>4837.94229138798</v>
      </c>
      <c r="AA49" t="n">
        <v>4920.06930460348</v>
      </c>
      <c r="AB49" t="n">
        <v>5089.65008354412</v>
      </c>
      <c r="AC49" t="n">
        <v>5220.60369219508</v>
      </c>
      <c r="AD49" t="n">
        <v>5028.45601877635</v>
      </c>
      <c r="AE49" t="n">
        <v>5522.1877672576</v>
      </c>
      <c r="AF49" t="n">
        <v>5871.87646438555</v>
      </c>
    </row>
    <row r="50">
      <c r="A50" t="s">
        <v>27</v>
      </c>
      <c r="B50" t="s">
        <v>468</v>
      </c>
      <c r="C50" t="s">
        <v>317</v>
      </c>
      <c r="D50" t="s">
        <v>469</v>
      </c>
      <c r="E50" t="s">
        <v>318</v>
      </c>
      <c r="F50" t="n">
        <v>318.809754567544</v>
      </c>
      <c r="G50" t="n">
        <v>355.693267415112</v>
      </c>
      <c r="H50" t="n">
        <v>357.965313094071</v>
      </c>
      <c r="I50" t="n">
        <v>395.490864624145</v>
      </c>
      <c r="J50" t="n">
        <v>456.579669541887</v>
      </c>
      <c r="K50" t="n">
        <v>481.588331890038</v>
      </c>
      <c r="L50" t="n">
        <v>521.28886960927</v>
      </c>
      <c r="M50" t="n">
        <v>600.927830805616</v>
      </c>
      <c r="N50" t="n">
        <v>746.697270452701</v>
      </c>
      <c r="O50" t="n">
        <v>881.817292680843</v>
      </c>
      <c r="P50" t="n">
        <v>1047.67929367957</v>
      </c>
      <c r="Q50" t="n">
        <v>1207.65141880981</v>
      </c>
      <c r="R50" t="n">
        <v>1388.98875764021</v>
      </c>
      <c r="S50" t="n">
        <v>1540.19472858826</v>
      </c>
      <c r="T50" t="n">
        <v>1699.63843242992</v>
      </c>
      <c r="U50" t="n">
        <v>1641.66438517354</v>
      </c>
      <c r="V50" t="n">
        <v>1687.70981048224</v>
      </c>
      <c r="W50" t="n">
        <v>1606.08827465081</v>
      </c>
      <c r="X50" t="n">
        <v>1728.53779990922</v>
      </c>
      <c r="Y50" t="n">
        <v>1698.80183140264</v>
      </c>
      <c r="Z50" t="n">
        <v>1735.56283542274</v>
      </c>
      <c r="AA50" t="n">
        <v>1892.94114068158</v>
      </c>
      <c r="AB50" t="n">
        <v>1893.8566279934</v>
      </c>
      <c r="AC50" t="n">
        <v>1989.26997143984</v>
      </c>
      <c r="AD50" t="n">
        <v>2011.1130169416</v>
      </c>
      <c r="AE50" t="n">
        <v>2022.37482418402</v>
      </c>
      <c r="AF50" t="n">
        <v>2086.49216555946</v>
      </c>
    </row>
    <row r="51">
      <c r="A51" t="s">
        <v>27</v>
      </c>
      <c r="B51" t="s">
        <v>470</v>
      </c>
      <c r="C51" t="s">
        <v>317</v>
      </c>
      <c r="D51" t="s">
        <v>471</v>
      </c>
      <c r="E51" t="s">
        <v>318</v>
      </c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</row>
    <row r="52">
      <c r="A52" t="s">
        <v>27</v>
      </c>
      <c r="B52" t="s">
        <v>472</v>
      </c>
      <c r="C52" t="s">
        <v>317</v>
      </c>
      <c r="D52" t="s">
        <v>473</v>
      </c>
      <c r="E52" t="s">
        <v>318</v>
      </c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</row>
    <row r="53">
      <c r="A53" t="s">
        <v>27</v>
      </c>
      <c r="B53" t="s">
        <v>474</v>
      </c>
      <c r="C53" t="s">
        <v>317</v>
      </c>
      <c r="D53" t="s">
        <v>475</v>
      </c>
      <c r="E53" t="s">
        <v>318</v>
      </c>
      <c r="F53" t="n">
        <v>428.381142450425</v>
      </c>
      <c r="G53" t="n">
        <v>472.457172821342</v>
      </c>
      <c r="H53" t="n">
        <v>493.878515877052</v>
      </c>
      <c r="I53" t="n">
        <v>553.664719705481</v>
      </c>
      <c r="J53" t="n">
        <v>636.79664242588</v>
      </c>
      <c r="K53" t="n">
        <v>906.750134830604</v>
      </c>
      <c r="L53" t="n">
        <v>944.505991447375</v>
      </c>
      <c r="M53" t="n">
        <v>1131.93285681199</v>
      </c>
      <c r="N53" t="n">
        <v>1256.32887528143</v>
      </c>
      <c r="O53" t="n">
        <v>1525.88314787751</v>
      </c>
      <c r="P53" t="n">
        <v>1725.25148858494</v>
      </c>
      <c r="Q53" t="n">
        <v>1967.50412542876</v>
      </c>
      <c r="R53" t="n">
        <v>2225.88838767318</v>
      </c>
      <c r="S53" t="n">
        <v>2243.55034896702</v>
      </c>
      <c r="T53" t="n">
        <v>2203.65382531916</v>
      </c>
      <c r="U53" t="n">
        <v>1751.54456372891</v>
      </c>
      <c r="V53" t="n">
        <v>1145.31292022263</v>
      </c>
      <c r="W53" t="n">
        <v>1181.11992625803</v>
      </c>
      <c r="X53" t="n">
        <v>1518.09673534579</v>
      </c>
      <c r="Y53" t="n">
        <v>1449.71449879065</v>
      </c>
      <c r="Z53" t="n">
        <v>1515.82031527967</v>
      </c>
      <c r="AA53" t="n">
        <v>1461.60383729382</v>
      </c>
      <c r="AB53" t="n">
        <v>1582.38056602201</v>
      </c>
      <c r="AC53" t="n">
        <v>1449.6400526505</v>
      </c>
      <c r="AD53" t="n">
        <v>1416.69057373685</v>
      </c>
      <c r="AE53" t="n">
        <v>1086.31190432943</v>
      </c>
      <c r="AF53" t="n">
        <v>1667.59136750682</v>
      </c>
    </row>
    <row r="54">
      <c r="A54" t="s">
        <v>27</v>
      </c>
      <c r="B54" t="s">
        <v>476</v>
      </c>
      <c r="C54" t="s">
        <v>317</v>
      </c>
      <c r="D54" t="s">
        <v>477</v>
      </c>
      <c r="E54" t="s">
        <v>318</v>
      </c>
      <c r="F54" t="n">
        <v>649.714505021151</v>
      </c>
      <c r="G54" t="n">
        <v>712.880927437813</v>
      </c>
      <c r="H54" t="n">
        <v>746.735381578645</v>
      </c>
      <c r="I54" t="n">
        <v>833.307906206588</v>
      </c>
      <c r="J54" t="n">
        <v>967.056452650199</v>
      </c>
      <c r="K54" t="n">
        <v>1258.06221075825</v>
      </c>
      <c r="L54" t="n">
        <v>1304.12253888026</v>
      </c>
      <c r="M54" t="n">
        <v>1528.70314404451</v>
      </c>
      <c r="N54" t="n">
        <v>1675.39467831274</v>
      </c>
      <c r="O54" t="n">
        <v>1976.12243532363</v>
      </c>
      <c r="P54" t="n">
        <v>2214.81336817179</v>
      </c>
      <c r="Q54" t="n">
        <v>2495.20506183265</v>
      </c>
      <c r="R54" t="n">
        <v>2800.72954412228</v>
      </c>
      <c r="S54" t="n">
        <v>2850.30526903912</v>
      </c>
      <c r="T54" t="n">
        <v>2809.26289554493</v>
      </c>
      <c r="U54" t="n">
        <v>2386.19940056649</v>
      </c>
      <c r="V54" t="n">
        <v>1791.257925068</v>
      </c>
      <c r="W54" t="n">
        <v>1791.39762440154</v>
      </c>
      <c r="X54" t="n">
        <v>2133.69115543179</v>
      </c>
      <c r="Y54" t="n">
        <v>2088.28863322828</v>
      </c>
      <c r="Z54" t="n">
        <v>2134.25505909401</v>
      </c>
      <c r="AA54" t="n">
        <v>2463.14695442665</v>
      </c>
      <c r="AB54" t="n">
        <v>2596.89767775867</v>
      </c>
      <c r="AC54" t="n">
        <v>2533.59767513389</v>
      </c>
      <c r="AD54" t="n">
        <v>2640.68577674686</v>
      </c>
      <c r="AE54" t="n">
        <v>2154.89897013325</v>
      </c>
      <c r="AF54" t="n">
        <v>2876.49405638528</v>
      </c>
    </row>
    <row r="55">
      <c r="A55" t="s">
        <v>27</v>
      </c>
      <c r="B55" t="s">
        <v>478</v>
      </c>
      <c r="C55" t="s">
        <v>317</v>
      </c>
      <c r="D55" t="s">
        <v>479</v>
      </c>
      <c r="E55" t="s">
        <v>318</v>
      </c>
      <c r="F55" t="n">
        <v>221.333362570727</v>
      </c>
      <c r="G55" t="n">
        <v>240.423754616471</v>
      </c>
      <c r="H55" t="n">
        <v>252.856865701592</v>
      </c>
      <c r="I55" t="n">
        <v>279.643186501107</v>
      </c>
      <c r="J55" t="n">
        <v>330.259810224319</v>
      </c>
      <c r="K55" t="n">
        <v>351.312075927641</v>
      </c>
      <c r="L55" t="n">
        <v>359.616547432886</v>
      </c>
      <c r="M55" t="n">
        <v>396.770287232527</v>
      </c>
      <c r="N55" t="n">
        <v>419.065803031306</v>
      </c>
      <c r="O55" t="n">
        <v>450.23928744612</v>
      </c>
      <c r="P55" t="n">
        <v>489.561879586845</v>
      </c>
      <c r="Q55" t="n">
        <v>527.700936403889</v>
      </c>
      <c r="R55" t="n">
        <v>574.841156449105</v>
      </c>
      <c r="S55" t="n">
        <v>606.754920072105</v>
      </c>
      <c r="T55" t="n">
        <v>605.609070225769</v>
      </c>
      <c r="U55" t="n">
        <v>634.654836837584</v>
      </c>
      <c r="V55" t="n">
        <v>645.945004845374</v>
      </c>
      <c r="W55" t="n">
        <v>610.277698143511</v>
      </c>
      <c r="X55" t="n">
        <v>615.594420086001</v>
      </c>
      <c r="Y55" t="n">
        <v>638.574134437633</v>
      </c>
      <c r="Z55" t="n">
        <v>618.434743814342</v>
      </c>
      <c r="AA55" t="n">
        <v>1001.54311713283</v>
      </c>
      <c r="AB55" t="n">
        <v>1014.51711173665</v>
      </c>
      <c r="AC55" t="n">
        <v>1083.95762248338</v>
      </c>
      <c r="AD55" t="n">
        <v>1223.99520301001</v>
      </c>
      <c r="AE55" t="n">
        <v>1068.58706580382</v>
      </c>
      <c r="AF55" t="n">
        <v>1208.90268887846</v>
      </c>
    </row>
    <row r="56">
      <c r="A56" t="s">
        <v>27</v>
      </c>
      <c r="B56" t="s">
        <v>480</v>
      </c>
      <c r="C56" t="s">
        <v>317</v>
      </c>
      <c r="D56" t="s">
        <v>481</v>
      </c>
      <c r="E56" t="s">
        <v>318</v>
      </c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</row>
    <row r="57">
      <c r="A57" t="s">
        <v>27</v>
      </c>
      <c r="B57" t="s">
        <v>482</v>
      </c>
      <c r="C57" t="s">
        <v>317</v>
      </c>
      <c r="D57" t="s">
        <v>483</v>
      </c>
      <c r="E57" t="s">
        <v>318</v>
      </c>
      <c r="F57" t="n">
        <v>23947.0993546465</v>
      </c>
      <c r="G57" t="n">
        <v>25772.8118031132</v>
      </c>
      <c r="H57" t="n">
        <v>27922.7984885164</v>
      </c>
      <c r="I57" t="n">
        <v>30427.3454260036</v>
      </c>
      <c r="J57" t="n">
        <v>33548.7876358717</v>
      </c>
      <c r="K57" t="n">
        <v>37103.7856559769</v>
      </c>
      <c r="L57" t="n">
        <v>40217.7202833842</v>
      </c>
      <c r="M57" t="n">
        <v>44328.051712945</v>
      </c>
      <c r="N57" t="n">
        <v>48815.7039722028</v>
      </c>
      <c r="O57" t="n">
        <v>52173.8870382551</v>
      </c>
      <c r="P57" t="n">
        <v>57041.0025389934</v>
      </c>
      <c r="Q57" t="n">
        <v>63990.1611924541</v>
      </c>
      <c r="R57" t="n">
        <v>70309.4757624716</v>
      </c>
      <c r="S57" t="n">
        <v>74217.2949528431</v>
      </c>
      <c r="T57" t="n">
        <v>72777.3254784865</v>
      </c>
      <c r="U57" t="n">
        <v>75575.2068574273</v>
      </c>
      <c r="V57" t="n">
        <v>74855.7266068295</v>
      </c>
      <c r="W57" t="n">
        <v>73529.6164277518</v>
      </c>
      <c r="X57" t="n">
        <v>73315.6237656567</v>
      </c>
      <c r="Y57" t="n">
        <v>77586.5155174487</v>
      </c>
      <c r="Z57" t="n">
        <v>81270.8270469106</v>
      </c>
      <c r="AA57" t="n">
        <v>83929.3049324704</v>
      </c>
      <c r="AB57" t="n">
        <v>86545.6945300576</v>
      </c>
      <c r="AC57" t="n">
        <v>87984.6516764186</v>
      </c>
      <c r="AD57" t="n">
        <v>90148.407623118</v>
      </c>
      <c r="AE57" t="n">
        <v>86755.053866335</v>
      </c>
      <c r="AF57" t="n">
        <v>96360.9578605063</v>
      </c>
    </row>
    <row r="58">
      <c r="A58" t="s">
        <v>27</v>
      </c>
      <c r="B58" t="s">
        <v>484</v>
      </c>
      <c r="C58" t="s">
        <v>317</v>
      </c>
      <c r="D58" t="s">
        <v>485</v>
      </c>
      <c r="E58" t="s">
        <v>318</v>
      </c>
      <c r="F58" t="n">
        <v>23947.0993546465</v>
      </c>
      <c r="G58" t="n">
        <v>25772.8118031132</v>
      </c>
      <c r="H58" t="n">
        <v>27922.7984885164</v>
      </c>
      <c r="I58" t="n">
        <v>30427.3454260036</v>
      </c>
      <c r="J58" t="n">
        <v>33548.7876358717</v>
      </c>
      <c r="K58" t="n">
        <v>37103.7856559769</v>
      </c>
      <c r="L58" t="n">
        <v>40217.7202833842</v>
      </c>
      <c r="M58" t="n">
        <v>44328.051712945</v>
      </c>
      <c r="N58" t="n">
        <v>48815.7039722028</v>
      </c>
      <c r="O58" t="n">
        <v>52173.8870382551</v>
      </c>
      <c r="P58" t="n">
        <v>57041.0025389934</v>
      </c>
      <c r="Q58" t="n">
        <v>63990.1611924542</v>
      </c>
      <c r="R58" t="n">
        <v>70309.4757624716</v>
      </c>
      <c r="S58" t="n">
        <v>74217.2949528431</v>
      </c>
      <c r="T58" t="n">
        <v>72777.3254784865</v>
      </c>
      <c r="U58" t="n">
        <v>75575.2068574273</v>
      </c>
      <c r="V58" t="n">
        <v>74855.7266068295</v>
      </c>
      <c r="W58" t="n">
        <v>73529.6164277518</v>
      </c>
      <c r="X58" t="n">
        <v>73315.6237656567</v>
      </c>
      <c r="Y58" t="n">
        <v>77586.5155174487</v>
      </c>
      <c r="Z58" t="n">
        <v>81270.8270469106</v>
      </c>
      <c r="AA58" t="n">
        <v>83929.3049324704</v>
      </c>
      <c r="AB58" t="n">
        <v>86545.6945300576</v>
      </c>
      <c r="AC58" t="n">
        <v>87984.6516764186</v>
      </c>
      <c r="AD58" t="n">
        <v>90148.4076231179</v>
      </c>
      <c r="AE58" t="n">
        <v>86755.053866335</v>
      </c>
      <c r="AF58" t="n">
        <v>96360.9578605063</v>
      </c>
    </row>
    <row r="59">
      <c r="A59" t="s">
        <v>27</v>
      </c>
      <c r="B59" t="s">
        <v>486</v>
      </c>
      <c r="C59" t="s">
        <v>317</v>
      </c>
      <c r="D59" t="s">
        <v>487</v>
      </c>
      <c r="E59" t="s">
        <v>318</v>
      </c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</row>
  </sheetData>
  <pageMargins left="0.7" right="0.7" top="0.75" bottom="0.75" header="0.3" footer="0.3"/>
  <pageSetup paperSize="9" orientation="portrait" horizontalDpi="300" verticalDpi="300"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263</v>
      </c>
      <c r="B1" t="s">
        <v>264</v>
      </c>
      <c r="C1" t="s">
        <v>265</v>
      </c>
      <c r="D1" t="s">
        <v>266</v>
      </c>
      <c r="E1" t="s">
        <v>267</v>
      </c>
      <c r="F1" t="s">
        <v>268</v>
      </c>
      <c r="G1" t="s">
        <v>269</v>
      </c>
      <c r="H1" t="s">
        <v>270</v>
      </c>
      <c r="I1" t="s">
        <v>271</v>
      </c>
      <c r="J1" t="s">
        <v>272</v>
      </c>
      <c r="K1" t="s">
        <v>273</v>
      </c>
      <c r="L1" t="s">
        <v>274</v>
      </c>
      <c r="M1" t="s">
        <v>275</v>
      </c>
      <c r="N1" t="s">
        <v>276</v>
      </c>
      <c r="O1" t="s">
        <v>277</v>
      </c>
      <c r="P1" t="s">
        <v>278</v>
      </c>
      <c r="Q1" t="s">
        <v>279</v>
      </c>
      <c r="R1" t="s">
        <v>280</v>
      </c>
      <c r="S1" t="s">
        <v>281</v>
      </c>
      <c r="T1" t="s">
        <v>282</v>
      </c>
      <c r="U1" t="s">
        <v>283</v>
      </c>
      <c r="V1" t="s">
        <v>284</v>
      </c>
      <c r="W1" t="s">
        <v>285</v>
      </c>
      <c r="X1" t="s">
        <v>286</v>
      </c>
      <c r="Y1" t="s">
        <v>287</v>
      </c>
      <c r="Z1" t="s">
        <v>288</v>
      </c>
      <c r="AA1" t="s">
        <v>289</v>
      </c>
      <c r="AB1" t="s">
        <v>290</v>
      </c>
      <c r="AC1" t="s">
        <v>291</v>
      </c>
      <c r="AD1" t="s">
        <v>292</v>
      </c>
      <c r="AE1" t="s">
        <v>293</v>
      </c>
      <c r="AF1" t="s">
        <v>294</v>
      </c>
    </row>
    <row r="2">
      <c r="A2" t="s">
        <v>29</v>
      </c>
      <c r="B2" t="s">
        <v>295</v>
      </c>
      <c r="C2" t="s">
        <v>317</v>
      </c>
      <c r="D2" t="s">
        <v>297</v>
      </c>
      <c r="E2" t="s">
        <v>318</v>
      </c>
      <c r="F2" t="n">
        <v>1976.4</v>
      </c>
      <c r="G2" t="n">
        <v>2543.8</v>
      </c>
      <c r="H2" t="n">
        <v>2709.200000001</v>
      </c>
      <c r="I2" t="n">
        <v>3047.899999999</v>
      </c>
      <c r="J2" t="n">
        <v>3373.000000001</v>
      </c>
      <c r="K2" t="n">
        <v>3204.500000001</v>
      </c>
      <c r="L2" t="n">
        <v>2957.3</v>
      </c>
      <c r="M2" t="n">
        <v>3184.300000001</v>
      </c>
      <c r="N2" t="n">
        <v>3446</v>
      </c>
      <c r="O2" t="n">
        <v>3741.3</v>
      </c>
      <c r="P2" t="n">
        <v>4141.9</v>
      </c>
      <c r="Q2" t="n">
        <v>3391.4</v>
      </c>
      <c r="R2" t="n">
        <v>3698.4</v>
      </c>
      <c r="S2" t="n">
        <v>4505.9</v>
      </c>
      <c r="T2" t="n">
        <v>4689.9</v>
      </c>
      <c r="U2" t="n">
        <v>4169.9</v>
      </c>
      <c r="V2" t="n">
        <v>4019</v>
      </c>
      <c r="W2" t="n">
        <v>3852.9</v>
      </c>
      <c r="X2" t="n">
        <v>3700.499999999</v>
      </c>
      <c r="Y2" t="n">
        <v>3952.3</v>
      </c>
      <c r="Z2" t="n">
        <v>4493.9</v>
      </c>
      <c r="AA2" t="n">
        <v>5719.7</v>
      </c>
      <c r="AB2" t="n">
        <v>6379.6</v>
      </c>
      <c r="AC2" t="n">
        <v>6639.1</v>
      </c>
      <c r="AD2" t="n">
        <v>5936.7</v>
      </c>
      <c r="AE2" t="n">
        <v>6040.8</v>
      </c>
      <c r="AF2" t="n">
        <v>6270.399999999</v>
      </c>
    </row>
    <row r="3">
      <c r="A3" t="s">
        <v>29</v>
      </c>
      <c r="B3" t="s">
        <v>374</v>
      </c>
      <c r="C3" t="s">
        <v>317</v>
      </c>
      <c r="D3" t="s">
        <v>375</v>
      </c>
      <c r="E3" t="s">
        <v>318</v>
      </c>
      <c r="F3" t="n">
        <v>501.7</v>
      </c>
      <c r="G3" t="n">
        <v>549.5</v>
      </c>
      <c r="H3" t="n">
        <v>605.299999999</v>
      </c>
      <c r="I3" t="n">
        <v>718.6</v>
      </c>
      <c r="J3" t="n">
        <v>813.9</v>
      </c>
      <c r="K3" t="n">
        <v>448</v>
      </c>
      <c r="L3" t="n">
        <v>520.5</v>
      </c>
      <c r="M3" t="n">
        <v>528.1</v>
      </c>
      <c r="N3" t="n">
        <v>509.499999999</v>
      </c>
      <c r="O3" t="n">
        <v>400.2</v>
      </c>
      <c r="P3" t="n">
        <v>427.3</v>
      </c>
      <c r="Q3" t="n">
        <v>693.3</v>
      </c>
      <c r="R3" t="n">
        <v>577.3</v>
      </c>
      <c r="S3" t="n">
        <v>589.399999999</v>
      </c>
      <c r="T3" t="n">
        <v>970.1</v>
      </c>
      <c r="U3" t="n">
        <v>1255.2</v>
      </c>
      <c r="V3" t="n">
        <v>576.2</v>
      </c>
      <c r="W3" t="n">
        <v>785</v>
      </c>
      <c r="X3" t="n">
        <v>609.4</v>
      </c>
      <c r="Y3" t="n">
        <v>932.2</v>
      </c>
      <c r="Z3" t="n">
        <v>770.500000001</v>
      </c>
      <c r="AA3" t="n">
        <v>587.7</v>
      </c>
      <c r="AB3" t="n">
        <v>495.1</v>
      </c>
      <c r="AC3" t="n">
        <v>660.9</v>
      </c>
      <c r="AD3" t="n">
        <v>910.4</v>
      </c>
      <c r="AE3" t="n">
        <v>588.800000001</v>
      </c>
      <c r="AF3" t="n">
        <v>957.7</v>
      </c>
    </row>
    <row r="4">
      <c r="A4" t="s">
        <v>29</v>
      </c>
      <c r="B4" t="s">
        <v>376</v>
      </c>
      <c r="C4" t="s">
        <v>317</v>
      </c>
      <c r="D4" t="s">
        <v>377</v>
      </c>
      <c r="E4" t="s">
        <v>318</v>
      </c>
      <c r="F4" t="n">
        <v>11602</v>
      </c>
      <c r="G4" t="n">
        <v>12561.1</v>
      </c>
      <c r="H4" t="n">
        <v>13895.000000001</v>
      </c>
      <c r="I4" t="n">
        <v>16708.1</v>
      </c>
      <c r="J4" t="n">
        <v>18702.699999999</v>
      </c>
      <c r="K4" t="n">
        <v>17071.300000001</v>
      </c>
      <c r="L4" t="n">
        <v>17242.9</v>
      </c>
      <c r="M4" t="n">
        <v>16548.6</v>
      </c>
      <c r="N4" t="n">
        <v>16294.9</v>
      </c>
      <c r="O4" t="n">
        <v>16560.1</v>
      </c>
      <c r="P4" t="n">
        <v>15776.7</v>
      </c>
      <c r="Q4" t="n">
        <v>17030.9</v>
      </c>
      <c r="R4" t="n">
        <v>17836.400000001</v>
      </c>
      <c r="S4" t="n">
        <v>18497.9</v>
      </c>
      <c r="T4" t="n">
        <v>12094.5</v>
      </c>
      <c r="U4" t="n">
        <v>11361.6</v>
      </c>
      <c r="V4" t="n">
        <v>10896.9</v>
      </c>
      <c r="W4" t="n">
        <v>12048.600000001</v>
      </c>
      <c r="X4" t="n">
        <v>11899</v>
      </c>
      <c r="Y4" t="n">
        <v>11584.5</v>
      </c>
      <c r="Z4" t="n">
        <v>17037.5</v>
      </c>
      <c r="AA4" t="n">
        <v>18846.1</v>
      </c>
      <c r="AB4" t="n">
        <v>20608.2</v>
      </c>
      <c r="AC4" t="n">
        <v>23430.4</v>
      </c>
      <c r="AD4" t="n">
        <v>26422.2</v>
      </c>
      <c r="AE4" t="n">
        <v>22814.699999999</v>
      </c>
      <c r="AF4" t="n">
        <v>24262.100000001</v>
      </c>
    </row>
    <row r="5">
      <c r="A5" t="s">
        <v>29</v>
      </c>
      <c r="B5" t="s">
        <v>378</v>
      </c>
      <c r="C5" t="s">
        <v>317</v>
      </c>
      <c r="D5" t="s">
        <v>379</v>
      </c>
      <c r="E5" t="s">
        <v>318</v>
      </c>
      <c r="F5" t="n">
        <v>2423.774135615</v>
      </c>
      <c r="G5" t="n">
        <v>2572.428855673</v>
      </c>
      <c r="H5" t="n">
        <v>2745.692988391</v>
      </c>
      <c r="I5" t="n">
        <v>3306.092748107</v>
      </c>
      <c r="J5" t="n">
        <v>3755.471238439</v>
      </c>
      <c r="K5" t="n">
        <v>2901.462232327</v>
      </c>
      <c r="L5" t="n">
        <v>2883.532435706</v>
      </c>
      <c r="M5" t="n">
        <v>3203.750679039</v>
      </c>
      <c r="N5" t="n">
        <v>3341.711965983</v>
      </c>
      <c r="O5" t="n">
        <v>3577.932282851</v>
      </c>
      <c r="P5" t="n">
        <v>3449.922520614</v>
      </c>
      <c r="Q5" t="n">
        <v>3960.681857951</v>
      </c>
      <c r="R5" t="n">
        <v>3651.79867723</v>
      </c>
      <c r="S5" t="n">
        <v>4532.181335788</v>
      </c>
      <c r="T5" t="n">
        <v>3389.040146391</v>
      </c>
      <c r="U5" t="n">
        <v>4128.821609132</v>
      </c>
      <c r="V5" t="n">
        <v>4127.924026101</v>
      </c>
      <c r="W5" t="n">
        <v>4438.695561142</v>
      </c>
      <c r="X5" t="n">
        <v>4473.830664126</v>
      </c>
      <c r="Y5" t="n">
        <v>4390.680765768</v>
      </c>
      <c r="Z5" t="n">
        <v>5925.747135835</v>
      </c>
      <c r="AA5" t="n">
        <v>6540.678528853</v>
      </c>
      <c r="AB5" t="n">
        <v>7055.405371194</v>
      </c>
      <c r="AC5" t="n">
        <v>7703.000005211</v>
      </c>
      <c r="AD5" t="n">
        <v>8740.786884936</v>
      </c>
      <c r="AE5" t="n">
        <v>7814.175796121</v>
      </c>
      <c r="AF5" t="n">
        <v>8279.036985188</v>
      </c>
    </row>
    <row r="6">
      <c r="A6" t="s">
        <v>29</v>
      </c>
      <c r="B6" t="s">
        <v>380</v>
      </c>
      <c r="C6" t="s">
        <v>317</v>
      </c>
      <c r="D6" t="s">
        <v>381</v>
      </c>
      <c r="E6" t="s">
        <v>318</v>
      </c>
      <c r="F6" t="n">
        <v>714.43712842</v>
      </c>
      <c r="G6" t="n">
        <v>733.182497061</v>
      </c>
      <c r="H6" t="n">
        <v>892.645160041</v>
      </c>
      <c r="I6" t="n">
        <v>1066.171958032</v>
      </c>
      <c r="J6" t="n">
        <v>1153.394026335</v>
      </c>
      <c r="K6" t="n">
        <v>766.190963678</v>
      </c>
      <c r="L6" t="n">
        <v>823.006636499</v>
      </c>
      <c r="M6" t="n">
        <v>746.285448425</v>
      </c>
      <c r="N6" t="n">
        <v>726.858929526</v>
      </c>
      <c r="O6" t="n">
        <v>694.726511728</v>
      </c>
      <c r="P6" t="n">
        <v>384.436457865</v>
      </c>
      <c r="Q6" t="n">
        <v>626.621513718</v>
      </c>
      <c r="R6" t="n">
        <v>406.005189814</v>
      </c>
      <c r="S6" t="n">
        <v>345.026271796</v>
      </c>
      <c r="T6" t="n">
        <v>102.89273121</v>
      </c>
      <c r="U6" t="n">
        <v>137.578079712</v>
      </c>
      <c r="V6" t="n">
        <v>105.331126815</v>
      </c>
      <c r="W6" t="n">
        <v>81.586888951</v>
      </c>
      <c r="X6" t="n">
        <v>141.804089183</v>
      </c>
      <c r="Y6" t="n">
        <v>239.468622091</v>
      </c>
      <c r="Z6" t="n">
        <v>352.061538675</v>
      </c>
      <c r="AA6" t="n">
        <v>375.161661007</v>
      </c>
      <c r="AB6" t="n">
        <v>380.244610993</v>
      </c>
      <c r="AC6" t="n">
        <v>414.008951505</v>
      </c>
      <c r="AD6" t="n">
        <v>443.805242901</v>
      </c>
      <c r="AE6" t="n">
        <v>362.128245063</v>
      </c>
      <c r="AF6" t="n">
        <v>454.883307889</v>
      </c>
    </row>
    <row r="7">
      <c r="A7" t="s">
        <v>29</v>
      </c>
      <c r="B7" t="s">
        <v>382</v>
      </c>
      <c r="C7" t="s">
        <v>317</v>
      </c>
      <c r="D7" t="s">
        <v>383</v>
      </c>
      <c r="E7" t="s">
        <v>318</v>
      </c>
      <c r="F7" t="n">
        <v>1050.099815767</v>
      </c>
      <c r="G7" t="n">
        <v>1137.586995069</v>
      </c>
      <c r="H7" t="n">
        <v>1330.492443308</v>
      </c>
      <c r="I7" t="n">
        <v>1633.731817403</v>
      </c>
      <c r="J7" t="n">
        <v>1732.239261579</v>
      </c>
      <c r="K7" t="n">
        <v>2091.450983007</v>
      </c>
      <c r="L7" t="n">
        <v>1955.935006179</v>
      </c>
      <c r="M7" t="n">
        <v>1970.667385793</v>
      </c>
      <c r="N7" t="n">
        <v>1881.743244938</v>
      </c>
      <c r="O7" t="n">
        <v>2246.316077556</v>
      </c>
      <c r="P7" t="n">
        <v>2129.170511574</v>
      </c>
      <c r="Q7" t="n">
        <v>2278.84887809</v>
      </c>
      <c r="R7" t="n">
        <v>2474.225706397</v>
      </c>
      <c r="S7" t="n">
        <v>1799.170216117</v>
      </c>
      <c r="T7" t="n">
        <v>991.440580241</v>
      </c>
      <c r="U7" t="n">
        <v>1105.77913497</v>
      </c>
      <c r="V7" t="n">
        <v>1007.66210907</v>
      </c>
      <c r="W7" t="n">
        <v>1443.733785879</v>
      </c>
      <c r="X7" t="n">
        <v>1092.534556583</v>
      </c>
      <c r="Y7" t="n">
        <v>1116.80511382</v>
      </c>
      <c r="Z7" t="n">
        <v>1607.337488809</v>
      </c>
      <c r="AA7" t="n">
        <v>1932.231088565</v>
      </c>
      <c r="AB7" t="n">
        <v>2066.847720148</v>
      </c>
      <c r="AC7" t="n">
        <v>2122.277665519</v>
      </c>
      <c r="AD7" t="n">
        <v>2596.852344774</v>
      </c>
      <c r="AE7" t="n">
        <v>1790.427465566</v>
      </c>
      <c r="AF7" t="n">
        <v>1607.701779907</v>
      </c>
    </row>
    <row r="8">
      <c r="A8" t="s">
        <v>29</v>
      </c>
      <c r="B8" t="s">
        <v>384</v>
      </c>
      <c r="C8" t="s">
        <v>317</v>
      </c>
      <c r="D8" t="s">
        <v>385</v>
      </c>
      <c r="E8" t="s">
        <v>318</v>
      </c>
      <c r="F8" t="n">
        <v>218.94151259</v>
      </c>
      <c r="G8" t="n">
        <v>368.512105417</v>
      </c>
      <c r="H8" t="n">
        <v>304.853493881</v>
      </c>
      <c r="I8" t="n">
        <v>310.67894196</v>
      </c>
      <c r="J8" t="n">
        <v>360.98680949</v>
      </c>
      <c r="K8" t="n">
        <v>512.086434418</v>
      </c>
      <c r="L8" t="n">
        <v>528.35477626</v>
      </c>
      <c r="M8" t="n">
        <v>453.198452507</v>
      </c>
      <c r="N8" t="n">
        <v>381.91622344</v>
      </c>
      <c r="O8" t="n">
        <v>765.546130743</v>
      </c>
      <c r="P8" t="n">
        <v>751.419573627</v>
      </c>
      <c r="Q8" t="n">
        <v>720.313025916</v>
      </c>
      <c r="R8" t="n">
        <v>715.330332607</v>
      </c>
      <c r="S8" t="n">
        <v>907.142173643</v>
      </c>
      <c r="T8" t="n">
        <v>1912.89542362</v>
      </c>
      <c r="U8" t="n">
        <v>1721.255644493</v>
      </c>
      <c r="V8" t="n">
        <v>1750.793410805</v>
      </c>
      <c r="W8" t="n">
        <v>682.30777047</v>
      </c>
      <c r="X8" t="n">
        <v>865.376732856</v>
      </c>
      <c r="Y8" t="n">
        <v>534.306158747</v>
      </c>
      <c r="Z8" t="n">
        <v>799.866821948</v>
      </c>
      <c r="AA8" t="n">
        <v>984.074289255</v>
      </c>
      <c r="AB8" t="n">
        <v>1164.710581079</v>
      </c>
      <c r="AC8" t="n">
        <v>1792.640556037</v>
      </c>
      <c r="AD8" t="n">
        <v>2453.436703315</v>
      </c>
      <c r="AE8" t="n">
        <v>1786.550195763</v>
      </c>
      <c r="AF8" t="n">
        <v>1722.110405235</v>
      </c>
    </row>
    <row r="9">
      <c r="A9" t="s">
        <v>29</v>
      </c>
      <c r="B9" t="s">
        <v>386</v>
      </c>
      <c r="C9" t="s">
        <v>317</v>
      </c>
      <c r="D9" t="s">
        <v>387</v>
      </c>
      <c r="E9" t="s">
        <v>318</v>
      </c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</row>
    <row r="10">
      <c r="A10" t="s">
        <v>29</v>
      </c>
      <c r="B10" t="s">
        <v>388</v>
      </c>
      <c r="C10" t="s">
        <v>317</v>
      </c>
      <c r="D10" t="s">
        <v>389</v>
      </c>
      <c r="E10" t="s">
        <v>318</v>
      </c>
      <c r="F10" t="n">
        <v>966.754675693</v>
      </c>
      <c r="G10" t="n">
        <v>1218.189588428</v>
      </c>
      <c r="H10" t="n">
        <v>1253.106136181</v>
      </c>
      <c r="I10" t="n">
        <v>1550.066650026</v>
      </c>
      <c r="J10" t="n">
        <v>1700.452637253</v>
      </c>
      <c r="K10" t="n">
        <v>1316.623043094</v>
      </c>
      <c r="L10" t="n">
        <v>1322.89913182</v>
      </c>
      <c r="M10" t="n">
        <v>1145.44054935</v>
      </c>
      <c r="N10" t="n">
        <v>1050.061106277</v>
      </c>
      <c r="O10" t="n">
        <v>833.014881827</v>
      </c>
      <c r="P10" t="n">
        <v>766.672798617</v>
      </c>
      <c r="Q10" t="n">
        <v>1038.210551485</v>
      </c>
      <c r="R10" t="n">
        <v>1366.863747082</v>
      </c>
      <c r="S10" t="n">
        <v>1371.453394069</v>
      </c>
      <c r="T10" t="n">
        <v>882.122340651</v>
      </c>
      <c r="U10" t="n">
        <v>510.761405761</v>
      </c>
      <c r="V10" t="n">
        <v>488.367379597</v>
      </c>
      <c r="W10" t="n">
        <v>803.546523319</v>
      </c>
      <c r="X10" t="n">
        <v>1608.144364304</v>
      </c>
      <c r="Y10" t="n">
        <v>1538.931110551</v>
      </c>
      <c r="Z10" t="n">
        <v>2005.674082059</v>
      </c>
      <c r="AA10" t="n">
        <v>2368.593186527</v>
      </c>
      <c r="AB10" t="n">
        <v>2597.121550118</v>
      </c>
      <c r="AC10" t="n">
        <v>2868.677656791</v>
      </c>
      <c r="AD10" t="n">
        <v>3182.519103168</v>
      </c>
      <c r="AE10" t="n">
        <v>3024.924063974</v>
      </c>
      <c r="AF10" t="n">
        <v>3827.077520687</v>
      </c>
    </row>
    <row r="11">
      <c r="A11" t="s">
        <v>29</v>
      </c>
      <c r="B11" t="s">
        <v>390</v>
      </c>
      <c r="C11" t="s">
        <v>317</v>
      </c>
      <c r="D11" t="s">
        <v>391</v>
      </c>
      <c r="E11" t="s">
        <v>318</v>
      </c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</row>
    <row r="12">
      <c r="A12" t="s">
        <v>29</v>
      </c>
      <c r="B12" t="s">
        <v>392</v>
      </c>
      <c r="C12" t="s">
        <v>317</v>
      </c>
      <c r="D12" t="s">
        <v>393</v>
      </c>
      <c r="E12" t="s">
        <v>318</v>
      </c>
      <c r="F12" t="n">
        <v>1762.668165398</v>
      </c>
      <c r="G12" t="n">
        <v>1800.532779853</v>
      </c>
      <c r="H12" t="n">
        <v>2010.64594406</v>
      </c>
      <c r="I12" t="n">
        <v>2341.909597804</v>
      </c>
      <c r="J12" t="n">
        <v>2642.712805954</v>
      </c>
      <c r="K12" t="n">
        <v>2620.189186956</v>
      </c>
      <c r="L12" t="n">
        <v>2726.915649825</v>
      </c>
      <c r="M12" t="n">
        <v>2588.902918359</v>
      </c>
      <c r="N12" t="n">
        <v>2679.699266735</v>
      </c>
      <c r="O12" t="n">
        <v>2775.086085028</v>
      </c>
      <c r="P12" t="n">
        <v>2706.437277096</v>
      </c>
      <c r="Q12" t="n">
        <v>2709.021709856</v>
      </c>
      <c r="R12" t="n">
        <v>3241.971801621</v>
      </c>
      <c r="S12" t="n">
        <v>2929.343342685</v>
      </c>
      <c r="T12" t="n">
        <v>1497.000927594</v>
      </c>
      <c r="U12" t="n">
        <v>1270.789869433</v>
      </c>
      <c r="V12" t="n">
        <v>1154.442301886</v>
      </c>
      <c r="W12" t="n">
        <v>1021.890245712</v>
      </c>
      <c r="X12" t="n">
        <v>898.214045823</v>
      </c>
      <c r="Y12" t="n">
        <v>842.756205282</v>
      </c>
      <c r="Z12" t="n">
        <v>1337.319193343</v>
      </c>
      <c r="AA12" t="n">
        <v>1481.717378801</v>
      </c>
      <c r="AB12" t="n">
        <v>1616.325093545</v>
      </c>
      <c r="AC12" t="n">
        <v>2036.305798676</v>
      </c>
      <c r="AD12" t="n">
        <v>2209.790131312</v>
      </c>
      <c r="AE12" t="n">
        <v>1682.997623724</v>
      </c>
      <c r="AF12" t="n">
        <v>2381.626089828</v>
      </c>
    </row>
    <row r="13">
      <c r="A13" t="s">
        <v>29</v>
      </c>
      <c r="B13" t="s">
        <v>394</v>
      </c>
      <c r="C13" t="s">
        <v>317</v>
      </c>
      <c r="D13" t="s">
        <v>395</v>
      </c>
      <c r="E13" t="s">
        <v>318</v>
      </c>
      <c r="F13" t="n">
        <v>1942.553513216</v>
      </c>
      <c r="G13" t="n">
        <v>2054.160742272</v>
      </c>
      <c r="H13" t="n">
        <v>2085.632755076</v>
      </c>
      <c r="I13" t="n">
        <v>2462.497155044</v>
      </c>
      <c r="J13" t="n">
        <v>2882.497441512</v>
      </c>
      <c r="K13" t="n">
        <v>2941.846540642</v>
      </c>
      <c r="L13" t="n">
        <v>2882.865551323</v>
      </c>
      <c r="M13" t="n">
        <v>2781.719767386</v>
      </c>
      <c r="N13" t="n">
        <v>2900.240922146</v>
      </c>
      <c r="O13" t="n">
        <v>2403.506222398</v>
      </c>
      <c r="P13" t="n">
        <v>2848.913815433</v>
      </c>
      <c r="Q13" t="n">
        <v>2713.673985658</v>
      </c>
      <c r="R13" t="n">
        <v>3114.442490903</v>
      </c>
      <c r="S13" t="n">
        <v>3587.061383444</v>
      </c>
      <c r="T13" t="n">
        <v>1734.113431937</v>
      </c>
      <c r="U13" t="n">
        <v>1693.134725333</v>
      </c>
      <c r="V13" t="n">
        <v>1764.999130971</v>
      </c>
      <c r="W13" t="n">
        <v>2621.471210192</v>
      </c>
      <c r="X13" t="n">
        <v>1773.065655346</v>
      </c>
      <c r="Y13" t="n">
        <v>1896.480202482</v>
      </c>
      <c r="Z13" t="n">
        <v>2895.81110687</v>
      </c>
      <c r="AA13" t="n">
        <v>2895.193506008</v>
      </c>
      <c r="AB13" t="n">
        <v>3294.253527739</v>
      </c>
      <c r="AC13" t="n">
        <v>3788.649914265</v>
      </c>
      <c r="AD13" t="n">
        <v>3917.732955825</v>
      </c>
      <c r="AE13" t="n">
        <v>4329.021257864</v>
      </c>
      <c r="AF13" t="n">
        <v>3431.338566404</v>
      </c>
    </row>
    <row r="14">
      <c r="A14" t="s">
        <v>29</v>
      </c>
      <c r="B14" t="s">
        <v>396</v>
      </c>
      <c r="C14" t="s">
        <v>317</v>
      </c>
      <c r="D14" t="s">
        <v>397</v>
      </c>
      <c r="E14" t="s">
        <v>318</v>
      </c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</row>
    <row r="15">
      <c r="A15" t="s">
        <v>29</v>
      </c>
      <c r="B15" t="s">
        <v>398</v>
      </c>
      <c r="C15" t="s">
        <v>317</v>
      </c>
      <c r="D15" t="s">
        <v>399</v>
      </c>
      <c r="E15" t="s">
        <v>318</v>
      </c>
      <c r="F15" t="n">
        <v>541.875102646</v>
      </c>
      <c r="G15" t="n">
        <v>626.022625275</v>
      </c>
      <c r="H15" t="n">
        <v>985.024310253</v>
      </c>
      <c r="I15" t="n">
        <v>992.116406333</v>
      </c>
      <c r="J15" t="n">
        <v>1109.782738535</v>
      </c>
      <c r="K15" t="n">
        <v>783.913386813</v>
      </c>
      <c r="L15" t="n">
        <v>892.230218101</v>
      </c>
      <c r="M15" t="n">
        <v>734.091649078</v>
      </c>
      <c r="N15" t="n">
        <v>753.490341455</v>
      </c>
      <c r="O15" t="n">
        <v>702.955372959</v>
      </c>
      <c r="P15" t="n">
        <v>715.834286672</v>
      </c>
      <c r="Q15" t="n">
        <v>465.059330141</v>
      </c>
      <c r="R15" t="n">
        <v>638.201058146</v>
      </c>
      <c r="S15" t="n">
        <v>639.390880101</v>
      </c>
      <c r="T15" t="n">
        <v>207.254885385</v>
      </c>
      <c r="U15" t="n">
        <v>136.497007909</v>
      </c>
      <c r="V15" t="n">
        <v>121.891977246</v>
      </c>
      <c r="W15" t="n">
        <v>256.423593458</v>
      </c>
      <c r="X15" t="n">
        <v>156.583757909</v>
      </c>
      <c r="Y15" t="n">
        <v>169.125341353</v>
      </c>
      <c r="Z15" t="n">
        <v>456.301641875</v>
      </c>
      <c r="AA15" t="n">
        <v>388.994781854</v>
      </c>
      <c r="AB15" t="n">
        <v>528.747331716</v>
      </c>
      <c r="AC15" t="n">
        <v>418.761219573</v>
      </c>
      <c r="AD15" t="n">
        <v>485.785392148</v>
      </c>
      <c r="AE15" t="n">
        <v>365.105387688</v>
      </c>
      <c r="AF15" t="n">
        <v>504.446115038</v>
      </c>
    </row>
    <row r="16">
      <c r="A16" t="s">
        <v>29</v>
      </c>
      <c r="B16" t="s">
        <v>400</v>
      </c>
      <c r="C16" t="s">
        <v>317</v>
      </c>
      <c r="D16" t="s">
        <v>401</v>
      </c>
      <c r="E16" t="s">
        <v>318</v>
      </c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</row>
    <row r="17">
      <c r="A17" t="s">
        <v>29</v>
      </c>
      <c r="B17" t="s">
        <v>402</v>
      </c>
      <c r="C17" t="s">
        <v>317</v>
      </c>
      <c r="D17" t="s">
        <v>403</v>
      </c>
      <c r="E17" t="s">
        <v>318</v>
      </c>
      <c r="F17" t="n">
        <v>292.8270202</v>
      </c>
      <c r="G17" t="n">
        <v>292.523200303</v>
      </c>
      <c r="H17" t="n">
        <v>313.27194501</v>
      </c>
      <c r="I17" t="n">
        <v>429.305109073</v>
      </c>
      <c r="J17" t="n">
        <v>462.054295955</v>
      </c>
      <c r="K17" t="n">
        <v>545.913670406</v>
      </c>
      <c r="L17" t="n">
        <v>530.385088487</v>
      </c>
      <c r="M17" t="n">
        <v>494.518858592</v>
      </c>
      <c r="N17" t="n">
        <v>464.119701913</v>
      </c>
      <c r="O17" t="n">
        <v>435.547233614</v>
      </c>
      <c r="P17" t="n">
        <v>313.033900679</v>
      </c>
      <c r="Q17" t="n">
        <v>375.547757183</v>
      </c>
      <c r="R17" t="n">
        <v>375.304185753</v>
      </c>
      <c r="S17" t="n">
        <v>423.890933973</v>
      </c>
      <c r="T17" t="n">
        <v>269.909287176</v>
      </c>
      <c r="U17" t="n">
        <v>160.013038792</v>
      </c>
      <c r="V17" t="n">
        <v>44.744316052</v>
      </c>
      <c r="W17" t="n">
        <v>152.667118664</v>
      </c>
      <c r="X17" t="n">
        <v>219.294234848</v>
      </c>
      <c r="Y17" t="n">
        <v>225.485380376</v>
      </c>
      <c r="Z17" t="n">
        <v>443.729270482</v>
      </c>
      <c r="AA17" t="n">
        <v>492.04126255</v>
      </c>
      <c r="AB17" t="n">
        <v>525.384723428</v>
      </c>
      <c r="AC17" t="n">
        <v>626.594061719</v>
      </c>
      <c r="AD17" t="n">
        <v>586.551369753</v>
      </c>
      <c r="AE17" t="n">
        <v>497.556713717</v>
      </c>
      <c r="AF17" t="n">
        <v>596.002097818</v>
      </c>
    </row>
    <row r="18">
      <c r="A18" t="s">
        <v>29</v>
      </c>
      <c r="B18" t="s">
        <v>404</v>
      </c>
      <c r="C18" t="s">
        <v>317</v>
      </c>
      <c r="D18" t="s">
        <v>405</v>
      </c>
      <c r="E18" t="s">
        <v>318</v>
      </c>
      <c r="F18" t="n">
        <v>1201.842422503</v>
      </c>
      <c r="G18" t="n">
        <v>1228.072882165</v>
      </c>
      <c r="H18" t="n">
        <v>1392.036689303</v>
      </c>
      <c r="I18" t="n">
        <v>1908.961458557</v>
      </c>
      <c r="J18" t="n">
        <v>2081.718553847</v>
      </c>
      <c r="K18" t="n">
        <v>1830.777641678</v>
      </c>
      <c r="L18" t="n">
        <v>1912.852619599</v>
      </c>
      <c r="M18" t="n">
        <v>1690.330774598</v>
      </c>
      <c r="N18" t="n">
        <v>1393.36492568</v>
      </c>
      <c r="O18" t="n">
        <v>1302.851359037</v>
      </c>
      <c r="P18" t="n">
        <v>1007.844189959</v>
      </c>
      <c r="Q18" t="n">
        <v>1419.277534322</v>
      </c>
      <c r="R18" t="n">
        <v>1137.270612095</v>
      </c>
      <c r="S18" t="n">
        <v>1206.1967154</v>
      </c>
      <c r="T18" t="n">
        <v>712.927310067</v>
      </c>
      <c r="U18" t="n">
        <v>4.231335195</v>
      </c>
      <c r="V18" t="n">
        <v>0.481631607</v>
      </c>
      <c r="W18" t="n">
        <v>142.79050012</v>
      </c>
      <c r="X18" t="n">
        <v>209.162892458</v>
      </c>
      <c r="Y18" t="n">
        <v>241.415755339</v>
      </c>
      <c r="Z18" t="n">
        <v>526.362319164</v>
      </c>
      <c r="AA18" t="n">
        <v>385.294296465</v>
      </c>
      <c r="AB18" t="n">
        <v>502.871441953</v>
      </c>
      <c r="AC18" t="n">
        <v>554.562923326</v>
      </c>
      <c r="AD18" t="n">
        <v>598.177805079</v>
      </c>
      <c r="AE18" t="n">
        <v>389.860393959</v>
      </c>
      <c r="AF18" t="n">
        <v>392.302133862</v>
      </c>
    </row>
    <row r="19">
      <c r="A19" t="s">
        <v>29</v>
      </c>
      <c r="B19" t="s">
        <v>406</v>
      </c>
      <c r="C19" t="s">
        <v>317</v>
      </c>
      <c r="D19" t="s">
        <v>407</v>
      </c>
      <c r="E19" t="s">
        <v>318</v>
      </c>
      <c r="F19" t="n">
        <v>486.226507951</v>
      </c>
      <c r="G19" t="n">
        <v>529.887728482</v>
      </c>
      <c r="H19" t="n">
        <v>581.598134494</v>
      </c>
      <c r="I19" t="n">
        <v>706.568157658</v>
      </c>
      <c r="J19" t="n">
        <v>821.390191099</v>
      </c>
      <c r="K19" t="n">
        <v>760.845916982</v>
      </c>
      <c r="L19" t="n">
        <v>783.922886204</v>
      </c>
      <c r="M19" t="n">
        <v>739.69351687</v>
      </c>
      <c r="N19" t="n">
        <v>721.693371907</v>
      </c>
      <c r="O19" t="n">
        <v>822.617842258</v>
      </c>
      <c r="P19" t="n">
        <v>703.014667862</v>
      </c>
      <c r="Q19" t="n">
        <v>723.643855679</v>
      </c>
      <c r="R19" t="n">
        <v>714.986198354</v>
      </c>
      <c r="S19" t="n">
        <v>757.043352984</v>
      </c>
      <c r="T19" t="n">
        <v>394.902935729</v>
      </c>
      <c r="U19" t="n">
        <v>492.73814927</v>
      </c>
      <c r="V19" t="n">
        <v>330.262589852</v>
      </c>
      <c r="W19" t="n">
        <v>403.486802093</v>
      </c>
      <c r="X19" t="n">
        <v>460.989006562</v>
      </c>
      <c r="Y19" t="n">
        <v>389.045344193</v>
      </c>
      <c r="Z19" t="n">
        <v>687.289400939</v>
      </c>
      <c r="AA19" t="n">
        <v>1002.120020114</v>
      </c>
      <c r="AB19" t="n">
        <v>876.288048089</v>
      </c>
      <c r="AC19" t="n">
        <v>1104.921247374</v>
      </c>
      <c r="AD19" t="n">
        <v>1206.762066789</v>
      </c>
      <c r="AE19" t="n">
        <v>771.952856562</v>
      </c>
      <c r="AF19" t="n">
        <v>1065.574998145</v>
      </c>
    </row>
    <row r="20">
      <c r="A20" t="s">
        <v>29</v>
      </c>
      <c r="B20" t="s">
        <v>408</v>
      </c>
      <c r="C20" t="s">
        <v>317</v>
      </c>
      <c r="D20" t="s">
        <v>409</v>
      </c>
      <c r="E20" t="s">
        <v>318</v>
      </c>
      <c r="F20" t="n">
        <v>2409.9</v>
      </c>
      <c r="G20" t="n">
        <v>2592</v>
      </c>
      <c r="H20" t="n">
        <v>2853.7</v>
      </c>
      <c r="I20" t="n">
        <v>3054.5</v>
      </c>
      <c r="J20" t="n">
        <v>3458.800000001</v>
      </c>
      <c r="K20" t="n">
        <v>3027.5</v>
      </c>
      <c r="L20" t="n">
        <v>1862.1</v>
      </c>
      <c r="M20" t="n">
        <v>2581.8</v>
      </c>
      <c r="N20" t="n">
        <v>2472</v>
      </c>
      <c r="O20" t="n">
        <v>4616.4</v>
      </c>
      <c r="P20" t="n">
        <v>5184.599999999</v>
      </c>
      <c r="Q20" t="n">
        <v>6858.9</v>
      </c>
      <c r="R20" t="n">
        <v>6254.500000001</v>
      </c>
      <c r="S20" t="n">
        <v>7446.9</v>
      </c>
      <c r="T20" t="n">
        <v>14152.4</v>
      </c>
      <c r="U20" t="n">
        <v>11345</v>
      </c>
      <c r="V20" t="n">
        <v>14090.2</v>
      </c>
      <c r="W20" t="n">
        <v>16059.9</v>
      </c>
      <c r="X20" t="n">
        <v>17117.2</v>
      </c>
      <c r="Y20" t="n">
        <v>14234.3</v>
      </c>
      <c r="Z20" t="n">
        <v>11190</v>
      </c>
      <c r="AA20" t="n">
        <v>11214.9</v>
      </c>
      <c r="AB20" t="n">
        <v>9767.2</v>
      </c>
      <c r="AC20" t="n">
        <v>9910.200000001</v>
      </c>
      <c r="AD20" t="n">
        <v>10886.1</v>
      </c>
      <c r="AE20" t="n">
        <v>10679.8</v>
      </c>
      <c r="AF20" t="n">
        <v>11012.6</v>
      </c>
    </row>
    <row r="21">
      <c r="A21" t="s">
        <v>29</v>
      </c>
      <c r="B21" t="s">
        <v>410</v>
      </c>
      <c r="C21" t="s">
        <v>317</v>
      </c>
      <c r="D21" t="s">
        <v>411</v>
      </c>
      <c r="E21" t="s">
        <v>318</v>
      </c>
      <c r="F21" t="n">
        <v>4272.5</v>
      </c>
      <c r="G21" t="n">
        <v>4447.8</v>
      </c>
      <c r="H21" t="n">
        <v>4753.1</v>
      </c>
      <c r="I21" t="n">
        <v>5283</v>
      </c>
      <c r="J21" t="n">
        <v>6065.8</v>
      </c>
      <c r="K21" t="n">
        <v>6025.600000001</v>
      </c>
      <c r="L21" t="n">
        <v>4924.399999999</v>
      </c>
      <c r="M21" t="n">
        <v>5697.000000001</v>
      </c>
      <c r="N21" t="n">
        <v>5885.1</v>
      </c>
      <c r="O21" t="n">
        <v>7605</v>
      </c>
      <c r="P21" t="n">
        <v>8213.6</v>
      </c>
      <c r="Q21" t="n">
        <v>10423.6</v>
      </c>
      <c r="R21" t="n">
        <v>11019.299999999</v>
      </c>
      <c r="S21" t="n">
        <v>11591.5</v>
      </c>
      <c r="T21" t="n">
        <v>17929.5</v>
      </c>
      <c r="U21" t="n">
        <v>16419.8</v>
      </c>
      <c r="V21" t="n">
        <v>17067.599999999</v>
      </c>
      <c r="W21" t="n">
        <v>18629.5</v>
      </c>
      <c r="X21" t="n">
        <v>19264.7</v>
      </c>
      <c r="Y21" t="n">
        <v>16055.599999999</v>
      </c>
      <c r="Z21" t="n">
        <v>13502.300000001</v>
      </c>
      <c r="AA21" t="n">
        <v>13012.5</v>
      </c>
      <c r="AB21" t="n">
        <v>12086.1</v>
      </c>
      <c r="AC21" t="n">
        <v>12100.4</v>
      </c>
      <c r="AD21" t="n">
        <v>13316</v>
      </c>
      <c r="AE21" t="n">
        <v>13148.8</v>
      </c>
      <c r="AF21" t="n">
        <v>13705.9</v>
      </c>
    </row>
    <row r="22">
      <c r="A22" t="s">
        <v>29</v>
      </c>
      <c r="B22" t="s">
        <v>412</v>
      </c>
      <c r="C22" t="s">
        <v>317</v>
      </c>
      <c r="D22" t="s">
        <v>413</v>
      </c>
      <c r="E22" t="s">
        <v>318</v>
      </c>
      <c r="F22" t="n">
        <v>1862.6</v>
      </c>
      <c r="G22" t="n">
        <v>1855.8</v>
      </c>
      <c r="H22" t="n">
        <v>1899.4</v>
      </c>
      <c r="I22" t="n">
        <v>2228.499999999</v>
      </c>
      <c r="J22" t="n">
        <v>2607</v>
      </c>
      <c r="K22" t="n">
        <v>2998.099999999</v>
      </c>
      <c r="L22" t="n">
        <v>3062.3</v>
      </c>
      <c r="M22" t="n">
        <v>3115.2</v>
      </c>
      <c r="N22" t="n">
        <v>3413.1</v>
      </c>
      <c r="O22" t="n">
        <v>2988.600000001</v>
      </c>
      <c r="P22" t="n">
        <v>3029</v>
      </c>
      <c r="Q22" t="n">
        <v>3564.700000001</v>
      </c>
      <c r="R22" t="n">
        <v>4764.800000001</v>
      </c>
      <c r="S22" t="n">
        <v>4144.6</v>
      </c>
      <c r="T22" t="n">
        <v>3777.1</v>
      </c>
      <c r="U22" t="n">
        <v>5074.799999999</v>
      </c>
      <c r="V22" t="n">
        <v>2977.4</v>
      </c>
      <c r="W22" t="n">
        <v>2569.6</v>
      </c>
      <c r="X22" t="n">
        <v>2147.5</v>
      </c>
      <c r="Y22" t="n">
        <v>1821.3</v>
      </c>
      <c r="Z22" t="n">
        <v>2312.3</v>
      </c>
      <c r="AA22" t="n">
        <v>1797.599999999</v>
      </c>
      <c r="AB22" t="n">
        <v>2318.9</v>
      </c>
      <c r="AC22" t="n">
        <v>2190.2</v>
      </c>
      <c r="AD22" t="n">
        <v>2429.900000001</v>
      </c>
      <c r="AE22" t="n">
        <v>2469.000000001</v>
      </c>
      <c r="AF22" t="n">
        <v>2693.300000001</v>
      </c>
    </row>
    <row r="23">
      <c r="A23" t="s">
        <v>29</v>
      </c>
      <c r="B23" t="s">
        <v>414</v>
      </c>
      <c r="C23" t="s">
        <v>317</v>
      </c>
      <c r="D23" t="s">
        <v>415</v>
      </c>
      <c r="E23" t="s">
        <v>318</v>
      </c>
      <c r="F23" t="n">
        <v>5400.9</v>
      </c>
      <c r="G23" t="n">
        <v>5561.7</v>
      </c>
      <c r="H23" t="n">
        <v>5805.8</v>
      </c>
      <c r="I23" t="n">
        <v>6494.5</v>
      </c>
      <c r="J23" t="n">
        <v>7323.4</v>
      </c>
      <c r="K23" t="n">
        <v>7086.700000001</v>
      </c>
      <c r="L23" t="n">
        <v>6623.6</v>
      </c>
      <c r="M23" t="n">
        <v>7470.7</v>
      </c>
      <c r="N23" t="n">
        <v>9198.7</v>
      </c>
      <c r="O23" t="n">
        <v>12325.9</v>
      </c>
      <c r="P23" t="n">
        <v>17790.1</v>
      </c>
      <c r="Q23" t="n">
        <v>21778.2</v>
      </c>
      <c r="R23" t="n">
        <v>25591.7</v>
      </c>
      <c r="S23" t="n">
        <v>21677.9</v>
      </c>
      <c r="T23" t="n">
        <v>6064.500000001</v>
      </c>
      <c r="U23" t="n">
        <v>5894.9</v>
      </c>
      <c r="V23" t="n">
        <v>6212.7</v>
      </c>
      <c r="W23" t="n">
        <v>1755</v>
      </c>
      <c r="X23" t="n">
        <v>1462.9</v>
      </c>
      <c r="Y23" t="n">
        <v>3650.3</v>
      </c>
      <c r="Z23" t="n">
        <v>1266.1</v>
      </c>
      <c r="AA23" t="n">
        <v>7920.600000001</v>
      </c>
      <c r="AB23" t="n">
        <v>7021.099999999</v>
      </c>
      <c r="AC23" t="n">
        <v>6835.3</v>
      </c>
      <c r="AD23" t="n">
        <v>10290.099999999</v>
      </c>
      <c r="AE23" t="n">
        <v>6793</v>
      </c>
      <c r="AF23" t="n">
        <v>6522.1</v>
      </c>
    </row>
    <row r="24">
      <c r="A24" t="s">
        <v>29</v>
      </c>
      <c r="B24" t="s">
        <v>416</v>
      </c>
      <c r="C24" t="s">
        <v>317</v>
      </c>
      <c r="D24" t="s">
        <v>417</v>
      </c>
      <c r="E24" t="s">
        <v>318</v>
      </c>
      <c r="F24" t="n">
        <v>5127.2</v>
      </c>
      <c r="G24" t="n">
        <v>5308.8</v>
      </c>
      <c r="H24" t="n">
        <v>5866.7</v>
      </c>
      <c r="I24" t="n">
        <v>6671.3</v>
      </c>
      <c r="J24" t="n">
        <v>7356.2</v>
      </c>
      <c r="K24" t="n">
        <v>8325.7</v>
      </c>
      <c r="L24" t="n">
        <v>9842.9</v>
      </c>
      <c r="M24" t="n">
        <v>10369.2</v>
      </c>
      <c r="N24" t="n">
        <v>10858.1</v>
      </c>
      <c r="O24" t="n">
        <v>13337.6</v>
      </c>
      <c r="P24" t="n">
        <v>12611.800000001</v>
      </c>
      <c r="Q24" t="n">
        <v>12860.1</v>
      </c>
      <c r="R24" t="n">
        <v>14662.4</v>
      </c>
      <c r="S24" t="n">
        <v>13982.799999999</v>
      </c>
      <c r="T24" t="n">
        <v>8663.4</v>
      </c>
      <c r="U24" t="n">
        <v>11814.900000001</v>
      </c>
      <c r="V24" t="n">
        <v>12241.1</v>
      </c>
      <c r="W24" t="n">
        <v>13981.8</v>
      </c>
      <c r="X24" t="n">
        <v>14429.9</v>
      </c>
      <c r="Y24" t="n">
        <v>13243.9</v>
      </c>
      <c r="Z24" t="n">
        <v>11830.5</v>
      </c>
      <c r="AA24" t="n">
        <v>14517.700000001</v>
      </c>
      <c r="AB24" t="n">
        <v>15187.2</v>
      </c>
      <c r="AC24" t="n">
        <v>14559</v>
      </c>
      <c r="AD24" t="n">
        <v>14823.6</v>
      </c>
      <c r="AE24" t="n">
        <v>13511.700000001</v>
      </c>
      <c r="AF24" t="n">
        <v>15242.400000001</v>
      </c>
    </row>
    <row r="25">
      <c r="A25" t="s">
        <v>29</v>
      </c>
      <c r="B25" t="s">
        <v>418</v>
      </c>
      <c r="C25" t="s">
        <v>317</v>
      </c>
      <c r="D25" t="s">
        <v>419</v>
      </c>
      <c r="E25" t="s">
        <v>318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</row>
    <row r="26">
      <c r="A26" t="s">
        <v>29</v>
      </c>
      <c r="B26" t="s">
        <v>420</v>
      </c>
      <c r="C26" t="s">
        <v>317</v>
      </c>
      <c r="D26" t="s">
        <v>421</v>
      </c>
      <c r="E26" t="s">
        <v>318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</row>
    <row r="27">
      <c r="A27" t="s">
        <v>29</v>
      </c>
      <c r="B27" t="s">
        <v>422</v>
      </c>
      <c r="C27" t="s">
        <v>317</v>
      </c>
      <c r="D27" t="s">
        <v>423</v>
      </c>
      <c r="E27" t="s">
        <v>318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</row>
    <row r="28">
      <c r="A28" t="s">
        <v>29</v>
      </c>
      <c r="B28" t="s">
        <v>424</v>
      </c>
      <c r="C28" t="s">
        <v>317</v>
      </c>
      <c r="D28" t="s">
        <v>425</v>
      </c>
      <c r="E28" t="s">
        <v>318</v>
      </c>
      <c r="F28" t="n">
        <v>6169</v>
      </c>
      <c r="G28" t="n">
        <v>6727.9</v>
      </c>
      <c r="H28" t="n">
        <v>7613.199999999</v>
      </c>
      <c r="I28" t="n">
        <v>8830.3</v>
      </c>
      <c r="J28" t="n">
        <v>10462.699999999</v>
      </c>
      <c r="K28" t="n">
        <v>14222.7</v>
      </c>
      <c r="L28" t="n">
        <v>14744.9</v>
      </c>
      <c r="M28" t="n">
        <v>14836.1</v>
      </c>
      <c r="N28" t="n">
        <v>16538.800000001</v>
      </c>
      <c r="O28" t="n">
        <v>14208.599999999</v>
      </c>
      <c r="P28" t="n">
        <v>16972.9</v>
      </c>
      <c r="Q28" t="n">
        <v>17089.6</v>
      </c>
      <c r="R28" t="n">
        <v>19104.2</v>
      </c>
      <c r="S28" t="n">
        <v>21208</v>
      </c>
      <c r="T28" t="n">
        <v>15998.7</v>
      </c>
      <c r="U28" t="n">
        <v>17056.899999999</v>
      </c>
      <c r="V28" t="n">
        <v>16466.599999999</v>
      </c>
      <c r="W28" t="n">
        <v>13892.4</v>
      </c>
      <c r="X28" t="n">
        <v>10284.3</v>
      </c>
      <c r="Y28" t="n">
        <v>10806.499999999</v>
      </c>
      <c r="Z28" t="n">
        <v>16644.9</v>
      </c>
      <c r="AA28" t="n">
        <v>13356.099999999</v>
      </c>
      <c r="AB28" t="n">
        <v>14017.6</v>
      </c>
      <c r="AC28" t="n">
        <v>15208.199999999</v>
      </c>
      <c r="AD28" t="n">
        <v>14072.8</v>
      </c>
      <c r="AE28" t="n">
        <v>9842.7</v>
      </c>
      <c r="AF28" t="n">
        <v>9847.4</v>
      </c>
    </row>
    <row r="29">
      <c r="A29" t="s">
        <v>29</v>
      </c>
      <c r="B29" t="s">
        <v>426</v>
      </c>
      <c r="C29" t="s">
        <v>317</v>
      </c>
      <c r="D29" t="s">
        <v>427</v>
      </c>
      <c r="E29" t="s">
        <v>318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</row>
    <row r="30">
      <c r="A30" t="s">
        <v>29</v>
      </c>
      <c r="B30" t="s">
        <v>428</v>
      </c>
      <c r="C30" t="s">
        <v>317</v>
      </c>
      <c r="D30" t="s">
        <v>429</v>
      </c>
      <c r="E30" t="s">
        <v>318</v>
      </c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</row>
    <row r="31">
      <c r="A31" t="s">
        <v>29</v>
      </c>
      <c r="B31" t="s">
        <v>430</v>
      </c>
      <c r="C31" t="s">
        <v>317</v>
      </c>
      <c r="D31" t="s">
        <v>431</v>
      </c>
      <c r="E31" t="s">
        <v>318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</row>
    <row r="32">
      <c r="A32" t="s">
        <v>29</v>
      </c>
      <c r="B32" t="s">
        <v>432</v>
      </c>
      <c r="C32" t="s">
        <v>317</v>
      </c>
      <c r="D32" t="s">
        <v>433</v>
      </c>
      <c r="E32" t="s">
        <v>318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</row>
    <row r="33">
      <c r="A33" t="s">
        <v>29</v>
      </c>
      <c r="B33" t="s">
        <v>434</v>
      </c>
      <c r="C33" t="s">
        <v>317</v>
      </c>
      <c r="D33" t="s">
        <v>435</v>
      </c>
      <c r="E33" t="s">
        <v>318</v>
      </c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</row>
    <row r="34">
      <c r="A34" t="s">
        <v>29</v>
      </c>
      <c r="B34" t="s">
        <v>436</v>
      </c>
      <c r="C34" t="s">
        <v>317</v>
      </c>
      <c r="D34" t="s">
        <v>437</v>
      </c>
      <c r="E34" t="s">
        <v>318</v>
      </c>
      <c r="F34" t="n">
        <v>1824.699999999</v>
      </c>
      <c r="G34" t="n">
        <v>1964.4</v>
      </c>
      <c r="H34" t="n">
        <v>2213.1</v>
      </c>
      <c r="I34" t="n">
        <v>2516.2</v>
      </c>
      <c r="J34" t="n">
        <v>2781.2</v>
      </c>
      <c r="K34" t="n">
        <v>3599.5</v>
      </c>
      <c r="L34" t="n">
        <v>4773.700000001</v>
      </c>
      <c r="M34" t="n">
        <v>4690.9</v>
      </c>
      <c r="N34" t="n">
        <v>4745.100000001</v>
      </c>
      <c r="O34" t="n">
        <v>4755</v>
      </c>
      <c r="P34" t="n">
        <v>4257.9</v>
      </c>
      <c r="Q34" t="n">
        <v>4206.1</v>
      </c>
      <c r="R34" t="n">
        <v>4039</v>
      </c>
      <c r="S34" t="n">
        <v>3251.7</v>
      </c>
      <c r="T34" t="n">
        <v>2031.7</v>
      </c>
      <c r="U34" t="n">
        <v>2423.899999999</v>
      </c>
      <c r="V34" t="n">
        <v>2250.2</v>
      </c>
      <c r="W34" t="n">
        <v>3087.4</v>
      </c>
      <c r="X34" t="n">
        <v>2813.099999999</v>
      </c>
      <c r="Y34" t="n">
        <v>2619</v>
      </c>
      <c r="Z34" t="n">
        <v>2928.200000001</v>
      </c>
      <c r="AA34" t="n">
        <v>3576.099999999</v>
      </c>
      <c r="AB34" t="n">
        <v>4047.6</v>
      </c>
      <c r="AC34" t="n">
        <v>4446.8</v>
      </c>
      <c r="AD34" t="n">
        <v>4406</v>
      </c>
      <c r="AE34" t="n">
        <v>2940.1</v>
      </c>
      <c r="AF34" t="n">
        <v>3346.6</v>
      </c>
    </row>
    <row r="35">
      <c r="A35" t="s">
        <v>29</v>
      </c>
      <c r="B35" t="s">
        <v>438</v>
      </c>
      <c r="C35" t="s">
        <v>317</v>
      </c>
      <c r="D35" t="s">
        <v>439</v>
      </c>
      <c r="E35" t="s">
        <v>318</v>
      </c>
      <c r="F35" t="n">
        <v>3922.8</v>
      </c>
      <c r="G35" t="n">
        <v>4661.2</v>
      </c>
      <c r="H35" t="n">
        <v>5184.4</v>
      </c>
      <c r="I35" t="n">
        <v>6067.1</v>
      </c>
      <c r="J35" t="n">
        <v>6907.600000001</v>
      </c>
      <c r="K35" t="n">
        <v>6431.600000001</v>
      </c>
      <c r="L35" t="n">
        <v>5817.800000001</v>
      </c>
      <c r="M35" t="n">
        <v>5355.1</v>
      </c>
      <c r="N35" t="n">
        <v>4853</v>
      </c>
      <c r="O35" t="n">
        <v>5225.2</v>
      </c>
      <c r="P35" t="n">
        <v>5583.4</v>
      </c>
      <c r="Q35" t="n">
        <v>5331</v>
      </c>
      <c r="R35" t="n">
        <v>5123.400000001</v>
      </c>
      <c r="S35" t="n">
        <v>5122.999999999</v>
      </c>
      <c r="T35" t="n">
        <v>3959.7</v>
      </c>
      <c r="U35" t="n">
        <v>4228</v>
      </c>
      <c r="V35" t="n">
        <v>4530</v>
      </c>
      <c r="W35" t="n">
        <v>4909</v>
      </c>
      <c r="X35" t="n">
        <v>2699.1</v>
      </c>
      <c r="Y35" t="n">
        <v>3345.399999999</v>
      </c>
      <c r="Z35" t="n">
        <v>6447.999999999</v>
      </c>
      <c r="AA35" t="n">
        <v>6260.8</v>
      </c>
      <c r="AB35" t="n">
        <v>5134.3</v>
      </c>
      <c r="AC35" t="n">
        <v>4824.9</v>
      </c>
      <c r="AD35" t="n">
        <v>5258.199999999</v>
      </c>
      <c r="AE35" t="n">
        <v>5608.8</v>
      </c>
      <c r="AF35" t="n">
        <v>2997.399999999</v>
      </c>
    </row>
    <row r="36">
      <c r="A36" t="s">
        <v>29</v>
      </c>
      <c r="B36" t="s">
        <v>440</v>
      </c>
      <c r="C36" t="s">
        <v>317</v>
      </c>
      <c r="D36" t="s">
        <v>441</v>
      </c>
      <c r="E36" t="s">
        <v>318</v>
      </c>
      <c r="F36" t="n">
        <v>1130.553001974</v>
      </c>
      <c r="G36" t="n">
        <v>1166.992828317</v>
      </c>
      <c r="H36" t="n">
        <v>1495.040743702</v>
      </c>
      <c r="I36" t="n">
        <v>1539.838857032</v>
      </c>
      <c r="J36" t="n">
        <v>1674.333812482</v>
      </c>
      <c r="K36" t="n">
        <v>1312.616955047</v>
      </c>
      <c r="L36" t="n">
        <v>1399.41311024</v>
      </c>
      <c r="M36" t="n">
        <v>1414.720392793</v>
      </c>
      <c r="N36" t="n">
        <v>1259.896557756</v>
      </c>
      <c r="O36" t="n">
        <v>1265.212856918</v>
      </c>
      <c r="P36" t="n">
        <v>1536.767316446</v>
      </c>
      <c r="Q36" t="n">
        <v>1555.476899869</v>
      </c>
      <c r="R36" t="n">
        <v>1564.639080516</v>
      </c>
      <c r="S36" t="n">
        <v>1300.37967847</v>
      </c>
      <c r="T36" t="n">
        <v>1003.094765893</v>
      </c>
      <c r="U36" t="n">
        <v>1324.952551326</v>
      </c>
      <c r="V36" t="n">
        <v>1310.701858663</v>
      </c>
      <c r="W36" t="n">
        <v>1337.1309767</v>
      </c>
      <c r="X36" t="n">
        <v>628.310975609</v>
      </c>
      <c r="Y36" t="n">
        <v>798.613700441</v>
      </c>
      <c r="Z36" t="n">
        <v>1079.327564614</v>
      </c>
      <c r="AA36" t="n">
        <v>931.43285559</v>
      </c>
      <c r="AB36" t="n">
        <v>800.611387358</v>
      </c>
      <c r="AC36" t="n">
        <v>697.580245555</v>
      </c>
      <c r="AD36" t="n">
        <v>889.602085666</v>
      </c>
      <c r="AE36" t="n">
        <v>860.081387302</v>
      </c>
      <c r="AF36" t="n">
        <v>195.39965013</v>
      </c>
    </row>
    <row r="37">
      <c r="A37" t="s">
        <v>29</v>
      </c>
      <c r="B37" t="s">
        <v>442</v>
      </c>
      <c r="C37" t="s">
        <v>317</v>
      </c>
      <c r="D37" t="s">
        <v>443</v>
      </c>
      <c r="E37" t="s">
        <v>318</v>
      </c>
      <c r="F37" t="n">
        <v>2313.524239755</v>
      </c>
      <c r="G37" t="n">
        <v>2817.571153709</v>
      </c>
      <c r="H37" t="n">
        <v>2867.668299642</v>
      </c>
      <c r="I37" t="n">
        <v>3681.756510811</v>
      </c>
      <c r="J37" t="n">
        <v>4461.958206127</v>
      </c>
      <c r="K37" t="n">
        <v>5076.426951315</v>
      </c>
      <c r="L37" t="n">
        <v>4350.226200962</v>
      </c>
      <c r="M37" t="n">
        <v>3886.736627892</v>
      </c>
      <c r="N37" t="n">
        <v>3514.446591497</v>
      </c>
      <c r="O37" t="n">
        <v>3890.269221916</v>
      </c>
      <c r="P37" t="n">
        <v>3988.675988539</v>
      </c>
      <c r="Q37" t="n">
        <v>3701.147260145</v>
      </c>
      <c r="R37" t="n">
        <v>3387.995289081</v>
      </c>
      <c r="S37" t="n">
        <v>3639.643887715</v>
      </c>
      <c r="T37" t="n">
        <v>2825.939379667</v>
      </c>
      <c r="U37" t="n">
        <v>2840.184937804</v>
      </c>
      <c r="V37" t="n">
        <v>3177.323978012</v>
      </c>
      <c r="W37" t="n">
        <v>3118.991681225</v>
      </c>
      <c r="X37" t="n">
        <v>2035.334252171</v>
      </c>
      <c r="Y37" t="n">
        <v>2440.069748281</v>
      </c>
      <c r="Z37" t="n">
        <v>5131.761275717</v>
      </c>
      <c r="AA37" t="n">
        <v>5072.448921021</v>
      </c>
      <c r="AB37" t="n">
        <v>4116.217653316</v>
      </c>
      <c r="AC37" t="n">
        <v>3973.313696423</v>
      </c>
      <c r="AD37" t="n">
        <v>4073.902545668</v>
      </c>
      <c r="AE37" t="n">
        <v>3888.446606028</v>
      </c>
      <c r="AF37" t="n">
        <v>2727.197380616</v>
      </c>
    </row>
    <row r="38">
      <c r="A38" t="s">
        <v>29</v>
      </c>
      <c r="B38" t="s">
        <v>444</v>
      </c>
      <c r="C38" t="s">
        <v>317</v>
      </c>
      <c r="D38" t="s">
        <v>445</v>
      </c>
      <c r="E38" t="s">
        <v>318</v>
      </c>
      <c r="F38" t="n">
        <v>478.722758272</v>
      </c>
      <c r="G38" t="n">
        <v>676.636017975</v>
      </c>
      <c r="H38" t="n">
        <v>821.690956656</v>
      </c>
      <c r="I38" t="n">
        <v>845.504632156</v>
      </c>
      <c r="J38" t="n">
        <v>771.307981391</v>
      </c>
      <c r="K38" t="n">
        <v>42.556093638</v>
      </c>
      <c r="L38" t="n">
        <v>68.160688797</v>
      </c>
      <c r="M38" t="n">
        <v>53.642979314</v>
      </c>
      <c r="N38" t="n">
        <v>78.656850746</v>
      </c>
      <c r="O38" t="n">
        <v>69.717921166</v>
      </c>
      <c r="P38" t="n">
        <v>57.956695016</v>
      </c>
      <c r="Q38" t="n">
        <v>74.375839986</v>
      </c>
      <c r="R38" t="n">
        <v>170.765630402</v>
      </c>
      <c r="S38" t="n">
        <v>182.976433816</v>
      </c>
      <c r="T38" t="n">
        <v>130.665854441</v>
      </c>
      <c r="U38" t="n">
        <v>62.86251087</v>
      </c>
      <c r="V38" t="n">
        <v>41.974163326</v>
      </c>
      <c r="W38" t="n">
        <v>452.877342077</v>
      </c>
      <c r="X38" t="n">
        <v>35.45477222</v>
      </c>
      <c r="Y38" t="n">
        <v>106.716551279</v>
      </c>
      <c r="Z38" t="n">
        <v>236.911159666</v>
      </c>
      <c r="AA38" t="n">
        <v>256.91822339</v>
      </c>
      <c r="AB38" t="n">
        <v>217.470959326</v>
      </c>
      <c r="AC38" t="n">
        <v>154.006058022</v>
      </c>
      <c r="AD38" t="n">
        <v>294.695368665</v>
      </c>
      <c r="AE38" t="n">
        <v>860.272006671</v>
      </c>
      <c r="AF38" t="n">
        <v>74.802969254</v>
      </c>
    </row>
    <row r="39">
      <c r="A39" t="s">
        <v>29</v>
      </c>
      <c r="B39" t="s">
        <v>446</v>
      </c>
      <c r="C39" t="s">
        <v>317</v>
      </c>
      <c r="D39" t="s">
        <v>447</v>
      </c>
      <c r="E39" t="s">
        <v>318</v>
      </c>
      <c r="F39" t="n">
        <v>1882</v>
      </c>
      <c r="G39" t="n">
        <v>1774.000000001</v>
      </c>
      <c r="H39" t="n">
        <v>2303</v>
      </c>
      <c r="I39" t="n">
        <v>1458.000000001</v>
      </c>
      <c r="J39" t="n">
        <v>2172</v>
      </c>
      <c r="K39" t="n">
        <v>1687</v>
      </c>
      <c r="L39" t="n">
        <v>1999</v>
      </c>
      <c r="M39" t="n">
        <v>1168</v>
      </c>
      <c r="N39" t="n">
        <v>1464</v>
      </c>
      <c r="O39" t="n">
        <v>2162</v>
      </c>
      <c r="P39" t="n">
        <v>1706</v>
      </c>
      <c r="Q39" t="n">
        <v>3371</v>
      </c>
      <c r="R39" t="n">
        <v>978</v>
      </c>
      <c r="S39" t="n">
        <v>3000</v>
      </c>
      <c r="T39" t="n">
        <v>1359</v>
      </c>
      <c r="U39" t="n">
        <v>552</v>
      </c>
      <c r="V39" t="n">
        <v>2466</v>
      </c>
      <c r="W39" t="n">
        <v>-3057.000000001</v>
      </c>
      <c r="X39" t="n">
        <v>380</v>
      </c>
      <c r="Y39" t="n">
        <v>1094</v>
      </c>
      <c r="Z39" t="n">
        <v>2328.000000001</v>
      </c>
      <c r="AA39" t="n">
        <v>1293</v>
      </c>
      <c r="AB39" t="n">
        <v>782.000000001</v>
      </c>
      <c r="AC39" t="n">
        <v>-179</v>
      </c>
      <c r="AD39" t="n">
        <v>-900</v>
      </c>
      <c r="AE39" t="n">
        <v>517</v>
      </c>
      <c r="AF39" t="n">
        <v>-674.999999999</v>
      </c>
    </row>
    <row r="40">
      <c r="A40" t="s">
        <v>29</v>
      </c>
      <c r="B40" t="s">
        <v>448</v>
      </c>
      <c r="C40" t="s">
        <v>317</v>
      </c>
      <c r="D40" t="s">
        <v>449</v>
      </c>
      <c r="E40" t="s">
        <v>318</v>
      </c>
      <c r="F40" t="n">
        <v>1986.4</v>
      </c>
      <c r="G40" t="n">
        <v>1965.7</v>
      </c>
      <c r="H40" t="n">
        <v>2073.2</v>
      </c>
      <c r="I40" t="n">
        <v>2279</v>
      </c>
      <c r="J40" t="n">
        <v>2565.3</v>
      </c>
      <c r="K40" t="n">
        <v>1602.2</v>
      </c>
      <c r="L40" t="n">
        <v>1773.3</v>
      </c>
      <c r="M40" t="n">
        <v>2110.500000001</v>
      </c>
      <c r="N40" t="n">
        <v>2498.8</v>
      </c>
      <c r="O40" t="n">
        <v>3605.3</v>
      </c>
      <c r="P40" t="n">
        <v>5632.099999999</v>
      </c>
      <c r="Q40" t="n">
        <v>6761.9</v>
      </c>
      <c r="R40" t="n">
        <v>8295.7</v>
      </c>
      <c r="S40" t="n">
        <v>5576.1</v>
      </c>
      <c r="T40" t="n">
        <v>4463.9</v>
      </c>
      <c r="U40" t="n">
        <v>4859.799999999</v>
      </c>
      <c r="V40" t="n">
        <v>5585.8</v>
      </c>
      <c r="W40" t="n">
        <v>10362</v>
      </c>
      <c r="X40" t="n">
        <v>7650.1</v>
      </c>
      <c r="Y40" t="n">
        <v>7119.9</v>
      </c>
      <c r="Z40" t="n">
        <v>497.199999999</v>
      </c>
      <c r="AA40" t="n">
        <v>1853.5</v>
      </c>
      <c r="AB40" t="n">
        <v>4917.7</v>
      </c>
      <c r="AC40" t="n">
        <v>4459.6</v>
      </c>
      <c r="AD40" t="n">
        <v>4379.8</v>
      </c>
      <c r="AE40" t="n">
        <v>4532.800000001</v>
      </c>
      <c r="AF40" t="n">
        <v>7067.399999999</v>
      </c>
    </row>
    <row r="41">
      <c r="A41" t="s">
        <v>29</v>
      </c>
      <c r="B41" t="s">
        <v>450</v>
      </c>
      <c r="C41" t="s">
        <v>317</v>
      </c>
      <c r="D41" t="s">
        <v>451</v>
      </c>
      <c r="E41" t="s">
        <v>318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</row>
    <row r="42">
      <c r="A42" t="s">
        <v>29</v>
      </c>
      <c r="B42" t="s">
        <v>452</v>
      </c>
      <c r="C42" t="s">
        <v>317</v>
      </c>
      <c r="D42" t="s">
        <v>453</v>
      </c>
      <c r="E42" t="s">
        <v>318</v>
      </c>
      <c r="F42" t="n">
        <v>1223.799999999</v>
      </c>
      <c r="G42" t="n">
        <v>1174.8</v>
      </c>
      <c r="H42" t="n">
        <v>1290.7</v>
      </c>
      <c r="I42" t="n">
        <v>1449.3</v>
      </c>
      <c r="J42" t="n">
        <v>1564.9</v>
      </c>
      <c r="K42" t="n">
        <v>1912</v>
      </c>
      <c r="L42" t="n">
        <v>2790.3</v>
      </c>
      <c r="M42" t="n">
        <v>3006.6</v>
      </c>
      <c r="N42" t="n">
        <v>3291.9</v>
      </c>
      <c r="O42" t="n">
        <v>3084.4</v>
      </c>
      <c r="P42" t="n">
        <v>4183.3</v>
      </c>
      <c r="Q42" t="n">
        <v>3724.9</v>
      </c>
      <c r="R42" t="n">
        <v>4587</v>
      </c>
      <c r="S42" t="n">
        <v>4447.3</v>
      </c>
      <c r="T42" t="n">
        <v>3452</v>
      </c>
      <c r="U42" t="n">
        <v>3360</v>
      </c>
      <c r="V42" t="n">
        <v>3015.799999999</v>
      </c>
      <c r="W42" t="n">
        <v>3028.6</v>
      </c>
      <c r="X42" t="n">
        <v>3165.7</v>
      </c>
      <c r="Y42" t="n">
        <v>3512.9</v>
      </c>
      <c r="Z42" t="n">
        <v>3201.7</v>
      </c>
      <c r="AA42" t="n">
        <v>2313.1</v>
      </c>
      <c r="AB42" t="n">
        <v>3197.6</v>
      </c>
      <c r="AC42" t="n">
        <v>3885</v>
      </c>
      <c r="AD42" t="n">
        <v>3798.9</v>
      </c>
      <c r="AE42" t="n">
        <v>3153.8</v>
      </c>
      <c r="AF42" t="n">
        <v>3201.799999999</v>
      </c>
    </row>
    <row r="43">
      <c r="A43" t="s">
        <v>29</v>
      </c>
      <c r="B43" t="s">
        <v>454</v>
      </c>
      <c r="C43" t="s">
        <v>317</v>
      </c>
      <c r="D43" t="s">
        <v>455</v>
      </c>
      <c r="E43" t="s">
        <v>318</v>
      </c>
      <c r="F43" t="n">
        <v>2820.3</v>
      </c>
      <c r="G43" t="n">
        <v>2844.4</v>
      </c>
      <c r="H43" t="n">
        <v>3234.6</v>
      </c>
      <c r="I43" t="n">
        <v>3822.9</v>
      </c>
      <c r="J43" t="n">
        <v>4268.400000001</v>
      </c>
      <c r="K43" t="n">
        <v>6861.9</v>
      </c>
      <c r="L43" t="n">
        <v>7726.3</v>
      </c>
      <c r="M43" t="n">
        <v>8102.4</v>
      </c>
      <c r="N43" t="n">
        <v>9193.1</v>
      </c>
      <c r="O43" t="n">
        <v>9929.8</v>
      </c>
      <c r="P43" t="n">
        <v>11514.6</v>
      </c>
      <c r="Q43" t="n">
        <v>11997.399999999</v>
      </c>
      <c r="R43" t="n">
        <v>11534.7</v>
      </c>
      <c r="S43" t="n">
        <v>9129.7</v>
      </c>
      <c r="T43" t="n">
        <v>4887.899999999</v>
      </c>
      <c r="U43" t="n">
        <v>5238.799999999</v>
      </c>
      <c r="V43" t="n">
        <v>5183.200000001</v>
      </c>
      <c r="W43" t="n">
        <v>4832</v>
      </c>
      <c r="X43" t="n">
        <v>6616.6</v>
      </c>
      <c r="Y43" t="n">
        <v>9551.8</v>
      </c>
      <c r="Z43" t="n">
        <v>10107.500000001</v>
      </c>
      <c r="AA43" t="n">
        <v>4839.3</v>
      </c>
      <c r="AB43" t="n">
        <v>8941.1</v>
      </c>
      <c r="AC43" t="n">
        <v>11026.1</v>
      </c>
      <c r="AD43" t="n">
        <v>12449.2</v>
      </c>
      <c r="AE43" t="n">
        <v>9370.400000001</v>
      </c>
      <c r="AF43" t="n">
        <v>10312.1</v>
      </c>
    </row>
    <row r="44">
      <c r="A44" t="s">
        <v>29</v>
      </c>
      <c r="B44" t="s">
        <v>456</v>
      </c>
      <c r="C44" t="s">
        <v>317</v>
      </c>
      <c r="D44" t="s">
        <v>457</v>
      </c>
      <c r="E44" t="s">
        <v>318</v>
      </c>
      <c r="F44" t="n">
        <v>48171.699999998</v>
      </c>
      <c r="G44" t="n">
        <v>51727.100000002</v>
      </c>
      <c r="H44" t="n">
        <v>57272</v>
      </c>
      <c r="I44" t="n">
        <v>65124.599999999</v>
      </c>
      <c r="J44" t="n">
        <v>74189.300000002</v>
      </c>
      <c r="K44" t="n">
        <v>79224.400000003</v>
      </c>
      <c r="L44" t="n">
        <v>81840.8</v>
      </c>
      <c r="M44" t="n">
        <v>82912.500000001</v>
      </c>
      <c r="N44" t="n">
        <v>88787.300000001</v>
      </c>
      <c r="O44" t="n">
        <v>96420.100000002</v>
      </c>
      <c r="P44" t="n">
        <v>105851.499999998</v>
      </c>
      <c r="Q44" t="n">
        <v>117146.2</v>
      </c>
      <c r="R44" t="n">
        <v>123172.500000004</v>
      </c>
      <c r="S44" t="n">
        <v>122086.099999996</v>
      </c>
      <c r="T44" t="n">
        <v>87548.400000001</v>
      </c>
      <c r="U44" t="n">
        <v>87785.199999997</v>
      </c>
      <c r="V44" t="n">
        <v>86112.299999996</v>
      </c>
      <c r="W44" t="n">
        <v>78449.199999999</v>
      </c>
      <c r="X44" t="n">
        <v>78095.499999998</v>
      </c>
      <c r="Y44" t="n">
        <v>80987.099999998</v>
      </c>
      <c r="Z44" t="n">
        <v>91630.500000002</v>
      </c>
      <c r="AA44" t="n">
        <v>93967.499999999</v>
      </c>
      <c r="AB44" t="n">
        <v>98868</v>
      </c>
      <c r="AC44" t="n">
        <v>104141.799999999</v>
      </c>
      <c r="AD44" t="n">
        <v>111996.700000001</v>
      </c>
      <c r="AE44" t="n">
        <v>95296.400000002</v>
      </c>
      <c r="AF44" t="n">
        <v>98213.1</v>
      </c>
    </row>
    <row r="45">
      <c r="A45" t="s">
        <v>29</v>
      </c>
      <c r="B45" t="s">
        <v>458</v>
      </c>
      <c r="C45" t="s">
        <v>317</v>
      </c>
      <c r="D45" t="s">
        <v>459</v>
      </c>
      <c r="E45" t="s">
        <v>318</v>
      </c>
      <c r="F45" t="n">
        <v>46188.099999998</v>
      </c>
      <c r="G45" t="n">
        <v>49163.700000002</v>
      </c>
      <c r="H45" t="n">
        <v>54547.099999999</v>
      </c>
      <c r="I45" t="n">
        <v>62063</v>
      </c>
      <c r="J45" t="n">
        <v>70804.200000001</v>
      </c>
      <c r="K45" t="n">
        <v>76019.000000002</v>
      </c>
      <c r="L45" t="n">
        <v>78865.4</v>
      </c>
      <c r="M45" t="n">
        <v>79711.9</v>
      </c>
      <c r="N45" t="n">
        <v>85325.000000001</v>
      </c>
      <c r="O45" t="n">
        <v>92664.100000002</v>
      </c>
      <c r="P45" t="n">
        <v>101688.899999998</v>
      </c>
      <c r="Q45" t="n">
        <v>113740.3</v>
      </c>
      <c r="R45" t="n">
        <v>119455.700000004</v>
      </c>
      <c r="S45" t="n">
        <v>117576.399999996</v>
      </c>
      <c r="T45" t="n">
        <v>82854.100000001</v>
      </c>
      <c r="U45" t="n">
        <v>83611.299999997</v>
      </c>
      <c r="V45" t="n">
        <v>82089.199999996</v>
      </c>
      <c r="W45" t="n">
        <v>74592.299999999</v>
      </c>
      <c r="X45" t="n">
        <v>74390.899999999</v>
      </c>
      <c r="Y45" t="n">
        <v>77030.699999998</v>
      </c>
      <c r="Z45" t="n">
        <v>87132.500000002</v>
      </c>
      <c r="AA45" t="n">
        <v>88244.599999999</v>
      </c>
      <c r="AB45" t="n">
        <v>92485.2</v>
      </c>
      <c r="AC45" t="n">
        <v>97499.499999999</v>
      </c>
      <c r="AD45" t="n">
        <v>106056.800000001</v>
      </c>
      <c r="AE45" t="n">
        <v>89252.400000002</v>
      </c>
      <c r="AF45" t="n">
        <v>91939.500000001</v>
      </c>
    </row>
    <row r="46">
      <c r="A46" t="s">
        <v>29</v>
      </c>
      <c r="B46" t="s">
        <v>460</v>
      </c>
      <c r="C46" t="s">
        <v>317</v>
      </c>
      <c r="D46" t="s">
        <v>461</v>
      </c>
      <c r="E46" t="s">
        <v>318</v>
      </c>
      <c r="F46" t="n">
        <v>1596.5</v>
      </c>
      <c r="G46" t="n">
        <v>1669.600000001</v>
      </c>
      <c r="H46" t="n">
        <v>1943.9</v>
      </c>
      <c r="I46" t="n">
        <v>2373.6</v>
      </c>
      <c r="J46" t="n">
        <v>2703.500000001</v>
      </c>
      <c r="K46" t="n">
        <v>4949.9</v>
      </c>
      <c r="L46" t="n">
        <v>4936</v>
      </c>
      <c r="M46" t="n">
        <v>5095.8</v>
      </c>
      <c r="N46" t="n">
        <v>5901.2</v>
      </c>
      <c r="O46" t="n">
        <v>6845.4</v>
      </c>
      <c r="P46" t="n">
        <v>7331.3</v>
      </c>
      <c r="Q46" t="n">
        <v>8272.5</v>
      </c>
      <c r="R46" t="n">
        <v>6947.7</v>
      </c>
      <c r="S46" t="n">
        <v>4682.4</v>
      </c>
      <c r="T46" t="n">
        <v>1435.9</v>
      </c>
      <c r="U46" t="n">
        <v>1878.799999999</v>
      </c>
      <c r="V46" t="n">
        <v>2167.399999999</v>
      </c>
      <c r="W46" t="n">
        <v>1803.4</v>
      </c>
      <c r="X46" t="n">
        <v>3450.9</v>
      </c>
      <c r="Y46" t="n">
        <v>6038.9</v>
      </c>
      <c r="Z46" t="n">
        <v>6905.8</v>
      </c>
      <c r="AA46" t="n">
        <v>2526.2</v>
      </c>
      <c r="AB46" t="n">
        <v>5743.5</v>
      </c>
      <c r="AC46" t="n">
        <v>7141.1</v>
      </c>
      <c r="AD46" t="n">
        <v>8650.300000001</v>
      </c>
      <c r="AE46" t="n">
        <v>6216.6</v>
      </c>
      <c r="AF46" t="n">
        <v>7110.3</v>
      </c>
    </row>
    <row r="47">
      <c r="A47" t="s">
        <v>29</v>
      </c>
      <c r="B47" t="s">
        <v>462</v>
      </c>
      <c r="C47" t="s">
        <v>317</v>
      </c>
      <c r="D47" t="s">
        <v>463</v>
      </c>
      <c r="E47" t="s">
        <v>318</v>
      </c>
      <c r="F47" t="n">
        <v>13223</v>
      </c>
      <c r="G47" t="n">
        <v>11177</v>
      </c>
      <c r="H47" t="n">
        <v>12106</v>
      </c>
      <c r="I47" t="n">
        <v>13222</v>
      </c>
      <c r="J47" t="n">
        <v>14121</v>
      </c>
      <c r="K47" t="n">
        <v>14610</v>
      </c>
      <c r="L47" t="n">
        <v>16500.000000001</v>
      </c>
      <c r="M47" t="n">
        <v>19103.999999999</v>
      </c>
      <c r="N47" t="n">
        <v>20230</v>
      </c>
      <c r="O47" t="n">
        <v>20838.999999999</v>
      </c>
      <c r="P47" t="n">
        <v>24565.000000001</v>
      </c>
      <c r="Q47" t="n">
        <v>26288</v>
      </c>
      <c r="R47" t="n">
        <v>29798</v>
      </c>
      <c r="S47" t="n">
        <v>30885</v>
      </c>
      <c r="T47" t="n">
        <v>33904</v>
      </c>
      <c r="U47" t="n">
        <v>30928</v>
      </c>
      <c r="V47" t="n">
        <v>23965.999999999</v>
      </c>
      <c r="W47" t="n">
        <v>16483.999999999</v>
      </c>
      <c r="X47" t="n">
        <v>11866</v>
      </c>
      <c r="Y47" t="n">
        <v>11224.999999999</v>
      </c>
      <c r="Z47" t="n">
        <v>15689.999999999</v>
      </c>
      <c r="AA47" t="n">
        <v>11149</v>
      </c>
      <c r="AB47" t="n">
        <v>11749</v>
      </c>
      <c r="AC47" t="n">
        <v>13661</v>
      </c>
      <c r="AD47" t="n">
        <v>13192.000000001</v>
      </c>
      <c r="AE47" t="n">
        <v>14870</v>
      </c>
      <c r="AF47" t="n">
        <v>17427.999999999</v>
      </c>
    </row>
    <row r="48">
      <c r="A48" t="s">
        <v>29</v>
      </c>
      <c r="B48" t="s">
        <v>464</v>
      </c>
      <c r="C48" t="s">
        <v>317</v>
      </c>
      <c r="D48" t="s">
        <v>465</v>
      </c>
      <c r="E48" t="s">
        <v>318</v>
      </c>
      <c r="F48" t="n">
        <v>15944.9</v>
      </c>
      <c r="G48" t="n">
        <v>14233.2</v>
      </c>
      <c r="H48" t="n">
        <v>15190.8</v>
      </c>
      <c r="I48" t="n">
        <v>16715.4</v>
      </c>
      <c r="J48" t="n">
        <v>17984.4</v>
      </c>
      <c r="K48" t="n">
        <v>19728.4</v>
      </c>
      <c r="L48" t="n">
        <v>22072.9</v>
      </c>
      <c r="M48" t="n">
        <v>25387</v>
      </c>
      <c r="N48" t="n">
        <v>27150.9</v>
      </c>
      <c r="O48" t="n">
        <v>28502.6</v>
      </c>
      <c r="P48" t="n">
        <v>33020.4</v>
      </c>
      <c r="Q48" t="n">
        <v>36429.9</v>
      </c>
      <c r="R48" t="n">
        <v>41487.799999999</v>
      </c>
      <c r="S48" t="n">
        <v>42482.8</v>
      </c>
      <c r="T48" t="n">
        <v>44870.7</v>
      </c>
      <c r="U48" t="n">
        <v>40009</v>
      </c>
      <c r="V48" t="n">
        <v>32566.899999999</v>
      </c>
      <c r="W48" t="n">
        <v>21987.8</v>
      </c>
      <c r="X48" t="n">
        <v>19342.4</v>
      </c>
      <c r="Y48" t="n">
        <v>17909</v>
      </c>
      <c r="Z48" t="n">
        <v>22555.3</v>
      </c>
      <c r="AA48" t="n">
        <v>17773</v>
      </c>
      <c r="AB48" t="n">
        <v>17571.3</v>
      </c>
      <c r="AC48" t="n">
        <v>20159.6</v>
      </c>
      <c r="AD48" t="n">
        <v>20433.5</v>
      </c>
      <c r="AE48" t="n">
        <v>22682.8</v>
      </c>
      <c r="AF48" t="n">
        <v>25533.5</v>
      </c>
    </row>
    <row r="49">
      <c r="A49" t="s">
        <v>29</v>
      </c>
      <c r="B49" t="s">
        <v>466</v>
      </c>
      <c r="C49" t="s">
        <v>317</v>
      </c>
      <c r="D49" t="s">
        <v>467</v>
      </c>
      <c r="E49" t="s">
        <v>318</v>
      </c>
      <c r="F49" t="n">
        <v>1411.8</v>
      </c>
      <c r="G49" t="n">
        <v>1677.4</v>
      </c>
      <c r="H49" t="n">
        <v>1717.599999999</v>
      </c>
      <c r="I49" t="n">
        <v>1858.9</v>
      </c>
      <c r="J49" t="n">
        <v>1989.4</v>
      </c>
      <c r="K49" t="n">
        <v>2776.499999999</v>
      </c>
      <c r="L49" t="n">
        <v>2920.399999999</v>
      </c>
      <c r="M49" t="n">
        <v>3340.700000001</v>
      </c>
      <c r="N49" t="n">
        <v>3724.6</v>
      </c>
      <c r="O49" t="n">
        <v>4277.5</v>
      </c>
      <c r="P49" t="n">
        <v>4548.5</v>
      </c>
      <c r="Q49" t="n">
        <v>4975.9</v>
      </c>
      <c r="R49" t="n">
        <v>5544.700000001</v>
      </c>
      <c r="S49" t="n">
        <v>5535.099999999</v>
      </c>
      <c r="T49" t="n">
        <v>5280</v>
      </c>
      <c r="U49" t="n">
        <v>4313.3</v>
      </c>
      <c r="V49" t="n">
        <v>3521.6</v>
      </c>
      <c r="W49" t="n">
        <v>1827.5</v>
      </c>
      <c r="X49" t="n">
        <v>3636.299999999</v>
      </c>
      <c r="Y49" t="n">
        <v>3246.3</v>
      </c>
      <c r="Z49" t="n">
        <v>3078.999999999</v>
      </c>
      <c r="AA49" t="n">
        <v>2751.6</v>
      </c>
      <c r="AB49" t="n">
        <v>2591.3</v>
      </c>
      <c r="AC49" t="n">
        <v>2788.8</v>
      </c>
      <c r="AD49" t="n">
        <v>3087.7</v>
      </c>
      <c r="AE49" t="n">
        <v>3008.3</v>
      </c>
      <c r="AF49" t="n">
        <v>3515.1</v>
      </c>
    </row>
    <row r="50">
      <c r="A50" t="s">
        <v>29</v>
      </c>
      <c r="B50" t="s">
        <v>468</v>
      </c>
      <c r="C50" t="s">
        <v>317</v>
      </c>
      <c r="D50" t="s">
        <v>469</v>
      </c>
      <c r="E50" t="s">
        <v>318</v>
      </c>
      <c r="F50" t="n">
        <v>1310.100000001</v>
      </c>
      <c r="G50" t="n">
        <v>1378.8</v>
      </c>
      <c r="H50" t="n">
        <v>1367.2</v>
      </c>
      <c r="I50" t="n">
        <v>1634.5</v>
      </c>
      <c r="J50" t="n">
        <v>1874.000000001</v>
      </c>
      <c r="K50" t="n">
        <v>2341.9</v>
      </c>
      <c r="L50" t="n">
        <v>2652.5</v>
      </c>
      <c r="M50" t="n">
        <v>2942.3</v>
      </c>
      <c r="N50" t="n">
        <v>3196.3</v>
      </c>
      <c r="O50" t="n">
        <v>3386.1</v>
      </c>
      <c r="P50" t="n">
        <v>3906.899999999</v>
      </c>
      <c r="Q50" t="n">
        <v>5166</v>
      </c>
      <c r="R50" t="n">
        <v>6145.1</v>
      </c>
      <c r="S50" t="n">
        <v>6062.699999999</v>
      </c>
      <c r="T50" t="n">
        <v>5686.7</v>
      </c>
      <c r="U50" t="n">
        <v>4767.7</v>
      </c>
      <c r="V50" t="n">
        <v>5079.3</v>
      </c>
      <c r="W50" t="n">
        <v>3676.299999999</v>
      </c>
      <c r="X50" t="n">
        <v>3840.1</v>
      </c>
      <c r="Y50" t="n">
        <v>3437.7</v>
      </c>
      <c r="Z50" t="n">
        <v>3786.299999999</v>
      </c>
      <c r="AA50" t="n">
        <v>3872.400000001</v>
      </c>
      <c r="AB50" t="n">
        <v>3231</v>
      </c>
      <c r="AC50" t="n">
        <v>3709.8</v>
      </c>
      <c r="AD50" t="n">
        <v>4153.799999999</v>
      </c>
      <c r="AE50" t="n">
        <v>4804.499999999</v>
      </c>
      <c r="AF50" t="n">
        <v>4590.399999999</v>
      </c>
    </row>
    <row r="51">
      <c r="A51" t="s">
        <v>29</v>
      </c>
      <c r="B51" t="s">
        <v>470</v>
      </c>
      <c r="C51" t="s">
        <v>317</v>
      </c>
      <c r="D51" t="s">
        <v>471</v>
      </c>
      <c r="E51" t="s">
        <v>318</v>
      </c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</row>
    <row r="52">
      <c r="A52" t="s">
        <v>29</v>
      </c>
      <c r="B52" t="s">
        <v>472</v>
      </c>
      <c r="C52" t="s">
        <v>317</v>
      </c>
      <c r="D52" t="s">
        <v>473</v>
      </c>
      <c r="E52" t="s">
        <v>318</v>
      </c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</row>
    <row r="53">
      <c r="A53" t="s">
        <v>29</v>
      </c>
      <c r="B53" t="s">
        <v>474</v>
      </c>
      <c r="C53" t="s">
        <v>317</v>
      </c>
      <c r="D53" t="s">
        <v>475</v>
      </c>
      <c r="E53" t="s">
        <v>318</v>
      </c>
      <c r="F53" t="n">
        <v>1948.3</v>
      </c>
      <c r="G53" t="n">
        <v>2005.7</v>
      </c>
      <c r="H53" t="n">
        <v>2232.5</v>
      </c>
      <c r="I53" t="n">
        <v>2563</v>
      </c>
      <c r="J53" t="n">
        <v>2963.3</v>
      </c>
      <c r="K53" t="n">
        <v>3418.6</v>
      </c>
      <c r="L53" t="n">
        <v>3671.899999999</v>
      </c>
      <c r="M53" t="n">
        <v>3931.5</v>
      </c>
      <c r="N53" t="n">
        <v>4690.7</v>
      </c>
      <c r="O53" t="n">
        <v>5051.200000001</v>
      </c>
      <c r="P53" t="n">
        <v>5732.999999999</v>
      </c>
      <c r="Q53" t="n">
        <v>7668.1</v>
      </c>
      <c r="R53" t="n">
        <v>7554.8</v>
      </c>
      <c r="S53" t="n">
        <v>8068.5</v>
      </c>
      <c r="T53" t="n">
        <v>7909.8</v>
      </c>
      <c r="U53" t="n">
        <v>6726.6</v>
      </c>
      <c r="V53" t="n">
        <v>3562.8</v>
      </c>
      <c r="W53" t="n">
        <v>2792.8</v>
      </c>
      <c r="X53" t="n">
        <v>2902.6</v>
      </c>
      <c r="Y53" t="n">
        <v>3010.1</v>
      </c>
      <c r="Z53" t="n">
        <v>3098.9</v>
      </c>
      <c r="AA53" t="n">
        <v>2809.8</v>
      </c>
      <c r="AB53" t="n">
        <v>2759.7</v>
      </c>
      <c r="AC53" t="n">
        <v>3191.6</v>
      </c>
      <c r="AD53" t="n">
        <v>3659.1</v>
      </c>
      <c r="AE53" t="n">
        <v>2715.3</v>
      </c>
      <c r="AF53" t="n">
        <v>4435.399999999</v>
      </c>
    </row>
    <row r="54">
      <c r="A54" t="s">
        <v>29</v>
      </c>
      <c r="B54" t="s">
        <v>476</v>
      </c>
      <c r="C54" t="s">
        <v>317</v>
      </c>
      <c r="D54" t="s">
        <v>477</v>
      </c>
      <c r="E54" t="s">
        <v>318</v>
      </c>
      <c r="F54" t="n">
        <v>2665</v>
      </c>
      <c r="G54" t="n">
        <v>2762.900000001</v>
      </c>
      <c r="H54" t="n">
        <v>3072.900000001</v>
      </c>
      <c r="I54" t="n">
        <v>3493.000000001</v>
      </c>
      <c r="J54" t="n">
        <v>3950.3</v>
      </c>
      <c r="K54" t="n">
        <v>4258.999999999</v>
      </c>
      <c r="L54" t="n">
        <v>4649.400000001</v>
      </c>
      <c r="M54" t="n">
        <v>4945.8</v>
      </c>
      <c r="N54" t="n">
        <v>5784.7</v>
      </c>
      <c r="O54" t="n">
        <v>6154.7</v>
      </c>
      <c r="P54" t="n">
        <v>6834.600000001</v>
      </c>
      <c r="Q54" t="n">
        <v>8959.1</v>
      </c>
      <c r="R54" t="n">
        <v>8989.3</v>
      </c>
      <c r="S54" t="n">
        <v>9524.5</v>
      </c>
      <c r="T54" t="n">
        <v>8895.1</v>
      </c>
      <c r="U54" t="n">
        <v>7365.3</v>
      </c>
      <c r="V54" t="n">
        <v>4198.7</v>
      </c>
      <c r="W54" t="n">
        <v>3728.6</v>
      </c>
      <c r="X54" t="n">
        <v>3931.9</v>
      </c>
      <c r="Y54" t="n">
        <v>4147.5</v>
      </c>
      <c r="Z54" t="n">
        <v>4269</v>
      </c>
      <c r="AA54" t="n">
        <v>4034.699999999</v>
      </c>
      <c r="AB54" t="n">
        <v>4164.9</v>
      </c>
      <c r="AC54" t="n">
        <v>4586.5</v>
      </c>
      <c r="AD54" t="n">
        <v>5008.3</v>
      </c>
      <c r="AE54" t="n">
        <v>4116.4</v>
      </c>
      <c r="AF54" t="n">
        <v>5420.8</v>
      </c>
    </row>
    <row r="55">
      <c r="A55" t="s">
        <v>29</v>
      </c>
      <c r="B55" t="s">
        <v>478</v>
      </c>
      <c r="C55" t="s">
        <v>317</v>
      </c>
      <c r="D55" t="s">
        <v>479</v>
      </c>
      <c r="E55" t="s">
        <v>318</v>
      </c>
      <c r="F55" t="n">
        <v>716.7</v>
      </c>
      <c r="G55" t="n">
        <v>757.2</v>
      </c>
      <c r="H55" t="n">
        <v>840.4</v>
      </c>
      <c r="I55" t="n">
        <v>930</v>
      </c>
      <c r="J55" t="n">
        <v>987</v>
      </c>
      <c r="K55" t="n">
        <v>840.4</v>
      </c>
      <c r="L55" t="n">
        <v>977.499999999</v>
      </c>
      <c r="M55" t="n">
        <v>1014.3</v>
      </c>
      <c r="N55" t="n">
        <v>1094</v>
      </c>
      <c r="O55" t="n">
        <v>1103.500000001</v>
      </c>
      <c r="P55" t="n">
        <v>1101.599999999</v>
      </c>
      <c r="Q55" t="n">
        <v>1290.999999999</v>
      </c>
      <c r="R55" t="n">
        <v>1434.5</v>
      </c>
      <c r="S55" t="n">
        <v>1455.999999999</v>
      </c>
      <c r="T55" t="n">
        <v>985.3</v>
      </c>
      <c r="U55" t="n">
        <v>638.7</v>
      </c>
      <c r="V55" t="n">
        <v>635.899999999</v>
      </c>
      <c r="W55" t="n">
        <v>935.799999999</v>
      </c>
      <c r="X55" t="n">
        <v>1029.3</v>
      </c>
      <c r="Y55" t="n">
        <v>1137.4</v>
      </c>
      <c r="Z55" t="n">
        <v>1170.1</v>
      </c>
      <c r="AA55" t="n">
        <v>1224.9</v>
      </c>
      <c r="AB55" t="n">
        <v>1405.2</v>
      </c>
      <c r="AC55" t="n">
        <v>1394.899999999</v>
      </c>
      <c r="AD55" t="n">
        <v>1349.200000001</v>
      </c>
      <c r="AE55" t="n">
        <v>1401.1</v>
      </c>
      <c r="AF55" t="n">
        <v>985.4</v>
      </c>
    </row>
    <row r="56">
      <c r="A56" t="s">
        <v>29</v>
      </c>
      <c r="B56" t="s">
        <v>480</v>
      </c>
      <c r="C56" t="s">
        <v>317</v>
      </c>
      <c r="D56" t="s">
        <v>481</v>
      </c>
      <c r="E56" t="s">
        <v>318</v>
      </c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</row>
    <row r="57">
      <c r="A57" t="s">
        <v>29</v>
      </c>
      <c r="B57" t="s">
        <v>482</v>
      </c>
      <c r="C57" t="s">
        <v>317</v>
      </c>
      <c r="D57" t="s">
        <v>483</v>
      </c>
      <c r="E57" t="s">
        <v>318</v>
      </c>
      <c r="F57" t="n">
        <v>66103</v>
      </c>
      <c r="G57" t="n">
        <v>67926</v>
      </c>
      <c r="H57" t="n">
        <v>74536</v>
      </c>
      <c r="I57" t="n">
        <v>84119</v>
      </c>
      <c r="J57" t="n">
        <v>94739</v>
      </c>
      <c r="K57" t="n">
        <v>100555</v>
      </c>
      <c r="L57" t="n">
        <v>105687</v>
      </c>
      <c r="M57" t="n">
        <v>110410</v>
      </c>
      <c r="N57" t="n">
        <v>118437</v>
      </c>
      <c r="O57" t="n">
        <v>128528</v>
      </c>
      <c r="P57" t="n">
        <v>144504</v>
      </c>
      <c r="Q57" t="n">
        <v>160338</v>
      </c>
      <c r="R57" t="n">
        <v>172956</v>
      </c>
      <c r="S57" t="n">
        <v>170145</v>
      </c>
      <c r="T57" t="n">
        <v>136883</v>
      </c>
      <c r="U57" t="n">
        <v>132654</v>
      </c>
      <c r="V57" t="n">
        <v>124265</v>
      </c>
      <c r="W57" t="n">
        <v>110799</v>
      </c>
      <c r="X57" t="n">
        <v>105088</v>
      </c>
      <c r="Y57" t="n">
        <v>106016</v>
      </c>
      <c r="Z57" t="n">
        <v>114683</v>
      </c>
      <c r="AA57" t="n">
        <v>113594</v>
      </c>
      <c r="AB57" t="n">
        <v>121357</v>
      </c>
      <c r="AC57" t="n">
        <v>128761</v>
      </c>
      <c r="AD57" t="n">
        <v>136810</v>
      </c>
      <c r="AE57" t="n">
        <v>122512</v>
      </c>
      <c r="AF57" t="n">
        <v>130814</v>
      </c>
    </row>
    <row r="58">
      <c r="A58" t="s">
        <v>29</v>
      </c>
      <c r="B58" t="s">
        <v>484</v>
      </c>
      <c r="C58" t="s">
        <v>317</v>
      </c>
      <c r="D58" t="s">
        <v>485</v>
      </c>
      <c r="E58" t="s">
        <v>318</v>
      </c>
      <c r="F58" t="n">
        <v>66102.999999999</v>
      </c>
      <c r="G58" t="n">
        <v>67926.000000002</v>
      </c>
      <c r="H58" t="n">
        <v>74535.999999999</v>
      </c>
      <c r="I58" t="n">
        <v>84118.999999999</v>
      </c>
      <c r="J58" t="n">
        <v>94739.000000003</v>
      </c>
      <c r="K58" t="n">
        <v>100555.000000002</v>
      </c>
      <c r="L58" t="n">
        <v>105687</v>
      </c>
      <c r="M58" t="n">
        <v>110410.000000002</v>
      </c>
      <c r="N58" t="n">
        <v>118437.000000001</v>
      </c>
      <c r="O58" t="n">
        <v>128528.000000001</v>
      </c>
      <c r="P58" t="n">
        <v>144503.999999997</v>
      </c>
      <c r="Q58" t="n">
        <v>160338</v>
      </c>
      <c r="R58" t="n">
        <v>172956.000000005</v>
      </c>
      <c r="S58" t="n">
        <v>170144.999999994</v>
      </c>
      <c r="T58" t="n">
        <v>136883.000000001</v>
      </c>
      <c r="U58" t="n">
        <v>132653.999999996</v>
      </c>
      <c r="V58" t="n">
        <v>124264.999999995</v>
      </c>
      <c r="W58" t="n">
        <v>110798.999999997</v>
      </c>
      <c r="X58" t="n">
        <v>105087.999999997</v>
      </c>
      <c r="Y58" t="n">
        <v>106015.999999997</v>
      </c>
      <c r="Z58" t="n">
        <v>114682.999999998</v>
      </c>
      <c r="AA58" t="n">
        <v>113594</v>
      </c>
      <c r="AB58" t="n">
        <v>121357</v>
      </c>
      <c r="AC58" t="n">
        <v>128760.999999999</v>
      </c>
      <c r="AD58" t="n">
        <v>136810.000000001</v>
      </c>
      <c r="AE58" t="n">
        <v>122512.000000002</v>
      </c>
      <c r="AF58" t="n">
        <v>130813.999999997</v>
      </c>
    </row>
    <row r="59">
      <c r="A59" t="s">
        <v>29</v>
      </c>
      <c r="B59" t="s">
        <v>486</v>
      </c>
      <c r="C59" t="s">
        <v>317</v>
      </c>
      <c r="D59" t="s">
        <v>487</v>
      </c>
      <c r="E59" t="s">
        <v>318</v>
      </c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</row>
  </sheetData>
  <pageMargins left="0.7" right="0.7" top="0.75" bottom="0.75" header="0.3" footer="0.3"/>
  <pageSetup paperSize="9" orientation="portrait" horizontalDpi="300" verticalDpi="300"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263</v>
      </c>
      <c r="B1" t="s">
        <v>264</v>
      </c>
      <c r="C1" t="s">
        <v>265</v>
      </c>
      <c r="D1" t="s">
        <v>266</v>
      </c>
      <c r="E1" t="s">
        <v>267</v>
      </c>
      <c r="F1" t="s">
        <v>268</v>
      </c>
      <c r="G1" t="s">
        <v>269</v>
      </c>
      <c r="H1" t="s">
        <v>270</v>
      </c>
      <c r="I1" t="s">
        <v>271</v>
      </c>
      <c r="J1" t="s">
        <v>272</v>
      </c>
      <c r="K1" t="s">
        <v>273</v>
      </c>
      <c r="L1" t="s">
        <v>274</v>
      </c>
      <c r="M1" t="s">
        <v>275</v>
      </c>
      <c r="N1" t="s">
        <v>276</v>
      </c>
      <c r="O1" t="s">
        <v>277</v>
      </c>
      <c r="P1" t="s">
        <v>278</v>
      </c>
      <c r="Q1" t="s">
        <v>279</v>
      </c>
      <c r="R1" t="s">
        <v>280</v>
      </c>
      <c r="S1" t="s">
        <v>281</v>
      </c>
      <c r="T1" t="s">
        <v>282</v>
      </c>
      <c r="U1" t="s">
        <v>283</v>
      </c>
      <c r="V1" t="s">
        <v>284</v>
      </c>
      <c r="W1" t="s">
        <v>285</v>
      </c>
      <c r="X1" t="s">
        <v>286</v>
      </c>
      <c r="Y1" t="s">
        <v>287</v>
      </c>
      <c r="Z1" t="s">
        <v>288</v>
      </c>
      <c r="AA1" t="s">
        <v>289</v>
      </c>
      <c r="AB1" t="s">
        <v>290</v>
      </c>
      <c r="AC1" t="s">
        <v>291</v>
      </c>
      <c r="AD1" t="s">
        <v>292</v>
      </c>
      <c r="AE1" t="s">
        <v>293</v>
      </c>
      <c r="AF1" t="s">
        <v>294</v>
      </c>
    </row>
    <row r="2">
      <c r="A2" t="s">
        <v>31</v>
      </c>
      <c r="B2" t="s">
        <v>295</v>
      </c>
      <c r="C2" t="s">
        <v>317</v>
      </c>
      <c r="D2" t="s">
        <v>297</v>
      </c>
      <c r="E2" t="s">
        <v>318</v>
      </c>
      <c r="F2" t="n">
        <v>1976.4</v>
      </c>
      <c r="G2" t="n">
        <v>2543.8</v>
      </c>
      <c r="H2" t="n">
        <v>2709.200000001</v>
      </c>
      <c r="I2" t="n">
        <v>3047.899999999</v>
      </c>
      <c r="J2" t="n">
        <v>3373.000000001</v>
      </c>
      <c r="K2" t="n">
        <v>3204.500000001</v>
      </c>
      <c r="L2" t="n">
        <v>2957.3</v>
      </c>
      <c r="M2" t="n">
        <v>3184.300000001</v>
      </c>
      <c r="N2" t="n">
        <v>3446</v>
      </c>
      <c r="O2" t="n">
        <v>3741.3</v>
      </c>
      <c r="P2" t="n">
        <v>4141.9</v>
      </c>
      <c r="Q2" t="n">
        <v>3391.4</v>
      </c>
      <c r="R2" t="n">
        <v>3698.4</v>
      </c>
      <c r="S2" t="n">
        <v>4505.9</v>
      </c>
      <c r="T2" t="n">
        <v>4689.9</v>
      </c>
      <c r="U2" t="n">
        <v>4169.9</v>
      </c>
      <c r="V2" t="n">
        <v>4019</v>
      </c>
      <c r="W2" t="n">
        <v>3852.9</v>
      </c>
      <c r="X2" t="n">
        <v>3700.499999999</v>
      </c>
      <c r="Y2" t="n">
        <v>3952.3</v>
      </c>
      <c r="Z2" t="n">
        <v>4493.9</v>
      </c>
      <c r="AA2" t="n">
        <v>5719.7</v>
      </c>
      <c r="AB2" t="n">
        <v>6379.6</v>
      </c>
      <c r="AC2" t="n">
        <v>6639.1</v>
      </c>
      <c r="AD2" t="n">
        <v>5936.7</v>
      </c>
      <c r="AE2" t="n">
        <v>6040.8</v>
      </c>
      <c r="AF2" t="n">
        <v>6270.399999999</v>
      </c>
    </row>
    <row r="3">
      <c r="A3" t="s">
        <v>31</v>
      </c>
      <c r="B3" t="s">
        <v>374</v>
      </c>
      <c r="C3" t="s">
        <v>317</v>
      </c>
      <c r="D3" t="s">
        <v>375</v>
      </c>
      <c r="E3" t="s">
        <v>318</v>
      </c>
      <c r="F3" t="n">
        <v>501.7</v>
      </c>
      <c r="G3" t="n">
        <v>549.5</v>
      </c>
      <c r="H3" t="n">
        <v>605.299999999</v>
      </c>
      <c r="I3" t="n">
        <v>718.6</v>
      </c>
      <c r="J3" t="n">
        <v>813.9</v>
      </c>
      <c r="K3" t="n">
        <v>448</v>
      </c>
      <c r="L3" t="n">
        <v>520.5</v>
      </c>
      <c r="M3" t="n">
        <v>528.1</v>
      </c>
      <c r="N3" t="n">
        <v>509.499999999</v>
      </c>
      <c r="O3" t="n">
        <v>400.2</v>
      </c>
      <c r="P3" t="n">
        <v>427.3</v>
      </c>
      <c r="Q3" t="n">
        <v>693.3</v>
      </c>
      <c r="R3" t="n">
        <v>577.3</v>
      </c>
      <c r="S3" t="n">
        <v>589.399999999</v>
      </c>
      <c r="T3" t="n">
        <v>970.1</v>
      </c>
      <c r="U3" t="n">
        <v>1255.2</v>
      </c>
      <c r="V3" t="n">
        <v>576.2</v>
      </c>
      <c r="W3" t="n">
        <v>785</v>
      </c>
      <c r="X3" t="n">
        <v>609.4</v>
      </c>
      <c r="Y3" t="n">
        <v>932.2</v>
      </c>
      <c r="Z3" t="n">
        <v>770.500000001</v>
      </c>
      <c r="AA3" t="n">
        <v>587.7</v>
      </c>
      <c r="AB3" t="n">
        <v>495.1</v>
      </c>
      <c r="AC3" t="n">
        <v>660.9</v>
      </c>
      <c r="AD3" t="n">
        <v>910.4</v>
      </c>
      <c r="AE3" t="n">
        <v>588.800000001</v>
      </c>
      <c r="AF3" t="n">
        <v>957.7</v>
      </c>
    </row>
    <row r="4">
      <c r="A4" t="s">
        <v>31</v>
      </c>
      <c r="B4" t="s">
        <v>376</v>
      </c>
      <c r="C4" t="s">
        <v>317</v>
      </c>
      <c r="D4" t="s">
        <v>377</v>
      </c>
      <c r="E4" t="s">
        <v>318</v>
      </c>
      <c r="F4" t="n">
        <v>11602</v>
      </c>
      <c r="G4" t="n">
        <v>12561.1</v>
      </c>
      <c r="H4" t="n">
        <v>13895.000000001</v>
      </c>
      <c r="I4" t="n">
        <v>16708.1</v>
      </c>
      <c r="J4" t="n">
        <v>18702.699999999</v>
      </c>
      <c r="K4" t="n">
        <v>17071.300000001</v>
      </c>
      <c r="L4" t="n">
        <v>17242.9</v>
      </c>
      <c r="M4" t="n">
        <v>16548.6</v>
      </c>
      <c r="N4" t="n">
        <v>16294.9</v>
      </c>
      <c r="O4" t="n">
        <v>16560.1</v>
      </c>
      <c r="P4" t="n">
        <v>15776.7</v>
      </c>
      <c r="Q4" t="n">
        <v>17030.9</v>
      </c>
      <c r="R4" t="n">
        <v>17836.400000001</v>
      </c>
      <c r="S4" t="n">
        <v>18497.9</v>
      </c>
      <c r="T4" t="n">
        <v>12094.5</v>
      </c>
      <c r="U4" t="n">
        <v>11361.6</v>
      </c>
      <c r="V4" t="n">
        <v>10896.9</v>
      </c>
      <c r="W4" t="n">
        <v>12048.600000001</v>
      </c>
      <c r="X4" t="n">
        <v>11899</v>
      </c>
      <c r="Y4" t="n">
        <v>11584.5</v>
      </c>
      <c r="Z4" t="n">
        <v>17037.5</v>
      </c>
      <c r="AA4" t="n">
        <v>18846.1</v>
      </c>
      <c r="AB4" t="n">
        <v>20608.2</v>
      </c>
      <c r="AC4" t="n">
        <v>23430.4</v>
      </c>
      <c r="AD4" t="n">
        <v>26422.2</v>
      </c>
      <c r="AE4" t="n">
        <v>22814.699999999</v>
      </c>
      <c r="AF4" t="n">
        <v>24262.100000001</v>
      </c>
    </row>
    <row r="5">
      <c r="A5" t="s">
        <v>31</v>
      </c>
      <c r="B5" t="s">
        <v>378</v>
      </c>
      <c r="C5" t="s">
        <v>317</v>
      </c>
      <c r="D5" t="s">
        <v>379</v>
      </c>
      <c r="E5" t="s">
        <v>318</v>
      </c>
      <c r="F5" t="n">
        <v>2423.774135615</v>
      </c>
      <c r="G5" t="n">
        <v>2572.428855673</v>
      </c>
      <c r="H5" t="n">
        <v>2745.692988391</v>
      </c>
      <c r="I5" t="n">
        <v>3306.092748107</v>
      </c>
      <c r="J5" t="n">
        <v>3755.471238439</v>
      </c>
      <c r="K5" t="n">
        <v>2901.462232327</v>
      </c>
      <c r="L5" t="n">
        <v>2883.532435706</v>
      </c>
      <c r="M5" t="n">
        <v>3203.750679039</v>
      </c>
      <c r="N5" t="n">
        <v>3341.711965983</v>
      </c>
      <c r="O5" t="n">
        <v>3577.932282851</v>
      </c>
      <c r="P5" t="n">
        <v>3449.922520614</v>
      </c>
      <c r="Q5" t="n">
        <v>3960.681857951</v>
      </c>
      <c r="R5" t="n">
        <v>3651.79867723</v>
      </c>
      <c r="S5" t="n">
        <v>4532.181335788</v>
      </c>
      <c r="T5" t="n">
        <v>3389.040146391</v>
      </c>
      <c r="U5" t="n">
        <v>4128.821609132</v>
      </c>
      <c r="V5" t="n">
        <v>4127.924026101</v>
      </c>
      <c r="W5" t="n">
        <v>4438.695561142</v>
      </c>
      <c r="X5" t="n">
        <v>4473.830664126</v>
      </c>
      <c r="Y5" t="n">
        <v>4390.680765768</v>
      </c>
      <c r="Z5" t="n">
        <v>5925.747135835</v>
      </c>
      <c r="AA5" t="n">
        <v>6540.678528853</v>
      </c>
      <c r="AB5" t="n">
        <v>7055.405371194</v>
      </c>
      <c r="AC5" t="n">
        <v>7703.000005211</v>
      </c>
      <c r="AD5" t="n">
        <v>8740.786884936</v>
      </c>
      <c r="AE5" t="n">
        <v>7814.175796121</v>
      </c>
      <c r="AF5" t="n">
        <v>8279.036985188</v>
      </c>
    </row>
    <row r="6">
      <c r="A6" t="s">
        <v>31</v>
      </c>
      <c r="B6" t="s">
        <v>380</v>
      </c>
      <c r="C6" t="s">
        <v>317</v>
      </c>
      <c r="D6" t="s">
        <v>381</v>
      </c>
      <c r="E6" t="s">
        <v>318</v>
      </c>
      <c r="F6" t="n">
        <v>714.43712842</v>
      </c>
      <c r="G6" t="n">
        <v>733.182497061</v>
      </c>
      <c r="H6" t="n">
        <v>892.645160041</v>
      </c>
      <c r="I6" t="n">
        <v>1066.171958032</v>
      </c>
      <c r="J6" t="n">
        <v>1153.394026335</v>
      </c>
      <c r="K6" t="n">
        <v>766.190963678</v>
      </c>
      <c r="L6" t="n">
        <v>823.006636499</v>
      </c>
      <c r="M6" t="n">
        <v>746.285448425</v>
      </c>
      <c r="N6" t="n">
        <v>726.858929526</v>
      </c>
      <c r="O6" t="n">
        <v>694.726511728</v>
      </c>
      <c r="P6" t="n">
        <v>384.436457865</v>
      </c>
      <c r="Q6" t="n">
        <v>626.621513718</v>
      </c>
      <c r="R6" t="n">
        <v>406.005189814</v>
      </c>
      <c r="S6" t="n">
        <v>345.026271796</v>
      </c>
      <c r="T6" t="n">
        <v>102.89273121</v>
      </c>
      <c r="U6" t="n">
        <v>137.578079712</v>
      </c>
      <c r="V6" t="n">
        <v>105.331126815</v>
      </c>
      <c r="W6" t="n">
        <v>81.586888951</v>
      </c>
      <c r="X6" t="n">
        <v>141.804089183</v>
      </c>
      <c r="Y6" t="n">
        <v>239.468622091</v>
      </c>
      <c r="Z6" t="n">
        <v>352.061538675</v>
      </c>
      <c r="AA6" t="n">
        <v>375.161661007</v>
      </c>
      <c r="AB6" t="n">
        <v>380.244610993</v>
      </c>
      <c r="AC6" t="n">
        <v>414.008951505</v>
      </c>
      <c r="AD6" t="n">
        <v>443.805242901</v>
      </c>
      <c r="AE6" t="n">
        <v>362.128245063</v>
      </c>
      <c r="AF6" t="n">
        <v>454.883307889</v>
      </c>
    </row>
    <row r="7">
      <c r="A7" t="s">
        <v>31</v>
      </c>
      <c r="B7" t="s">
        <v>382</v>
      </c>
      <c r="C7" t="s">
        <v>317</v>
      </c>
      <c r="D7" t="s">
        <v>383</v>
      </c>
      <c r="E7" t="s">
        <v>318</v>
      </c>
      <c r="F7" t="n">
        <v>1050.099815767</v>
      </c>
      <c r="G7" t="n">
        <v>1137.586995069</v>
      </c>
      <c r="H7" t="n">
        <v>1330.492443308</v>
      </c>
      <c r="I7" t="n">
        <v>1633.731817403</v>
      </c>
      <c r="J7" t="n">
        <v>1732.239261579</v>
      </c>
      <c r="K7" t="n">
        <v>2091.450983007</v>
      </c>
      <c r="L7" t="n">
        <v>1955.935006179</v>
      </c>
      <c r="M7" t="n">
        <v>1970.667385793</v>
      </c>
      <c r="N7" t="n">
        <v>1881.743244938</v>
      </c>
      <c r="O7" t="n">
        <v>2246.316077556</v>
      </c>
      <c r="P7" t="n">
        <v>2129.170511574</v>
      </c>
      <c r="Q7" t="n">
        <v>2278.84887809</v>
      </c>
      <c r="R7" t="n">
        <v>2474.225706397</v>
      </c>
      <c r="S7" t="n">
        <v>1799.170216117</v>
      </c>
      <c r="T7" t="n">
        <v>991.440580241</v>
      </c>
      <c r="U7" t="n">
        <v>1105.77913497</v>
      </c>
      <c r="V7" t="n">
        <v>1007.66210907</v>
      </c>
      <c r="W7" t="n">
        <v>1443.733785879</v>
      </c>
      <c r="X7" t="n">
        <v>1092.534556583</v>
      </c>
      <c r="Y7" t="n">
        <v>1116.80511382</v>
      </c>
      <c r="Z7" t="n">
        <v>1607.337488809</v>
      </c>
      <c r="AA7" t="n">
        <v>1932.231088565</v>
      </c>
      <c r="AB7" t="n">
        <v>2066.847720148</v>
      </c>
      <c r="AC7" t="n">
        <v>2122.277665519</v>
      </c>
      <c r="AD7" t="n">
        <v>2596.852344774</v>
      </c>
      <c r="AE7" t="n">
        <v>1790.427465566</v>
      </c>
      <c r="AF7" t="n">
        <v>1607.701779907</v>
      </c>
    </row>
    <row r="8">
      <c r="A8" t="s">
        <v>31</v>
      </c>
      <c r="B8" t="s">
        <v>384</v>
      </c>
      <c r="C8" t="s">
        <v>317</v>
      </c>
      <c r="D8" t="s">
        <v>385</v>
      </c>
      <c r="E8" t="s">
        <v>318</v>
      </c>
      <c r="F8" t="n">
        <v>218.94151259</v>
      </c>
      <c r="G8" t="n">
        <v>368.512105417</v>
      </c>
      <c r="H8" t="n">
        <v>304.853493881</v>
      </c>
      <c r="I8" t="n">
        <v>310.67894196</v>
      </c>
      <c r="J8" t="n">
        <v>360.98680949</v>
      </c>
      <c r="K8" t="n">
        <v>512.086434418</v>
      </c>
      <c r="L8" t="n">
        <v>528.35477626</v>
      </c>
      <c r="M8" t="n">
        <v>453.198452507</v>
      </c>
      <c r="N8" t="n">
        <v>381.91622344</v>
      </c>
      <c r="O8" t="n">
        <v>765.546130743</v>
      </c>
      <c r="P8" t="n">
        <v>751.419573627</v>
      </c>
      <c r="Q8" t="n">
        <v>720.313025916</v>
      </c>
      <c r="R8" t="n">
        <v>715.330332607</v>
      </c>
      <c r="S8" t="n">
        <v>907.142173643</v>
      </c>
      <c r="T8" t="n">
        <v>1912.89542362</v>
      </c>
      <c r="U8" t="n">
        <v>1721.255644493</v>
      </c>
      <c r="V8" t="n">
        <v>1750.793410805</v>
      </c>
      <c r="W8" t="n">
        <v>682.30777047</v>
      </c>
      <c r="X8" t="n">
        <v>865.376732856</v>
      </c>
      <c r="Y8" t="n">
        <v>534.306158747</v>
      </c>
      <c r="Z8" t="n">
        <v>799.866821948</v>
      </c>
      <c r="AA8" t="n">
        <v>984.074289255</v>
      </c>
      <c r="AB8" t="n">
        <v>1164.710581079</v>
      </c>
      <c r="AC8" t="n">
        <v>1792.640556037</v>
      </c>
      <c r="AD8" t="n">
        <v>2453.436703315</v>
      </c>
      <c r="AE8" t="n">
        <v>1786.550195763</v>
      </c>
      <c r="AF8" t="n">
        <v>1722.110405235</v>
      </c>
    </row>
    <row r="9">
      <c r="A9" t="s">
        <v>31</v>
      </c>
      <c r="B9" t="s">
        <v>386</v>
      </c>
      <c r="C9" t="s">
        <v>317</v>
      </c>
      <c r="D9" t="s">
        <v>387</v>
      </c>
      <c r="E9" t="s">
        <v>318</v>
      </c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</row>
    <row r="10">
      <c r="A10" t="s">
        <v>31</v>
      </c>
      <c r="B10" t="s">
        <v>388</v>
      </c>
      <c r="C10" t="s">
        <v>317</v>
      </c>
      <c r="D10" t="s">
        <v>389</v>
      </c>
      <c r="E10" t="s">
        <v>318</v>
      </c>
      <c r="F10" t="n">
        <v>966.754675693</v>
      </c>
      <c r="G10" t="n">
        <v>1218.189588428</v>
      </c>
      <c r="H10" t="n">
        <v>1253.106136181</v>
      </c>
      <c r="I10" t="n">
        <v>1550.066650026</v>
      </c>
      <c r="J10" t="n">
        <v>1700.452637253</v>
      </c>
      <c r="K10" t="n">
        <v>1316.623043094</v>
      </c>
      <c r="L10" t="n">
        <v>1322.89913182</v>
      </c>
      <c r="M10" t="n">
        <v>1145.44054935</v>
      </c>
      <c r="N10" t="n">
        <v>1050.061106277</v>
      </c>
      <c r="O10" t="n">
        <v>833.014881827</v>
      </c>
      <c r="P10" t="n">
        <v>766.672798617</v>
      </c>
      <c r="Q10" t="n">
        <v>1038.210551485</v>
      </c>
      <c r="R10" t="n">
        <v>1366.863747082</v>
      </c>
      <c r="S10" t="n">
        <v>1371.453394069</v>
      </c>
      <c r="T10" t="n">
        <v>882.122340651</v>
      </c>
      <c r="U10" t="n">
        <v>510.761405761</v>
      </c>
      <c r="V10" t="n">
        <v>488.367379597</v>
      </c>
      <c r="W10" t="n">
        <v>803.546523319</v>
      </c>
      <c r="X10" t="n">
        <v>1608.144364304</v>
      </c>
      <c r="Y10" t="n">
        <v>1538.931110551</v>
      </c>
      <c r="Z10" t="n">
        <v>2005.674082059</v>
      </c>
      <c r="AA10" t="n">
        <v>2368.593186527</v>
      </c>
      <c r="AB10" t="n">
        <v>2597.121550118</v>
      </c>
      <c r="AC10" t="n">
        <v>2868.677656791</v>
      </c>
      <c r="AD10" t="n">
        <v>3182.519103168</v>
      </c>
      <c r="AE10" t="n">
        <v>3024.924063974</v>
      </c>
      <c r="AF10" t="n">
        <v>3827.077520687</v>
      </c>
    </row>
    <row r="11">
      <c r="A11" t="s">
        <v>31</v>
      </c>
      <c r="B11" t="s">
        <v>390</v>
      </c>
      <c r="C11" t="s">
        <v>317</v>
      </c>
      <c r="D11" t="s">
        <v>391</v>
      </c>
      <c r="E11" t="s">
        <v>318</v>
      </c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</row>
    <row r="12">
      <c r="A12" t="s">
        <v>31</v>
      </c>
      <c r="B12" t="s">
        <v>392</v>
      </c>
      <c r="C12" t="s">
        <v>317</v>
      </c>
      <c r="D12" t="s">
        <v>393</v>
      </c>
      <c r="E12" t="s">
        <v>318</v>
      </c>
      <c r="F12" t="n">
        <v>1762.668165398</v>
      </c>
      <c r="G12" t="n">
        <v>1800.532779853</v>
      </c>
      <c r="H12" t="n">
        <v>2010.64594406</v>
      </c>
      <c r="I12" t="n">
        <v>2341.909597804</v>
      </c>
      <c r="J12" t="n">
        <v>2642.712805954</v>
      </c>
      <c r="K12" t="n">
        <v>2620.189186956</v>
      </c>
      <c r="L12" t="n">
        <v>2726.915649825</v>
      </c>
      <c r="M12" t="n">
        <v>2588.902918359</v>
      </c>
      <c r="N12" t="n">
        <v>2679.699266735</v>
      </c>
      <c r="O12" t="n">
        <v>2775.086085028</v>
      </c>
      <c r="P12" t="n">
        <v>2706.437277096</v>
      </c>
      <c r="Q12" t="n">
        <v>2709.021709856</v>
      </c>
      <c r="R12" t="n">
        <v>3241.971801621</v>
      </c>
      <c r="S12" t="n">
        <v>2929.343342685</v>
      </c>
      <c r="T12" t="n">
        <v>1497.000927594</v>
      </c>
      <c r="U12" t="n">
        <v>1270.789869433</v>
      </c>
      <c r="V12" t="n">
        <v>1154.442301886</v>
      </c>
      <c r="W12" t="n">
        <v>1021.890245712</v>
      </c>
      <c r="X12" t="n">
        <v>898.214045823</v>
      </c>
      <c r="Y12" t="n">
        <v>842.756205282</v>
      </c>
      <c r="Z12" t="n">
        <v>1337.319193343</v>
      </c>
      <c r="AA12" t="n">
        <v>1481.717378801</v>
      </c>
      <c r="AB12" t="n">
        <v>1616.325093545</v>
      </c>
      <c r="AC12" t="n">
        <v>2036.305798676</v>
      </c>
      <c r="AD12" t="n">
        <v>2209.790131312</v>
      </c>
      <c r="AE12" t="n">
        <v>1682.997623724</v>
      </c>
      <c r="AF12" t="n">
        <v>2381.626089828</v>
      </c>
    </row>
    <row r="13">
      <c r="A13" t="s">
        <v>31</v>
      </c>
      <c r="B13" t="s">
        <v>394</v>
      </c>
      <c r="C13" t="s">
        <v>317</v>
      </c>
      <c r="D13" t="s">
        <v>395</v>
      </c>
      <c r="E13" t="s">
        <v>318</v>
      </c>
      <c r="F13" t="n">
        <v>1942.553513216</v>
      </c>
      <c r="G13" t="n">
        <v>2054.160742272</v>
      </c>
      <c r="H13" t="n">
        <v>2085.632755076</v>
      </c>
      <c r="I13" t="n">
        <v>2462.497155044</v>
      </c>
      <c r="J13" t="n">
        <v>2882.497441512</v>
      </c>
      <c r="K13" t="n">
        <v>2941.846540642</v>
      </c>
      <c r="L13" t="n">
        <v>2882.865551323</v>
      </c>
      <c r="M13" t="n">
        <v>2781.719767386</v>
      </c>
      <c r="N13" t="n">
        <v>2900.240922146</v>
      </c>
      <c r="O13" t="n">
        <v>2403.506222398</v>
      </c>
      <c r="P13" t="n">
        <v>2848.913815433</v>
      </c>
      <c r="Q13" t="n">
        <v>2713.673985658</v>
      </c>
      <c r="R13" t="n">
        <v>3114.442490903</v>
      </c>
      <c r="S13" t="n">
        <v>3587.061383444</v>
      </c>
      <c r="T13" t="n">
        <v>1734.113431937</v>
      </c>
      <c r="U13" t="n">
        <v>1693.134725333</v>
      </c>
      <c r="V13" t="n">
        <v>1764.999130971</v>
      </c>
      <c r="W13" t="n">
        <v>2621.471210192</v>
      </c>
      <c r="X13" t="n">
        <v>1773.065655346</v>
      </c>
      <c r="Y13" t="n">
        <v>1896.480202482</v>
      </c>
      <c r="Z13" t="n">
        <v>2895.81110687</v>
      </c>
      <c r="AA13" t="n">
        <v>2895.193506008</v>
      </c>
      <c r="AB13" t="n">
        <v>3294.253527739</v>
      </c>
      <c r="AC13" t="n">
        <v>3788.649914265</v>
      </c>
      <c r="AD13" t="n">
        <v>3917.732955825</v>
      </c>
      <c r="AE13" t="n">
        <v>4329.021257864</v>
      </c>
      <c r="AF13" t="n">
        <v>3431.338566404</v>
      </c>
    </row>
    <row r="14">
      <c r="A14" t="s">
        <v>31</v>
      </c>
      <c r="B14" t="s">
        <v>396</v>
      </c>
      <c r="C14" t="s">
        <v>317</v>
      </c>
      <c r="D14" t="s">
        <v>397</v>
      </c>
      <c r="E14" t="s">
        <v>318</v>
      </c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</row>
    <row r="15">
      <c r="A15" t="s">
        <v>31</v>
      </c>
      <c r="B15" t="s">
        <v>398</v>
      </c>
      <c r="C15" t="s">
        <v>317</v>
      </c>
      <c r="D15" t="s">
        <v>399</v>
      </c>
      <c r="E15" t="s">
        <v>318</v>
      </c>
      <c r="F15" t="n">
        <v>541.875102646</v>
      </c>
      <c r="G15" t="n">
        <v>626.022625275</v>
      </c>
      <c r="H15" t="n">
        <v>985.024310253</v>
      </c>
      <c r="I15" t="n">
        <v>992.116406333</v>
      </c>
      <c r="J15" t="n">
        <v>1109.782738535</v>
      </c>
      <c r="K15" t="n">
        <v>783.913386813</v>
      </c>
      <c r="L15" t="n">
        <v>892.230218101</v>
      </c>
      <c r="M15" t="n">
        <v>734.091649078</v>
      </c>
      <c r="N15" t="n">
        <v>753.490341455</v>
      </c>
      <c r="O15" t="n">
        <v>702.955372959</v>
      </c>
      <c r="P15" t="n">
        <v>715.834286672</v>
      </c>
      <c r="Q15" t="n">
        <v>465.059330141</v>
      </c>
      <c r="R15" t="n">
        <v>638.201058146</v>
      </c>
      <c r="S15" t="n">
        <v>639.390880101</v>
      </c>
      <c r="T15" t="n">
        <v>207.254885385</v>
      </c>
      <c r="U15" t="n">
        <v>136.497007909</v>
      </c>
      <c r="V15" t="n">
        <v>121.891977246</v>
      </c>
      <c r="W15" t="n">
        <v>256.423593458</v>
      </c>
      <c r="X15" t="n">
        <v>156.583757909</v>
      </c>
      <c r="Y15" t="n">
        <v>169.125341353</v>
      </c>
      <c r="Z15" t="n">
        <v>456.301641875</v>
      </c>
      <c r="AA15" t="n">
        <v>388.994781854</v>
      </c>
      <c r="AB15" t="n">
        <v>528.747331716</v>
      </c>
      <c r="AC15" t="n">
        <v>418.761219573</v>
      </c>
      <c r="AD15" t="n">
        <v>485.785392148</v>
      </c>
      <c r="AE15" t="n">
        <v>365.105387688</v>
      </c>
      <c r="AF15" t="n">
        <v>504.446115038</v>
      </c>
    </row>
    <row r="16">
      <c r="A16" t="s">
        <v>31</v>
      </c>
      <c r="B16" t="s">
        <v>400</v>
      </c>
      <c r="C16" t="s">
        <v>317</v>
      </c>
      <c r="D16" t="s">
        <v>401</v>
      </c>
      <c r="E16" t="s">
        <v>318</v>
      </c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</row>
    <row r="17">
      <c r="A17" t="s">
        <v>31</v>
      </c>
      <c r="B17" t="s">
        <v>402</v>
      </c>
      <c r="C17" t="s">
        <v>317</v>
      </c>
      <c r="D17" t="s">
        <v>403</v>
      </c>
      <c r="E17" t="s">
        <v>318</v>
      </c>
      <c r="F17" t="n">
        <v>292.8270202</v>
      </c>
      <c r="G17" t="n">
        <v>292.523200303</v>
      </c>
      <c r="H17" t="n">
        <v>313.27194501</v>
      </c>
      <c r="I17" t="n">
        <v>429.305109073</v>
      </c>
      <c r="J17" t="n">
        <v>462.054295955</v>
      </c>
      <c r="K17" t="n">
        <v>545.913670406</v>
      </c>
      <c r="L17" t="n">
        <v>530.385088487</v>
      </c>
      <c r="M17" t="n">
        <v>494.518858592</v>
      </c>
      <c r="N17" t="n">
        <v>464.119701913</v>
      </c>
      <c r="O17" t="n">
        <v>435.547233614</v>
      </c>
      <c r="P17" t="n">
        <v>313.033900679</v>
      </c>
      <c r="Q17" t="n">
        <v>375.547757183</v>
      </c>
      <c r="R17" t="n">
        <v>375.304185753</v>
      </c>
      <c r="S17" t="n">
        <v>423.890933973</v>
      </c>
      <c r="T17" t="n">
        <v>269.909287176</v>
      </c>
      <c r="U17" t="n">
        <v>160.013038792</v>
      </c>
      <c r="V17" t="n">
        <v>44.744316052</v>
      </c>
      <c r="W17" t="n">
        <v>152.667118664</v>
      </c>
      <c r="X17" t="n">
        <v>219.294234848</v>
      </c>
      <c r="Y17" t="n">
        <v>225.485380376</v>
      </c>
      <c r="Z17" t="n">
        <v>443.729270482</v>
      </c>
      <c r="AA17" t="n">
        <v>492.04126255</v>
      </c>
      <c r="AB17" t="n">
        <v>525.384723428</v>
      </c>
      <c r="AC17" t="n">
        <v>626.594061719</v>
      </c>
      <c r="AD17" t="n">
        <v>586.551369753</v>
      </c>
      <c r="AE17" t="n">
        <v>497.556713717</v>
      </c>
      <c r="AF17" t="n">
        <v>596.002097818</v>
      </c>
    </row>
    <row r="18">
      <c r="A18" t="s">
        <v>31</v>
      </c>
      <c r="B18" t="s">
        <v>404</v>
      </c>
      <c r="C18" t="s">
        <v>317</v>
      </c>
      <c r="D18" t="s">
        <v>405</v>
      </c>
      <c r="E18" t="s">
        <v>318</v>
      </c>
      <c r="F18" t="n">
        <v>1201.842422503</v>
      </c>
      <c r="G18" t="n">
        <v>1228.072882165</v>
      </c>
      <c r="H18" t="n">
        <v>1392.036689303</v>
      </c>
      <c r="I18" t="n">
        <v>1908.961458557</v>
      </c>
      <c r="J18" t="n">
        <v>2081.718553847</v>
      </c>
      <c r="K18" t="n">
        <v>1830.777641678</v>
      </c>
      <c r="L18" t="n">
        <v>1912.852619599</v>
      </c>
      <c r="M18" t="n">
        <v>1690.330774598</v>
      </c>
      <c r="N18" t="n">
        <v>1393.36492568</v>
      </c>
      <c r="O18" t="n">
        <v>1302.851359037</v>
      </c>
      <c r="P18" t="n">
        <v>1007.844189959</v>
      </c>
      <c r="Q18" t="n">
        <v>1419.277534322</v>
      </c>
      <c r="R18" t="n">
        <v>1137.270612095</v>
      </c>
      <c r="S18" t="n">
        <v>1206.1967154</v>
      </c>
      <c r="T18" t="n">
        <v>712.927310067</v>
      </c>
      <c r="U18" t="n">
        <v>4.231335195</v>
      </c>
      <c r="V18" t="n">
        <v>0.481631607</v>
      </c>
      <c r="W18" t="n">
        <v>142.79050012</v>
      </c>
      <c r="X18" t="n">
        <v>209.162892458</v>
      </c>
      <c r="Y18" t="n">
        <v>241.415755339</v>
      </c>
      <c r="Z18" t="n">
        <v>526.362319164</v>
      </c>
      <c r="AA18" t="n">
        <v>385.294296465</v>
      </c>
      <c r="AB18" t="n">
        <v>502.871441953</v>
      </c>
      <c r="AC18" t="n">
        <v>554.562923326</v>
      </c>
      <c r="AD18" t="n">
        <v>598.177805079</v>
      </c>
      <c r="AE18" t="n">
        <v>389.860393959</v>
      </c>
      <c r="AF18" t="n">
        <v>392.302133862</v>
      </c>
    </row>
    <row r="19">
      <c r="A19" t="s">
        <v>31</v>
      </c>
      <c r="B19" t="s">
        <v>406</v>
      </c>
      <c r="C19" t="s">
        <v>317</v>
      </c>
      <c r="D19" t="s">
        <v>407</v>
      </c>
      <c r="E19" t="s">
        <v>318</v>
      </c>
      <c r="F19" t="n">
        <v>486.226507951</v>
      </c>
      <c r="G19" t="n">
        <v>529.887728482</v>
      </c>
      <c r="H19" t="n">
        <v>581.598134494</v>
      </c>
      <c r="I19" t="n">
        <v>706.568157658</v>
      </c>
      <c r="J19" t="n">
        <v>821.390191099</v>
      </c>
      <c r="K19" t="n">
        <v>760.845916982</v>
      </c>
      <c r="L19" t="n">
        <v>783.922886204</v>
      </c>
      <c r="M19" t="n">
        <v>739.69351687</v>
      </c>
      <c r="N19" t="n">
        <v>721.693371907</v>
      </c>
      <c r="O19" t="n">
        <v>822.617842258</v>
      </c>
      <c r="P19" t="n">
        <v>703.014667862</v>
      </c>
      <c r="Q19" t="n">
        <v>723.643855679</v>
      </c>
      <c r="R19" t="n">
        <v>714.986198354</v>
      </c>
      <c r="S19" t="n">
        <v>757.043352984</v>
      </c>
      <c r="T19" t="n">
        <v>394.902935729</v>
      </c>
      <c r="U19" t="n">
        <v>492.73814927</v>
      </c>
      <c r="V19" t="n">
        <v>330.262589852</v>
      </c>
      <c r="W19" t="n">
        <v>403.486802093</v>
      </c>
      <c r="X19" t="n">
        <v>460.989006562</v>
      </c>
      <c r="Y19" t="n">
        <v>389.045344193</v>
      </c>
      <c r="Z19" t="n">
        <v>687.289400939</v>
      </c>
      <c r="AA19" t="n">
        <v>1002.120020114</v>
      </c>
      <c r="AB19" t="n">
        <v>876.288048089</v>
      </c>
      <c r="AC19" t="n">
        <v>1104.921247374</v>
      </c>
      <c r="AD19" t="n">
        <v>1206.762066789</v>
      </c>
      <c r="AE19" t="n">
        <v>771.952856562</v>
      </c>
      <c r="AF19" t="n">
        <v>1065.574998145</v>
      </c>
    </row>
    <row r="20">
      <c r="A20" t="s">
        <v>31</v>
      </c>
      <c r="B20" t="s">
        <v>408</v>
      </c>
      <c r="C20" t="s">
        <v>317</v>
      </c>
      <c r="D20" t="s">
        <v>409</v>
      </c>
      <c r="E20" t="s">
        <v>318</v>
      </c>
      <c r="F20" t="n">
        <v>2409.9</v>
      </c>
      <c r="G20" t="n">
        <v>2592</v>
      </c>
      <c r="H20" t="n">
        <v>2853.7</v>
      </c>
      <c r="I20" t="n">
        <v>3054.5</v>
      </c>
      <c r="J20" t="n">
        <v>3458.800000001</v>
      </c>
      <c r="K20" t="n">
        <v>3027.5</v>
      </c>
      <c r="L20" t="n">
        <v>1862.1</v>
      </c>
      <c r="M20" t="n">
        <v>2581.8</v>
      </c>
      <c r="N20" t="n">
        <v>2472</v>
      </c>
      <c r="O20" t="n">
        <v>4616.4</v>
      </c>
      <c r="P20" t="n">
        <v>5184.599999999</v>
      </c>
      <c r="Q20" t="n">
        <v>6858.9</v>
      </c>
      <c r="R20" t="n">
        <v>6254.500000001</v>
      </c>
      <c r="S20" t="n">
        <v>7446.9</v>
      </c>
      <c r="T20" t="n">
        <v>14152.4</v>
      </c>
      <c r="U20" t="n">
        <v>11345</v>
      </c>
      <c r="V20" t="n">
        <v>14090.2</v>
      </c>
      <c r="W20" t="n">
        <v>16059.9</v>
      </c>
      <c r="X20" t="n">
        <v>17117.2</v>
      </c>
      <c r="Y20" t="n">
        <v>14234.3</v>
      </c>
      <c r="Z20" t="n">
        <v>11190</v>
      </c>
      <c r="AA20" t="n">
        <v>11214.9</v>
      </c>
      <c r="AB20" t="n">
        <v>9767.2</v>
      </c>
      <c r="AC20" t="n">
        <v>9910.200000001</v>
      </c>
      <c r="AD20" t="n">
        <v>10886.1</v>
      </c>
      <c r="AE20" t="n">
        <v>10679.8</v>
      </c>
      <c r="AF20" t="n">
        <v>11012.6</v>
      </c>
    </row>
    <row r="21">
      <c r="A21" t="s">
        <v>31</v>
      </c>
      <c r="B21" t="s">
        <v>410</v>
      </c>
      <c r="C21" t="s">
        <v>317</v>
      </c>
      <c r="D21" t="s">
        <v>411</v>
      </c>
      <c r="E21" t="s">
        <v>318</v>
      </c>
      <c r="F21" t="n">
        <v>4272.5</v>
      </c>
      <c r="G21" t="n">
        <v>4447.8</v>
      </c>
      <c r="H21" t="n">
        <v>4753.1</v>
      </c>
      <c r="I21" t="n">
        <v>5283</v>
      </c>
      <c r="J21" t="n">
        <v>6065.8</v>
      </c>
      <c r="K21" t="n">
        <v>6025.600000001</v>
      </c>
      <c r="L21" t="n">
        <v>4924.399999999</v>
      </c>
      <c r="M21" t="n">
        <v>5697.000000001</v>
      </c>
      <c r="N21" t="n">
        <v>5885.1</v>
      </c>
      <c r="O21" t="n">
        <v>7605</v>
      </c>
      <c r="P21" t="n">
        <v>8213.6</v>
      </c>
      <c r="Q21" t="n">
        <v>10423.6</v>
      </c>
      <c r="R21" t="n">
        <v>11019.299999999</v>
      </c>
      <c r="S21" t="n">
        <v>11591.5</v>
      </c>
      <c r="T21" t="n">
        <v>17929.5</v>
      </c>
      <c r="U21" t="n">
        <v>16419.8</v>
      </c>
      <c r="V21" t="n">
        <v>17067.599999999</v>
      </c>
      <c r="W21" t="n">
        <v>18629.5</v>
      </c>
      <c r="X21" t="n">
        <v>19264.7</v>
      </c>
      <c r="Y21" t="n">
        <v>16055.599999999</v>
      </c>
      <c r="Z21" t="n">
        <v>13502.300000001</v>
      </c>
      <c r="AA21" t="n">
        <v>13012.5</v>
      </c>
      <c r="AB21" t="n">
        <v>12086.1</v>
      </c>
      <c r="AC21" t="n">
        <v>12100.4</v>
      </c>
      <c r="AD21" t="n">
        <v>13320</v>
      </c>
      <c r="AE21" t="n">
        <v>13148.8</v>
      </c>
      <c r="AF21" t="n">
        <v>13705.9</v>
      </c>
    </row>
    <row r="22">
      <c r="A22" t="s">
        <v>31</v>
      </c>
      <c r="B22" t="s">
        <v>412</v>
      </c>
      <c r="C22" t="s">
        <v>317</v>
      </c>
      <c r="D22" t="s">
        <v>413</v>
      </c>
      <c r="E22" t="s">
        <v>318</v>
      </c>
      <c r="F22" t="n">
        <v>1862.6</v>
      </c>
      <c r="G22" t="n">
        <v>1855.8</v>
      </c>
      <c r="H22" t="n">
        <v>1899.4</v>
      </c>
      <c r="I22" t="n">
        <v>2228.499999999</v>
      </c>
      <c r="J22" t="n">
        <v>2607</v>
      </c>
      <c r="K22" t="n">
        <v>2998.099999999</v>
      </c>
      <c r="L22" t="n">
        <v>3062.3</v>
      </c>
      <c r="M22" t="n">
        <v>3115.2</v>
      </c>
      <c r="N22" t="n">
        <v>3413.1</v>
      </c>
      <c r="O22" t="n">
        <v>2988.600000001</v>
      </c>
      <c r="P22" t="n">
        <v>3029</v>
      </c>
      <c r="Q22" t="n">
        <v>3564.700000001</v>
      </c>
      <c r="R22" t="n">
        <v>4764.800000001</v>
      </c>
      <c r="S22" t="n">
        <v>4144.6</v>
      </c>
      <c r="T22" t="n">
        <v>3777.1</v>
      </c>
      <c r="U22" t="n">
        <v>5074.799999999</v>
      </c>
      <c r="V22" t="n">
        <v>2977.4</v>
      </c>
      <c r="W22" t="n">
        <v>2569.6</v>
      </c>
      <c r="X22" t="n">
        <v>2147.5</v>
      </c>
      <c r="Y22" t="n">
        <v>1821.3</v>
      </c>
      <c r="Z22" t="n">
        <v>2312.3</v>
      </c>
      <c r="AA22" t="n">
        <v>1797.599999999</v>
      </c>
      <c r="AB22" t="n">
        <v>2318.9</v>
      </c>
      <c r="AC22" t="n">
        <v>2190.2</v>
      </c>
      <c r="AD22" t="n">
        <v>2433.900000001</v>
      </c>
      <c r="AE22" t="n">
        <v>2469.000000001</v>
      </c>
      <c r="AF22" t="n">
        <v>2693.300000001</v>
      </c>
    </row>
    <row r="23">
      <c r="A23" t="s">
        <v>31</v>
      </c>
      <c r="B23" t="s">
        <v>414</v>
      </c>
      <c r="C23" t="s">
        <v>317</v>
      </c>
      <c r="D23" t="s">
        <v>415</v>
      </c>
      <c r="E23" t="s">
        <v>318</v>
      </c>
      <c r="F23" t="n">
        <v>8545.1</v>
      </c>
      <c r="G23" t="n">
        <v>9737.3</v>
      </c>
      <c r="H23" t="n">
        <v>10502.3</v>
      </c>
      <c r="I23" t="n">
        <v>11738</v>
      </c>
      <c r="J23" t="n">
        <v>13755.5</v>
      </c>
      <c r="K23" t="n">
        <v>15209.200000001</v>
      </c>
      <c r="L23" t="n">
        <v>15510.1</v>
      </c>
      <c r="M23" t="n">
        <v>17152.9</v>
      </c>
      <c r="N23" t="n">
        <v>19638.1</v>
      </c>
      <c r="O23" t="n">
        <v>23468.7</v>
      </c>
      <c r="P23" t="n">
        <v>30466.1</v>
      </c>
      <c r="Q23" t="n">
        <v>37316.5</v>
      </c>
      <c r="R23" t="n">
        <v>41652.7</v>
      </c>
      <c r="S23" t="n">
        <v>33369.8</v>
      </c>
      <c r="T23" t="n">
        <v>10284.200000001</v>
      </c>
      <c r="U23" t="n">
        <v>8546.6</v>
      </c>
      <c r="V23" t="n">
        <v>8004.5</v>
      </c>
      <c r="W23" t="n">
        <v>4183</v>
      </c>
      <c r="X23" t="n">
        <v>5458.9</v>
      </c>
      <c r="Y23" t="n">
        <v>10064</v>
      </c>
      <c r="Z23" t="n">
        <v>7968.9</v>
      </c>
      <c r="AA23" t="n">
        <v>16205.500000001</v>
      </c>
      <c r="AB23" t="n">
        <v>16334.899999999</v>
      </c>
      <c r="AC23" t="n">
        <v>18752.8</v>
      </c>
      <c r="AD23" t="n">
        <v>24129.899999999</v>
      </c>
      <c r="AE23" t="n">
        <v>18510.2</v>
      </c>
      <c r="AF23" t="n">
        <v>16513.5</v>
      </c>
    </row>
    <row r="24">
      <c r="A24" t="s">
        <v>31</v>
      </c>
      <c r="B24" t="s">
        <v>416</v>
      </c>
      <c r="C24" t="s">
        <v>317</v>
      </c>
      <c r="D24" t="s">
        <v>417</v>
      </c>
      <c r="E24" t="s">
        <v>318</v>
      </c>
      <c r="F24" t="n">
        <v>5127.2</v>
      </c>
      <c r="G24" t="n">
        <v>5308.8</v>
      </c>
      <c r="H24" t="n">
        <v>5866.7</v>
      </c>
      <c r="I24" t="n">
        <v>6671.3</v>
      </c>
      <c r="J24" t="n">
        <v>7356.2</v>
      </c>
      <c r="K24" t="n">
        <v>8325.7</v>
      </c>
      <c r="L24" t="n">
        <v>9842.9</v>
      </c>
      <c r="M24" t="n">
        <v>10369.2</v>
      </c>
      <c r="N24" t="n">
        <v>10858.1</v>
      </c>
      <c r="O24" t="n">
        <v>13337.6</v>
      </c>
      <c r="P24" t="n">
        <v>12611.800000001</v>
      </c>
      <c r="Q24" t="n">
        <v>12860.1</v>
      </c>
      <c r="R24" t="n">
        <v>14662.4</v>
      </c>
      <c r="S24" t="n">
        <v>13982.799999999</v>
      </c>
      <c r="T24" t="n">
        <v>8663.4</v>
      </c>
      <c r="U24" t="n">
        <v>11814.900000001</v>
      </c>
      <c r="V24" t="n">
        <v>12241.1</v>
      </c>
      <c r="W24" t="n">
        <v>13981.8</v>
      </c>
      <c r="X24" t="n">
        <v>14429.9</v>
      </c>
      <c r="Y24" t="n">
        <v>13243.9</v>
      </c>
      <c r="Z24" t="n">
        <v>11830.5</v>
      </c>
      <c r="AA24" t="n">
        <v>14517.700000001</v>
      </c>
      <c r="AB24" t="n">
        <v>15187.2</v>
      </c>
      <c r="AC24" t="n">
        <v>14559</v>
      </c>
      <c r="AD24" t="n">
        <v>14823.6</v>
      </c>
      <c r="AE24" t="n">
        <v>13511.700000001</v>
      </c>
      <c r="AF24" t="n">
        <v>15242.400000001</v>
      </c>
    </row>
    <row r="25">
      <c r="A25" t="s">
        <v>31</v>
      </c>
      <c r="B25" t="s">
        <v>418</v>
      </c>
      <c r="C25" t="s">
        <v>317</v>
      </c>
      <c r="D25" t="s">
        <v>419</v>
      </c>
      <c r="E25" t="s">
        <v>318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</row>
    <row r="26">
      <c r="A26" t="s">
        <v>31</v>
      </c>
      <c r="B26" t="s">
        <v>420</v>
      </c>
      <c r="C26" t="s">
        <v>317</v>
      </c>
      <c r="D26" t="s">
        <v>421</v>
      </c>
      <c r="E26" t="s">
        <v>318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</row>
    <row r="27">
      <c r="A27" t="s">
        <v>31</v>
      </c>
      <c r="B27" t="s">
        <v>422</v>
      </c>
      <c r="C27" t="s">
        <v>317</v>
      </c>
      <c r="D27" t="s">
        <v>423</v>
      </c>
      <c r="E27" t="s">
        <v>318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</row>
    <row r="28">
      <c r="A28" t="s">
        <v>31</v>
      </c>
      <c r="B28" t="s">
        <v>424</v>
      </c>
      <c r="C28" t="s">
        <v>317</v>
      </c>
      <c r="D28" t="s">
        <v>425</v>
      </c>
      <c r="E28" t="s">
        <v>318</v>
      </c>
      <c r="F28" t="n">
        <v>6169</v>
      </c>
      <c r="G28" t="n">
        <v>6727.9</v>
      </c>
      <c r="H28" t="n">
        <v>7613.199999999</v>
      </c>
      <c r="I28" t="n">
        <v>8830.3</v>
      </c>
      <c r="J28" t="n">
        <v>10462.699999999</v>
      </c>
      <c r="K28" t="n">
        <v>14222.7</v>
      </c>
      <c r="L28" t="n">
        <v>14744.9</v>
      </c>
      <c r="M28" t="n">
        <v>14836.1</v>
      </c>
      <c r="N28" t="n">
        <v>16538.800000001</v>
      </c>
      <c r="O28" t="n">
        <v>14208.599999999</v>
      </c>
      <c r="P28" t="n">
        <v>16972.9</v>
      </c>
      <c r="Q28" t="n">
        <v>17089.6</v>
      </c>
      <c r="R28" t="n">
        <v>19104.2</v>
      </c>
      <c r="S28" t="n">
        <v>21208</v>
      </c>
      <c r="T28" t="n">
        <v>15998.7</v>
      </c>
      <c r="U28" t="n">
        <v>17056.899999999</v>
      </c>
      <c r="V28" t="n">
        <v>16466.599999999</v>
      </c>
      <c r="W28" t="n">
        <v>13892.4</v>
      </c>
      <c r="X28" t="n">
        <v>10284.3</v>
      </c>
      <c r="Y28" t="n">
        <v>10806.499999999</v>
      </c>
      <c r="Z28" t="n">
        <v>16644.9</v>
      </c>
      <c r="AA28" t="n">
        <v>13356.099999999</v>
      </c>
      <c r="AB28" t="n">
        <v>14017.6</v>
      </c>
      <c r="AC28" t="n">
        <v>15208.199999999</v>
      </c>
      <c r="AD28" t="n">
        <v>14072.8</v>
      </c>
      <c r="AE28" t="n">
        <v>9842.7</v>
      </c>
      <c r="AF28" t="n">
        <v>9847.4</v>
      </c>
    </row>
    <row r="29">
      <c r="A29" t="s">
        <v>31</v>
      </c>
      <c r="B29" t="s">
        <v>426</v>
      </c>
      <c r="C29" t="s">
        <v>317</v>
      </c>
      <c r="D29" t="s">
        <v>427</v>
      </c>
      <c r="E29" t="s">
        <v>318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</row>
    <row r="30">
      <c r="A30" t="s">
        <v>31</v>
      </c>
      <c r="B30" t="s">
        <v>428</v>
      </c>
      <c r="C30" t="s">
        <v>317</v>
      </c>
      <c r="D30" t="s">
        <v>429</v>
      </c>
      <c r="E30" t="s">
        <v>318</v>
      </c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</row>
    <row r="31">
      <c r="A31" t="s">
        <v>31</v>
      </c>
      <c r="B31" t="s">
        <v>430</v>
      </c>
      <c r="C31" t="s">
        <v>317</v>
      </c>
      <c r="D31" t="s">
        <v>431</v>
      </c>
      <c r="E31" t="s">
        <v>318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</row>
    <row r="32">
      <c r="A32" t="s">
        <v>31</v>
      </c>
      <c r="B32" t="s">
        <v>432</v>
      </c>
      <c r="C32" t="s">
        <v>317</v>
      </c>
      <c r="D32" t="s">
        <v>433</v>
      </c>
      <c r="E32" t="s">
        <v>318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</row>
    <row r="33">
      <c r="A33" t="s">
        <v>31</v>
      </c>
      <c r="B33" t="s">
        <v>434</v>
      </c>
      <c r="C33" t="s">
        <v>317</v>
      </c>
      <c r="D33" t="s">
        <v>435</v>
      </c>
      <c r="E33" t="s">
        <v>318</v>
      </c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</row>
    <row r="34">
      <c r="A34" t="s">
        <v>31</v>
      </c>
      <c r="B34" t="s">
        <v>436</v>
      </c>
      <c r="C34" t="s">
        <v>317</v>
      </c>
      <c r="D34" t="s">
        <v>437</v>
      </c>
      <c r="E34" t="s">
        <v>318</v>
      </c>
      <c r="F34" t="n">
        <v>1824.699999999</v>
      </c>
      <c r="G34" t="n">
        <v>1964.4</v>
      </c>
      <c r="H34" t="n">
        <v>2213.1</v>
      </c>
      <c r="I34" t="n">
        <v>2516.2</v>
      </c>
      <c r="J34" t="n">
        <v>2781.2</v>
      </c>
      <c r="K34" t="n">
        <v>3599.5</v>
      </c>
      <c r="L34" t="n">
        <v>4773.700000001</v>
      </c>
      <c r="M34" t="n">
        <v>4690.9</v>
      </c>
      <c r="N34" t="n">
        <v>4745.100000001</v>
      </c>
      <c r="O34" t="n">
        <v>4755</v>
      </c>
      <c r="P34" t="n">
        <v>4257.9</v>
      </c>
      <c r="Q34" t="n">
        <v>4206.1</v>
      </c>
      <c r="R34" t="n">
        <v>4039</v>
      </c>
      <c r="S34" t="n">
        <v>3251.7</v>
      </c>
      <c r="T34" t="n">
        <v>2031.7</v>
      </c>
      <c r="U34" t="n">
        <v>2423.899999999</v>
      </c>
      <c r="V34" t="n">
        <v>2250.2</v>
      </c>
      <c r="W34" t="n">
        <v>3087.4</v>
      </c>
      <c r="X34" t="n">
        <v>2813.099999999</v>
      </c>
      <c r="Y34" t="n">
        <v>2619</v>
      </c>
      <c r="Z34" t="n">
        <v>2928.200000001</v>
      </c>
      <c r="AA34" t="n">
        <v>3576.099999999</v>
      </c>
      <c r="AB34" t="n">
        <v>4047.6</v>
      </c>
      <c r="AC34" t="n">
        <v>4446.8</v>
      </c>
      <c r="AD34" t="n">
        <v>4406</v>
      </c>
      <c r="AE34" t="n">
        <v>2940.1</v>
      </c>
      <c r="AF34" t="n">
        <v>3346.6</v>
      </c>
    </row>
    <row r="35">
      <c r="A35" t="s">
        <v>31</v>
      </c>
      <c r="B35" t="s">
        <v>438</v>
      </c>
      <c r="C35" t="s">
        <v>317</v>
      </c>
      <c r="D35" t="s">
        <v>439</v>
      </c>
      <c r="E35" t="s">
        <v>318</v>
      </c>
      <c r="F35" t="n">
        <v>3922.8</v>
      </c>
      <c r="G35" t="n">
        <v>4661.2</v>
      </c>
      <c r="H35" t="n">
        <v>5184.4</v>
      </c>
      <c r="I35" t="n">
        <v>6067.1</v>
      </c>
      <c r="J35" t="n">
        <v>6907.600000001</v>
      </c>
      <c r="K35" t="n">
        <v>6431.600000001</v>
      </c>
      <c r="L35" t="n">
        <v>5817.800000001</v>
      </c>
      <c r="M35" t="n">
        <v>5355.1</v>
      </c>
      <c r="N35" t="n">
        <v>4853</v>
      </c>
      <c r="O35" t="n">
        <v>5225.2</v>
      </c>
      <c r="P35" t="n">
        <v>5583.4</v>
      </c>
      <c r="Q35" t="n">
        <v>5331</v>
      </c>
      <c r="R35" t="n">
        <v>5123.400000001</v>
      </c>
      <c r="S35" t="n">
        <v>5122.999999999</v>
      </c>
      <c r="T35" t="n">
        <v>3959.7</v>
      </c>
      <c r="U35" t="n">
        <v>4228</v>
      </c>
      <c r="V35" t="n">
        <v>4530</v>
      </c>
      <c r="W35" t="n">
        <v>4909</v>
      </c>
      <c r="X35" t="n">
        <v>2699.1</v>
      </c>
      <c r="Y35" t="n">
        <v>3345.399999999</v>
      </c>
      <c r="Z35" t="n">
        <v>6447.999999999</v>
      </c>
      <c r="AA35" t="n">
        <v>6260.8</v>
      </c>
      <c r="AB35" t="n">
        <v>5134.3</v>
      </c>
      <c r="AC35" t="n">
        <v>4824.9</v>
      </c>
      <c r="AD35" t="n">
        <v>5258.199999999</v>
      </c>
      <c r="AE35" t="n">
        <v>5608.8</v>
      </c>
      <c r="AF35" t="n">
        <v>2997.399999999</v>
      </c>
    </row>
    <row r="36">
      <c r="A36" t="s">
        <v>31</v>
      </c>
      <c r="B36" t="s">
        <v>440</v>
      </c>
      <c r="C36" t="s">
        <v>317</v>
      </c>
      <c r="D36" t="s">
        <v>441</v>
      </c>
      <c r="E36" t="s">
        <v>318</v>
      </c>
      <c r="F36" t="n">
        <v>1130.553001974</v>
      </c>
      <c r="G36" t="n">
        <v>1166.992828317</v>
      </c>
      <c r="H36" t="n">
        <v>1495.040743702</v>
      </c>
      <c r="I36" t="n">
        <v>1539.838857032</v>
      </c>
      <c r="J36" t="n">
        <v>1674.333812482</v>
      </c>
      <c r="K36" t="n">
        <v>1312.616955047</v>
      </c>
      <c r="L36" t="n">
        <v>1399.41311024</v>
      </c>
      <c r="M36" t="n">
        <v>1414.720392793</v>
      </c>
      <c r="N36" t="n">
        <v>1259.896557756</v>
      </c>
      <c r="O36" t="n">
        <v>1265.212856918</v>
      </c>
      <c r="P36" t="n">
        <v>1536.767316446</v>
      </c>
      <c r="Q36" t="n">
        <v>1555.476899869</v>
      </c>
      <c r="R36" t="n">
        <v>1564.639080516</v>
      </c>
      <c r="S36" t="n">
        <v>1300.37967847</v>
      </c>
      <c r="T36" t="n">
        <v>1003.094765893</v>
      </c>
      <c r="U36" t="n">
        <v>1324.952551326</v>
      </c>
      <c r="V36" t="n">
        <v>1310.701858663</v>
      </c>
      <c r="W36" t="n">
        <v>1337.1309767</v>
      </c>
      <c r="X36" t="n">
        <v>628.310975609</v>
      </c>
      <c r="Y36" t="n">
        <v>798.613700441</v>
      </c>
      <c r="Z36" t="n">
        <v>1079.327564614</v>
      </c>
      <c r="AA36" t="n">
        <v>931.43285559</v>
      </c>
      <c r="AB36" t="n">
        <v>800.611387358</v>
      </c>
      <c r="AC36" t="n">
        <v>697.580245555</v>
      </c>
      <c r="AD36" t="n">
        <v>889.602085666</v>
      </c>
      <c r="AE36" t="n">
        <v>860.081387302</v>
      </c>
      <c r="AF36" t="n">
        <v>195.39965013</v>
      </c>
    </row>
    <row r="37">
      <c r="A37" t="s">
        <v>31</v>
      </c>
      <c r="B37" t="s">
        <v>442</v>
      </c>
      <c r="C37" t="s">
        <v>317</v>
      </c>
      <c r="D37" t="s">
        <v>443</v>
      </c>
      <c r="E37" t="s">
        <v>318</v>
      </c>
      <c r="F37" t="n">
        <v>2313.524239755</v>
      </c>
      <c r="G37" t="n">
        <v>2817.571153709</v>
      </c>
      <c r="H37" t="n">
        <v>2867.668299642</v>
      </c>
      <c r="I37" t="n">
        <v>3681.756510811</v>
      </c>
      <c r="J37" t="n">
        <v>4461.958206127</v>
      </c>
      <c r="K37" t="n">
        <v>5076.426951315</v>
      </c>
      <c r="L37" t="n">
        <v>4350.226200962</v>
      </c>
      <c r="M37" t="n">
        <v>3886.736627892</v>
      </c>
      <c r="N37" t="n">
        <v>3514.446591497</v>
      </c>
      <c r="O37" t="n">
        <v>3890.269221916</v>
      </c>
      <c r="P37" t="n">
        <v>3988.675988539</v>
      </c>
      <c r="Q37" t="n">
        <v>3701.147260145</v>
      </c>
      <c r="R37" t="n">
        <v>3387.995289081</v>
      </c>
      <c r="S37" t="n">
        <v>3639.643887715</v>
      </c>
      <c r="T37" t="n">
        <v>2825.939379667</v>
      </c>
      <c r="U37" t="n">
        <v>2840.184937804</v>
      </c>
      <c r="V37" t="n">
        <v>3177.323978012</v>
      </c>
      <c r="W37" t="n">
        <v>3118.991681225</v>
      </c>
      <c r="X37" t="n">
        <v>2035.334252171</v>
      </c>
      <c r="Y37" t="n">
        <v>2440.069748281</v>
      </c>
      <c r="Z37" t="n">
        <v>5131.761275717</v>
      </c>
      <c r="AA37" t="n">
        <v>5072.448921021</v>
      </c>
      <c r="AB37" t="n">
        <v>4116.217653316</v>
      </c>
      <c r="AC37" t="n">
        <v>3973.313696423</v>
      </c>
      <c r="AD37" t="n">
        <v>4073.902545668</v>
      </c>
      <c r="AE37" t="n">
        <v>3888.446606028</v>
      </c>
      <c r="AF37" t="n">
        <v>2727.197380616</v>
      </c>
    </row>
    <row r="38">
      <c r="A38" t="s">
        <v>31</v>
      </c>
      <c r="B38" t="s">
        <v>444</v>
      </c>
      <c r="C38" t="s">
        <v>317</v>
      </c>
      <c r="D38" t="s">
        <v>445</v>
      </c>
      <c r="E38" t="s">
        <v>318</v>
      </c>
      <c r="F38" t="n">
        <v>478.722758272</v>
      </c>
      <c r="G38" t="n">
        <v>676.636017975</v>
      </c>
      <c r="H38" t="n">
        <v>821.690956656</v>
      </c>
      <c r="I38" t="n">
        <v>845.504632156</v>
      </c>
      <c r="J38" t="n">
        <v>771.307981391</v>
      </c>
      <c r="K38" t="n">
        <v>42.556093638</v>
      </c>
      <c r="L38" t="n">
        <v>68.160688797</v>
      </c>
      <c r="M38" t="n">
        <v>53.642979314</v>
      </c>
      <c r="N38" t="n">
        <v>78.656850746</v>
      </c>
      <c r="O38" t="n">
        <v>69.717921166</v>
      </c>
      <c r="P38" t="n">
        <v>57.956695016</v>
      </c>
      <c r="Q38" t="n">
        <v>74.375839986</v>
      </c>
      <c r="R38" t="n">
        <v>170.765630402</v>
      </c>
      <c r="S38" t="n">
        <v>182.976433816</v>
      </c>
      <c r="T38" t="n">
        <v>130.665854441</v>
      </c>
      <c r="U38" t="n">
        <v>62.86251087</v>
      </c>
      <c r="V38" t="n">
        <v>41.974163326</v>
      </c>
      <c r="W38" t="n">
        <v>452.877342077</v>
      </c>
      <c r="X38" t="n">
        <v>35.45477222</v>
      </c>
      <c r="Y38" t="n">
        <v>106.716551279</v>
      </c>
      <c r="Z38" t="n">
        <v>236.911159666</v>
      </c>
      <c r="AA38" t="n">
        <v>256.91822339</v>
      </c>
      <c r="AB38" t="n">
        <v>217.470959326</v>
      </c>
      <c r="AC38" t="n">
        <v>154.006058022</v>
      </c>
      <c r="AD38" t="n">
        <v>294.695368665</v>
      </c>
      <c r="AE38" t="n">
        <v>860.272006671</v>
      </c>
      <c r="AF38" t="n">
        <v>74.802969254</v>
      </c>
    </row>
    <row r="39">
      <c r="A39" t="s">
        <v>31</v>
      </c>
      <c r="B39" t="s">
        <v>446</v>
      </c>
      <c r="C39" t="s">
        <v>317</v>
      </c>
      <c r="D39" t="s">
        <v>447</v>
      </c>
      <c r="E39" t="s">
        <v>318</v>
      </c>
      <c r="F39" t="n">
        <v>2933</v>
      </c>
      <c r="G39" t="n">
        <v>1899.000000001</v>
      </c>
      <c r="H39" t="n">
        <v>1978</v>
      </c>
      <c r="I39" t="n">
        <v>1188.000000001</v>
      </c>
      <c r="J39" t="n">
        <v>1356</v>
      </c>
      <c r="K39" t="n">
        <v>1315</v>
      </c>
      <c r="L39" t="n">
        <v>2084</v>
      </c>
      <c r="M39" t="n">
        <v>1223</v>
      </c>
      <c r="N39" t="n">
        <v>2209</v>
      </c>
      <c r="O39" t="n">
        <v>3056</v>
      </c>
      <c r="P39" t="n">
        <v>2578</v>
      </c>
      <c r="Q39" t="n">
        <v>5131</v>
      </c>
      <c r="R39" t="n">
        <v>1509</v>
      </c>
      <c r="S39" t="n">
        <v>6717</v>
      </c>
      <c r="T39" t="n">
        <v>8053</v>
      </c>
      <c r="U39" t="n">
        <v>5455</v>
      </c>
      <c r="V39" t="n">
        <v>8767</v>
      </c>
      <c r="W39" t="n">
        <v>-1355.000000001</v>
      </c>
      <c r="X39" t="n">
        <v>1883</v>
      </c>
      <c r="Y39" t="n">
        <v>1737</v>
      </c>
      <c r="Z39" t="n">
        <v>2685.000000001</v>
      </c>
      <c r="AA39" t="n">
        <v>1829</v>
      </c>
      <c r="AB39" t="n">
        <v>985.000000001</v>
      </c>
      <c r="AC39" t="n">
        <v>-1594</v>
      </c>
      <c r="AD39" t="n">
        <v>-2472</v>
      </c>
      <c r="AE39" t="n">
        <v>120</v>
      </c>
      <c r="AF39" t="n">
        <v>-1958.999999999</v>
      </c>
    </row>
    <row r="40">
      <c r="A40" t="s">
        <v>31</v>
      </c>
      <c r="B40" t="s">
        <v>448</v>
      </c>
      <c r="C40" t="s">
        <v>317</v>
      </c>
      <c r="D40" t="s">
        <v>449</v>
      </c>
      <c r="E40" t="s">
        <v>318</v>
      </c>
      <c r="F40" t="n">
        <v>25284.3</v>
      </c>
      <c r="G40" t="n">
        <v>27962.9</v>
      </c>
      <c r="H40" t="n">
        <v>29695.1</v>
      </c>
      <c r="I40" t="n">
        <v>33341.9</v>
      </c>
      <c r="J40" t="n">
        <v>39169.7</v>
      </c>
      <c r="K40" t="n">
        <v>49359.2</v>
      </c>
      <c r="L40" t="n">
        <v>55392.9</v>
      </c>
      <c r="M40" t="n">
        <v>63004.100000001</v>
      </c>
      <c r="N40" t="n">
        <v>72473.9</v>
      </c>
      <c r="O40" t="n">
        <v>83063.3</v>
      </c>
      <c r="P40" t="n">
        <v>96076.999999999</v>
      </c>
      <c r="Q40" t="n">
        <v>106917.1</v>
      </c>
      <c r="R40" t="n">
        <v>113401.5</v>
      </c>
      <c r="S40" t="n">
        <v>100243.6</v>
      </c>
      <c r="T40" t="n">
        <v>75275.7</v>
      </c>
      <c r="U40" t="n">
        <v>67049.899999999</v>
      </c>
      <c r="V40" t="n">
        <v>54331.1</v>
      </c>
      <c r="W40" t="n">
        <v>49704.7</v>
      </c>
      <c r="X40" t="n">
        <v>39312.5</v>
      </c>
      <c r="Y40" t="n">
        <v>42096.7</v>
      </c>
      <c r="Z40" t="n">
        <v>34939.099999999</v>
      </c>
      <c r="AA40" t="n">
        <v>39418.2</v>
      </c>
      <c r="AB40" t="n">
        <v>49751.5</v>
      </c>
      <c r="AC40" t="n">
        <v>56388.8</v>
      </c>
      <c r="AD40" t="n">
        <v>60018.9</v>
      </c>
      <c r="AE40" t="n">
        <v>55985.900000001</v>
      </c>
      <c r="AF40" t="n">
        <v>65999.899999999</v>
      </c>
    </row>
    <row r="41">
      <c r="A41" t="s">
        <v>31</v>
      </c>
      <c r="B41" t="s">
        <v>450</v>
      </c>
      <c r="C41" t="s">
        <v>317</v>
      </c>
      <c r="D41" t="s">
        <v>451</v>
      </c>
      <c r="E41" t="s">
        <v>318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</row>
    <row r="42">
      <c r="A42" t="s">
        <v>31</v>
      </c>
      <c r="B42" t="s">
        <v>452</v>
      </c>
      <c r="C42" t="s">
        <v>317</v>
      </c>
      <c r="D42" t="s">
        <v>453</v>
      </c>
      <c r="E42" t="s">
        <v>318</v>
      </c>
      <c r="F42" t="n">
        <v>1223.799999999</v>
      </c>
      <c r="G42" t="n">
        <v>1174.8</v>
      </c>
      <c r="H42" t="n">
        <v>1290.7</v>
      </c>
      <c r="I42" t="n">
        <v>1449.3</v>
      </c>
      <c r="J42" t="n">
        <v>1564.9</v>
      </c>
      <c r="K42" t="n">
        <v>1912</v>
      </c>
      <c r="L42" t="n">
        <v>2790.3</v>
      </c>
      <c r="M42" t="n">
        <v>3006.6</v>
      </c>
      <c r="N42" t="n">
        <v>3291.9</v>
      </c>
      <c r="O42" t="n">
        <v>3084.4</v>
      </c>
      <c r="P42" t="n">
        <v>4183.3</v>
      </c>
      <c r="Q42" t="n">
        <v>3724.9</v>
      </c>
      <c r="R42" t="n">
        <v>4587</v>
      </c>
      <c r="S42" t="n">
        <v>4447.3</v>
      </c>
      <c r="T42" t="n">
        <v>3452</v>
      </c>
      <c r="U42" t="n">
        <v>3360</v>
      </c>
      <c r="V42" t="n">
        <v>3015.799999999</v>
      </c>
      <c r="W42" t="n">
        <v>3028.6</v>
      </c>
      <c r="X42" t="n">
        <v>3165.7</v>
      </c>
      <c r="Y42" t="n">
        <v>3512.9</v>
      </c>
      <c r="Z42" t="n">
        <v>3201.7</v>
      </c>
      <c r="AA42" t="n">
        <v>2313.1</v>
      </c>
      <c r="AB42" t="n">
        <v>3197.6</v>
      </c>
      <c r="AC42" t="n">
        <v>3885</v>
      </c>
      <c r="AD42" t="n">
        <v>3798.9</v>
      </c>
      <c r="AE42" t="n">
        <v>3153.8</v>
      </c>
      <c r="AF42" t="n">
        <v>3201.799999999</v>
      </c>
    </row>
    <row r="43">
      <c r="A43" t="s">
        <v>31</v>
      </c>
      <c r="B43" t="s">
        <v>454</v>
      </c>
      <c r="C43" t="s">
        <v>317</v>
      </c>
      <c r="D43" t="s">
        <v>455</v>
      </c>
      <c r="E43" t="s">
        <v>318</v>
      </c>
      <c r="F43" t="n">
        <v>2820.3</v>
      </c>
      <c r="G43" t="n">
        <v>2844.4</v>
      </c>
      <c r="H43" t="n">
        <v>3234.6</v>
      </c>
      <c r="I43" t="n">
        <v>3822.9</v>
      </c>
      <c r="J43" t="n">
        <v>4268.400000001</v>
      </c>
      <c r="K43" t="n">
        <v>6861.9</v>
      </c>
      <c r="L43" t="n">
        <v>7726.3</v>
      </c>
      <c r="M43" t="n">
        <v>8102.4</v>
      </c>
      <c r="N43" t="n">
        <v>9193.1</v>
      </c>
      <c r="O43" t="n">
        <v>9929.8</v>
      </c>
      <c r="P43" t="n">
        <v>11514.6</v>
      </c>
      <c r="Q43" t="n">
        <v>11997.399999999</v>
      </c>
      <c r="R43" t="n">
        <v>11534.7</v>
      </c>
      <c r="S43" t="n">
        <v>9129.7</v>
      </c>
      <c r="T43" t="n">
        <v>4887.899999999</v>
      </c>
      <c r="U43" t="n">
        <v>5238.799999999</v>
      </c>
      <c r="V43" t="n">
        <v>5183.200000001</v>
      </c>
      <c r="W43" t="n">
        <v>4832</v>
      </c>
      <c r="X43" t="n">
        <v>6616.6</v>
      </c>
      <c r="Y43" t="n">
        <v>9551.8</v>
      </c>
      <c r="Z43" t="n">
        <v>10107.500000001</v>
      </c>
      <c r="AA43" t="n">
        <v>4839.3</v>
      </c>
      <c r="AB43" t="n">
        <v>8941.1</v>
      </c>
      <c r="AC43" t="n">
        <v>11026.1</v>
      </c>
      <c r="AD43" t="n">
        <v>12449.2</v>
      </c>
      <c r="AE43" t="n">
        <v>9370.400000001</v>
      </c>
      <c r="AF43" t="n">
        <v>10312.1</v>
      </c>
    </row>
    <row r="44">
      <c r="A44" t="s">
        <v>31</v>
      </c>
      <c r="B44" t="s">
        <v>456</v>
      </c>
      <c r="C44" t="s">
        <v>317</v>
      </c>
      <c r="D44" t="s">
        <v>457</v>
      </c>
      <c r="E44" t="s">
        <v>318</v>
      </c>
      <c r="F44" t="n">
        <v>52366.899999998</v>
      </c>
      <c r="G44" t="n">
        <v>56027.700000002</v>
      </c>
      <c r="H44" t="n">
        <v>61643.5</v>
      </c>
      <c r="I44" t="n">
        <v>70098.099999999</v>
      </c>
      <c r="J44" t="n">
        <v>79805.400000002</v>
      </c>
      <c r="K44" t="n">
        <v>86974.900000003</v>
      </c>
      <c r="L44" t="n">
        <v>90812.3</v>
      </c>
      <c r="M44" t="n">
        <v>92649.700000001</v>
      </c>
      <c r="N44" t="n">
        <v>99971.700000001</v>
      </c>
      <c r="O44" t="n">
        <v>108456.900000002</v>
      </c>
      <c r="P44" t="n">
        <v>119399.499999998</v>
      </c>
      <c r="Q44" t="n">
        <v>134444.5</v>
      </c>
      <c r="R44" t="n">
        <v>139764.500000004</v>
      </c>
      <c r="S44" t="n">
        <v>137494.999999996</v>
      </c>
      <c r="T44" t="n">
        <v>98462.100000001</v>
      </c>
      <c r="U44" t="n">
        <v>95339.899999997</v>
      </c>
      <c r="V44" t="n">
        <v>94205.099999996</v>
      </c>
      <c r="W44" t="n">
        <v>82579.199999999</v>
      </c>
      <c r="X44" t="n">
        <v>83594.499999998</v>
      </c>
      <c r="Y44" t="n">
        <v>88043.799999998</v>
      </c>
      <c r="Z44" t="n">
        <v>98690.300000002</v>
      </c>
      <c r="AA44" t="n">
        <v>102788.399999999</v>
      </c>
      <c r="AB44" t="n">
        <v>108384.8</v>
      </c>
      <c r="AC44" t="n">
        <v>114644.299999999</v>
      </c>
      <c r="AD44" t="n">
        <v>124270.500000001</v>
      </c>
      <c r="AE44" t="n">
        <v>106616.600000002</v>
      </c>
      <c r="AF44" t="n">
        <v>106920.5</v>
      </c>
    </row>
    <row r="45">
      <c r="A45" t="s">
        <v>31</v>
      </c>
      <c r="B45" t="s">
        <v>458</v>
      </c>
      <c r="C45" t="s">
        <v>317</v>
      </c>
      <c r="D45" t="s">
        <v>459</v>
      </c>
      <c r="E45" t="s">
        <v>318</v>
      </c>
      <c r="F45" t="n">
        <v>50383.299999998</v>
      </c>
      <c r="G45" t="n">
        <v>53464.300000002</v>
      </c>
      <c r="H45" t="n">
        <v>58918.599999999</v>
      </c>
      <c r="I45" t="n">
        <v>67036.5</v>
      </c>
      <c r="J45" t="n">
        <v>76420.300000001</v>
      </c>
      <c r="K45" t="n">
        <v>83769.500000002</v>
      </c>
      <c r="L45" t="n">
        <v>87836.9</v>
      </c>
      <c r="M45" t="n">
        <v>89449.1</v>
      </c>
      <c r="N45" t="n">
        <v>96509.400000001</v>
      </c>
      <c r="O45" t="n">
        <v>104700.900000002</v>
      </c>
      <c r="P45" t="n">
        <v>115236.899999998</v>
      </c>
      <c r="Q45" t="n">
        <v>131038.6</v>
      </c>
      <c r="R45" t="n">
        <v>136047.700000004</v>
      </c>
      <c r="S45" t="n">
        <v>132985.299999996</v>
      </c>
      <c r="T45" t="n">
        <v>93767.800000001</v>
      </c>
      <c r="U45" t="n">
        <v>91165.999999997</v>
      </c>
      <c r="V45" t="n">
        <v>90181.999999996</v>
      </c>
      <c r="W45" t="n">
        <v>78722.299999999</v>
      </c>
      <c r="X45" t="n">
        <v>79889.899999999</v>
      </c>
      <c r="Y45" t="n">
        <v>84087.399999998</v>
      </c>
      <c r="Z45" t="n">
        <v>94192.300000002</v>
      </c>
      <c r="AA45" t="n">
        <v>97065.499999999</v>
      </c>
      <c r="AB45" t="n">
        <v>102002</v>
      </c>
      <c r="AC45" t="n">
        <v>108001.999999999</v>
      </c>
      <c r="AD45" t="n">
        <v>118330.600000001</v>
      </c>
      <c r="AE45" t="n">
        <v>100572.600000002</v>
      </c>
      <c r="AF45" t="n">
        <v>100646.900000001</v>
      </c>
    </row>
    <row r="46">
      <c r="A46" t="s">
        <v>31</v>
      </c>
      <c r="B46" t="s">
        <v>460</v>
      </c>
      <c r="C46" t="s">
        <v>317</v>
      </c>
      <c r="D46" t="s">
        <v>461</v>
      </c>
      <c r="E46" t="s">
        <v>318</v>
      </c>
      <c r="F46" t="n">
        <v>1596.5</v>
      </c>
      <c r="G46" t="n">
        <v>1669.600000001</v>
      </c>
      <c r="H46" t="n">
        <v>1943.9</v>
      </c>
      <c r="I46" t="n">
        <v>2373.6</v>
      </c>
      <c r="J46" t="n">
        <v>2703.500000001</v>
      </c>
      <c r="K46" t="n">
        <v>4949.9</v>
      </c>
      <c r="L46" t="n">
        <v>4936</v>
      </c>
      <c r="M46" t="n">
        <v>5095.8</v>
      </c>
      <c r="N46" t="n">
        <v>5901.2</v>
      </c>
      <c r="O46" t="n">
        <v>6845.4</v>
      </c>
      <c r="P46" t="n">
        <v>7331.3</v>
      </c>
      <c r="Q46" t="n">
        <v>8272.5</v>
      </c>
      <c r="R46" t="n">
        <v>6947.7</v>
      </c>
      <c r="S46" t="n">
        <v>4682.4</v>
      </c>
      <c r="T46" t="n">
        <v>1435.9</v>
      </c>
      <c r="U46" t="n">
        <v>1878.799999999</v>
      </c>
      <c r="V46" t="n">
        <v>2167.399999999</v>
      </c>
      <c r="W46" t="n">
        <v>1803.4</v>
      </c>
      <c r="X46" t="n">
        <v>3450.9</v>
      </c>
      <c r="Y46" t="n">
        <v>6038.9</v>
      </c>
      <c r="Z46" t="n">
        <v>6905.8</v>
      </c>
      <c r="AA46" t="n">
        <v>2526.2</v>
      </c>
      <c r="AB46" t="n">
        <v>5743.5</v>
      </c>
      <c r="AC46" t="n">
        <v>7141.1</v>
      </c>
      <c r="AD46" t="n">
        <v>8650.300000001</v>
      </c>
      <c r="AE46" t="n">
        <v>6216.6</v>
      </c>
      <c r="AF46" t="n">
        <v>7110.3</v>
      </c>
    </row>
    <row r="47">
      <c r="A47" t="s">
        <v>31</v>
      </c>
      <c r="B47" t="s">
        <v>462</v>
      </c>
      <c r="C47" t="s">
        <v>317</v>
      </c>
      <c r="D47" t="s">
        <v>463</v>
      </c>
      <c r="E47" t="s">
        <v>318</v>
      </c>
      <c r="F47" t="n">
        <v>13321</v>
      </c>
      <c r="G47" t="n">
        <v>11267</v>
      </c>
      <c r="H47" t="n">
        <v>12184</v>
      </c>
      <c r="I47" t="n">
        <v>13315</v>
      </c>
      <c r="J47" t="n">
        <v>14230</v>
      </c>
      <c r="K47" t="n">
        <v>14951</v>
      </c>
      <c r="L47" t="n">
        <v>16618.000000001</v>
      </c>
      <c r="M47" t="n">
        <v>19206.999999999</v>
      </c>
      <c r="N47" t="n">
        <v>20434</v>
      </c>
      <c r="O47" t="n">
        <v>20977.999999999</v>
      </c>
      <c r="P47" t="n">
        <v>24732.000000001</v>
      </c>
      <c r="Q47" t="n">
        <v>26437</v>
      </c>
      <c r="R47" t="n">
        <v>30031</v>
      </c>
      <c r="S47" t="n">
        <v>31193</v>
      </c>
      <c r="T47" t="n">
        <v>34218</v>
      </c>
      <c r="U47" t="n">
        <v>31233</v>
      </c>
      <c r="V47" t="n">
        <v>24101.999999999</v>
      </c>
      <c r="W47" t="n">
        <v>20061.999999999</v>
      </c>
      <c r="X47" t="n">
        <v>13094</v>
      </c>
      <c r="Y47" t="n">
        <v>11081.999999999</v>
      </c>
      <c r="Z47" t="n">
        <v>16130.999999999</v>
      </c>
      <c r="AA47" t="n">
        <v>11430</v>
      </c>
      <c r="AB47" t="n">
        <v>11443</v>
      </c>
      <c r="AC47" t="n">
        <v>13458</v>
      </c>
      <c r="AD47" t="n">
        <v>13777.000000001</v>
      </c>
      <c r="AE47" t="n">
        <v>15267</v>
      </c>
      <c r="AF47" t="n">
        <v>17874.999999999</v>
      </c>
    </row>
    <row r="48">
      <c r="A48" t="s">
        <v>31</v>
      </c>
      <c r="B48" t="s">
        <v>464</v>
      </c>
      <c r="C48" t="s">
        <v>317</v>
      </c>
      <c r="D48" t="s">
        <v>465</v>
      </c>
      <c r="E48" t="s">
        <v>318</v>
      </c>
      <c r="F48" t="n">
        <v>16085.8</v>
      </c>
      <c r="G48" t="n">
        <v>14387.4</v>
      </c>
      <c r="H48" t="n">
        <v>15332.4</v>
      </c>
      <c r="I48" t="n">
        <v>16888</v>
      </c>
      <c r="J48" t="n">
        <v>18190.9</v>
      </c>
      <c r="K48" t="n">
        <v>20466.9</v>
      </c>
      <c r="L48" t="n">
        <v>22515.8</v>
      </c>
      <c r="M48" t="n">
        <v>25825.2</v>
      </c>
      <c r="N48" t="n">
        <v>27658.4</v>
      </c>
      <c r="O48" t="n">
        <v>28993.8</v>
      </c>
      <c r="P48" t="n">
        <v>33503.5</v>
      </c>
      <c r="Q48" t="n">
        <v>37119.4</v>
      </c>
      <c r="R48" t="n">
        <v>42286.999999999</v>
      </c>
      <c r="S48" t="n">
        <v>43312.4</v>
      </c>
      <c r="T48" t="n">
        <v>45863.2</v>
      </c>
      <c r="U48" t="n">
        <v>40817.2</v>
      </c>
      <c r="V48" t="n">
        <v>33105.799999999</v>
      </c>
      <c r="W48" t="n">
        <v>26208.1</v>
      </c>
      <c r="X48" t="n">
        <v>21585</v>
      </c>
      <c r="Y48" t="n">
        <v>19306.5</v>
      </c>
      <c r="Z48" t="n">
        <v>24579.6</v>
      </c>
      <c r="AA48" t="n">
        <v>19997.4</v>
      </c>
      <c r="AB48" t="n">
        <v>19435.7</v>
      </c>
      <c r="AC48" t="n">
        <v>22726.9</v>
      </c>
      <c r="AD48" t="n">
        <v>24232.6</v>
      </c>
      <c r="AE48" t="n">
        <v>25826.5</v>
      </c>
      <c r="AF48" t="n">
        <v>28553.6</v>
      </c>
    </row>
    <row r="49">
      <c r="A49" t="s">
        <v>31</v>
      </c>
      <c r="B49" t="s">
        <v>466</v>
      </c>
      <c r="C49" t="s">
        <v>317</v>
      </c>
      <c r="D49" t="s">
        <v>467</v>
      </c>
      <c r="E49" t="s">
        <v>318</v>
      </c>
      <c r="F49" t="n">
        <v>1411.8</v>
      </c>
      <c r="G49" t="n">
        <v>1677.4</v>
      </c>
      <c r="H49" t="n">
        <v>1717.599999999</v>
      </c>
      <c r="I49" t="n">
        <v>1858.9</v>
      </c>
      <c r="J49" t="n">
        <v>1989.4</v>
      </c>
      <c r="K49" t="n">
        <v>2776.499999999</v>
      </c>
      <c r="L49" t="n">
        <v>2920.399999999</v>
      </c>
      <c r="M49" t="n">
        <v>3340.700000001</v>
      </c>
      <c r="N49" t="n">
        <v>3724.6</v>
      </c>
      <c r="O49" t="n">
        <v>4277.5</v>
      </c>
      <c r="P49" t="n">
        <v>4548.5</v>
      </c>
      <c r="Q49" t="n">
        <v>4975.9</v>
      </c>
      <c r="R49" t="n">
        <v>5544.700000001</v>
      </c>
      <c r="S49" t="n">
        <v>5535.099999999</v>
      </c>
      <c r="T49" t="n">
        <v>5280</v>
      </c>
      <c r="U49" t="n">
        <v>4313.3</v>
      </c>
      <c r="V49" t="n">
        <v>3521.6</v>
      </c>
      <c r="W49" t="n">
        <v>1827.5</v>
      </c>
      <c r="X49" t="n">
        <v>3636.299999999</v>
      </c>
      <c r="Y49" t="n">
        <v>3246.3</v>
      </c>
      <c r="Z49" t="n">
        <v>3078.999999999</v>
      </c>
      <c r="AA49" t="n">
        <v>2751.6</v>
      </c>
      <c r="AB49" t="n">
        <v>2591.3</v>
      </c>
      <c r="AC49" t="n">
        <v>2788.8</v>
      </c>
      <c r="AD49" t="n">
        <v>3088.7</v>
      </c>
      <c r="AE49" t="n">
        <v>3008.3</v>
      </c>
      <c r="AF49" t="n">
        <v>3515.1</v>
      </c>
    </row>
    <row r="50">
      <c r="A50" t="s">
        <v>31</v>
      </c>
      <c r="B50" t="s">
        <v>468</v>
      </c>
      <c r="C50" t="s">
        <v>317</v>
      </c>
      <c r="D50" t="s">
        <v>469</v>
      </c>
      <c r="E50" t="s">
        <v>318</v>
      </c>
      <c r="F50" t="n">
        <v>1353.000000001</v>
      </c>
      <c r="G50" t="n">
        <v>1443</v>
      </c>
      <c r="H50" t="n">
        <v>1430.8</v>
      </c>
      <c r="I50" t="n">
        <v>1714.1</v>
      </c>
      <c r="J50" t="n">
        <v>1971.500000001</v>
      </c>
      <c r="K50" t="n">
        <v>2739.4</v>
      </c>
      <c r="L50" t="n">
        <v>2977.4</v>
      </c>
      <c r="M50" t="n">
        <v>3277.5</v>
      </c>
      <c r="N50" t="n">
        <v>3499.8</v>
      </c>
      <c r="O50" t="n">
        <v>3738.3</v>
      </c>
      <c r="P50" t="n">
        <v>4222.999999999</v>
      </c>
      <c r="Q50" t="n">
        <v>5706.5</v>
      </c>
      <c r="R50" t="n">
        <v>6711.3</v>
      </c>
      <c r="S50" t="n">
        <v>6584.299999999</v>
      </c>
      <c r="T50" t="n">
        <v>6365.2</v>
      </c>
      <c r="U50" t="n">
        <v>5270.9</v>
      </c>
      <c r="V50" t="n">
        <v>5482.2</v>
      </c>
      <c r="W50" t="n">
        <v>4318.599999999</v>
      </c>
      <c r="X50" t="n">
        <v>4854.7</v>
      </c>
      <c r="Y50" t="n">
        <v>4978.2</v>
      </c>
      <c r="Z50" t="n">
        <v>5369.599999999</v>
      </c>
      <c r="AA50" t="n">
        <v>5815.800000001</v>
      </c>
      <c r="AB50" t="n">
        <v>5401.4</v>
      </c>
      <c r="AC50" t="n">
        <v>6480.1</v>
      </c>
      <c r="AD50" t="n">
        <v>7366.899999999</v>
      </c>
      <c r="AE50" t="n">
        <v>7551.199999999</v>
      </c>
      <c r="AF50" t="n">
        <v>7163.499999999</v>
      </c>
    </row>
    <row r="51">
      <c r="A51" t="s">
        <v>31</v>
      </c>
      <c r="B51" t="s">
        <v>470</v>
      </c>
      <c r="C51" t="s">
        <v>317</v>
      </c>
      <c r="D51" t="s">
        <v>471</v>
      </c>
      <c r="E51" t="s">
        <v>318</v>
      </c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</row>
    <row r="52">
      <c r="A52" t="s">
        <v>31</v>
      </c>
      <c r="B52" t="s">
        <v>472</v>
      </c>
      <c r="C52" t="s">
        <v>317</v>
      </c>
      <c r="D52" t="s">
        <v>473</v>
      </c>
      <c r="E52" t="s">
        <v>318</v>
      </c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</row>
    <row r="53">
      <c r="A53" t="s">
        <v>31</v>
      </c>
      <c r="B53" t="s">
        <v>474</v>
      </c>
      <c r="C53" t="s">
        <v>317</v>
      </c>
      <c r="D53" t="s">
        <v>475</v>
      </c>
      <c r="E53" t="s">
        <v>318</v>
      </c>
      <c r="F53" t="n">
        <v>1948.3</v>
      </c>
      <c r="G53" t="n">
        <v>2005.7</v>
      </c>
      <c r="H53" t="n">
        <v>2232.5</v>
      </c>
      <c r="I53" t="n">
        <v>2563</v>
      </c>
      <c r="J53" t="n">
        <v>2963.3</v>
      </c>
      <c r="K53" t="n">
        <v>3418.6</v>
      </c>
      <c r="L53" t="n">
        <v>3671.899999999</v>
      </c>
      <c r="M53" t="n">
        <v>3931.5</v>
      </c>
      <c r="N53" t="n">
        <v>4690.7</v>
      </c>
      <c r="O53" t="n">
        <v>5051.200000001</v>
      </c>
      <c r="P53" t="n">
        <v>5732.999999999</v>
      </c>
      <c r="Q53" t="n">
        <v>7668.1</v>
      </c>
      <c r="R53" t="n">
        <v>7554.8</v>
      </c>
      <c r="S53" t="n">
        <v>8068.5</v>
      </c>
      <c r="T53" t="n">
        <v>7909.8</v>
      </c>
      <c r="U53" t="n">
        <v>6726.6</v>
      </c>
      <c r="V53" t="n">
        <v>3562.8</v>
      </c>
      <c r="W53" t="n">
        <v>2792.8</v>
      </c>
      <c r="X53" t="n">
        <v>2902.6</v>
      </c>
      <c r="Y53" t="n">
        <v>3010.1</v>
      </c>
      <c r="Z53" t="n">
        <v>3098.9</v>
      </c>
      <c r="AA53" t="n">
        <v>2809.8</v>
      </c>
      <c r="AB53" t="n">
        <v>2759.7</v>
      </c>
      <c r="AC53" t="n">
        <v>3191.6</v>
      </c>
      <c r="AD53" t="n">
        <v>3661.1</v>
      </c>
      <c r="AE53" t="n">
        <v>2715.3</v>
      </c>
      <c r="AF53" t="n">
        <v>4435.399999999</v>
      </c>
    </row>
    <row r="54">
      <c r="A54" t="s">
        <v>31</v>
      </c>
      <c r="B54" t="s">
        <v>476</v>
      </c>
      <c r="C54" t="s">
        <v>317</v>
      </c>
      <c r="D54" t="s">
        <v>477</v>
      </c>
      <c r="E54" t="s">
        <v>318</v>
      </c>
      <c r="F54" t="n">
        <v>2665</v>
      </c>
      <c r="G54" t="n">
        <v>2762.900000001</v>
      </c>
      <c r="H54" t="n">
        <v>3072.900000001</v>
      </c>
      <c r="I54" t="n">
        <v>3493.000000001</v>
      </c>
      <c r="J54" t="n">
        <v>3950.3</v>
      </c>
      <c r="K54" t="n">
        <v>4258.999999999</v>
      </c>
      <c r="L54" t="n">
        <v>4649.400000001</v>
      </c>
      <c r="M54" t="n">
        <v>4945.8</v>
      </c>
      <c r="N54" t="n">
        <v>5784.7</v>
      </c>
      <c r="O54" t="n">
        <v>6154.7</v>
      </c>
      <c r="P54" t="n">
        <v>6834.600000001</v>
      </c>
      <c r="Q54" t="n">
        <v>8959.1</v>
      </c>
      <c r="R54" t="n">
        <v>8989.3</v>
      </c>
      <c r="S54" t="n">
        <v>9524.5</v>
      </c>
      <c r="T54" t="n">
        <v>8895.1</v>
      </c>
      <c r="U54" t="n">
        <v>7365.3</v>
      </c>
      <c r="V54" t="n">
        <v>4198.7</v>
      </c>
      <c r="W54" t="n">
        <v>3728.6</v>
      </c>
      <c r="X54" t="n">
        <v>3931.9</v>
      </c>
      <c r="Y54" t="n">
        <v>4147.5</v>
      </c>
      <c r="Z54" t="n">
        <v>4269</v>
      </c>
      <c r="AA54" t="n">
        <v>4034.699999999</v>
      </c>
      <c r="AB54" t="n">
        <v>4164.9</v>
      </c>
      <c r="AC54" t="n">
        <v>4586.5</v>
      </c>
      <c r="AD54" t="n">
        <v>5010.3</v>
      </c>
      <c r="AE54" t="n">
        <v>4116.4</v>
      </c>
      <c r="AF54" t="n">
        <v>5420.8</v>
      </c>
    </row>
    <row r="55">
      <c r="A55" t="s">
        <v>31</v>
      </c>
      <c r="B55" t="s">
        <v>478</v>
      </c>
      <c r="C55" t="s">
        <v>317</v>
      </c>
      <c r="D55" t="s">
        <v>479</v>
      </c>
      <c r="E55" t="s">
        <v>318</v>
      </c>
      <c r="F55" t="n">
        <v>716.7</v>
      </c>
      <c r="G55" t="n">
        <v>757.2</v>
      </c>
      <c r="H55" t="n">
        <v>840.4</v>
      </c>
      <c r="I55" t="n">
        <v>930</v>
      </c>
      <c r="J55" t="n">
        <v>987</v>
      </c>
      <c r="K55" t="n">
        <v>840.4</v>
      </c>
      <c r="L55" t="n">
        <v>977.499999999</v>
      </c>
      <c r="M55" t="n">
        <v>1014.3</v>
      </c>
      <c r="N55" t="n">
        <v>1094</v>
      </c>
      <c r="O55" t="n">
        <v>1103.500000001</v>
      </c>
      <c r="P55" t="n">
        <v>1101.599999999</v>
      </c>
      <c r="Q55" t="n">
        <v>1290.999999999</v>
      </c>
      <c r="R55" t="n">
        <v>1434.5</v>
      </c>
      <c r="S55" t="n">
        <v>1455.999999999</v>
      </c>
      <c r="T55" t="n">
        <v>985.3</v>
      </c>
      <c r="U55" t="n">
        <v>638.7</v>
      </c>
      <c r="V55" t="n">
        <v>635.899999999</v>
      </c>
      <c r="W55" t="n">
        <v>935.799999999</v>
      </c>
      <c r="X55" t="n">
        <v>1029.3</v>
      </c>
      <c r="Y55" t="n">
        <v>1137.4</v>
      </c>
      <c r="Z55" t="n">
        <v>1170.1</v>
      </c>
      <c r="AA55" t="n">
        <v>1224.9</v>
      </c>
      <c r="AB55" t="n">
        <v>1405.2</v>
      </c>
      <c r="AC55" t="n">
        <v>1394.899999999</v>
      </c>
      <c r="AD55" t="n">
        <v>1349.200000001</v>
      </c>
      <c r="AE55" t="n">
        <v>1401.1</v>
      </c>
      <c r="AF55" t="n">
        <v>985.4</v>
      </c>
    </row>
    <row r="56">
      <c r="A56" t="s">
        <v>31</v>
      </c>
      <c r="B56" t="s">
        <v>480</v>
      </c>
      <c r="C56" t="s">
        <v>317</v>
      </c>
      <c r="D56" t="s">
        <v>481</v>
      </c>
      <c r="E56" t="s">
        <v>318</v>
      </c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</row>
    <row r="57">
      <c r="A57" t="s">
        <v>31</v>
      </c>
      <c r="B57" t="s">
        <v>482</v>
      </c>
      <c r="C57" t="s">
        <v>317</v>
      </c>
      <c r="D57" t="s">
        <v>483</v>
      </c>
      <c r="E57" t="s">
        <v>318</v>
      </c>
      <c r="F57" t="n">
        <v>93737</v>
      </c>
      <c r="G57" t="n">
        <v>98378</v>
      </c>
      <c r="H57" t="n">
        <v>106671</v>
      </c>
      <c r="I57" t="n">
        <v>120328</v>
      </c>
      <c r="J57" t="n">
        <v>137166</v>
      </c>
      <c r="K57" t="n">
        <v>156801</v>
      </c>
      <c r="L57" t="n">
        <v>168721</v>
      </c>
      <c r="M57" t="n">
        <v>181479</v>
      </c>
      <c r="N57" t="n">
        <v>200104</v>
      </c>
      <c r="O57" t="n">
        <v>220514</v>
      </c>
      <c r="P57" t="n">
        <v>248980</v>
      </c>
      <c r="Q57" t="n">
        <v>278481</v>
      </c>
      <c r="R57" t="n">
        <v>295453</v>
      </c>
      <c r="S57" t="n">
        <v>281051</v>
      </c>
      <c r="T57" t="n">
        <v>219601</v>
      </c>
      <c r="U57" t="n">
        <v>203207</v>
      </c>
      <c r="V57" t="n">
        <v>181642</v>
      </c>
      <c r="W57" t="n">
        <v>158492</v>
      </c>
      <c r="X57" t="n">
        <v>144492</v>
      </c>
      <c r="Y57" t="n">
        <v>149447</v>
      </c>
      <c r="Z57" t="n">
        <v>158209</v>
      </c>
      <c r="AA57" t="n">
        <v>162204</v>
      </c>
      <c r="AB57" t="n">
        <v>177572</v>
      </c>
      <c r="AC57" t="n">
        <v>193760</v>
      </c>
      <c r="AD57" t="n">
        <v>208522</v>
      </c>
      <c r="AE57" t="n">
        <v>188429</v>
      </c>
      <c r="AF57" t="n">
        <v>201474</v>
      </c>
    </row>
    <row r="58">
      <c r="A58" t="s">
        <v>31</v>
      </c>
      <c r="B58" t="s">
        <v>484</v>
      </c>
      <c r="C58" t="s">
        <v>317</v>
      </c>
      <c r="D58" t="s">
        <v>485</v>
      </c>
      <c r="E58" t="s">
        <v>318</v>
      </c>
      <c r="F58" t="n">
        <v>93736.999999999</v>
      </c>
      <c r="G58" t="n">
        <v>98378.000000002</v>
      </c>
      <c r="H58" t="n">
        <v>106670.999999999</v>
      </c>
      <c r="I58" t="n">
        <v>120327.999999999</v>
      </c>
      <c r="J58" t="n">
        <v>137166.000000003</v>
      </c>
      <c r="K58" t="n">
        <v>156801.000000002</v>
      </c>
      <c r="L58" t="n">
        <v>168721</v>
      </c>
      <c r="M58" t="n">
        <v>181479.000000002</v>
      </c>
      <c r="N58" t="n">
        <v>200104.000000001</v>
      </c>
      <c r="O58" t="n">
        <v>220514.000000001</v>
      </c>
      <c r="P58" t="n">
        <v>248979.999999997</v>
      </c>
      <c r="Q58" t="n">
        <v>278481</v>
      </c>
      <c r="R58" t="n">
        <v>295453.000000005</v>
      </c>
      <c r="S58" t="n">
        <v>281050.999999994</v>
      </c>
      <c r="T58" t="n">
        <v>219601.000000001</v>
      </c>
      <c r="U58" t="n">
        <v>203206.999999996</v>
      </c>
      <c r="V58" t="n">
        <v>181641.999999995</v>
      </c>
      <c r="W58" t="n">
        <v>158491.999999997</v>
      </c>
      <c r="X58" t="n">
        <v>144491.999999997</v>
      </c>
      <c r="Y58" t="n">
        <v>149446.999999997</v>
      </c>
      <c r="Z58" t="n">
        <v>158208.999999998</v>
      </c>
      <c r="AA58" t="n">
        <v>162204</v>
      </c>
      <c r="AB58" t="n">
        <v>177572</v>
      </c>
      <c r="AC58" t="n">
        <v>193759.999999999</v>
      </c>
      <c r="AD58" t="n">
        <v>208522.000000001</v>
      </c>
      <c r="AE58" t="n">
        <v>188429.000000002</v>
      </c>
      <c r="AF58" t="n">
        <v>201473.999999997</v>
      </c>
    </row>
    <row r="59">
      <c r="A59" t="s">
        <v>31</v>
      </c>
      <c r="B59" t="s">
        <v>486</v>
      </c>
      <c r="C59" t="s">
        <v>317</v>
      </c>
      <c r="D59" t="s">
        <v>487</v>
      </c>
      <c r="E59" t="s">
        <v>318</v>
      </c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</row>
  </sheetData>
  <pageMargins left="0.7" right="0.7" top="0.75" bottom="0.75" header="0.3" footer="0.3"/>
  <pageSetup paperSize="9" orientation="portrait" horizontalDpi="300" verticalDpi="300"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263</v>
      </c>
      <c r="B1" t="s">
        <v>264</v>
      </c>
      <c r="C1" t="s">
        <v>265</v>
      </c>
      <c r="D1" t="s">
        <v>266</v>
      </c>
      <c r="E1" t="s">
        <v>267</v>
      </c>
      <c r="F1" t="s">
        <v>268</v>
      </c>
      <c r="G1" t="s">
        <v>269</v>
      </c>
      <c r="H1" t="s">
        <v>270</v>
      </c>
      <c r="I1" t="s">
        <v>271</v>
      </c>
      <c r="J1" t="s">
        <v>272</v>
      </c>
      <c r="K1" t="s">
        <v>273</v>
      </c>
      <c r="L1" t="s">
        <v>274</v>
      </c>
      <c r="M1" t="s">
        <v>275</v>
      </c>
      <c r="N1" t="s">
        <v>276</v>
      </c>
      <c r="O1" t="s">
        <v>277</v>
      </c>
      <c r="P1" t="s">
        <v>278</v>
      </c>
      <c r="Q1" t="s">
        <v>279</v>
      </c>
      <c r="R1" t="s">
        <v>280</v>
      </c>
      <c r="S1" t="s">
        <v>281</v>
      </c>
      <c r="T1" t="s">
        <v>282</v>
      </c>
      <c r="U1" t="s">
        <v>283</v>
      </c>
      <c r="V1" t="s">
        <v>284</v>
      </c>
      <c r="W1" t="s">
        <v>285</v>
      </c>
      <c r="X1" t="s">
        <v>286</v>
      </c>
      <c r="Y1" t="s">
        <v>287</v>
      </c>
      <c r="Z1" t="s">
        <v>288</v>
      </c>
      <c r="AA1" t="s">
        <v>289</v>
      </c>
      <c r="AB1" t="s">
        <v>290</v>
      </c>
      <c r="AC1" t="s">
        <v>291</v>
      </c>
      <c r="AD1" t="s">
        <v>292</v>
      </c>
      <c r="AE1" t="s">
        <v>293</v>
      </c>
      <c r="AF1" t="s">
        <v>294</v>
      </c>
    </row>
    <row r="2">
      <c r="A2" t="s">
        <v>33</v>
      </c>
      <c r="B2" t="s">
        <v>295</v>
      </c>
      <c r="C2" t="s">
        <v>317</v>
      </c>
      <c r="D2" t="s">
        <v>297</v>
      </c>
      <c r="E2" t="s">
        <v>318</v>
      </c>
      <c r="F2" t="n">
        <v>17853.8916955738</v>
      </c>
      <c r="G2" t="n">
        <v>21436.4102959116</v>
      </c>
      <c r="H2" t="n">
        <v>22311.3688797811</v>
      </c>
      <c r="I2" t="n">
        <v>23050.0213318515</v>
      </c>
      <c r="J2" t="n">
        <v>22721.2242621991</v>
      </c>
      <c r="K2" t="n">
        <v>24271.484535687</v>
      </c>
      <c r="L2" t="n">
        <v>25779.8623946616</v>
      </c>
      <c r="M2" t="n">
        <v>26133.1299893291</v>
      </c>
      <c r="N2" t="n">
        <v>27485.0335784319</v>
      </c>
      <c r="O2" t="n">
        <v>26842.6291050823</v>
      </c>
      <c r="P2" t="n">
        <v>25627.1092016491</v>
      </c>
      <c r="Q2" t="n">
        <v>24154.8878828025</v>
      </c>
      <c r="R2" t="n">
        <v>26911.6751552258</v>
      </c>
      <c r="S2" t="n">
        <v>26214.7116313638</v>
      </c>
      <c r="T2" t="n">
        <v>24166.6401733952</v>
      </c>
      <c r="U2" t="n">
        <v>26063.2307278813</v>
      </c>
      <c r="V2" t="n">
        <v>25272.0207639042</v>
      </c>
      <c r="W2" t="n">
        <v>24863.1214284173</v>
      </c>
      <c r="X2" t="n">
        <v>26791.0621862106</v>
      </c>
      <c r="Y2" t="n">
        <v>26285.978196561</v>
      </c>
      <c r="Z2" t="n">
        <v>29635.4937193775</v>
      </c>
      <c r="AA2" t="n">
        <v>31627.1402112939</v>
      </c>
      <c r="AB2" t="n">
        <v>32815.748423046</v>
      </c>
      <c r="AC2" t="n">
        <v>32763.070352411</v>
      </c>
      <c r="AD2" t="n">
        <v>31613.1946815317</v>
      </c>
      <c r="AE2" t="n">
        <v>31462.7155521361</v>
      </c>
      <c r="AF2" t="n">
        <v>34220.7861113167</v>
      </c>
    </row>
    <row r="3">
      <c r="A3" t="s">
        <v>33</v>
      </c>
      <c r="B3" t="s">
        <v>374</v>
      </c>
      <c r="C3" t="s">
        <v>317</v>
      </c>
      <c r="D3" t="s">
        <v>375</v>
      </c>
      <c r="E3" t="s">
        <v>318</v>
      </c>
      <c r="F3" t="n">
        <v>2476.66591502823</v>
      </c>
      <c r="G3" t="n">
        <v>2259.52229551023</v>
      </c>
      <c r="H3" t="n">
        <v>1916.03792994648</v>
      </c>
      <c r="I3" t="n">
        <v>1792.35544514772</v>
      </c>
      <c r="J3" t="n">
        <v>1789.62470474763</v>
      </c>
      <c r="K3" t="n">
        <v>1849.44467605619</v>
      </c>
      <c r="L3" t="n">
        <v>2321.50350466908</v>
      </c>
      <c r="M3" t="n">
        <v>2550.82263522939</v>
      </c>
      <c r="N3" t="n">
        <v>2794.07033473684</v>
      </c>
      <c r="O3" t="n">
        <v>3000.19766549871</v>
      </c>
      <c r="P3" t="n">
        <v>2988.80064222412</v>
      </c>
      <c r="Q3" t="n">
        <v>3242.49209067753</v>
      </c>
      <c r="R3" t="n">
        <v>3550.52654139701</v>
      </c>
      <c r="S3" t="n">
        <v>3446.07125309488</v>
      </c>
      <c r="T3" t="n">
        <v>2765.80419831748</v>
      </c>
      <c r="U3" t="n">
        <v>2824.19087120102</v>
      </c>
      <c r="V3" t="n">
        <v>2773.46441697982</v>
      </c>
      <c r="W3" t="n">
        <v>2462.8134579583</v>
      </c>
      <c r="X3" t="n">
        <v>1985.87225428657</v>
      </c>
      <c r="Y3" t="n">
        <v>1778.3411846736</v>
      </c>
      <c r="Z3" t="n">
        <v>1663.51441360194</v>
      </c>
      <c r="AA3" t="n">
        <v>1599.61768772208</v>
      </c>
      <c r="AB3" t="n">
        <v>2326.86092106803</v>
      </c>
      <c r="AC3" t="n">
        <v>2876.79138985576</v>
      </c>
      <c r="AD3" t="n">
        <v>3271.03519984034</v>
      </c>
      <c r="AE3" t="n">
        <v>2602.92447805966</v>
      </c>
      <c r="AF3" t="n">
        <v>4556.83334728969</v>
      </c>
    </row>
    <row r="4">
      <c r="A4" t="s">
        <v>33</v>
      </c>
      <c r="B4" t="s">
        <v>376</v>
      </c>
      <c r="C4" t="s">
        <v>317</v>
      </c>
      <c r="D4" t="s">
        <v>377</v>
      </c>
      <c r="E4" t="s">
        <v>318</v>
      </c>
      <c r="F4" t="n">
        <v>79469.3682497962</v>
      </c>
      <c r="G4" t="n">
        <v>84823.3270210649</v>
      </c>
      <c r="H4" t="n">
        <v>91769.6825045112</v>
      </c>
      <c r="I4" t="n">
        <v>97629.158229741</v>
      </c>
      <c r="J4" t="n">
        <v>102944.557063766</v>
      </c>
      <c r="K4" t="n">
        <v>111641.653914978</v>
      </c>
      <c r="L4" t="n">
        <v>117633.029350429</v>
      </c>
      <c r="M4" t="n">
        <v>120850.174473933</v>
      </c>
      <c r="N4" t="n">
        <v>124418.628772049</v>
      </c>
      <c r="O4" t="n">
        <v>128122.025495474</v>
      </c>
      <c r="P4" t="n">
        <v>133375.995580847</v>
      </c>
      <c r="Q4" t="n">
        <v>140031.025860896</v>
      </c>
      <c r="R4" t="n">
        <v>145016.922614851</v>
      </c>
      <c r="S4" t="n">
        <v>147424.21512601</v>
      </c>
      <c r="T4" t="n">
        <v>130039.981833612</v>
      </c>
      <c r="U4" t="n">
        <v>128220.382585484</v>
      </c>
      <c r="V4" t="n">
        <v>128073.50721856</v>
      </c>
      <c r="W4" t="n">
        <v>119963.045945198</v>
      </c>
      <c r="X4" t="n">
        <v>119292.454746474</v>
      </c>
      <c r="Y4" t="n">
        <v>122503.230250803</v>
      </c>
      <c r="Z4" t="n">
        <v>128047.020843186</v>
      </c>
      <c r="AA4" t="n">
        <v>130520.930768499</v>
      </c>
      <c r="AB4" t="n">
        <v>137615.974426352</v>
      </c>
      <c r="AC4" t="n">
        <v>138105.828258755</v>
      </c>
      <c r="AD4" t="n">
        <v>141360.373355332</v>
      </c>
      <c r="AE4" t="n">
        <v>129374.824485123</v>
      </c>
      <c r="AF4" t="n">
        <v>146783.616899194</v>
      </c>
    </row>
    <row r="5">
      <c r="A5" t="s">
        <v>33</v>
      </c>
      <c r="B5" t="s">
        <v>378</v>
      </c>
      <c r="C5" t="s">
        <v>317</v>
      </c>
      <c r="D5" t="s">
        <v>379</v>
      </c>
      <c r="E5" t="s">
        <v>318</v>
      </c>
      <c r="F5" t="n">
        <v>13555.0727767714</v>
      </c>
      <c r="G5" t="n">
        <v>13897.2257974614</v>
      </c>
      <c r="H5" t="n">
        <v>14468.3331014895</v>
      </c>
      <c r="I5" t="n">
        <v>14867.5564624921</v>
      </c>
      <c r="J5" t="n">
        <v>15635.2860032255</v>
      </c>
      <c r="K5" t="n">
        <v>15751.1833212225</v>
      </c>
      <c r="L5" t="n">
        <v>16568.8691999151</v>
      </c>
      <c r="M5" t="n">
        <v>17373.985643124</v>
      </c>
      <c r="N5" t="n">
        <v>18651.5843374685</v>
      </c>
      <c r="O5" t="n">
        <v>19607.3181577457</v>
      </c>
      <c r="P5" t="n">
        <v>21713.8729822086</v>
      </c>
      <c r="Q5" t="n">
        <v>22347.243752317</v>
      </c>
      <c r="R5" t="n">
        <v>24451.6108620689</v>
      </c>
      <c r="S5" t="n">
        <v>25708.2999735495</v>
      </c>
      <c r="T5" t="n">
        <v>25283.1745401945</v>
      </c>
      <c r="U5" t="n">
        <v>25629.0526191331</v>
      </c>
      <c r="V5" t="n">
        <v>26529.798922487</v>
      </c>
      <c r="W5" t="n">
        <v>25830.8096399714</v>
      </c>
      <c r="X5" t="n">
        <v>25293.0722450811</v>
      </c>
      <c r="Y5" t="n">
        <v>25295.1300753784</v>
      </c>
      <c r="Z5" t="n">
        <v>25658.1123961739</v>
      </c>
      <c r="AA5" t="n">
        <v>25864.3347882825</v>
      </c>
      <c r="AB5" t="n">
        <v>26689.4764640865</v>
      </c>
      <c r="AC5" t="n">
        <v>25340.2451353527</v>
      </c>
      <c r="AD5" t="n">
        <v>27008.7942125216</v>
      </c>
      <c r="AE5" t="n">
        <v>25438.8454288162</v>
      </c>
      <c r="AF5" t="n">
        <v>26711.901447559</v>
      </c>
    </row>
    <row r="6">
      <c r="A6" t="s">
        <v>33</v>
      </c>
      <c r="B6" t="s">
        <v>380</v>
      </c>
      <c r="C6" t="s">
        <v>317</v>
      </c>
      <c r="D6" t="s">
        <v>381</v>
      </c>
      <c r="E6" t="s">
        <v>318</v>
      </c>
      <c r="F6" t="n">
        <v>6298.27511183883</v>
      </c>
      <c r="G6" t="n">
        <v>6755.28518330959</v>
      </c>
      <c r="H6" t="n">
        <v>7256.65215651089</v>
      </c>
      <c r="I6" t="n">
        <v>7701.7976030658</v>
      </c>
      <c r="J6" t="n">
        <v>7827.26194595601</v>
      </c>
      <c r="K6" t="n">
        <v>7983.46211118352</v>
      </c>
      <c r="L6" t="n">
        <v>8526.57374596024</v>
      </c>
      <c r="M6" t="n">
        <v>8556.23140663258</v>
      </c>
      <c r="N6" t="n">
        <v>8937.14937568726</v>
      </c>
      <c r="O6" t="n">
        <v>8691.50273685021</v>
      </c>
      <c r="P6" t="n">
        <v>8629.01231188425</v>
      </c>
      <c r="Q6" t="n">
        <v>8973.8307733476</v>
      </c>
      <c r="R6" t="n">
        <v>9013.5641166111</v>
      </c>
      <c r="S6" t="n">
        <v>9087.30498234429</v>
      </c>
      <c r="T6" t="n">
        <v>8038.64102158345</v>
      </c>
      <c r="U6" t="n">
        <v>8204.63127672283</v>
      </c>
      <c r="V6" t="n">
        <v>9112.27022116914</v>
      </c>
      <c r="W6" t="n">
        <v>8238.64399854578</v>
      </c>
      <c r="X6" t="n">
        <v>8415.36152547722</v>
      </c>
      <c r="Y6" t="n">
        <v>8506.92506427558</v>
      </c>
      <c r="Z6" t="n">
        <v>8954.52141595715</v>
      </c>
      <c r="AA6" t="n">
        <v>9330.07959826668</v>
      </c>
      <c r="AB6" t="n">
        <v>9666.91980646763</v>
      </c>
      <c r="AC6" t="n">
        <v>9395.55606709146</v>
      </c>
      <c r="AD6" t="n">
        <v>9052.77720182993</v>
      </c>
      <c r="AE6" t="n">
        <v>7860.21061367441</v>
      </c>
      <c r="AF6" t="n">
        <v>8522.55981772705</v>
      </c>
    </row>
    <row r="7">
      <c r="A7" t="s">
        <v>33</v>
      </c>
      <c r="B7" t="s">
        <v>382</v>
      </c>
      <c r="C7" t="s">
        <v>317</v>
      </c>
      <c r="D7" t="s">
        <v>383</v>
      </c>
      <c r="E7" t="s">
        <v>318</v>
      </c>
      <c r="F7" t="n">
        <v>6887.01700253553</v>
      </c>
      <c r="G7" t="n">
        <v>7129.39654473604</v>
      </c>
      <c r="H7" t="n">
        <v>7609.4881753727</v>
      </c>
      <c r="I7" t="n">
        <v>8113.29716559461</v>
      </c>
      <c r="J7" t="n">
        <v>8481.67043080135</v>
      </c>
      <c r="K7" t="n">
        <v>9381.55080020801</v>
      </c>
      <c r="L7" t="n">
        <v>9645.03112649058</v>
      </c>
      <c r="M7" t="n">
        <v>9955.07917852216</v>
      </c>
      <c r="N7" t="n">
        <v>9950.35278628286</v>
      </c>
      <c r="O7" t="n">
        <v>10106.2048722329</v>
      </c>
      <c r="P7" t="n">
        <v>10705.8919255798</v>
      </c>
      <c r="Q7" t="n">
        <v>11038.4635404929</v>
      </c>
      <c r="R7" t="n">
        <v>11284.1067543294</v>
      </c>
      <c r="S7" t="n">
        <v>11159.366726084</v>
      </c>
      <c r="T7" t="n">
        <v>9455.66365092578</v>
      </c>
      <c r="U7" t="n">
        <v>9578.20150249007</v>
      </c>
      <c r="V7" t="n">
        <v>9110.16429886057</v>
      </c>
      <c r="W7" t="n">
        <v>8175.71767287429</v>
      </c>
      <c r="X7" t="n">
        <v>7762.06311221127</v>
      </c>
      <c r="Y7" t="n">
        <v>7308.37487992242</v>
      </c>
      <c r="Z7" t="n">
        <v>7644.00871987022</v>
      </c>
      <c r="AA7" t="n">
        <v>7739.33618907524</v>
      </c>
      <c r="AB7" t="n">
        <v>8259.01348011404</v>
      </c>
      <c r="AC7" t="n">
        <v>8524.859257704</v>
      </c>
      <c r="AD7" t="n">
        <v>8756.68896832753</v>
      </c>
      <c r="AE7" t="n">
        <v>7965.09640762049</v>
      </c>
      <c r="AF7" t="n">
        <v>8912.40267325992</v>
      </c>
    </row>
    <row r="8">
      <c r="A8" t="s">
        <v>33</v>
      </c>
      <c r="B8" t="s">
        <v>384</v>
      </c>
      <c r="C8" t="s">
        <v>317</v>
      </c>
      <c r="D8" t="s">
        <v>385</v>
      </c>
      <c r="E8" t="s">
        <v>318</v>
      </c>
      <c r="F8" t="n">
        <v>1993.80683854987</v>
      </c>
      <c r="G8" t="n">
        <v>2020.26873826011</v>
      </c>
      <c r="H8" t="n">
        <v>2392.88401776169</v>
      </c>
      <c r="I8" t="n">
        <v>2398.42520763644</v>
      </c>
      <c r="J8" t="n">
        <v>1754.89383156814</v>
      </c>
      <c r="K8" t="n">
        <v>2804.94823051332</v>
      </c>
      <c r="L8" t="n">
        <v>2970.09692285801</v>
      </c>
      <c r="M8" t="n">
        <v>2845.9005263653</v>
      </c>
      <c r="N8" t="n">
        <v>3364.96986949381</v>
      </c>
      <c r="O8" t="n">
        <v>3518.26147821865</v>
      </c>
      <c r="P8" t="n">
        <v>3822.83711122117</v>
      </c>
      <c r="Q8" t="n">
        <v>3325.05498549819</v>
      </c>
      <c r="R8" t="n">
        <v>2691.77251235637</v>
      </c>
      <c r="S8" t="n">
        <v>1914.76023631454</v>
      </c>
      <c r="T8" t="n">
        <v>1283.02502886859</v>
      </c>
      <c r="U8" t="n">
        <v>1924.07050224398</v>
      </c>
      <c r="V8" t="n">
        <v>2602.86544049966</v>
      </c>
      <c r="W8" t="n">
        <v>2262.82869618117</v>
      </c>
      <c r="X8" t="n">
        <v>1428.34971054519</v>
      </c>
      <c r="Y8" t="n">
        <v>1042.24179970768</v>
      </c>
      <c r="Z8" t="n">
        <v>3067.28880042018</v>
      </c>
      <c r="AA8" t="n">
        <v>3511.81021775876</v>
      </c>
      <c r="AB8" t="n">
        <v>3789.84467675442</v>
      </c>
      <c r="AC8" t="n">
        <v>3366.11681328085</v>
      </c>
      <c r="AD8" t="n">
        <v>2832.92076013153</v>
      </c>
      <c r="AE8" t="n">
        <v>-356.406423620921</v>
      </c>
      <c r="AF8" t="n">
        <v>2878.46874836708</v>
      </c>
    </row>
    <row r="9">
      <c r="A9" t="s">
        <v>33</v>
      </c>
      <c r="B9" t="s">
        <v>386</v>
      </c>
      <c r="C9" t="s">
        <v>317</v>
      </c>
      <c r="D9" t="s">
        <v>387</v>
      </c>
      <c r="E9" t="s">
        <v>318</v>
      </c>
      <c r="F9" t="n">
        <v>5202.65924795684</v>
      </c>
      <c r="G9" t="n">
        <v>5337.56104409989</v>
      </c>
      <c r="H9" t="n">
        <v>5883.9977926058</v>
      </c>
      <c r="I9" t="n">
        <v>6114.0395082797</v>
      </c>
      <c r="J9" t="n">
        <v>6579.1882121223</v>
      </c>
      <c r="K9" t="n">
        <v>7180.80231836993</v>
      </c>
      <c r="L9" t="n">
        <v>7720.93990175814</v>
      </c>
      <c r="M9" t="n">
        <v>7850.8414940607</v>
      </c>
      <c r="N9" t="n">
        <v>7783.36365184206</v>
      </c>
      <c r="O9" t="n">
        <v>8169.4755518024</v>
      </c>
      <c r="P9" t="n">
        <v>8463.80147765968</v>
      </c>
      <c r="Q9" t="n">
        <v>8819.99164507878</v>
      </c>
      <c r="R9" t="n">
        <v>9044.29064751715</v>
      </c>
      <c r="S9" t="n">
        <v>9349.72209026659</v>
      </c>
      <c r="T9" t="n">
        <v>8429.59798144234</v>
      </c>
      <c r="U9" t="n">
        <v>9233.41919456426</v>
      </c>
      <c r="V9" t="n">
        <v>9619.68493269164</v>
      </c>
      <c r="W9" t="n">
        <v>8669.23279768981</v>
      </c>
      <c r="X9" t="n">
        <v>8191.79958953666</v>
      </c>
      <c r="Y9" t="n">
        <v>8570.7509891852</v>
      </c>
      <c r="Z9" t="n">
        <v>9005.5656891864</v>
      </c>
      <c r="AA9" t="n">
        <v>9388.8819419588</v>
      </c>
      <c r="AB9" t="n">
        <v>9931.65599615567</v>
      </c>
      <c r="AC9" t="n">
        <v>9569.94376445128</v>
      </c>
      <c r="AD9" t="n">
        <v>10225.434174648</v>
      </c>
      <c r="AE9" t="n">
        <v>10001.7922767833</v>
      </c>
      <c r="AF9" t="n">
        <v>11881.9618239054</v>
      </c>
    </row>
    <row r="10">
      <c r="A10" t="s">
        <v>33</v>
      </c>
      <c r="B10" t="s">
        <v>388</v>
      </c>
      <c r="C10" t="s">
        <v>317</v>
      </c>
      <c r="D10" t="s">
        <v>389</v>
      </c>
      <c r="E10" t="s">
        <v>318</v>
      </c>
      <c r="F10" t="n">
        <v>7872.44664821318</v>
      </c>
      <c r="G10" t="n">
        <v>8103.6641607884</v>
      </c>
      <c r="H10" t="n">
        <v>8896.19689406716</v>
      </c>
      <c r="I10" t="n">
        <v>9253.14724016064</v>
      </c>
      <c r="J10" t="n">
        <v>9932.4053217146</v>
      </c>
      <c r="K10" t="n">
        <v>10943.2282647295</v>
      </c>
      <c r="L10" t="n">
        <v>11912.3303596308</v>
      </c>
      <c r="M10" t="n">
        <v>12302.0395209073</v>
      </c>
      <c r="N10" t="n">
        <v>12536.540028707</v>
      </c>
      <c r="O10" t="n">
        <v>13289.4622625601</v>
      </c>
      <c r="P10" t="n">
        <v>14061.5567089395</v>
      </c>
      <c r="Q10" t="n">
        <v>14990.7728764812</v>
      </c>
      <c r="R10" t="n">
        <v>15771.870697063</v>
      </c>
      <c r="S10" t="n">
        <v>16675.6209435438</v>
      </c>
      <c r="T10" t="n">
        <v>15448.5278318612</v>
      </c>
      <c r="U10" t="n">
        <v>15106.1821886039</v>
      </c>
      <c r="V10" t="n">
        <v>15023.7348856695</v>
      </c>
      <c r="W10" t="n">
        <v>14323.1623566579</v>
      </c>
      <c r="X10" t="n">
        <v>14779.2918009263</v>
      </c>
      <c r="Y10" t="n">
        <v>15984.7017149561</v>
      </c>
      <c r="Z10" t="n">
        <v>16403.1174626037</v>
      </c>
      <c r="AA10" t="n">
        <v>16931.7203906219</v>
      </c>
      <c r="AB10" t="n">
        <v>17589.3073917204</v>
      </c>
      <c r="AC10" t="n">
        <v>16594.0918410603</v>
      </c>
      <c r="AD10" t="n">
        <v>17699.2185723446</v>
      </c>
      <c r="AE10" t="n">
        <v>18205.6419951099</v>
      </c>
      <c r="AF10" t="n">
        <v>21256.0133369283</v>
      </c>
    </row>
    <row r="11">
      <c r="A11" t="s">
        <v>33</v>
      </c>
      <c r="B11" t="s">
        <v>390</v>
      </c>
      <c r="C11" t="s">
        <v>317</v>
      </c>
      <c r="D11" t="s">
        <v>391</v>
      </c>
      <c r="E11" t="s">
        <v>318</v>
      </c>
      <c r="F11" t="n">
        <v>2669.78740025634</v>
      </c>
      <c r="G11" t="n">
        <v>2766.10311668851</v>
      </c>
      <c r="H11" t="n">
        <v>3012.19910146136</v>
      </c>
      <c r="I11" t="n">
        <v>3139.10773188094</v>
      </c>
      <c r="J11" t="n">
        <v>3353.2171095923</v>
      </c>
      <c r="K11" t="n">
        <v>3762.42594635956</v>
      </c>
      <c r="L11" t="n">
        <v>4191.39045787267</v>
      </c>
      <c r="M11" t="n">
        <v>4451.19802684663</v>
      </c>
      <c r="N11" t="n">
        <v>4753.17637686496</v>
      </c>
      <c r="O11" t="n">
        <v>5119.98671075769</v>
      </c>
      <c r="P11" t="n">
        <v>5597.75523127978</v>
      </c>
      <c r="Q11" t="n">
        <v>6170.78123140246</v>
      </c>
      <c r="R11" t="n">
        <v>6727.58004954585</v>
      </c>
      <c r="S11" t="n">
        <v>7325.89885327718</v>
      </c>
      <c r="T11" t="n">
        <v>7018.92985041888</v>
      </c>
      <c r="U11" t="n">
        <v>5872.76299403968</v>
      </c>
      <c r="V11" t="n">
        <v>5404.04995297782</v>
      </c>
      <c r="W11" t="n">
        <v>5653.9295589681</v>
      </c>
      <c r="X11" t="n">
        <v>6587.49221138966</v>
      </c>
      <c r="Y11" t="n">
        <v>7413.95072577089</v>
      </c>
      <c r="Z11" t="n">
        <v>7397.55177341727</v>
      </c>
      <c r="AA11" t="n">
        <v>7542.83844866307</v>
      </c>
      <c r="AB11" t="n">
        <v>7657.65139556476</v>
      </c>
      <c r="AC11" t="n">
        <v>7024.14807660903</v>
      </c>
      <c r="AD11" t="n">
        <v>7473.78439769661</v>
      </c>
      <c r="AE11" t="n">
        <v>8203.84971832654</v>
      </c>
      <c r="AF11" t="n">
        <v>9374.05151302296</v>
      </c>
    </row>
    <row r="12">
      <c r="A12" t="s">
        <v>33</v>
      </c>
      <c r="B12" t="s">
        <v>392</v>
      </c>
      <c r="C12" t="s">
        <v>317</v>
      </c>
      <c r="D12" t="s">
        <v>393</v>
      </c>
      <c r="E12" t="s">
        <v>318</v>
      </c>
      <c r="F12" t="n">
        <v>9916.89165318972</v>
      </c>
      <c r="G12" t="n">
        <v>10210.6804192436</v>
      </c>
      <c r="H12" t="n">
        <v>10850.6790658727</v>
      </c>
      <c r="I12" t="n">
        <v>11803.9712339787</v>
      </c>
      <c r="J12" t="n">
        <v>12684.5871033691</v>
      </c>
      <c r="K12" t="n">
        <v>13559.3129896356</v>
      </c>
      <c r="L12" t="n">
        <v>14278.1597605473</v>
      </c>
      <c r="M12" t="n">
        <v>14624.1084919104</v>
      </c>
      <c r="N12" t="n">
        <v>14611.5243787116</v>
      </c>
      <c r="O12" t="n">
        <v>15026.5739309561</v>
      </c>
      <c r="P12" t="n">
        <v>15887.1020626437</v>
      </c>
      <c r="Q12" t="n">
        <v>16088.4878374757</v>
      </c>
      <c r="R12" t="n">
        <v>16362.6955725176</v>
      </c>
      <c r="S12" t="n">
        <v>16754.2942003591</v>
      </c>
      <c r="T12" t="n">
        <v>13323.8255103796</v>
      </c>
      <c r="U12" t="n">
        <v>12581.5820956897</v>
      </c>
      <c r="V12" t="n">
        <v>11929.0588448269</v>
      </c>
      <c r="W12" t="n">
        <v>10673.2644876171</v>
      </c>
      <c r="X12" t="n">
        <v>10634.5426899724</v>
      </c>
      <c r="Y12" t="n">
        <v>10940.8416446995</v>
      </c>
      <c r="Z12" t="n">
        <v>11507.9956911266</v>
      </c>
      <c r="AA12" t="n">
        <v>11755.7941094126</v>
      </c>
      <c r="AB12" t="n">
        <v>12418.9778370054</v>
      </c>
      <c r="AC12" t="n">
        <v>12766.6479936687</v>
      </c>
      <c r="AD12" t="n">
        <v>13755.1635708502</v>
      </c>
      <c r="AE12" t="n">
        <v>13258.7071370399</v>
      </c>
      <c r="AF12" t="n">
        <v>14313.2335819989</v>
      </c>
    </row>
    <row r="13">
      <c r="A13" t="s">
        <v>33</v>
      </c>
      <c r="B13" t="s">
        <v>394</v>
      </c>
      <c r="C13" t="s">
        <v>317</v>
      </c>
      <c r="D13" t="s">
        <v>395</v>
      </c>
      <c r="E13" t="s">
        <v>318</v>
      </c>
      <c r="F13" t="n">
        <v>10128.4705289626</v>
      </c>
      <c r="G13" t="n">
        <v>10799.0615452286</v>
      </c>
      <c r="H13" t="n">
        <v>12133.7380677945</v>
      </c>
      <c r="I13" t="n">
        <v>13192.5881867029</v>
      </c>
      <c r="J13" t="n">
        <v>14704.2259235144</v>
      </c>
      <c r="K13" t="n">
        <v>17177.329460033</v>
      </c>
      <c r="L13" t="n">
        <v>18111.3680563167</v>
      </c>
      <c r="M13" t="n">
        <v>18450.0284041146</v>
      </c>
      <c r="N13" t="n">
        <v>18503.362035076</v>
      </c>
      <c r="O13" t="n">
        <v>18850.8381648296</v>
      </c>
      <c r="P13" t="n">
        <v>19194.5031615881</v>
      </c>
      <c r="Q13" t="n">
        <v>20555.5555666443</v>
      </c>
      <c r="R13" t="n">
        <v>20917.5185206319</v>
      </c>
      <c r="S13" t="n">
        <v>20847.6598290375</v>
      </c>
      <c r="T13" t="n">
        <v>16607.1379938759</v>
      </c>
      <c r="U13" t="n">
        <v>16698.7712537755</v>
      </c>
      <c r="V13" t="n">
        <v>15856.3043733138</v>
      </c>
      <c r="W13" t="n">
        <v>14421.4842416023</v>
      </c>
      <c r="X13" t="n">
        <v>13965.4192322948</v>
      </c>
      <c r="Y13" t="n">
        <v>14770.4725137204</v>
      </c>
      <c r="Z13" t="n">
        <v>15289.8555107747</v>
      </c>
      <c r="AA13" t="n">
        <v>15793.4765895072</v>
      </c>
      <c r="AB13" t="n">
        <v>17481.1883472951</v>
      </c>
      <c r="AC13" t="n">
        <v>18219.0126471998</v>
      </c>
      <c r="AD13" t="n">
        <v>17241.8400569383</v>
      </c>
      <c r="AE13" t="n">
        <v>16206.4367883332</v>
      </c>
      <c r="AF13" t="n">
        <v>20319.5012896433</v>
      </c>
    </row>
    <row r="14">
      <c r="A14" t="s">
        <v>33</v>
      </c>
      <c r="B14" t="s">
        <v>396</v>
      </c>
      <c r="C14" t="s">
        <v>317</v>
      </c>
      <c r="D14" t="s">
        <v>397</v>
      </c>
      <c r="E14" t="s">
        <v>318</v>
      </c>
      <c r="F14" t="n">
        <v>2557.10582206113</v>
      </c>
      <c r="G14" t="n">
        <v>3010.53352150455</v>
      </c>
      <c r="H14" t="n">
        <v>2966.27015580327</v>
      </c>
      <c r="I14" t="n">
        <v>3114.4833711614</v>
      </c>
      <c r="J14" t="n">
        <v>3206.22491519595</v>
      </c>
      <c r="K14" t="n">
        <v>3313.40661198446</v>
      </c>
      <c r="L14" t="n">
        <v>3352.71680027239</v>
      </c>
      <c r="M14" t="n">
        <v>2758.46421983234</v>
      </c>
      <c r="N14" t="n">
        <v>2617.11205928818</v>
      </c>
      <c r="O14" t="n">
        <v>2406.83833124501</v>
      </c>
      <c r="P14" t="n">
        <v>2508.01712863475</v>
      </c>
      <c r="Q14" t="n">
        <v>2520.30670761814</v>
      </c>
      <c r="R14" t="n">
        <v>2810.00221763432</v>
      </c>
      <c r="S14" t="n">
        <v>2884.70412642403</v>
      </c>
      <c r="T14" t="n">
        <v>2560.1136598013</v>
      </c>
      <c r="U14" t="n">
        <v>2279.29064045863</v>
      </c>
      <c r="V14" t="n">
        <v>2233.10502828646</v>
      </c>
      <c r="W14" t="n">
        <v>2100.3507639444</v>
      </c>
      <c r="X14" t="n">
        <v>1994.96813205166</v>
      </c>
      <c r="Y14" t="n">
        <v>1770.34062503469</v>
      </c>
      <c r="Z14" t="n">
        <v>1690.7112924305</v>
      </c>
      <c r="AA14" t="n">
        <v>1671.86021765855</v>
      </c>
      <c r="AB14" t="n">
        <v>1773.78108546542</v>
      </c>
      <c r="AC14" t="n">
        <v>1863.24816356036</v>
      </c>
      <c r="AD14" t="n">
        <v>2003.31632434824</v>
      </c>
      <c r="AE14" t="n">
        <v>1828.28696080208</v>
      </c>
      <c r="AF14" t="n">
        <v>2097.74723343652</v>
      </c>
    </row>
    <row r="15">
      <c r="A15" t="s">
        <v>33</v>
      </c>
      <c r="B15" t="s">
        <v>398</v>
      </c>
      <c r="C15" t="s">
        <v>317</v>
      </c>
      <c r="D15" t="s">
        <v>399</v>
      </c>
      <c r="E15" t="s">
        <v>318</v>
      </c>
      <c r="F15" t="n">
        <v>5514.86989357687</v>
      </c>
      <c r="G15" t="n">
        <v>6364.67968422267</v>
      </c>
      <c r="H15" t="n">
        <v>6445.58013632302</v>
      </c>
      <c r="I15" t="n">
        <v>6860.45065467897</v>
      </c>
      <c r="J15" t="n">
        <v>7097.79363784186</v>
      </c>
      <c r="K15" t="n">
        <v>7550.72492930918</v>
      </c>
      <c r="L15" t="n">
        <v>7808.60686976276</v>
      </c>
      <c r="M15" t="n">
        <v>7352.51622851889</v>
      </c>
      <c r="N15" t="n">
        <v>7410.54767698686</v>
      </c>
      <c r="O15" t="n">
        <v>7396.16332637167</v>
      </c>
      <c r="P15" t="n">
        <v>7332.70041654315</v>
      </c>
      <c r="Q15" t="n">
        <v>8294.91806143753</v>
      </c>
      <c r="R15" t="n">
        <v>8735.5486840828</v>
      </c>
      <c r="S15" t="n">
        <v>9103.29139400289</v>
      </c>
      <c r="T15" t="n">
        <v>7814.73564941487</v>
      </c>
      <c r="U15" t="n">
        <v>7385.31605034612</v>
      </c>
      <c r="V15" t="n">
        <v>6578.24298175005</v>
      </c>
      <c r="W15" t="n">
        <v>6131.16632625703</v>
      </c>
      <c r="X15" t="n">
        <v>5947.29946853725</v>
      </c>
      <c r="Y15" t="n">
        <v>5825.10694846542</v>
      </c>
      <c r="Z15" t="n">
        <v>6039.09490822175</v>
      </c>
      <c r="AA15" t="n">
        <v>6125.88341816514</v>
      </c>
      <c r="AB15" t="n">
        <v>6365.25448837558</v>
      </c>
      <c r="AC15" t="n">
        <v>6836.81682202492</v>
      </c>
      <c r="AD15" t="n">
        <v>6798.67047368055</v>
      </c>
      <c r="AE15" t="n">
        <v>6285.275365877</v>
      </c>
      <c r="AF15" t="n">
        <v>6960.29515155702</v>
      </c>
    </row>
    <row r="16">
      <c r="A16" t="s">
        <v>33</v>
      </c>
      <c r="B16" t="s">
        <v>400</v>
      </c>
      <c r="C16" t="s">
        <v>317</v>
      </c>
      <c r="D16" t="s">
        <v>401</v>
      </c>
      <c r="E16" t="s">
        <v>318</v>
      </c>
      <c r="F16" t="n">
        <v>2957.76407151573</v>
      </c>
      <c r="G16" t="n">
        <v>3354.14616271811</v>
      </c>
      <c r="H16" t="n">
        <v>3479.30998051975</v>
      </c>
      <c r="I16" t="n">
        <v>3745.96728351756</v>
      </c>
      <c r="J16" t="n">
        <v>3891.56872264591</v>
      </c>
      <c r="K16" t="n">
        <v>4237.31831732472</v>
      </c>
      <c r="L16" t="n">
        <v>4455.89006949037</v>
      </c>
      <c r="M16" t="n">
        <v>4594.05200868655</v>
      </c>
      <c r="N16" t="n">
        <v>4793.43561769868</v>
      </c>
      <c r="O16" t="n">
        <v>4989.32499512665</v>
      </c>
      <c r="P16" t="n">
        <v>4824.6832879084</v>
      </c>
      <c r="Q16" t="n">
        <v>5774.61135381939</v>
      </c>
      <c r="R16" t="n">
        <v>5925.54646644849</v>
      </c>
      <c r="S16" t="n">
        <v>6218.58726757887</v>
      </c>
      <c r="T16" t="n">
        <v>5254.62198961357</v>
      </c>
      <c r="U16" t="n">
        <v>5106.0254098875</v>
      </c>
      <c r="V16" t="n">
        <v>4345.13795346359</v>
      </c>
      <c r="W16" t="n">
        <v>4030.81556231263</v>
      </c>
      <c r="X16" t="n">
        <v>3952.33133648559</v>
      </c>
      <c r="Y16" t="n">
        <v>4054.76632343073</v>
      </c>
      <c r="Z16" t="n">
        <v>4348.38361579125</v>
      </c>
      <c r="AA16" t="n">
        <v>4454.02320050658</v>
      </c>
      <c r="AB16" t="n">
        <v>4591.47340291016</v>
      </c>
      <c r="AC16" t="n">
        <v>4973.56865846456</v>
      </c>
      <c r="AD16" t="n">
        <v>4795.35414933231</v>
      </c>
      <c r="AE16" t="n">
        <v>4456.98840507492</v>
      </c>
      <c r="AF16" t="n">
        <v>4862.5479181205</v>
      </c>
    </row>
    <row r="17">
      <c r="A17" t="s">
        <v>33</v>
      </c>
      <c r="B17" t="s">
        <v>402</v>
      </c>
      <c r="C17" t="s">
        <v>317</v>
      </c>
      <c r="D17" t="s">
        <v>403</v>
      </c>
      <c r="E17" t="s">
        <v>318</v>
      </c>
      <c r="F17" t="n">
        <v>3638.06119811859</v>
      </c>
      <c r="G17" t="n">
        <v>4236.53517872505</v>
      </c>
      <c r="H17" t="n">
        <v>4510.52241982196</v>
      </c>
      <c r="I17" t="n">
        <v>4901.51585083099</v>
      </c>
      <c r="J17" t="n">
        <v>5235.89523752689</v>
      </c>
      <c r="K17" t="n">
        <v>5910.55233655726</v>
      </c>
      <c r="L17" t="n">
        <v>6375.42546081344</v>
      </c>
      <c r="M17" t="n">
        <v>6596.93055684826</v>
      </c>
      <c r="N17" t="n">
        <v>6570.61853298752</v>
      </c>
      <c r="O17" t="n">
        <v>6892.08888519888</v>
      </c>
      <c r="P17" t="n">
        <v>6980.79764686107</v>
      </c>
      <c r="Q17" t="n">
        <v>7279.44994203467</v>
      </c>
      <c r="R17" t="n">
        <v>7495.03474657616</v>
      </c>
      <c r="S17" t="n">
        <v>7877.92096638726</v>
      </c>
      <c r="T17" t="n">
        <v>6969.00443222441</v>
      </c>
      <c r="U17" t="n">
        <v>6656.97060488945</v>
      </c>
      <c r="V17" t="n">
        <v>6833.22761913622</v>
      </c>
      <c r="W17" t="n">
        <v>7007.81544642047</v>
      </c>
      <c r="X17" t="n">
        <v>7022.29523196978</v>
      </c>
      <c r="Y17" t="n">
        <v>7406.8265265311</v>
      </c>
      <c r="Z17" t="n">
        <v>7083.56154819726</v>
      </c>
      <c r="AA17" t="n">
        <v>6782.53470079942</v>
      </c>
      <c r="AB17" t="n">
        <v>7319.80910911265</v>
      </c>
      <c r="AC17" t="n">
        <v>7657.53037364853</v>
      </c>
      <c r="AD17" t="n">
        <v>8026.80455233438</v>
      </c>
      <c r="AE17" t="n">
        <v>7556.33917895877</v>
      </c>
      <c r="AF17" t="n">
        <v>8176.72578682334</v>
      </c>
    </row>
    <row r="18">
      <c r="A18" t="s">
        <v>33</v>
      </c>
      <c r="B18" t="s">
        <v>404</v>
      </c>
      <c r="C18" t="s">
        <v>317</v>
      </c>
      <c r="D18" t="s">
        <v>405</v>
      </c>
      <c r="E18" t="s">
        <v>318</v>
      </c>
      <c r="F18" t="n">
        <v>9100.4757564133</v>
      </c>
      <c r="G18" t="n">
        <v>10111.6700613769</v>
      </c>
      <c r="H18" t="n">
        <v>11486.5284748019</v>
      </c>
      <c r="I18" t="n">
        <v>12275.982745881</v>
      </c>
      <c r="J18" t="n">
        <v>12700.7269849682</v>
      </c>
      <c r="K18" t="n">
        <v>12989.6679853235</v>
      </c>
      <c r="L18" t="n">
        <v>13308.8431583359</v>
      </c>
      <c r="M18" t="n">
        <v>14355.0733481828</v>
      </c>
      <c r="N18" t="n">
        <v>15083.3180197463</v>
      </c>
      <c r="O18" t="n">
        <v>15147.9145912191</v>
      </c>
      <c r="P18" t="n">
        <v>14903.9992107411</v>
      </c>
      <c r="Q18" t="n">
        <v>16015.8879497886</v>
      </c>
      <c r="R18" t="n">
        <v>16579.611466356</v>
      </c>
      <c r="S18" t="n">
        <v>15972.8378669956</v>
      </c>
      <c r="T18" t="n">
        <v>14236.2455815402</v>
      </c>
      <c r="U18" t="n">
        <v>13531.0239679446</v>
      </c>
      <c r="V18" t="n">
        <v>14154.6841226521</v>
      </c>
      <c r="W18" t="n">
        <v>12871.8075850484</v>
      </c>
      <c r="X18" t="n">
        <v>14542.8046840494</v>
      </c>
      <c r="Y18" t="n">
        <v>15695.1576332565</v>
      </c>
      <c r="Z18" t="n">
        <v>16049.8160816447</v>
      </c>
      <c r="AA18" t="n">
        <v>16276.1502771434</v>
      </c>
      <c r="AB18" t="n">
        <v>17258.6361679578</v>
      </c>
      <c r="AC18" t="n">
        <v>18368.4974373579</v>
      </c>
      <c r="AD18" t="n">
        <v>18492.7121825031</v>
      </c>
      <c r="AE18" t="n">
        <v>16427.3542271363</v>
      </c>
      <c r="AF18" t="n">
        <v>17266.2554784154</v>
      </c>
    </row>
    <row r="19">
      <c r="A19" t="s">
        <v>33</v>
      </c>
      <c r="B19" t="s">
        <v>406</v>
      </c>
      <c r="C19" t="s">
        <v>317</v>
      </c>
      <c r="D19" t="s">
        <v>407</v>
      </c>
      <c r="E19" t="s">
        <v>318</v>
      </c>
      <c r="F19" t="n">
        <v>4563.98084162636</v>
      </c>
      <c r="G19" t="n">
        <v>5194.8597077124</v>
      </c>
      <c r="H19" t="n">
        <v>5719.07999469512</v>
      </c>
      <c r="I19" t="n">
        <v>6260.42587871892</v>
      </c>
      <c r="J19" t="n">
        <v>6889.81064327956</v>
      </c>
      <c r="K19" t="n">
        <v>7589.69348626313</v>
      </c>
      <c r="L19" t="n">
        <v>8127.7246897977</v>
      </c>
      <c r="M19" t="n">
        <v>8438.28116880609</v>
      </c>
      <c r="N19" t="n">
        <v>8798.66173090158</v>
      </c>
      <c r="O19" t="n">
        <v>9595.69708929122</v>
      </c>
      <c r="P19" t="n">
        <v>10143.722042637</v>
      </c>
      <c r="Q19" t="n">
        <v>11121.3605753782</v>
      </c>
      <c r="R19" t="n">
        <v>11713.5886822578</v>
      </c>
      <c r="S19" t="n">
        <v>12322.8580073918</v>
      </c>
      <c r="T19" t="n">
        <v>11580.000592743</v>
      </c>
      <c r="U19" t="n">
        <v>10924.5805236442</v>
      </c>
      <c r="V19" t="n">
        <v>10343.1555081952</v>
      </c>
      <c r="W19" t="n">
        <v>10026.3454940217</v>
      </c>
      <c r="X19" t="n">
        <v>9501.95504540901</v>
      </c>
      <c r="Y19" t="n">
        <v>9727.45144988954</v>
      </c>
      <c r="Z19" t="n">
        <v>10349.6483081956</v>
      </c>
      <c r="AA19" t="n">
        <v>10409.8104894666</v>
      </c>
      <c r="AB19" t="n">
        <v>10777.5466574626</v>
      </c>
      <c r="AC19" t="n">
        <v>11036.4538703662</v>
      </c>
      <c r="AD19" t="n">
        <v>11694.7828038699</v>
      </c>
      <c r="AE19" t="n">
        <v>10527.3237661773</v>
      </c>
      <c r="AF19" t="n">
        <v>11466.2595869143</v>
      </c>
    </row>
    <row r="20">
      <c r="A20" t="s">
        <v>33</v>
      </c>
      <c r="B20" t="s">
        <v>408</v>
      </c>
      <c r="C20" t="s">
        <v>317</v>
      </c>
      <c r="D20" t="s">
        <v>409</v>
      </c>
      <c r="E20" t="s">
        <v>318</v>
      </c>
      <c r="F20" t="n">
        <v>10990.9258753915</v>
      </c>
      <c r="G20" t="n">
        <v>11568.2049368747</v>
      </c>
      <c r="H20" t="n">
        <v>11613.1124302583</v>
      </c>
      <c r="I20" t="n">
        <v>10846.362534018</v>
      </c>
      <c r="J20" t="n">
        <v>10883.5474210091</v>
      </c>
      <c r="K20" t="n">
        <v>10330.0338366029</v>
      </c>
      <c r="L20" t="n">
        <v>10603.9500641243</v>
      </c>
      <c r="M20" t="n">
        <v>11438.7053037772</v>
      </c>
      <c r="N20" t="n">
        <v>12671.0450414566</v>
      </c>
      <c r="O20" t="n">
        <v>13657.2670499213</v>
      </c>
      <c r="P20" t="n">
        <v>16261.6261731368</v>
      </c>
      <c r="Q20" t="n">
        <v>17353.9804930784</v>
      </c>
      <c r="R20" t="n">
        <v>20090.6587665815</v>
      </c>
      <c r="S20" t="n">
        <v>23903.3810525079</v>
      </c>
      <c r="T20" t="n">
        <v>23747.4410121153</v>
      </c>
      <c r="U20" t="n">
        <v>26290.4897658278</v>
      </c>
      <c r="V20" t="n">
        <v>26232.5762814458</v>
      </c>
      <c r="W20" t="n">
        <v>26940.0122906998</v>
      </c>
      <c r="X20" t="n">
        <v>26364.5396776551</v>
      </c>
      <c r="Y20" t="n">
        <v>25303.9484426716</v>
      </c>
      <c r="Z20" t="n">
        <v>26244.5738529009</v>
      </c>
      <c r="AA20" t="n">
        <v>25179.423859358</v>
      </c>
      <c r="AB20" t="n">
        <v>25205.6920357854</v>
      </c>
      <c r="AC20" t="n">
        <v>27186.384067611</v>
      </c>
      <c r="AD20" t="n">
        <v>27528.6208041961</v>
      </c>
      <c r="AE20" t="n">
        <v>26440.4294590671</v>
      </c>
      <c r="AF20" t="n">
        <v>29120.4359642559</v>
      </c>
    </row>
    <row r="21">
      <c r="A21" t="s">
        <v>33</v>
      </c>
      <c r="B21" t="s">
        <v>410</v>
      </c>
      <c r="C21" t="s">
        <v>317</v>
      </c>
      <c r="D21" t="s">
        <v>411</v>
      </c>
      <c r="E21" t="s">
        <v>318</v>
      </c>
      <c r="F21" t="n">
        <v>14174.5900693851</v>
      </c>
      <c r="G21" t="n">
        <v>15130.4761135834</v>
      </c>
      <c r="H21" t="n">
        <v>15489.437262859</v>
      </c>
      <c r="I21" t="n">
        <v>15089.1821699456</v>
      </c>
      <c r="J21" t="n">
        <v>15543.5233548099</v>
      </c>
      <c r="K21" t="n">
        <v>15386.9959746248</v>
      </c>
      <c r="L21" t="n">
        <v>16133.5977748115</v>
      </c>
      <c r="M21" t="n">
        <v>17528.3622857162</v>
      </c>
      <c r="N21" t="n">
        <v>19048.3019295028</v>
      </c>
      <c r="O21" t="n">
        <v>20403.3712875456</v>
      </c>
      <c r="P21" t="n">
        <v>23587.0287728062</v>
      </c>
      <c r="Q21" t="n">
        <v>25252.732967497</v>
      </c>
      <c r="R21" t="n">
        <v>28434.7877173008</v>
      </c>
      <c r="S21" t="n">
        <v>32787.943676705</v>
      </c>
      <c r="T21" t="n">
        <v>32895.6038293009</v>
      </c>
      <c r="U21" t="n">
        <v>36777.798993679</v>
      </c>
      <c r="V21" t="n">
        <v>37183.0596260701</v>
      </c>
      <c r="W21" t="n">
        <v>37955.8535495721</v>
      </c>
      <c r="X21" t="n">
        <v>37780.2652645379</v>
      </c>
      <c r="Y21" t="n">
        <v>36385.6511531582</v>
      </c>
      <c r="Z21" t="n">
        <v>37680.1512501362</v>
      </c>
      <c r="AA21" t="n">
        <v>37017.2983712934</v>
      </c>
      <c r="AB21" t="n">
        <v>37389.5074659208</v>
      </c>
      <c r="AC21" t="n">
        <v>39540.3668654076</v>
      </c>
      <c r="AD21" t="n">
        <v>40324.9931058608</v>
      </c>
      <c r="AE21" t="n">
        <v>39323.8033874175</v>
      </c>
      <c r="AF21" t="n">
        <v>43028.8418966793</v>
      </c>
    </row>
    <row r="22">
      <c r="A22" t="s">
        <v>33</v>
      </c>
      <c r="B22" t="s">
        <v>412</v>
      </c>
      <c r="C22" t="s">
        <v>317</v>
      </c>
      <c r="D22" t="s">
        <v>413</v>
      </c>
      <c r="E22" t="s">
        <v>318</v>
      </c>
      <c r="F22" t="n">
        <v>3183.6641939936</v>
      </c>
      <c r="G22" t="n">
        <v>3562.27117670861</v>
      </c>
      <c r="H22" t="n">
        <v>3876.32483260067</v>
      </c>
      <c r="I22" t="n">
        <v>4242.81963592759</v>
      </c>
      <c r="J22" t="n">
        <v>4659.97593380073</v>
      </c>
      <c r="K22" t="n">
        <v>5056.96213802183</v>
      </c>
      <c r="L22" t="n">
        <v>5529.64771068724</v>
      </c>
      <c r="M22" t="n">
        <v>6089.656981939</v>
      </c>
      <c r="N22" t="n">
        <v>6377.25688804623</v>
      </c>
      <c r="O22" t="n">
        <v>6746.10423762428</v>
      </c>
      <c r="P22" t="n">
        <v>7325.40259966941</v>
      </c>
      <c r="Q22" t="n">
        <v>7898.7524744186</v>
      </c>
      <c r="R22" t="n">
        <v>8344.1289507193</v>
      </c>
      <c r="S22" t="n">
        <v>8884.56262419715</v>
      </c>
      <c r="T22" t="n">
        <v>9148.16281718565</v>
      </c>
      <c r="U22" t="n">
        <v>10487.3092278512</v>
      </c>
      <c r="V22" t="n">
        <v>10950.4833446243</v>
      </c>
      <c r="W22" t="n">
        <v>11015.8412588723</v>
      </c>
      <c r="X22" t="n">
        <v>11415.7255868827</v>
      </c>
      <c r="Y22" t="n">
        <v>11081.7027104867</v>
      </c>
      <c r="Z22" t="n">
        <v>11435.5773972353</v>
      </c>
      <c r="AA22" t="n">
        <v>11837.8745119355</v>
      </c>
      <c r="AB22" t="n">
        <v>12183.8154301354</v>
      </c>
      <c r="AC22" t="n">
        <v>12353.9827977966</v>
      </c>
      <c r="AD22" t="n">
        <v>12796.3723016647</v>
      </c>
      <c r="AE22" t="n">
        <v>12883.3739283504</v>
      </c>
      <c r="AF22" t="n">
        <v>13908.4059324234</v>
      </c>
    </row>
    <row r="23">
      <c r="A23" t="s">
        <v>33</v>
      </c>
      <c r="B23" t="s">
        <v>414</v>
      </c>
      <c r="C23" t="s">
        <v>317</v>
      </c>
      <c r="D23" t="s">
        <v>415</v>
      </c>
      <c r="E23" t="s">
        <v>318</v>
      </c>
      <c r="F23" t="n">
        <v>40952.8760966827</v>
      </c>
      <c r="G23" t="n">
        <v>42152.2922710573</v>
      </c>
      <c r="H23" t="n">
        <v>44154.7314774494</v>
      </c>
      <c r="I23" t="n">
        <v>48444.0140718329</v>
      </c>
      <c r="J23" t="n">
        <v>54555.6137027084</v>
      </c>
      <c r="K23" t="n">
        <v>62086.3618527782</v>
      </c>
      <c r="L23" t="n">
        <v>70319.8119279794</v>
      </c>
      <c r="M23" t="n">
        <v>78339.8130503509</v>
      </c>
      <c r="N23" t="n">
        <v>85596.2047484793</v>
      </c>
      <c r="O23" t="n">
        <v>92988.8303104231</v>
      </c>
      <c r="P23" t="n">
        <v>105804.366260336</v>
      </c>
      <c r="Q23" t="n">
        <v>117454.562740456</v>
      </c>
      <c r="R23" t="n">
        <v>122826.798335942</v>
      </c>
      <c r="S23" t="n">
        <v>124668.989057166</v>
      </c>
      <c r="T23" t="n">
        <v>115723.924320169</v>
      </c>
      <c r="U23" t="n">
        <v>94679.5208473542</v>
      </c>
      <c r="V23" t="n">
        <v>79579.0911837757</v>
      </c>
      <c r="W23" t="n">
        <v>67748.959397172</v>
      </c>
      <c r="X23" t="n">
        <v>58964.0539933077</v>
      </c>
      <c r="Y23" t="n">
        <v>59249.4718525351</v>
      </c>
      <c r="Z23" t="n">
        <v>62691.2167157268</v>
      </c>
      <c r="AA23" t="n">
        <v>66007.8837915335</v>
      </c>
      <c r="AB23" t="n">
        <v>69102.3264902929</v>
      </c>
      <c r="AC23" t="n">
        <v>72421.7386492429</v>
      </c>
      <c r="AD23" t="n">
        <v>78588.2470423575</v>
      </c>
      <c r="AE23" t="n">
        <v>68138.552989988</v>
      </c>
      <c r="AF23" t="n">
        <v>70358.7469678055</v>
      </c>
    </row>
    <row r="24">
      <c r="A24" t="s">
        <v>33</v>
      </c>
      <c r="B24" t="s">
        <v>416</v>
      </c>
      <c r="C24" t="s">
        <v>317</v>
      </c>
      <c r="D24" t="s">
        <v>417</v>
      </c>
      <c r="E24" t="s">
        <v>318</v>
      </c>
      <c r="F24" t="n">
        <v>54405.7474284712</v>
      </c>
      <c r="G24" t="n">
        <v>56933.4754478289</v>
      </c>
      <c r="H24" t="n">
        <v>59588.218820292</v>
      </c>
      <c r="I24" t="n">
        <v>62381.885124966</v>
      </c>
      <c r="J24" t="n">
        <v>66680.8354630393</v>
      </c>
      <c r="K24" t="n">
        <v>71927.672793149</v>
      </c>
      <c r="L24" t="n">
        <v>78648.53780216</v>
      </c>
      <c r="M24" t="n">
        <v>84734.7953532131</v>
      </c>
      <c r="N24" t="n">
        <v>89416.0172111752</v>
      </c>
      <c r="O24" t="n">
        <v>96717.9339360367</v>
      </c>
      <c r="P24" t="n">
        <v>102942.708128397</v>
      </c>
      <c r="Q24" t="n">
        <v>110826.187013342</v>
      </c>
      <c r="R24" t="n">
        <v>120320.372460415</v>
      </c>
      <c r="S24" t="n">
        <v>126932.457554149</v>
      </c>
      <c r="T24" t="n">
        <v>124422.700639013</v>
      </c>
      <c r="U24" t="n">
        <v>126322.268870562</v>
      </c>
      <c r="V24" t="n">
        <v>128959.00347825</v>
      </c>
      <c r="W24" t="n">
        <v>127125.188866828</v>
      </c>
      <c r="X24" t="n">
        <v>126838.545776325</v>
      </c>
      <c r="Y24" t="n">
        <v>127194.780150075</v>
      </c>
      <c r="Z24" t="n">
        <v>133824.15592499</v>
      </c>
      <c r="AA24" t="n">
        <v>140692.421259483</v>
      </c>
      <c r="AB24" t="n">
        <v>145515.451162791</v>
      </c>
      <c r="AC24" t="n">
        <v>150236.764709948</v>
      </c>
      <c r="AD24" t="n">
        <v>153457.328978492</v>
      </c>
      <c r="AE24" t="n">
        <v>141135.933043282</v>
      </c>
      <c r="AF24" t="n">
        <v>160670.070892046</v>
      </c>
    </row>
    <row r="25">
      <c r="A25" t="s">
        <v>33</v>
      </c>
      <c r="B25" t="s">
        <v>418</v>
      </c>
      <c r="C25" t="s">
        <v>317</v>
      </c>
      <c r="D25" t="s">
        <v>419</v>
      </c>
      <c r="E25" t="s">
        <v>318</v>
      </c>
      <c r="F25" t="n">
        <v>9100.6219362931</v>
      </c>
      <c r="G25" t="n">
        <v>9353.16302713882</v>
      </c>
      <c r="H25" t="n">
        <v>9424.77832346008</v>
      </c>
      <c r="I25" t="n">
        <v>9450.50220366062</v>
      </c>
      <c r="J25" t="n">
        <v>9519.51955903813</v>
      </c>
      <c r="K25" t="n">
        <v>9325.77253462119</v>
      </c>
      <c r="L25" t="n">
        <v>9962.90373649716</v>
      </c>
      <c r="M25" t="n">
        <v>10175.4000979204</v>
      </c>
      <c r="N25" t="n">
        <v>10979.0842360447</v>
      </c>
      <c r="O25" t="n">
        <v>12195.9001982627</v>
      </c>
      <c r="P25" t="n">
        <v>13549.5578263349</v>
      </c>
      <c r="Q25" t="n">
        <v>14208.4024824768</v>
      </c>
      <c r="R25" t="n">
        <v>15627.1910729102</v>
      </c>
      <c r="S25" t="n">
        <v>15615.3914690251</v>
      </c>
      <c r="T25" t="n">
        <v>15206.6840234819</v>
      </c>
      <c r="U25" t="n">
        <v>16650.2470537956</v>
      </c>
      <c r="V25" t="n">
        <v>16721.1428393913</v>
      </c>
      <c r="W25" t="n">
        <v>15469.397481484</v>
      </c>
      <c r="X25" t="n">
        <v>14733.2507979169</v>
      </c>
      <c r="Y25" t="n">
        <v>14278.200897042</v>
      </c>
      <c r="Z25" t="n">
        <v>15496.1710463921</v>
      </c>
      <c r="AA25" t="n">
        <v>17362.5325388348</v>
      </c>
      <c r="AB25" t="n">
        <v>17659.2332126564</v>
      </c>
      <c r="AC25" t="n">
        <v>18808.5016140324</v>
      </c>
      <c r="AD25" t="n">
        <v>18591.3456041189</v>
      </c>
      <c r="AE25" t="n">
        <v>15297.7118554821</v>
      </c>
      <c r="AF25" t="n">
        <v>17575.2384427405</v>
      </c>
    </row>
    <row r="26">
      <c r="A26" t="s">
        <v>33</v>
      </c>
      <c r="B26" t="s">
        <v>420</v>
      </c>
      <c r="C26" t="s">
        <v>317</v>
      </c>
      <c r="D26" t="s">
        <v>421</v>
      </c>
      <c r="E26" t="s">
        <v>318</v>
      </c>
      <c r="F26" t="n">
        <v>15808.4023615535</v>
      </c>
      <c r="G26" t="n">
        <v>17226.7957141924</v>
      </c>
      <c r="H26" t="n">
        <v>18924.2351176423</v>
      </c>
      <c r="I26" t="n">
        <v>21067.9102150813</v>
      </c>
      <c r="J26" t="n">
        <v>24110.9996622822</v>
      </c>
      <c r="K26" t="n">
        <v>27624.8443005662</v>
      </c>
      <c r="L26" t="n">
        <v>31387.9517165542</v>
      </c>
      <c r="M26" t="n">
        <v>34675.5177142561</v>
      </c>
      <c r="N26" t="n">
        <v>37361.3422313998</v>
      </c>
      <c r="O26" t="n">
        <v>40665.0231467113</v>
      </c>
      <c r="P26" t="n">
        <v>42643.0407901792</v>
      </c>
      <c r="Q26" t="n">
        <v>46894.0697462313</v>
      </c>
      <c r="R26" t="n">
        <v>52702.1608278557</v>
      </c>
      <c r="S26" t="n">
        <v>55652.5236501178</v>
      </c>
      <c r="T26" t="n">
        <v>54073.8248006655</v>
      </c>
      <c r="U26" t="n">
        <v>54455.7860354679</v>
      </c>
      <c r="V26" t="n">
        <v>56400.528840915</v>
      </c>
      <c r="W26" t="n">
        <v>56963.5648441029</v>
      </c>
      <c r="X26" t="n">
        <v>58901.4642559097</v>
      </c>
      <c r="Y26" t="n">
        <v>59692.1355659209</v>
      </c>
      <c r="Z26" t="n">
        <v>62533.20277573</v>
      </c>
      <c r="AA26" t="n">
        <v>64573.9034490126</v>
      </c>
      <c r="AB26" t="n">
        <v>67896.3066579951</v>
      </c>
      <c r="AC26" t="n">
        <v>69179.4904282991</v>
      </c>
      <c r="AD26" t="n">
        <v>72001.4373862458</v>
      </c>
      <c r="AE26" t="n">
        <v>68783.3588765274</v>
      </c>
      <c r="AF26" t="n">
        <v>78366.8721701734</v>
      </c>
    </row>
    <row r="27">
      <c r="A27" t="s">
        <v>33</v>
      </c>
      <c r="B27" t="s">
        <v>422</v>
      </c>
      <c r="C27" t="s">
        <v>317</v>
      </c>
      <c r="D27" t="s">
        <v>423</v>
      </c>
      <c r="E27" t="s">
        <v>318</v>
      </c>
      <c r="F27" t="n">
        <v>29496.7231306245</v>
      </c>
      <c r="G27" t="n">
        <v>30353.5167064977</v>
      </c>
      <c r="H27" t="n">
        <v>31239.2053791896</v>
      </c>
      <c r="I27" t="n">
        <v>31863.4727062241</v>
      </c>
      <c r="J27" t="n">
        <v>33050.3162417191</v>
      </c>
      <c r="K27" t="n">
        <v>34977.0559579616</v>
      </c>
      <c r="L27" t="n">
        <v>37297.6823491086</v>
      </c>
      <c r="M27" t="n">
        <v>39883.8775410366</v>
      </c>
      <c r="N27" t="n">
        <v>41075.5907437308</v>
      </c>
      <c r="O27" t="n">
        <v>43857.0105910628</v>
      </c>
      <c r="P27" t="n">
        <v>46750.109511883</v>
      </c>
      <c r="Q27" t="n">
        <v>49723.7147846342</v>
      </c>
      <c r="R27" t="n">
        <v>51991.0205596487</v>
      </c>
      <c r="S27" t="n">
        <v>55664.5424350058</v>
      </c>
      <c r="T27" t="n">
        <v>55142.1918148653</v>
      </c>
      <c r="U27" t="n">
        <v>55216.2357812984</v>
      </c>
      <c r="V27" t="n">
        <v>55837.3317979432</v>
      </c>
      <c r="W27" t="n">
        <v>54692.2265412407</v>
      </c>
      <c r="X27" t="n">
        <v>53203.8307224986</v>
      </c>
      <c r="Y27" t="n">
        <v>53224.4436871117</v>
      </c>
      <c r="Z27" t="n">
        <v>55794.7821028675</v>
      </c>
      <c r="AA27" t="n">
        <v>58755.9852716359</v>
      </c>
      <c r="AB27" t="n">
        <v>59959.9112921399</v>
      </c>
      <c r="AC27" t="n">
        <v>62248.7726676163</v>
      </c>
      <c r="AD27" t="n">
        <v>62864.5459881275</v>
      </c>
      <c r="AE27" t="n">
        <v>57054.8623112726</v>
      </c>
      <c r="AF27" t="n">
        <v>64727.9602791321</v>
      </c>
    </row>
    <row r="28">
      <c r="A28" t="s">
        <v>33</v>
      </c>
      <c r="B28" t="s">
        <v>424</v>
      </c>
      <c r="C28" t="s">
        <v>317</v>
      </c>
      <c r="D28" t="s">
        <v>425</v>
      </c>
      <c r="E28" t="s">
        <v>318</v>
      </c>
      <c r="F28" t="n">
        <v>22912.8071246312</v>
      </c>
      <c r="G28" t="n">
        <v>23428.2547553756</v>
      </c>
      <c r="H28" t="n">
        <v>24254.1279294677</v>
      </c>
      <c r="I28" t="n">
        <v>25793.4029872091</v>
      </c>
      <c r="J28" t="n">
        <v>27186.2242383471</v>
      </c>
      <c r="K28" t="n">
        <v>28736.7175038888</v>
      </c>
      <c r="L28" t="n">
        <v>31828.408476874</v>
      </c>
      <c r="M28" t="n">
        <v>33291.0259700166</v>
      </c>
      <c r="N28" t="n">
        <v>34956.7483953443</v>
      </c>
      <c r="O28" t="n">
        <v>36687.4075046359</v>
      </c>
      <c r="P28" t="n">
        <v>36586.4769249157</v>
      </c>
      <c r="Q28" t="n">
        <v>38868.2702837325</v>
      </c>
      <c r="R28" t="n">
        <v>41579.6842929965</v>
      </c>
      <c r="S28" t="n">
        <v>43449.8434264583</v>
      </c>
      <c r="T28" t="n">
        <v>42966.323586203</v>
      </c>
      <c r="U28" t="n">
        <v>44829.1275142618</v>
      </c>
      <c r="V28" t="n">
        <v>45728.7785952361</v>
      </c>
      <c r="W28" t="n">
        <v>44382.2556925768</v>
      </c>
      <c r="X28" t="n">
        <v>43261.2374058874</v>
      </c>
      <c r="Y28" t="n">
        <v>45463.7272160584</v>
      </c>
      <c r="Z28" t="n">
        <v>48697.9377195511</v>
      </c>
      <c r="AA28" t="n">
        <v>48183.97780454</v>
      </c>
      <c r="AB28" t="n">
        <v>49805.4419439824</v>
      </c>
      <c r="AC28" t="n">
        <v>51266.3611838573</v>
      </c>
      <c r="AD28" t="n">
        <v>53299.4138588308</v>
      </c>
      <c r="AE28" t="n">
        <v>41533.805954941</v>
      </c>
      <c r="AF28" t="n">
        <v>45310.1185413861</v>
      </c>
    </row>
    <row r="29">
      <c r="A29" t="s">
        <v>33</v>
      </c>
      <c r="B29" t="s">
        <v>426</v>
      </c>
      <c r="C29" t="s">
        <v>317</v>
      </c>
      <c r="D29" t="s">
        <v>427</v>
      </c>
      <c r="E29" t="s">
        <v>318</v>
      </c>
      <c r="F29" t="n">
        <v>14980.5467125637</v>
      </c>
      <c r="G29" t="n">
        <v>14809.5862838822</v>
      </c>
      <c r="H29" t="n">
        <v>14829.3599962468</v>
      </c>
      <c r="I29" t="n">
        <v>15359.0586276469</v>
      </c>
      <c r="J29" t="n">
        <v>15464.022814786</v>
      </c>
      <c r="K29" t="n">
        <v>15552.5630203559</v>
      </c>
      <c r="L29" t="n">
        <v>17410.407938335</v>
      </c>
      <c r="M29" t="n">
        <v>17779.6480936829</v>
      </c>
      <c r="N29" t="n">
        <v>18751.6834414642</v>
      </c>
      <c r="O29" t="n">
        <v>19486.8091091245</v>
      </c>
      <c r="P29" t="n">
        <v>19360.9274889949</v>
      </c>
      <c r="Q29" t="n">
        <v>20978.0193470147</v>
      </c>
      <c r="R29" t="n">
        <v>22249.5471115879</v>
      </c>
      <c r="S29" t="n">
        <v>23223.943268544</v>
      </c>
      <c r="T29" t="n">
        <v>22945.0126279954</v>
      </c>
      <c r="U29" t="n">
        <v>23405.4982334555</v>
      </c>
      <c r="V29" t="n">
        <v>23299.2820168937</v>
      </c>
      <c r="W29" t="n">
        <v>23032.5800962962</v>
      </c>
      <c r="X29" t="n">
        <v>22377.644900989</v>
      </c>
      <c r="Y29" t="n">
        <v>23426.73279882</v>
      </c>
      <c r="Z29" t="n">
        <v>24969.3231038717</v>
      </c>
      <c r="AA29" t="n">
        <v>24282.979644798</v>
      </c>
      <c r="AB29" t="n">
        <v>24250.1845967953</v>
      </c>
      <c r="AC29" t="n">
        <v>23764.0223038537</v>
      </c>
      <c r="AD29" t="n">
        <v>25123.68063093</v>
      </c>
      <c r="AE29" t="n">
        <v>22623.1143905282</v>
      </c>
      <c r="AF29" t="n">
        <v>22959.8822551385</v>
      </c>
    </row>
    <row r="30">
      <c r="A30" t="s">
        <v>33</v>
      </c>
      <c r="B30" t="s">
        <v>428</v>
      </c>
      <c r="C30" t="s">
        <v>317</v>
      </c>
      <c r="D30" t="s">
        <v>429</v>
      </c>
      <c r="E30" t="s">
        <v>318</v>
      </c>
      <c r="F30" t="n">
        <v>797.080676095994</v>
      </c>
      <c r="G30" t="n">
        <v>726.161215106909</v>
      </c>
      <c r="H30" t="n">
        <v>720.835497152798</v>
      </c>
      <c r="I30" t="n">
        <v>734.065186972526</v>
      </c>
      <c r="J30" t="n">
        <v>751.634689074643</v>
      </c>
      <c r="K30" t="n">
        <v>767.230925648154</v>
      </c>
      <c r="L30" t="n">
        <v>718.134519918895</v>
      </c>
      <c r="M30" t="n">
        <v>743.481485939056</v>
      </c>
      <c r="N30" t="n">
        <v>740.749368969971</v>
      </c>
      <c r="O30" t="n">
        <v>756.195447398578</v>
      </c>
      <c r="P30" t="n">
        <v>801.766816030293</v>
      </c>
      <c r="Q30" t="n">
        <v>782.503550021286</v>
      </c>
      <c r="R30" t="n">
        <v>879.849002599189</v>
      </c>
      <c r="S30" t="n">
        <v>809.553626922679</v>
      </c>
      <c r="T30" t="n">
        <v>789.841661152587</v>
      </c>
      <c r="U30" t="n">
        <v>890.759972281599</v>
      </c>
      <c r="V30" t="n">
        <v>757.871411436282</v>
      </c>
      <c r="W30" t="n">
        <v>658.3950282284</v>
      </c>
      <c r="X30" t="n">
        <v>626.7519421587</v>
      </c>
      <c r="Y30" t="n">
        <v>611.891103255144</v>
      </c>
      <c r="Z30" t="n">
        <v>684.908305179529</v>
      </c>
      <c r="AA30" t="n">
        <v>760.66251955879</v>
      </c>
      <c r="AB30" t="n">
        <v>770.767027255751</v>
      </c>
      <c r="AC30" t="n">
        <v>750.638097439794</v>
      </c>
      <c r="AD30" t="n">
        <v>695.276092370172</v>
      </c>
      <c r="AE30" t="n">
        <v>319.90449647755</v>
      </c>
      <c r="AF30" t="n">
        <v>621.979167548356</v>
      </c>
    </row>
    <row r="31">
      <c r="A31" t="s">
        <v>33</v>
      </c>
      <c r="B31" t="s">
        <v>430</v>
      </c>
      <c r="C31" t="s">
        <v>317</v>
      </c>
      <c r="D31" t="s">
        <v>431</v>
      </c>
      <c r="E31" t="s">
        <v>318</v>
      </c>
      <c r="F31" t="n">
        <v>2119.66869817246</v>
      </c>
      <c r="G31" t="n">
        <v>2326.68658865465</v>
      </c>
      <c r="H31" t="n">
        <v>2343.88794543169</v>
      </c>
      <c r="I31" t="n">
        <v>2386.21705125905</v>
      </c>
      <c r="J31" t="n">
        <v>2478.98948692811</v>
      </c>
      <c r="K31" t="n">
        <v>2611.55802381605</v>
      </c>
      <c r="L31" t="n">
        <v>2647.09544380236</v>
      </c>
      <c r="M31" t="n">
        <v>2754.36756468251</v>
      </c>
      <c r="N31" t="n">
        <v>2770.12837084619</v>
      </c>
      <c r="O31" t="n">
        <v>2786.11388982443</v>
      </c>
      <c r="P31" t="n">
        <v>2466.88062958977</v>
      </c>
      <c r="Q31" t="n">
        <v>2406.39289038388</v>
      </c>
      <c r="R31" t="n">
        <v>2315.79176503064</v>
      </c>
      <c r="S31" t="n">
        <v>2323.74644292566</v>
      </c>
      <c r="T31" t="n">
        <v>2292.37203975465</v>
      </c>
      <c r="U31" t="n">
        <v>2419.14414277261</v>
      </c>
      <c r="V31" t="n">
        <v>2247.97798723808</v>
      </c>
      <c r="W31" t="n">
        <v>2177.90981640145</v>
      </c>
      <c r="X31" t="n">
        <v>2327.53393590841</v>
      </c>
      <c r="Y31" t="n">
        <v>2373.43676078484</v>
      </c>
      <c r="Z31" t="n">
        <v>2582.2734508739</v>
      </c>
      <c r="AA31" t="n">
        <v>2811.97207486229</v>
      </c>
      <c r="AB31" t="n">
        <v>3110.08772617674</v>
      </c>
      <c r="AC31" t="n">
        <v>3886.42973078356</v>
      </c>
      <c r="AD31" t="n">
        <v>3920.9482581809</v>
      </c>
      <c r="AE31" t="n">
        <v>68.7710052305527</v>
      </c>
      <c r="AF31" t="n">
        <v>988.410794300318</v>
      </c>
    </row>
    <row r="32">
      <c r="A32" t="s">
        <v>33</v>
      </c>
      <c r="B32" t="s">
        <v>432</v>
      </c>
      <c r="C32" t="s">
        <v>317</v>
      </c>
      <c r="D32" t="s">
        <v>433</v>
      </c>
      <c r="E32" t="s">
        <v>318</v>
      </c>
      <c r="F32" t="n">
        <v>3757.59857735619</v>
      </c>
      <c r="G32" t="n">
        <v>4183.49068065595</v>
      </c>
      <c r="H32" t="n">
        <v>4808.01281443809</v>
      </c>
      <c r="I32" t="n">
        <v>5620.84689482694</v>
      </c>
      <c r="J32" t="n">
        <v>6715.44644532465</v>
      </c>
      <c r="K32" t="n">
        <v>7939.66532313661</v>
      </c>
      <c r="L32" t="n">
        <v>9075.58499314398</v>
      </c>
      <c r="M32" t="n">
        <v>9858.78410554629</v>
      </c>
      <c r="N32" t="n">
        <v>10423.9347904099</v>
      </c>
      <c r="O32" t="n">
        <v>11256.0456187399</v>
      </c>
      <c r="P32" t="n">
        <v>11443.3426776188</v>
      </c>
      <c r="Q32" t="n">
        <v>12193.108305114</v>
      </c>
      <c r="R32" t="n">
        <v>13417.6095669737</v>
      </c>
      <c r="S32" t="n">
        <v>14335.2700160329</v>
      </c>
      <c r="T32" t="n">
        <v>14347.7566624857</v>
      </c>
      <c r="U32" t="n">
        <v>15619.2776205694</v>
      </c>
      <c r="V32" t="n">
        <v>17060.4558957066</v>
      </c>
      <c r="W32" t="n">
        <v>16425.6836442657</v>
      </c>
      <c r="X32" t="n">
        <v>15819.1441681177</v>
      </c>
      <c r="Y32" t="n">
        <v>16758.5972622833</v>
      </c>
      <c r="Z32" t="n">
        <v>18115.9009007839</v>
      </c>
      <c r="AA32" t="n">
        <v>18079.8546645771</v>
      </c>
      <c r="AB32" t="n">
        <v>19270.0266142984</v>
      </c>
      <c r="AC32" t="n">
        <v>20386.1710139598</v>
      </c>
      <c r="AD32" t="n">
        <v>20856.9054880293</v>
      </c>
      <c r="AE32" t="n">
        <v>16087.9657219812</v>
      </c>
      <c r="AF32" t="n">
        <v>17833.3959666104</v>
      </c>
    </row>
    <row r="33">
      <c r="A33" t="s">
        <v>33</v>
      </c>
      <c r="B33" t="s">
        <v>434</v>
      </c>
      <c r="C33" t="s">
        <v>317</v>
      </c>
      <c r="D33" t="s">
        <v>435</v>
      </c>
      <c r="E33" t="s">
        <v>318</v>
      </c>
      <c r="F33" t="n">
        <v>1257.91246044284</v>
      </c>
      <c r="G33" t="n">
        <v>1382.32998707592</v>
      </c>
      <c r="H33" t="n">
        <v>1552.03167619832</v>
      </c>
      <c r="I33" t="n">
        <v>1693.21522650371</v>
      </c>
      <c r="J33" t="n">
        <v>1776.1308022337</v>
      </c>
      <c r="K33" t="n">
        <v>1865.70021093206</v>
      </c>
      <c r="L33" t="n">
        <v>1977.18558167372</v>
      </c>
      <c r="M33" t="n">
        <v>2154.74472016578</v>
      </c>
      <c r="N33" t="n">
        <v>2270.25242365408</v>
      </c>
      <c r="O33" t="n">
        <v>2402.24343954843</v>
      </c>
      <c r="P33" t="n">
        <v>2513.55931268197</v>
      </c>
      <c r="Q33" t="n">
        <v>2508.2461911986</v>
      </c>
      <c r="R33" t="n">
        <v>2716.88684680505</v>
      </c>
      <c r="S33" t="n">
        <v>2757.33007203316</v>
      </c>
      <c r="T33" t="n">
        <v>2591.34059481468</v>
      </c>
      <c r="U33" t="n">
        <v>2494.44754518268</v>
      </c>
      <c r="V33" t="n">
        <v>2363.19128396153</v>
      </c>
      <c r="W33" t="n">
        <v>2087.68710738509</v>
      </c>
      <c r="X33" t="n">
        <v>2110.16245871362</v>
      </c>
      <c r="Y33" t="n">
        <v>2293.06929091499</v>
      </c>
      <c r="Z33" t="n">
        <v>2345.53195884214</v>
      </c>
      <c r="AA33" t="n">
        <v>2248.50890074385</v>
      </c>
      <c r="AB33" t="n">
        <v>2404.37597945616</v>
      </c>
      <c r="AC33" t="n">
        <v>2479.1000378204</v>
      </c>
      <c r="AD33" t="n">
        <v>2702.60338932045</v>
      </c>
      <c r="AE33" t="n">
        <v>2434.0503407234</v>
      </c>
      <c r="AF33" t="n">
        <v>2906.45035778853</v>
      </c>
    </row>
    <row r="34">
      <c r="A34" t="s">
        <v>33</v>
      </c>
      <c r="B34" t="s">
        <v>436</v>
      </c>
      <c r="C34" t="s">
        <v>317</v>
      </c>
      <c r="D34" t="s">
        <v>437</v>
      </c>
      <c r="E34" t="s">
        <v>318</v>
      </c>
      <c r="F34" t="n">
        <v>31043.034171668</v>
      </c>
      <c r="G34" t="n">
        <v>31816.981058311</v>
      </c>
      <c r="H34" t="n">
        <v>33871.0237190866</v>
      </c>
      <c r="I34" t="n">
        <v>36602.5309007598</v>
      </c>
      <c r="J34" t="n">
        <v>40124.7096240792</v>
      </c>
      <c r="K34" t="n">
        <v>44129.8825138854</v>
      </c>
      <c r="L34" t="n">
        <v>46246.5436086436</v>
      </c>
      <c r="M34" t="n">
        <v>49013.0022036416</v>
      </c>
      <c r="N34" t="n">
        <v>51006.821640563</v>
      </c>
      <c r="O34" t="n">
        <v>53878.3927247258</v>
      </c>
      <c r="P34" t="n">
        <v>56126.5851622466</v>
      </c>
      <c r="Q34" t="n">
        <v>58636.3275274622</v>
      </c>
      <c r="R34" t="n">
        <v>60067.5150329321</v>
      </c>
      <c r="S34" t="n">
        <v>62637.3446463588</v>
      </c>
      <c r="T34" t="n">
        <v>61852.6417700534</v>
      </c>
      <c r="U34" t="n">
        <v>60878.555383529</v>
      </c>
      <c r="V34" t="n">
        <v>61169.2483367662</v>
      </c>
      <c r="W34" t="n">
        <v>60069.2883180021</v>
      </c>
      <c r="X34" t="n">
        <v>57221.4794007599</v>
      </c>
      <c r="Y34" t="n">
        <v>58476.571750065</v>
      </c>
      <c r="Z34" t="n">
        <v>62197.9489568781</v>
      </c>
      <c r="AA34" t="n">
        <v>66058.2997750318</v>
      </c>
      <c r="AB34" t="n">
        <v>70692.9598856664</v>
      </c>
      <c r="AC34" t="n">
        <v>72889.895113233</v>
      </c>
      <c r="AD34" t="n">
        <v>75961.572655892</v>
      </c>
      <c r="AE34" t="n">
        <v>35248.3329733971</v>
      </c>
      <c r="AF34" t="n">
        <v>50918.6940140898</v>
      </c>
    </row>
    <row r="35">
      <c r="A35" t="s">
        <v>33</v>
      </c>
      <c r="B35" t="s">
        <v>438</v>
      </c>
      <c r="C35" t="s">
        <v>317</v>
      </c>
      <c r="D35" t="s">
        <v>439</v>
      </c>
      <c r="E35" t="s">
        <v>318</v>
      </c>
      <c r="F35" t="n">
        <v>17192.4570372452</v>
      </c>
      <c r="G35" t="n">
        <v>19016.5214453726</v>
      </c>
      <c r="H35" t="n">
        <v>21223.9826673406</v>
      </c>
      <c r="I35" t="n">
        <v>23449.7544514829</v>
      </c>
      <c r="J35" t="n">
        <v>25403.6998506612</v>
      </c>
      <c r="K35" t="n">
        <v>28026.4310835131</v>
      </c>
      <c r="L35" t="n">
        <v>30653.6596539097</v>
      </c>
      <c r="M35" t="n">
        <v>33678.7515174143</v>
      </c>
      <c r="N35" t="n">
        <v>35513.1933187152</v>
      </c>
      <c r="O35" t="n">
        <v>37042.6378320063</v>
      </c>
      <c r="P35" t="n">
        <v>39080.4509270949</v>
      </c>
      <c r="Q35" t="n">
        <v>40866.2368599844</v>
      </c>
      <c r="R35" t="n">
        <v>43067.1523489032</v>
      </c>
      <c r="S35" t="n">
        <v>44151.8790100081</v>
      </c>
      <c r="T35" t="n">
        <v>44370.3151477217</v>
      </c>
      <c r="U35" t="n">
        <v>42952.5960214564</v>
      </c>
      <c r="V35" t="n">
        <v>41836.7173325785</v>
      </c>
      <c r="W35" t="n">
        <v>40442.0263160683</v>
      </c>
      <c r="X35" t="n">
        <v>39565.3717132374</v>
      </c>
      <c r="Y35" t="n">
        <v>38882.5462295103</v>
      </c>
      <c r="Z35" t="n">
        <v>40001.9961706517</v>
      </c>
      <c r="AA35" t="n">
        <v>40930.4361802252</v>
      </c>
      <c r="AB35" t="n">
        <v>43331.3398243314</v>
      </c>
      <c r="AC35" t="n">
        <v>44463.2605947598</v>
      </c>
      <c r="AD35" t="n">
        <v>46893.6463110776</v>
      </c>
      <c r="AE35" t="n">
        <v>44881.7367122764</v>
      </c>
      <c r="AF35" t="n">
        <v>48803.0060081443</v>
      </c>
    </row>
    <row r="36">
      <c r="A36" t="s">
        <v>33</v>
      </c>
      <c r="B36" t="s">
        <v>440</v>
      </c>
      <c r="C36" t="s">
        <v>317</v>
      </c>
      <c r="D36" t="s">
        <v>441</v>
      </c>
      <c r="E36" t="s">
        <v>318</v>
      </c>
      <c r="F36" t="n">
        <v>5250.98346395471</v>
      </c>
      <c r="G36" t="n">
        <v>5769.28892474732</v>
      </c>
      <c r="H36" t="n">
        <v>6186.3061037219</v>
      </c>
      <c r="I36" t="n">
        <v>6713.74964214139</v>
      </c>
      <c r="J36" t="n">
        <v>7136.31492570196</v>
      </c>
      <c r="K36" t="n">
        <v>8012.26640955657</v>
      </c>
      <c r="L36" t="n">
        <v>8248.54075164404</v>
      </c>
      <c r="M36" t="n">
        <v>8652.44161822013</v>
      </c>
      <c r="N36" t="n">
        <v>8850.36237745811</v>
      </c>
      <c r="O36" t="n">
        <v>9013.63153396641</v>
      </c>
      <c r="P36" t="n">
        <v>9637.79362838305</v>
      </c>
      <c r="Q36" t="n">
        <v>9704.85036023366</v>
      </c>
      <c r="R36" t="n">
        <v>9803.50774890213</v>
      </c>
      <c r="S36" t="n">
        <v>9585.84966241241</v>
      </c>
      <c r="T36" t="n">
        <v>9474.20487476941</v>
      </c>
      <c r="U36" t="n">
        <v>9683.8855942107</v>
      </c>
      <c r="V36" t="n">
        <v>9089.70143263466</v>
      </c>
      <c r="W36" t="n">
        <v>8249.1752955578</v>
      </c>
      <c r="X36" t="n">
        <v>7624.98415156744</v>
      </c>
      <c r="Y36" t="n">
        <v>7671.83602390568</v>
      </c>
      <c r="Z36" t="n">
        <v>8180.02763551829</v>
      </c>
      <c r="AA36" t="n">
        <v>8244.86446191742</v>
      </c>
      <c r="AB36" t="n">
        <v>8675.92536176171</v>
      </c>
      <c r="AC36" t="n">
        <v>8743.22474992332</v>
      </c>
      <c r="AD36" t="n">
        <v>8914.37693132898</v>
      </c>
      <c r="AE36" t="n">
        <v>7934.23455608853</v>
      </c>
      <c r="AF36" t="n">
        <v>8943.32134051818</v>
      </c>
    </row>
    <row r="37">
      <c r="A37" t="s">
        <v>33</v>
      </c>
      <c r="B37" t="s">
        <v>442</v>
      </c>
      <c r="C37" t="s">
        <v>317</v>
      </c>
      <c r="D37" t="s">
        <v>443</v>
      </c>
      <c r="E37" t="s">
        <v>318</v>
      </c>
      <c r="F37" t="n">
        <v>9315.53486479068</v>
      </c>
      <c r="G37" t="n">
        <v>10139.2045459465</v>
      </c>
      <c r="H37" t="n">
        <v>11382.4809352961</v>
      </c>
      <c r="I37" t="n">
        <v>12341.7678969849</v>
      </c>
      <c r="J37" t="n">
        <v>12823.2997546656</v>
      </c>
      <c r="K37" t="n">
        <v>13367.2796089691</v>
      </c>
      <c r="L37" t="n">
        <v>14243.4268661828</v>
      </c>
      <c r="M37" t="n">
        <v>15633.6205499406</v>
      </c>
      <c r="N37" t="n">
        <v>16632.7881715602</v>
      </c>
      <c r="O37" t="n">
        <v>17616.2933998157</v>
      </c>
      <c r="P37" t="n">
        <v>18437.6050773546</v>
      </c>
      <c r="Q37" t="n">
        <v>19228.5706520725</v>
      </c>
      <c r="R37" t="n">
        <v>20400.7272430621</v>
      </c>
      <c r="S37" t="n">
        <v>20666.9411776533</v>
      </c>
      <c r="T37" t="n">
        <v>20679.4674185118</v>
      </c>
      <c r="U37" t="n">
        <v>19730.9815250328</v>
      </c>
      <c r="V37" t="n">
        <v>18749.8022988411</v>
      </c>
      <c r="W37" t="n">
        <v>18037.6284717636</v>
      </c>
      <c r="X37" t="n">
        <v>17251.8215847608</v>
      </c>
      <c r="Y37" t="n">
        <v>16000.5016877753</v>
      </c>
      <c r="Z37" t="n">
        <v>16101.1098694471</v>
      </c>
      <c r="AA37" t="n">
        <v>16076.112025106</v>
      </c>
      <c r="AB37" t="n">
        <v>16318.2059251699</v>
      </c>
      <c r="AC37" t="n">
        <v>15457.8078344519</v>
      </c>
      <c r="AD37" t="n">
        <v>15200.4029035356</v>
      </c>
      <c r="AE37" t="n">
        <v>14312.0938983171</v>
      </c>
      <c r="AF37" t="n">
        <v>13853.9034062686</v>
      </c>
    </row>
    <row r="38">
      <c r="A38" t="s">
        <v>33</v>
      </c>
      <c r="B38" t="s">
        <v>444</v>
      </c>
      <c r="C38" t="s">
        <v>317</v>
      </c>
      <c r="D38" t="s">
        <v>445</v>
      </c>
      <c r="E38" t="s">
        <v>318</v>
      </c>
      <c r="F38" t="n">
        <v>2625.93870849982</v>
      </c>
      <c r="G38" t="n">
        <v>3108.0279746788</v>
      </c>
      <c r="H38" t="n">
        <v>3655.19562832259</v>
      </c>
      <c r="I38" t="n">
        <v>4394.2369123566</v>
      </c>
      <c r="J38" t="n">
        <v>5444.0851702936</v>
      </c>
      <c r="K38" t="n">
        <v>6646.88506498749</v>
      </c>
      <c r="L38" t="n">
        <v>8161.69203608285</v>
      </c>
      <c r="M38" t="n">
        <v>9392.68934925361</v>
      </c>
      <c r="N38" t="n">
        <v>10030.0427696969</v>
      </c>
      <c r="O38" t="n">
        <v>10412.7128982242</v>
      </c>
      <c r="P38" t="n">
        <v>11005.0522213573</v>
      </c>
      <c r="Q38" t="n">
        <v>11932.8158476782</v>
      </c>
      <c r="R38" t="n">
        <v>12862.917356939</v>
      </c>
      <c r="S38" t="n">
        <v>13899.0881699425</v>
      </c>
      <c r="T38" t="n">
        <v>14216.6428544405</v>
      </c>
      <c r="U38" t="n">
        <v>13537.728902213</v>
      </c>
      <c r="V38" t="n">
        <v>13997.2136011027</v>
      </c>
      <c r="W38" t="n">
        <v>14155.2225487469</v>
      </c>
      <c r="X38" t="n">
        <v>14688.5659769092</v>
      </c>
      <c r="Y38" t="n">
        <v>15210.2085178293</v>
      </c>
      <c r="Z38" t="n">
        <v>15720.8586656863</v>
      </c>
      <c r="AA38" t="n">
        <v>16609.4596932018</v>
      </c>
      <c r="AB38" t="n">
        <v>18337.2085373998</v>
      </c>
      <c r="AC38" t="n">
        <v>20262.2280103846</v>
      </c>
      <c r="AD38" t="n">
        <v>22778.866476213</v>
      </c>
      <c r="AE38" t="n">
        <v>22635.4082578707</v>
      </c>
      <c r="AF38" t="n">
        <v>26005.7812613576</v>
      </c>
    </row>
    <row r="39">
      <c r="A39" t="s">
        <v>33</v>
      </c>
      <c r="B39" t="s">
        <v>446</v>
      </c>
      <c r="C39" t="s">
        <v>317</v>
      </c>
      <c r="D39" t="s">
        <v>447</v>
      </c>
      <c r="E39" t="s">
        <v>318</v>
      </c>
      <c r="F39" t="n">
        <v>23190.0498754213</v>
      </c>
      <c r="G39" t="n">
        <v>24230.8907217054</v>
      </c>
      <c r="H39" t="n">
        <v>25751.0135974984</v>
      </c>
      <c r="I39" t="n">
        <v>26900.6793074918</v>
      </c>
      <c r="J39" t="n">
        <v>26961.0425137006</v>
      </c>
      <c r="K39" t="n">
        <v>29466.963462602</v>
      </c>
      <c r="L39" t="n">
        <v>34047.0817434409</v>
      </c>
      <c r="M39" t="n">
        <v>36184.8066972446</v>
      </c>
      <c r="N39" t="n">
        <v>37329.3265899867</v>
      </c>
      <c r="O39" t="n">
        <v>39949.8166818484</v>
      </c>
      <c r="P39" t="n">
        <v>42506.0604326898</v>
      </c>
      <c r="Q39" t="n">
        <v>47060.5894924481</v>
      </c>
      <c r="R39" t="n">
        <v>53941.2605244511</v>
      </c>
      <c r="S39" t="n">
        <v>58418.1647224755</v>
      </c>
      <c r="T39" t="n">
        <v>61263.9635140953</v>
      </c>
      <c r="U39" t="n">
        <v>47112.7387885635</v>
      </c>
      <c r="V39" t="n">
        <v>44879.807591492</v>
      </c>
      <c r="W39" t="n">
        <v>45903.9383134588</v>
      </c>
      <c r="X39" t="n">
        <v>39604.9622489613</v>
      </c>
      <c r="Y39" t="n">
        <v>42752.5796823311</v>
      </c>
      <c r="Z39" t="n">
        <v>43179.7981349651</v>
      </c>
      <c r="AA39" t="n">
        <v>45162.0911193891</v>
      </c>
      <c r="AB39" t="n">
        <v>46540.6776971613</v>
      </c>
      <c r="AC39" t="n">
        <v>50546.5841709254</v>
      </c>
      <c r="AD39" t="n">
        <v>49896.6136949802</v>
      </c>
      <c r="AE39" t="n">
        <v>51992.3942196045</v>
      </c>
      <c r="AF39" t="n">
        <v>52974.3829073993</v>
      </c>
    </row>
    <row r="40">
      <c r="A40" t="s">
        <v>33</v>
      </c>
      <c r="B40" t="s">
        <v>448</v>
      </c>
      <c r="C40" t="s">
        <v>317</v>
      </c>
      <c r="D40" t="s">
        <v>449</v>
      </c>
      <c r="E40" t="s">
        <v>318</v>
      </c>
      <c r="F40" t="n">
        <v>23877.3363042817</v>
      </c>
      <c r="G40" t="n">
        <v>25611.5337764333</v>
      </c>
      <c r="H40" t="n">
        <v>27596.1898681289</v>
      </c>
      <c r="I40" t="n">
        <v>29802.0150122527</v>
      </c>
      <c r="J40" t="n">
        <v>32594.1561215878</v>
      </c>
      <c r="K40" t="n">
        <v>37080.26433466</v>
      </c>
      <c r="L40" t="n">
        <v>40452.5185476183</v>
      </c>
      <c r="M40" t="n">
        <v>46627.4842103529</v>
      </c>
      <c r="N40" t="n">
        <v>52955.0060156504</v>
      </c>
      <c r="O40" t="n">
        <v>60617.7771909521</v>
      </c>
      <c r="P40" t="n">
        <v>69901.6460605779</v>
      </c>
      <c r="Q40" t="n">
        <v>79859.2305689075</v>
      </c>
      <c r="R40" t="n">
        <v>93089.595578508</v>
      </c>
      <c r="S40" t="n">
        <v>99705.5361935189</v>
      </c>
      <c r="T40" t="n">
        <v>98110.4366345408</v>
      </c>
      <c r="U40" t="n">
        <v>110087.876268332</v>
      </c>
      <c r="V40" t="n">
        <v>116198.901278091</v>
      </c>
      <c r="W40" t="n">
        <v>118658.50072283</v>
      </c>
      <c r="X40" t="n">
        <v>123095.923261446</v>
      </c>
      <c r="Y40" t="n">
        <v>122627.036871897</v>
      </c>
      <c r="Z40" t="n">
        <v>120654.273123907</v>
      </c>
      <c r="AA40" t="n">
        <v>122814.463442812</v>
      </c>
      <c r="AB40" t="n">
        <v>125787.448788295</v>
      </c>
      <c r="AC40" t="n">
        <v>130797.594200554</v>
      </c>
      <c r="AD40" t="n">
        <v>135112.21997643</v>
      </c>
      <c r="AE40" t="n">
        <v>135863.795259057</v>
      </c>
      <c r="AF40" t="n">
        <v>139283.606946225</v>
      </c>
    </row>
    <row r="41">
      <c r="A41" t="s">
        <v>33</v>
      </c>
      <c r="B41" t="s">
        <v>450</v>
      </c>
      <c r="C41" t="s">
        <v>317</v>
      </c>
      <c r="D41" t="s">
        <v>451</v>
      </c>
      <c r="E41" t="s">
        <v>318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</row>
    <row r="42">
      <c r="A42" t="s">
        <v>33</v>
      </c>
      <c r="B42" t="s">
        <v>452</v>
      </c>
      <c r="C42" t="s">
        <v>317</v>
      </c>
      <c r="D42" t="s">
        <v>453</v>
      </c>
      <c r="E42" t="s">
        <v>318</v>
      </c>
      <c r="F42" t="n">
        <v>15574.9240395932</v>
      </c>
      <c r="G42" t="n">
        <v>16617.2547744736</v>
      </c>
      <c r="H42" t="n">
        <v>17924.5389223225</v>
      </c>
      <c r="I42" t="n">
        <v>19473.7742773373</v>
      </c>
      <c r="J42" t="n">
        <v>21073.3168576179</v>
      </c>
      <c r="K42" t="n">
        <v>23309.0878685125</v>
      </c>
      <c r="L42" t="n">
        <v>25732.2335076281</v>
      </c>
      <c r="M42" t="n">
        <v>27100.3812161244</v>
      </c>
      <c r="N42" t="n">
        <v>29540.8053821728</v>
      </c>
      <c r="O42" t="n">
        <v>31353.8798410253</v>
      </c>
      <c r="P42" t="n">
        <v>34874.0581178929</v>
      </c>
      <c r="Q42" t="n">
        <v>39646.769683482</v>
      </c>
      <c r="R42" t="n">
        <v>43367.8435802864</v>
      </c>
      <c r="S42" t="n">
        <v>47549.1013335562</v>
      </c>
      <c r="T42" t="n">
        <v>48448.7689495896</v>
      </c>
      <c r="U42" t="n">
        <v>46638.3897921011</v>
      </c>
      <c r="V42" t="n">
        <v>47446.4046039622</v>
      </c>
      <c r="W42" t="n">
        <v>45747.1029132431</v>
      </c>
      <c r="X42" t="n">
        <v>45392.643145638</v>
      </c>
      <c r="Y42" t="n">
        <v>48042.734207112</v>
      </c>
      <c r="Z42" t="n">
        <v>51628.2484476973</v>
      </c>
      <c r="AA42" t="n">
        <v>53040.4637880545</v>
      </c>
      <c r="AB42" t="n">
        <v>56158.7797387813</v>
      </c>
      <c r="AC42" t="n">
        <v>59774.0107116518</v>
      </c>
      <c r="AD42" t="n">
        <v>64409.6538388126</v>
      </c>
      <c r="AE42" t="n">
        <v>61205.0089517958</v>
      </c>
      <c r="AF42" t="n">
        <v>67900.4705025995</v>
      </c>
    </row>
    <row r="43">
      <c r="A43" t="s">
        <v>33</v>
      </c>
      <c r="B43" t="s">
        <v>454</v>
      </c>
      <c r="C43" t="s">
        <v>317</v>
      </c>
      <c r="D43" t="s">
        <v>455</v>
      </c>
      <c r="E43" t="s">
        <v>318</v>
      </c>
      <c r="F43" t="n">
        <v>25601.0832814777</v>
      </c>
      <c r="G43" t="n">
        <v>27758.0043098237</v>
      </c>
      <c r="H43" t="n">
        <v>30077.6739577806</v>
      </c>
      <c r="I43" t="n">
        <v>33024.020100299</v>
      </c>
      <c r="J43" t="n">
        <v>36324.7150803321</v>
      </c>
      <c r="K43" t="n">
        <v>40462.8163286461</v>
      </c>
      <c r="L43" t="n">
        <v>44738.460363567</v>
      </c>
      <c r="M43" t="n">
        <v>47840.0733570874</v>
      </c>
      <c r="N43" t="n">
        <v>51957.8097008043</v>
      </c>
      <c r="O43" t="n">
        <v>54925.4877602311</v>
      </c>
      <c r="P43" t="n">
        <v>60614.2763209561</v>
      </c>
      <c r="Q43" t="n">
        <v>69187.7814176247</v>
      </c>
      <c r="R43" t="n">
        <v>77373.977056758</v>
      </c>
      <c r="S43" t="n">
        <v>83450.4955782801</v>
      </c>
      <c r="T43" t="n">
        <v>82412.0731786351</v>
      </c>
      <c r="U43" t="n">
        <v>81174.7868443553</v>
      </c>
      <c r="V43" t="n">
        <v>83308.712550502</v>
      </c>
      <c r="W43" t="n">
        <v>80103.9307634958</v>
      </c>
      <c r="X43" t="n">
        <v>79769.2047081644</v>
      </c>
      <c r="Y43" t="n">
        <v>84522.336390747</v>
      </c>
      <c r="Z43" t="n">
        <v>92240.5027544498</v>
      </c>
      <c r="AA43" t="n">
        <v>95963.9508753999</v>
      </c>
      <c r="AB43" t="n">
        <v>100953.342352404</v>
      </c>
      <c r="AC43" t="n">
        <v>106274.259413685</v>
      </c>
      <c r="AD43" t="n">
        <v>114125.923740465</v>
      </c>
      <c r="AE43" t="n">
        <v>102297.531461444</v>
      </c>
      <c r="AF43" t="n">
        <v>112828.960270389</v>
      </c>
    </row>
    <row r="44">
      <c r="A44" t="s">
        <v>33</v>
      </c>
      <c r="B44" t="s">
        <v>456</v>
      </c>
      <c r="C44" t="s">
        <v>317</v>
      </c>
      <c r="D44" t="s">
        <v>457</v>
      </c>
      <c r="E44" t="s">
        <v>318</v>
      </c>
      <c r="F44" t="n">
        <v>342881.985450402</v>
      </c>
      <c r="G44" t="n">
        <v>363312.436662982</v>
      </c>
      <c r="H44" t="n">
        <v>385319.034127592</v>
      </c>
      <c r="I44" t="n">
        <v>410075.212026934</v>
      </c>
      <c r="J44" t="n">
        <v>437212.62631104</v>
      </c>
      <c r="K44" t="n">
        <v>476212.786850567</v>
      </c>
      <c r="L44" t="n">
        <v>517980.119140025</v>
      </c>
      <c r="M44" t="n">
        <v>551267.76067722</v>
      </c>
      <c r="N44" t="n">
        <v>582007.750898102</v>
      </c>
      <c r="O44" t="n">
        <v>614755.152738831</v>
      </c>
      <c r="P44" t="n">
        <v>655934.171722335</v>
      </c>
      <c r="Q44" t="n">
        <v>703978.299198756</v>
      </c>
      <c r="R44" t="n">
        <v>753512.901625294</v>
      </c>
      <c r="S44" t="n">
        <v>786904.020951108</v>
      </c>
      <c r="T44" t="n">
        <v>757183.63508606</v>
      </c>
      <c r="U44" t="n">
        <v>727179.796848894</v>
      </c>
      <c r="V44" t="n">
        <v>715056.469019182</v>
      </c>
      <c r="W44" t="n">
        <v>687236.219673148</v>
      </c>
      <c r="X44" t="n">
        <v>666999.300853584</v>
      </c>
      <c r="Y44" t="n">
        <v>679807.402689745</v>
      </c>
      <c r="Z44" t="n">
        <v>719643.091662608</v>
      </c>
      <c r="AA44" t="n">
        <v>745127.494798838</v>
      </c>
      <c r="AB44" t="n">
        <v>780381.428270775</v>
      </c>
      <c r="AC44" t="n">
        <v>806887.518377215</v>
      </c>
      <c r="AD44" t="n">
        <v>835423.228401406</v>
      </c>
      <c r="AE44" t="n">
        <v>724081.154227802</v>
      </c>
      <c r="AF44" t="n">
        <v>807351.551912125</v>
      </c>
    </row>
    <row r="45">
      <c r="A45" t="s">
        <v>33</v>
      </c>
      <c r="B45" t="s">
        <v>458</v>
      </c>
      <c r="C45" t="s">
        <v>317</v>
      </c>
      <c r="D45" t="s">
        <v>459</v>
      </c>
      <c r="E45" t="s">
        <v>318</v>
      </c>
      <c r="F45" t="n">
        <v>325028.093754828</v>
      </c>
      <c r="G45" t="n">
        <v>341876.026367071</v>
      </c>
      <c r="H45" t="n">
        <v>363007.665247811</v>
      </c>
      <c r="I45" t="n">
        <v>387025.190695083</v>
      </c>
      <c r="J45" t="n">
        <v>414491.402048841</v>
      </c>
      <c r="K45" t="n">
        <v>451941.30231488</v>
      </c>
      <c r="L45" t="n">
        <v>492200.256745364</v>
      </c>
      <c r="M45" t="n">
        <v>525134.630687891</v>
      </c>
      <c r="N45" t="n">
        <v>554522.71731967</v>
      </c>
      <c r="O45" t="n">
        <v>587912.523633749</v>
      </c>
      <c r="P45" t="n">
        <v>630307.062520686</v>
      </c>
      <c r="Q45" t="n">
        <v>679823.411315953</v>
      </c>
      <c r="R45" t="n">
        <v>726601.226470069</v>
      </c>
      <c r="S45" t="n">
        <v>760689.309319745</v>
      </c>
      <c r="T45" t="n">
        <v>733016.994912665</v>
      </c>
      <c r="U45" t="n">
        <v>701116.566121012</v>
      </c>
      <c r="V45" t="n">
        <v>689784.448255278</v>
      </c>
      <c r="W45" t="n">
        <v>662373.098244731</v>
      </c>
      <c r="X45" t="n">
        <v>640208.238667373</v>
      </c>
      <c r="Y45" t="n">
        <v>653521.424493184</v>
      </c>
      <c r="Z45" t="n">
        <v>690007.59794323</v>
      </c>
      <c r="AA45" t="n">
        <v>713500.354587544</v>
      </c>
      <c r="AB45" t="n">
        <v>747565.679847729</v>
      </c>
      <c r="AC45" t="n">
        <v>774124.448024803</v>
      </c>
      <c r="AD45" t="n">
        <v>803810.033719875</v>
      </c>
      <c r="AE45" t="n">
        <v>692618.438675666</v>
      </c>
      <c r="AF45" t="n">
        <v>773130.765800808</v>
      </c>
    </row>
    <row r="46">
      <c r="A46" t="s">
        <v>33</v>
      </c>
      <c r="B46" t="s">
        <v>460</v>
      </c>
      <c r="C46" t="s">
        <v>317</v>
      </c>
      <c r="D46" t="s">
        <v>461</v>
      </c>
      <c r="E46" t="s">
        <v>318</v>
      </c>
      <c r="F46" t="n">
        <v>10026.1592418844</v>
      </c>
      <c r="G46" t="n">
        <v>11140.7495353501</v>
      </c>
      <c r="H46" t="n">
        <v>12153.1350354581</v>
      </c>
      <c r="I46" t="n">
        <v>13550.2458229618</v>
      </c>
      <c r="J46" t="n">
        <v>15251.3982227142</v>
      </c>
      <c r="K46" t="n">
        <v>17153.7284601336</v>
      </c>
      <c r="L46" t="n">
        <v>19006.226855939</v>
      </c>
      <c r="M46" t="n">
        <v>20739.692140963</v>
      </c>
      <c r="N46" t="n">
        <v>22417.0043186314</v>
      </c>
      <c r="O46" t="n">
        <v>23571.6079192057</v>
      </c>
      <c r="P46" t="n">
        <v>25740.2182030632</v>
      </c>
      <c r="Q46" t="n">
        <v>29541.0117341427</v>
      </c>
      <c r="R46" t="n">
        <v>34006.1334764716</v>
      </c>
      <c r="S46" t="n">
        <v>35901.3942447238</v>
      </c>
      <c r="T46" t="n">
        <v>33963.3042290455</v>
      </c>
      <c r="U46" t="n">
        <v>34536.3970522542</v>
      </c>
      <c r="V46" t="n">
        <v>35862.3079465397</v>
      </c>
      <c r="W46" t="n">
        <v>34356.8278502527</v>
      </c>
      <c r="X46" t="n">
        <v>34376.5615625264</v>
      </c>
      <c r="Y46" t="n">
        <v>36479.602183635</v>
      </c>
      <c r="Z46" t="n">
        <v>40612.2543067525</v>
      </c>
      <c r="AA46" t="n">
        <v>42923.4870873455</v>
      </c>
      <c r="AB46" t="n">
        <v>44794.5626136227</v>
      </c>
      <c r="AC46" t="n">
        <v>46500.2487020329</v>
      </c>
      <c r="AD46" t="n">
        <v>49716.2699016523</v>
      </c>
      <c r="AE46" t="n">
        <v>41092.5225096483</v>
      </c>
      <c r="AF46" t="n">
        <v>44928.4897677898</v>
      </c>
    </row>
    <row r="47">
      <c r="A47" t="s">
        <v>33</v>
      </c>
      <c r="B47" t="s">
        <v>462</v>
      </c>
      <c r="C47" t="s">
        <v>317</v>
      </c>
      <c r="D47" t="s">
        <v>463</v>
      </c>
      <c r="E47" t="s">
        <v>318</v>
      </c>
      <c r="F47" t="n">
        <v>27593.0436360564</v>
      </c>
      <c r="G47" t="n">
        <v>28903.3300529278</v>
      </c>
      <c r="H47" t="n">
        <v>30087.8430061485</v>
      </c>
      <c r="I47" t="n">
        <v>31578.4259791616</v>
      </c>
      <c r="J47" t="n">
        <v>33403.143299572</v>
      </c>
      <c r="K47" t="n">
        <v>35982.8289319451</v>
      </c>
      <c r="L47" t="n">
        <v>38258.4599803055</v>
      </c>
      <c r="M47" t="n">
        <v>39821.2228341285</v>
      </c>
      <c r="N47" t="n">
        <v>42509.4472379193</v>
      </c>
      <c r="O47" t="n">
        <v>45480.704116829</v>
      </c>
      <c r="P47" t="n">
        <v>48492.7128975949</v>
      </c>
      <c r="Q47" t="n">
        <v>52780.6207817703</v>
      </c>
      <c r="R47" t="n">
        <v>57213.524410225</v>
      </c>
      <c r="S47" t="n">
        <v>62635.4116308075</v>
      </c>
      <c r="T47" t="n">
        <v>65918.2539497193</v>
      </c>
      <c r="U47" t="n">
        <v>67452.083171974</v>
      </c>
      <c r="V47" t="n">
        <v>67224.4998695499</v>
      </c>
      <c r="W47" t="n">
        <v>63636.4147248726</v>
      </c>
      <c r="X47" t="n">
        <v>64382.07993625</v>
      </c>
      <c r="Y47" t="n">
        <v>64226.3619075763</v>
      </c>
      <c r="Z47" t="n">
        <v>64955.9571335856</v>
      </c>
      <c r="AA47" t="n">
        <v>65392.636245535</v>
      </c>
      <c r="AB47" t="n">
        <v>65516.21075945</v>
      </c>
      <c r="AC47" t="n">
        <v>67107.7654350155</v>
      </c>
      <c r="AD47" t="n">
        <v>70078.3902095632</v>
      </c>
      <c r="AE47" t="n">
        <v>71488.5417880338</v>
      </c>
      <c r="AF47" t="n">
        <v>74800.1303722111</v>
      </c>
    </row>
    <row r="48">
      <c r="A48" t="s">
        <v>33</v>
      </c>
      <c r="B48" t="s">
        <v>464</v>
      </c>
      <c r="C48" t="s">
        <v>317</v>
      </c>
      <c r="D48" t="s">
        <v>465</v>
      </c>
      <c r="E48" t="s">
        <v>318</v>
      </c>
      <c r="F48" t="n">
        <v>71577.777599963</v>
      </c>
      <c r="G48" t="n">
        <v>76011.8413636975</v>
      </c>
      <c r="H48" t="n">
        <v>79067.5744927956</v>
      </c>
      <c r="I48" t="n">
        <v>83557.1183868168</v>
      </c>
      <c r="J48" t="n">
        <v>88847.0052032437</v>
      </c>
      <c r="K48" t="n">
        <v>95339.7344707498</v>
      </c>
      <c r="L48" t="n">
        <v>101902.08259574</v>
      </c>
      <c r="M48" t="n">
        <v>108696.806825372</v>
      </c>
      <c r="N48" t="n">
        <v>117706.947058451</v>
      </c>
      <c r="O48" t="n">
        <v>126705.957108471</v>
      </c>
      <c r="P48" t="n">
        <v>136107.184756081</v>
      </c>
      <c r="Q48" t="n">
        <v>146802.631424791</v>
      </c>
      <c r="R48" t="n">
        <v>159682.978558669</v>
      </c>
      <c r="S48" t="n">
        <v>175329.737808216</v>
      </c>
      <c r="T48" t="n">
        <v>185424.253757886</v>
      </c>
      <c r="U48" t="n">
        <v>186916.533740202</v>
      </c>
      <c r="V48" t="n">
        <v>186775.356309556</v>
      </c>
      <c r="W48" t="n">
        <v>178404.896031774</v>
      </c>
      <c r="X48" t="n">
        <v>178694.399650627</v>
      </c>
      <c r="Y48" t="n">
        <v>178058.075955807</v>
      </c>
      <c r="Z48" t="n">
        <v>183278.462260396</v>
      </c>
      <c r="AA48" t="n">
        <v>187782.34669082</v>
      </c>
      <c r="AB48" t="n">
        <v>192192.817470987</v>
      </c>
      <c r="AC48" t="n">
        <v>197648.53909865</v>
      </c>
      <c r="AD48" t="n">
        <v>206604.959245281</v>
      </c>
      <c r="AE48" t="n">
        <v>208379.104379475</v>
      </c>
      <c r="AF48" t="n">
        <v>214172.799002156</v>
      </c>
    </row>
    <row r="49">
      <c r="A49" t="s">
        <v>33</v>
      </c>
      <c r="B49" t="s">
        <v>466</v>
      </c>
      <c r="C49" t="s">
        <v>317</v>
      </c>
      <c r="D49" t="s">
        <v>467</v>
      </c>
      <c r="E49" t="s">
        <v>318</v>
      </c>
      <c r="F49" t="n">
        <v>22271.824209339</v>
      </c>
      <c r="G49" t="n">
        <v>24046.6180433546</v>
      </c>
      <c r="H49" t="n">
        <v>25343.1661735531</v>
      </c>
      <c r="I49" t="n">
        <v>27032.2015430311</v>
      </c>
      <c r="J49" t="n">
        <v>28849.2822341298</v>
      </c>
      <c r="K49" t="n">
        <v>31093.2172069147</v>
      </c>
      <c r="L49" t="n">
        <v>33438.1337458256</v>
      </c>
      <c r="M49" t="n">
        <v>35406.1561604377</v>
      </c>
      <c r="N49" t="n">
        <v>37554.5025500788</v>
      </c>
      <c r="O49" t="n">
        <v>40145.4356989615</v>
      </c>
      <c r="P49" t="n">
        <v>42336.6925648062</v>
      </c>
      <c r="Q49" t="n">
        <v>45053.6592242104</v>
      </c>
      <c r="R49" t="n">
        <v>48493.4653908039</v>
      </c>
      <c r="S49" t="n">
        <v>52376.5314488201</v>
      </c>
      <c r="T49" t="n">
        <v>55460.4613757367</v>
      </c>
      <c r="U49" t="n">
        <v>55397.8861830541</v>
      </c>
      <c r="V49" t="n">
        <v>55204.3466295243</v>
      </c>
      <c r="W49" t="n">
        <v>53265.2930322504</v>
      </c>
      <c r="X49" t="n">
        <v>53122.0819144675</v>
      </c>
      <c r="Y49" t="n">
        <v>53295.8122168278</v>
      </c>
      <c r="Z49" t="n">
        <v>55154.442291388</v>
      </c>
      <c r="AA49" t="n">
        <v>56606.4693046035</v>
      </c>
      <c r="AB49" t="n">
        <v>58105.1500835441</v>
      </c>
      <c r="AC49" t="n">
        <v>59421.1036921951</v>
      </c>
      <c r="AD49" t="n">
        <v>60928.3560187763</v>
      </c>
      <c r="AE49" t="n">
        <v>60508.1877672576</v>
      </c>
      <c r="AF49" t="n">
        <v>61228.1764643855</v>
      </c>
    </row>
    <row r="50">
      <c r="A50" t="s">
        <v>33</v>
      </c>
      <c r="B50" t="s">
        <v>468</v>
      </c>
      <c r="C50" t="s">
        <v>317</v>
      </c>
      <c r="D50" t="s">
        <v>469</v>
      </c>
      <c r="E50" t="s">
        <v>318</v>
      </c>
      <c r="F50" t="n">
        <v>21712.9097545675</v>
      </c>
      <c r="G50" t="n">
        <v>23061.8932674151</v>
      </c>
      <c r="H50" t="n">
        <v>23636.5653130941</v>
      </c>
      <c r="I50" t="n">
        <v>24946.4908646241</v>
      </c>
      <c r="J50" t="n">
        <v>26594.5796695419</v>
      </c>
      <c r="K50" t="n">
        <v>28263.68833189</v>
      </c>
      <c r="L50" t="n">
        <v>30205.4888696093</v>
      </c>
      <c r="M50" t="n">
        <v>33469.4278308056</v>
      </c>
      <c r="N50" t="n">
        <v>37642.9972704527</v>
      </c>
      <c r="O50" t="n">
        <v>41079.8172926808</v>
      </c>
      <c r="P50" t="n">
        <v>45277.7792936796</v>
      </c>
      <c r="Q50" t="n">
        <v>48968.3514188098</v>
      </c>
      <c r="R50" t="n">
        <v>53975.9887576402</v>
      </c>
      <c r="S50" t="n">
        <v>60317.7947285883</v>
      </c>
      <c r="T50" t="n">
        <v>64045.5384324299</v>
      </c>
      <c r="U50" t="n">
        <v>64066.5643851735</v>
      </c>
      <c r="V50" t="n">
        <v>64346.5098104822</v>
      </c>
      <c r="W50" t="n">
        <v>61503.1882746508</v>
      </c>
      <c r="X50" t="n">
        <v>61190.2377999092</v>
      </c>
      <c r="Y50" t="n">
        <v>60535.9018314026</v>
      </c>
      <c r="Z50" t="n">
        <v>63168.0628354227</v>
      </c>
      <c r="AA50" t="n">
        <v>65783.2411406816</v>
      </c>
      <c r="AB50" t="n">
        <v>68571.4566279934</v>
      </c>
      <c r="AC50" t="n">
        <v>71119.6699714399</v>
      </c>
      <c r="AD50" t="n">
        <v>75598.2130169416</v>
      </c>
      <c r="AE50" t="n">
        <v>76382.374824184</v>
      </c>
      <c r="AF50" t="n">
        <v>78144.4921655595</v>
      </c>
    </row>
    <row r="51">
      <c r="A51" t="s">
        <v>33</v>
      </c>
      <c r="B51" t="s">
        <v>470</v>
      </c>
      <c r="C51" t="s">
        <v>317</v>
      </c>
      <c r="D51" t="s">
        <v>471</v>
      </c>
      <c r="E51" t="s">
        <v>318</v>
      </c>
      <c r="F51" t="n">
        <v>18006.1813085194</v>
      </c>
      <c r="G51" t="n">
        <v>19069.8883156278</v>
      </c>
      <c r="H51" t="n">
        <v>19483.5911365073</v>
      </c>
      <c r="I51" t="n">
        <v>20508.3829290343</v>
      </c>
      <c r="J51" t="n">
        <v>21788.6233718602</v>
      </c>
      <c r="K51" t="n">
        <v>23629.6237171775</v>
      </c>
      <c r="L51" t="n">
        <v>25104.1664249997</v>
      </c>
      <c r="M51" t="n">
        <v>27423.5598642144</v>
      </c>
      <c r="N51" t="n">
        <v>30576.0184930225</v>
      </c>
      <c r="O51" t="n">
        <v>33106.5324088638</v>
      </c>
      <c r="P51" t="n">
        <v>36032.859713063</v>
      </c>
      <c r="Q51" t="n">
        <v>39009.6549973827</v>
      </c>
      <c r="R51" t="n">
        <v>43262.408781639</v>
      </c>
      <c r="S51" t="n">
        <v>48758.0456601224</v>
      </c>
      <c r="T51" t="n">
        <v>51560.8244950084</v>
      </c>
      <c r="U51" t="n">
        <v>51874.318837038</v>
      </c>
      <c r="V51" t="n">
        <v>52525.6492685744</v>
      </c>
      <c r="W51" t="n">
        <v>49860.5236912129</v>
      </c>
      <c r="X51" t="n">
        <v>49593.6291099735</v>
      </c>
      <c r="Y51" t="n">
        <v>49158.8538632031</v>
      </c>
      <c r="Z51" t="n">
        <v>50942.0506635893</v>
      </c>
      <c r="AA51" t="n">
        <v>53030.6038744826</v>
      </c>
      <c r="AB51" t="n">
        <v>55215.2337746556</v>
      </c>
      <c r="AC51" t="n">
        <v>57227.287825047</v>
      </c>
      <c r="AD51" t="n">
        <v>60498.2133829045</v>
      </c>
      <c r="AE51" t="n">
        <v>61352.508302202</v>
      </c>
      <c r="AF51" t="n">
        <v>61663.5644925898</v>
      </c>
    </row>
    <row r="52">
      <c r="A52" t="s">
        <v>33</v>
      </c>
      <c r="B52" t="s">
        <v>472</v>
      </c>
      <c r="C52" t="s">
        <v>317</v>
      </c>
      <c r="D52" t="s">
        <v>473</v>
      </c>
      <c r="E52" t="s">
        <v>318</v>
      </c>
      <c r="F52" t="n">
        <v>3706.72844604813</v>
      </c>
      <c r="G52" t="n">
        <v>3992.00495178733</v>
      </c>
      <c r="H52" t="n">
        <v>4152.97417658674</v>
      </c>
      <c r="I52" t="n">
        <v>4438.10793558986</v>
      </c>
      <c r="J52" t="n">
        <v>4805.95629768165</v>
      </c>
      <c r="K52" t="n">
        <v>4634.06461471254</v>
      </c>
      <c r="L52" t="n">
        <v>5101.3224446096</v>
      </c>
      <c r="M52" t="n">
        <v>6045.86796659125</v>
      </c>
      <c r="N52" t="n">
        <v>7066.97877743022</v>
      </c>
      <c r="O52" t="n">
        <v>7973.284883817</v>
      </c>
      <c r="P52" t="n">
        <v>9244.91958061658</v>
      </c>
      <c r="Q52" t="n">
        <v>9958.69642142714</v>
      </c>
      <c r="R52" t="n">
        <v>10713.5799760012</v>
      </c>
      <c r="S52" t="n">
        <v>11559.7490684659</v>
      </c>
      <c r="T52" t="n">
        <v>12484.7139374216</v>
      </c>
      <c r="U52" t="n">
        <v>12192.2455481356</v>
      </c>
      <c r="V52" t="n">
        <v>11820.8605419079</v>
      </c>
      <c r="W52" t="n">
        <v>11642.664583438</v>
      </c>
      <c r="X52" t="n">
        <v>11596.6086899357</v>
      </c>
      <c r="Y52" t="n">
        <v>11377.0479681995</v>
      </c>
      <c r="Z52" t="n">
        <v>12226.0121718335</v>
      </c>
      <c r="AA52" t="n">
        <v>12752.637266199</v>
      </c>
      <c r="AB52" t="n">
        <v>13356.2228533378</v>
      </c>
      <c r="AC52" t="n">
        <v>13892.3821463928</v>
      </c>
      <c r="AD52" t="n">
        <v>15099.999634037</v>
      </c>
      <c r="AE52" t="n">
        <v>15029.8665219821</v>
      </c>
      <c r="AF52" t="n">
        <v>16480.9276729696</v>
      </c>
    </row>
    <row r="53">
      <c r="A53" t="s">
        <v>33</v>
      </c>
      <c r="B53" t="s">
        <v>474</v>
      </c>
      <c r="C53" t="s">
        <v>317</v>
      </c>
      <c r="D53" t="s">
        <v>475</v>
      </c>
      <c r="E53" t="s">
        <v>318</v>
      </c>
      <c r="F53" t="n">
        <v>6680.48114245042</v>
      </c>
      <c r="G53" t="n">
        <v>7154.55717282134</v>
      </c>
      <c r="H53" t="n">
        <v>7480.67851587705</v>
      </c>
      <c r="I53" t="n">
        <v>8101.16471970548</v>
      </c>
      <c r="J53" t="n">
        <v>8712.89664242588</v>
      </c>
      <c r="K53" t="n">
        <v>9520.1501348306</v>
      </c>
      <c r="L53" t="n">
        <v>10474.3059914474</v>
      </c>
      <c r="M53" t="n">
        <v>11408.132856812</v>
      </c>
      <c r="N53" t="n">
        <v>12275.7288752814</v>
      </c>
      <c r="O53" t="n">
        <v>13377.5831478775</v>
      </c>
      <c r="P53" t="n">
        <v>15044.9514885849</v>
      </c>
      <c r="Q53" t="n">
        <v>16007.4041254288</v>
      </c>
      <c r="R53" t="n">
        <v>16928.1883876732</v>
      </c>
      <c r="S53" t="n">
        <v>18600.250348967</v>
      </c>
      <c r="T53" t="n">
        <v>19065.7538253192</v>
      </c>
      <c r="U53" t="n">
        <v>19604.6445637289</v>
      </c>
      <c r="V53" t="n">
        <v>19835.9129202226</v>
      </c>
      <c r="W53" t="n">
        <v>19306.619926258</v>
      </c>
      <c r="X53" t="n">
        <v>18821.2967353458</v>
      </c>
      <c r="Y53" t="n">
        <v>18823.5144987906</v>
      </c>
      <c r="Z53" t="n">
        <v>21028.8203152797</v>
      </c>
      <c r="AA53" t="n">
        <v>21414.5038372938</v>
      </c>
      <c r="AB53" t="n">
        <v>23461.280566022</v>
      </c>
      <c r="AC53" t="n">
        <v>24521.8400526505</v>
      </c>
      <c r="AD53" t="n">
        <v>24094.1905737368</v>
      </c>
      <c r="AE53" t="n">
        <v>16890.7119043294</v>
      </c>
      <c r="AF53" t="n">
        <v>17789.4913675068</v>
      </c>
    </row>
    <row r="54">
      <c r="A54" t="s">
        <v>33</v>
      </c>
      <c r="B54" t="s">
        <v>476</v>
      </c>
      <c r="C54" t="s">
        <v>317</v>
      </c>
      <c r="D54" t="s">
        <v>477</v>
      </c>
      <c r="E54" t="s">
        <v>318</v>
      </c>
      <c r="F54" t="n">
        <v>13609.4145050212</v>
      </c>
      <c r="G54" t="n">
        <v>14326.2809274378</v>
      </c>
      <c r="H54" t="n">
        <v>14911.7353815786</v>
      </c>
      <c r="I54" t="n">
        <v>15918.2079062066</v>
      </c>
      <c r="J54" t="n">
        <v>16976.8564526502</v>
      </c>
      <c r="K54" t="n">
        <v>18226.3622107582</v>
      </c>
      <c r="L54" t="n">
        <v>19629.6225388803</v>
      </c>
      <c r="M54" t="n">
        <v>21123.0031440445</v>
      </c>
      <c r="N54" t="n">
        <v>22485.5946783127</v>
      </c>
      <c r="O54" t="n">
        <v>24196.4224353236</v>
      </c>
      <c r="P54" t="n">
        <v>26694.3133681718</v>
      </c>
      <c r="Q54" t="n">
        <v>28397.2050618327</v>
      </c>
      <c r="R54" t="n">
        <v>30422.2295441223</v>
      </c>
      <c r="S54" t="n">
        <v>33321.9052690391</v>
      </c>
      <c r="T54" t="n">
        <v>34303.6628955449</v>
      </c>
      <c r="U54" t="n">
        <v>35344.5994005665</v>
      </c>
      <c r="V54" t="n">
        <v>36293.057925068</v>
      </c>
      <c r="W54" t="n">
        <v>36215.7976244016</v>
      </c>
      <c r="X54" t="n">
        <v>35924.7911554318</v>
      </c>
      <c r="Y54" t="n">
        <v>36312.1886332283</v>
      </c>
      <c r="Z54" t="n">
        <v>39783.355059094</v>
      </c>
      <c r="AA54" t="n">
        <v>41363.4469544267</v>
      </c>
      <c r="AB54" t="n">
        <v>44291.7976777587</v>
      </c>
      <c r="AC54" t="n">
        <v>45502.5976751339</v>
      </c>
      <c r="AD54" t="n">
        <v>46630.8857767469</v>
      </c>
      <c r="AE54" t="n">
        <v>36088.5989701333</v>
      </c>
      <c r="AF54" t="n">
        <v>36897.4940563853</v>
      </c>
    </row>
    <row r="55">
      <c r="A55" t="s">
        <v>33</v>
      </c>
      <c r="B55" t="s">
        <v>478</v>
      </c>
      <c r="C55" t="s">
        <v>317</v>
      </c>
      <c r="D55" t="s">
        <v>479</v>
      </c>
      <c r="E55" t="s">
        <v>318</v>
      </c>
      <c r="F55" t="n">
        <v>6928.93336257073</v>
      </c>
      <c r="G55" t="n">
        <v>7171.72375461647</v>
      </c>
      <c r="H55" t="n">
        <v>7431.05686570159</v>
      </c>
      <c r="I55" t="n">
        <v>7817.04318650111</v>
      </c>
      <c r="J55" t="n">
        <v>8263.95981022432</v>
      </c>
      <c r="K55" t="n">
        <v>8706.21207592764</v>
      </c>
      <c r="L55" t="n">
        <v>9155.31654743289</v>
      </c>
      <c r="M55" t="n">
        <v>9714.87028723253</v>
      </c>
      <c r="N55" t="n">
        <v>10209.8658030313</v>
      </c>
      <c r="O55" t="n">
        <v>10818.8392874461</v>
      </c>
      <c r="P55" t="n">
        <v>11649.3618795868</v>
      </c>
      <c r="Q55" t="n">
        <v>12389.8009364039</v>
      </c>
      <c r="R55" t="n">
        <v>13494.0411564491</v>
      </c>
      <c r="S55" t="n">
        <v>14721.6549200721</v>
      </c>
      <c r="T55" t="n">
        <v>15237.9090702258</v>
      </c>
      <c r="U55" t="n">
        <v>15739.9548368376</v>
      </c>
      <c r="V55" t="n">
        <v>16457.1450048454</v>
      </c>
      <c r="W55" t="n">
        <v>16909.1776981435</v>
      </c>
      <c r="X55" t="n">
        <v>17103.494420086</v>
      </c>
      <c r="Y55" t="n">
        <v>17488.6741344376</v>
      </c>
      <c r="Z55" t="n">
        <v>18754.5347438143</v>
      </c>
      <c r="AA55" t="n">
        <v>19948.9431171328</v>
      </c>
      <c r="AB55" t="n">
        <v>20830.5171117367</v>
      </c>
      <c r="AC55" t="n">
        <v>20980.7576224834</v>
      </c>
      <c r="AD55" t="n">
        <v>22536.69520301</v>
      </c>
      <c r="AE55" t="n">
        <v>19197.8870658038</v>
      </c>
      <c r="AF55" t="n">
        <v>19108.0026888785</v>
      </c>
    </row>
    <row r="56">
      <c r="A56" t="s">
        <v>33</v>
      </c>
      <c r="B56" t="s">
        <v>480</v>
      </c>
      <c r="C56" t="s">
        <v>317</v>
      </c>
      <c r="D56" t="s">
        <v>481</v>
      </c>
      <c r="E56" t="s">
        <v>318</v>
      </c>
      <c r="F56" t="n">
        <v>4509</v>
      </c>
      <c r="G56" t="n">
        <v>4662</v>
      </c>
      <c r="H56" t="n">
        <v>4798</v>
      </c>
      <c r="I56" t="n">
        <v>5159</v>
      </c>
      <c r="J56" t="n">
        <v>5572</v>
      </c>
      <c r="K56" t="n">
        <v>5809</v>
      </c>
      <c r="L56" t="n">
        <v>6178</v>
      </c>
      <c r="M56" t="n">
        <v>6529</v>
      </c>
      <c r="N56" t="n">
        <v>7029</v>
      </c>
      <c r="O56" t="n">
        <v>7492</v>
      </c>
      <c r="P56" t="n">
        <v>8068</v>
      </c>
      <c r="Q56" t="n">
        <v>8672</v>
      </c>
      <c r="R56" t="n">
        <v>9294</v>
      </c>
      <c r="S56" t="n">
        <v>9776</v>
      </c>
      <c r="T56" t="n">
        <v>10072</v>
      </c>
      <c r="U56" t="n">
        <v>10622</v>
      </c>
      <c r="V56" t="n">
        <v>10480</v>
      </c>
      <c r="W56" t="n">
        <v>9721</v>
      </c>
      <c r="X56" t="n">
        <v>9419</v>
      </c>
      <c r="Y56" t="n">
        <v>9519</v>
      </c>
      <c r="Z56" t="n">
        <v>9718</v>
      </c>
      <c r="AA56" t="n">
        <v>9761</v>
      </c>
      <c r="AB56" t="n">
        <v>9946</v>
      </c>
      <c r="AC56" t="n">
        <v>10260</v>
      </c>
      <c r="AD56" t="n">
        <v>9996</v>
      </c>
      <c r="AE56" t="n">
        <v>9292</v>
      </c>
      <c r="AF56" t="n">
        <v>9913</v>
      </c>
    </row>
    <row r="57">
      <c r="A57" t="s">
        <v>33</v>
      </c>
      <c r="B57" t="s">
        <v>482</v>
      </c>
      <c r="C57" t="s">
        <v>317</v>
      </c>
      <c r="D57" t="s">
        <v>483</v>
      </c>
      <c r="E57" t="s">
        <v>318</v>
      </c>
      <c r="F57" t="n">
        <v>442846.099354646</v>
      </c>
      <c r="G57" t="n">
        <v>469597.811803113</v>
      </c>
      <c r="H57" t="n">
        <v>496780.798488516</v>
      </c>
      <c r="I57" t="n">
        <v>528593.345426004</v>
      </c>
      <c r="J57" t="n">
        <v>564225.787635872</v>
      </c>
      <c r="K57" t="n">
        <v>614441.785655977</v>
      </c>
      <c r="L57" t="n">
        <v>666512.720283384</v>
      </c>
      <c r="M57" t="n">
        <v>713121.051712945</v>
      </c>
      <c r="N57" t="n">
        <v>759698.703972203</v>
      </c>
      <c r="O57" t="n">
        <v>809570.887038255</v>
      </c>
      <c r="P57" t="n">
        <v>870011.002538993</v>
      </c>
      <c r="Q57" t="n">
        <v>939312.161192454</v>
      </c>
      <c r="R57" t="n">
        <v>1015579.47576247</v>
      </c>
      <c r="S57" t="n">
        <v>1071715.29495284</v>
      </c>
      <c r="T57" t="n">
        <v>1050790.32547849</v>
      </c>
      <c r="U57" t="n">
        <v>1034806.20685743</v>
      </c>
      <c r="V57" t="n">
        <v>1028510.72660683</v>
      </c>
      <c r="W57" t="n">
        <v>994020.616427752</v>
      </c>
      <c r="X57" t="n">
        <v>978208.623765657</v>
      </c>
      <c r="Y57" t="n">
        <v>990011.515517449</v>
      </c>
      <c r="Z57" t="n">
        <v>1033293.82704691</v>
      </c>
      <c r="AA57" t="n">
        <v>1065485.30493247</v>
      </c>
      <c r="AB57" t="n">
        <v>1108307.69453006</v>
      </c>
      <c r="AC57" t="n">
        <v>1145593.65167642</v>
      </c>
      <c r="AD57" t="n">
        <v>1187136.40762312</v>
      </c>
      <c r="AE57" t="n">
        <v>1077616.05386633</v>
      </c>
      <c r="AF57" t="n">
        <v>1170720.95786051</v>
      </c>
    </row>
    <row r="58">
      <c r="A58" t="s">
        <v>33</v>
      </c>
      <c r="B58" t="s">
        <v>484</v>
      </c>
      <c r="C58" t="s">
        <v>317</v>
      </c>
      <c r="D58" t="s">
        <v>485</v>
      </c>
      <c r="E58" t="s">
        <v>318</v>
      </c>
      <c r="F58" t="n">
        <v>438337.099354646</v>
      </c>
      <c r="G58" t="n">
        <v>464935.811803113</v>
      </c>
      <c r="H58" t="n">
        <v>491982.798488516</v>
      </c>
      <c r="I58" t="n">
        <v>523434.345426004</v>
      </c>
      <c r="J58" t="n">
        <v>558653.787635872</v>
      </c>
      <c r="K58" t="n">
        <v>608632.785655977</v>
      </c>
      <c r="L58" t="n">
        <v>660334.720283384</v>
      </c>
      <c r="M58" t="n">
        <v>706592.051712945</v>
      </c>
      <c r="N58" t="n">
        <v>752669.703972203</v>
      </c>
      <c r="O58" t="n">
        <v>802078.887038255</v>
      </c>
      <c r="P58" t="n">
        <v>861943.002538993</v>
      </c>
      <c r="Q58" t="n">
        <v>930640.161192454</v>
      </c>
      <c r="R58" t="n">
        <v>1006285.47576247</v>
      </c>
      <c r="S58" t="n">
        <v>1061939.29495284</v>
      </c>
      <c r="T58" t="n">
        <v>1040718.32547849</v>
      </c>
      <c r="U58" t="n">
        <v>1024184.20685743</v>
      </c>
      <c r="V58" t="n">
        <v>1018030.72660683</v>
      </c>
      <c r="W58" t="n">
        <v>984299.616427752</v>
      </c>
      <c r="X58" t="n">
        <v>968789.623765657</v>
      </c>
      <c r="Y58" t="n">
        <v>980492.515517449</v>
      </c>
      <c r="Z58" t="n">
        <v>1023575.82704691</v>
      </c>
      <c r="AA58" t="n">
        <v>1055724.30493247</v>
      </c>
      <c r="AB58" t="n">
        <v>1098361.69453006</v>
      </c>
      <c r="AC58" t="n">
        <v>1135333.65167642</v>
      </c>
      <c r="AD58" t="n">
        <v>1177140.40762312</v>
      </c>
      <c r="AE58" t="n">
        <v>1068324.05386633</v>
      </c>
      <c r="AF58" t="n">
        <v>1160807.95786051</v>
      </c>
    </row>
    <row r="59">
      <c r="A59" t="s">
        <v>33</v>
      </c>
      <c r="B59" t="s">
        <v>486</v>
      </c>
      <c r="C59" t="s">
        <v>317</v>
      </c>
      <c r="D59" t="s">
        <v>487</v>
      </c>
      <c r="E59" t="s">
        <v>318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263</v>
      </c>
      <c r="B1" t="s">
        <v>264</v>
      </c>
      <c r="C1" t="s">
        <v>265</v>
      </c>
      <c r="D1" t="s">
        <v>266</v>
      </c>
      <c r="E1" t="s">
        <v>267</v>
      </c>
      <c r="F1" t="s">
        <v>268</v>
      </c>
      <c r="G1" t="s">
        <v>269</v>
      </c>
      <c r="H1" t="s">
        <v>270</v>
      </c>
      <c r="I1" t="s">
        <v>271</v>
      </c>
      <c r="J1" t="s">
        <v>272</v>
      </c>
      <c r="K1" t="s">
        <v>273</v>
      </c>
      <c r="L1" t="s">
        <v>274</v>
      </c>
      <c r="M1" t="s">
        <v>275</v>
      </c>
      <c r="N1" t="s">
        <v>276</v>
      </c>
      <c r="O1" t="s">
        <v>277</v>
      </c>
      <c r="P1" t="s">
        <v>278</v>
      </c>
      <c r="Q1" t="s">
        <v>279</v>
      </c>
      <c r="R1" t="s">
        <v>280</v>
      </c>
      <c r="S1" t="s">
        <v>281</v>
      </c>
      <c r="T1" t="s">
        <v>282</v>
      </c>
      <c r="U1" t="s">
        <v>283</v>
      </c>
      <c r="V1" t="s">
        <v>284</v>
      </c>
      <c r="W1" t="s">
        <v>285</v>
      </c>
      <c r="X1" t="s">
        <v>286</v>
      </c>
      <c r="Y1" t="s">
        <v>287</v>
      </c>
      <c r="Z1" t="s">
        <v>288</v>
      </c>
      <c r="AA1" t="s">
        <v>289</v>
      </c>
      <c r="AB1" t="s">
        <v>290</v>
      </c>
      <c r="AC1" t="s">
        <v>291</v>
      </c>
      <c r="AD1" t="s">
        <v>292</v>
      </c>
      <c r="AE1" t="s">
        <v>293</v>
      </c>
      <c r="AF1" t="s">
        <v>294</v>
      </c>
    </row>
    <row r="2">
      <c r="A2" t="s">
        <v>35</v>
      </c>
      <c r="B2" t="s">
        <v>295</v>
      </c>
      <c r="C2" t="s">
        <v>317</v>
      </c>
      <c r="D2" t="s">
        <v>297</v>
      </c>
      <c r="E2" t="s">
        <v>318</v>
      </c>
      <c r="F2" t="n">
        <v>17833</v>
      </c>
      <c r="G2" t="n">
        <v>21414</v>
      </c>
      <c r="H2" t="n">
        <v>22289</v>
      </c>
      <c r="I2" t="n">
        <v>23027</v>
      </c>
      <c r="J2" t="n">
        <v>22698</v>
      </c>
      <c r="K2" t="n">
        <v>24247</v>
      </c>
      <c r="L2" t="n">
        <v>25755</v>
      </c>
      <c r="M2" t="n">
        <v>26107</v>
      </c>
      <c r="N2" t="n">
        <v>27458</v>
      </c>
      <c r="O2" t="n">
        <v>26815</v>
      </c>
      <c r="P2" t="n">
        <v>25601</v>
      </c>
      <c r="Q2" t="n">
        <v>24127</v>
      </c>
      <c r="R2" t="n">
        <v>26881</v>
      </c>
      <c r="S2" t="n">
        <v>26183</v>
      </c>
      <c r="T2" t="n">
        <v>24138</v>
      </c>
      <c r="U2" t="n">
        <v>26039</v>
      </c>
      <c r="V2" t="n">
        <v>25248</v>
      </c>
      <c r="W2" t="n">
        <v>24840</v>
      </c>
      <c r="X2" t="n">
        <v>26764</v>
      </c>
      <c r="Y2" t="n">
        <v>26254</v>
      </c>
      <c r="Z2" t="n">
        <v>29605</v>
      </c>
      <c r="AA2" t="n">
        <v>31614</v>
      </c>
      <c r="AB2" t="n">
        <v>32801</v>
      </c>
      <c r="AC2" t="n">
        <v>32747</v>
      </c>
      <c r="AD2" t="n">
        <v>31591</v>
      </c>
      <c r="AE2" t="n">
        <v>31445</v>
      </c>
      <c r="AF2" t="n">
        <v>34201</v>
      </c>
    </row>
    <row r="3">
      <c r="A3" t="s">
        <v>35</v>
      </c>
      <c r="B3" t="s">
        <v>374</v>
      </c>
      <c r="C3" t="s">
        <v>317</v>
      </c>
      <c r="D3" t="s">
        <v>375</v>
      </c>
      <c r="E3" t="s">
        <v>318</v>
      </c>
      <c r="F3" t="n">
        <v>2401</v>
      </c>
      <c r="G3" t="n">
        <v>2183</v>
      </c>
      <c r="H3" t="n">
        <v>1837</v>
      </c>
      <c r="I3" t="n">
        <v>1718</v>
      </c>
      <c r="J3" t="n">
        <v>1715</v>
      </c>
      <c r="K3" t="n">
        <v>1772</v>
      </c>
      <c r="L3" t="n">
        <v>2232</v>
      </c>
      <c r="M3" t="n">
        <v>2455</v>
      </c>
      <c r="N3" t="n">
        <v>2688</v>
      </c>
      <c r="O3" t="n">
        <v>2884</v>
      </c>
      <c r="P3" t="n">
        <v>2864</v>
      </c>
      <c r="Q3" t="n">
        <v>3100</v>
      </c>
      <c r="R3" t="n">
        <v>3389</v>
      </c>
      <c r="S3" t="n">
        <v>3274</v>
      </c>
      <c r="T3" t="n">
        <v>2598</v>
      </c>
      <c r="U3" t="n">
        <v>2653</v>
      </c>
      <c r="V3" t="n">
        <v>2602</v>
      </c>
      <c r="W3" t="n">
        <v>2306</v>
      </c>
      <c r="X3" t="n">
        <v>1845</v>
      </c>
      <c r="Y3" t="n">
        <v>1636</v>
      </c>
      <c r="Z3" t="n">
        <v>1496</v>
      </c>
      <c r="AA3" t="n">
        <v>1486</v>
      </c>
      <c r="AB3" t="n">
        <v>2214</v>
      </c>
      <c r="AC3" t="n">
        <v>2768</v>
      </c>
      <c r="AD3" t="n">
        <v>3160</v>
      </c>
      <c r="AE3" t="n">
        <v>2492</v>
      </c>
      <c r="AF3" t="n">
        <v>4421</v>
      </c>
    </row>
    <row r="4">
      <c r="A4" t="s">
        <v>35</v>
      </c>
      <c r="B4" t="s">
        <v>376</v>
      </c>
      <c r="C4" t="s">
        <v>317</v>
      </c>
      <c r="D4" t="s">
        <v>377</v>
      </c>
      <c r="E4" t="s">
        <v>318</v>
      </c>
      <c r="F4" t="n">
        <v>74961</v>
      </c>
      <c r="G4" t="n">
        <v>80050</v>
      </c>
      <c r="H4" t="n">
        <v>86582</v>
      </c>
      <c r="I4" t="n">
        <v>92106</v>
      </c>
      <c r="J4" t="n">
        <v>97146</v>
      </c>
      <c r="K4" t="n">
        <v>105341</v>
      </c>
      <c r="L4" t="n">
        <v>110960</v>
      </c>
      <c r="M4" t="n">
        <v>113885</v>
      </c>
      <c r="N4" t="n">
        <v>117206</v>
      </c>
      <c r="O4" t="n">
        <v>120560</v>
      </c>
      <c r="P4" t="n">
        <v>125316</v>
      </c>
      <c r="Q4" t="n">
        <v>131369</v>
      </c>
      <c r="R4" t="n">
        <v>135843</v>
      </c>
      <c r="S4" t="n">
        <v>137888</v>
      </c>
      <c r="T4" t="n">
        <v>121547</v>
      </c>
      <c r="U4" t="n">
        <v>119716</v>
      </c>
      <c r="V4" t="n">
        <v>119709</v>
      </c>
      <c r="W4" t="n">
        <v>112007</v>
      </c>
      <c r="X4" t="n">
        <v>111450</v>
      </c>
      <c r="Y4" t="n">
        <v>114259</v>
      </c>
      <c r="Z4" t="n">
        <v>119732</v>
      </c>
      <c r="AA4" t="n">
        <v>122996</v>
      </c>
      <c r="AB4" t="n">
        <v>130043</v>
      </c>
      <c r="AC4" t="n">
        <v>130788</v>
      </c>
      <c r="AD4" t="n">
        <v>134106</v>
      </c>
      <c r="AE4" t="n">
        <v>122556</v>
      </c>
      <c r="AF4" t="n">
        <v>139066</v>
      </c>
    </row>
    <row r="5">
      <c r="A5" t="s">
        <v>35</v>
      </c>
      <c r="B5" t="s">
        <v>378</v>
      </c>
      <c r="C5" t="s">
        <v>317</v>
      </c>
      <c r="D5" t="s">
        <v>379</v>
      </c>
      <c r="E5" t="s">
        <v>318</v>
      </c>
      <c r="F5" t="n">
        <v>12613</v>
      </c>
      <c r="G5" t="n">
        <v>12926</v>
      </c>
      <c r="H5" t="n">
        <v>13424</v>
      </c>
      <c r="I5" t="n">
        <v>13774</v>
      </c>
      <c r="J5" t="n">
        <v>14490</v>
      </c>
      <c r="K5" t="n">
        <v>14564</v>
      </c>
      <c r="L5" t="n">
        <v>15295</v>
      </c>
      <c r="M5" t="n">
        <v>16032</v>
      </c>
      <c r="N5" t="n">
        <v>17263</v>
      </c>
      <c r="O5" t="n">
        <v>18099</v>
      </c>
      <c r="P5" t="n">
        <v>20069</v>
      </c>
      <c r="Q5" t="n">
        <v>20596</v>
      </c>
      <c r="R5" t="n">
        <v>22649</v>
      </c>
      <c r="S5" t="n">
        <v>23743</v>
      </c>
      <c r="T5" t="n">
        <v>23520</v>
      </c>
      <c r="U5" t="n">
        <v>23975</v>
      </c>
      <c r="V5" t="n">
        <v>24832</v>
      </c>
      <c r="W5" t="n">
        <v>24208</v>
      </c>
      <c r="X5" t="n">
        <v>23723</v>
      </c>
      <c r="Y5" t="n">
        <v>23693</v>
      </c>
      <c r="Z5" t="n">
        <v>24035</v>
      </c>
      <c r="AA5" t="n">
        <v>24351</v>
      </c>
      <c r="AB5" t="n">
        <v>25002</v>
      </c>
      <c r="AC5" t="n">
        <v>23761</v>
      </c>
      <c r="AD5" t="n">
        <v>25333</v>
      </c>
      <c r="AE5" t="n">
        <v>23924</v>
      </c>
      <c r="AF5" t="n">
        <v>25025</v>
      </c>
    </row>
    <row r="6">
      <c r="A6" t="s">
        <v>35</v>
      </c>
      <c r="B6" t="s">
        <v>380</v>
      </c>
      <c r="C6" t="s">
        <v>317</v>
      </c>
      <c r="D6" t="s">
        <v>381</v>
      </c>
      <c r="E6" t="s">
        <v>318</v>
      </c>
      <c r="F6" t="n">
        <v>5959</v>
      </c>
      <c r="G6" t="n">
        <v>6397</v>
      </c>
      <c r="H6" t="n">
        <v>6866</v>
      </c>
      <c r="I6" t="n">
        <v>7300</v>
      </c>
      <c r="J6" t="n">
        <v>7426</v>
      </c>
      <c r="K6" t="n">
        <v>7576</v>
      </c>
      <c r="L6" t="n">
        <v>8106</v>
      </c>
      <c r="M6" t="n">
        <v>8138</v>
      </c>
      <c r="N6" t="n">
        <v>8528</v>
      </c>
      <c r="O6" t="n">
        <v>8303</v>
      </c>
      <c r="P6" t="n">
        <v>8241</v>
      </c>
      <c r="Q6" t="n">
        <v>8587</v>
      </c>
      <c r="R6" t="n">
        <v>8641</v>
      </c>
      <c r="S6" t="n">
        <v>8744</v>
      </c>
      <c r="T6" t="n">
        <v>7742</v>
      </c>
      <c r="U6" t="n">
        <v>7921</v>
      </c>
      <c r="V6" t="n">
        <v>8833</v>
      </c>
      <c r="W6" t="n">
        <v>7987</v>
      </c>
      <c r="X6" t="n">
        <v>8170</v>
      </c>
      <c r="Y6" t="n">
        <v>8263</v>
      </c>
      <c r="Z6" t="n">
        <v>8715</v>
      </c>
      <c r="AA6" t="n">
        <v>9027</v>
      </c>
      <c r="AB6" t="n">
        <v>9356</v>
      </c>
      <c r="AC6" t="n">
        <v>9105</v>
      </c>
      <c r="AD6" t="n">
        <v>8794</v>
      </c>
      <c r="AE6" t="n">
        <v>7630</v>
      </c>
      <c r="AF6" t="n">
        <v>8267</v>
      </c>
    </row>
    <row r="7">
      <c r="A7" t="s">
        <v>35</v>
      </c>
      <c r="B7" t="s">
        <v>382</v>
      </c>
      <c r="C7" t="s">
        <v>317</v>
      </c>
      <c r="D7" t="s">
        <v>383</v>
      </c>
      <c r="E7" t="s">
        <v>318</v>
      </c>
      <c r="F7" t="n">
        <v>6559</v>
      </c>
      <c r="G7" t="n">
        <v>6789</v>
      </c>
      <c r="H7" t="n">
        <v>7241</v>
      </c>
      <c r="I7" t="n">
        <v>7716</v>
      </c>
      <c r="J7" t="n">
        <v>8068</v>
      </c>
      <c r="K7" t="n">
        <v>8921</v>
      </c>
      <c r="L7" t="n">
        <v>9167</v>
      </c>
      <c r="M7" t="n">
        <v>9447</v>
      </c>
      <c r="N7" t="n">
        <v>9425</v>
      </c>
      <c r="O7" t="n">
        <v>9553</v>
      </c>
      <c r="P7" t="n">
        <v>10111</v>
      </c>
      <c r="Q7" t="n">
        <v>10394</v>
      </c>
      <c r="R7" t="n">
        <v>10614</v>
      </c>
      <c r="S7" t="n">
        <v>10486</v>
      </c>
      <c r="T7" t="n">
        <v>8884</v>
      </c>
      <c r="U7" t="n">
        <v>9041</v>
      </c>
      <c r="V7" t="n">
        <v>8602</v>
      </c>
      <c r="W7" t="n">
        <v>7713</v>
      </c>
      <c r="X7" t="n">
        <v>7294</v>
      </c>
      <c r="Y7" t="n">
        <v>6845</v>
      </c>
      <c r="Z7" t="n">
        <v>7178</v>
      </c>
      <c r="AA7" t="n">
        <v>7303</v>
      </c>
      <c r="AB7" t="n">
        <v>7823</v>
      </c>
      <c r="AC7" t="n">
        <v>8076</v>
      </c>
      <c r="AD7" t="n">
        <v>8321</v>
      </c>
      <c r="AE7" t="n">
        <v>7559</v>
      </c>
      <c r="AF7" t="n">
        <v>8425</v>
      </c>
    </row>
    <row r="8">
      <c r="A8" t="s">
        <v>35</v>
      </c>
      <c r="B8" t="s">
        <v>384</v>
      </c>
      <c r="C8" t="s">
        <v>317</v>
      </c>
      <c r="D8" t="s">
        <v>385</v>
      </c>
      <c r="E8" t="s">
        <v>318</v>
      </c>
      <c r="F8" t="n">
        <v>1942</v>
      </c>
      <c r="G8" t="n">
        <v>1960</v>
      </c>
      <c r="H8" t="n">
        <v>2328</v>
      </c>
      <c r="I8" t="n">
        <v>2342</v>
      </c>
      <c r="J8" t="n">
        <v>1691</v>
      </c>
      <c r="K8" t="n">
        <v>2710</v>
      </c>
      <c r="L8" t="n">
        <v>2879</v>
      </c>
      <c r="M8" t="n">
        <v>2753</v>
      </c>
      <c r="N8" t="n">
        <v>3269</v>
      </c>
      <c r="O8" t="n">
        <v>3411</v>
      </c>
      <c r="P8" t="n">
        <v>3684</v>
      </c>
      <c r="Q8" t="n">
        <v>3168</v>
      </c>
      <c r="R8" t="n">
        <v>2519</v>
      </c>
      <c r="S8" t="n">
        <v>1712</v>
      </c>
      <c r="T8" t="n">
        <v>1113</v>
      </c>
      <c r="U8" t="n">
        <v>1722</v>
      </c>
      <c r="V8" t="n">
        <v>2371</v>
      </c>
      <c r="W8" t="n">
        <v>2012</v>
      </c>
      <c r="X8" t="n">
        <v>1184</v>
      </c>
      <c r="Y8" t="n">
        <v>772</v>
      </c>
      <c r="Z8" t="n">
        <v>2806</v>
      </c>
      <c r="AA8" t="n">
        <v>3276</v>
      </c>
      <c r="AB8" t="n">
        <v>3679</v>
      </c>
      <c r="AC8" t="n">
        <v>3230</v>
      </c>
      <c r="AD8" t="n">
        <v>2706</v>
      </c>
      <c r="AE8" t="n">
        <v>-458</v>
      </c>
      <c r="AF8" t="n">
        <v>2764</v>
      </c>
    </row>
    <row r="9">
      <c r="A9" t="s">
        <v>35</v>
      </c>
      <c r="B9" t="s">
        <v>386</v>
      </c>
      <c r="C9" t="s">
        <v>317</v>
      </c>
      <c r="D9" t="s">
        <v>387</v>
      </c>
      <c r="E9" t="s">
        <v>318</v>
      </c>
      <c r="F9" t="n">
        <v>4842</v>
      </c>
      <c r="G9" t="n">
        <v>4960</v>
      </c>
      <c r="H9" t="n">
        <v>5489</v>
      </c>
      <c r="I9" t="n">
        <v>5699</v>
      </c>
      <c r="J9" t="n">
        <v>6153</v>
      </c>
      <c r="K9" t="n">
        <v>6712</v>
      </c>
      <c r="L9" t="n">
        <v>7218</v>
      </c>
      <c r="M9" t="n">
        <v>7332</v>
      </c>
      <c r="N9" t="n">
        <v>7232</v>
      </c>
      <c r="O9" t="n">
        <v>7597</v>
      </c>
      <c r="P9" t="n">
        <v>7851</v>
      </c>
      <c r="Q9" t="n">
        <v>8152</v>
      </c>
      <c r="R9" t="n">
        <v>8313</v>
      </c>
      <c r="S9" t="n">
        <v>8561</v>
      </c>
      <c r="T9" t="n">
        <v>7748</v>
      </c>
      <c r="U9" t="n">
        <v>8527</v>
      </c>
      <c r="V9" t="n">
        <v>8939</v>
      </c>
      <c r="W9" t="n">
        <v>7999</v>
      </c>
      <c r="X9" t="n">
        <v>7532</v>
      </c>
      <c r="Y9" t="n">
        <v>7867</v>
      </c>
      <c r="Z9" t="n">
        <v>8276</v>
      </c>
      <c r="AA9" t="n">
        <v>8895</v>
      </c>
      <c r="AB9" t="n">
        <v>9448</v>
      </c>
      <c r="AC9" t="n">
        <v>9092</v>
      </c>
      <c r="AD9" t="n">
        <v>9755</v>
      </c>
      <c r="AE9" t="n">
        <v>9541</v>
      </c>
      <c r="AF9" t="n">
        <v>11344</v>
      </c>
    </row>
    <row r="10">
      <c r="A10" t="s">
        <v>35</v>
      </c>
      <c r="B10" t="s">
        <v>388</v>
      </c>
      <c r="C10" t="s">
        <v>317</v>
      </c>
      <c r="D10" t="s">
        <v>389</v>
      </c>
      <c r="E10" t="s">
        <v>318</v>
      </c>
      <c r="F10" t="n">
        <v>7318</v>
      </c>
      <c r="G10" t="n">
        <v>7524</v>
      </c>
      <c r="H10" t="n">
        <v>8291</v>
      </c>
      <c r="I10" t="n">
        <v>8617</v>
      </c>
      <c r="J10" t="n">
        <v>9280</v>
      </c>
      <c r="K10" t="n">
        <v>10224</v>
      </c>
      <c r="L10" t="n">
        <v>11146</v>
      </c>
      <c r="M10" t="n">
        <v>11520</v>
      </c>
      <c r="N10" t="n">
        <v>11714</v>
      </c>
      <c r="O10" t="n">
        <v>12440</v>
      </c>
      <c r="P10" t="n">
        <v>13155</v>
      </c>
      <c r="Q10" t="n">
        <v>14007</v>
      </c>
      <c r="R10" t="n">
        <v>14702</v>
      </c>
      <c r="S10" t="n">
        <v>15527</v>
      </c>
      <c r="T10" t="n">
        <v>14395</v>
      </c>
      <c r="U10" t="n">
        <v>13982</v>
      </c>
      <c r="V10" t="n">
        <v>13960</v>
      </c>
      <c r="W10" t="n">
        <v>13265</v>
      </c>
      <c r="X10" t="n">
        <v>13753</v>
      </c>
      <c r="Y10" t="n">
        <v>14902</v>
      </c>
      <c r="Z10" t="n">
        <v>15312</v>
      </c>
      <c r="AA10" t="n">
        <v>16124</v>
      </c>
      <c r="AB10" t="n">
        <v>16808</v>
      </c>
      <c r="AC10" t="n">
        <v>15793</v>
      </c>
      <c r="AD10" t="n">
        <v>16919</v>
      </c>
      <c r="AE10" t="n">
        <v>17427</v>
      </c>
      <c r="AF10" t="n">
        <v>20348</v>
      </c>
    </row>
    <row r="11">
      <c r="A11" t="s">
        <v>35</v>
      </c>
      <c r="B11" t="s">
        <v>390</v>
      </c>
      <c r="C11" t="s">
        <v>317</v>
      </c>
      <c r="D11" t="s">
        <v>391</v>
      </c>
      <c r="E11" t="s">
        <v>318</v>
      </c>
      <c r="F11" t="n">
        <v>2476</v>
      </c>
      <c r="G11" t="n">
        <v>2564</v>
      </c>
      <c r="H11" t="n">
        <v>2802</v>
      </c>
      <c r="I11" t="n">
        <v>2918</v>
      </c>
      <c r="J11" t="n">
        <v>3127</v>
      </c>
      <c r="K11" t="n">
        <v>3512</v>
      </c>
      <c r="L11" t="n">
        <v>3928</v>
      </c>
      <c r="M11" t="n">
        <v>4188</v>
      </c>
      <c r="N11" t="n">
        <v>4482</v>
      </c>
      <c r="O11" t="n">
        <v>4843</v>
      </c>
      <c r="P11" t="n">
        <v>5304</v>
      </c>
      <c r="Q11" t="n">
        <v>5855</v>
      </c>
      <c r="R11" t="n">
        <v>6389</v>
      </c>
      <c r="S11" t="n">
        <v>6966</v>
      </c>
      <c r="T11" t="n">
        <v>6647</v>
      </c>
      <c r="U11" t="n">
        <v>5455</v>
      </c>
      <c r="V11" t="n">
        <v>5021</v>
      </c>
      <c r="W11" t="n">
        <v>5266</v>
      </c>
      <c r="X11" t="n">
        <v>6221</v>
      </c>
      <c r="Y11" t="n">
        <v>7035</v>
      </c>
      <c r="Z11" t="n">
        <v>7036</v>
      </c>
      <c r="AA11" t="n">
        <v>7229</v>
      </c>
      <c r="AB11" t="n">
        <v>7360</v>
      </c>
      <c r="AC11" t="n">
        <v>6701</v>
      </c>
      <c r="AD11" t="n">
        <v>7164</v>
      </c>
      <c r="AE11" t="n">
        <v>7886</v>
      </c>
      <c r="AF11" t="n">
        <v>9004</v>
      </c>
    </row>
    <row r="12">
      <c r="A12" t="s">
        <v>35</v>
      </c>
      <c r="B12" t="s">
        <v>392</v>
      </c>
      <c r="C12" t="s">
        <v>317</v>
      </c>
      <c r="D12" t="s">
        <v>393</v>
      </c>
      <c r="E12" t="s">
        <v>318</v>
      </c>
      <c r="F12" t="n">
        <v>9471</v>
      </c>
      <c r="G12" t="n">
        <v>9746</v>
      </c>
      <c r="H12" t="n">
        <v>10347</v>
      </c>
      <c r="I12" t="n">
        <v>11256</v>
      </c>
      <c r="J12" t="n">
        <v>12098</v>
      </c>
      <c r="K12" t="n">
        <v>12915</v>
      </c>
      <c r="L12" t="n">
        <v>13562</v>
      </c>
      <c r="M12" t="n">
        <v>13870</v>
      </c>
      <c r="N12" t="n">
        <v>13821</v>
      </c>
      <c r="O12" t="n">
        <v>14208</v>
      </c>
      <c r="P12" t="n">
        <v>14996</v>
      </c>
      <c r="Q12" t="n">
        <v>15120</v>
      </c>
      <c r="R12" t="n">
        <v>15310</v>
      </c>
      <c r="S12" t="n">
        <v>15736</v>
      </c>
      <c r="T12" t="n">
        <v>12495</v>
      </c>
      <c r="U12" t="n">
        <v>11798</v>
      </c>
      <c r="V12" t="n">
        <v>11176</v>
      </c>
      <c r="W12" t="n">
        <v>9979</v>
      </c>
      <c r="X12" t="n">
        <v>9965</v>
      </c>
      <c r="Y12" t="n">
        <v>10249</v>
      </c>
      <c r="Z12" t="n">
        <v>10775</v>
      </c>
      <c r="AA12" t="n">
        <v>11132</v>
      </c>
      <c r="AB12" t="n">
        <v>11793</v>
      </c>
      <c r="AC12" t="n">
        <v>12153</v>
      </c>
      <c r="AD12" t="n">
        <v>13159</v>
      </c>
      <c r="AE12" t="n">
        <v>12657</v>
      </c>
      <c r="AF12" t="n">
        <v>13620</v>
      </c>
    </row>
    <row r="13">
      <c r="A13" t="s">
        <v>35</v>
      </c>
      <c r="B13" t="s">
        <v>394</v>
      </c>
      <c r="C13" t="s">
        <v>317</v>
      </c>
      <c r="D13" t="s">
        <v>395</v>
      </c>
      <c r="E13" t="s">
        <v>318</v>
      </c>
      <c r="F13" t="n">
        <v>9696</v>
      </c>
      <c r="G13" t="n">
        <v>10340</v>
      </c>
      <c r="H13" t="n">
        <v>11625</v>
      </c>
      <c r="I13" t="n">
        <v>12648</v>
      </c>
      <c r="J13" t="n">
        <v>14111</v>
      </c>
      <c r="K13" t="n">
        <v>16512</v>
      </c>
      <c r="L13" t="n">
        <v>17395</v>
      </c>
      <c r="M13" t="n">
        <v>17685</v>
      </c>
      <c r="N13" t="n">
        <v>17688</v>
      </c>
      <c r="O13" t="n">
        <v>17970</v>
      </c>
      <c r="P13" t="n">
        <v>18244</v>
      </c>
      <c r="Q13" t="n">
        <v>19510</v>
      </c>
      <c r="R13" t="n">
        <v>19766</v>
      </c>
      <c r="S13" t="n">
        <v>19635</v>
      </c>
      <c r="T13" t="n">
        <v>15593</v>
      </c>
      <c r="U13" t="n">
        <v>15640</v>
      </c>
      <c r="V13" t="n">
        <v>14830</v>
      </c>
      <c r="W13" t="n">
        <v>13467</v>
      </c>
      <c r="X13" t="n">
        <v>13046</v>
      </c>
      <c r="Y13" t="n">
        <v>13790</v>
      </c>
      <c r="Z13" t="n">
        <v>14317</v>
      </c>
      <c r="AA13" t="n">
        <v>14925</v>
      </c>
      <c r="AB13" t="n">
        <v>16586</v>
      </c>
      <c r="AC13" t="n">
        <v>17340</v>
      </c>
      <c r="AD13" t="n">
        <v>16376</v>
      </c>
      <c r="AE13" t="n">
        <v>15347</v>
      </c>
      <c r="AF13" t="n">
        <v>19314</v>
      </c>
    </row>
    <row r="14">
      <c r="A14" t="s">
        <v>35</v>
      </c>
      <c r="B14" t="s">
        <v>396</v>
      </c>
      <c r="C14" t="s">
        <v>317</v>
      </c>
      <c r="D14" t="s">
        <v>397</v>
      </c>
      <c r="E14" t="s">
        <v>318</v>
      </c>
      <c r="F14" t="n">
        <v>2401</v>
      </c>
      <c r="G14" t="n">
        <v>2838</v>
      </c>
      <c r="H14" t="n">
        <v>2777</v>
      </c>
      <c r="I14" t="n">
        <v>2918</v>
      </c>
      <c r="J14" t="n">
        <v>3009</v>
      </c>
      <c r="K14" t="n">
        <v>3099</v>
      </c>
      <c r="L14" t="n">
        <v>3127</v>
      </c>
      <c r="M14" t="n">
        <v>2551</v>
      </c>
      <c r="N14" t="n">
        <v>2429</v>
      </c>
      <c r="O14" t="n">
        <v>2228</v>
      </c>
      <c r="P14" t="n">
        <v>2325</v>
      </c>
      <c r="Q14" t="n">
        <v>2331</v>
      </c>
      <c r="R14" t="n">
        <v>2612</v>
      </c>
      <c r="S14" t="n">
        <v>2697</v>
      </c>
      <c r="T14" t="n">
        <v>2403</v>
      </c>
      <c r="U14" t="n">
        <v>2123</v>
      </c>
      <c r="V14" t="n">
        <v>2073</v>
      </c>
      <c r="W14" t="n">
        <v>1950</v>
      </c>
      <c r="X14" t="n">
        <v>1849</v>
      </c>
      <c r="Y14" t="n">
        <v>1621</v>
      </c>
      <c r="Z14" t="n">
        <v>1554</v>
      </c>
      <c r="AA14" t="n">
        <v>1559</v>
      </c>
      <c r="AB14" t="n">
        <v>1662</v>
      </c>
      <c r="AC14" t="n">
        <v>1756</v>
      </c>
      <c r="AD14" t="n">
        <v>1898</v>
      </c>
      <c r="AE14" t="n">
        <v>1715</v>
      </c>
      <c r="AF14" t="n">
        <v>1965</v>
      </c>
    </row>
    <row r="15">
      <c r="A15" t="s">
        <v>35</v>
      </c>
      <c r="B15" t="s">
        <v>398</v>
      </c>
      <c r="C15" t="s">
        <v>317</v>
      </c>
      <c r="D15" t="s">
        <v>399</v>
      </c>
      <c r="E15" t="s">
        <v>318</v>
      </c>
      <c r="F15" t="n">
        <v>5195</v>
      </c>
      <c r="G15" t="n">
        <v>6013</v>
      </c>
      <c r="H15" t="n">
        <v>6063</v>
      </c>
      <c r="I15" t="n">
        <v>6450</v>
      </c>
      <c r="J15" t="n">
        <v>6678</v>
      </c>
      <c r="K15" t="n">
        <v>7093</v>
      </c>
      <c r="L15" t="n">
        <v>7318</v>
      </c>
      <c r="M15" t="n">
        <v>6873</v>
      </c>
      <c r="N15" t="n">
        <v>6940</v>
      </c>
      <c r="O15" t="n">
        <v>6922</v>
      </c>
      <c r="P15" t="n">
        <v>6833</v>
      </c>
      <c r="Q15" t="n">
        <v>7751</v>
      </c>
      <c r="R15" t="n">
        <v>8156</v>
      </c>
      <c r="S15" t="n">
        <v>8516</v>
      </c>
      <c r="T15" t="n">
        <v>7292</v>
      </c>
      <c r="U15" t="n">
        <v>6852</v>
      </c>
      <c r="V15" t="n">
        <v>6063</v>
      </c>
      <c r="W15" t="n">
        <v>5648</v>
      </c>
      <c r="X15" t="n">
        <v>5484</v>
      </c>
      <c r="Y15" t="n">
        <v>5339</v>
      </c>
      <c r="Z15" t="n">
        <v>5553</v>
      </c>
      <c r="AA15" t="n">
        <v>5722</v>
      </c>
      <c r="AB15" t="n">
        <v>5973</v>
      </c>
      <c r="AC15" t="n">
        <v>6451</v>
      </c>
      <c r="AD15" t="n">
        <v>6419</v>
      </c>
      <c r="AE15" t="n">
        <v>5910</v>
      </c>
      <c r="AF15" t="n">
        <v>6519</v>
      </c>
    </row>
    <row r="16">
      <c r="A16" t="s">
        <v>35</v>
      </c>
      <c r="B16" t="s">
        <v>400</v>
      </c>
      <c r="C16" t="s">
        <v>317</v>
      </c>
      <c r="D16" t="s">
        <v>401</v>
      </c>
      <c r="E16" t="s">
        <v>318</v>
      </c>
      <c r="F16" t="n">
        <v>2794</v>
      </c>
      <c r="G16" t="n">
        <v>3175</v>
      </c>
      <c r="H16" t="n">
        <v>3286</v>
      </c>
      <c r="I16" t="n">
        <v>3532</v>
      </c>
      <c r="J16" t="n">
        <v>3669</v>
      </c>
      <c r="K16" t="n">
        <v>3994</v>
      </c>
      <c r="L16" t="n">
        <v>4191</v>
      </c>
      <c r="M16" t="n">
        <v>4322</v>
      </c>
      <c r="N16" t="n">
        <v>4511</v>
      </c>
      <c r="O16" t="n">
        <v>4694</v>
      </c>
      <c r="P16" t="n">
        <v>4508</v>
      </c>
      <c r="Q16" t="n">
        <v>5420</v>
      </c>
      <c r="R16" t="n">
        <v>5544</v>
      </c>
      <c r="S16" t="n">
        <v>5819</v>
      </c>
      <c r="T16" t="n">
        <v>4889</v>
      </c>
      <c r="U16" t="n">
        <v>4729</v>
      </c>
      <c r="V16" t="n">
        <v>3990</v>
      </c>
      <c r="W16" t="n">
        <v>3698</v>
      </c>
      <c r="X16" t="n">
        <v>3635</v>
      </c>
      <c r="Y16" t="n">
        <v>3718</v>
      </c>
      <c r="Z16" t="n">
        <v>3999</v>
      </c>
      <c r="AA16" t="n">
        <v>4163</v>
      </c>
      <c r="AB16" t="n">
        <v>4311</v>
      </c>
      <c r="AC16" t="n">
        <v>4695</v>
      </c>
      <c r="AD16" t="n">
        <v>4521</v>
      </c>
      <c r="AE16" t="n">
        <v>4195</v>
      </c>
      <c r="AF16" t="n">
        <v>4554</v>
      </c>
    </row>
    <row r="17">
      <c r="A17" t="s">
        <v>35</v>
      </c>
      <c r="B17" t="s">
        <v>402</v>
      </c>
      <c r="C17" t="s">
        <v>317</v>
      </c>
      <c r="D17" t="s">
        <v>403</v>
      </c>
      <c r="E17" t="s">
        <v>318</v>
      </c>
      <c r="F17" t="n">
        <v>3440</v>
      </c>
      <c r="G17" t="n">
        <v>4019</v>
      </c>
      <c r="H17" t="n">
        <v>4274</v>
      </c>
      <c r="I17" t="n">
        <v>4642</v>
      </c>
      <c r="J17" t="n">
        <v>4959</v>
      </c>
      <c r="K17" t="n">
        <v>5615</v>
      </c>
      <c r="L17" t="n">
        <v>6049</v>
      </c>
      <c r="M17" t="n">
        <v>6247</v>
      </c>
      <c r="N17" t="n">
        <v>6204</v>
      </c>
      <c r="O17" t="n">
        <v>6504</v>
      </c>
      <c r="P17" t="n">
        <v>6575</v>
      </c>
      <c r="Q17" t="n">
        <v>6835</v>
      </c>
      <c r="R17" t="n">
        <v>7018</v>
      </c>
      <c r="S17" t="n">
        <v>7376</v>
      </c>
      <c r="T17" t="n">
        <v>6513</v>
      </c>
      <c r="U17" t="n">
        <v>6186</v>
      </c>
      <c r="V17" t="n">
        <v>6337</v>
      </c>
      <c r="W17" t="n">
        <v>6511</v>
      </c>
      <c r="X17" t="n">
        <v>6506</v>
      </c>
      <c r="Y17" t="n">
        <v>6854</v>
      </c>
      <c r="Z17" t="n">
        <v>6520</v>
      </c>
      <c r="AA17" t="n">
        <v>6401</v>
      </c>
      <c r="AB17" t="n">
        <v>6940</v>
      </c>
      <c r="AC17" t="n">
        <v>7277</v>
      </c>
      <c r="AD17" t="n">
        <v>7647</v>
      </c>
      <c r="AE17" t="n">
        <v>7175</v>
      </c>
      <c r="AF17" t="n">
        <v>7744</v>
      </c>
    </row>
    <row r="18">
      <c r="A18" t="s">
        <v>35</v>
      </c>
      <c r="B18" t="s">
        <v>404</v>
      </c>
      <c r="C18" t="s">
        <v>317</v>
      </c>
      <c r="D18" t="s">
        <v>405</v>
      </c>
      <c r="E18" t="s">
        <v>318</v>
      </c>
      <c r="F18" t="n">
        <v>8488</v>
      </c>
      <c r="G18" t="n">
        <v>9453</v>
      </c>
      <c r="H18" t="n">
        <v>10750</v>
      </c>
      <c r="I18" t="n">
        <v>11476</v>
      </c>
      <c r="J18" t="n">
        <v>11856</v>
      </c>
      <c r="K18" t="n">
        <v>12058</v>
      </c>
      <c r="L18" t="n">
        <v>12381</v>
      </c>
      <c r="M18" t="n">
        <v>13375</v>
      </c>
      <c r="N18" t="n">
        <v>14073</v>
      </c>
      <c r="O18" t="n">
        <v>14106</v>
      </c>
      <c r="P18" t="n">
        <v>13850</v>
      </c>
      <c r="Q18" t="n">
        <v>14908</v>
      </c>
      <c r="R18" t="n">
        <v>15420</v>
      </c>
      <c r="S18" t="n">
        <v>14776</v>
      </c>
      <c r="T18" t="n">
        <v>13091</v>
      </c>
      <c r="U18" t="n">
        <v>12330</v>
      </c>
      <c r="V18" t="n">
        <v>12974</v>
      </c>
      <c r="W18" t="n">
        <v>11751</v>
      </c>
      <c r="X18" t="n">
        <v>13343</v>
      </c>
      <c r="Y18" t="n">
        <v>14392</v>
      </c>
      <c r="Z18" t="n">
        <v>14742</v>
      </c>
      <c r="AA18" t="n">
        <v>14876</v>
      </c>
      <c r="AB18" t="n">
        <v>15858</v>
      </c>
      <c r="AC18" t="n">
        <v>17113</v>
      </c>
      <c r="AD18" t="n">
        <v>17245</v>
      </c>
      <c r="AE18" t="n">
        <v>15316</v>
      </c>
      <c r="AF18" t="n">
        <v>16057</v>
      </c>
    </row>
    <row r="19">
      <c r="A19" t="s">
        <v>35</v>
      </c>
      <c r="B19" t="s">
        <v>406</v>
      </c>
      <c r="C19" t="s">
        <v>317</v>
      </c>
      <c r="D19" t="s">
        <v>407</v>
      </c>
      <c r="E19" t="s">
        <v>318</v>
      </c>
      <c r="F19" t="n">
        <v>4280</v>
      </c>
      <c r="G19" t="n">
        <v>4883</v>
      </c>
      <c r="H19" t="n">
        <v>5373</v>
      </c>
      <c r="I19" t="n">
        <v>5885</v>
      </c>
      <c r="J19" t="n">
        <v>6489</v>
      </c>
      <c r="K19" t="n">
        <v>7153</v>
      </c>
      <c r="L19" t="n">
        <v>7662</v>
      </c>
      <c r="M19" t="n">
        <v>7945</v>
      </c>
      <c r="N19" t="n">
        <v>8281</v>
      </c>
      <c r="O19" t="n">
        <v>9044</v>
      </c>
      <c r="P19" t="n">
        <v>9558</v>
      </c>
      <c r="Q19" t="n">
        <v>10493</v>
      </c>
      <c r="R19" t="n">
        <v>11048</v>
      </c>
      <c r="S19" t="n">
        <v>11637</v>
      </c>
      <c r="T19" t="n">
        <v>10909</v>
      </c>
      <c r="U19" t="n">
        <v>10269</v>
      </c>
      <c r="V19" t="n">
        <v>9731</v>
      </c>
      <c r="W19" t="n">
        <v>9466</v>
      </c>
      <c r="X19" t="n">
        <v>8982</v>
      </c>
      <c r="Y19" t="n">
        <v>9160</v>
      </c>
      <c r="Z19" t="n">
        <v>9779</v>
      </c>
      <c r="AA19" t="n">
        <v>9859</v>
      </c>
      <c r="AB19" t="n">
        <v>10225</v>
      </c>
      <c r="AC19" t="n">
        <v>10489</v>
      </c>
      <c r="AD19" t="n">
        <v>11187</v>
      </c>
      <c r="AE19" t="n">
        <v>10069</v>
      </c>
      <c r="AF19" t="n">
        <v>10983</v>
      </c>
    </row>
    <row r="20">
      <c r="A20" t="s">
        <v>35</v>
      </c>
      <c r="B20" t="s">
        <v>408</v>
      </c>
      <c r="C20" t="s">
        <v>317</v>
      </c>
      <c r="D20" t="s">
        <v>409</v>
      </c>
      <c r="E20" t="s">
        <v>318</v>
      </c>
      <c r="F20" t="n">
        <v>10568</v>
      </c>
      <c r="G20" t="n">
        <v>11131</v>
      </c>
      <c r="H20" t="n">
        <v>11160</v>
      </c>
      <c r="I20" t="n">
        <v>10397</v>
      </c>
      <c r="J20" t="n">
        <v>10420</v>
      </c>
      <c r="K20" t="n">
        <v>9813</v>
      </c>
      <c r="L20" t="n">
        <v>10072</v>
      </c>
      <c r="M20" t="n">
        <v>10898</v>
      </c>
      <c r="N20" t="n">
        <v>12116</v>
      </c>
      <c r="O20" t="n">
        <v>13110</v>
      </c>
      <c r="P20" t="n">
        <v>15629</v>
      </c>
      <c r="Q20" t="n">
        <v>16634</v>
      </c>
      <c r="R20" t="n">
        <v>19269</v>
      </c>
      <c r="S20" t="n">
        <v>22993</v>
      </c>
      <c r="T20" t="n">
        <v>22938</v>
      </c>
      <c r="U20" t="n">
        <v>25491</v>
      </c>
      <c r="V20" t="n">
        <v>25492</v>
      </c>
      <c r="W20" t="n">
        <v>26165</v>
      </c>
      <c r="X20" t="n">
        <v>25580</v>
      </c>
      <c r="Y20" t="n">
        <v>24465</v>
      </c>
      <c r="Z20" t="n">
        <v>25447</v>
      </c>
      <c r="AA20" t="n">
        <v>24621</v>
      </c>
      <c r="AB20" t="n">
        <v>24610</v>
      </c>
      <c r="AC20" t="n">
        <v>26595</v>
      </c>
      <c r="AD20" t="n">
        <v>27005</v>
      </c>
      <c r="AE20" t="n">
        <v>25900</v>
      </c>
      <c r="AF20" t="n">
        <v>28458</v>
      </c>
    </row>
    <row r="21">
      <c r="A21" t="s">
        <v>35</v>
      </c>
      <c r="B21" t="s">
        <v>410</v>
      </c>
      <c r="C21" t="s">
        <v>317</v>
      </c>
      <c r="D21" t="s">
        <v>411</v>
      </c>
      <c r="E21" t="s">
        <v>318</v>
      </c>
      <c r="F21" t="n">
        <v>13672</v>
      </c>
      <c r="G21" t="n">
        <v>14606</v>
      </c>
      <c r="H21" t="n">
        <v>14938</v>
      </c>
      <c r="I21" t="n">
        <v>14527</v>
      </c>
      <c r="J21" t="n">
        <v>14951</v>
      </c>
      <c r="K21" t="n">
        <v>14722</v>
      </c>
      <c r="L21" t="n">
        <v>15446</v>
      </c>
      <c r="M21" t="n">
        <v>16814</v>
      </c>
      <c r="N21" t="n">
        <v>18306</v>
      </c>
      <c r="O21" t="n">
        <v>19656</v>
      </c>
      <c r="P21" t="n">
        <v>22733</v>
      </c>
      <c r="Q21" t="n">
        <v>24283</v>
      </c>
      <c r="R21" t="n">
        <v>27343</v>
      </c>
      <c r="S21" t="n">
        <v>31581</v>
      </c>
      <c r="T21" t="n">
        <v>31736</v>
      </c>
      <c r="U21" t="n">
        <v>35538</v>
      </c>
      <c r="V21" t="n">
        <v>36039</v>
      </c>
      <c r="W21" t="n">
        <v>36753</v>
      </c>
      <c r="X21" t="n">
        <v>36589</v>
      </c>
      <c r="Y21" t="n">
        <v>35150</v>
      </c>
      <c r="Z21" t="n">
        <v>36434</v>
      </c>
      <c r="AA21" t="n">
        <v>36051</v>
      </c>
      <c r="AB21" t="n">
        <v>36400</v>
      </c>
      <c r="AC21" t="n">
        <v>38586</v>
      </c>
      <c r="AD21" t="n">
        <v>39425</v>
      </c>
      <c r="AE21" t="n">
        <v>38443</v>
      </c>
      <c r="AF21" t="n">
        <v>41975</v>
      </c>
    </row>
    <row r="22">
      <c r="A22" t="s">
        <v>35</v>
      </c>
      <c r="B22" t="s">
        <v>412</v>
      </c>
      <c r="C22" t="s">
        <v>317</v>
      </c>
      <c r="D22" t="s">
        <v>413</v>
      </c>
      <c r="E22" t="s">
        <v>318</v>
      </c>
      <c r="F22" t="n">
        <v>3104</v>
      </c>
      <c r="G22" t="n">
        <v>3475</v>
      </c>
      <c r="H22" t="n">
        <v>3778</v>
      </c>
      <c r="I22" t="n">
        <v>4130</v>
      </c>
      <c r="J22" t="n">
        <v>4531</v>
      </c>
      <c r="K22" t="n">
        <v>4909</v>
      </c>
      <c r="L22" t="n">
        <v>5374</v>
      </c>
      <c r="M22" t="n">
        <v>5916</v>
      </c>
      <c r="N22" t="n">
        <v>6190</v>
      </c>
      <c r="O22" t="n">
        <v>6546</v>
      </c>
      <c r="P22" t="n">
        <v>7104</v>
      </c>
      <c r="Q22" t="n">
        <v>7649</v>
      </c>
      <c r="R22" t="n">
        <v>8074</v>
      </c>
      <c r="S22" t="n">
        <v>8588</v>
      </c>
      <c r="T22" t="n">
        <v>8798</v>
      </c>
      <c r="U22" t="n">
        <v>10047</v>
      </c>
      <c r="V22" t="n">
        <v>10547</v>
      </c>
      <c r="W22" t="n">
        <v>10588</v>
      </c>
      <c r="X22" t="n">
        <v>11009</v>
      </c>
      <c r="Y22" t="n">
        <v>10685</v>
      </c>
      <c r="Z22" t="n">
        <v>10987</v>
      </c>
      <c r="AA22" t="n">
        <v>11430</v>
      </c>
      <c r="AB22" t="n">
        <v>11790</v>
      </c>
      <c r="AC22" t="n">
        <v>11991</v>
      </c>
      <c r="AD22" t="n">
        <v>12420</v>
      </c>
      <c r="AE22" t="n">
        <v>12543</v>
      </c>
      <c r="AF22" t="n">
        <v>13517</v>
      </c>
    </row>
    <row r="23">
      <c r="A23" t="s">
        <v>35</v>
      </c>
      <c r="B23" t="s">
        <v>414</v>
      </c>
      <c r="C23" t="s">
        <v>317</v>
      </c>
      <c r="D23" t="s">
        <v>415</v>
      </c>
      <c r="E23" t="s">
        <v>318</v>
      </c>
      <c r="F23" t="n">
        <v>39514</v>
      </c>
      <c r="G23" t="n">
        <v>40626</v>
      </c>
      <c r="H23" t="n">
        <v>42471</v>
      </c>
      <c r="I23" t="n">
        <v>46562</v>
      </c>
      <c r="J23" t="n">
        <v>52407</v>
      </c>
      <c r="K23" t="n">
        <v>59618</v>
      </c>
      <c r="L23" t="n">
        <v>67550</v>
      </c>
      <c r="M23" t="n">
        <v>75008</v>
      </c>
      <c r="N23" t="n">
        <v>81851</v>
      </c>
      <c r="O23" t="n">
        <v>88836</v>
      </c>
      <c r="P23" t="n">
        <v>100903</v>
      </c>
      <c r="Q23" t="n">
        <v>111572</v>
      </c>
      <c r="R23" t="n">
        <v>116462</v>
      </c>
      <c r="S23" t="n">
        <v>118569</v>
      </c>
      <c r="T23" t="n">
        <v>110029</v>
      </c>
      <c r="U23" t="n">
        <v>89685</v>
      </c>
      <c r="V23" t="n">
        <v>75556</v>
      </c>
      <c r="W23" t="n">
        <v>64407</v>
      </c>
      <c r="X23" t="n">
        <v>55533</v>
      </c>
      <c r="Y23" t="n">
        <v>55390</v>
      </c>
      <c r="Z23" t="n">
        <v>58924</v>
      </c>
      <c r="AA23" t="n">
        <v>61744</v>
      </c>
      <c r="AB23" t="n">
        <v>64233</v>
      </c>
      <c r="AC23" t="n">
        <v>67144</v>
      </c>
      <c r="AD23" t="n">
        <v>73774</v>
      </c>
      <c r="AE23" t="n">
        <v>63700</v>
      </c>
      <c r="AF23" t="n">
        <v>65544</v>
      </c>
    </row>
    <row r="24">
      <c r="A24" t="s">
        <v>35</v>
      </c>
      <c r="B24" t="s">
        <v>416</v>
      </c>
      <c r="C24" t="s">
        <v>317</v>
      </c>
      <c r="D24" t="s">
        <v>417</v>
      </c>
      <c r="E24" t="s">
        <v>318</v>
      </c>
      <c r="F24" t="n">
        <v>52488</v>
      </c>
      <c r="G24" t="n">
        <v>54785</v>
      </c>
      <c r="H24" t="n">
        <v>57149</v>
      </c>
      <c r="I24" t="n">
        <v>59628</v>
      </c>
      <c r="J24" t="n">
        <v>63585</v>
      </c>
      <c r="K24" t="n">
        <v>68415</v>
      </c>
      <c r="L24" t="n">
        <v>74878</v>
      </c>
      <c r="M24" t="n">
        <v>80544</v>
      </c>
      <c r="N24" t="n">
        <v>84870</v>
      </c>
      <c r="O24" t="n">
        <v>91739</v>
      </c>
      <c r="P24" t="n">
        <v>97547</v>
      </c>
      <c r="Q24" t="n">
        <v>105084</v>
      </c>
      <c r="R24" t="n">
        <v>114096</v>
      </c>
      <c r="S24" t="n">
        <v>120550</v>
      </c>
      <c r="T24" t="n">
        <v>118064</v>
      </c>
      <c r="U24" t="n">
        <v>119726</v>
      </c>
      <c r="V24" t="n">
        <v>122348</v>
      </c>
      <c r="W24" t="n">
        <v>120807</v>
      </c>
      <c r="X24" t="n">
        <v>120581</v>
      </c>
      <c r="Y24" t="n">
        <v>120318</v>
      </c>
      <c r="Z24" t="n">
        <v>126859</v>
      </c>
      <c r="AA24" t="n">
        <v>134228</v>
      </c>
      <c r="AB24" t="n">
        <v>139334</v>
      </c>
      <c r="AC24" t="n">
        <v>144466</v>
      </c>
      <c r="AD24" t="n">
        <v>147392</v>
      </c>
      <c r="AE24" t="n">
        <v>135607</v>
      </c>
      <c r="AF24" t="n">
        <v>154401</v>
      </c>
    </row>
    <row r="25">
      <c r="A25" t="s">
        <v>35</v>
      </c>
      <c r="B25" t="s">
        <v>418</v>
      </c>
      <c r="C25" t="s">
        <v>317</v>
      </c>
      <c r="D25" t="s">
        <v>419</v>
      </c>
      <c r="E25" t="s">
        <v>318</v>
      </c>
      <c r="F25" t="n">
        <v>8525</v>
      </c>
      <c r="G25" t="n">
        <v>8717</v>
      </c>
      <c r="H25" t="n">
        <v>8722</v>
      </c>
      <c r="I25" t="n">
        <v>8654</v>
      </c>
      <c r="J25" t="n">
        <v>8680</v>
      </c>
      <c r="K25" t="n">
        <v>8413</v>
      </c>
      <c r="L25" t="n">
        <v>9005</v>
      </c>
      <c r="M25" t="n">
        <v>9156</v>
      </c>
      <c r="N25" t="n">
        <v>9946</v>
      </c>
      <c r="O25" t="n">
        <v>11145</v>
      </c>
      <c r="P25" t="n">
        <v>12434</v>
      </c>
      <c r="Q25" t="n">
        <v>13076</v>
      </c>
      <c r="R25" t="n">
        <v>14438</v>
      </c>
      <c r="S25" t="n">
        <v>14442</v>
      </c>
      <c r="T25" t="n">
        <v>14159</v>
      </c>
      <c r="U25" t="n">
        <v>15645</v>
      </c>
      <c r="V25" t="n">
        <v>15767</v>
      </c>
      <c r="W25" t="n">
        <v>14598</v>
      </c>
      <c r="X25" t="n">
        <v>13911</v>
      </c>
      <c r="Y25" t="n">
        <v>13393</v>
      </c>
      <c r="Z25" t="n">
        <v>14595</v>
      </c>
      <c r="AA25" t="n">
        <v>16506</v>
      </c>
      <c r="AB25" t="n">
        <v>16821</v>
      </c>
      <c r="AC25" t="n">
        <v>18014</v>
      </c>
      <c r="AD25" t="n">
        <v>17825</v>
      </c>
      <c r="AE25" t="n">
        <v>14640</v>
      </c>
      <c r="AF25" t="n">
        <v>16843</v>
      </c>
    </row>
    <row r="26">
      <c r="A26" t="s">
        <v>35</v>
      </c>
      <c r="B26" t="s">
        <v>420</v>
      </c>
      <c r="C26" t="s">
        <v>317</v>
      </c>
      <c r="D26" t="s">
        <v>421</v>
      </c>
      <c r="E26" t="s">
        <v>318</v>
      </c>
      <c r="F26" t="n">
        <v>15052</v>
      </c>
      <c r="G26" t="n">
        <v>16348</v>
      </c>
      <c r="H26" t="n">
        <v>17877</v>
      </c>
      <c r="I26" t="n">
        <v>19861</v>
      </c>
      <c r="J26" t="n">
        <v>22682</v>
      </c>
      <c r="K26" t="n">
        <v>25953</v>
      </c>
      <c r="L26" t="n">
        <v>29591</v>
      </c>
      <c r="M26" t="n">
        <v>32648</v>
      </c>
      <c r="N26" t="n">
        <v>35097</v>
      </c>
      <c r="O26" t="n">
        <v>38135</v>
      </c>
      <c r="P26" t="n">
        <v>39878</v>
      </c>
      <c r="Q26" t="n">
        <v>43930</v>
      </c>
      <c r="R26" t="n">
        <v>49452</v>
      </c>
      <c r="S26" t="n">
        <v>52317</v>
      </c>
      <c r="T26" t="n">
        <v>50639</v>
      </c>
      <c r="U26" t="n">
        <v>50794</v>
      </c>
      <c r="V26" t="n">
        <v>52775</v>
      </c>
      <c r="W26" t="n">
        <v>53484</v>
      </c>
      <c r="X26" t="n">
        <v>55439</v>
      </c>
      <c r="Y26" t="n">
        <v>55801</v>
      </c>
      <c r="Z26" t="n">
        <v>58487</v>
      </c>
      <c r="AA26" t="n">
        <v>60909</v>
      </c>
      <c r="AB26" t="n">
        <v>64445</v>
      </c>
      <c r="AC26" t="n">
        <v>65932</v>
      </c>
      <c r="AD26" t="n">
        <v>68506</v>
      </c>
      <c r="AE26" t="n">
        <v>65570</v>
      </c>
      <c r="AF26" t="n">
        <v>74640</v>
      </c>
    </row>
    <row r="27">
      <c r="A27" t="s">
        <v>35</v>
      </c>
      <c r="B27" t="s">
        <v>422</v>
      </c>
      <c r="C27" t="s">
        <v>317</v>
      </c>
      <c r="D27" t="s">
        <v>423</v>
      </c>
      <c r="E27" t="s">
        <v>318</v>
      </c>
      <c r="F27" t="n">
        <v>28911</v>
      </c>
      <c r="G27" t="n">
        <v>29720</v>
      </c>
      <c r="H27" t="n">
        <v>30550</v>
      </c>
      <c r="I27" t="n">
        <v>31113</v>
      </c>
      <c r="J27" t="n">
        <v>32223</v>
      </c>
      <c r="K27" t="n">
        <v>34049</v>
      </c>
      <c r="L27" t="n">
        <v>36282</v>
      </c>
      <c r="M27" t="n">
        <v>38740</v>
      </c>
      <c r="N27" t="n">
        <v>39827</v>
      </c>
      <c r="O27" t="n">
        <v>42459</v>
      </c>
      <c r="P27" t="n">
        <v>45235</v>
      </c>
      <c r="Q27" t="n">
        <v>48078</v>
      </c>
      <c r="R27" t="n">
        <v>50206</v>
      </c>
      <c r="S27" t="n">
        <v>53791</v>
      </c>
      <c r="T27" t="n">
        <v>53266</v>
      </c>
      <c r="U27" t="n">
        <v>53287</v>
      </c>
      <c r="V27" t="n">
        <v>53806</v>
      </c>
      <c r="W27" t="n">
        <v>52725</v>
      </c>
      <c r="X27" t="n">
        <v>51231</v>
      </c>
      <c r="Y27" t="n">
        <v>51124</v>
      </c>
      <c r="Z27" t="n">
        <v>53777</v>
      </c>
      <c r="AA27" t="n">
        <v>56813</v>
      </c>
      <c r="AB27" t="n">
        <v>58068</v>
      </c>
      <c r="AC27" t="n">
        <v>60520</v>
      </c>
      <c r="AD27" t="n">
        <v>61061</v>
      </c>
      <c r="AE27" t="n">
        <v>55397</v>
      </c>
      <c r="AF27" t="n">
        <v>62918</v>
      </c>
    </row>
    <row r="28">
      <c r="A28" t="s">
        <v>35</v>
      </c>
      <c r="B28" t="s">
        <v>424</v>
      </c>
      <c r="C28" t="s">
        <v>317</v>
      </c>
      <c r="D28" t="s">
        <v>425</v>
      </c>
      <c r="E28" t="s">
        <v>318</v>
      </c>
      <c r="F28" t="n">
        <v>22377</v>
      </c>
      <c r="G28" t="n">
        <v>22869</v>
      </c>
      <c r="H28" t="n">
        <v>23652</v>
      </c>
      <c r="I28" t="n">
        <v>25158</v>
      </c>
      <c r="J28" t="n">
        <v>26496</v>
      </c>
      <c r="K28" t="n">
        <v>27973</v>
      </c>
      <c r="L28" t="n">
        <v>31039</v>
      </c>
      <c r="M28" t="n">
        <v>32456</v>
      </c>
      <c r="N28" t="n">
        <v>34083</v>
      </c>
      <c r="O28" t="n">
        <v>35761</v>
      </c>
      <c r="P28" t="n">
        <v>35575</v>
      </c>
      <c r="Q28" t="n">
        <v>37754</v>
      </c>
      <c r="R28" t="n">
        <v>40373</v>
      </c>
      <c r="S28" t="n">
        <v>42116</v>
      </c>
      <c r="T28" t="n">
        <v>41680</v>
      </c>
      <c r="U28" t="n">
        <v>43578</v>
      </c>
      <c r="V28" t="n">
        <v>44502</v>
      </c>
      <c r="W28" t="n">
        <v>43212</v>
      </c>
      <c r="X28" t="n">
        <v>42149</v>
      </c>
      <c r="Y28" t="n">
        <v>44350</v>
      </c>
      <c r="Z28" t="n">
        <v>47420</v>
      </c>
      <c r="AA28" t="n">
        <v>46864</v>
      </c>
      <c r="AB28" t="n">
        <v>48402</v>
      </c>
      <c r="AC28" t="n">
        <v>49836</v>
      </c>
      <c r="AD28" t="n">
        <v>51954</v>
      </c>
      <c r="AE28" t="n">
        <v>40170</v>
      </c>
      <c r="AF28" t="n">
        <v>43806</v>
      </c>
    </row>
    <row r="29">
      <c r="A29" t="s">
        <v>35</v>
      </c>
      <c r="B29" t="s">
        <v>426</v>
      </c>
      <c r="C29" t="s">
        <v>317</v>
      </c>
      <c r="D29" t="s">
        <v>427</v>
      </c>
      <c r="E29" t="s">
        <v>318</v>
      </c>
      <c r="F29" t="n">
        <v>14788</v>
      </c>
      <c r="G29" t="n">
        <v>14611</v>
      </c>
      <c r="H29" t="n">
        <v>14618</v>
      </c>
      <c r="I29" t="n">
        <v>15141</v>
      </c>
      <c r="J29" t="n">
        <v>15234</v>
      </c>
      <c r="K29" t="n">
        <v>15304</v>
      </c>
      <c r="L29" t="n">
        <v>17133</v>
      </c>
      <c r="M29" t="n">
        <v>17476</v>
      </c>
      <c r="N29" t="n">
        <v>18402</v>
      </c>
      <c r="O29" t="n">
        <v>19108</v>
      </c>
      <c r="P29" t="n">
        <v>18974</v>
      </c>
      <c r="Q29" t="n">
        <v>20551</v>
      </c>
      <c r="R29" t="n">
        <v>21780</v>
      </c>
      <c r="S29" t="n">
        <v>22705</v>
      </c>
      <c r="T29" t="n">
        <v>22428</v>
      </c>
      <c r="U29" t="n">
        <v>22902</v>
      </c>
      <c r="V29" t="n">
        <v>22815</v>
      </c>
      <c r="W29" t="n">
        <v>22574</v>
      </c>
      <c r="X29" t="n">
        <v>21950</v>
      </c>
      <c r="Y29" t="n">
        <v>22993</v>
      </c>
      <c r="Z29" t="n">
        <v>24493</v>
      </c>
      <c r="AA29" t="n">
        <v>23801</v>
      </c>
      <c r="AB29" t="n">
        <v>23766</v>
      </c>
      <c r="AC29" t="n">
        <v>23243</v>
      </c>
      <c r="AD29" t="n">
        <v>24616</v>
      </c>
      <c r="AE29" t="n">
        <v>22086</v>
      </c>
      <c r="AF29" t="n">
        <v>22354</v>
      </c>
    </row>
    <row r="30">
      <c r="A30" t="s">
        <v>35</v>
      </c>
      <c r="B30" t="s">
        <v>428</v>
      </c>
      <c r="C30" t="s">
        <v>317</v>
      </c>
      <c r="D30" t="s">
        <v>429</v>
      </c>
      <c r="E30" t="s">
        <v>318</v>
      </c>
      <c r="F30" t="n">
        <v>773</v>
      </c>
      <c r="G30" t="n">
        <v>704</v>
      </c>
      <c r="H30" t="n">
        <v>700</v>
      </c>
      <c r="I30" t="n">
        <v>714</v>
      </c>
      <c r="J30" t="n">
        <v>732</v>
      </c>
      <c r="K30" t="n">
        <v>747</v>
      </c>
      <c r="L30" t="n">
        <v>697</v>
      </c>
      <c r="M30" t="n">
        <v>720</v>
      </c>
      <c r="N30" t="n">
        <v>716</v>
      </c>
      <c r="O30" t="n">
        <v>729</v>
      </c>
      <c r="P30" t="n">
        <v>773</v>
      </c>
      <c r="Q30" t="n">
        <v>750</v>
      </c>
      <c r="R30" t="n">
        <v>847</v>
      </c>
      <c r="S30" t="n">
        <v>772</v>
      </c>
      <c r="T30" t="n">
        <v>757</v>
      </c>
      <c r="U30" t="n">
        <v>861</v>
      </c>
      <c r="V30" t="n">
        <v>718</v>
      </c>
      <c r="W30" t="n">
        <v>621</v>
      </c>
      <c r="X30" t="n">
        <v>583</v>
      </c>
      <c r="Y30" t="n">
        <v>583</v>
      </c>
      <c r="Z30" t="n">
        <v>658</v>
      </c>
      <c r="AA30" t="n">
        <v>737</v>
      </c>
      <c r="AB30" t="n">
        <v>746</v>
      </c>
      <c r="AC30" t="n">
        <v>727</v>
      </c>
      <c r="AD30" t="n">
        <v>663</v>
      </c>
      <c r="AE30" t="n">
        <v>298</v>
      </c>
      <c r="AF30" t="n">
        <v>600</v>
      </c>
    </row>
    <row r="31">
      <c r="A31" t="s">
        <v>35</v>
      </c>
      <c r="B31" t="s">
        <v>430</v>
      </c>
      <c r="C31" t="s">
        <v>317</v>
      </c>
      <c r="D31" t="s">
        <v>431</v>
      </c>
      <c r="E31" t="s">
        <v>318</v>
      </c>
      <c r="F31" t="n">
        <v>1916</v>
      </c>
      <c r="G31" t="n">
        <v>2122</v>
      </c>
      <c r="H31" t="n">
        <v>2123</v>
      </c>
      <c r="I31" t="n">
        <v>2156</v>
      </c>
      <c r="J31" t="n">
        <v>2229</v>
      </c>
      <c r="K31" t="n">
        <v>2337</v>
      </c>
      <c r="L31" t="n">
        <v>2399</v>
      </c>
      <c r="M31" t="n">
        <v>2517</v>
      </c>
      <c r="N31" t="n">
        <v>2559</v>
      </c>
      <c r="O31" t="n">
        <v>2590</v>
      </c>
      <c r="P31" t="n">
        <v>2254</v>
      </c>
      <c r="Q31" t="n">
        <v>2188</v>
      </c>
      <c r="R31" t="n">
        <v>2089</v>
      </c>
      <c r="S31" t="n">
        <v>2079</v>
      </c>
      <c r="T31" t="n">
        <v>2055</v>
      </c>
      <c r="U31" t="n">
        <v>2192</v>
      </c>
      <c r="V31" t="n">
        <v>2033</v>
      </c>
      <c r="W31" t="n">
        <v>1962</v>
      </c>
      <c r="X31" t="n">
        <v>2119</v>
      </c>
      <c r="Y31" t="n">
        <v>2177</v>
      </c>
      <c r="Z31" t="n">
        <v>2329</v>
      </c>
      <c r="AA31" t="n">
        <v>2463</v>
      </c>
      <c r="AB31" t="n">
        <v>2718</v>
      </c>
      <c r="AC31" t="n">
        <v>3472</v>
      </c>
      <c r="AD31" t="n">
        <v>3558</v>
      </c>
      <c r="AE31" t="n">
        <v>-229</v>
      </c>
      <c r="AF31" t="n">
        <v>669</v>
      </c>
    </row>
    <row r="32">
      <c r="A32" t="s">
        <v>35</v>
      </c>
      <c r="B32" t="s">
        <v>432</v>
      </c>
      <c r="C32" t="s">
        <v>317</v>
      </c>
      <c r="D32" t="s">
        <v>433</v>
      </c>
      <c r="E32" t="s">
        <v>318</v>
      </c>
      <c r="F32" t="n">
        <v>3680</v>
      </c>
      <c r="G32" t="n">
        <v>4094</v>
      </c>
      <c r="H32" t="n">
        <v>4707</v>
      </c>
      <c r="I32" t="n">
        <v>5507</v>
      </c>
      <c r="J32" t="n">
        <v>6588</v>
      </c>
      <c r="K32" t="n">
        <v>7793</v>
      </c>
      <c r="L32" t="n">
        <v>8913</v>
      </c>
      <c r="M32" t="n">
        <v>9676</v>
      </c>
      <c r="N32" t="n">
        <v>10229</v>
      </c>
      <c r="O32" t="n">
        <v>11035</v>
      </c>
      <c r="P32" t="n">
        <v>11173</v>
      </c>
      <c r="Q32" t="n">
        <v>11875</v>
      </c>
      <c r="R32" t="n">
        <v>13063</v>
      </c>
      <c r="S32" t="n">
        <v>13931</v>
      </c>
      <c r="T32" t="n">
        <v>13962</v>
      </c>
      <c r="U32" t="n">
        <v>15221</v>
      </c>
      <c r="V32" t="n">
        <v>16663</v>
      </c>
      <c r="W32" t="n">
        <v>16047</v>
      </c>
      <c r="X32" t="n">
        <v>15466</v>
      </c>
      <c r="Y32" t="n">
        <v>16390</v>
      </c>
      <c r="Z32" t="n">
        <v>17693</v>
      </c>
      <c r="AA32" t="n">
        <v>17701</v>
      </c>
      <c r="AB32" t="n">
        <v>18882</v>
      </c>
      <c r="AC32" t="n">
        <v>20017</v>
      </c>
      <c r="AD32" t="n">
        <v>20503</v>
      </c>
      <c r="AE32" t="n">
        <v>15684</v>
      </c>
      <c r="AF32" t="n">
        <v>17393</v>
      </c>
    </row>
    <row r="33">
      <c r="A33" t="s">
        <v>35</v>
      </c>
      <c r="B33" t="s">
        <v>434</v>
      </c>
      <c r="C33" t="s">
        <v>317</v>
      </c>
      <c r="D33" t="s">
        <v>435</v>
      </c>
      <c r="E33" t="s">
        <v>318</v>
      </c>
      <c r="F33" t="n">
        <v>1220</v>
      </c>
      <c r="G33" t="n">
        <v>1338</v>
      </c>
      <c r="H33" t="n">
        <v>1504</v>
      </c>
      <c r="I33" t="n">
        <v>1640</v>
      </c>
      <c r="J33" t="n">
        <v>1713</v>
      </c>
      <c r="K33" t="n">
        <v>1792</v>
      </c>
      <c r="L33" t="n">
        <v>1897</v>
      </c>
      <c r="M33" t="n">
        <v>2067</v>
      </c>
      <c r="N33" t="n">
        <v>2177</v>
      </c>
      <c r="O33" t="n">
        <v>2299</v>
      </c>
      <c r="P33" t="n">
        <v>2401</v>
      </c>
      <c r="Q33" t="n">
        <v>2390</v>
      </c>
      <c r="R33" t="n">
        <v>2594</v>
      </c>
      <c r="S33" t="n">
        <v>2629</v>
      </c>
      <c r="T33" t="n">
        <v>2478</v>
      </c>
      <c r="U33" t="n">
        <v>2402</v>
      </c>
      <c r="V33" t="n">
        <v>2273</v>
      </c>
      <c r="W33" t="n">
        <v>2008</v>
      </c>
      <c r="X33" t="n">
        <v>2031</v>
      </c>
      <c r="Y33" t="n">
        <v>2207</v>
      </c>
      <c r="Z33" t="n">
        <v>2247</v>
      </c>
      <c r="AA33" t="n">
        <v>2162</v>
      </c>
      <c r="AB33" t="n">
        <v>2290</v>
      </c>
      <c r="AC33" t="n">
        <v>2377</v>
      </c>
      <c r="AD33" t="n">
        <v>2614</v>
      </c>
      <c r="AE33" t="n">
        <v>2331</v>
      </c>
      <c r="AF33" t="n">
        <v>2790</v>
      </c>
    </row>
    <row r="34">
      <c r="A34" t="s">
        <v>35</v>
      </c>
      <c r="B34" t="s">
        <v>436</v>
      </c>
      <c r="C34" t="s">
        <v>317</v>
      </c>
      <c r="D34" t="s">
        <v>437</v>
      </c>
      <c r="E34" t="s">
        <v>318</v>
      </c>
      <c r="F34" t="n">
        <v>30835</v>
      </c>
      <c r="G34" t="n">
        <v>31594</v>
      </c>
      <c r="H34" t="n">
        <v>33624</v>
      </c>
      <c r="I34" t="n">
        <v>36329</v>
      </c>
      <c r="J34" t="n">
        <v>39821</v>
      </c>
      <c r="K34" t="n">
        <v>43786</v>
      </c>
      <c r="L34" t="n">
        <v>45888</v>
      </c>
      <c r="M34" t="n">
        <v>48625</v>
      </c>
      <c r="N34" t="n">
        <v>50583</v>
      </c>
      <c r="O34" t="n">
        <v>53418</v>
      </c>
      <c r="P34" t="n">
        <v>55634</v>
      </c>
      <c r="Q34" t="n">
        <v>58095</v>
      </c>
      <c r="R34" t="n">
        <v>59489</v>
      </c>
      <c r="S34" t="n">
        <v>62033</v>
      </c>
      <c r="T34" t="n">
        <v>61248</v>
      </c>
      <c r="U34" t="n">
        <v>60270</v>
      </c>
      <c r="V34" t="n">
        <v>60522</v>
      </c>
      <c r="W34" t="n">
        <v>59425</v>
      </c>
      <c r="X34" t="n">
        <v>56585</v>
      </c>
      <c r="Y34" t="n">
        <v>57793</v>
      </c>
      <c r="Z34" t="n">
        <v>61440</v>
      </c>
      <c r="AA34" t="n">
        <v>65186</v>
      </c>
      <c r="AB34" t="n">
        <v>69747</v>
      </c>
      <c r="AC34" t="n">
        <v>71915</v>
      </c>
      <c r="AD34" t="n">
        <v>74970</v>
      </c>
      <c r="AE34" t="n">
        <v>34574</v>
      </c>
      <c r="AF34" t="n">
        <v>50201</v>
      </c>
    </row>
    <row r="35">
      <c r="A35" t="s">
        <v>35</v>
      </c>
      <c r="B35" t="s">
        <v>438</v>
      </c>
      <c r="C35" t="s">
        <v>317</v>
      </c>
      <c r="D35" t="s">
        <v>439</v>
      </c>
      <c r="E35" t="s">
        <v>318</v>
      </c>
      <c r="F35" t="n">
        <v>16145</v>
      </c>
      <c r="G35" t="n">
        <v>17833</v>
      </c>
      <c r="H35" t="n">
        <v>19916</v>
      </c>
      <c r="I35" t="n">
        <v>21969</v>
      </c>
      <c r="J35" t="n">
        <v>23691</v>
      </c>
      <c r="K35" t="n">
        <v>26074</v>
      </c>
      <c r="L35" t="n">
        <v>28567</v>
      </c>
      <c r="M35" t="n">
        <v>31371</v>
      </c>
      <c r="N35" t="n">
        <v>33128</v>
      </c>
      <c r="O35" t="n">
        <v>34498</v>
      </c>
      <c r="P35" t="n">
        <v>36299</v>
      </c>
      <c r="Q35" t="n">
        <v>37893</v>
      </c>
      <c r="R35" t="n">
        <v>39890</v>
      </c>
      <c r="S35" t="n">
        <v>41022</v>
      </c>
      <c r="T35" t="n">
        <v>41188</v>
      </c>
      <c r="U35" t="n">
        <v>39693</v>
      </c>
      <c r="V35" t="n">
        <v>38594</v>
      </c>
      <c r="W35" t="n">
        <v>37527</v>
      </c>
      <c r="X35" t="n">
        <v>36647</v>
      </c>
      <c r="Y35" t="n">
        <v>35981</v>
      </c>
      <c r="Z35" t="n">
        <v>36794</v>
      </c>
      <c r="AA35" t="n">
        <v>37624</v>
      </c>
      <c r="AB35" t="n">
        <v>39885</v>
      </c>
      <c r="AC35" t="n">
        <v>40648</v>
      </c>
      <c r="AD35" t="n">
        <v>42675</v>
      </c>
      <c r="AE35" t="n">
        <v>40487</v>
      </c>
      <c r="AF35" t="n">
        <v>43558</v>
      </c>
    </row>
    <row r="36">
      <c r="A36" t="s">
        <v>35</v>
      </c>
      <c r="B36" t="s">
        <v>440</v>
      </c>
      <c r="C36" t="s">
        <v>317</v>
      </c>
      <c r="D36" t="s">
        <v>441</v>
      </c>
      <c r="E36" t="s">
        <v>318</v>
      </c>
      <c r="F36" t="n">
        <v>4802</v>
      </c>
      <c r="G36" t="n">
        <v>5297</v>
      </c>
      <c r="H36" t="n">
        <v>5679</v>
      </c>
      <c r="I36" t="n">
        <v>6162</v>
      </c>
      <c r="J36" t="n">
        <v>6555</v>
      </c>
      <c r="K36" t="n">
        <v>7378</v>
      </c>
      <c r="L36" t="n">
        <v>7597</v>
      </c>
      <c r="M36" t="n">
        <v>7936</v>
      </c>
      <c r="N36" t="n">
        <v>8123</v>
      </c>
      <c r="O36" t="n">
        <v>8238</v>
      </c>
      <c r="P36" t="n">
        <v>8788</v>
      </c>
      <c r="Q36" t="n">
        <v>8799</v>
      </c>
      <c r="R36" t="n">
        <v>8862</v>
      </c>
      <c r="S36" t="n">
        <v>8663</v>
      </c>
      <c r="T36" t="n">
        <v>8491</v>
      </c>
      <c r="U36" t="n">
        <v>8649</v>
      </c>
      <c r="V36" t="n">
        <v>8097</v>
      </c>
      <c r="W36" t="n">
        <v>7357</v>
      </c>
      <c r="X36" t="n">
        <v>6774</v>
      </c>
      <c r="Y36" t="n">
        <v>6846</v>
      </c>
      <c r="Z36" t="n">
        <v>7285</v>
      </c>
      <c r="AA36" t="n">
        <v>7378</v>
      </c>
      <c r="AB36" t="n">
        <v>7825</v>
      </c>
      <c r="AC36" t="n">
        <v>7901</v>
      </c>
      <c r="AD36" t="n">
        <v>8047</v>
      </c>
      <c r="AE36" t="n">
        <v>7032</v>
      </c>
      <c r="AF36" t="n">
        <v>7895</v>
      </c>
    </row>
    <row r="37">
      <c r="A37" t="s">
        <v>35</v>
      </c>
      <c r="B37" t="s">
        <v>442</v>
      </c>
      <c r="C37" t="s">
        <v>317</v>
      </c>
      <c r="D37" t="s">
        <v>443</v>
      </c>
      <c r="E37" t="s">
        <v>318</v>
      </c>
      <c r="F37" t="n">
        <v>8878</v>
      </c>
      <c r="G37" t="n">
        <v>9613</v>
      </c>
      <c r="H37" t="n">
        <v>10810</v>
      </c>
      <c r="I37" t="n">
        <v>11698</v>
      </c>
      <c r="J37" t="n">
        <v>12047</v>
      </c>
      <c r="K37" t="n">
        <v>12457</v>
      </c>
      <c r="L37" t="n">
        <v>13272</v>
      </c>
      <c r="M37" t="n">
        <v>14572</v>
      </c>
      <c r="N37" t="n">
        <v>15535</v>
      </c>
      <c r="O37" t="n">
        <v>16440</v>
      </c>
      <c r="P37" t="n">
        <v>17137</v>
      </c>
      <c r="Q37" t="n">
        <v>17890</v>
      </c>
      <c r="R37" t="n">
        <v>18965</v>
      </c>
      <c r="S37" t="n">
        <v>19355</v>
      </c>
      <c r="T37" t="n">
        <v>19403</v>
      </c>
      <c r="U37" t="n">
        <v>18500</v>
      </c>
      <c r="V37" t="n">
        <v>17540</v>
      </c>
      <c r="W37" t="n">
        <v>17033</v>
      </c>
      <c r="X37" t="n">
        <v>16201</v>
      </c>
      <c r="Y37" t="n">
        <v>14961</v>
      </c>
      <c r="Z37" t="n">
        <v>15044</v>
      </c>
      <c r="AA37" t="n">
        <v>15087</v>
      </c>
      <c r="AB37" t="n">
        <v>15289</v>
      </c>
      <c r="AC37" t="n">
        <v>14211</v>
      </c>
      <c r="AD37" t="n">
        <v>13847</v>
      </c>
      <c r="AE37" t="n">
        <v>13086</v>
      </c>
      <c r="AF37" t="n">
        <v>12315</v>
      </c>
    </row>
    <row r="38">
      <c r="A38" t="s">
        <v>35</v>
      </c>
      <c r="B38" t="s">
        <v>444</v>
      </c>
      <c r="C38" t="s">
        <v>317</v>
      </c>
      <c r="D38" t="s">
        <v>445</v>
      </c>
      <c r="E38" t="s">
        <v>318</v>
      </c>
      <c r="F38" t="n">
        <v>2465</v>
      </c>
      <c r="G38" t="n">
        <v>2923</v>
      </c>
      <c r="H38" t="n">
        <v>3427</v>
      </c>
      <c r="I38" t="n">
        <v>4109</v>
      </c>
      <c r="J38" t="n">
        <v>5089</v>
      </c>
      <c r="K38" t="n">
        <v>6239</v>
      </c>
      <c r="L38" t="n">
        <v>7698</v>
      </c>
      <c r="M38" t="n">
        <v>8863</v>
      </c>
      <c r="N38" t="n">
        <v>9470</v>
      </c>
      <c r="O38" t="n">
        <v>9820</v>
      </c>
      <c r="P38" t="n">
        <v>10374</v>
      </c>
      <c r="Q38" t="n">
        <v>11204</v>
      </c>
      <c r="R38" t="n">
        <v>12063</v>
      </c>
      <c r="S38" t="n">
        <v>13004</v>
      </c>
      <c r="T38" t="n">
        <v>13294</v>
      </c>
      <c r="U38" t="n">
        <v>12544</v>
      </c>
      <c r="V38" t="n">
        <v>12957</v>
      </c>
      <c r="W38" t="n">
        <v>13137</v>
      </c>
      <c r="X38" t="n">
        <v>13672</v>
      </c>
      <c r="Y38" t="n">
        <v>14174</v>
      </c>
      <c r="Z38" t="n">
        <v>14465</v>
      </c>
      <c r="AA38" t="n">
        <v>15159</v>
      </c>
      <c r="AB38" t="n">
        <v>16771</v>
      </c>
      <c r="AC38" t="n">
        <v>18536</v>
      </c>
      <c r="AD38" t="n">
        <v>20781</v>
      </c>
      <c r="AE38" t="n">
        <v>20369</v>
      </c>
      <c r="AF38" t="n">
        <v>23348</v>
      </c>
    </row>
    <row r="39">
      <c r="A39" t="s">
        <v>35</v>
      </c>
      <c r="B39" t="s">
        <v>446</v>
      </c>
      <c r="C39" t="s">
        <v>317</v>
      </c>
      <c r="D39" t="s">
        <v>447</v>
      </c>
      <c r="E39" t="s">
        <v>318</v>
      </c>
      <c r="F39" t="n">
        <v>20042</v>
      </c>
      <c r="G39" t="n">
        <v>20920</v>
      </c>
      <c r="H39" t="n">
        <v>22254</v>
      </c>
      <c r="I39" t="n">
        <v>23260</v>
      </c>
      <c r="J39" t="n">
        <v>23118</v>
      </c>
      <c r="K39" t="n">
        <v>25383</v>
      </c>
      <c r="L39" t="n">
        <v>29787</v>
      </c>
      <c r="M39" t="n">
        <v>31761</v>
      </c>
      <c r="N39" t="n">
        <v>32816</v>
      </c>
      <c r="O39" t="n">
        <v>35212</v>
      </c>
      <c r="P39" t="n">
        <v>37445</v>
      </c>
      <c r="Q39" t="n">
        <v>41527</v>
      </c>
      <c r="R39" t="n">
        <v>47932</v>
      </c>
      <c r="S39" t="n">
        <v>52201</v>
      </c>
      <c r="T39" t="n">
        <v>55356</v>
      </c>
      <c r="U39" t="n">
        <v>41244</v>
      </c>
      <c r="V39" t="n">
        <v>38944</v>
      </c>
      <c r="W39" t="n">
        <v>40135</v>
      </c>
      <c r="X39" t="n">
        <v>33670</v>
      </c>
      <c r="Y39" t="n">
        <v>36682</v>
      </c>
      <c r="Z39" t="n">
        <v>37138</v>
      </c>
      <c r="AA39" t="n">
        <v>39036</v>
      </c>
      <c r="AB39" t="n">
        <v>40551</v>
      </c>
      <c r="AC39" t="n">
        <v>44539</v>
      </c>
      <c r="AD39" t="n">
        <v>43851</v>
      </c>
      <c r="AE39" t="n">
        <v>45965</v>
      </c>
      <c r="AF39" t="n">
        <v>46505</v>
      </c>
    </row>
    <row r="40">
      <c r="A40" t="s">
        <v>35</v>
      </c>
      <c r="B40" t="s">
        <v>448</v>
      </c>
      <c r="C40" t="s">
        <v>317</v>
      </c>
      <c r="D40" t="s">
        <v>449</v>
      </c>
      <c r="E40" t="s">
        <v>318</v>
      </c>
      <c r="F40" t="n">
        <v>23648</v>
      </c>
      <c r="G40" t="n">
        <v>25337</v>
      </c>
      <c r="H40" t="n">
        <v>27275</v>
      </c>
      <c r="I40" t="n">
        <v>29434</v>
      </c>
      <c r="J40" t="n">
        <v>32185</v>
      </c>
      <c r="K40" t="n">
        <v>36664</v>
      </c>
      <c r="L40" t="n">
        <v>39986</v>
      </c>
      <c r="M40" t="n">
        <v>46126</v>
      </c>
      <c r="N40" t="n">
        <v>52404</v>
      </c>
      <c r="O40" t="n">
        <v>60041</v>
      </c>
      <c r="P40" t="n">
        <v>69288</v>
      </c>
      <c r="Q40" t="n">
        <v>79190</v>
      </c>
      <c r="R40" t="n">
        <v>92356</v>
      </c>
      <c r="S40" t="n">
        <v>98859</v>
      </c>
      <c r="T40" t="n">
        <v>97197</v>
      </c>
      <c r="U40" t="n">
        <v>109377</v>
      </c>
      <c r="V40" t="n">
        <v>115567</v>
      </c>
      <c r="W40" t="n">
        <v>118011</v>
      </c>
      <c r="X40" t="n">
        <v>122453</v>
      </c>
      <c r="Y40" t="n">
        <v>121851</v>
      </c>
      <c r="Z40" t="n">
        <v>119749</v>
      </c>
      <c r="AA40" t="n">
        <v>121874</v>
      </c>
      <c r="AB40" t="n">
        <v>124735</v>
      </c>
      <c r="AC40" t="n">
        <v>129739</v>
      </c>
      <c r="AD40" t="n">
        <v>133936</v>
      </c>
      <c r="AE40" t="n">
        <v>134806</v>
      </c>
      <c r="AF40" t="n">
        <v>138045</v>
      </c>
    </row>
    <row r="41">
      <c r="A41" t="s">
        <v>35</v>
      </c>
      <c r="B41" t="s">
        <v>450</v>
      </c>
      <c r="C41" t="s">
        <v>317</v>
      </c>
      <c r="D41" t="s">
        <v>451</v>
      </c>
      <c r="E41" t="s">
        <v>318</v>
      </c>
      <c r="F41" t="n">
        <v>19351</v>
      </c>
      <c r="G41" t="n">
        <v>20478</v>
      </c>
      <c r="H41" t="n">
        <v>22172</v>
      </c>
      <c r="I41" t="n">
        <v>23969</v>
      </c>
      <c r="J41" t="n">
        <v>25838</v>
      </c>
      <c r="K41" t="n">
        <v>29682</v>
      </c>
      <c r="L41" t="n">
        <v>31931</v>
      </c>
      <c r="M41" t="n">
        <v>35519</v>
      </c>
      <c r="N41" t="n">
        <v>39678</v>
      </c>
      <c r="O41" t="n">
        <v>45123</v>
      </c>
      <c r="P41" t="n">
        <v>51411</v>
      </c>
      <c r="Q41" t="n">
        <v>58293</v>
      </c>
      <c r="R41" t="n">
        <v>65477</v>
      </c>
      <c r="S41" t="n">
        <v>69780</v>
      </c>
      <c r="T41" t="n">
        <v>64944</v>
      </c>
      <c r="U41" t="n">
        <v>75529</v>
      </c>
      <c r="V41" t="n">
        <v>80595</v>
      </c>
      <c r="W41" t="n">
        <v>81456</v>
      </c>
      <c r="X41" t="n">
        <v>84386</v>
      </c>
      <c r="Y41" t="n">
        <v>83749</v>
      </c>
      <c r="Z41" t="n">
        <v>82616</v>
      </c>
      <c r="AA41" t="n">
        <v>84790</v>
      </c>
      <c r="AB41" t="n">
        <v>85226</v>
      </c>
      <c r="AC41" t="n">
        <v>87039</v>
      </c>
      <c r="AD41" t="n">
        <v>88321</v>
      </c>
      <c r="AE41" t="n">
        <v>89817</v>
      </c>
      <c r="AF41" t="n">
        <v>91871</v>
      </c>
    </row>
    <row r="42">
      <c r="A42" t="s">
        <v>35</v>
      </c>
      <c r="B42" t="s">
        <v>452</v>
      </c>
      <c r="C42" t="s">
        <v>317</v>
      </c>
      <c r="D42" t="s">
        <v>453</v>
      </c>
      <c r="E42" t="s">
        <v>318</v>
      </c>
      <c r="F42" t="n">
        <v>14296</v>
      </c>
      <c r="G42" t="n">
        <v>15197</v>
      </c>
      <c r="H42" t="n">
        <v>16314</v>
      </c>
      <c r="I42" t="n">
        <v>17636</v>
      </c>
      <c r="J42" t="n">
        <v>18881</v>
      </c>
      <c r="K42" t="n">
        <v>20810</v>
      </c>
      <c r="L42" t="n">
        <v>23112</v>
      </c>
      <c r="M42" t="n">
        <v>24307</v>
      </c>
      <c r="N42" t="n">
        <v>26573</v>
      </c>
      <c r="O42" t="n">
        <v>28194</v>
      </c>
      <c r="P42" t="n">
        <v>31276</v>
      </c>
      <c r="Q42" t="n">
        <v>35367</v>
      </c>
      <c r="R42" t="n">
        <v>38603</v>
      </c>
      <c r="S42" t="n">
        <v>42312</v>
      </c>
      <c r="T42" t="n">
        <v>43054</v>
      </c>
      <c r="U42" t="n">
        <v>40947</v>
      </c>
      <c r="V42" t="n">
        <v>41964</v>
      </c>
      <c r="W42" t="n">
        <v>40495</v>
      </c>
      <c r="X42" t="n">
        <v>40456</v>
      </c>
      <c r="Y42" t="n">
        <v>42375</v>
      </c>
      <c r="Z42" t="n">
        <v>45368</v>
      </c>
      <c r="AA42" t="n">
        <v>46098</v>
      </c>
      <c r="AB42" t="n">
        <v>48872</v>
      </c>
      <c r="AC42" t="n">
        <v>52204</v>
      </c>
      <c r="AD42" t="n">
        <v>55962</v>
      </c>
      <c r="AE42" t="n">
        <v>53359</v>
      </c>
      <c r="AF42" t="n">
        <v>59000</v>
      </c>
    </row>
    <row r="43">
      <c r="A43" t="s">
        <v>35</v>
      </c>
      <c r="B43" t="s">
        <v>454</v>
      </c>
      <c r="C43" t="s">
        <v>317</v>
      </c>
      <c r="D43" t="s">
        <v>455</v>
      </c>
      <c r="E43" t="s">
        <v>318</v>
      </c>
      <c r="F43" t="n">
        <v>24104</v>
      </c>
      <c r="G43" t="n">
        <v>26088</v>
      </c>
      <c r="H43" t="n">
        <v>28181</v>
      </c>
      <c r="I43" t="n">
        <v>30859</v>
      </c>
      <c r="J43" t="n">
        <v>33741</v>
      </c>
      <c r="K43" t="n">
        <v>37514</v>
      </c>
      <c r="L43" t="n">
        <v>41637</v>
      </c>
      <c r="M43" t="n">
        <v>44524</v>
      </c>
      <c r="N43" t="n">
        <v>48424</v>
      </c>
      <c r="O43" t="n">
        <v>51130</v>
      </c>
      <c r="P43" t="n">
        <v>56295</v>
      </c>
      <c r="Q43" t="n">
        <v>64044</v>
      </c>
      <c r="R43" t="n">
        <v>71623</v>
      </c>
      <c r="S43" t="n">
        <v>77071</v>
      </c>
      <c r="T43" t="n">
        <v>75831</v>
      </c>
      <c r="U43" t="n">
        <v>74231</v>
      </c>
      <c r="V43" t="n">
        <v>76553</v>
      </c>
      <c r="W43" t="n">
        <v>73550</v>
      </c>
      <c r="X43" t="n">
        <v>73483</v>
      </c>
      <c r="Y43" t="n">
        <v>77321</v>
      </c>
      <c r="Z43" t="n">
        <v>84287</v>
      </c>
      <c r="AA43" t="n">
        <v>87088</v>
      </c>
      <c r="AB43" t="n">
        <v>91586</v>
      </c>
      <c r="AC43" t="n">
        <v>96643</v>
      </c>
      <c r="AD43" t="n">
        <v>103662</v>
      </c>
      <c r="AE43" t="n">
        <v>92513</v>
      </c>
      <c r="AF43" t="n">
        <v>101823</v>
      </c>
    </row>
    <row r="44">
      <c r="A44" t="s">
        <v>35</v>
      </c>
      <c r="B44" t="s">
        <v>456</v>
      </c>
      <c r="C44" t="s">
        <v>317</v>
      </c>
      <c r="D44" t="s">
        <v>457</v>
      </c>
      <c r="E44" t="s">
        <v>318</v>
      </c>
      <c r="F44" t="n">
        <v>327628</v>
      </c>
      <c r="G44" t="n">
        <v>346920</v>
      </c>
      <c r="H44" t="n">
        <v>367408</v>
      </c>
      <c r="I44" t="n">
        <v>390626</v>
      </c>
      <c r="J44" t="n">
        <v>415854</v>
      </c>
      <c r="K44" t="n">
        <v>452517</v>
      </c>
      <c r="L44" t="n">
        <v>492776</v>
      </c>
      <c r="M44" t="n">
        <v>524023</v>
      </c>
      <c r="N44" t="n">
        <v>553217</v>
      </c>
      <c r="O44" t="n">
        <v>583961</v>
      </c>
      <c r="P44" t="n">
        <v>622076</v>
      </c>
      <c r="Q44" t="n">
        <v>666347</v>
      </c>
      <c r="R44" t="n">
        <v>712748</v>
      </c>
      <c r="S44" t="n">
        <v>744713</v>
      </c>
      <c r="T44" t="n">
        <v>716636</v>
      </c>
      <c r="U44" t="n">
        <v>686670</v>
      </c>
      <c r="V44" t="n">
        <v>675878</v>
      </c>
      <c r="W44" t="n">
        <v>650142</v>
      </c>
      <c r="X44" t="n">
        <v>630232</v>
      </c>
      <c r="Y44" t="n">
        <v>640389</v>
      </c>
      <c r="Z44" t="n">
        <v>678631</v>
      </c>
      <c r="AA44" t="n">
        <v>703631</v>
      </c>
      <c r="AB44" t="n">
        <v>737765</v>
      </c>
      <c r="AC44" t="n">
        <v>763712</v>
      </c>
      <c r="AD44" t="n">
        <v>791164</v>
      </c>
      <c r="AE44" t="n">
        <v>682234</v>
      </c>
      <c r="AF44" t="n">
        <v>760321</v>
      </c>
    </row>
    <row r="45">
      <c r="A45" t="s">
        <v>35</v>
      </c>
      <c r="B45" t="s">
        <v>458</v>
      </c>
      <c r="C45" t="s">
        <v>317</v>
      </c>
      <c r="D45" t="s">
        <v>459</v>
      </c>
      <c r="E45" t="s">
        <v>318</v>
      </c>
      <c r="F45" t="n">
        <v>309795</v>
      </c>
      <c r="G45" t="n">
        <v>325506</v>
      </c>
      <c r="H45" t="n">
        <v>345119</v>
      </c>
      <c r="I45" t="n">
        <v>367599</v>
      </c>
      <c r="J45" t="n">
        <v>393156</v>
      </c>
      <c r="K45" t="n">
        <v>428270</v>
      </c>
      <c r="L45" t="n">
        <v>467021</v>
      </c>
      <c r="M45" t="n">
        <v>497916</v>
      </c>
      <c r="N45" t="n">
        <v>525759</v>
      </c>
      <c r="O45" t="n">
        <v>557146</v>
      </c>
      <c r="P45" t="n">
        <v>596475</v>
      </c>
      <c r="Q45" t="n">
        <v>642220</v>
      </c>
      <c r="R45" t="n">
        <v>685867</v>
      </c>
      <c r="S45" t="n">
        <v>718530</v>
      </c>
      <c r="T45" t="n">
        <v>692498</v>
      </c>
      <c r="U45" t="n">
        <v>660631</v>
      </c>
      <c r="V45" t="n">
        <v>650630</v>
      </c>
      <c r="W45" t="n">
        <v>625302</v>
      </c>
      <c r="X45" t="n">
        <v>603468</v>
      </c>
      <c r="Y45" t="n">
        <v>614135</v>
      </c>
      <c r="Z45" t="n">
        <v>649026</v>
      </c>
      <c r="AA45" t="n">
        <v>672017</v>
      </c>
      <c r="AB45" t="n">
        <v>704964</v>
      </c>
      <c r="AC45" t="n">
        <v>730965</v>
      </c>
      <c r="AD45" t="n">
        <v>759573</v>
      </c>
      <c r="AE45" t="n">
        <v>650789</v>
      </c>
      <c r="AF45" t="n">
        <v>726120</v>
      </c>
    </row>
    <row r="46">
      <c r="A46" t="s">
        <v>35</v>
      </c>
      <c r="B46" t="s">
        <v>460</v>
      </c>
      <c r="C46" t="s">
        <v>317</v>
      </c>
      <c r="D46" t="s">
        <v>461</v>
      </c>
      <c r="E46" t="s">
        <v>318</v>
      </c>
      <c r="F46" t="n">
        <v>9808</v>
      </c>
      <c r="G46" t="n">
        <v>10891</v>
      </c>
      <c r="H46" t="n">
        <v>11867</v>
      </c>
      <c r="I46" t="n">
        <v>13223</v>
      </c>
      <c r="J46" t="n">
        <v>14860</v>
      </c>
      <c r="K46" t="n">
        <v>16704</v>
      </c>
      <c r="L46" t="n">
        <v>18525</v>
      </c>
      <c r="M46" t="n">
        <v>20217</v>
      </c>
      <c r="N46" t="n">
        <v>21851</v>
      </c>
      <c r="O46" t="n">
        <v>22936</v>
      </c>
      <c r="P46" t="n">
        <v>25019</v>
      </c>
      <c r="Q46" t="n">
        <v>28677</v>
      </c>
      <c r="R46" t="n">
        <v>33020</v>
      </c>
      <c r="S46" t="n">
        <v>34759</v>
      </c>
      <c r="T46" t="n">
        <v>32777</v>
      </c>
      <c r="U46" t="n">
        <v>33284</v>
      </c>
      <c r="V46" t="n">
        <v>34589</v>
      </c>
      <c r="W46" t="n">
        <v>33055</v>
      </c>
      <c r="X46" t="n">
        <v>33027</v>
      </c>
      <c r="Y46" t="n">
        <v>34946</v>
      </c>
      <c r="Z46" t="n">
        <v>38919</v>
      </c>
      <c r="AA46" t="n">
        <v>40990</v>
      </c>
      <c r="AB46" t="n">
        <v>42714</v>
      </c>
      <c r="AC46" t="n">
        <v>44439</v>
      </c>
      <c r="AD46" t="n">
        <v>47700</v>
      </c>
      <c r="AE46" t="n">
        <v>39154</v>
      </c>
      <c r="AF46" t="n">
        <v>42823</v>
      </c>
    </row>
    <row r="47">
      <c r="A47" t="s">
        <v>35</v>
      </c>
      <c r="B47" t="s">
        <v>462</v>
      </c>
      <c r="C47" t="s">
        <v>317</v>
      </c>
      <c r="D47" t="s">
        <v>463</v>
      </c>
      <c r="E47" t="s">
        <v>318</v>
      </c>
      <c r="F47" t="n">
        <v>26774</v>
      </c>
      <c r="G47" t="n">
        <v>28075</v>
      </c>
      <c r="H47" t="n">
        <v>29233</v>
      </c>
      <c r="I47" t="n">
        <v>30677</v>
      </c>
      <c r="J47" t="n">
        <v>32468</v>
      </c>
      <c r="K47" t="n">
        <v>34959</v>
      </c>
      <c r="L47" t="n">
        <v>37138</v>
      </c>
      <c r="M47" t="n">
        <v>38623</v>
      </c>
      <c r="N47" t="n">
        <v>41211</v>
      </c>
      <c r="O47" t="n">
        <v>44100</v>
      </c>
      <c r="P47" t="n">
        <v>47010</v>
      </c>
      <c r="Q47" t="n">
        <v>51125</v>
      </c>
      <c r="R47" t="n">
        <v>55329</v>
      </c>
      <c r="S47" t="n">
        <v>60572</v>
      </c>
      <c r="T47" t="n">
        <v>63743</v>
      </c>
      <c r="U47" t="n">
        <v>65358</v>
      </c>
      <c r="V47" t="n">
        <v>65114</v>
      </c>
      <c r="W47" t="n">
        <v>61920</v>
      </c>
      <c r="X47" t="n">
        <v>62771</v>
      </c>
      <c r="Y47" t="n">
        <v>62536</v>
      </c>
      <c r="Z47" t="n">
        <v>63221</v>
      </c>
      <c r="AA47" t="n">
        <v>63515</v>
      </c>
      <c r="AB47" t="n">
        <v>63716</v>
      </c>
      <c r="AC47" t="n">
        <v>65339</v>
      </c>
      <c r="AD47" t="n">
        <v>68136</v>
      </c>
      <c r="AE47" t="n">
        <v>69624</v>
      </c>
      <c r="AF47" t="n">
        <v>72870</v>
      </c>
    </row>
    <row r="48">
      <c r="A48" t="s">
        <v>35</v>
      </c>
      <c r="B48" t="s">
        <v>464</v>
      </c>
      <c r="C48" t="s">
        <v>317</v>
      </c>
      <c r="D48" t="s">
        <v>465</v>
      </c>
      <c r="E48" t="s">
        <v>318</v>
      </c>
      <c r="F48" t="n">
        <v>70231</v>
      </c>
      <c r="G48" t="n">
        <v>74621</v>
      </c>
      <c r="H48" t="n">
        <v>77627</v>
      </c>
      <c r="I48" t="n">
        <v>82036</v>
      </c>
      <c r="J48" t="n">
        <v>87232</v>
      </c>
      <c r="K48" t="n">
        <v>93605</v>
      </c>
      <c r="L48" t="n">
        <v>100032</v>
      </c>
      <c r="M48" t="n">
        <v>106687</v>
      </c>
      <c r="N48" t="n">
        <v>115532</v>
      </c>
      <c r="O48" t="n">
        <v>124378</v>
      </c>
      <c r="P48" t="n">
        <v>133599</v>
      </c>
      <c r="Q48" t="n">
        <v>144053</v>
      </c>
      <c r="R48" t="n">
        <v>156599</v>
      </c>
      <c r="S48" t="n">
        <v>171956</v>
      </c>
      <c r="T48" t="n">
        <v>181662</v>
      </c>
      <c r="U48" t="n">
        <v>183087</v>
      </c>
      <c r="V48" t="n">
        <v>183072</v>
      </c>
      <c r="W48" t="n">
        <v>175163</v>
      </c>
      <c r="X48" t="n">
        <v>175537</v>
      </c>
      <c r="Y48" t="n">
        <v>174734</v>
      </c>
      <c r="Z48" t="n">
        <v>179838</v>
      </c>
      <c r="AA48" t="n">
        <v>184134</v>
      </c>
      <c r="AB48" t="n">
        <v>188676</v>
      </c>
      <c r="AC48" t="n">
        <v>194134</v>
      </c>
      <c r="AD48" t="n">
        <v>202872</v>
      </c>
      <c r="AE48" t="n">
        <v>204632</v>
      </c>
      <c r="AF48" t="n">
        <v>210316</v>
      </c>
    </row>
    <row r="49">
      <c r="A49" t="s">
        <v>35</v>
      </c>
      <c r="B49" t="s">
        <v>466</v>
      </c>
      <c r="C49" t="s">
        <v>317</v>
      </c>
      <c r="D49" t="s">
        <v>467</v>
      </c>
      <c r="E49" t="s">
        <v>318</v>
      </c>
      <c r="F49" t="n">
        <v>21936</v>
      </c>
      <c r="G49" t="n">
        <v>23690</v>
      </c>
      <c r="H49" t="n">
        <v>24972</v>
      </c>
      <c r="I49" t="n">
        <v>26641</v>
      </c>
      <c r="J49" t="n">
        <v>28428</v>
      </c>
      <c r="K49" t="n">
        <v>30651</v>
      </c>
      <c r="L49" t="n">
        <v>32968</v>
      </c>
      <c r="M49" t="n">
        <v>34902</v>
      </c>
      <c r="N49" t="n">
        <v>37023</v>
      </c>
      <c r="O49" t="n">
        <v>39578</v>
      </c>
      <c r="P49" t="n">
        <v>41737</v>
      </c>
      <c r="Q49" t="n">
        <v>44422</v>
      </c>
      <c r="R49" t="n">
        <v>47810</v>
      </c>
      <c r="S49" t="n">
        <v>51632</v>
      </c>
      <c r="T49" t="n">
        <v>54538</v>
      </c>
      <c r="U49" t="n">
        <v>54366</v>
      </c>
      <c r="V49" t="n">
        <v>54348</v>
      </c>
      <c r="W49" t="n">
        <v>52395</v>
      </c>
      <c r="X49" t="n">
        <v>52274</v>
      </c>
      <c r="Y49" t="n">
        <v>52424</v>
      </c>
      <c r="Z49" t="n">
        <v>54258</v>
      </c>
      <c r="AA49" t="n">
        <v>55805</v>
      </c>
      <c r="AB49" t="n">
        <v>57376</v>
      </c>
      <c r="AC49" t="n">
        <v>58701</v>
      </c>
      <c r="AD49" t="n">
        <v>60183</v>
      </c>
      <c r="AE49" t="n">
        <v>59696</v>
      </c>
      <c r="AF49" t="n">
        <v>60402</v>
      </c>
    </row>
    <row r="50">
      <c r="A50" t="s">
        <v>35</v>
      </c>
      <c r="B50" t="s">
        <v>468</v>
      </c>
      <c r="C50" t="s">
        <v>317</v>
      </c>
      <c r="D50" t="s">
        <v>469</v>
      </c>
      <c r="E50" t="s">
        <v>318</v>
      </c>
      <c r="F50" t="n">
        <v>21521</v>
      </c>
      <c r="G50" t="n">
        <v>22856</v>
      </c>
      <c r="H50" t="n">
        <v>23422</v>
      </c>
      <c r="I50" t="n">
        <v>24718</v>
      </c>
      <c r="J50" t="n">
        <v>26336</v>
      </c>
      <c r="K50" t="n">
        <v>27995</v>
      </c>
      <c r="L50" t="n">
        <v>29926</v>
      </c>
      <c r="M50" t="n">
        <v>33162</v>
      </c>
      <c r="N50" t="n">
        <v>37298</v>
      </c>
      <c r="O50" t="n">
        <v>40700</v>
      </c>
      <c r="P50" t="n">
        <v>44852</v>
      </c>
      <c r="Q50" t="n">
        <v>48506</v>
      </c>
      <c r="R50" t="n">
        <v>53460</v>
      </c>
      <c r="S50" t="n">
        <v>59752</v>
      </c>
      <c r="T50" t="n">
        <v>63381</v>
      </c>
      <c r="U50" t="n">
        <v>63363</v>
      </c>
      <c r="V50" t="n">
        <v>63610</v>
      </c>
      <c r="W50" t="n">
        <v>60848</v>
      </c>
      <c r="X50" t="n">
        <v>60492</v>
      </c>
      <c r="Y50" t="n">
        <v>59774</v>
      </c>
      <c r="Z50" t="n">
        <v>62359</v>
      </c>
      <c r="AA50" t="n">
        <v>64814</v>
      </c>
      <c r="AB50" t="n">
        <v>67584</v>
      </c>
      <c r="AC50" t="n">
        <v>70094</v>
      </c>
      <c r="AD50" t="n">
        <v>74553</v>
      </c>
      <c r="AE50" t="n">
        <v>75312</v>
      </c>
      <c r="AF50" t="n">
        <v>77044</v>
      </c>
    </row>
    <row r="51">
      <c r="A51" t="s">
        <v>35</v>
      </c>
      <c r="B51" t="s">
        <v>470</v>
      </c>
      <c r="C51" t="s">
        <v>317</v>
      </c>
      <c r="D51" t="s">
        <v>471</v>
      </c>
      <c r="E51" t="s">
        <v>318</v>
      </c>
      <c r="F51" t="n">
        <v>17860</v>
      </c>
      <c r="G51" t="n">
        <v>18914</v>
      </c>
      <c r="H51" t="n">
        <v>19322</v>
      </c>
      <c r="I51" t="n">
        <v>20337</v>
      </c>
      <c r="J51" t="n">
        <v>21594</v>
      </c>
      <c r="K51" t="n">
        <v>23427</v>
      </c>
      <c r="L51" t="n">
        <v>24893</v>
      </c>
      <c r="M51" t="n">
        <v>27196</v>
      </c>
      <c r="N51" t="n">
        <v>30322</v>
      </c>
      <c r="O51" t="n">
        <v>32826</v>
      </c>
      <c r="P51" t="n">
        <v>35721</v>
      </c>
      <c r="Q51" t="n">
        <v>38672</v>
      </c>
      <c r="R51" t="n">
        <v>42883</v>
      </c>
      <c r="S51" t="n">
        <v>48339</v>
      </c>
      <c r="T51" t="n">
        <v>51057</v>
      </c>
      <c r="U51" t="n">
        <v>51340</v>
      </c>
      <c r="V51" t="n">
        <v>51968</v>
      </c>
      <c r="W51" t="n">
        <v>49378</v>
      </c>
      <c r="X51" t="n">
        <v>49093</v>
      </c>
      <c r="Y51" t="n">
        <v>48612</v>
      </c>
      <c r="Z51" t="n">
        <v>50370</v>
      </c>
      <c r="AA51" t="n">
        <v>52332</v>
      </c>
      <c r="AB51" t="n">
        <v>54485</v>
      </c>
      <c r="AC51" t="n">
        <v>56480</v>
      </c>
      <c r="AD51" t="n">
        <v>59746</v>
      </c>
      <c r="AE51" t="n">
        <v>60572</v>
      </c>
      <c r="AF51" t="n">
        <v>60863</v>
      </c>
    </row>
    <row r="52">
      <c r="A52" t="s">
        <v>35</v>
      </c>
      <c r="B52" t="s">
        <v>472</v>
      </c>
      <c r="C52" t="s">
        <v>317</v>
      </c>
      <c r="D52" t="s">
        <v>473</v>
      </c>
      <c r="E52" t="s">
        <v>318</v>
      </c>
      <c r="F52" t="n">
        <v>3661</v>
      </c>
      <c r="G52" t="n">
        <v>3942</v>
      </c>
      <c r="H52" t="n">
        <v>4100</v>
      </c>
      <c r="I52" t="n">
        <v>4381</v>
      </c>
      <c r="J52" t="n">
        <v>4742</v>
      </c>
      <c r="K52" t="n">
        <v>4568</v>
      </c>
      <c r="L52" t="n">
        <v>5033</v>
      </c>
      <c r="M52" t="n">
        <v>5966</v>
      </c>
      <c r="N52" t="n">
        <v>6976</v>
      </c>
      <c r="O52" t="n">
        <v>7874</v>
      </c>
      <c r="P52" t="n">
        <v>9131</v>
      </c>
      <c r="Q52" t="n">
        <v>9834</v>
      </c>
      <c r="R52" t="n">
        <v>10577</v>
      </c>
      <c r="S52" t="n">
        <v>11413</v>
      </c>
      <c r="T52" t="n">
        <v>12324</v>
      </c>
      <c r="U52" t="n">
        <v>12023</v>
      </c>
      <c r="V52" t="n">
        <v>11642</v>
      </c>
      <c r="W52" t="n">
        <v>11470</v>
      </c>
      <c r="X52" t="n">
        <v>11399</v>
      </c>
      <c r="Y52" t="n">
        <v>11162</v>
      </c>
      <c r="Z52" t="n">
        <v>11989</v>
      </c>
      <c r="AA52" t="n">
        <v>12482</v>
      </c>
      <c r="AB52" t="n">
        <v>13099</v>
      </c>
      <c r="AC52" t="n">
        <v>13614</v>
      </c>
      <c r="AD52" t="n">
        <v>14807</v>
      </c>
      <c r="AE52" t="n">
        <v>14740</v>
      </c>
      <c r="AF52" t="n">
        <v>16181</v>
      </c>
    </row>
    <row r="53">
      <c r="A53" t="s">
        <v>35</v>
      </c>
      <c r="B53" t="s">
        <v>474</v>
      </c>
      <c r="C53" t="s">
        <v>317</v>
      </c>
      <c r="D53" t="s">
        <v>475</v>
      </c>
      <c r="E53" t="s">
        <v>318</v>
      </c>
      <c r="F53" t="n">
        <v>6507</v>
      </c>
      <c r="G53" t="n">
        <v>6972</v>
      </c>
      <c r="H53" t="n">
        <v>7286</v>
      </c>
      <c r="I53" t="n">
        <v>7890</v>
      </c>
      <c r="J53" t="n">
        <v>8483</v>
      </c>
      <c r="K53" t="n">
        <v>9267</v>
      </c>
      <c r="L53" t="n">
        <v>10204</v>
      </c>
      <c r="M53" t="n">
        <v>11111</v>
      </c>
      <c r="N53" t="n">
        <v>11961</v>
      </c>
      <c r="O53" t="n">
        <v>13029</v>
      </c>
      <c r="P53" t="n">
        <v>14649</v>
      </c>
      <c r="Q53" t="n">
        <v>15571</v>
      </c>
      <c r="R53" t="n">
        <v>16434</v>
      </c>
      <c r="S53" t="n">
        <v>18035</v>
      </c>
      <c r="T53" t="n">
        <v>18518</v>
      </c>
      <c r="U53" t="n">
        <v>19100</v>
      </c>
      <c r="V53" t="n">
        <v>19338</v>
      </c>
      <c r="W53" t="n">
        <v>18792</v>
      </c>
      <c r="X53" t="n">
        <v>18351</v>
      </c>
      <c r="Y53" t="n">
        <v>18314</v>
      </c>
      <c r="Z53" t="n">
        <v>20359</v>
      </c>
      <c r="AA53" t="n">
        <v>20682</v>
      </c>
      <c r="AB53" t="n">
        <v>22681</v>
      </c>
      <c r="AC53" t="n">
        <v>23643</v>
      </c>
      <c r="AD53" t="n">
        <v>23220</v>
      </c>
      <c r="AE53" t="n">
        <v>16070</v>
      </c>
      <c r="AF53" t="n">
        <v>16858</v>
      </c>
    </row>
    <row r="54">
      <c r="A54" t="s">
        <v>35</v>
      </c>
      <c r="B54" t="s">
        <v>476</v>
      </c>
      <c r="C54" t="s">
        <v>317</v>
      </c>
      <c r="D54" t="s">
        <v>477</v>
      </c>
      <c r="E54" t="s">
        <v>318</v>
      </c>
      <c r="F54" t="n">
        <v>13256</v>
      </c>
      <c r="G54" t="n">
        <v>13952</v>
      </c>
      <c r="H54" t="n">
        <v>14515</v>
      </c>
      <c r="I54" t="n">
        <v>15483</v>
      </c>
      <c r="J54" t="n">
        <v>16485</v>
      </c>
      <c r="K54" t="n">
        <v>17672</v>
      </c>
      <c r="L54" t="n">
        <v>19037</v>
      </c>
      <c r="M54" t="n">
        <v>20473</v>
      </c>
      <c r="N54" t="n">
        <v>21804</v>
      </c>
      <c r="O54" t="n">
        <v>23452</v>
      </c>
      <c r="P54" t="n">
        <v>25864</v>
      </c>
      <c r="Q54" t="n">
        <v>27499</v>
      </c>
      <c r="R54" t="n">
        <v>29427</v>
      </c>
      <c r="S54" t="n">
        <v>32225</v>
      </c>
      <c r="T54" t="n">
        <v>33221</v>
      </c>
      <c r="U54" t="n">
        <v>34297</v>
      </c>
      <c r="V54" t="n">
        <v>35261</v>
      </c>
      <c r="W54" t="n">
        <v>35173</v>
      </c>
      <c r="X54" t="n">
        <v>34936</v>
      </c>
      <c r="Y54" t="n">
        <v>35255</v>
      </c>
      <c r="Z54" t="n">
        <v>38502</v>
      </c>
      <c r="AA54" t="n">
        <v>39714</v>
      </c>
      <c r="AB54" t="n">
        <v>42569</v>
      </c>
      <c r="AC54" t="n">
        <v>43632</v>
      </c>
      <c r="AD54" t="n">
        <v>44604</v>
      </c>
      <c r="AE54" t="n">
        <v>34282</v>
      </c>
      <c r="AF54" t="n">
        <v>34820</v>
      </c>
    </row>
    <row r="55">
      <c r="A55" t="s">
        <v>35</v>
      </c>
      <c r="B55" t="s">
        <v>478</v>
      </c>
      <c r="C55" t="s">
        <v>317</v>
      </c>
      <c r="D55" t="s">
        <v>479</v>
      </c>
      <c r="E55" t="s">
        <v>318</v>
      </c>
      <c r="F55" t="n">
        <v>6749</v>
      </c>
      <c r="G55" t="n">
        <v>6980</v>
      </c>
      <c r="H55" t="n">
        <v>7229</v>
      </c>
      <c r="I55" t="n">
        <v>7593</v>
      </c>
      <c r="J55" t="n">
        <v>8002</v>
      </c>
      <c r="K55" t="n">
        <v>8405</v>
      </c>
      <c r="L55" t="n">
        <v>8833</v>
      </c>
      <c r="M55" t="n">
        <v>9362</v>
      </c>
      <c r="N55" t="n">
        <v>9843</v>
      </c>
      <c r="O55" t="n">
        <v>10423</v>
      </c>
      <c r="P55" t="n">
        <v>11215</v>
      </c>
      <c r="Q55" t="n">
        <v>11928</v>
      </c>
      <c r="R55" t="n">
        <v>12993</v>
      </c>
      <c r="S55" t="n">
        <v>14190</v>
      </c>
      <c r="T55" t="n">
        <v>14703</v>
      </c>
      <c r="U55" t="n">
        <v>15197</v>
      </c>
      <c r="V55" t="n">
        <v>15923</v>
      </c>
      <c r="W55" t="n">
        <v>16381</v>
      </c>
      <c r="X55" t="n">
        <v>16585</v>
      </c>
      <c r="Y55" t="n">
        <v>16941</v>
      </c>
      <c r="Z55" t="n">
        <v>18143</v>
      </c>
      <c r="AA55" t="n">
        <v>19032</v>
      </c>
      <c r="AB55" t="n">
        <v>19888</v>
      </c>
      <c r="AC55" t="n">
        <v>19989</v>
      </c>
      <c r="AD55" t="n">
        <v>21384</v>
      </c>
      <c r="AE55" t="n">
        <v>18212</v>
      </c>
      <c r="AF55" t="n">
        <v>17962</v>
      </c>
    </row>
    <row r="56">
      <c r="A56" t="s">
        <v>35</v>
      </c>
      <c r="B56" t="s">
        <v>480</v>
      </c>
      <c r="C56" t="s">
        <v>317</v>
      </c>
      <c r="D56" t="s">
        <v>481</v>
      </c>
      <c r="E56" t="s">
        <v>318</v>
      </c>
      <c r="F56" t="n">
        <v>4509</v>
      </c>
      <c r="G56" t="n">
        <v>4662</v>
      </c>
      <c r="H56" t="n">
        <v>4798</v>
      </c>
      <c r="I56" t="n">
        <v>5159</v>
      </c>
      <c r="J56" t="n">
        <v>5572</v>
      </c>
      <c r="K56" t="n">
        <v>5809</v>
      </c>
      <c r="L56" t="n">
        <v>6178</v>
      </c>
      <c r="M56" t="n">
        <v>6529</v>
      </c>
      <c r="N56" t="n">
        <v>7029</v>
      </c>
      <c r="O56" t="n">
        <v>7492</v>
      </c>
      <c r="P56" t="n">
        <v>8068</v>
      </c>
      <c r="Q56" t="n">
        <v>8672</v>
      </c>
      <c r="R56" t="n">
        <v>9294</v>
      </c>
      <c r="S56" t="n">
        <v>9776</v>
      </c>
      <c r="T56" t="n">
        <v>10072</v>
      </c>
      <c r="U56" t="n">
        <v>10622</v>
      </c>
      <c r="V56" t="n">
        <v>10480</v>
      </c>
      <c r="W56" t="n">
        <v>9721</v>
      </c>
      <c r="X56" t="n">
        <v>9419</v>
      </c>
      <c r="Y56" t="n">
        <v>9519</v>
      </c>
      <c r="Z56" t="n">
        <v>9718</v>
      </c>
      <c r="AA56" t="n">
        <v>9761</v>
      </c>
      <c r="AB56" t="n">
        <v>9946</v>
      </c>
      <c r="AC56" t="n">
        <v>10260</v>
      </c>
      <c r="AD56" t="n">
        <v>9996</v>
      </c>
      <c r="AE56" t="n">
        <v>9292</v>
      </c>
      <c r="AF56" t="n">
        <v>9913</v>
      </c>
    </row>
    <row r="57">
      <c r="A57" t="s">
        <v>35</v>
      </c>
      <c r="B57" t="s">
        <v>482</v>
      </c>
      <c r="C57" t="s">
        <v>317</v>
      </c>
      <c r="D57" t="s">
        <v>483</v>
      </c>
      <c r="E57" t="s">
        <v>318</v>
      </c>
      <c r="F57" t="n">
        <v>426016</v>
      </c>
      <c r="G57" t="n">
        <v>451540</v>
      </c>
      <c r="H57" t="n">
        <v>477108</v>
      </c>
      <c r="I57" t="n">
        <v>507255</v>
      </c>
      <c r="J57" t="n">
        <v>540843</v>
      </c>
      <c r="K57" t="n">
        <v>588595</v>
      </c>
      <c r="L57" t="n">
        <v>638972</v>
      </c>
      <c r="M57" t="n">
        <v>683365</v>
      </c>
      <c r="N57" t="n">
        <v>728182</v>
      </c>
      <c r="O57" t="n">
        <v>775872</v>
      </c>
      <c r="P57" t="n">
        <v>833031</v>
      </c>
      <c r="Q57" t="n">
        <v>898262</v>
      </c>
      <c r="R57" t="n">
        <v>970997</v>
      </c>
      <c r="S57" t="n">
        <v>1025304</v>
      </c>
      <c r="T57" t="n">
        <v>1005567</v>
      </c>
      <c r="U57" t="n">
        <v>989756</v>
      </c>
      <c r="V57" t="n">
        <v>984997</v>
      </c>
      <c r="W57" t="n">
        <v>953037</v>
      </c>
      <c r="X57" t="n">
        <v>937641</v>
      </c>
      <c r="Y57" t="n">
        <v>946493</v>
      </c>
      <c r="Z57" t="n">
        <v>987936</v>
      </c>
      <c r="AA57" t="n">
        <v>1019400</v>
      </c>
      <c r="AB57" t="n">
        <v>1061122</v>
      </c>
      <c r="AC57" t="n">
        <v>1097845</v>
      </c>
      <c r="AD57" t="n">
        <v>1137968</v>
      </c>
      <c r="AE57" t="n">
        <v>1030964</v>
      </c>
      <c r="AF57" t="n">
        <v>1118595</v>
      </c>
    </row>
    <row r="58">
      <c r="A58" t="s">
        <v>35</v>
      </c>
      <c r="B58" t="s">
        <v>484</v>
      </c>
      <c r="C58" t="s">
        <v>317</v>
      </c>
      <c r="D58" t="s">
        <v>485</v>
      </c>
      <c r="E58" t="s">
        <v>318</v>
      </c>
      <c r="F58" t="n">
        <v>421507</v>
      </c>
      <c r="G58" t="n">
        <v>446878</v>
      </c>
      <c r="H58" t="n">
        <v>472310</v>
      </c>
      <c r="I58" t="n">
        <v>502096</v>
      </c>
      <c r="J58" t="n">
        <v>535271</v>
      </c>
      <c r="K58" t="n">
        <v>582786</v>
      </c>
      <c r="L58" t="n">
        <v>632794</v>
      </c>
      <c r="M58" t="n">
        <v>676836</v>
      </c>
      <c r="N58" t="n">
        <v>721153</v>
      </c>
      <c r="O58" t="n">
        <v>768380</v>
      </c>
      <c r="P58" t="n">
        <v>824963</v>
      </c>
      <c r="Q58" t="n">
        <v>889590</v>
      </c>
      <c r="R58" t="n">
        <v>961703</v>
      </c>
      <c r="S58" t="n">
        <v>1015528</v>
      </c>
      <c r="T58" t="n">
        <v>995495</v>
      </c>
      <c r="U58" t="n">
        <v>979134</v>
      </c>
      <c r="V58" t="n">
        <v>974517</v>
      </c>
      <c r="W58" t="n">
        <v>943316</v>
      </c>
      <c r="X58" t="n">
        <v>928222</v>
      </c>
      <c r="Y58" t="n">
        <v>936974</v>
      </c>
      <c r="Z58" t="n">
        <v>978218</v>
      </c>
      <c r="AA58" t="n">
        <v>1009639</v>
      </c>
      <c r="AB58" t="n">
        <v>1051176</v>
      </c>
      <c r="AC58" t="n">
        <v>1087585</v>
      </c>
      <c r="AD58" t="n">
        <v>1127972</v>
      </c>
      <c r="AE58" t="n">
        <v>1021672</v>
      </c>
      <c r="AF58" t="n">
        <v>1108682</v>
      </c>
    </row>
    <row r="59">
      <c r="A59" t="s">
        <v>35</v>
      </c>
      <c r="B59" t="s">
        <v>486</v>
      </c>
      <c r="C59" t="s">
        <v>317</v>
      </c>
      <c r="D59" t="s">
        <v>487</v>
      </c>
      <c r="E59" t="s">
        <v>318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263</v>
      </c>
      <c r="B1" t="s">
        <v>264</v>
      </c>
      <c r="C1" t="s">
        <v>265</v>
      </c>
      <c r="D1" t="s">
        <v>266</v>
      </c>
      <c r="E1" t="s">
        <v>267</v>
      </c>
      <c r="F1" t="s">
        <v>268</v>
      </c>
      <c r="G1" t="s">
        <v>269</v>
      </c>
      <c r="H1" t="s">
        <v>270</v>
      </c>
      <c r="I1" t="s">
        <v>271</v>
      </c>
      <c r="J1" t="s">
        <v>272</v>
      </c>
      <c r="K1" t="s">
        <v>273</v>
      </c>
      <c r="L1" t="s">
        <v>274</v>
      </c>
      <c r="M1" t="s">
        <v>275</v>
      </c>
      <c r="N1" t="s">
        <v>276</v>
      </c>
      <c r="O1" t="s">
        <v>277</v>
      </c>
      <c r="P1" t="s">
        <v>278</v>
      </c>
      <c r="Q1" t="s">
        <v>279</v>
      </c>
      <c r="R1" t="s">
        <v>280</v>
      </c>
      <c r="S1" t="s">
        <v>281</v>
      </c>
      <c r="T1" t="s">
        <v>282</v>
      </c>
      <c r="U1" t="s">
        <v>283</v>
      </c>
      <c r="V1" t="s">
        <v>284</v>
      </c>
      <c r="W1" t="s">
        <v>285</v>
      </c>
      <c r="X1" t="s">
        <v>286</v>
      </c>
      <c r="Y1" t="s">
        <v>287</v>
      </c>
      <c r="Z1" t="s">
        <v>288</v>
      </c>
      <c r="AA1" t="s">
        <v>289</v>
      </c>
      <c r="AB1" t="s">
        <v>290</v>
      </c>
      <c r="AC1" t="s">
        <v>291</v>
      </c>
      <c r="AD1" t="s">
        <v>292</v>
      </c>
      <c r="AE1" t="s">
        <v>293</v>
      </c>
      <c r="AF1" t="s">
        <v>294</v>
      </c>
    </row>
    <row r="2">
      <c r="A2" t="s">
        <v>38</v>
      </c>
      <c r="B2" t="s">
        <v>295</v>
      </c>
      <c r="C2" t="s">
        <v>317</v>
      </c>
      <c r="D2" t="s">
        <v>297</v>
      </c>
      <c r="E2" t="s">
        <v>318</v>
      </c>
      <c r="F2"/>
      <c r="G2" t="n">
        <v>1.61285673266704</v>
      </c>
      <c r="H2" t="n">
        <v>2.28663253047629</v>
      </c>
      <c r="I2" t="n">
        <v>2.41899337678634</v>
      </c>
      <c r="J2" t="n">
        <v>3.26346700801092</v>
      </c>
      <c r="K2" t="n">
        <v>7.59162507641714</v>
      </c>
      <c r="L2" t="n">
        <v>8.82754818857479</v>
      </c>
      <c r="M2" t="n">
        <v>10.9982296431035</v>
      </c>
      <c r="N2" t="n">
        <v>12.3144807247686</v>
      </c>
      <c r="O2" t="n">
        <v>15.4379006677396</v>
      </c>
      <c r="P2" t="n">
        <v>16.9811654239051</v>
      </c>
      <c r="Q2" t="n">
        <v>16.4960090628086</v>
      </c>
      <c r="R2" t="n">
        <v>17.9148161665496</v>
      </c>
      <c r="S2" t="n">
        <v>22.872338764828</v>
      </c>
      <c r="T2" t="n">
        <v>20.3076581297844</v>
      </c>
      <c r="U2" t="n">
        <v>16.9250619826829</v>
      </c>
      <c r="V2" t="n">
        <v>16.7672794677899</v>
      </c>
      <c r="W2" t="n">
        <v>19.5578088233871</v>
      </c>
      <c r="X2" t="n">
        <v>22.6134550982791</v>
      </c>
      <c r="Y2" t="n">
        <v>29.1307555271947</v>
      </c>
      <c r="Z2" t="n">
        <v>19.6290226077972</v>
      </c>
      <c r="AA2" t="n">
        <v>15.667415841</v>
      </c>
      <c r="AB2" t="n">
        <v>21.538542814337</v>
      </c>
      <c r="AC2" t="n">
        <v>19.2896677354426</v>
      </c>
      <c r="AD2" t="n">
        <v>17.1560732799357</v>
      </c>
      <c r="AE2" t="n">
        <v>18.3505770284244</v>
      </c>
      <c r="AF2" t="n">
        <v>18.1588397827591</v>
      </c>
    </row>
    <row r="3">
      <c r="A3" t="s">
        <v>38</v>
      </c>
      <c r="B3" t="s">
        <v>374</v>
      </c>
      <c r="C3" t="s">
        <v>317</v>
      </c>
      <c r="D3" t="s">
        <v>375</v>
      </c>
      <c r="E3" t="s">
        <v>318</v>
      </c>
      <c r="F3"/>
      <c r="G3" t="n">
        <v>2.2769742107565</v>
      </c>
      <c r="H3" t="n">
        <v>3.52522515130599</v>
      </c>
      <c r="I3" t="n">
        <v>4.93474648814153</v>
      </c>
      <c r="J3" t="n">
        <v>6.14299672196297</v>
      </c>
      <c r="K3" t="n">
        <v>1.75191347898839</v>
      </c>
      <c r="L3" t="n">
        <v>3.49221686565983</v>
      </c>
      <c r="M3" t="n">
        <v>2.67782982663847</v>
      </c>
      <c r="N3" t="n">
        <v>2.76837163578233</v>
      </c>
      <c r="O3" t="n">
        <v>41.9028732377857</v>
      </c>
      <c r="P3" t="n">
        <v>26.7817237537331</v>
      </c>
      <c r="Q3" t="n">
        <v>7.91036691865888</v>
      </c>
      <c r="R3" t="n">
        <v>4.98166011040022</v>
      </c>
      <c r="S3" t="n">
        <v>13.4314159558538</v>
      </c>
      <c r="T3" t="n">
        <v>5.60211258739462</v>
      </c>
      <c r="U3" t="n">
        <v>12.30913598788</v>
      </c>
      <c r="V3" t="n">
        <v>28.800268263722</v>
      </c>
      <c r="W3" t="n">
        <v>12.8068900419213</v>
      </c>
      <c r="X3" t="n">
        <v>25.8153602435477</v>
      </c>
      <c r="Y3" t="n">
        <v>54.2434758096863</v>
      </c>
      <c r="Z3" t="n">
        <v>53.7795160221079</v>
      </c>
      <c r="AA3" t="n">
        <v>58.009102954</v>
      </c>
      <c r="AB3" t="n">
        <v>37.7418502534098</v>
      </c>
      <c r="AC3" t="n">
        <v>-17.7069257679239</v>
      </c>
      <c r="AD3" t="n">
        <v>6.11308358240768</v>
      </c>
      <c r="AE3" t="n">
        <v>12.865350199764</v>
      </c>
      <c r="AF3" t="n">
        <v>-10.3350843438285</v>
      </c>
    </row>
    <row r="4">
      <c r="A4" t="s">
        <v>38</v>
      </c>
      <c r="B4" t="s">
        <v>376</v>
      </c>
      <c r="C4" t="s">
        <v>317</v>
      </c>
      <c r="D4" t="s">
        <v>377</v>
      </c>
      <c r="E4" t="s">
        <v>318</v>
      </c>
      <c r="F4"/>
      <c r="G4" t="n">
        <v>512.034575693159</v>
      </c>
      <c r="H4" t="n">
        <v>584.139335185193</v>
      </c>
      <c r="I4" t="n">
        <v>622.552135422442</v>
      </c>
      <c r="J4" t="n">
        <v>825.945106099986</v>
      </c>
      <c r="K4" t="n">
        <v>384.05836602396</v>
      </c>
      <c r="L4" t="n">
        <v>476.978620230379</v>
      </c>
      <c r="M4" t="n">
        <v>517.490613929489</v>
      </c>
      <c r="N4" t="n">
        <v>557.588231871391</v>
      </c>
      <c r="O4" t="n">
        <v>800.373645204477</v>
      </c>
      <c r="P4" t="n">
        <v>767.45164191037</v>
      </c>
      <c r="Q4" t="n">
        <v>888.855131607275</v>
      </c>
      <c r="R4" t="n">
        <v>842.858570252662</v>
      </c>
      <c r="S4" t="n">
        <v>1301.4847402191</v>
      </c>
      <c r="T4" t="n">
        <v>712.568713599286</v>
      </c>
      <c r="U4" t="n">
        <v>876.545113470501</v>
      </c>
      <c r="V4" t="n">
        <v>638.438823519976</v>
      </c>
      <c r="W4" t="n">
        <v>986.428367862619</v>
      </c>
      <c r="X4" t="n">
        <v>1268.95503338072</v>
      </c>
      <c r="Y4" t="n">
        <v>978.291131331187</v>
      </c>
      <c r="Z4" t="n">
        <v>1344.4879005551</v>
      </c>
      <c r="AA4" t="n">
        <v>2013.064613799</v>
      </c>
      <c r="AB4" t="n">
        <v>1702.82929086146</v>
      </c>
      <c r="AC4" t="n">
        <v>1710.1526964963</v>
      </c>
      <c r="AD4" t="n">
        <v>1840.23535461057</v>
      </c>
      <c r="AE4" t="n">
        <v>1766.54223316736</v>
      </c>
      <c r="AF4" t="n">
        <v>1682.30059833541</v>
      </c>
    </row>
    <row r="5">
      <c r="A5" t="s">
        <v>38</v>
      </c>
      <c r="B5" t="s">
        <v>378</v>
      </c>
      <c r="C5" t="s">
        <v>317</v>
      </c>
      <c r="D5" t="s">
        <v>379</v>
      </c>
      <c r="E5" t="s">
        <v>318</v>
      </c>
      <c r="F5"/>
      <c r="G5" t="n">
        <v>109.740779134231</v>
      </c>
      <c r="H5" t="n">
        <v>159.042318613857</v>
      </c>
      <c r="I5" t="n">
        <v>171.832623325854</v>
      </c>
      <c r="J5" t="n">
        <v>166.733119984442</v>
      </c>
      <c r="K5" t="n">
        <v>73.7371788533825</v>
      </c>
      <c r="L5" t="n">
        <v>86.1988805745921</v>
      </c>
      <c r="M5" t="n">
        <v>90.7435625697907</v>
      </c>
      <c r="N5" t="n">
        <v>91.4208888427406</v>
      </c>
      <c r="O5" t="n">
        <v>141.582341919801</v>
      </c>
      <c r="P5" t="n">
        <v>131.605034006641</v>
      </c>
      <c r="Q5" t="n">
        <v>180.143513870265</v>
      </c>
      <c r="R5" t="n">
        <v>201.304443622005</v>
      </c>
      <c r="S5" t="n">
        <v>236.599119407271</v>
      </c>
      <c r="T5" t="n">
        <v>114.381963203096</v>
      </c>
      <c r="U5" t="n">
        <v>89.902062948249</v>
      </c>
      <c r="V5" t="n">
        <v>196.290512621105</v>
      </c>
      <c r="W5" t="n">
        <v>273.958775004133</v>
      </c>
      <c r="X5" t="n">
        <v>330.63735394214</v>
      </c>
      <c r="Y5" t="n">
        <v>269.819891975191</v>
      </c>
      <c r="Z5" t="n">
        <v>360.020299747953</v>
      </c>
      <c r="AA5" t="n">
        <v>538.328793891</v>
      </c>
      <c r="AB5" t="n">
        <v>460.149004880593</v>
      </c>
      <c r="AC5" t="n">
        <v>454.440636720054</v>
      </c>
      <c r="AD5" t="n">
        <v>489.007635387985</v>
      </c>
      <c r="AE5" t="n">
        <v>486.283352978596</v>
      </c>
      <c r="AF5" t="n">
        <v>463.09381135403</v>
      </c>
    </row>
    <row r="6">
      <c r="A6" t="s">
        <v>38</v>
      </c>
      <c r="B6" t="s">
        <v>380</v>
      </c>
      <c r="C6" t="s">
        <v>317</v>
      </c>
      <c r="D6" t="s">
        <v>381</v>
      </c>
      <c r="E6" t="s">
        <v>318</v>
      </c>
      <c r="F6"/>
      <c r="G6" t="n">
        <v>36.1151760541017</v>
      </c>
      <c r="H6" t="n">
        <v>15.024796685141</v>
      </c>
      <c r="I6" t="n">
        <v>26.580594222389</v>
      </c>
      <c r="J6" t="n">
        <v>37.9097257719141</v>
      </c>
      <c r="K6" t="n">
        <v>15.9637191861849</v>
      </c>
      <c r="L6" t="n">
        <v>20.1503875180568</v>
      </c>
      <c r="M6" t="n">
        <v>20.3585753051499</v>
      </c>
      <c r="N6" t="n">
        <v>21.0294438004312</v>
      </c>
      <c r="O6" t="n">
        <v>30.4293676915904</v>
      </c>
      <c r="P6" t="n">
        <v>16.7713940894358</v>
      </c>
      <c r="Q6" t="n">
        <v>20.2305124319272</v>
      </c>
      <c r="R6" t="n">
        <v>22.9719557230862</v>
      </c>
      <c r="S6" t="n">
        <v>29.0061419944488</v>
      </c>
      <c r="T6" t="n">
        <v>24.1515965610241</v>
      </c>
      <c r="U6" t="n">
        <v>26.1788680629579</v>
      </c>
      <c r="V6" t="n">
        <v>15.0025305759528</v>
      </c>
      <c r="W6" t="n">
        <v>20.5798424354506</v>
      </c>
      <c r="X6" t="n">
        <v>35.3891677225708</v>
      </c>
      <c r="Y6" t="n">
        <v>34.8960799292064</v>
      </c>
      <c r="Z6" t="n">
        <v>47.7171142857914</v>
      </c>
      <c r="AA6" t="n">
        <v>69.871396106</v>
      </c>
      <c r="AB6" t="n">
        <v>53.7287808962159</v>
      </c>
      <c r="AC6" t="n">
        <v>52.9762730859414</v>
      </c>
      <c r="AD6" t="n">
        <v>57.005909990044</v>
      </c>
      <c r="AE6" t="n">
        <v>52.3173556854607</v>
      </c>
      <c r="AF6" t="n">
        <v>49.8224820890777</v>
      </c>
    </row>
    <row r="7">
      <c r="A7" t="s">
        <v>38</v>
      </c>
      <c r="B7" t="s">
        <v>382</v>
      </c>
      <c r="C7" t="s">
        <v>317</v>
      </c>
      <c r="D7" t="s">
        <v>383</v>
      </c>
      <c r="E7" t="s">
        <v>318</v>
      </c>
      <c r="F7"/>
      <c r="G7" t="n">
        <v>63.2255746430775</v>
      </c>
      <c r="H7" t="n">
        <v>32.6869005797278</v>
      </c>
      <c r="I7" t="n">
        <v>41.3186972372332</v>
      </c>
      <c r="J7" t="n">
        <v>57.2045106729553</v>
      </c>
      <c r="K7" t="n">
        <v>41.302955867803</v>
      </c>
      <c r="L7" t="n">
        <v>45.6397665717328</v>
      </c>
      <c r="M7" t="n">
        <v>50.2874198942609</v>
      </c>
      <c r="N7" t="n">
        <v>53.6734768226318</v>
      </c>
      <c r="O7" t="n">
        <v>70.4299913225846</v>
      </c>
      <c r="P7" t="n">
        <v>106.218826360131</v>
      </c>
      <c r="Q7" t="n">
        <v>122.118727028703</v>
      </c>
      <c r="R7" t="n">
        <v>99.6373969503332</v>
      </c>
      <c r="S7" t="n">
        <v>107.588141248755</v>
      </c>
      <c r="T7" t="n">
        <v>68.0108972335361</v>
      </c>
      <c r="U7" t="n">
        <v>78.1534980841297</v>
      </c>
      <c r="V7" t="n">
        <v>56.6478504606562</v>
      </c>
      <c r="W7" t="n">
        <v>103.197749447545</v>
      </c>
      <c r="X7" t="n">
        <v>107.285927243396</v>
      </c>
      <c r="Y7" t="n">
        <v>84.2016078126156</v>
      </c>
      <c r="Z7" t="n">
        <v>121.803531696198</v>
      </c>
      <c r="AA7" t="n">
        <v>201.644950195</v>
      </c>
      <c r="AB7" t="n">
        <v>167.379856763654</v>
      </c>
      <c r="AC7" t="n">
        <v>156.205092235395</v>
      </c>
      <c r="AD7" t="n">
        <v>168.086822825914</v>
      </c>
      <c r="AE7" t="n">
        <v>180.281733775002</v>
      </c>
      <c r="AF7" t="n">
        <v>171.684584101359</v>
      </c>
    </row>
    <row r="8">
      <c r="A8" t="s">
        <v>38</v>
      </c>
      <c r="B8" t="s">
        <v>384</v>
      </c>
      <c r="C8" t="s">
        <v>317</v>
      </c>
      <c r="D8" t="s">
        <v>385</v>
      </c>
      <c r="E8" t="s">
        <v>318</v>
      </c>
      <c r="F8"/>
      <c r="G8" t="n">
        <v>-14.0225266571095</v>
      </c>
      <c r="H8" t="n">
        <v>36.6834966505838</v>
      </c>
      <c r="I8" t="n">
        <v>23.3440474771011</v>
      </c>
      <c r="J8" t="n">
        <v>24.3801098313719</v>
      </c>
      <c r="K8" t="n">
        <v>13.6831879965562</v>
      </c>
      <c r="L8" t="n">
        <v>14.2947198097381</v>
      </c>
      <c r="M8" t="n">
        <v>21.6636114177085</v>
      </c>
      <c r="N8" t="n">
        <v>16.2780214728115</v>
      </c>
      <c r="O8" t="n">
        <v>9.21007583176992</v>
      </c>
      <c r="P8" t="n">
        <v>13.2888093362506</v>
      </c>
      <c r="Q8" t="n">
        <v>9.83938534631197</v>
      </c>
      <c r="R8" t="n">
        <v>10.0559960499237</v>
      </c>
      <c r="S8" t="n">
        <v>12.0384967945933</v>
      </c>
      <c r="T8" t="n">
        <v>12.1724051496873</v>
      </c>
      <c r="U8" t="n">
        <v>9.19452892831174</v>
      </c>
      <c r="V8" t="n">
        <v>20.0031906666385</v>
      </c>
      <c r="W8" t="n">
        <v>10.6444967805515</v>
      </c>
      <c r="X8" t="n">
        <v>15.280299038834</v>
      </c>
      <c r="Y8" t="n">
        <v>8.91127002013473</v>
      </c>
      <c r="Z8" t="n">
        <v>12.6169427381577</v>
      </c>
      <c r="AA8" t="n">
        <v>20.238711198</v>
      </c>
      <c r="AB8" t="n">
        <v>19.4870545690183</v>
      </c>
      <c r="AC8" t="n">
        <v>26.8741089896321</v>
      </c>
      <c r="AD8" t="n">
        <v>28.9182864145541</v>
      </c>
      <c r="AE8" t="n">
        <v>33.9064291579932</v>
      </c>
      <c r="AF8" t="n">
        <v>32.289522994668</v>
      </c>
    </row>
    <row r="9">
      <c r="A9" t="s">
        <v>38</v>
      </c>
      <c r="B9" t="s">
        <v>386</v>
      </c>
      <c r="C9" t="s">
        <v>317</v>
      </c>
      <c r="D9" t="s">
        <v>387</v>
      </c>
      <c r="E9" t="s">
        <v>318</v>
      </c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</row>
    <row r="10">
      <c r="A10" t="s">
        <v>38</v>
      </c>
      <c r="B10" t="s">
        <v>388</v>
      </c>
      <c r="C10" t="s">
        <v>317</v>
      </c>
      <c r="D10" t="s">
        <v>389</v>
      </c>
      <c r="E10" t="s">
        <v>318</v>
      </c>
      <c r="F10"/>
      <c r="G10" t="n">
        <v>84.3240525362379</v>
      </c>
      <c r="H10" t="n">
        <v>88.6667657899887</v>
      </c>
      <c r="I10" t="n">
        <v>70.0720912616902</v>
      </c>
      <c r="J10" t="n">
        <v>107.927587775496</v>
      </c>
      <c r="K10" t="n">
        <v>48.229013967359</v>
      </c>
      <c r="L10" t="n">
        <v>63.2928841538945</v>
      </c>
      <c r="M10" t="n">
        <v>66.9918921223951</v>
      </c>
      <c r="N10" t="n">
        <v>72.7671562071042</v>
      </c>
      <c r="O10" t="n">
        <v>86.6830660981461</v>
      </c>
      <c r="P10" t="n">
        <v>103.652711481815</v>
      </c>
      <c r="Q10" t="n">
        <v>137.843352127811</v>
      </c>
      <c r="R10" t="n">
        <v>94.3787558505272</v>
      </c>
      <c r="S10" t="n">
        <v>183.800358038425</v>
      </c>
      <c r="T10" t="n">
        <v>67.7210776485061</v>
      </c>
      <c r="U10" t="n">
        <v>88.8804481348112</v>
      </c>
      <c r="V10" t="n">
        <v>103.799215694871</v>
      </c>
      <c r="W10" t="n">
        <v>144.457196337111</v>
      </c>
      <c r="X10" t="n">
        <v>261.718435398284</v>
      </c>
      <c r="Y10" t="n">
        <v>197.58308137337</v>
      </c>
      <c r="Z10" t="n">
        <v>227.088120311374</v>
      </c>
      <c r="AA10" t="n">
        <v>349.843527348</v>
      </c>
      <c r="AB10" t="n">
        <v>298.68265260593</v>
      </c>
      <c r="AC10" t="n">
        <v>296.110563334997</v>
      </c>
      <c r="AD10" t="n">
        <v>318.634194852626</v>
      </c>
      <c r="AE10" t="n">
        <v>307.348413126926</v>
      </c>
      <c r="AF10" t="n">
        <v>292.69179620799</v>
      </c>
    </row>
    <row r="11">
      <c r="A11" t="s">
        <v>38</v>
      </c>
      <c r="B11" t="s">
        <v>390</v>
      </c>
      <c r="C11" t="s">
        <v>317</v>
      </c>
      <c r="D11" t="s">
        <v>391</v>
      </c>
      <c r="E11" t="s">
        <v>318</v>
      </c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</row>
    <row r="12">
      <c r="A12" t="s">
        <v>38</v>
      </c>
      <c r="B12" t="s">
        <v>392</v>
      </c>
      <c r="C12" t="s">
        <v>317</v>
      </c>
      <c r="D12" t="s">
        <v>393</v>
      </c>
      <c r="E12" t="s">
        <v>318</v>
      </c>
      <c r="F12"/>
      <c r="G12" t="n">
        <v>50.0212186149149</v>
      </c>
      <c r="H12" t="n">
        <v>45.9393899405586</v>
      </c>
      <c r="I12" t="n">
        <v>71.5469155110583</v>
      </c>
      <c r="J12" t="n">
        <v>69.2037664517399</v>
      </c>
      <c r="K12" t="n">
        <v>22.889777287216</v>
      </c>
      <c r="L12" t="n">
        <v>29.7089046622764</v>
      </c>
      <c r="M12" t="n">
        <v>32.7999265334162</v>
      </c>
      <c r="N12" t="n">
        <v>41.7069309291354</v>
      </c>
      <c r="O12" t="n">
        <v>59.5946078261988</v>
      </c>
      <c r="P12" t="n">
        <v>63.7862844299698</v>
      </c>
      <c r="Q12" t="n">
        <v>72.4620158352722</v>
      </c>
      <c r="R12" t="n">
        <v>78.8796057969894</v>
      </c>
      <c r="S12" t="n">
        <v>131.665134837801</v>
      </c>
      <c r="T12" t="n">
        <v>47.5303422605573</v>
      </c>
      <c r="U12" t="n">
        <v>66.2772308210617</v>
      </c>
      <c r="V12" t="n">
        <v>42.9017751824345</v>
      </c>
      <c r="W12" t="n">
        <v>54.3746747071508</v>
      </c>
      <c r="X12" t="n">
        <v>66.5513916851789</v>
      </c>
      <c r="Y12" t="n">
        <v>48.9670981319023</v>
      </c>
      <c r="Z12" t="n">
        <v>71.1249094937653</v>
      </c>
      <c r="AA12" t="n">
        <v>106.225672877</v>
      </c>
      <c r="AB12" t="n">
        <v>90.2520623752864</v>
      </c>
      <c r="AC12" t="n">
        <v>103.218915413431</v>
      </c>
      <c r="AD12" t="n">
        <v>111.070255773151</v>
      </c>
      <c r="AE12" t="n">
        <v>103.950556682378</v>
      </c>
      <c r="AF12" t="n">
        <v>98.9934349836484</v>
      </c>
    </row>
    <row r="13">
      <c r="A13" t="s">
        <v>38</v>
      </c>
      <c r="B13" t="s">
        <v>394</v>
      </c>
      <c r="C13" t="s">
        <v>317</v>
      </c>
      <c r="D13" t="s">
        <v>395</v>
      </c>
      <c r="E13" t="s">
        <v>318</v>
      </c>
      <c r="F13"/>
      <c r="G13" t="n">
        <v>38.9528069201065</v>
      </c>
      <c r="H13" t="n">
        <v>55.7538845345046</v>
      </c>
      <c r="I13" t="n">
        <v>54.4510063363854</v>
      </c>
      <c r="J13" t="n">
        <v>74.7000660628059</v>
      </c>
      <c r="K13" t="n">
        <v>39.022424677319</v>
      </c>
      <c r="L13" t="n">
        <v>48.3092627793105</v>
      </c>
      <c r="M13" t="n">
        <v>52.4624818649063</v>
      </c>
      <c r="N13" t="n">
        <v>60.1846852303914</v>
      </c>
      <c r="O13" t="n">
        <v>87.9471945959277</v>
      </c>
      <c r="P13" t="n">
        <v>100.994950187901</v>
      </c>
      <c r="Q13" t="n">
        <v>131.498327913414</v>
      </c>
      <c r="R13" t="n">
        <v>85.8911262900839</v>
      </c>
      <c r="S13" t="n">
        <v>189.298253875053</v>
      </c>
      <c r="T13" t="n">
        <v>70.7158752452781</v>
      </c>
      <c r="U13" t="n">
        <v>95.0101348186537</v>
      </c>
      <c r="V13" t="n">
        <v>81.0002383783653</v>
      </c>
      <c r="W13" t="n">
        <v>143.18319298242</v>
      </c>
      <c r="X13" t="n">
        <v>140.439410530405</v>
      </c>
      <c r="Y13" t="n">
        <v>115.410207934499</v>
      </c>
      <c r="Z13" t="n">
        <v>168.323264964292</v>
      </c>
      <c r="AA13" t="n">
        <v>233.700205476</v>
      </c>
      <c r="AB13" t="n">
        <v>206.671566755379</v>
      </c>
      <c r="AC13" t="n">
        <v>215.957640160139</v>
      </c>
      <c r="AD13" t="n">
        <v>232.384444579054</v>
      </c>
      <c r="AE13" t="n">
        <v>209.780170739925</v>
      </c>
      <c r="AF13" t="n">
        <v>199.776320163777</v>
      </c>
    </row>
    <row r="14">
      <c r="A14" t="s">
        <v>38</v>
      </c>
      <c r="B14" t="s">
        <v>396</v>
      </c>
      <c r="C14" t="s">
        <v>317</v>
      </c>
      <c r="D14" t="s">
        <v>397</v>
      </c>
      <c r="E14" t="s">
        <v>318</v>
      </c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</row>
    <row r="15">
      <c r="A15" t="s">
        <v>38</v>
      </c>
      <c r="B15" t="s">
        <v>398</v>
      </c>
      <c r="C15" t="s">
        <v>317</v>
      </c>
      <c r="D15" t="s">
        <v>399</v>
      </c>
      <c r="E15" t="s">
        <v>318</v>
      </c>
      <c r="F15"/>
      <c r="G15" t="n">
        <v>21.1759234199704</v>
      </c>
      <c r="H15" t="n">
        <v>30.7178307865148</v>
      </c>
      <c r="I15" t="n">
        <v>41.0030645837854</v>
      </c>
      <c r="J15" t="n">
        <v>81.0273775728865</v>
      </c>
      <c r="K15" t="n">
        <v>25.2547730077133</v>
      </c>
      <c r="L15" t="n">
        <v>34.2728819361149</v>
      </c>
      <c r="M15" t="n">
        <v>36.0190166819372</v>
      </c>
      <c r="N15" t="n">
        <v>39.85915567985</v>
      </c>
      <c r="O15" t="n">
        <v>90.9269248448583</v>
      </c>
      <c r="P15" t="n">
        <v>80.2827364099654</v>
      </c>
      <c r="Q15" t="n">
        <v>10.4830833989246</v>
      </c>
      <c r="R15" t="n">
        <v>48.2503315002341</v>
      </c>
      <c r="S15" t="n">
        <v>107.398558772132</v>
      </c>
      <c r="T15" t="n">
        <v>63.1805773065893</v>
      </c>
      <c r="U15" t="n">
        <v>84.1554823682138</v>
      </c>
      <c r="V15" t="n">
        <v>39.9900236579259</v>
      </c>
      <c r="W15" t="n">
        <v>74.6132368757014</v>
      </c>
      <c r="X15" t="n">
        <v>78.6687299330117</v>
      </c>
      <c r="Y15" t="n">
        <v>51.9611649280075</v>
      </c>
      <c r="Z15" t="n">
        <v>85.8866867558014</v>
      </c>
      <c r="AA15" t="n">
        <v>109.413057897</v>
      </c>
      <c r="AB15" t="n">
        <v>107.090011568457</v>
      </c>
      <c r="AC15" t="n">
        <v>77.9697676240731</v>
      </c>
      <c r="AD15" t="n">
        <v>83.9005331305255</v>
      </c>
      <c r="AE15" t="n">
        <v>80.4570031267226</v>
      </c>
      <c r="AF15" t="n">
        <v>76.620225635269</v>
      </c>
    </row>
    <row r="16">
      <c r="A16" t="s">
        <v>38</v>
      </c>
      <c r="B16" t="s">
        <v>400</v>
      </c>
      <c r="C16" t="s">
        <v>317</v>
      </c>
      <c r="D16" t="s">
        <v>401</v>
      </c>
      <c r="E16" t="s">
        <v>318</v>
      </c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</row>
    <row r="17">
      <c r="A17" t="s">
        <v>38</v>
      </c>
      <c r="B17" t="s">
        <v>402</v>
      </c>
      <c r="C17" t="s">
        <v>317</v>
      </c>
      <c r="D17" t="s">
        <v>403</v>
      </c>
      <c r="E17" t="s">
        <v>318</v>
      </c>
      <c r="F17"/>
      <c r="G17" t="n">
        <v>22.4414343683733</v>
      </c>
      <c r="H17" t="n">
        <v>23.7990287180788</v>
      </c>
      <c r="I17" t="n">
        <v>23.8450578743007</v>
      </c>
      <c r="J17" t="n">
        <v>38.1005839117784</v>
      </c>
      <c r="K17" t="n">
        <v>22.2140644687334</v>
      </c>
      <c r="L17" t="n">
        <v>27.8144235979405</v>
      </c>
      <c r="M17" t="n">
        <v>31.3208845362737</v>
      </c>
      <c r="N17" t="n">
        <v>36.5155618545568</v>
      </c>
      <c r="O17" t="n">
        <v>23.5669588010523</v>
      </c>
      <c r="P17" t="n">
        <v>20.8955066051626</v>
      </c>
      <c r="Q17" t="n">
        <v>24.0927007483838</v>
      </c>
      <c r="R17" t="n">
        <v>22.7874418480894</v>
      </c>
      <c r="S17" t="n">
        <v>58.1070757277266</v>
      </c>
      <c r="T17" t="n">
        <v>38.9323738763495</v>
      </c>
      <c r="U17" t="n">
        <v>57.5935093003042</v>
      </c>
      <c r="V17" t="n">
        <v>19.8056085623614</v>
      </c>
      <c r="W17" t="n">
        <v>37.4758951016098</v>
      </c>
      <c r="X17" t="n">
        <v>56.3337314961899</v>
      </c>
      <c r="Y17" t="n">
        <v>39.750227366415</v>
      </c>
      <c r="Z17" t="n">
        <v>59.5225773790919</v>
      </c>
      <c r="AA17" t="n">
        <v>90.182266348</v>
      </c>
      <c r="AB17" t="n">
        <v>73.6852206910794</v>
      </c>
      <c r="AC17" t="n">
        <v>79.423956730316</v>
      </c>
      <c r="AD17" t="n">
        <v>85.4653350404412</v>
      </c>
      <c r="AE17" t="n">
        <v>68.7731929650513</v>
      </c>
      <c r="AF17" t="n">
        <v>65.4935848705643</v>
      </c>
    </row>
    <row r="18">
      <c r="A18" t="s">
        <v>38</v>
      </c>
      <c r="B18" t="s">
        <v>404</v>
      </c>
      <c r="C18" t="s">
        <v>317</v>
      </c>
      <c r="D18" t="s">
        <v>405</v>
      </c>
      <c r="E18" t="s">
        <v>318</v>
      </c>
      <c r="F18"/>
      <c r="G18" t="n">
        <v>70.1835881212892</v>
      </c>
      <c r="H18" t="n">
        <v>61.7633648631467</v>
      </c>
      <c r="I18" t="n">
        <v>52.8752947033497</v>
      </c>
      <c r="J18" t="n">
        <v>111.067070766437</v>
      </c>
      <c r="K18" t="n">
        <v>56.7598904400906</v>
      </c>
      <c r="L18" t="n">
        <v>76.0375736809407</v>
      </c>
      <c r="M18" t="n">
        <v>81.6083044307936</v>
      </c>
      <c r="N18" t="n">
        <v>88.3412634290905</v>
      </c>
      <c r="O18" t="n">
        <v>152.598314531151</v>
      </c>
      <c r="P18" t="n">
        <v>91.9219007389616</v>
      </c>
      <c r="Q18" t="n">
        <v>139.314661824834</v>
      </c>
      <c r="R18" t="n">
        <v>138.108502727403</v>
      </c>
      <c r="S18" t="n">
        <v>193.089906415399</v>
      </c>
      <c r="T18" t="n">
        <v>171.57294429317</v>
      </c>
      <c r="U18" t="n">
        <v>225.265964228791</v>
      </c>
      <c r="V18" t="n">
        <v>36.1903666049797</v>
      </c>
      <c r="W18" t="n">
        <v>80.8176540997008</v>
      </c>
      <c r="X18" t="n">
        <v>114.900743183322</v>
      </c>
      <c r="Y18" t="n">
        <v>84.8251287540927</v>
      </c>
      <c r="Z18" t="n">
        <v>124.126328712193</v>
      </c>
      <c r="AA18" t="n">
        <v>167.175864386</v>
      </c>
      <c r="AB18" t="n">
        <v>139.009338411273</v>
      </c>
      <c r="AC18" t="n">
        <v>148.153340738288</v>
      </c>
      <c r="AD18" t="n">
        <v>159.422615354792</v>
      </c>
      <c r="AE18" t="n">
        <v>141.981781485057</v>
      </c>
      <c r="AF18" t="n">
        <v>135.211053244955</v>
      </c>
    </row>
    <row r="19">
      <c r="A19" t="s">
        <v>38</v>
      </c>
      <c r="B19" t="s">
        <v>406</v>
      </c>
      <c r="C19" t="s">
        <v>317</v>
      </c>
      <c r="D19" t="s">
        <v>407</v>
      </c>
      <c r="E19" t="s">
        <v>318</v>
      </c>
      <c r="F19"/>
      <c r="G19" t="n">
        <v>29.876548538828</v>
      </c>
      <c r="H19" t="n">
        <v>34.0615580218615</v>
      </c>
      <c r="I19" t="n">
        <v>45.6827428889702</v>
      </c>
      <c r="J19" t="n">
        <v>57.691187294073</v>
      </c>
      <c r="K19" t="n">
        <v>25.0013802720062</v>
      </c>
      <c r="L19" t="n">
        <v>31.2589349456929</v>
      </c>
      <c r="M19" t="n">
        <v>33.2349385720722</v>
      </c>
      <c r="N19" t="n">
        <v>35.8116476044465</v>
      </c>
      <c r="O19" t="n">
        <v>47.4048017424616</v>
      </c>
      <c r="P19" t="n">
        <v>38.0334882609774</v>
      </c>
      <c r="Q19" t="n">
        <v>40.8288510834376</v>
      </c>
      <c r="R19" t="n">
        <v>40.5930138955697</v>
      </c>
      <c r="S19" t="n">
        <v>52.8935531086978</v>
      </c>
      <c r="T19" t="n">
        <v>34.1986608195876</v>
      </c>
      <c r="U19" t="n">
        <v>55.9333857771281</v>
      </c>
      <c r="V19" t="n">
        <v>26.8075111160434</v>
      </c>
      <c r="W19" t="n">
        <v>43.1256540889738</v>
      </c>
      <c r="X19" t="n">
        <v>61.7498432076692</v>
      </c>
      <c r="Y19" t="n">
        <v>41.9653731073693</v>
      </c>
      <c r="Z19" t="n">
        <v>66.2581244724899</v>
      </c>
      <c r="AA19" t="n">
        <v>126.440168079</v>
      </c>
      <c r="AB19" t="n">
        <v>86.693741343959</v>
      </c>
      <c r="AC19" t="n">
        <v>98.8224014628755</v>
      </c>
      <c r="AD19" t="n">
        <v>106.339321261417</v>
      </c>
      <c r="AE19" t="n">
        <v>101.462243441963</v>
      </c>
      <c r="AF19" t="n">
        <v>96.6237826911713</v>
      </c>
    </row>
    <row r="20">
      <c r="A20" t="s">
        <v>38</v>
      </c>
      <c r="B20" t="s">
        <v>408</v>
      </c>
      <c r="C20" t="s">
        <v>317</v>
      </c>
      <c r="D20" t="s">
        <v>409</v>
      </c>
      <c r="E20" t="s">
        <v>318</v>
      </c>
      <c r="F20"/>
      <c r="G20" t="n">
        <v>91.3635902154379</v>
      </c>
      <c r="H20" t="n">
        <v>87.1778652247605</v>
      </c>
      <c r="I20" t="n">
        <v>89.8897938775794</v>
      </c>
      <c r="J20" t="n">
        <v>120.460326339713</v>
      </c>
      <c r="K20" t="n">
        <v>174.704705274445</v>
      </c>
      <c r="L20" t="n">
        <v>225.053975785099</v>
      </c>
      <c r="M20" t="n">
        <v>378.339099741637</v>
      </c>
      <c r="N20" t="n">
        <v>359.029162826475</v>
      </c>
      <c r="O20" t="n">
        <v>376.838196437032</v>
      </c>
      <c r="P20" t="n">
        <v>506.038729619022</v>
      </c>
      <c r="Q20" t="n">
        <v>676.046967908748</v>
      </c>
      <c r="R20" t="n">
        <v>491.268327830175</v>
      </c>
      <c r="S20" t="n">
        <v>816.98047482873</v>
      </c>
      <c r="T20" t="n">
        <v>2076.2829777824</v>
      </c>
      <c r="U20" t="n">
        <v>1219.18145349151</v>
      </c>
      <c r="V20" t="n">
        <v>1657.88941519409</v>
      </c>
      <c r="W20" t="n">
        <v>2010.08606724082</v>
      </c>
      <c r="X20" t="n">
        <v>2002.89172868513</v>
      </c>
      <c r="Y20" t="n">
        <v>1326.85568885485</v>
      </c>
      <c r="Z20" t="n">
        <v>1465.06618228841</v>
      </c>
      <c r="AA20" t="n">
        <v>1826.840519187</v>
      </c>
      <c r="AB20" t="n">
        <v>2150.79146114212</v>
      </c>
      <c r="AC20" t="n">
        <v>2039.06626173417</v>
      </c>
      <c r="AD20" t="n">
        <v>2232.65588136544</v>
      </c>
      <c r="AE20" t="n">
        <v>1499.86047787505</v>
      </c>
      <c r="AF20" t="n">
        <v>1514.91086779026</v>
      </c>
    </row>
    <row r="21">
      <c r="A21" t="s">
        <v>38</v>
      </c>
      <c r="B21" t="s">
        <v>410</v>
      </c>
      <c r="C21" t="s">
        <v>317</v>
      </c>
      <c r="D21" t="s">
        <v>411</v>
      </c>
      <c r="E21" t="s">
        <v>318</v>
      </c>
      <c r="F21"/>
      <c r="G21" t="n">
        <v>137.851813689831</v>
      </c>
      <c r="H21" t="n">
        <v>132.529410413027</v>
      </c>
      <c r="I21" t="n">
        <v>141.849771608541</v>
      </c>
      <c r="J21" t="n">
        <v>183.7139957085</v>
      </c>
      <c r="K21" t="n">
        <v>312.619227489148</v>
      </c>
      <c r="L21" t="n">
        <v>348.251626322358</v>
      </c>
      <c r="M21" t="n">
        <v>508.118209536676</v>
      </c>
      <c r="N21" t="n">
        <v>501.934415884947</v>
      </c>
      <c r="O21" t="n">
        <v>568.03803452645</v>
      </c>
      <c r="P21" t="n">
        <v>728.152373357811</v>
      </c>
      <c r="Q21" t="n">
        <v>860.011232721176</v>
      </c>
      <c r="R21" t="n">
        <v>796.682413072676</v>
      </c>
      <c r="S21" t="n">
        <v>1276.95780673668</v>
      </c>
      <c r="T21" t="n">
        <v>2373.49505810044</v>
      </c>
      <c r="U21" t="n">
        <v>1368.71822271258</v>
      </c>
      <c r="V21" t="n">
        <v>1844.79526573683</v>
      </c>
      <c r="W21" t="n">
        <v>2152.55030917844</v>
      </c>
      <c r="X21" t="n">
        <v>2226.22461265555</v>
      </c>
      <c r="Y21" t="n">
        <v>1429.21513672662</v>
      </c>
      <c r="Z21" t="n">
        <v>1695.00616140752</v>
      </c>
      <c r="AA21" t="n">
        <v>2053.323922858</v>
      </c>
      <c r="AB21" t="n">
        <v>2339.20431044098</v>
      </c>
      <c r="AC21" t="n">
        <v>2184.67852279612</v>
      </c>
      <c r="AD21" t="n">
        <v>2301.08297824217</v>
      </c>
      <c r="AE21" t="n">
        <v>1650.85381277102</v>
      </c>
      <c r="AF21" t="n">
        <v>1687.22666657479</v>
      </c>
    </row>
    <row r="22">
      <c r="A22" t="s">
        <v>38</v>
      </c>
      <c r="B22" t="s">
        <v>412</v>
      </c>
      <c r="C22" t="s">
        <v>317</v>
      </c>
      <c r="D22" t="s">
        <v>413</v>
      </c>
      <c r="E22" t="s">
        <v>318</v>
      </c>
      <c r="F22"/>
      <c r="G22" t="n">
        <v>46.4882234738375</v>
      </c>
      <c r="H22" t="n">
        <v>45.3515451882701</v>
      </c>
      <c r="I22" t="n">
        <v>51.9599777309589</v>
      </c>
      <c r="J22" t="n">
        <v>63.253669368773</v>
      </c>
      <c r="K22" t="n">
        <v>137.914522214828</v>
      </c>
      <c r="L22" t="n">
        <v>123.197650537346</v>
      </c>
      <c r="M22" t="n">
        <v>129.779109795105</v>
      </c>
      <c r="N22" t="n">
        <v>142.905253057693</v>
      </c>
      <c r="O22" t="n">
        <v>191.199838090303</v>
      </c>
      <c r="P22" t="n">
        <v>222.113643739579</v>
      </c>
      <c r="Q22" t="n">
        <v>183.964264811588</v>
      </c>
      <c r="R22" t="n">
        <v>305.414085242512</v>
      </c>
      <c r="S22" t="n">
        <v>459.977331907968</v>
      </c>
      <c r="T22" t="n">
        <v>297.212080317612</v>
      </c>
      <c r="U22" t="n">
        <v>149.536769221054</v>
      </c>
      <c r="V22" t="n">
        <v>186.905850543751</v>
      </c>
      <c r="W22" t="n">
        <v>142.464241936558</v>
      </c>
      <c r="X22" t="n">
        <v>223.332883969348</v>
      </c>
      <c r="Y22" t="n">
        <v>102.359447872347</v>
      </c>
      <c r="Z22" t="n">
        <v>229.939979119068</v>
      </c>
      <c r="AA22" t="n">
        <v>226.483403671</v>
      </c>
      <c r="AB22" t="n">
        <v>188.41284929899</v>
      </c>
      <c r="AC22" t="n">
        <v>145.612261061944</v>
      </c>
      <c r="AD22" t="n">
        <v>68.427096876634</v>
      </c>
      <c r="AE22" t="n">
        <v>150.993334895633</v>
      </c>
      <c r="AF22" t="n">
        <v>172.315798784532</v>
      </c>
    </row>
    <row r="23">
      <c r="A23" t="s">
        <v>38</v>
      </c>
      <c r="B23" t="s">
        <v>414</v>
      </c>
      <c r="C23" t="s">
        <v>317</v>
      </c>
      <c r="D23" t="s">
        <v>415</v>
      </c>
      <c r="E23" t="s">
        <v>318</v>
      </c>
      <c r="F23"/>
      <c r="G23" t="n">
        <v>78.9351059808638</v>
      </c>
      <c r="H23" t="n">
        <v>73.7438991083152</v>
      </c>
      <c r="I23" t="n">
        <v>86.8902420903036</v>
      </c>
      <c r="J23" t="n">
        <v>115.853078798548</v>
      </c>
      <c r="K23" t="n">
        <v>41.9485949715414</v>
      </c>
      <c r="L23" t="n">
        <v>50.4431325030163</v>
      </c>
      <c r="M23" t="n">
        <v>65.415557184853</v>
      </c>
      <c r="N23" t="n">
        <v>96.7020850688866</v>
      </c>
      <c r="O23" t="n">
        <v>228.308332243424</v>
      </c>
      <c r="P23" t="n">
        <v>123.525849052035</v>
      </c>
      <c r="Q23" t="n">
        <v>142.772476099077</v>
      </c>
      <c r="R23" t="n">
        <v>195.338557029615</v>
      </c>
      <c r="S23" t="n">
        <v>169.839281459332</v>
      </c>
      <c r="T23" t="n">
        <v>143.95428595687</v>
      </c>
      <c r="U23" t="n">
        <v>123.860680872301</v>
      </c>
      <c r="V23" t="n">
        <v>228.725418158879</v>
      </c>
      <c r="W23" t="n">
        <v>179.594295236005</v>
      </c>
      <c r="X23" t="n">
        <v>52.9314944535479</v>
      </c>
      <c r="Y23" t="n">
        <v>90.6066947792533</v>
      </c>
      <c r="Z23" t="n">
        <v>146.116040738687</v>
      </c>
      <c r="AA23" t="n">
        <v>85.377500245</v>
      </c>
      <c r="AB23" t="n">
        <v>176.35916937629</v>
      </c>
      <c r="AC23" t="n">
        <v>119.002411723913</v>
      </c>
      <c r="AD23" t="n">
        <v>24.3537362086128</v>
      </c>
      <c r="AE23" t="n">
        <v>-69.9117092212216</v>
      </c>
      <c r="AF23" t="n">
        <v>8.78965117065692</v>
      </c>
    </row>
    <row r="24">
      <c r="A24" t="s">
        <v>38</v>
      </c>
      <c r="B24" t="s">
        <v>416</v>
      </c>
      <c r="C24" t="s">
        <v>317</v>
      </c>
      <c r="D24" t="s">
        <v>417</v>
      </c>
      <c r="E24" t="s">
        <v>318</v>
      </c>
      <c r="F24"/>
      <c r="G24" t="n">
        <v>202.081461224144</v>
      </c>
      <c r="H24" t="n">
        <v>206.749691298841</v>
      </c>
      <c r="I24" t="n">
        <v>237.158110649076</v>
      </c>
      <c r="J24" t="n">
        <v>316.460315492882</v>
      </c>
      <c r="K24" t="n">
        <v>372.476271356944</v>
      </c>
      <c r="L24" t="n">
        <v>452.242084098353</v>
      </c>
      <c r="M24" t="n">
        <v>599.83388108746</v>
      </c>
      <c r="N24" t="n">
        <v>721.017619470439</v>
      </c>
      <c r="O24" t="n">
        <v>773.429234721795</v>
      </c>
      <c r="P24" t="n">
        <v>818.298102948551</v>
      </c>
      <c r="Q24" t="n">
        <v>1179.3199461593</v>
      </c>
      <c r="R24" t="n">
        <v>1367.84890498506</v>
      </c>
      <c r="S24" t="n">
        <v>1259.04925213044</v>
      </c>
      <c r="T24" t="n">
        <v>1177.54405837</v>
      </c>
      <c r="U24" t="n">
        <v>967.228826252048</v>
      </c>
      <c r="V24" t="n">
        <v>1680.96908222651</v>
      </c>
      <c r="W24" t="n">
        <v>1636.89924811953</v>
      </c>
      <c r="X24" t="n">
        <v>1747.13955510689</v>
      </c>
      <c r="Y24" t="n">
        <v>1319.62322541345</v>
      </c>
      <c r="Z24" t="n">
        <v>1727.75458177821</v>
      </c>
      <c r="AA24" t="n">
        <v>-980.899224654</v>
      </c>
      <c r="AB24" t="n">
        <v>2060.48766236864</v>
      </c>
      <c r="AC24" t="n">
        <v>2208.32073094495</v>
      </c>
      <c r="AD24" t="n">
        <v>2040.48814100264</v>
      </c>
      <c r="AE24" t="n">
        <v>1395.84063091518</v>
      </c>
      <c r="AF24" t="n">
        <v>2785.54670467938</v>
      </c>
    </row>
    <row r="25">
      <c r="A25" t="s">
        <v>38</v>
      </c>
      <c r="B25" t="s">
        <v>418</v>
      </c>
      <c r="C25" t="s">
        <v>317</v>
      </c>
      <c r="D25" t="s">
        <v>419</v>
      </c>
      <c r="E25" t="s">
        <v>318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</row>
    <row r="26">
      <c r="A26" t="s">
        <v>38</v>
      </c>
      <c r="B26" t="s">
        <v>420</v>
      </c>
      <c r="C26" t="s">
        <v>317</v>
      </c>
      <c r="D26" t="s">
        <v>421</v>
      </c>
      <c r="E26" t="s">
        <v>318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</row>
    <row r="27">
      <c r="A27" t="s">
        <v>38</v>
      </c>
      <c r="B27" t="s">
        <v>422</v>
      </c>
      <c r="C27" t="s">
        <v>317</v>
      </c>
      <c r="D27" t="s">
        <v>423</v>
      </c>
      <c r="E27" t="s">
        <v>318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</row>
    <row r="28">
      <c r="A28" t="s">
        <v>38</v>
      </c>
      <c r="B28" t="s">
        <v>424</v>
      </c>
      <c r="C28" t="s">
        <v>317</v>
      </c>
      <c r="D28" t="s">
        <v>425</v>
      </c>
      <c r="E28" t="s">
        <v>318</v>
      </c>
      <c r="F28"/>
      <c r="G28" t="n">
        <v>50.5678022686482</v>
      </c>
      <c r="H28" t="n">
        <v>50.5917447372127</v>
      </c>
      <c r="I28" t="n">
        <v>61.248912297959</v>
      </c>
      <c r="J28" t="n">
        <v>82.5465184477884</v>
      </c>
      <c r="K28" t="n">
        <v>232.809835664251</v>
      </c>
      <c r="L28" t="n">
        <v>263.759379378758</v>
      </c>
      <c r="M28" t="n">
        <v>278.303028374056</v>
      </c>
      <c r="N28" t="n">
        <v>307.002868292979</v>
      </c>
      <c r="O28" t="n">
        <v>355.838816024405</v>
      </c>
      <c r="P28" t="n">
        <v>415.6989295672</v>
      </c>
      <c r="Q28" t="n">
        <v>374.584813982302</v>
      </c>
      <c r="R28" t="n">
        <v>426.889951016008</v>
      </c>
      <c r="S28" t="n">
        <v>403.331795055267</v>
      </c>
      <c r="T28" t="n">
        <v>445.267912989748</v>
      </c>
      <c r="U28" t="n">
        <v>928.666611166305</v>
      </c>
      <c r="V28" t="n">
        <v>825.640567231438</v>
      </c>
      <c r="W28" t="n">
        <v>677.772390035258</v>
      </c>
      <c r="X28" t="n">
        <v>718.027229107788</v>
      </c>
      <c r="Y28" t="n">
        <v>616.46705749886</v>
      </c>
      <c r="Z28" t="n">
        <v>530.784795005135</v>
      </c>
      <c r="AA28" t="n">
        <v>957.001457454</v>
      </c>
      <c r="AB28" t="n">
        <v>1343.98531149343</v>
      </c>
      <c r="AC28" t="n">
        <v>-437.924918289373</v>
      </c>
      <c r="AD28" t="n">
        <v>3572.80155967104</v>
      </c>
      <c r="AE28" t="n">
        <v>3232.69349889118</v>
      </c>
      <c r="AF28" t="n">
        <v>924.941754014502</v>
      </c>
    </row>
    <row r="29">
      <c r="A29" t="s">
        <v>38</v>
      </c>
      <c r="B29" t="s">
        <v>426</v>
      </c>
      <c r="C29" t="s">
        <v>317</v>
      </c>
      <c r="D29" t="s">
        <v>427</v>
      </c>
      <c r="E29" t="s">
        <v>318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</row>
    <row r="30">
      <c r="A30" t="s">
        <v>38</v>
      </c>
      <c r="B30" t="s">
        <v>428</v>
      </c>
      <c r="C30" t="s">
        <v>317</v>
      </c>
      <c r="D30" t="s">
        <v>429</v>
      </c>
      <c r="E30" t="s">
        <v>318</v>
      </c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</row>
    <row r="31">
      <c r="A31" t="s">
        <v>38</v>
      </c>
      <c r="B31" t="s">
        <v>430</v>
      </c>
      <c r="C31" t="s">
        <v>317</v>
      </c>
      <c r="D31" t="s">
        <v>431</v>
      </c>
      <c r="E31" t="s">
        <v>318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</row>
    <row r="32">
      <c r="A32" t="s">
        <v>38</v>
      </c>
      <c r="B32" t="s">
        <v>432</v>
      </c>
      <c r="C32" t="s">
        <v>317</v>
      </c>
      <c r="D32" t="s">
        <v>433</v>
      </c>
      <c r="E32" t="s">
        <v>318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</row>
    <row r="33">
      <c r="A33" t="s">
        <v>38</v>
      </c>
      <c r="B33" t="s">
        <v>434</v>
      </c>
      <c r="C33" t="s">
        <v>317</v>
      </c>
      <c r="D33" t="s">
        <v>435</v>
      </c>
      <c r="E33" t="s">
        <v>318</v>
      </c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</row>
    <row r="34">
      <c r="A34" t="s">
        <v>38</v>
      </c>
      <c r="B34" t="s">
        <v>436</v>
      </c>
      <c r="C34" t="s">
        <v>317</v>
      </c>
      <c r="D34" t="s">
        <v>437</v>
      </c>
      <c r="E34" t="s">
        <v>318</v>
      </c>
      <c r="F34"/>
      <c r="G34" t="n">
        <v>40.0367965430144</v>
      </c>
      <c r="H34" t="n">
        <v>41.3499382602798</v>
      </c>
      <c r="I34" t="n">
        <v>46.8317117718519</v>
      </c>
      <c r="J34" t="n">
        <v>61.4299672176852</v>
      </c>
      <c r="K34" t="n">
        <v>66.962026311573</v>
      </c>
      <c r="L34" t="n">
        <v>76.2467348993348</v>
      </c>
      <c r="M34" t="n">
        <v>92.098218668074</v>
      </c>
      <c r="N34" t="n">
        <v>99.0886123408637</v>
      </c>
      <c r="O34" t="n">
        <v>108.640630168168</v>
      </c>
      <c r="P34" t="n">
        <v>108.291317786246</v>
      </c>
      <c r="Q34" t="n">
        <v>95.4067424747286</v>
      </c>
      <c r="R34" t="n">
        <v>118.985035719068</v>
      </c>
      <c r="S34" t="n">
        <v>120.396098089407</v>
      </c>
      <c r="T34" t="n">
        <v>90.634178649523</v>
      </c>
      <c r="U34" t="n">
        <v>107.320279389361</v>
      </c>
      <c r="V34" t="n">
        <v>110.269520267633</v>
      </c>
      <c r="W34" t="n">
        <v>13.5018375637396</v>
      </c>
      <c r="X34" t="n">
        <v>145.886803234452</v>
      </c>
      <c r="Y34" t="n">
        <v>168.355676775173</v>
      </c>
      <c r="Z34" t="n">
        <v>174.25764968038</v>
      </c>
      <c r="AA34" t="n">
        <v>224.896829915</v>
      </c>
      <c r="AB34" t="n">
        <v>280.989063139423</v>
      </c>
      <c r="AC34" t="n">
        <v>46.3941239390711</v>
      </c>
      <c r="AD34" t="n">
        <v>213.169140412407</v>
      </c>
      <c r="AE34" t="n">
        <v>126.958068245271</v>
      </c>
      <c r="AF34" t="n">
        <v>73.3114861420732</v>
      </c>
    </row>
    <row r="35">
      <c r="A35" t="s">
        <v>38</v>
      </c>
      <c r="B35" t="s">
        <v>438</v>
      </c>
      <c r="C35" t="s">
        <v>317</v>
      </c>
      <c r="D35" t="s">
        <v>439</v>
      </c>
      <c r="E35" t="s">
        <v>318</v>
      </c>
      <c r="F35"/>
      <c r="G35" t="n">
        <v>332.627982654051</v>
      </c>
      <c r="H35" t="n">
        <v>339.374378066662</v>
      </c>
      <c r="I35" t="n">
        <v>368.074032195643</v>
      </c>
      <c r="J35" t="n">
        <v>489.136113966743</v>
      </c>
      <c r="K35" t="n">
        <v>1362.11272998325</v>
      </c>
      <c r="L35" t="n">
        <v>1661.3251677978</v>
      </c>
      <c r="M35" t="n">
        <v>1794.24162038879</v>
      </c>
      <c r="N35" t="n">
        <v>2204.96027731084</v>
      </c>
      <c r="O35" t="n">
        <v>2087.85620590524</v>
      </c>
      <c r="P35" t="n">
        <v>2185.62154284671</v>
      </c>
      <c r="Q35" t="n">
        <v>2304.32847066647</v>
      </c>
      <c r="R35" t="n">
        <v>2976.35031377427</v>
      </c>
      <c r="S35" t="n">
        <v>2970.48416628129</v>
      </c>
      <c r="T35" t="n">
        <v>2470.03146251236</v>
      </c>
      <c r="U35" t="n">
        <v>4152.79475371421</v>
      </c>
      <c r="V35" t="n">
        <v>4433.07142931007</v>
      </c>
      <c r="W35" t="n">
        <v>4956.76283722139</v>
      </c>
      <c r="X35" t="n">
        <v>4787.94884894498</v>
      </c>
      <c r="Y35" t="n">
        <v>4180.26341825187</v>
      </c>
      <c r="Z35" t="n">
        <v>6570.81531793796</v>
      </c>
      <c r="AA35" t="n">
        <v>8796.758190205</v>
      </c>
      <c r="AB35" t="n">
        <v>5590.63506953337</v>
      </c>
      <c r="AC35" t="n">
        <v>6549.88087072515</v>
      </c>
      <c r="AD35" t="n">
        <v>5689.4074510872</v>
      </c>
      <c r="AE35" t="n">
        <v>5898.61346924006</v>
      </c>
      <c r="AF35" t="n">
        <v>5886.26518706975</v>
      </c>
    </row>
    <row r="36">
      <c r="A36" t="s">
        <v>38</v>
      </c>
      <c r="B36" t="s">
        <v>440</v>
      </c>
      <c r="C36" t="s">
        <v>317</v>
      </c>
      <c r="D36" t="s">
        <v>441</v>
      </c>
      <c r="E36" t="s">
        <v>318</v>
      </c>
      <c r="F36"/>
      <c r="G36" t="n">
        <v>15.2152591875282</v>
      </c>
      <c r="H36" t="n">
        <v>19.2922283569475</v>
      </c>
      <c r="I36" t="n">
        <v>22.2591768207678</v>
      </c>
      <c r="J36" t="n">
        <v>36.4639337370218</v>
      </c>
      <c r="K36" t="n">
        <v>68.0211380293374</v>
      </c>
      <c r="L36" t="n">
        <v>83.875737103632</v>
      </c>
      <c r="M36" t="n">
        <v>103.587595816174</v>
      </c>
      <c r="N36" t="n">
        <v>105.673810187822</v>
      </c>
      <c r="O36" t="n">
        <v>184.846747434321</v>
      </c>
      <c r="P36" t="n">
        <v>225.744948046828</v>
      </c>
      <c r="Q36" t="n">
        <v>273.740659750927</v>
      </c>
      <c r="R36" t="n">
        <v>331.228128864159</v>
      </c>
      <c r="S36" t="n">
        <v>447.334680422773</v>
      </c>
      <c r="T36" t="n">
        <v>549.625452452334</v>
      </c>
      <c r="U36" t="n">
        <v>978.270844509338</v>
      </c>
      <c r="V36" t="n">
        <v>872.095254857045</v>
      </c>
      <c r="W36" t="n">
        <v>828.951145361681</v>
      </c>
      <c r="X36" t="n">
        <v>909.97171013756</v>
      </c>
      <c r="Y36" t="n">
        <v>760.764347449234</v>
      </c>
      <c r="Z36" t="n">
        <v>885.607947749872</v>
      </c>
      <c r="AA36" t="n">
        <v>1086.161672712</v>
      </c>
      <c r="AB36" t="n">
        <v>677.774237172016</v>
      </c>
      <c r="AC36" t="n">
        <v>837.039504638056</v>
      </c>
      <c r="AD36" t="n">
        <v>727.075635197334</v>
      </c>
      <c r="AE36" t="n">
        <v>759.089763123925</v>
      </c>
      <c r="AF36" t="n">
        <v>757.500668563233</v>
      </c>
    </row>
    <row r="37">
      <c r="A37" t="s">
        <v>38</v>
      </c>
      <c r="B37" t="s">
        <v>442</v>
      </c>
      <c r="C37" t="s">
        <v>317</v>
      </c>
      <c r="D37" t="s">
        <v>443</v>
      </c>
      <c r="E37" t="s">
        <v>318</v>
      </c>
      <c r="F37"/>
      <c r="G37" t="n">
        <v>217.724631958043</v>
      </c>
      <c r="H37" t="n">
        <v>220.56178537606</v>
      </c>
      <c r="I37" t="n">
        <v>241.757662405256</v>
      </c>
      <c r="J37" t="n">
        <v>332.592598749264</v>
      </c>
      <c r="K37" t="n">
        <v>902.441932847302</v>
      </c>
      <c r="L37" t="n">
        <v>1100.89057364609</v>
      </c>
      <c r="M37" t="n">
        <v>1116.56982633133</v>
      </c>
      <c r="N37" t="n">
        <v>1440.21328197532</v>
      </c>
      <c r="O37" t="n">
        <v>1155.5856521577</v>
      </c>
      <c r="P37" t="n">
        <v>1400.00347042509</v>
      </c>
      <c r="Q37" t="n">
        <v>1459.49073249217</v>
      </c>
      <c r="R37" t="n">
        <v>1906.49821063693</v>
      </c>
      <c r="S37" t="n">
        <v>1815.29587917205</v>
      </c>
      <c r="T37" t="n">
        <v>1153.03540642216</v>
      </c>
      <c r="U37" t="n">
        <v>1949.14155849468</v>
      </c>
      <c r="V37" t="n">
        <v>2626.56472384665</v>
      </c>
      <c r="W37" t="n">
        <v>2604.49523616205</v>
      </c>
      <c r="X37" t="n">
        <v>2603.62238224869</v>
      </c>
      <c r="Y37" t="n">
        <v>2088.84649119761</v>
      </c>
      <c r="Z37" t="n">
        <v>4033.27893464994</v>
      </c>
      <c r="AA37" t="n">
        <v>5959.248850335</v>
      </c>
      <c r="AB37" t="n">
        <v>3370.58983782931</v>
      </c>
      <c r="AC37" t="n">
        <v>4087.13542554485</v>
      </c>
      <c r="AD37" t="n">
        <v>3550.19872920678</v>
      </c>
      <c r="AE37" t="n">
        <v>3413.48620906389</v>
      </c>
      <c r="AF37" t="n">
        <v>3406.34034485202</v>
      </c>
    </row>
    <row r="38">
      <c r="A38" t="s">
        <v>38</v>
      </c>
      <c r="B38" t="s">
        <v>444</v>
      </c>
      <c r="C38" t="s">
        <v>317</v>
      </c>
      <c r="D38" t="s">
        <v>445</v>
      </c>
      <c r="E38" t="s">
        <v>318</v>
      </c>
      <c r="F38"/>
      <c r="G38" t="n">
        <v>99.6880915067291</v>
      </c>
      <c r="H38" t="n">
        <v>99.5203643358888</v>
      </c>
      <c r="I38" t="n">
        <v>104.057192970017</v>
      </c>
      <c r="J38" t="n">
        <v>120.079581480353</v>
      </c>
      <c r="K38" t="n">
        <v>391.649659105907</v>
      </c>
      <c r="L38" t="n">
        <v>476.558857048918</v>
      </c>
      <c r="M38" t="n">
        <v>574.084198240121</v>
      </c>
      <c r="N38" t="n">
        <v>659.073185148871</v>
      </c>
      <c r="O38" t="n">
        <v>747.423806312872</v>
      </c>
      <c r="P38" t="n">
        <v>559.873124374614</v>
      </c>
      <c r="Q38" t="n">
        <v>571.097078422541</v>
      </c>
      <c r="R38" t="n">
        <v>738.623974274288</v>
      </c>
      <c r="S38" t="n">
        <v>707.853606687489</v>
      </c>
      <c r="T38" t="n">
        <v>767.370603637713</v>
      </c>
      <c r="U38" t="n">
        <v>1225.38235071021</v>
      </c>
      <c r="V38" t="n">
        <v>934.411450606434</v>
      </c>
      <c r="W38" t="n">
        <v>1523.31645569777</v>
      </c>
      <c r="X38" t="n">
        <v>1274.35475655774</v>
      </c>
      <c r="Y38" t="n">
        <v>1330.65257960497</v>
      </c>
      <c r="Z38" t="n">
        <v>1651.92843553981</v>
      </c>
      <c r="AA38" t="n">
        <v>1751.347667159</v>
      </c>
      <c r="AB38" t="n">
        <v>1542.27099453169</v>
      </c>
      <c r="AC38" t="n">
        <v>1625.70594054108</v>
      </c>
      <c r="AD38" t="n">
        <v>1412.13308668412</v>
      </c>
      <c r="AE38" t="n">
        <v>1726.0374970513</v>
      </c>
      <c r="AF38" t="n">
        <v>1722.42417365555</v>
      </c>
    </row>
    <row r="39">
      <c r="A39" t="s">
        <v>38</v>
      </c>
      <c r="B39" t="s">
        <v>446</v>
      </c>
      <c r="C39" t="s">
        <v>317</v>
      </c>
      <c r="D39" t="s">
        <v>447</v>
      </c>
      <c r="E39" t="s">
        <v>318</v>
      </c>
      <c r="F39"/>
      <c r="G39" t="n">
        <v>541.730114361559</v>
      </c>
      <c r="H39" t="n">
        <v>713.619902224133</v>
      </c>
      <c r="I39" t="n">
        <v>913.411899033809</v>
      </c>
      <c r="J39" t="n">
        <v>965.602297195363</v>
      </c>
      <c r="K39" t="n">
        <v>1025.8426705262</v>
      </c>
      <c r="L39" t="n">
        <v>1095.19801146981</v>
      </c>
      <c r="M39" t="n">
        <v>1066.35009153788</v>
      </c>
      <c r="N39" t="n">
        <v>1201.85513426902</v>
      </c>
      <c r="O39" t="n">
        <v>1333.79626270529</v>
      </c>
      <c r="P39" t="n">
        <v>1317.73843686053</v>
      </c>
      <c r="Q39" t="n">
        <v>1475.95870562285</v>
      </c>
      <c r="R39" t="n">
        <v>1643.9478364992</v>
      </c>
      <c r="S39" t="n">
        <v>1733.43129100515</v>
      </c>
      <c r="T39" t="n">
        <v>1505.56775792009</v>
      </c>
      <c r="U39" t="n">
        <v>1539.60364966095</v>
      </c>
      <c r="V39" t="n">
        <v>1552.4528166541</v>
      </c>
      <c r="W39" t="n">
        <v>1291.6096080812</v>
      </c>
      <c r="X39" t="n">
        <v>1371.81623621287</v>
      </c>
      <c r="Y39" t="n">
        <v>1740.81376999377</v>
      </c>
      <c r="Z39" t="n">
        <v>1838.71864835722</v>
      </c>
      <c r="AA39" t="n">
        <v>1838.442339778</v>
      </c>
      <c r="AB39" t="n">
        <v>1828.2073221992</v>
      </c>
      <c r="AC39" t="n">
        <v>2015.127289468</v>
      </c>
      <c r="AD39" t="n">
        <v>2192.42784746716</v>
      </c>
      <c r="AE39" t="n">
        <v>2593.01631921945</v>
      </c>
      <c r="AF39" t="n">
        <v>2560.58958844107</v>
      </c>
    </row>
    <row r="40">
      <c r="A40" t="s">
        <v>38</v>
      </c>
      <c r="B40" t="s">
        <v>448</v>
      </c>
      <c r="C40" t="s">
        <v>317</v>
      </c>
      <c r="D40" t="s">
        <v>449</v>
      </c>
      <c r="E40" t="s">
        <v>318</v>
      </c>
      <c r="F40"/>
      <c r="G40" t="n">
        <v>12.048988532588</v>
      </c>
      <c r="H40" t="n">
        <v>11.7189917192366</v>
      </c>
      <c r="I40" t="n">
        <v>14.4172005246218</v>
      </c>
      <c r="J40" t="n">
        <v>19.1008804315873</v>
      </c>
      <c r="K40" t="n">
        <v>10.0248382411377</v>
      </c>
      <c r="L40" t="n">
        <v>17.2670722807651</v>
      </c>
      <c r="M40" t="n">
        <v>26.7782982629396</v>
      </c>
      <c r="N40" t="n">
        <v>37.4207476276771</v>
      </c>
      <c r="O40" t="n">
        <v>54.5600340378698</v>
      </c>
      <c r="P40" t="n">
        <v>83.7414043456478</v>
      </c>
      <c r="Q40" t="n">
        <v>90.6798159013753</v>
      </c>
      <c r="R40" t="n">
        <v>116.494205663335</v>
      </c>
      <c r="S40" t="n">
        <v>90.8080513475335</v>
      </c>
      <c r="T40" t="n">
        <v>55.0207486281414</v>
      </c>
      <c r="U40" t="n">
        <v>71.35452267707</v>
      </c>
      <c r="V40" t="n">
        <v>96.3625414147856</v>
      </c>
      <c r="W40" t="n">
        <v>114.269228201694</v>
      </c>
      <c r="X40" t="n">
        <v>82.9493552019776</v>
      </c>
      <c r="Y40" t="n">
        <v>2707.75395175411</v>
      </c>
      <c r="Z40" t="n">
        <v>142.110117757011</v>
      </c>
      <c r="AA40" t="n">
        <v>170.95332221</v>
      </c>
      <c r="AB40" t="n">
        <v>217.361441247225</v>
      </c>
      <c r="AC40" t="n">
        <v>123.849559000947</v>
      </c>
      <c r="AD40" t="n">
        <v>2.36635493538083</v>
      </c>
      <c r="AE40" t="n">
        <v>49.5665042522161</v>
      </c>
      <c r="AF40" t="n">
        <v>240.70121668823</v>
      </c>
    </row>
    <row r="41">
      <c r="A41" t="s">
        <v>38</v>
      </c>
      <c r="B41" t="s">
        <v>450</v>
      </c>
      <c r="C41" t="s">
        <v>317</v>
      </c>
      <c r="D41" t="s">
        <v>451</v>
      </c>
      <c r="E41" t="s">
        <v>318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</row>
    <row r="42">
      <c r="A42" t="s">
        <v>38</v>
      </c>
      <c r="B42" t="s">
        <v>452</v>
      </c>
      <c r="C42" t="s">
        <v>317</v>
      </c>
      <c r="D42" t="s">
        <v>453</v>
      </c>
      <c r="E42" t="s">
        <v>318</v>
      </c>
      <c r="F42"/>
      <c r="G42" t="n">
        <v>232.346243445166</v>
      </c>
      <c r="H42" t="n">
        <v>234.665663441731</v>
      </c>
      <c r="I42" t="n">
        <v>264.734635143681</v>
      </c>
      <c r="J42" t="n">
        <v>339.01663158015</v>
      </c>
      <c r="K42" t="n">
        <v>176.553947280212</v>
      </c>
      <c r="L42" t="n">
        <v>230.777331203575</v>
      </c>
      <c r="M42" t="n">
        <v>280.21576396437</v>
      </c>
      <c r="N42" t="n">
        <v>333.06374610517</v>
      </c>
      <c r="O42" t="n">
        <v>382.20790101665</v>
      </c>
      <c r="P42" t="n">
        <v>446.653168252654</v>
      </c>
      <c r="Q42" t="n">
        <v>486.96990496636</v>
      </c>
      <c r="R42" t="n">
        <v>639.951721900215</v>
      </c>
      <c r="S42" t="n">
        <v>789.144351907899</v>
      </c>
      <c r="T42" t="n">
        <v>651.345626034641</v>
      </c>
      <c r="U42" t="n">
        <v>928.570446040835</v>
      </c>
      <c r="V42" t="n">
        <v>1093.91703872395</v>
      </c>
      <c r="W42" t="n">
        <v>1453.92949349308</v>
      </c>
      <c r="X42" t="n">
        <v>1726.42723118991</v>
      </c>
      <c r="Y42" t="n">
        <v>2168.43317096817</v>
      </c>
      <c r="Z42" t="n">
        <v>2708.00393527057</v>
      </c>
      <c r="AA42" t="n">
        <v>2534.849057807</v>
      </c>
      <c r="AB42" t="n">
        <v>2446.99582516882</v>
      </c>
      <c r="AC42" t="n">
        <v>3542.17652453302</v>
      </c>
      <c r="AD42" t="n">
        <v>2421.86567805882</v>
      </c>
      <c r="AE42" t="n">
        <v>2142.13067386623</v>
      </c>
      <c r="AF42" t="n">
        <v>2513.55046623975</v>
      </c>
    </row>
    <row r="43">
      <c r="A43" t="s">
        <v>38</v>
      </c>
      <c r="B43" t="s">
        <v>454</v>
      </c>
      <c r="C43" t="s">
        <v>317</v>
      </c>
      <c r="D43" t="s">
        <v>455</v>
      </c>
      <c r="E43" t="s">
        <v>318</v>
      </c>
      <c r="F43"/>
      <c r="G43" t="n">
        <v>375.131501258669</v>
      </c>
      <c r="H43" t="n">
        <v>377.103814820349</v>
      </c>
      <c r="I43" t="n">
        <v>430.774340519108</v>
      </c>
      <c r="J43" t="n">
        <v>560.452466533317</v>
      </c>
      <c r="K43" t="n">
        <v>304.832945359319</v>
      </c>
      <c r="L43" t="n">
        <v>366.197740770674</v>
      </c>
      <c r="M43" t="n">
        <v>434.573526093494</v>
      </c>
      <c r="N43" t="n">
        <v>501.743493702631</v>
      </c>
      <c r="O43" t="n">
        <v>620.872092093475</v>
      </c>
      <c r="P43" t="n">
        <v>678.761440783873</v>
      </c>
      <c r="Q43" t="n">
        <v>735.181784022171</v>
      </c>
      <c r="R43" t="n">
        <v>894.399592165985</v>
      </c>
      <c r="S43" t="n">
        <v>1108.48113269254</v>
      </c>
      <c r="T43" t="n">
        <v>892.93673137537</v>
      </c>
      <c r="U43" t="n">
        <v>1442.66920376101</v>
      </c>
      <c r="V43" t="n">
        <v>1588.05862775973</v>
      </c>
      <c r="W43" t="n">
        <v>2242.99276520922</v>
      </c>
      <c r="X43" t="n">
        <v>2366.00778420882</v>
      </c>
      <c r="Y43" t="n">
        <v>2742.00770222282</v>
      </c>
      <c r="Z43" t="n">
        <v>3233.68117847491</v>
      </c>
      <c r="AA43" t="n">
        <v>3605.786343115</v>
      </c>
      <c r="AB43" t="n">
        <v>3385.20684611554</v>
      </c>
      <c r="AC43" t="n">
        <v>4556.12059782561</v>
      </c>
      <c r="AD43" t="n">
        <v>1828.89657054635</v>
      </c>
      <c r="AE43" t="n">
        <v>2575.06466777838</v>
      </c>
      <c r="AF43" t="n">
        <v>4521.74428492305</v>
      </c>
    </row>
    <row r="44">
      <c r="A44" t="s">
        <v>38</v>
      </c>
      <c r="B44" t="s">
        <v>456</v>
      </c>
      <c r="C44" t="s">
        <v>317</v>
      </c>
      <c r="D44" t="s">
        <v>457</v>
      </c>
      <c r="E44" t="s">
        <v>318</v>
      </c>
      <c r="F44" t="n">
        <v>0</v>
      </c>
      <c r="G44" t="n">
        <v>2370.23527970068</v>
      </c>
      <c r="H44" t="n">
        <v>2624.00610509477</v>
      </c>
      <c r="I44" t="n">
        <v>3032.74037620981</v>
      </c>
      <c r="J44" t="n">
        <v>3757.69029154091</v>
      </c>
      <c r="K44" t="n">
        <v>4255.88448331352</v>
      </c>
      <c r="L44" t="n">
        <v>4946.14315401529</v>
      </c>
      <c r="M44" t="n">
        <v>5539.37790600308</v>
      </c>
      <c r="N44" t="n">
        <v>6395.98855052845</v>
      </c>
      <c r="O44" t="n">
        <v>7247.08754413638</v>
      </c>
      <c r="P44" t="n">
        <v>7510.04170256888</v>
      </c>
      <c r="Q44" t="n">
        <v>8448.17540162494</v>
      </c>
      <c r="R44" t="n">
        <v>9739.33711854398</v>
      </c>
      <c r="S44" t="n">
        <v>10985.5356437806</v>
      </c>
      <c r="T44" t="n">
        <v>10423.4307333205</v>
      </c>
      <c r="U44" t="n">
        <v>12090.6488235218</v>
      </c>
      <c r="V44" t="n">
        <v>13176.8131478135</v>
      </c>
      <c r="W44" t="n">
        <v>14414.7007721198</v>
      </c>
      <c r="X44" t="n">
        <v>14907.4700049867</v>
      </c>
      <c r="Y44" t="n">
        <v>13538.6693079068</v>
      </c>
      <c r="Z44" t="n">
        <v>17438.1833293302</v>
      </c>
      <c r="AA44" t="n">
        <v>18857.519859652</v>
      </c>
      <c r="AB44" t="n">
        <v>19064.179207865</v>
      </c>
      <c r="AC44" t="n">
        <v>19148.803700654</v>
      </c>
      <c r="AD44" t="n">
        <v>19946.8931319383</v>
      </c>
      <c r="AE44" t="n">
        <v>19399.6515922423</v>
      </c>
      <c r="AF44" t="n">
        <v>20623.9988722445</v>
      </c>
    </row>
    <row r="45">
      <c r="A45" t="s">
        <v>38</v>
      </c>
      <c r="B45" t="s">
        <v>458</v>
      </c>
      <c r="C45" t="s">
        <v>317</v>
      </c>
      <c r="D45" t="s">
        <v>459</v>
      </c>
      <c r="E45" t="s">
        <v>318</v>
      </c>
      <c r="F45" t="n">
        <v>0</v>
      </c>
      <c r="G45" t="n">
        <v>2368.62242296801</v>
      </c>
      <c r="H45" t="n">
        <v>2621.7194725643</v>
      </c>
      <c r="I45" t="n">
        <v>3030.32138283302</v>
      </c>
      <c r="J45" t="n">
        <v>3754.4268245329</v>
      </c>
      <c r="K45" t="n">
        <v>4248.29285823711</v>
      </c>
      <c r="L45" t="n">
        <v>4937.31560582671</v>
      </c>
      <c r="M45" t="n">
        <v>5528.37967635997</v>
      </c>
      <c r="N45" t="n">
        <v>6383.67406980368</v>
      </c>
      <c r="O45" t="n">
        <v>7231.64964346864</v>
      </c>
      <c r="P45" t="n">
        <v>7493.06053714497</v>
      </c>
      <c r="Q45" t="n">
        <v>8431.67939256213</v>
      </c>
      <c r="R45" t="n">
        <v>9721.42230237743</v>
      </c>
      <c r="S45" t="n">
        <v>10962.6633050158</v>
      </c>
      <c r="T45" t="n">
        <v>10403.1230751907</v>
      </c>
      <c r="U45" t="n">
        <v>12073.7237615391</v>
      </c>
      <c r="V45" t="n">
        <v>13160.0458683457</v>
      </c>
      <c r="W45" t="n">
        <v>14395.1429632965</v>
      </c>
      <c r="X45" t="n">
        <v>14884.8565498885</v>
      </c>
      <c r="Y45" t="n">
        <v>13509.5385523796</v>
      </c>
      <c r="Z45" t="n">
        <v>17418.5543067224</v>
      </c>
      <c r="AA45" t="n">
        <v>18841.852443811</v>
      </c>
      <c r="AB45" t="n">
        <v>19042.6406650507</v>
      </c>
      <c r="AC45" t="n">
        <v>19129.5140329185</v>
      </c>
      <c r="AD45" t="n">
        <v>19929.7370586584</v>
      </c>
      <c r="AE45" t="n">
        <v>19381.3010152139</v>
      </c>
      <c r="AF45" t="n">
        <v>20605.8400324618</v>
      </c>
    </row>
    <row r="46">
      <c r="A46" t="s">
        <v>38</v>
      </c>
      <c r="B46" t="s">
        <v>460</v>
      </c>
      <c r="C46" t="s">
        <v>317</v>
      </c>
      <c r="D46" t="s">
        <v>461</v>
      </c>
      <c r="E46" t="s">
        <v>318</v>
      </c>
      <c r="F46"/>
      <c r="G46" t="n">
        <v>142.785257812863</v>
      </c>
      <c r="H46" t="n">
        <v>142.438151378615</v>
      </c>
      <c r="I46" t="n">
        <v>166.039705375431</v>
      </c>
      <c r="J46" t="n">
        <v>221.435834953167</v>
      </c>
      <c r="K46" t="n">
        <v>128.278998079117</v>
      </c>
      <c r="L46" t="n">
        <v>135.420409567093</v>
      </c>
      <c r="M46" t="n">
        <v>154.35776212912</v>
      </c>
      <c r="N46" t="n">
        <v>168.679747597452</v>
      </c>
      <c r="O46" t="n">
        <v>238.66419107687</v>
      </c>
      <c r="P46" t="n">
        <v>232.108272531235</v>
      </c>
      <c r="Q46" t="n">
        <v>248.211879056668</v>
      </c>
      <c r="R46" t="n">
        <v>254.447870264786</v>
      </c>
      <c r="S46" t="n">
        <v>319.33678078463</v>
      </c>
      <c r="T46" t="n">
        <v>241.591105340715</v>
      </c>
      <c r="U46" t="n">
        <v>514.09875771936</v>
      </c>
      <c r="V46" t="n">
        <v>494.141589036805</v>
      </c>
      <c r="W46" t="n">
        <v>789.063271716163</v>
      </c>
      <c r="X46" t="n">
        <v>639.580553017854</v>
      </c>
      <c r="Y46" t="n">
        <v>573.574531255844</v>
      </c>
      <c r="Z46" t="n">
        <v>525.677243204257</v>
      </c>
      <c r="AA46" t="n">
        <v>1070.937285308</v>
      </c>
      <c r="AB46" t="n">
        <v>938.21102094675</v>
      </c>
      <c r="AC46" t="n">
        <v>1013.94407329255</v>
      </c>
      <c r="AD46" t="n">
        <v>-592.969107513791</v>
      </c>
      <c r="AE46" t="n">
        <v>432.933993912619</v>
      </c>
      <c r="AF46" t="n">
        <v>2008.19381868289</v>
      </c>
    </row>
    <row r="47">
      <c r="A47" t="s">
        <v>38</v>
      </c>
      <c r="B47" t="s">
        <v>462</v>
      </c>
      <c r="C47" t="s">
        <v>317</v>
      </c>
      <c r="D47" t="s">
        <v>463</v>
      </c>
      <c r="E47" t="s">
        <v>318</v>
      </c>
      <c r="F47"/>
      <c r="G47" t="n">
        <v>405.111661702753</v>
      </c>
      <c r="H47" t="n">
        <v>418.263200369568</v>
      </c>
      <c r="I47" t="n">
        <v>518.632179959448</v>
      </c>
      <c r="J47" t="n">
        <v>554.789391430947</v>
      </c>
      <c r="K47" t="n">
        <v>532.38704058564</v>
      </c>
      <c r="L47" t="n">
        <v>665.461324950133</v>
      </c>
      <c r="M47" t="n">
        <v>776.570649622087</v>
      </c>
      <c r="N47" t="n">
        <v>835.284545262123</v>
      </c>
      <c r="O47" t="n">
        <v>807.37343867611</v>
      </c>
      <c r="P47" t="n">
        <v>964.530196052425</v>
      </c>
      <c r="Q47" t="n">
        <v>1059.21742403483</v>
      </c>
      <c r="R47" t="n">
        <v>1189.85035718696</v>
      </c>
      <c r="S47" t="n">
        <v>1163.08275842262</v>
      </c>
      <c r="T47" t="n">
        <v>1264.4768412037</v>
      </c>
      <c r="U47" t="n">
        <v>793.362280431362</v>
      </c>
      <c r="V47" t="n">
        <v>741.705538833246</v>
      </c>
      <c r="W47" t="n">
        <v>626.445551651836</v>
      </c>
      <c r="X47" t="n">
        <v>590.351261389904</v>
      </c>
      <c r="Y47" t="n">
        <v>539.421231671806</v>
      </c>
      <c r="Z47" t="n">
        <v>572.846986307083</v>
      </c>
      <c r="AA47" t="n">
        <v>392.677004613</v>
      </c>
      <c r="AB47" t="n">
        <v>495.979288664087</v>
      </c>
      <c r="AC47" t="n">
        <v>562.862612393229</v>
      </c>
      <c r="AD47" t="n">
        <v>625.112095383495</v>
      </c>
      <c r="AE47" t="n">
        <v>602.377637234103</v>
      </c>
      <c r="AF47" t="n">
        <v>680.956491834138</v>
      </c>
    </row>
    <row r="48">
      <c r="A48" t="s">
        <v>38</v>
      </c>
      <c r="B48" t="s">
        <v>464</v>
      </c>
      <c r="C48" t="s">
        <v>317</v>
      </c>
      <c r="D48" t="s">
        <v>465</v>
      </c>
      <c r="E48" t="s">
        <v>318</v>
      </c>
      <c r="F48"/>
      <c r="G48" t="n">
        <v>610.039340690907</v>
      </c>
      <c r="H48" t="n">
        <v>615.104150702249</v>
      </c>
      <c r="I48" t="n">
        <v>743.88884319625</v>
      </c>
      <c r="J48" t="n">
        <v>824.697309890756</v>
      </c>
      <c r="K48" t="n">
        <v>759.162507600012</v>
      </c>
      <c r="L48" t="n">
        <v>923.885373006668</v>
      </c>
      <c r="M48" t="n">
        <v>1071.03629373317</v>
      </c>
      <c r="N48" t="n">
        <v>1169.1119800949</v>
      </c>
      <c r="O48" t="n">
        <v>1233.30607698894</v>
      </c>
      <c r="P48" t="n">
        <v>1466.39641073904</v>
      </c>
      <c r="Q48" t="n">
        <v>1661.65939244099</v>
      </c>
      <c r="R48" t="n">
        <v>1865.44010910925</v>
      </c>
      <c r="S48" t="n">
        <v>1925.8509239262</v>
      </c>
      <c r="T48" t="n">
        <v>1986.24902548183</v>
      </c>
      <c r="U48" t="n">
        <v>1370.35302983527</v>
      </c>
      <c r="V48" t="n">
        <v>1386.35811886275</v>
      </c>
      <c r="W48" t="n">
        <v>1520.34662091818</v>
      </c>
      <c r="X48" t="n">
        <v>1325.2885520527</v>
      </c>
      <c r="Y48" t="n">
        <v>1087.3807882391</v>
      </c>
      <c r="Z48" t="n">
        <v>1213.49421907113</v>
      </c>
      <c r="AA48" t="n">
        <v>1178.526818137</v>
      </c>
      <c r="AB48" t="n">
        <v>1334.20404663821</v>
      </c>
      <c r="AC48" t="n">
        <v>1416.75190416562</v>
      </c>
      <c r="AD48" t="n">
        <v>1393.29006622315</v>
      </c>
      <c r="AE48" t="n">
        <v>1378.68683064955</v>
      </c>
      <c r="AF48" t="n">
        <v>1458.11619868422</v>
      </c>
    </row>
    <row r="49">
      <c r="A49" t="s">
        <v>38</v>
      </c>
      <c r="B49" t="s">
        <v>466</v>
      </c>
      <c r="C49" t="s">
        <v>317</v>
      </c>
      <c r="D49" t="s">
        <v>467</v>
      </c>
      <c r="E49" t="s">
        <v>318</v>
      </c>
      <c r="F49"/>
      <c r="G49" t="n">
        <v>112.235853816369</v>
      </c>
      <c r="H49" t="n">
        <v>111.092230439539</v>
      </c>
      <c r="I49" t="n">
        <v>123.465421945586</v>
      </c>
      <c r="J49" t="n">
        <v>148.007827264128</v>
      </c>
      <c r="K49" t="n">
        <v>107.548021910021</v>
      </c>
      <c r="L49" t="n">
        <v>115.534174637508</v>
      </c>
      <c r="M49" t="n">
        <v>134.56094877097</v>
      </c>
      <c r="N49" t="n">
        <v>148.155613056815</v>
      </c>
      <c r="O49" t="n">
        <v>184.967145273994</v>
      </c>
      <c r="P49" t="n">
        <v>203.871020312393</v>
      </c>
      <c r="Q49" t="n">
        <v>245.124906600604</v>
      </c>
      <c r="R49" t="n">
        <v>297.27098698411</v>
      </c>
      <c r="S49" t="n">
        <v>348.827498425905</v>
      </c>
      <c r="T49" t="n">
        <v>324.522379181922</v>
      </c>
      <c r="U49" t="n">
        <v>286.18741170452</v>
      </c>
      <c r="V49" t="n">
        <v>322.918076349205</v>
      </c>
      <c r="W49" t="n">
        <v>608.277637870966</v>
      </c>
      <c r="X49" t="n">
        <v>371.921294675576</v>
      </c>
      <c r="Y49" t="n">
        <v>306.375187448768</v>
      </c>
      <c r="Z49" t="n">
        <v>320.774282717219</v>
      </c>
      <c r="AA49" t="n">
        <v>390.991269997</v>
      </c>
      <c r="AB49" t="n">
        <v>477.503566158491</v>
      </c>
      <c r="AC49" t="n">
        <v>466.216430968559</v>
      </c>
      <c r="AD49" t="n">
        <v>428.113047027164</v>
      </c>
      <c r="AE49" t="n">
        <v>420.068643713297</v>
      </c>
      <c r="AF49" t="n">
        <v>436.971229653304</v>
      </c>
    </row>
    <row r="50">
      <c r="A50" t="s">
        <v>38</v>
      </c>
      <c r="B50" t="s">
        <v>468</v>
      </c>
      <c r="C50" t="s">
        <v>317</v>
      </c>
      <c r="D50" t="s">
        <v>469</v>
      </c>
      <c r="E50" t="s">
        <v>318</v>
      </c>
      <c r="F50"/>
      <c r="G50" t="n">
        <v>92.6918251717628</v>
      </c>
      <c r="H50" t="n">
        <v>85.7487198931619</v>
      </c>
      <c r="I50" t="n">
        <v>101.791241290577</v>
      </c>
      <c r="J50" t="n">
        <v>121.900091197059</v>
      </c>
      <c r="K50" t="n">
        <v>119.227445103754</v>
      </c>
      <c r="L50" t="n">
        <v>142.889873418348</v>
      </c>
      <c r="M50" t="n">
        <v>159.904695340919</v>
      </c>
      <c r="N50" t="n">
        <v>185.671821775973</v>
      </c>
      <c r="O50" t="n">
        <v>240.965493038735</v>
      </c>
      <c r="P50" t="n">
        <v>297.995194374254</v>
      </c>
      <c r="Q50" t="n">
        <v>357.317061805549</v>
      </c>
      <c r="R50" t="n">
        <v>378.318764938134</v>
      </c>
      <c r="S50" t="n">
        <v>413.940667077724</v>
      </c>
      <c r="T50" t="n">
        <v>397.249805096235</v>
      </c>
      <c r="U50" t="n">
        <v>290.80333769947</v>
      </c>
      <c r="V50" t="n">
        <v>321.734503680399</v>
      </c>
      <c r="W50" t="n">
        <v>285.623431395252</v>
      </c>
      <c r="X50" t="n">
        <v>363.015995987001</v>
      </c>
      <c r="Y50" t="n">
        <v>241.584369118583</v>
      </c>
      <c r="Z50" t="n">
        <v>319.872950046919</v>
      </c>
      <c r="AA50" t="n">
        <v>394.858543527</v>
      </c>
      <c r="AB50" t="n">
        <v>360.721191815539</v>
      </c>
      <c r="AC50" t="n">
        <v>387.672860803841</v>
      </c>
      <c r="AD50" t="n">
        <v>340.064923812583</v>
      </c>
      <c r="AE50" t="n">
        <v>356.240549702176</v>
      </c>
      <c r="AF50" t="n">
        <v>340.18847719675</v>
      </c>
    </row>
    <row r="51">
      <c r="A51" t="s">
        <v>38</v>
      </c>
      <c r="B51" t="s">
        <v>470</v>
      </c>
      <c r="C51" t="s">
        <v>317</v>
      </c>
      <c r="D51" t="s">
        <v>471</v>
      </c>
      <c r="E51" t="s">
        <v>318</v>
      </c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</row>
    <row r="52">
      <c r="A52" t="s">
        <v>38</v>
      </c>
      <c r="B52" t="s">
        <v>472</v>
      </c>
      <c r="C52" t="s">
        <v>317</v>
      </c>
      <c r="D52" t="s">
        <v>473</v>
      </c>
      <c r="E52" t="s">
        <v>318</v>
      </c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</row>
    <row r="53">
      <c r="A53" t="s">
        <v>38</v>
      </c>
      <c r="B53" t="s">
        <v>474</v>
      </c>
      <c r="C53" t="s">
        <v>317</v>
      </c>
      <c r="D53" t="s">
        <v>475</v>
      </c>
      <c r="E53" t="s">
        <v>318</v>
      </c>
      <c r="F53"/>
      <c r="G53" t="n">
        <v>57.3038509759447</v>
      </c>
      <c r="H53" t="n">
        <v>59.5477221480375</v>
      </c>
      <c r="I53" t="n">
        <v>72.086002625347</v>
      </c>
      <c r="J53" t="n">
        <v>91.4730605590351</v>
      </c>
      <c r="K53" t="n">
        <v>105.406794324899</v>
      </c>
      <c r="L53" t="n">
        <v>118.735373431447</v>
      </c>
      <c r="M53" t="n">
        <v>141.638070454128</v>
      </c>
      <c r="N53" t="n">
        <v>157.606261054717</v>
      </c>
      <c r="O53" t="n">
        <v>279.22463817366</v>
      </c>
      <c r="P53" t="n">
        <v>290.135340664267</v>
      </c>
      <c r="Q53" t="n">
        <v>329.437841809917</v>
      </c>
      <c r="R53" t="n">
        <v>408.975134849873</v>
      </c>
      <c r="S53" t="n">
        <v>560.615622469557</v>
      </c>
      <c r="T53" t="n">
        <v>543.905109622252</v>
      </c>
      <c r="U53" t="n">
        <v>494.192576864709</v>
      </c>
      <c r="V53" t="n">
        <v>156.823378557052</v>
      </c>
      <c r="W53" t="n">
        <v>193.691802102442</v>
      </c>
      <c r="X53" t="n">
        <v>106.063107978582</v>
      </c>
      <c r="Y53" t="n">
        <v>124.358190839814</v>
      </c>
      <c r="Z53" t="n">
        <v>108.460364715302</v>
      </c>
      <c r="AA53" t="n">
        <v>121.571214054</v>
      </c>
      <c r="AB53" t="n">
        <v>244.432820749119</v>
      </c>
      <c r="AC53" t="n">
        <v>123.354952136342</v>
      </c>
      <c r="AD53" t="n">
        <v>163.475686773021</v>
      </c>
      <c r="AE53" t="n">
        <v>129.251890373434</v>
      </c>
      <c r="AF53" t="n">
        <v>445.76088082535</v>
      </c>
    </row>
    <row r="54">
      <c r="A54" t="s">
        <v>38</v>
      </c>
      <c r="B54" t="s">
        <v>476</v>
      </c>
      <c r="C54" t="s">
        <v>317</v>
      </c>
      <c r="D54" t="s">
        <v>477</v>
      </c>
      <c r="E54" t="s">
        <v>318</v>
      </c>
      <c r="F54"/>
      <c r="G54" t="n">
        <v>95.3482950844957</v>
      </c>
      <c r="H54" t="n">
        <v>98.9921332995815</v>
      </c>
      <c r="I54" t="n">
        <v>116.595480755427</v>
      </c>
      <c r="J54" t="n">
        <v>147.143968350137</v>
      </c>
      <c r="K54" t="n">
        <v>142.878277071664</v>
      </c>
      <c r="L54" t="n">
        <v>143.18089149044</v>
      </c>
      <c r="M54" t="n">
        <v>169.27709973324</v>
      </c>
      <c r="N54" t="n">
        <v>189.01295995588</v>
      </c>
      <c r="O54" t="n">
        <v>312.593516637364</v>
      </c>
      <c r="P54" t="n">
        <v>322.739178277097</v>
      </c>
      <c r="Q54" t="n">
        <v>367.349722288102</v>
      </c>
      <c r="R54" t="n">
        <v>453.139467752543</v>
      </c>
      <c r="S54" t="n">
        <v>605.776325391791</v>
      </c>
      <c r="T54" t="n">
        <v>585.520803130035</v>
      </c>
      <c r="U54" t="n">
        <v>554.0072845529</v>
      </c>
      <c r="V54" t="n">
        <v>228.824049214861</v>
      </c>
      <c r="W54" t="n">
        <v>244.224414748314</v>
      </c>
      <c r="X54" t="n">
        <v>174.103592341798</v>
      </c>
      <c r="Y54" t="n">
        <v>189.651263575155</v>
      </c>
      <c r="Z54" t="n">
        <v>103.152516765038</v>
      </c>
      <c r="AA54" t="n">
        <v>190.091368142</v>
      </c>
      <c r="AB54" t="n">
        <v>296.994769268389</v>
      </c>
      <c r="AC54" t="n">
        <v>195.468633055727</v>
      </c>
      <c r="AD54" t="n">
        <v>220.761195830326</v>
      </c>
      <c r="AE54" t="n">
        <v>198.764674007404</v>
      </c>
      <c r="AF54" t="n">
        <v>485.459195455802</v>
      </c>
    </row>
    <row r="55">
      <c r="A55" t="s">
        <v>38</v>
      </c>
      <c r="B55" t="s">
        <v>478</v>
      </c>
      <c r="C55" t="s">
        <v>317</v>
      </c>
      <c r="D55" t="s">
        <v>479</v>
      </c>
      <c r="E55" t="s">
        <v>318</v>
      </c>
      <c r="F55"/>
      <c r="G55" t="n">
        <v>38.0444441085676</v>
      </c>
      <c r="H55" t="n">
        <v>39.4444111509387</v>
      </c>
      <c r="I55" t="n">
        <v>44.5094781307961</v>
      </c>
      <c r="J55" t="n">
        <v>55.6709077910995</v>
      </c>
      <c r="K55" t="n">
        <v>37.4714827468952</v>
      </c>
      <c r="L55" t="n">
        <v>24.4455180590325</v>
      </c>
      <c r="M55" t="n">
        <v>27.6390292783714</v>
      </c>
      <c r="N55" t="n">
        <v>31.4066989019785</v>
      </c>
      <c r="O55" t="n">
        <v>33.3688784635389</v>
      </c>
      <c r="P55" t="n">
        <v>32.6038376128401</v>
      </c>
      <c r="Q55" t="n">
        <v>37.9118804781875</v>
      </c>
      <c r="R55" t="n">
        <v>44.1643329035807</v>
      </c>
      <c r="S55" t="n">
        <v>45.160702921167</v>
      </c>
      <c r="T55" t="n">
        <v>41.6156935078</v>
      </c>
      <c r="U55" t="n">
        <v>59.8147076881034</v>
      </c>
      <c r="V55" t="n">
        <v>72.0006706577133</v>
      </c>
      <c r="W55" t="n">
        <v>50.5326126457229</v>
      </c>
      <c r="X55" t="n">
        <v>68.040484362858</v>
      </c>
      <c r="Y55" t="n">
        <v>65.2930727353409</v>
      </c>
      <c r="Z55" t="n">
        <v>-5.3078479500253</v>
      </c>
      <c r="AA55" t="n">
        <v>68.520154088</v>
      </c>
      <c r="AB55" t="n">
        <v>52.5619485196421</v>
      </c>
      <c r="AC55" t="n">
        <v>72.1136809204192</v>
      </c>
      <c r="AD55" t="n">
        <v>57.2855090562421</v>
      </c>
      <c r="AE55" t="n">
        <v>69.5127836338796</v>
      </c>
      <c r="AF55" t="n">
        <v>39.6983146299881</v>
      </c>
    </row>
    <row r="56">
      <c r="A56" t="s">
        <v>38</v>
      </c>
      <c r="B56" t="s">
        <v>480</v>
      </c>
      <c r="C56" t="s">
        <v>317</v>
      </c>
      <c r="D56" t="s">
        <v>481</v>
      </c>
      <c r="E56" t="s">
        <v>318</v>
      </c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</row>
    <row r="57">
      <c r="A57" t="s">
        <v>38</v>
      </c>
      <c r="B57" t="s">
        <v>482</v>
      </c>
      <c r="C57" t="s">
        <v>317</v>
      </c>
      <c r="D57" t="s">
        <v>483</v>
      </c>
      <c r="E57" t="s">
        <v>318</v>
      </c>
      <c r="F57"/>
      <c r="G57" t="n">
        <v>2992.3236089258</v>
      </c>
      <c r="H57" t="n">
        <v>3250.82924751628</v>
      </c>
      <c r="I57" t="n">
        <v>3791.04641993</v>
      </c>
      <c r="J57" t="n">
        <v>4601.48848186394</v>
      </c>
      <c r="K57" t="n">
        <v>5025.07182915116</v>
      </c>
      <c r="L57" t="n">
        <v>5887.29559930321</v>
      </c>
      <c r="M57" t="n">
        <v>6637.19249800018</v>
      </c>
      <c r="N57" t="n">
        <v>7602.5212782511</v>
      </c>
      <c r="O57" t="n">
        <v>8534.95365516748</v>
      </c>
      <c r="P57" t="n">
        <v>9060.17951765333</v>
      </c>
      <c r="Q57" t="n">
        <v>10200.5146099652</v>
      </c>
      <c r="R57" t="n">
        <v>11721.2714333178</v>
      </c>
      <c r="S57" t="n">
        <v>13002.1946190539</v>
      </c>
      <c r="T57" t="n">
        <v>12464.7005074322</v>
      </c>
      <c r="U57" t="n">
        <v>13532.356376035</v>
      </c>
      <c r="V57" t="n">
        <v>14659.533808089</v>
      </c>
      <c r="W57" t="n">
        <v>16049.3166212407</v>
      </c>
      <c r="X57" t="n">
        <v>16315.7079122449</v>
      </c>
      <c r="Y57" t="n">
        <v>17333.8040479062</v>
      </c>
      <c r="Z57" t="n">
        <v>18793.7876661573</v>
      </c>
      <c r="AA57" t="n">
        <v>20207</v>
      </c>
      <c r="AB57" t="n">
        <v>20615.7446957476</v>
      </c>
      <c r="AC57" t="n">
        <v>20689.4051638211</v>
      </c>
      <c r="AD57" t="n">
        <v>21342.5495530982</v>
      </c>
      <c r="AE57" t="n">
        <v>20827.9049271465</v>
      </c>
      <c r="AF57" t="n">
        <v>22322.8162876166</v>
      </c>
    </row>
    <row r="58">
      <c r="A58" t="s">
        <v>38</v>
      </c>
      <c r="B58" t="s">
        <v>484</v>
      </c>
      <c r="C58" t="s">
        <v>317</v>
      </c>
      <c r="D58" t="s">
        <v>485</v>
      </c>
      <c r="E58" t="s">
        <v>318</v>
      </c>
      <c r="F58" t="n">
        <v>0</v>
      </c>
      <c r="G58" t="n">
        <v>2992.32360892415</v>
      </c>
      <c r="H58" t="n">
        <v>3250.82924751628</v>
      </c>
      <c r="I58" t="n">
        <v>3791.04641993004</v>
      </c>
      <c r="J58" t="n">
        <v>4601.48848186463</v>
      </c>
      <c r="K58" t="n">
        <v>5025.07182915408</v>
      </c>
      <c r="L58" t="n">
        <v>5887.29559930204</v>
      </c>
      <c r="M58" t="n">
        <v>6637.19249799999</v>
      </c>
      <c r="N58" t="n">
        <v>7602.52127825104</v>
      </c>
      <c r="O58" t="n">
        <v>8534.95365516309</v>
      </c>
      <c r="P58" t="n">
        <v>9060.1795176536</v>
      </c>
      <c r="Q58" t="n">
        <v>10200.5146099673</v>
      </c>
      <c r="R58" t="n">
        <v>11721.2714333165</v>
      </c>
      <c r="S58" t="n">
        <v>13002.1946190544</v>
      </c>
      <c r="T58" t="n">
        <v>12464.7005074305</v>
      </c>
      <c r="U58" t="n">
        <v>13532.3563760342</v>
      </c>
      <c r="V58" t="n">
        <v>14659.5338080911</v>
      </c>
      <c r="W58" t="n">
        <v>16049.3166212396</v>
      </c>
      <c r="X58" t="n">
        <v>16315.7079122412</v>
      </c>
      <c r="Y58" t="n">
        <v>17333.8040479001</v>
      </c>
      <c r="Z58" t="n">
        <v>18793.7876661584</v>
      </c>
      <c r="AA58" t="n">
        <v>20206.999999999</v>
      </c>
      <c r="AB58" t="n">
        <v>20615.7446957503</v>
      </c>
      <c r="AC58" t="n">
        <v>20689.4051638205</v>
      </c>
      <c r="AD58" t="n">
        <v>21342.549553097</v>
      </c>
      <c r="AE58" t="n">
        <v>20827.9049271441</v>
      </c>
      <c r="AF58" t="n">
        <v>22322.816287617</v>
      </c>
    </row>
    <row r="59">
      <c r="A59" t="s">
        <v>38</v>
      </c>
      <c r="B59" t="s">
        <v>486</v>
      </c>
      <c r="C59" t="s">
        <v>317</v>
      </c>
      <c r="D59" t="s">
        <v>487</v>
      </c>
      <c r="E59" t="s">
        <v>318</v>
      </c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</row>
  </sheetData>
  <pageMargins left="0.7" right="0.7" top="0.75" bottom="0.75" header="0.3" footer="0.3"/>
  <pageSetup paperSize="9" orientation="portrait" horizontalDpi="300" verticalDpi="300"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263</v>
      </c>
      <c r="B1" t="s">
        <v>264</v>
      </c>
      <c r="C1" t="s">
        <v>265</v>
      </c>
      <c r="D1" t="s">
        <v>266</v>
      </c>
      <c r="E1" t="s">
        <v>267</v>
      </c>
      <c r="F1" t="s">
        <v>268</v>
      </c>
      <c r="G1" t="s">
        <v>269</v>
      </c>
      <c r="H1" t="s">
        <v>270</v>
      </c>
      <c r="I1" t="s">
        <v>271</v>
      </c>
      <c r="J1" t="s">
        <v>272</v>
      </c>
      <c r="K1" t="s">
        <v>273</v>
      </c>
      <c r="L1" t="s">
        <v>274</v>
      </c>
      <c r="M1" t="s">
        <v>275</v>
      </c>
      <c r="N1" t="s">
        <v>276</v>
      </c>
      <c r="O1" t="s">
        <v>277</v>
      </c>
      <c r="P1" t="s">
        <v>278</v>
      </c>
      <c r="Q1" t="s">
        <v>279</v>
      </c>
      <c r="R1" t="s">
        <v>280</v>
      </c>
      <c r="S1" t="s">
        <v>281</v>
      </c>
      <c r="T1" t="s">
        <v>282</v>
      </c>
      <c r="U1" t="s">
        <v>283</v>
      </c>
      <c r="V1" t="s">
        <v>284</v>
      </c>
      <c r="W1" t="s">
        <v>285</v>
      </c>
      <c r="X1" t="s">
        <v>286</v>
      </c>
      <c r="Y1" t="s">
        <v>287</v>
      </c>
      <c r="Z1" t="s">
        <v>288</v>
      </c>
      <c r="AA1" t="s">
        <v>289</v>
      </c>
      <c r="AB1" t="s">
        <v>290</v>
      </c>
      <c r="AC1" t="s">
        <v>291</v>
      </c>
      <c r="AD1" t="s">
        <v>292</v>
      </c>
      <c r="AE1" t="s">
        <v>293</v>
      </c>
      <c r="AF1" t="s">
        <v>294</v>
      </c>
    </row>
    <row r="2">
      <c r="A2" t="s">
        <v>40</v>
      </c>
      <c r="B2" t="s">
        <v>295</v>
      </c>
      <c r="C2" t="s">
        <v>317</v>
      </c>
      <c r="D2" t="s">
        <v>297</v>
      </c>
      <c r="E2" t="s">
        <v>318</v>
      </c>
      <c r="F2" t="n">
        <v>0</v>
      </c>
      <c r="G2" t="n">
        <v>2.8612618158767</v>
      </c>
      <c r="H2" t="n">
        <v>3.80189751266833</v>
      </c>
      <c r="I2" t="n">
        <v>3.73965970658039</v>
      </c>
      <c r="J2" t="n">
        <v>3.76016315376908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2.02797892369695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t="s">
        <v>40</v>
      </c>
      <c r="B3" t="s">
        <v>374</v>
      </c>
      <c r="C3" t="s">
        <v>317</v>
      </c>
      <c r="D3" t="s">
        <v>375</v>
      </c>
      <c r="E3" t="s">
        <v>318</v>
      </c>
      <c r="F3" t="n">
        <v>0</v>
      </c>
      <c r="G3" t="n">
        <v>4.38726811771507</v>
      </c>
      <c r="H3" t="n">
        <v>16.3481593020355</v>
      </c>
      <c r="I3" t="n">
        <v>29.3268050697895</v>
      </c>
      <c r="J3" t="n">
        <v>27.9601875534312</v>
      </c>
      <c r="K3" t="n">
        <v>6.11410074612752</v>
      </c>
      <c r="L3" t="n">
        <v>9.96679635395309</v>
      </c>
      <c r="M3" t="n">
        <v>6.19573849998994</v>
      </c>
      <c r="N3" t="n">
        <v>6.29229818336251</v>
      </c>
      <c r="O3" t="n">
        <v>2.36547423104159</v>
      </c>
      <c r="P3" t="n">
        <v>4.514914720426</v>
      </c>
      <c r="Q3" t="n">
        <v>0.789419535549955</v>
      </c>
      <c r="R3" t="n">
        <v>2.12021579498069</v>
      </c>
      <c r="S3" t="n">
        <v>7.84862829003636</v>
      </c>
      <c r="T3" t="n">
        <v>8.4981973954934</v>
      </c>
      <c r="U3" t="n">
        <v>1.94452265410719</v>
      </c>
      <c r="V3" t="n">
        <v>8.9227078558499</v>
      </c>
      <c r="W3" t="n">
        <v>4.46512422433604</v>
      </c>
      <c r="X3" t="n">
        <v>1.22253552647442</v>
      </c>
      <c r="Y3" t="n">
        <v>1.91043547863997</v>
      </c>
      <c r="Z3" t="n">
        <v>8.53553003776666</v>
      </c>
      <c r="AA3" t="n">
        <v>213.456991938</v>
      </c>
      <c r="AB3" t="n">
        <v>230.024008182952</v>
      </c>
      <c r="AC3" t="n">
        <v>289.446984136227</v>
      </c>
      <c r="AD3" t="n">
        <v>310.903011568916</v>
      </c>
      <c r="AE3" t="n">
        <v>290.01319226602</v>
      </c>
      <c r="AF3" t="n">
        <v>297.060976845191</v>
      </c>
    </row>
    <row r="4">
      <c r="A4" t="s">
        <v>40</v>
      </c>
      <c r="B4" t="s">
        <v>376</v>
      </c>
      <c r="C4" t="s">
        <v>317</v>
      </c>
      <c r="D4" t="s">
        <v>377</v>
      </c>
      <c r="E4" t="s">
        <v>318</v>
      </c>
      <c r="F4" t="n">
        <v>0</v>
      </c>
      <c r="G4" t="n">
        <v>178.065860350212</v>
      </c>
      <c r="H4" t="n">
        <v>184.011839583231</v>
      </c>
      <c r="I4" t="n">
        <v>205.878108071408</v>
      </c>
      <c r="J4" t="n">
        <v>253.087904578661</v>
      </c>
      <c r="K4" t="n">
        <v>120.632178217997</v>
      </c>
      <c r="L4" t="n">
        <v>166.894982080718</v>
      </c>
      <c r="M4" t="n">
        <v>128.241952438242</v>
      </c>
      <c r="N4" t="n">
        <v>135.186093780677</v>
      </c>
      <c r="O4" t="n">
        <v>71.4570340767248</v>
      </c>
      <c r="P4" t="n">
        <v>101.487430868174</v>
      </c>
      <c r="Q4" t="n">
        <v>52.6937539784209</v>
      </c>
      <c r="R4" t="n">
        <v>65.2448224554526</v>
      </c>
      <c r="S4" t="n">
        <v>131.033806438502</v>
      </c>
      <c r="T4" t="n">
        <v>126.217545403964</v>
      </c>
      <c r="U4" t="n">
        <v>211.952969255271</v>
      </c>
      <c r="V4" t="n">
        <v>397.991991127302</v>
      </c>
      <c r="W4" t="n">
        <v>471.593120234774</v>
      </c>
      <c r="X4" t="n">
        <v>534.530148751449</v>
      </c>
      <c r="Y4" t="n">
        <v>329.499845315915</v>
      </c>
      <c r="Z4" t="n">
        <v>510.826368359994</v>
      </c>
      <c r="AA4" t="n">
        <v>451.652376981</v>
      </c>
      <c r="AB4" t="n">
        <v>329.086888537173</v>
      </c>
      <c r="AC4" t="n">
        <v>487.235756629349</v>
      </c>
      <c r="AD4" t="n">
        <v>252.175771734673</v>
      </c>
      <c r="AE4" t="n">
        <v>-11.8413690962458</v>
      </c>
      <c r="AF4" t="n">
        <v>205.589725554338</v>
      </c>
    </row>
    <row r="5">
      <c r="A5" t="s">
        <v>40</v>
      </c>
      <c r="B5" t="s">
        <v>378</v>
      </c>
      <c r="C5" t="s">
        <v>317</v>
      </c>
      <c r="D5" t="s">
        <v>379</v>
      </c>
      <c r="E5" t="s">
        <v>318</v>
      </c>
      <c r="F5" t="n">
        <v>0</v>
      </c>
      <c r="G5" t="n">
        <v>14.0120408236759</v>
      </c>
      <c r="H5" t="n">
        <v>6.81383208143229</v>
      </c>
      <c r="I5" t="n">
        <v>19.0826102410118</v>
      </c>
      <c r="J5" t="n">
        <v>23.5957530872142</v>
      </c>
      <c r="K5" t="n">
        <v>7.91146606783992</v>
      </c>
      <c r="L5" t="n">
        <v>8.37924330252758</v>
      </c>
      <c r="M5" t="n">
        <v>5.70048055626017</v>
      </c>
      <c r="N5" t="n">
        <v>8.58393644706624</v>
      </c>
      <c r="O5" t="n">
        <v>16.9178636174013</v>
      </c>
      <c r="P5" t="n">
        <v>6.54981509488242</v>
      </c>
      <c r="Q5" t="n">
        <v>16.5029161615742</v>
      </c>
      <c r="R5" t="n">
        <v>12.964838586509</v>
      </c>
      <c r="S5" t="n">
        <v>13.8094108038589</v>
      </c>
      <c r="T5" t="n">
        <v>4.39739239867828</v>
      </c>
      <c r="U5" t="n">
        <v>4.98803943538284</v>
      </c>
      <c r="V5" t="n">
        <v>63.0630550516644</v>
      </c>
      <c r="W5" t="n">
        <v>71.7559358693264</v>
      </c>
      <c r="X5" t="n">
        <v>79.8496478859215</v>
      </c>
      <c r="Y5" t="n">
        <v>48.3871639787982</v>
      </c>
      <c r="Z5" t="n">
        <v>80.6727284053392</v>
      </c>
      <c r="AA5" t="n">
        <v>67.705516473</v>
      </c>
      <c r="AB5" t="n">
        <v>50.5220787152807</v>
      </c>
      <c r="AC5" t="n">
        <v>69.9280617546287</v>
      </c>
      <c r="AD5" t="n">
        <v>36.2219229370056</v>
      </c>
      <c r="AE5" t="n">
        <v>-1.78873699672172</v>
      </c>
      <c r="AF5" t="n">
        <v>29.2396185050989</v>
      </c>
    </row>
    <row r="6">
      <c r="A6" t="s">
        <v>40</v>
      </c>
      <c r="B6" t="s">
        <v>380</v>
      </c>
      <c r="C6" t="s">
        <v>317</v>
      </c>
      <c r="D6" t="s">
        <v>381</v>
      </c>
      <c r="E6" t="s">
        <v>318</v>
      </c>
      <c r="F6" t="n">
        <v>0</v>
      </c>
      <c r="G6" t="n">
        <v>1.81163603363867</v>
      </c>
      <c r="H6" t="n">
        <v>2.60850396563746</v>
      </c>
      <c r="I6" t="n">
        <v>2.75916610205767</v>
      </c>
      <c r="J6" t="n">
        <v>3.23063891627432</v>
      </c>
      <c r="K6" t="n">
        <v>0.947127480355895</v>
      </c>
      <c r="L6" t="n">
        <v>3.79742865963911</v>
      </c>
      <c r="M6" t="n">
        <v>2.99100155120706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13.2588325097751</v>
      </c>
      <c r="X6" t="n">
        <v>15.5603288858317</v>
      </c>
      <c r="Y6" t="n">
        <v>16.0578296251024</v>
      </c>
      <c r="Z6" t="n">
        <v>20.9076542559392</v>
      </c>
      <c r="AA6" t="n">
        <v>19.20181431</v>
      </c>
      <c r="AB6" t="n">
        <v>12.5660944660191</v>
      </c>
      <c r="AC6" t="n">
        <v>17.8679785857584</v>
      </c>
      <c r="AD6" t="n">
        <v>8.63496664376852</v>
      </c>
      <c r="AE6" t="n">
        <v>-0.395417784613212</v>
      </c>
      <c r="AF6" t="n">
        <v>7.59536318443402</v>
      </c>
    </row>
    <row r="7">
      <c r="A7" t="s">
        <v>40</v>
      </c>
      <c r="B7" t="s">
        <v>382</v>
      </c>
      <c r="C7" t="s">
        <v>317</v>
      </c>
      <c r="D7" t="s">
        <v>383</v>
      </c>
      <c r="E7" t="s">
        <v>318</v>
      </c>
      <c r="F7" t="n">
        <v>0</v>
      </c>
      <c r="G7" t="n">
        <v>31.6115124775152</v>
      </c>
      <c r="H7" t="n">
        <v>2.40161387775096</v>
      </c>
      <c r="I7" t="n">
        <v>48.1608872885625</v>
      </c>
      <c r="J7" t="n">
        <v>55.4630133192931</v>
      </c>
      <c r="K7" t="n">
        <v>28.4787024610253</v>
      </c>
      <c r="L7" t="n">
        <v>2.52644844328357</v>
      </c>
      <c r="M7" t="n">
        <v>2.10150809493312</v>
      </c>
      <c r="N7" t="n">
        <v>33.4803949369056</v>
      </c>
      <c r="O7" t="n">
        <v>6.09281886860224</v>
      </c>
      <c r="P7" t="n">
        <v>1.6615337513154</v>
      </c>
      <c r="Q7" t="n">
        <v>7.27342692993716</v>
      </c>
      <c r="R7" t="n">
        <v>10.5968773255298</v>
      </c>
      <c r="S7" t="n">
        <v>7.39772844526077</v>
      </c>
      <c r="T7" t="n">
        <v>5.2582280518392</v>
      </c>
      <c r="U7" t="n">
        <v>9.08910803255904</v>
      </c>
      <c r="V7" t="n">
        <v>15.2746597338561</v>
      </c>
      <c r="W7" t="n">
        <v>16.0583723214807</v>
      </c>
      <c r="X7" t="n">
        <v>18.6664146533042</v>
      </c>
      <c r="Y7" t="n">
        <v>13.2790825107219</v>
      </c>
      <c r="Z7" t="n">
        <v>30.0167325558238</v>
      </c>
      <c r="AA7" t="n">
        <v>24.398463816</v>
      </c>
      <c r="AB7" t="n">
        <v>18.1488257740615</v>
      </c>
      <c r="AC7" t="n">
        <v>23.6751493739217</v>
      </c>
      <c r="AD7" t="n">
        <v>14.0469260623896</v>
      </c>
      <c r="AE7" t="n">
        <v>-0.526909632210042</v>
      </c>
      <c r="AF7" t="n">
        <v>7.30287721846866</v>
      </c>
    </row>
    <row r="8">
      <c r="A8" t="s">
        <v>40</v>
      </c>
      <c r="B8" t="s">
        <v>384</v>
      </c>
      <c r="C8" t="s">
        <v>317</v>
      </c>
      <c r="D8" t="s">
        <v>385</v>
      </c>
      <c r="E8" t="s">
        <v>318</v>
      </c>
      <c r="F8" t="n">
        <v>0</v>
      </c>
      <c r="G8" t="n">
        <v>95.7996176519521</v>
      </c>
      <c r="H8" t="n">
        <v>4.91175484304339</v>
      </c>
      <c r="I8" t="n">
        <v>86.964990286344</v>
      </c>
      <c r="J8" t="n">
        <v>111.147908311712</v>
      </c>
      <c r="K8" t="n">
        <v>60.6228676921606</v>
      </c>
      <c r="L8" t="n">
        <v>7.51328647806336</v>
      </c>
      <c r="M8" t="n">
        <v>3.9678710963934</v>
      </c>
      <c r="N8" t="n">
        <v>70.5663171224202</v>
      </c>
      <c r="O8" t="n">
        <v>26.2050718203025</v>
      </c>
      <c r="P8" t="n">
        <v>3.00604302732156</v>
      </c>
      <c r="Q8" t="n">
        <v>8.48016896881078</v>
      </c>
      <c r="R8" t="n">
        <v>22.9747288492856</v>
      </c>
      <c r="S8" t="n">
        <v>93.6602836022122</v>
      </c>
      <c r="T8" t="n">
        <v>104.732026189659</v>
      </c>
      <c r="U8" t="n">
        <v>191.476042107363</v>
      </c>
      <c r="V8" t="n">
        <v>51.6406531698454</v>
      </c>
      <c r="W8" t="n">
        <v>25.814524655317</v>
      </c>
      <c r="X8" t="n">
        <v>32.0726811524404</v>
      </c>
      <c r="Y8" t="n">
        <v>13.3748023198025</v>
      </c>
      <c r="Z8" t="n">
        <v>33.3415332873569</v>
      </c>
      <c r="AA8" t="n">
        <v>29.322876533</v>
      </c>
      <c r="AB8" t="n">
        <v>25.7458307728378</v>
      </c>
      <c r="AC8" t="n">
        <v>47.0724339570721</v>
      </c>
      <c r="AD8" t="n">
        <v>28.9090086222004</v>
      </c>
      <c r="AE8" t="n">
        <v>-1.09387070527225</v>
      </c>
      <c r="AF8" t="n">
        <v>16.1360108579831</v>
      </c>
    </row>
    <row r="9">
      <c r="A9" t="s">
        <v>40</v>
      </c>
      <c r="B9" t="s">
        <v>386</v>
      </c>
      <c r="C9" t="s">
        <v>317</v>
      </c>
      <c r="D9" t="s">
        <v>387</v>
      </c>
      <c r="E9" t="s">
        <v>318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  <row r="10">
      <c r="A10" t="s">
        <v>40</v>
      </c>
      <c r="B10" t="s">
        <v>388</v>
      </c>
      <c r="C10" t="s">
        <v>317</v>
      </c>
      <c r="D10" t="s">
        <v>389</v>
      </c>
      <c r="E10" t="s">
        <v>318</v>
      </c>
      <c r="F10" t="n">
        <v>0</v>
      </c>
      <c r="G10" t="n">
        <v>12.0931901259885</v>
      </c>
      <c r="H10" t="n">
        <v>44.5220626876916</v>
      </c>
      <c r="I10" t="n">
        <v>16.2550440376101</v>
      </c>
      <c r="J10" t="n">
        <v>19.5421053199665</v>
      </c>
      <c r="K10" t="n">
        <v>6.15610639300778</v>
      </c>
      <c r="L10" t="n">
        <v>38.6618968817288</v>
      </c>
      <c r="M10" t="n">
        <v>32.6010070273204</v>
      </c>
      <c r="N10" t="n">
        <v>5.31890172214011</v>
      </c>
      <c r="O10" t="n">
        <v>2.69820251827508</v>
      </c>
      <c r="P10" t="n">
        <v>21.316983155834</v>
      </c>
      <c r="Q10" t="n">
        <v>0.601165760111731</v>
      </c>
      <c r="R10" t="n">
        <v>1.07684277507413</v>
      </c>
      <c r="S10" t="n">
        <v>0.961769858564368</v>
      </c>
      <c r="T10" t="n">
        <v>0.634186782643</v>
      </c>
      <c r="U10" t="n">
        <v>0.606520152122733</v>
      </c>
      <c r="V10" t="n">
        <v>90.2553224371876</v>
      </c>
      <c r="W10" t="n">
        <v>107.48655158628</v>
      </c>
      <c r="X10" t="n">
        <v>145.152306225531</v>
      </c>
      <c r="Y10" t="n">
        <v>89.2471778226276</v>
      </c>
      <c r="Z10" t="n">
        <v>100.694823058616</v>
      </c>
      <c r="AA10" t="n">
        <v>100.21549669</v>
      </c>
      <c r="AB10" t="n">
        <v>67.5853749149189</v>
      </c>
      <c r="AC10" t="n">
        <v>100.949060316617</v>
      </c>
      <c r="AD10" t="n">
        <v>53.5258232908866</v>
      </c>
      <c r="AE10" t="n">
        <v>-2.85151574288569</v>
      </c>
      <c r="AF10" t="n">
        <v>55.4637072821423</v>
      </c>
    </row>
    <row r="11">
      <c r="A11" t="s">
        <v>40</v>
      </c>
      <c r="B11" t="s">
        <v>390</v>
      </c>
      <c r="C11" t="s">
        <v>317</v>
      </c>
      <c r="D11" t="s">
        <v>391</v>
      </c>
      <c r="E11" t="s">
        <v>318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</row>
    <row r="12">
      <c r="A12" t="s">
        <v>40</v>
      </c>
      <c r="B12" t="s">
        <v>392</v>
      </c>
      <c r="C12" t="s">
        <v>317</v>
      </c>
      <c r="D12" t="s">
        <v>393</v>
      </c>
      <c r="E12" t="s">
        <v>318</v>
      </c>
      <c r="F12" t="n">
        <v>0</v>
      </c>
      <c r="G12" t="n">
        <v>4.6765933103749</v>
      </c>
      <c r="H12" t="n">
        <v>9.86670384713862</v>
      </c>
      <c r="I12" t="n">
        <v>6.46152567432118</v>
      </c>
      <c r="J12" t="n">
        <v>7.90854880541786</v>
      </c>
      <c r="K12" t="n">
        <v>3.61907142295489</v>
      </c>
      <c r="L12" t="n">
        <v>7.87832651039726</v>
      </c>
      <c r="M12" t="n">
        <v>5.14037514585609</v>
      </c>
      <c r="N12" t="n">
        <v>5.45031960045115</v>
      </c>
      <c r="O12" t="n">
        <v>6.31021180325793</v>
      </c>
      <c r="P12" t="n">
        <v>6.21937188927645</v>
      </c>
      <c r="Q12" t="n">
        <v>5.97159217109587</v>
      </c>
      <c r="R12" t="n">
        <v>5.02465621281654</v>
      </c>
      <c r="S12" t="n">
        <v>4.13839013038638</v>
      </c>
      <c r="T12" t="n">
        <v>2.96093985716799</v>
      </c>
      <c r="U12" t="n">
        <v>-0.732256398765085</v>
      </c>
      <c r="V12" t="n">
        <v>49.8907587038717</v>
      </c>
      <c r="W12" t="n">
        <v>57.9792777145195</v>
      </c>
      <c r="X12" t="n">
        <v>61.6218724531298</v>
      </c>
      <c r="Y12" t="n">
        <v>36.6620611461633</v>
      </c>
      <c r="Z12" t="n">
        <v>53.7682014190778</v>
      </c>
      <c r="AA12" t="n">
        <v>49.996124551</v>
      </c>
      <c r="AB12" t="n">
        <v>35.3176414642444</v>
      </c>
      <c r="AC12" t="n">
        <v>58.0784456451555</v>
      </c>
      <c r="AD12" t="n">
        <v>29.0561106975979</v>
      </c>
      <c r="AE12" t="n">
        <v>-1.23198393870332</v>
      </c>
      <c r="AF12" t="n">
        <v>26.7725043269128</v>
      </c>
    </row>
    <row r="13">
      <c r="A13" t="s">
        <v>40</v>
      </c>
      <c r="B13" t="s">
        <v>394</v>
      </c>
      <c r="C13" t="s">
        <v>317</v>
      </c>
      <c r="D13" t="s">
        <v>395</v>
      </c>
      <c r="E13" t="s">
        <v>318</v>
      </c>
      <c r="F13" t="n">
        <v>0</v>
      </c>
      <c r="G13" t="n">
        <v>7.92575944428388</v>
      </c>
      <c r="H13" t="n">
        <v>8.01152496072397</v>
      </c>
      <c r="I13" t="n">
        <v>10.0483951004815</v>
      </c>
      <c r="J13" t="n">
        <v>12.7638528221821</v>
      </c>
      <c r="K13" t="n">
        <v>5.63222027972734</v>
      </c>
      <c r="L13" t="n">
        <v>8.34065327563114</v>
      </c>
      <c r="M13" t="n">
        <v>6.84088271049846</v>
      </c>
      <c r="N13" t="n">
        <v>5.28124808802148</v>
      </c>
      <c r="O13" t="n">
        <v>6.0695905672283</v>
      </c>
      <c r="P13" t="n">
        <v>7.2246096168383</v>
      </c>
      <c r="Q13" t="n">
        <v>7.81289769783394</v>
      </c>
      <c r="R13" t="n">
        <v>7.57010456036064</v>
      </c>
      <c r="S13" t="n">
        <v>5.65408793236729</v>
      </c>
      <c r="T13" t="n">
        <v>5.11631528054999</v>
      </c>
      <c r="U13" t="n">
        <v>4.13882265817088</v>
      </c>
      <c r="V13" t="n">
        <v>52.5001808220593</v>
      </c>
      <c r="W13" t="n">
        <v>63.6407158375519</v>
      </c>
      <c r="X13" t="n">
        <v>67.8020852792883</v>
      </c>
      <c r="Y13" t="n">
        <v>44.1572066768432</v>
      </c>
      <c r="Z13" t="n">
        <v>67.9252224316739</v>
      </c>
      <c r="AA13" t="n">
        <v>56.073300556</v>
      </c>
      <c r="AB13" t="n">
        <v>42.6687094416663</v>
      </c>
      <c r="AC13" t="n">
        <v>63.0312458467728</v>
      </c>
      <c r="AD13" t="n">
        <v>29.4801281034768</v>
      </c>
      <c r="AE13" t="n">
        <v>-1.83624119889476</v>
      </c>
      <c r="AF13" t="n">
        <v>22.4466023880912</v>
      </c>
    </row>
    <row r="14">
      <c r="A14" t="s">
        <v>40</v>
      </c>
      <c r="B14" t="s">
        <v>396</v>
      </c>
      <c r="C14" t="s">
        <v>317</v>
      </c>
      <c r="D14" t="s">
        <v>397</v>
      </c>
      <c r="E14" t="s">
        <v>318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</row>
    <row r="15">
      <c r="A15" t="s">
        <v>40</v>
      </c>
      <c r="B15" t="s">
        <v>398</v>
      </c>
      <c r="C15" t="s">
        <v>317</v>
      </c>
      <c r="D15" t="s">
        <v>399</v>
      </c>
      <c r="E15" t="s">
        <v>318</v>
      </c>
      <c r="F15" t="n">
        <v>0</v>
      </c>
      <c r="G15" t="n">
        <v>2.21093601108753</v>
      </c>
      <c r="H15" t="n">
        <v>37.6331384152859</v>
      </c>
      <c r="I15" t="n">
        <v>3.70491626362005</v>
      </c>
      <c r="J15" t="n">
        <v>4.5722897344915</v>
      </c>
      <c r="K15" t="n">
        <v>1.30706280031108</v>
      </c>
      <c r="L15" t="n">
        <v>23.7093328765983</v>
      </c>
      <c r="M15" t="n">
        <v>17.6273897847806</v>
      </c>
      <c r="N15" t="n">
        <v>0.807602328746189</v>
      </c>
      <c r="O15" t="n">
        <v>0.747982741206168</v>
      </c>
      <c r="P15" t="n">
        <v>14.0183298926364</v>
      </c>
      <c r="Q15" t="n">
        <v>0.673065602351102</v>
      </c>
      <c r="R15" t="n">
        <v>0.690783244209007</v>
      </c>
      <c r="S15" t="n">
        <v>0.482925600220217</v>
      </c>
      <c r="T15" t="n">
        <v>0.210951210184645</v>
      </c>
      <c r="U15" t="n">
        <v>0.213227880417797</v>
      </c>
      <c r="V15" t="n">
        <v>27.5132277323144</v>
      </c>
      <c r="W15" t="n">
        <v>37.3969298522433</v>
      </c>
      <c r="X15" t="n">
        <v>32.5155532112535</v>
      </c>
      <c r="Y15" t="n">
        <v>19.2374752518103</v>
      </c>
      <c r="Z15" t="n">
        <v>37.8249961930955</v>
      </c>
      <c r="AA15" t="n">
        <v>29.358580119</v>
      </c>
      <c r="AB15" t="n">
        <v>25.2657836657867</v>
      </c>
      <c r="AC15" t="n">
        <v>25.7729761957403</v>
      </c>
      <c r="AD15" t="n">
        <v>13.29425597885</v>
      </c>
      <c r="AE15" t="n">
        <v>-0.55772065942853</v>
      </c>
      <c r="AF15" t="n">
        <v>11.8238365181406</v>
      </c>
    </row>
    <row r="16">
      <c r="A16" t="s">
        <v>40</v>
      </c>
      <c r="B16" t="s">
        <v>400</v>
      </c>
      <c r="C16" t="s">
        <v>317</v>
      </c>
      <c r="D16" t="s">
        <v>401</v>
      </c>
      <c r="E16" t="s">
        <v>318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</row>
    <row r="17">
      <c r="A17" t="s">
        <v>40</v>
      </c>
      <c r="B17" t="s">
        <v>402</v>
      </c>
      <c r="C17" t="s">
        <v>317</v>
      </c>
      <c r="D17" t="s">
        <v>403</v>
      </c>
      <c r="E17" t="s">
        <v>318</v>
      </c>
      <c r="F17" t="n">
        <v>0</v>
      </c>
      <c r="G17" t="n">
        <v>0.600599431957611</v>
      </c>
      <c r="H17" t="n">
        <v>9.82656457572167</v>
      </c>
      <c r="I17" t="n">
        <v>0.931509695059381</v>
      </c>
      <c r="J17" t="n">
        <v>1.08658322684898</v>
      </c>
      <c r="K17" t="n">
        <v>0.567046963304573</v>
      </c>
      <c r="L17" t="n">
        <v>9.83609320533307</v>
      </c>
      <c r="M17" t="n">
        <v>7.81187710994668</v>
      </c>
      <c r="N17" t="n">
        <v>0.540401694274589</v>
      </c>
      <c r="O17" t="n">
        <v>1.0820982620809</v>
      </c>
      <c r="P17" t="n">
        <v>6.76184321215999</v>
      </c>
      <c r="Q17" t="n">
        <v>0.655544379792608</v>
      </c>
      <c r="R17" t="n">
        <v>0.546119200538424</v>
      </c>
      <c r="S17" t="n">
        <v>0.369664289663247</v>
      </c>
      <c r="T17" t="n">
        <v>0.80572870972658</v>
      </c>
      <c r="U17" t="n">
        <v>0.299438044130782</v>
      </c>
      <c r="V17" t="n">
        <v>12.4627134237356</v>
      </c>
      <c r="W17" t="n">
        <v>25.6628659539888</v>
      </c>
      <c r="X17" t="n">
        <v>26.9563009344361</v>
      </c>
      <c r="Y17" t="n">
        <v>15.9440789513754</v>
      </c>
      <c r="Z17" t="n">
        <v>24.9604758506609</v>
      </c>
      <c r="AA17" t="n">
        <v>24.882337336</v>
      </c>
      <c r="AB17" t="n">
        <v>16.8319098150733</v>
      </c>
      <c r="AC17" t="n">
        <v>26.7626736065004</v>
      </c>
      <c r="AD17" t="n">
        <v>11.2570921968162</v>
      </c>
      <c r="AE17" t="n">
        <v>-0.55291525815793</v>
      </c>
      <c r="AF17" t="n">
        <v>10.2098211285203</v>
      </c>
    </row>
    <row r="18">
      <c r="A18" t="s">
        <v>40</v>
      </c>
      <c r="B18" t="s">
        <v>404</v>
      </c>
      <c r="C18" t="s">
        <v>317</v>
      </c>
      <c r="D18" t="s">
        <v>405</v>
      </c>
      <c r="E18" t="s">
        <v>318</v>
      </c>
      <c r="F18" t="n">
        <v>0</v>
      </c>
      <c r="G18" t="n">
        <v>5.57463393626654</v>
      </c>
      <c r="H18" t="n">
        <v>51.9891223773935</v>
      </c>
      <c r="I18" t="n">
        <v>9.06320062543873</v>
      </c>
      <c r="J18" t="n">
        <v>10.7053888152607</v>
      </c>
      <c r="K18" t="n">
        <v>4.0940108834404</v>
      </c>
      <c r="L18" t="n">
        <v>51.680616082307</v>
      </c>
      <c r="M18" t="n">
        <v>40.2404721947851</v>
      </c>
      <c r="N18" t="n">
        <v>3.96917962355809</v>
      </c>
      <c r="O18" t="n">
        <v>3.79535489727229</v>
      </c>
      <c r="P18" t="n">
        <v>27.4688830648454</v>
      </c>
      <c r="Q18" t="n">
        <v>2.92937946417308</v>
      </c>
      <c r="R18" t="n">
        <v>2.27268558387562</v>
      </c>
      <c r="S18" t="n">
        <v>3.4434541848225</v>
      </c>
      <c r="T18" t="n">
        <v>1.54133260630223</v>
      </c>
      <c r="U18" t="n">
        <v>0.124129233718912</v>
      </c>
      <c r="V18" t="n">
        <v>1.2333619468666</v>
      </c>
      <c r="W18" t="n">
        <v>28.9452212890187</v>
      </c>
      <c r="X18" t="n">
        <v>29.1281143122695</v>
      </c>
      <c r="Y18" t="n">
        <v>19.9395382518042</v>
      </c>
      <c r="Z18" t="n">
        <v>36.5954517972896</v>
      </c>
      <c r="AA18" t="n">
        <v>22.619911937</v>
      </c>
      <c r="AB18" t="n">
        <v>18.8358582875963</v>
      </c>
      <c r="AC18" t="n">
        <v>26.8991488523997</v>
      </c>
      <c r="AD18" t="n">
        <v>13.8165878558908</v>
      </c>
      <c r="AE18" t="n">
        <v>-0.501985876624911</v>
      </c>
      <c r="AF18" t="n">
        <v>7.75782040387772</v>
      </c>
    </row>
    <row r="19">
      <c r="A19" t="s">
        <v>40</v>
      </c>
      <c r="B19" t="s">
        <v>406</v>
      </c>
      <c r="C19" t="s">
        <v>317</v>
      </c>
      <c r="D19" t="s">
        <v>407</v>
      </c>
      <c r="E19" t="s">
        <v>318</v>
      </c>
      <c r="F19" t="n">
        <v>0</v>
      </c>
      <c r="G19" t="n">
        <v>1.74934110492045</v>
      </c>
      <c r="H19" t="n">
        <v>5.42701795233281</v>
      </c>
      <c r="I19" t="n">
        <v>2.44586274793073</v>
      </c>
      <c r="J19" t="n">
        <v>3.07182221960624</v>
      </c>
      <c r="K19" t="n">
        <v>1.29649577320801</v>
      </c>
      <c r="L19" t="n">
        <v>4.57165636789643</v>
      </c>
      <c r="M19" t="n">
        <v>3.21908716701918</v>
      </c>
      <c r="N19" t="n">
        <v>1.18779222845287</v>
      </c>
      <c r="O19" t="n">
        <v>1.53783898049754</v>
      </c>
      <c r="P19" t="n">
        <v>4.12568378549161</v>
      </c>
      <c r="Q19" t="n">
        <v>1.79359684398047</v>
      </c>
      <c r="R19" t="n">
        <v>1.52718611653455</v>
      </c>
      <c r="S19" t="n">
        <v>1.11609158650312</v>
      </c>
      <c r="T19" t="n">
        <v>0.560444316402302</v>
      </c>
      <c r="U19" t="n">
        <v>1.74989811189171</v>
      </c>
      <c r="V19" t="n">
        <v>20.3314324072944</v>
      </c>
      <c r="W19" t="n">
        <v>23.5938926518859</v>
      </c>
      <c r="X19" t="n">
        <v>25.2048437578896</v>
      </c>
      <c r="Y19" t="n">
        <v>13.2134287822626</v>
      </c>
      <c r="Z19" t="n">
        <v>24.1185491018358</v>
      </c>
      <c r="AA19" t="n">
        <v>27.877954659</v>
      </c>
      <c r="AB19" t="n">
        <v>15.5987812186472</v>
      </c>
      <c r="AC19" t="n">
        <v>27.1985824940965</v>
      </c>
      <c r="AD19" t="n">
        <v>13.9329493458958</v>
      </c>
      <c r="AE19" t="n">
        <v>-0.504071303768741</v>
      </c>
      <c r="AF19" t="n">
        <v>10.8415636908826</v>
      </c>
    </row>
    <row r="20">
      <c r="A20" t="s">
        <v>40</v>
      </c>
      <c r="B20" t="s">
        <v>408</v>
      </c>
      <c r="C20" t="s">
        <v>317</v>
      </c>
      <c r="D20" t="s">
        <v>409</v>
      </c>
      <c r="E20" t="s">
        <v>318</v>
      </c>
      <c r="F20" t="n">
        <v>0</v>
      </c>
      <c r="G20" t="n">
        <v>4.10114193590663</v>
      </c>
      <c r="H20" t="n">
        <v>4.94246676571609</v>
      </c>
      <c r="I20" t="n">
        <v>4.7237806823825</v>
      </c>
      <c r="J20" t="n">
        <v>6.07410970995771</v>
      </c>
      <c r="K20" t="n">
        <v>6.40524840126448</v>
      </c>
      <c r="L20" t="n">
        <v>6.44910352312611</v>
      </c>
      <c r="M20" t="n">
        <v>7.37587916596699</v>
      </c>
      <c r="N20" t="n">
        <v>8.4552756840898</v>
      </c>
      <c r="O20" t="n">
        <v>8.67340551515319</v>
      </c>
      <c r="P20" t="n">
        <v>4.12231343942258</v>
      </c>
      <c r="Q20" t="n">
        <v>6.21667884020493</v>
      </c>
      <c r="R20" t="n">
        <v>3.7585643657522</v>
      </c>
      <c r="S20" t="n">
        <v>2.68001941582529</v>
      </c>
      <c r="T20" t="n">
        <v>3.37996487310508</v>
      </c>
      <c r="U20" t="n">
        <v>148.950435286572</v>
      </c>
      <c r="V20" t="n">
        <v>203.947608165448</v>
      </c>
      <c r="W20" t="n">
        <v>137.373821890071</v>
      </c>
      <c r="X20" t="n">
        <v>29.2468114467468</v>
      </c>
      <c r="Y20" t="n">
        <v>66.3624955469023</v>
      </c>
      <c r="Z20" t="n">
        <v>142.593560657759</v>
      </c>
      <c r="AA20" t="n">
        <v>60.785765916</v>
      </c>
      <c r="AB20" t="n">
        <v>19.4163245496186</v>
      </c>
      <c r="AC20" t="n">
        <v>21.7085238100133</v>
      </c>
      <c r="AD20" t="n">
        <v>8.13146397735566</v>
      </c>
      <c r="AE20" t="n">
        <v>-0.301051756255991</v>
      </c>
      <c r="AF20" t="n">
        <v>6.27455529538189</v>
      </c>
    </row>
    <row r="21">
      <c r="A21" t="s">
        <v>40</v>
      </c>
      <c r="B21" t="s">
        <v>410</v>
      </c>
      <c r="C21" t="s">
        <v>317</v>
      </c>
      <c r="D21" t="s">
        <v>411</v>
      </c>
      <c r="E21" t="s">
        <v>318</v>
      </c>
      <c r="F21" t="n">
        <v>0</v>
      </c>
      <c r="G21" t="n">
        <v>4.95952048164237</v>
      </c>
      <c r="H21" t="n">
        <v>5.89294114342053</v>
      </c>
      <c r="I21" t="n">
        <v>5.70790165752502</v>
      </c>
      <c r="J21" t="n">
        <v>7.32749742826789</v>
      </c>
      <c r="K21" t="n">
        <v>10.7724632193978</v>
      </c>
      <c r="L21" t="n">
        <v>10.5530784926116</v>
      </c>
      <c r="M21" t="n">
        <v>11.5063714991661</v>
      </c>
      <c r="N21" t="n">
        <v>13.5677679575048</v>
      </c>
      <c r="O21" t="n">
        <v>15.7698282100169</v>
      </c>
      <c r="P21" t="n">
        <v>12.5632409586641</v>
      </c>
      <c r="Q21" t="n">
        <v>17.1698748923528</v>
      </c>
      <c r="R21" t="n">
        <v>15.3233777994951</v>
      </c>
      <c r="S21" t="n">
        <v>13.1129521416512</v>
      </c>
      <c r="T21" t="n">
        <v>14.1958524672944</v>
      </c>
      <c r="U21" t="n">
        <v>393.765837371755</v>
      </c>
      <c r="V21" t="n">
        <v>368.968677657312</v>
      </c>
      <c r="W21" t="n">
        <v>246.816866715013</v>
      </c>
      <c r="X21" t="n">
        <v>117.739575340452</v>
      </c>
      <c r="Y21" t="n">
        <v>164.900746511321</v>
      </c>
      <c r="Z21" t="n">
        <v>290.107603340746</v>
      </c>
      <c r="AA21" t="n">
        <v>236.377870448</v>
      </c>
      <c r="AB21" t="n">
        <v>109.167294150772</v>
      </c>
      <c r="AC21" t="n">
        <v>154.472227297185</v>
      </c>
      <c r="AD21" t="n">
        <v>49.0899491954042</v>
      </c>
      <c r="AE21" t="n">
        <v>0.200701171172141</v>
      </c>
      <c r="AF21" t="n">
        <v>81.0790190703624</v>
      </c>
    </row>
    <row r="22">
      <c r="A22" t="s">
        <v>40</v>
      </c>
      <c r="B22" t="s">
        <v>412</v>
      </c>
      <c r="C22" t="s">
        <v>317</v>
      </c>
      <c r="D22" t="s">
        <v>413</v>
      </c>
      <c r="E22" t="s">
        <v>318</v>
      </c>
      <c r="F22" t="n">
        <v>0</v>
      </c>
      <c r="G22" t="n">
        <v>0.858378544517508</v>
      </c>
      <c r="H22" t="n">
        <v>0.950474378382121</v>
      </c>
      <c r="I22" t="n">
        <v>0.984120975125427</v>
      </c>
      <c r="J22" t="n">
        <v>1.25338771830911</v>
      </c>
      <c r="K22" t="n">
        <v>4.36721481830777</v>
      </c>
      <c r="L22" t="n">
        <v>4.10397496883346</v>
      </c>
      <c r="M22" t="n">
        <v>4.13049233317274</v>
      </c>
      <c r="N22" t="n">
        <v>5.11249227413895</v>
      </c>
      <c r="O22" t="n">
        <v>7.09642269404316</v>
      </c>
      <c r="P22" t="n">
        <v>8.44092751934595</v>
      </c>
      <c r="Q22" t="n">
        <v>10.9531960514066</v>
      </c>
      <c r="R22" t="n">
        <v>11.5648134344352</v>
      </c>
      <c r="S22" t="n">
        <v>10.4329327257686</v>
      </c>
      <c r="T22" t="n">
        <v>10.8158875934045</v>
      </c>
      <c r="U22" t="n">
        <v>244.815402110761</v>
      </c>
      <c r="V22" t="n">
        <v>165.021069491758</v>
      </c>
      <c r="W22" t="n">
        <v>109.443044824941</v>
      </c>
      <c r="X22" t="n">
        <v>88.492763893837</v>
      </c>
      <c r="Y22" t="n">
        <v>98.5382509649626</v>
      </c>
      <c r="Z22" t="n">
        <v>147.514042681098</v>
      </c>
      <c r="AA22" t="n">
        <v>175.592104532</v>
      </c>
      <c r="AB22" t="n">
        <v>89.7509696011256</v>
      </c>
      <c r="AC22" t="n">
        <v>132.763703487197</v>
      </c>
      <c r="AD22" t="n">
        <v>40.958485218052</v>
      </c>
      <c r="AE22" t="n">
        <v>0.501752927437153</v>
      </c>
      <c r="AF22" t="n">
        <v>74.8044638601577</v>
      </c>
    </row>
    <row r="23">
      <c r="A23" t="s">
        <v>40</v>
      </c>
      <c r="B23" t="s">
        <v>414</v>
      </c>
      <c r="C23" t="s">
        <v>317</v>
      </c>
      <c r="D23" t="s">
        <v>415</v>
      </c>
      <c r="E23" t="s">
        <v>318</v>
      </c>
      <c r="F23" t="n">
        <v>0</v>
      </c>
      <c r="G23" t="n">
        <v>16.404567745373</v>
      </c>
      <c r="H23" t="n">
        <v>24.2370966389466</v>
      </c>
      <c r="I23" t="n">
        <v>25.0950848748325</v>
      </c>
      <c r="J23" t="n">
        <v>37.9872892967924</v>
      </c>
      <c r="K23" t="n">
        <v>22.321320184962</v>
      </c>
      <c r="L23" t="n">
        <v>26.9689783695146</v>
      </c>
      <c r="M23" t="n">
        <v>28.4217210537579</v>
      </c>
      <c r="N23" t="n">
        <v>36.9672518263947</v>
      </c>
      <c r="O23" t="n">
        <v>40.5087462150823</v>
      </c>
      <c r="P23" t="n">
        <v>82.9370203904411</v>
      </c>
      <c r="Q23" t="n">
        <v>151.963260536821</v>
      </c>
      <c r="R23" t="n">
        <v>117.382856352915</v>
      </c>
      <c r="S23" t="n">
        <v>92.5563848243049</v>
      </c>
      <c r="T23" t="n">
        <v>81.9882907794461</v>
      </c>
      <c r="U23" t="n">
        <v>168.103983413733</v>
      </c>
      <c r="V23" t="n">
        <v>119.721168062431</v>
      </c>
      <c r="W23" t="n">
        <v>108.303013107936</v>
      </c>
      <c r="X23" t="n">
        <v>59.434034836305</v>
      </c>
      <c r="Y23" t="n">
        <v>81.1432331922957</v>
      </c>
      <c r="Z23" t="n">
        <v>22.9957221062509</v>
      </c>
      <c r="AA23" t="n">
        <v>12.520656102</v>
      </c>
      <c r="AB23" t="n">
        <v>17.4350669430119</v>
      </c>
      <c r="AC23" t="n">
        <v>41.809008819091</v>
      </c>
      <c r="AD23" t="n">
        <v>5.22019909664769</v>
      </c>
      <c r="AE23" t="n">
        <v>2.2077128818218</v>
      </c>
      <c r="AF23" t="n">
        <v>0.19607985265343</v>
      </c>
    </row>
    <row r="24">
      <c r="A24" t="s">
        <v>40</v>
      </c>
      <c r="B24" t="s">
        <v>416</v>
      </c>
      <c r="C24" t="s">
        <v>317</v>
      </c>
      <c r="D24" t="s">
        <v>417</v>
      </c>
      <c r="E24" t="s">
        <v>318</v>
      </c>
      <c r="F24" t="n">
        <v>0</v>
      </c>
      <c r="G24" t="n">
        <v>13.543305928958</v>
      </c>
      <c r="H24" t="n">
        <v>18.5342503712367</v>
      </c>
      <c r="I24" t="n">
        <v>21.4538372656878</v>
      </c>
      <c r="J24" t="n">
        <v>32.5880806655798</v>
      </c>
      <c r="K24" t="n">
        <v>27.2708303133755</v>
      </c>
      <c r="L24" t="n">
        <v>28.4346837149495</v>
      </c>
      <c r="M24" t="n">
        <v>29.6018617205001</v>
      </c>
      <c r="N24" t="n">
        <v>33.4278340986893</v>
      </c>
      <c r="O24" t="n">
        <v>44.9440103989696</v>
      </c>
      <c r="P24" t="n">
        <v>59.8716951928493</v>
      </c>
      <c r="Q24" t="n">
        <v>63.350917704559</v>
      </c>
      <c r="R24" t="n">
        <v>54.6437434750348</v>
      </c>
      <c r="S24" t="n">
        <v>47.9532045465832</v>
      </c>
      <c r="T24" t="n">
        <v>37.179613604028</v>
      </c>
      <c r="U24" t="n">
        <v>217.494858820637</v>
      </c>
      <c r="V24" t="n">
        <v>81.9712502051628</v>
      </c>
      <c r="W24" t="n">
        <v>251.471996225439</v>
      </c>
      <c r="X24" t="n">
        <v>94.1352355556099</v>
      </c>
      <c r="Y24" t="n">
        <v>240.212124034769</v>
      </c>
      <c r="Z24" t="n">
        <v>117.991150545065</v>
      </c>
      <c r="AA24" t="n">
        <v>-180.337837086</v>
      </c>
      <c r="AB24" t="n">
        <v>135.716146085793</v>
      </c>
      <c r="AC24" t="n">
        <v>183.41692571144</v>
      </c>
      <c r="AD24" t="n">
        <v>82.4189126568071</v>
      </c>
      <c r="AE24" t="n">
        <v>-3.61262108013128</v>
      </c>
      <c r="AF24" t="n">
        <v>82.941777693471</v>
      </c>
    </row>
    <row r="25">
      <c r="A25" t="s">
        <v>40</v>
      </c>
      <c r="B25" t="s">
        <v>418</v>
      </c>
      <c r="C25" t="s">
        <v>317</v>
      </c>
      <c r="D25" t="s">
        <v>419</v>
      </c>
      <c r="E25" t="s">
        <v>318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</row>
    <row r="26">
      <c r="A26" t="s">
        <v>40</v>
      </c>
      <c r="B26" t="s">
        <v>420</v>
      </c>
      <c r="C26" t="s">
        <v>317</v>
      </c>
      <c r="D26" t="s">
        <v>421</v>
      </c>
      <c r="E26" t="s">
        <v>318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</row>
    <row r="27">
      <c r="A27" t="s">
        <v>40</v>
      </c>
      <c r="B27" t="s">
        <v>422</v>
      </c>
      <c r="C27" t="s">
        <v>317</v>
      </c>
      <c r="D27" t="s">
        <v>423</v>
      </c>
      <c r="E27" t="s">
        <v>318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</row>
    <row r="28">
      <c r="A28" t="s">
        <v>40</v>
      </c>
      <c r="B28" t="s">
        <v>424</v>
      </c>
      <c r="C28" t="s">
        <v>317</v>
      </c>
      <c r="D28" t="s">
        <v>425</v>
      </c>
      <c r="E28" t="s">
        <v>318</v>
      </c>
      <c r="F28" t="n">
        <v>0</v>
      </c>
      <c r="G28" t="n">
        <v>4.29189272390761</v>
      </c>
      <c r="H28" t="n">
        <v>6.55827320850406</v>
      </c>
      <c r="I28" t="n">
        <v>6.98725892563658</v>
      </c>
      <c r="J28" t="n">
        <v>9.54502954447639</v>
      </c>
      <c r="K28" t="n">
        <v>16.4013178754649</v>
      </c>
      <c r="L28" t="n">
        <v>12.6050659766887</v>
      </c>
      <c r="M28" t="n">
        <v>13.6699627214081</v>
      </c>
      <c r="N28" t="n">
        <v>14.1576709125727</v>
      </c>
      <c r="O28" t="n">
        <v>10.8417568940276</v>
      </c>
      <c r="P28" t="n">
        <v>12.5632409586641</v>
      </c>
      <c r="Q28" t="n">
        <v>11.84129302887</v>
      </c>
      <c r="R28" t="n">
        <v>10.6010789811729</v>
      </c>
      <c r="S28" t="n">
        <v>12.6343772457047</v>
      </c>
      <c r="T28" t="n">
        <v>8.7879086701847</v>
      </c>
      <c r="U28" t="n">
        <v>132.033088187928</v>
      </c>
      <c r="V28" t="n">
        <v>470.746378270592</v>
      </c>
      <c r="W28" t="n">
        <v>398.4410850657</v>
      </c>
      <c r="X28" t="n">
        <v>180.465051979493</v>
      </c>
      <c r="Y28" t="n">
        <v>113.721185551445</v>
      </c>
      <c r="Z28" t="n">
        <v>105.940990489692</v>
      </c>
      <c r="AA28" t="n">
        <v>188.112760634</v>
      </c>
      <c r="AB28" t="n">
        <v>115.21012985234</v>
      </c>
      <c r="AC28" t="n">
        <v>-144.32148236781</v>
      </c>
      <c r="AD28" t="n">
        <v>323.551955532982</v>
      </c>
      <c r="AE28" t="n">
        <v>-14.8518866628684</v>
      </c>
      <c r="AF28" t="n">
        <v>33.2355350325328</v>
      </c>
    </row>
    <row r="29">
      <c r="A29" t="s">
        <v>40</v>
      </c>
      <c r="B29" t="s">
        <v>426</v>
      </c>
      <c r="C29" t="s">
        <v>317</v>
      </c>
      <c r="D29" t="s">
        <v>427</v>
      </c>
      <c r="E29" t="s">
        <v>318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</row>
    <row r="30">
      <c r="A30" t="s">
        <v>40</v>
      </c>
      <c r="B30" t="s">
        <v>428</v>
      </c>
      <c r="C30" t="s">
        <v>317</v>
      </c>
      <c r="D30" t="s">
        <v>429</v>
      </c>
      <c r="E30" t="s">
        <v>318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</row>
    <row r="31">
      <c r="A31" t="s">
        <v>40</v>
      </c>
      <c r="B31" t="s">
        <v>430</v>
      </c>
      <c r="C31" t="s">
        <v>317</v>
      </c>
      <c r="D31" t="s">
        <v>431</v>
      </c>
      <c r="E31" t="s">
        <v>318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</row>
    <row r="32">
      <c r="A32" t="s">
        <v>40</v>
      </c>
      <c r="B32" t="s">
        <v>432</v>
      </c>
      <c r="C32" t="s">
        <v>317</v>
      </c>
      <c r="D32" t="s">
        <v>433</v>
      </c>
      <c r="E32" t="s">
        <v>318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</row>
    <row r="33">
      <c r="A33" t="s">
        <v>40</v>
      </c>
      <c r="B33" t="s">
        <v>434</v>
      </c>
      <c r="C33" t="s">
        <v>317</v>
      </c>
      <c r="D33" t="s">
        <v>435</v>
      </c>
      <c r="E33" t="s">
        <v>318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</row>
    <row r="34">
      <c r="A34" t="s">
        <v>40</v>
      </c>
      <c r="B34" t="s">
        <v>436</v>
      </c>
      <c r="C34" t="s">
        <v>317</v>
      </c>
      <c r="D34" t="s">
        <v>437</v>
      </c>
      <c r="E34" t="s">
        <v>318</v>
      </c>
      <c r="F34" t="n">
        <v>0</v>
      </c>
      <c r="G34" t="n">
        <v>4.86414508772026</v>
      </c>
      <c r="H34" t="n">
        <v>5.89294114347427</v>
      </c>
      <c r="I34" t="n">
        <v>8.36502829140887</v>
      </c>
      <c r="J34" t="n">
        <v>10.8948317023188</v>
      </c>
      <c r="K34" t="n">
        <v>3.6878702914407</v>
      </c>
      <c r="L34" t="n">
        <v>4.98339817676081</v>
      </c>
      <c r="M34" t="n">
        <v>5.60566816679224</v>
      </c>
      <c r="N34" t="n">
        <v>7.47210409197929</v>
      </c>
      <c r="O34" t="n">
        <v>7.39210697349697</v>
      </c>
      <c r="P34" t="n">
        <v>7.85202559935053</v>
      </c>
      <c r="Q34" t="n">
        <v>8.58493744597359</v>
      </c>
      <c r="R34" t="n">
        <v>7.99899595811138</v>
      </c>
      <c r="S34" t="n">
        <v>5.55146878995319</v>
      </c>
      <c r="T34" t="n">
        <v>3.573105723002</v>
      </c>
      <c r="U34" t="n">
        <v>21.0008446602242</v>
      </c>
      <c r="V34" t="n">
        <v>18.5317778570271</v>
      </c>
      <c r="W34" t="n">
        <v>35.6259911544132</v>
      </c>
      <c r="X34" t="n">
        <v>22.9460514245178</v>
      </c>
      <c r="Y34" t="n">
        <v>24.5340135055477</v>
      </c>
      <c r="Z34" t="n">
        <v>27.8157861281359</v>
      </c>
      <c r="AA34" t="n">
        <v>35.441534612</v>
      </c>
      <c r="AB34" t="n">
        <v>35.9598255687631</v>
      </c>
      <c r="AC34" t="n">
        <v>15.1758661817638</v>
      </c>
      <c r="AD34" t="n">
        <v>42.2635349928763</v>
      </c>
      <c r="AE34" t="n">
        <v>-2.91016698154417</v>
      </c>
      <c r="AF34" t="n">
        <v>9.50987285499174</v>
      </c>
    </row>
    <row r="35">
      <c r="A35" t="s">
        <v>40</v>
      </c>
      <c r="B35" t="s">
        <v>438</v>
      </c>
      <c r="C35" t="s">
        <v>317</v>
      </c>
      <c r="D35" t="s">
        <v>439</v>
      </c>
      <c r="E35" t="s">
        <v>318</v>
      </c>
      <c r="F35" t="n">
        <v>0</v>
      </c>
      <c r="G35" t="n">
        <v>212.687128324785</v>
      </c>
      <c r="H35" t="n">
        <v>245.12734208908</v>
      </c>
      <c r="I35" t="n">
        <v>267.877729527204</v>
      </c>
      <c r="J35" t="n">
        <v>309.297523005097</v>
      </c>
      <c r="K35" t="n">
        <v>286.392242896604</v>
      </c>
      <c r="L35" t="n">
        <v>291.089081744457</v>
      </c>
      <c r="M35" t="n">
        <v>376.85825286954</v>
      </c>
      <c r="N35" t="n">
        <v>384.616726450972</v>
      </c>
      <c r="O35" t="n">
        <v>394.541389530753</v>
      </c>
      <c r="P35" t="n">
        <v>487.512639385077</v>
      </c>
      <c r="Q35" t="n">
        <v>567.493968407753</v>
      </c>
      <c r="R35" t="n">
        <v>624.210805087945</v>
      </c>
      <c r="S35" t="n">
        <v>547.776825596805</v>
      </c>
      <c r="T35" t="n">
        <v>488.066927675012</v>
      </c>
      <c r="U35" t="n">
        <v>507.325960356292</v>
      </c>
      <c r="V35" t="n">
        <v>697.73614408999</v>
      </c>
      <c r="W35" t="n">
        <v>501.233944875848</v>
      </c>
      <c r="X35" t="n">
        <v>779.695542451628</v>
      </c>
      <c r="Y35" t="n">
        <v>837.072387017986</v>
      </c>
      <c r="Z35" t="n">
        <v>642.072694965307</v>
      </c>
      <c r="AA35" t="n">
        <v>1107.876118988</v>
      </c>
      <c r="AB35" t="n">
        <v>833.217886660316</v>
      </c>
      <c r="AC35" t="n">
        <v>1047.63727869368</v>
      </c>
      <c r="AD35" t="n">
        <v>831.919036769012</v>
      </c>
      <c r="AE35" t="n">
        <v>565.274848455697</v>
      </c>
      <c r="AF35" t="n">
        <v>977.065906019488</v>
      </c>
    </row>
    <row r="36">
      <c r="A36" t="s">
        <v>40</v>
      </c>
      <c r="B36" t="s">
        <v>440</v>
      </c>
      <c r="C36" t="s">
        <v>317</v>
      </c>
      <c r="D36" t="s">
        <v>441</v>
      </c>
      <c r="E36" t="s">
        <v>318</v>
      </c>
      <c r="F36" t="n">
        <v>0</v>
      </c>
      <c r="G36" t="n">
        <v>23.4699212012985</v>
      </c>
      <c r="H36" t="n">
        <v>23.2176016306231</v>
      </c>
      <c r="I36" t="n">
        <v>46.6435085497358</v>
      </c>
      <c r="J36" t="n">
        <v>53.0936704872847</v>
      </c>
      <c r="K36" t="n">
        <v>92.8346861028502</v>
      </c>
      <c r="L36" t="n">
        <v>57.8602367183024</v>
      </c>
      <c r="M36" t="n">
        <v>64.8702228905318</v>
      </c>
      <c r="N36" t="n">
        <v>149.493188660686</v>
      </c>
      <c r="O36" t="n">
        <v>142.350392668597</v>
      </c>
      <c r="P36" t="n">
        <v>107.938729758192</v>
      </c>
      <c r="Q36" t="n">
        <v>278.099508640127</v>
      </c>
      <c r="R36" t="n">
        <v>332.083831973151</v>
      </c>
      <c r="S36" t="n">
        <v>274.193532040608</v>
      </c>
      <c r="T36" t="n">
        <v>229.20611853872</v>
      </c>
      <c r="U36" t="n">
        <v>315.919444191445</v>
      </c>
      <c r="V36" t="n">
        <v>426.011440988715</v>
      </c>
      <c r="W36" t="n">
        <v>282.773997745172</v>
      </c>
      <c r="X36" t="n">
        <v>439.8913303798</v>
      </c>
      <c r="Y36" t="n">
        <v>462.235267391724</v>
      </c>
      <c r="Z36" t="n">
        <v>426.71643915616</v>
      </c>
      <c r="AA36" t="n">
        <v>513.16670737</v>
      </c>
      <c r="AB36" t="n">
        <v>394.253988656785</v>
      </c>
      <c r="AC36" t="n">
        <v>494.044816856993</v>
      </c>
      <c r="AD36" t="n">
        <v>437.157567318053</v>
      </c>
      <c r="AE36" t="n">
        <v>237.846486037456</v>
      </c>
      <c r="AF36" t="n">
        <v>287.285095314858</v>
      </c>
    </row>
    <row r="37">
      <c r="A37" t="s">
        <v>40</v>
      </c>
      <c r="B37" t="s">
        <v>442</v>
      </c>
      <c r="C37" t="s">
        <v>317</v>
      </c>
      <c r="D37" t="s">
        <v>443</v>
      </c>
      <c r="E37" t="s">
        <v>318</v>
      </c>
      <c r="F37" t="n">
        <v>0</v>
      </c>
      <c r="G37" t="n">
        <v>122.742531586881</v>
      </c>
      <c r="H37" t="n">
        <v>127.334801703309</v>
      </c>
      <c r="I37" t="n">
        <v>126.480985893943</v>
      </c>
      <c r="J37" t="n">
        <v>146.259463123757</v>
      </c>
      <c r="K37" t="n">
        <v>154.439361463115</v>
      </c>
      <c r="L37" t="n">
        <v>157.993838072124</v>
      </c>
      <c r="M37" t="n">
        <v>233.787815786046</v>
      </c>
      <c r="N37" t="n">
        <v>186.32503787771</v>
      </c>
      <c r="O37" t="n">
        <v>197.349475253575</v>
      </c>
      <c r="P37" t="n">
        <v>276.277940735002</v>
      </c>
      <c r="Q37" t="n">
        <v>226.00926003218</v>
      </c>
      <c r="R37" t="n">
        <v>181.957610051427</v>
      </c>
      <c r="S37" t="n">
        <v>171.214292572824</v>
      </c>
      <c r="T37" t="n">
        <v>173.669343477488</v>
      </c>
      <c r="U37" t="n">
        <v>152.290353049267</v>
      </c>
      <c r="V37" t="n">
        <v>163.566586781758</v>
      </c>
      <c r="W37" t="n">
        <v>126.723442813232</v>
      </c>
      <c r="X37" t="n">
        <v>279.977602511207</v>
      </c>
      <c r="Y37" t="n">
        <v>325.422590356117</v>
      </c>
      <c r="Z37" t="n">
        <v>172.895045002663</v>
      </c>
      <c r="AA37" t="n">
        <v>501.847051053</v>
      </c>
      <c r="AB37" t="n">
        <v>368.134045455311</v>
      </c>
      <c r="AC37" t="n">
        <v>481.820897601917</v>
      </c>
      <c r="AD37" t="n">
        <v>301.105986931086</v>
      </c>
      <c r="AE37" t="n">
        <v>172.77827836931</v>
      </c>
      <c r="AF37" t="n">
        <v>618.109357935968</v>
      </c>
    </row>
    <row r="38">
      <c r="A38" t="s">
        <v>40</v>
      </c>
      <c r="B38" t="s">
        <v>444</v>
      </c>
      <c r="C38" t="s">
        <v>317</v>
      </c>
      <c r="D38" t="s">
        <v>445</v>
      </c>
      <c r="E38" t="s">
        <v>318</v>
      </c>
      <c r="F38" t="n">
        <v>0</v>
      </c>
      <c r="G38" t="n">
        <v>66.4746755356251</v>
      </c>
      <c r="H38" t="n">
        <v>94.5749387551472</v>
      </c>
      <c r="I38" t="n">
        <v>94.7532350839629</v>
      </c>
      <c r="J38" t="n">
        <v>109.944389393572</v>
      </c>
      <c r="K38" t="n">
        <v>39.1181953298959</v>
      </c>
      <c r="L38" t="n">
        <v>75.2350069548097</v>
      </c>
      <c r="M38" t="n">
        <v>78.2002141931577</v>
      </c>
      <c r="N38" t="n">
        <v>48.7984999126533</v>
      </c>
      <c r="O38" t="n">
        <v>54.8415216086929</v>
      </c>
      <c r="P38" t="n">
        <v>103.295968892975</v>
      </c>
      <c r="Q38" t="n">
        <v>63.3851997356845</v>
      </c>
      <c r="R38" t="n">
        <v>110.169363063254</v>
      </c>
      <c r="S38" t="n">
        <v>102.369000983463</v>
      </c>
      <c r="T38" t="n">
        <v>85.1914656596117</v>
      </c>
      <c r="U38" t="n">
        <v>39.1161631146712</v>
      </c>
      <c r="V38" t="n">
        <v>108.158116318279</v>
      </c>
      <c r="W38" t="n">
        <v>91.7365043182569</v>
      </c>
      <c r="X38" t="n">
        <v>59.8266095601459</v>
      </c>
      <c r="Y38" t="n">
        <v>49.4145292701899</v>
      </c>
      <c r="Z38" t="n">
        <v>42.4612108056088</v>
      </c>
      <c r="AA38" t="n">
        <v>92.862360566</v>
      </c>
      <c r="AB38" t="n">
        <v>70.8298525492249</v>
      </c>
      <c r="AC38" t="n">
        <v>71.771564234573</v>
      </c>
      <c r="AD38" t="n">
        <v>93.6554825189514</v>
      </c>
      <c r="AE38" t="n">
        <v>154.650084049652</v>
      </c>
      <c r="AF38" t="n">
        <v>71.6714527657796</v>
      </c>
    </row>
    <row r="39">
      <c r="A39" t="s">
        <v>40</v>
      </c>
      <c r="B39" t="s">
        <v>446</v>
      </c>
      <c r="C39" t="s">
        <v>317</v>
      </c>
      <c r="D39" t="s">
        <v>447</v>
      </c>
      <c r="E39" t="s">
        <v>318</v>
      </c>
      <c r="F39" t="n">
        <v>0</v>
      </c>
      <c r="G39" t="n">
        <v>76.3003150939089</v>
      </c>
      <c r="H39" t="n">
        <v>72.2360527287626</v>
      </c>
      <c r="I39" t="n">
        <v>95.4597346221028</v>
      </c>
      <c r="J39" t="n">
        <v>52.0637975130773</v>
      </c>
      <c r="K39" t="n">
        <v>153.337764750585</v>
      </c>
      <c r="L39" t="n">
        <v>247.215635049616</v>
      </c>
      <c r="M39" t="n">
        <v>121.947868882378</v>
      </c>
      <c r="N39" t="n">
        <v>134.694507985578</v>
      </c>
      <c r="O39" t="n">
        <v>163.611967679747</v>
      </c>
      <c r="P39" t="n">
        <v>30.4265991965251</v>
      </c>
      <c r="Q39" t="n">
        <v>14.8016162860621</v>
      </c>
      <c r="R39" t="n">
        <v>7.70987562271204</v>
      </c>
      <c r="S39" t="n">
        <v>4.78574895671623</v>
      </c>
      <c r="T39" t="n">
        <v>12.5541552431055</v>
      </c>
      <c r="U39" t="n">
        <v>14.5839199030267</v>
      </c>
      <c r="V39" t="n">
        <v>6.8636214280426</v>
      </c>
      <c r="W39" t="n">
        <v>4.75013215454677</v>
      </c>
      <c r="X39" t="n">
        <v>8.46370749172871</v>
      </c>
      <c r="Y39" t="n">
        <v>9.04943121151059</v>
      </c>
      <c r="Z39" t="n">
        <v>7.0292600321752</v>
      </c>
      <c r="AA39" t="n">
        <v>907.747567417</v>
      </c>
      <c r="AB39" t="n">
        <v>955.956795419499</v>
      </c>
      <c r="AC39" t="n">
        <v>840.200273396417</v>
      </c>
      <c r="AD39" t="n">
        <v>1044.03981928328</v>
      </c>
      <c r="AE39" t="n">
        <v>2103.34827332343</v>
      </c>
      <c r="AF39" t="n">
        <v>911.77131506808</v>
      </c>
    </row>
    <row r="40">
      <c r="A40" t="s">
        <v>40</v>
      </c>
      <c r="B40" t="s">
        <v>448</v>
      </c>
      <c r="C40" t="s">
        <v>317</v>
      </c>
      <c r="D40" t="s">
        <v>449</v>
      </c>
      <c r="E40" t="s">
        <v>318</v>
      </c>
      <c r="F40" t="n">
        <v>0</v>
      </c>
      <c r="G40" t="n">
        <v>7.91615769109171</v>
      </c>
      <c r="H40" t="n">
        <v>11.3106450982553</v>
      </c>
      <c r="I40" t="n">
        <v>10.7269186325993</v>
      </c>
      <c r="J40" t="n">
        <v>17.643842490927</v>
      </c>
      <c r="K40" t="n">
        <v>6.11410074623181</v>
      </c>
      <c r="L40" t="n">
        <v>5.56968031572886</v>
      </c>
      <c r="M40" t="n">
        <v>5.80235827709039</v>
      </c>
      <c r="N40" t="n">
        <v>8.16032420639965</v>
      </c>
      <c r="O40" t="n">
        <v>9.264774073942</v>
      </c>
      <c r="P40" t="n">
        <v>22.9671748771425</v>
      </c>
      <c r="Q40" t="n">
        <v>33.1556204803188</v>
      </c>
      <c r="R40" t="n">
        <v>24.1897347652985</v>
      </c>
      <c r="S40" t="n">
        <v>17.6115561615261</v>
      </c>
      <c r="T40" t="n">
        <v>12.0713031180919</v>
      </c>
      <c r="U40" t="n">
        <v>17.3062516181547</v>
      </c>
      <c r="V40" t="n">
        <v>17.3551570412359</v>
      </c>
      <c r="W40" t="n">
        <v>7.22020087343602</v>
      </c>
      <c r="X40" t="n">
        <v>114.636215932117</v>
      </c>
      <c r="Y40" t="n">
        <v>243.429699574788</v>
      </c>
      <c r="Z40" t="n">
        <v>145.505682672303</v>
      </c>
      <c r="AA40" t="n">
        <v>73.609341118</v>
      </c>
      <c r="AB40" t="n">
        <v>153.547464548794</v>
      </c>
      <c r="AC40" t="n">
        <v>16.3818952827686</v>
      </c>
      <c r="AD40" t="n">
        <v>-0.301165332381831</v>
      </c>
      <c r="AE40" t="n">
        <v>-0.401402342482557</v>
      </c>
      <c r="AF40" t="n">
        <v>31.8629760557052</v>
      </c>
    </row>
    <row r="41">
      <c r="A41" t="s">
        <v>40</v>
      </c>
      <c r="B41" t="s">
        <v>450</v>
      </c>
      <c r="C41" t="s">
        <v>317</v>
      </c>
      <c r="D41" t="s">
        <v>451</v>
      </c>
      <c r="E41" t="s">
        <v>318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</row>
    <row r="42">
      <c r="A42" t="s">
        <v>40</v>
      </c>
      <c r="B42" t="s">
        <v>452</v>
      </c>
      <c r="C42" t="s">
        <v>317</v>
      </c>
      <c r="D42" t="s">
        <v>453</v>
      </c>
      <c r="E42" t="s">
        <v>318</v>
      </c>
      <c r="F42" t="n">
        <v>0</v>
      </c>
      <c r="G42" t="n">
        <v>1.90750787695597</v>
      </c>
      <c r="H42" t="n">
        <v>1.99599619410552</v>
      </c>
      <c r="I42" t="n">
        <v>1.96824195060863</v>
      </c>
      <c r="J42" t="n">
        <v>3.18167651535963</v>
      </c>
      <c r="K42" t="n">
        <v>9.51082338274563</v>
      </c>
      <c r="L42" t="n">
        <v>8.40337731757618</v>
      </c>
      <c r="M42" t="n">
        <v>9.73616049996166</v>
      </c>
      <c r="N42" t="n">
        <v>12.2896448889345</v>
      </c>
      <c r="O42" t="n">
        <v>13.3057925518746</v>
      </c>
      <c r="P42" t="n">
        <v>22.083821998127</v>
      </c>
      <c r="Q42" t="n">
        <v>22.3997793128352</v>
      </c>
      <c r="R42" t="n">
        <v>21.5876517432047</v>
      </c>
      <c r="S42" t="n">
        <v>19.5258557436476</v>
      </c>
      <c r="T42" t="n">
        <v>16.8032539403266</v>
      </c>
      <c r="U42" t="n">
        <v>60.7663329292674</v>
      </c>
      <c r="V42" t="n">
        <v>19.0220365310497</v>
      </c>
      <c r="W42" t="n">
        <v>41.8961655969396</v>
      </c>
      <c r="X42" t="n">
        <v>64.2301357488709</v>
      </c>
      <c r="Y42" t="n">
        <v>189.836956958621</v>
      </c>
      <c r="Z42" t="n">
        <v>687.863303177761</v>
      </c>
      <c r="AA42" t="n">
        <v>-151.96441479</v>
      </c>
      <c r="AB42" t="n">
        <v>175.24223534659</v>
      </c>
      <c r="AC42" t="n">
        <v>197.688270068789</v>
      </c>
      <c r="AD42" t="n">
        <v>218.445254495541</v>
      </c>
      <c r="AE42" t="n">
        <v>0.602103513520943</v>
      </c>
      <c r="AF42" t="n">
        <v>324.316076282437</v>
      </c>
    </row>
    <row r="43">
      <c r="A43" t="s">
        <v>40</v>
      </c>
      <c r="B43" t="s">
        <v>454</v>
      </c>
      <c r="C43" t="s">
        <v>317</v>
      </c>
      <c r="D43" t="s">
        <v>455</v>
      </c>
      <c r="E43" t="s">
        <v>318</v>
      </c>
      <c r="F43" t="n">
        <v>0</v>
      </c>
      <c r="G43" t="n">
        <v>3.33813878528219</v>
      </c>
      <c r="H43" t="n">
        <v>3.61180263620891</v>
      </c>
      <c r="I43" t="n">
        <v>5.41266536577534</v>
      </c>
      <c r="J43" t="n">
        <v>8.09881294605498</v>
      </c>
      <c r="K43" t="n">
        <v>19.5068928580916</v>
      </c>
      <c r="L43" t="n">
        <v>17.002182014775</v>
      </c>
      <c r="M43" t="n">
        <v>19.9640462770074</v>
      </c>
      <c r="N43" t="n">
        <v>23.79275250554</v>
      </c>
      <c r="O43" t="n">
        <v>31.4410949935541</v>
      </c>
      <c r="P43" t="n">
        <v>43.8731930353601</v>
      </c>
      <c r="Q43" t="n">
        <v>36.9053632730144</v>
      </c>
      <c r="R43" t="n">
        <v>36.8146560975704</v>
      </c>
      <c r="S43" t="n">
        <v>33.5002426980244</v>
      </c>
      <c r="T43" t="n">
        <v>28.2951345088988</v>
      </c>
      <c r="U43" t="n">
        <v>79.0448458740487</v>
      </c>
      <c r="V43" t="n">
        <v>39.8090042859169</v>
      </c>
      <c r="W43" t="n">
        <v>25.8407189174375</v>
      </c>
      <c r="X43" t="n">
        <v>105.796343655894</v>
      </c>
      <c r="Y43" t="n">
        <v>332.31522391449</v>
      </c>
      <c r="Z43" t="n">
        <v>718.189539316239</v>
      </c>
      <c r="AA43" t="n">
        <v>-52.606950236</v>
      </c>
      <c r="AB43" t="n">
        <v>212.68800412231</v>
      </c>
      <c r="AC43" t="n">
        <v>334.170563282214</v>
      </c>
      <c r="AD43" t="n">
        <v>129.199927636221</v>
      </c>
      <c r="AE43" t="n">
        <v>-0.602103513519864</v>
      </c>
      <c r="AF43" t="n">
        <v>418.924605185738</v>
      </c>
    </row>
    <row r="44">
      <c r="A44" t="s">
        <v>40</v>
      </c>
      <c r="B44" t="s">
        <v>456</v>
      </c>
      <c r="C44" t="s">
        <v>317</v>
      </c>
      <c r="D44" t="s">
        <v>457</v>
      </c>
      <c r="E44" t="s">
        <v>318</v>
      </c>
      <c r="F44" t="n">
        <v>0</v>
      </c>
      <c r="G44" t="n">
        <v>740.303807198198</v>
      </c>
      <c r="H44" t="n">
        <v>811.039786758869</v>
      </c>
      <c r="I44" t="n">
        <v>938.851410611817</v>
      </c>
      <c r="J44" t="n">
        <v>1053.03851192905</v>
      </c>
      <c r="K44" t="n">
        <v>1195.06407286627</v>
      </c>
      <c r="L44" t="n">
        <v>1354.21402614744</v>
      </c>
      <c r="M44" t="n">
        <v>1416.26714498243</v>
      </c>
      <c r="N44" t="n">
        <v>1552.0346737628</v>
      </c>
      <c r="O44" t="n">
        <v>1655.73340063023</v>
      </c>
      <c r="P44" t="n">
        <v>1854.45214587029</v>
      </c>
      <c r="Q44" t="n">
        <v>2099.95464122691</v>
      </c>
      <c r="R44" t="n">
        <v>2199.14564787859</v>
      </c>
      <c r="S44" t="n">
        <v>1950.57555981603</v>
      </c>
      <c r="T44" t="n">
        <v>1883.99242026537</v>
      </c>
      <c r="U44" t="n">
        <v>2457.87663432597</v>
      </c>
      <c r="V44" t="n">
        <v>2698.38373880345</v>
      </c>
      <c r="W44" t="n">
        <v>2495.33942306709</v>
      </c>
      <c r="X44" t="n">
        <v>2799.70039733675</v>
      </c>
      <c r="Y44" t="n">
        <v>2962.88432771962</v>
      </c>
      <c r="Z44" t="n">
        <v>3183.5518687021</v>
      </c>
      <c r="AA44" t="n">
        <v>3532.945454546</v>
      </c>
      <c r="AB44" t="n">
        <v>3524.55822012909</v>
      </c>
      <c r="AC44" t="n">
        <v>3692.76060351529</v>
      </c>
      <c r="AD44" t="n">
        <v>3430.87546767543</v>
      </c>
      <c r="AE44" t="n">
        <v>3049.05219163335</v>
      </c>
      <c r="AF44" t="n">
        <v>3279.6316162559</v>
      </c>
    </row>
    <row r="45">
      <c r="A45" t="s">
        <v>40</v>
      </c>
      <c r="B45" t="s">
        <v>458</v>
      </c>
      <c r="C45" t="s">
        <v>317</v>
      </c>
      <c r="D45" t="s">
        <v>459</v>
      </c>
      <c r="E45" t="s">
        <v>318</v>
      </c>
      <c r="F45" t="n">
        <v>0</v>
      </c>
      <c r="G45" t="n">
        <v>737.442545382321</v>
      </c>
      <c r="H45" t="n">
        <v>807.237889246201</v>
      </c>
      <c r="I45" t="n">
        <v>935.111750905236</v>
      </c>
      <c r="J45" t="n">
        <v>1049.27834877528</v>
      </c>
      <c r="K45" t="n">
        <v>1195.06407286627</v>
      </c>
      <c r="L45" t="n">
        <v>1354.21402614744</v>
      </c>
      <c r="M45" t="n">
        <v>1416.26714498243</v>
      </c>
      <c r="N45" t="n">
        <v>1552.0346737628</v>
      </c>
      <c r="O45" t="n">
        <v>1655.73340063023</v>
      </c>
      <c r="P45" t="n">
        <v>1854.45214587029</v>
      </c>
      <c r="Q45" t="n">
        <v>2099.95464122691</v>
      </c>
      <c r="R45" t="n">
        <v>2199.14564787859</v>
      </c>
      <c r="S45" t="n">
        <v>1950.57555981603</v>
      </c>
      <c r="T45" t="n">
        <v>1881.96444134167</v>
      </c>
      <c r="U45" t="n">
        <v>2457.87663432597</v>
      </c>
      <c r="V45" t="n">
        <v>2698.38373880345</v>
      </c>
      <c r="W45" t="n">
        <v>2495.33942306709</v>
      </c>
      <c r="X45" t="n">
        <v>2799.70039733675</v>
      </c>
      <c r="Y45" t="n">
        <v>2962.88432771962</v>
      </c>
      <c r="Z45" t="n">
        <v>3183.5518687021</v>
      </c>
      <c r="AA45" t="n">
        <v>3532.945454546</v>
      </c>
      <c r="AB45" t="n">
        <v>3524.55822012909</v>
      </c>
      <c r="AC45" t="n">
        <v>3692.76060351529</v>
      </c>
      <c r="AD45" t="n">
        <v>3430.87546767543</v>
      </c>
      <c r="AE45" t="n">
        <v>3049.05219163335</v>
      </c>
      <c r="AF45" t="n">
        <v>3279.6316162559</v>
      </c>
    </row>
    <row r="46">
      <c r="A46" t="s">
        <v>40</v>
      </c>
      <c r="B46" t="s">
        <v>460</v>
      </c>
      <c r="C46" t="s">
        <v>317</v>
      </c>
      <c r="D46" t="s">
        <v>461</v>
      </c>
      <c r="E46" t="s">
        <v>318</v>
      </c>
      <c r="F46" t="n">
        <v>0</v>
      </c>
      <c r="G46" t="n">
        <v>1.43063090831476</v>
      </c>
      <c r="H46" t="n">
        <v>1.61580644269441</v>
      </c>
      <c r="I46" t="n">
        <v>3.44442341351491</v>
      </c>
      <c r="J46" t="n">
        <v>4.91713643231563</v>
      </c>
      <c r="K46" t="n">
        <v>9.99606947376678</v>
      </c>
      <c r="L46" t="n">
        <v>8.59880469719819</v>
      </c>
      <c r="M46" t="n">
        <v>10.2278857770443</v>
      </c>
      <c r="N46" t="n">
        <v>11.5031076165668</v>
      </c>
      <c r="O46" t="n">
        <v>18.1353024417118</v>
      </c>
      <c r="P46" t="n">
        <v>21.7893710373181</v>
      </c>
      <c r="Q46" t="n">
        <v>14.5055839601254</v>
      </c>
      <c r="R46" t="n">
        <v>15.2270043551512</v>
      </c>
      <c r="S46" t="n">
        <v>13.9743869536783</v>
      </c>
      <c r="T46" t="n">
        <v>11.4918805685733</v>
      </c>
      <c r="U46" t="n">
        <v>18.2785129450626</v>
      </c>
      <c r="V46" t="n">
        <v>20.7869677546702</v>
      </c>
      <c r="W46" t="n">
        <v>-16.0554466802928</v>
      </c>
      <c r="X46" t="n">
        <v>41.5662079079804</v>
      </c>
      <c r="Y46" t="n">
        <v>142.478266954903</v>
      </c>
      <c r="Z46" t="n">
        <v>30.326236140155</v>
      </c>
      <c r="AA46" t="n">
        <v>99.357464554</v>
      </c>
      <c r="AB46" t="n">
        <v>37.4457687735251</v>
      </c>
      <c r="AC46" t="n">
        <v>136.482293215524</v>
      </c>
      <c r="AD46" t="n">
        <v>-89.2453268595085</v>
      </c>
      <c r="AE46" t="n">
        <v>-1.20420702704501</v>
      </c>
      <c r="AF46" t="n">
        <v>94.6085289033011</v>
      </c>
    </row>
    <row r="47">
      <c r="A47" t="s">
        <v>40</v>
      </c>
      <c r="B47" t="s">
        <v>462</v>
      </c>
      <c r="C47" t="s">
        <v>317</v>
      </c>
      <c r="D47" t="s">
        <v>463</v>
      </c>
      <c r="E47" t="s">
        <v>318</v>
      </c>
      <c r="F47" t="n">
        <v>0</v>
      </c>
      <c r="G47" t="n">
        <v>2.86126181598403</v>
      </c>
      <c r="H47" t="n">
        <v>2.85142313435008</v>
      </c>
      <c r="I47" t="n">
        <v>3.93648390197273</v>
      </c>
      <c r="J47" t="n">
        <v>5.78486639021662</v>
      </c>
      <c r="K47" t="n">
        <v>3.88196872815997</v>
      </c>
      <c r="L47" t="n">
        <v>4.88568448700754</v>
      </c>
      <c r="M47" t="n">
        <v>8.85105499883963</v>
      </c>
      <c r="N47" t="n">
        <v>8.84854432017304</v>
      </c>
      <c r="O47" t="n">
        <v>5.9136855788608</v>
      </c>
      <c r="P47" t="n">
        <v>8.83352879954758</v>
      </c>
      <c r="Q47" t="n">
        <v>10.8545186091362</v>
      </c>
      <c r="R47" t="n">
        <v>11.5648134342828</v>
      </c>
      <c r="S47" t="n">
        <v>9.57149791343245</v>
      </c>
      <c r="T47" t="n">
        <v>10.6227467442301</v>
      </c>
      <c r="U47" t="n">
        <v>2.91678398024381</v>
      </c>
      <c r="V47" t="n">
        <v>3.92206938804182</v>
      </c>
      <c r="W47" t="n">
        <v>1.90005286175749</v>
      </c>
      <c r="X47" t="n">
        <v>0</v>
      </c>
      <c r="Y47" t="n">
        <v>0</v>
      </c>
      <c r="Z47" t="n">
        <v>12.050160056502</v>
      </c>
      <c r="AA47" t="n">
        <v>21.204336947</v>
      </c>
      <c r="AB47" t="n">
        <v>8.91565923228488</v>
      </c>
      <c r="AC47" t="n">
        <v>38.1909215175531</v>
      </c>
      <c r="AD47" t="n">
        <v>20.0776888323089</v>
      </c>
      <c r="AE47" t="n">
        <v>24.0841405336646</v>
      </c>
      <c r="AF47" t="n">
        <v>47.059164649003</v>
      </c>
    </row>
    <row r="48">
      <c r="A48" t="s">
        <v>40</v>
      </c>
      <c r="B48" t="s">
        <v>464</v>
      </c>
      <c r="C48" t="s">
        <v>317</v>
      </c>
      <c r="D48" t="s">
        <v>465</v>
      </c>
      <c r="E48" t="s">
        <v>318</v>
      </c>
      <c r="F48" t="n">
        <v>0</v>
      </c>
      <c r="G48" t="n">
        <v>7.1531545403013</v>
      </c>
      <c r="H48" t="n">
        <v>7.41370014829264</v>
      </c>
      <c r="I48" t="n">
        <v>9.9396218523729</v>
      </c>
      <c r="J48" t="n">
        <v>13.0159493785031</v>
      </c>
      <c r="K48" t="n">
        <v>20.671483475368</v>
      </c>
      <c r="L48" t="n">
        <v>21.8878665026506</v>
      </c>
      <c r="M48" t="n">
        <v>29.5035166651944</v>
      </c>
      <c r="N48" t="n">
        <v>33.5261512577114</v>
      </c>
      <c r="O48" t="n">
        <v>34.2008149304002</v>
      </c>
      <c r="P48" t="n">
        <v>45.3454478351213</v>
      </c>
      <c r="Q48" t="n">
        <v>54.5686253746063</v>
      </c>
      <c r="R48" t="n">
        <v>58.7878016217681</v>
      </c>
      <c r="S48" t="n">
        <v>51.398943796209</v>
      </c>
      <c r="T48" t="n">
        <v>47.8989307725317</v>
      </c>
      <c r="U48" t="n">
        <v>5.05575889988247</v>
      </c>
      <c r="V48" t="n">
        <v>6.17725928546166</v>
      </c>
      <c r="W48" t="n">
        <v>6.46017972900403</v>
      </c>
      <c r="X48" t="n">
        <v>5.64247166225688</v>
      </c>
      <c r="Y48" t="n">
        <v>7.23954496900432</v>
      </c>
      <c r="Z48" t="n">
        <v>14.861864067613</v>
      </c>
      <c r="AA48" t="n">
        <v>25.445204337</v>
      </c>
      <c r="AB48" t="n">
        <v>10.9959797194927</v>
      </c>
      <c r="AC48" t="n">
        <v>51.658246473127</v>
      </c>
      <c r="AD48" t="n">
        <v>28.811483474835</v>
      </c>
      <c r="AE48" t="n">
        <v>33.1156932344596</v>
      </c>
      <c r="AF48" t="n">
        <v>69.9024674880207</v>
      </c>
    </row>
    <row r="49">
      <c r="A49" t="s">
        <v>40</v>
      </c>
      <c r="B49" t="s">
        <v>466</v>
      </c>
      <c r="C49" t="s">
        <v>317</v>
      </c>
      <c r="D49" t="s">
        <v>467</v>
      </c>
      <c r="E49" t="s">
        <v>318</v>
      </c>
      <c r="F49" t="n">
        <v>0</v>
      </c>
      <c r="G49" t="n">
        <v>4.29189272366433</v>
      </c>
      <c r="H49" t="n">
        <v>4.56227701453265</v>
      </c>
      <c r="I49" t="n">
        <v>5.11742907263658</v>
      </c>
      <c r="J49" t="n">
        <v>6.074109709706</v>
      </c>
      <c r="K49" t="n">
        <v>14.072136638715</v>
      </c>
      <c r="L49" t="n">
        <v>14.6570534614666</v>
      </c>
      <c r="M49" t="n">
        <v>17.5054198879219</v>
      </c>
      <c r="N49" t="n">
        <v>20.4499690954828</v>
      </c>
      <c r="O49" t="n">
        <v>24.1475494470859</v>
      </c>
      <c r="P49" t="n">
        <v>29.6413966362982</v>
      </c>
      <c r="Q49" t="n">
        <v>32.2675235035377</v>
      </c>
      <c r="R49" t="n">
        <v>34.7908137465374</v>
      </c>
      <c r="S49" t="n">
        <v>30.820223282476</v>
      </c>
      <c r="T49" t="n">
        <v>26.2671555851805</v>
      </c>
      <c r="U49" t="n">
        <v>1.45839199014202</v>
      </c>
      <c r="V49" t="n">
        <v>0.88246561206617</v>
      </c>
      <c r="W49" t="n">
        <v>0.190005286228122</v>
      </c>
      <c r="X49" t="n">
        <v>2.53911224732871</v>
      </c>
      <c r="Y49" t="n">
        <v>3.61977248447109</v>
      </c>
      <c r="Z49" t="n">
        <v>1.2050160056502</v>
      </c>
      <c r="AA49" t="n">
        <v>1.716541562</v>
      </c>
      <c r="AB49" t="n">
        <v>0.990628804244473</v>
      </c>
      <c r="AC49" t="n">
        <v>11.4572764497753</v>
      </c>
      <c r="AD49" t="n">
        <v>6.72602575871505</v>
      </c>
      <c r="AE49" t="n">
        <v>7.02454098938521</v>
      </c>
      <c r="AF49" t="n">
        <v>21.1766240919269</v>
      </c>
    </row>
    <row r="50">
      <c r="A50" t="s">
        <v>40</v>
      </c>
      <c r="B50" t="s">
        <v>468</v>
      </c>
      <c r="C50" t="s">
        <v>317</v>
      </c>
      <c r="D50" t="s">
        <v>469</v>
      </c>
      <c r="E50" t="s">
        <v>318</v>
      </c>
      <c r="F50" t="n">
        <v>0</v>
      </c>
      <c r="G50" t="n">
        <v>0</v>
      </c>
      <c r="H50" t="n">
        <v>0</v>
      </c>
      <c r="I50" t="n">
        <v>0</v>
      </c>
      <c r="J50" t="n">
        <v>1.15697327857201</v>
      </c>
      <c r="K50" t="n">
        <v>2.71737810903758</v>
      </c>
      <c r="L50" t="n">
        <v>2.34512855343458</v>
      </c>
      <c r="M50" t="n">
        <v>3.14704177832437</v>
      </c>
      <c r="N50" t="n">
        <v>4.22763784122949</v>
      </c>
      <c r="O50" t="n">
        <v>4.13957990509542</v>
      </c>
      <c r="P50" t="n">
        <v>6.87052239939623</v>
      </c>
      <c r="Q50" t="n">
        <v>11.4465832612577</v>
      </c>
      <c r="R50" t="n">
        <v>12.4321744417628</v>
      </c>
      <c r="S50" t="n">
        <v>11.0072226003159</v>
      </c>
      <c r="T50" t="n">
        <v>11.009028443991</v>
      </c>
      <c r="U50" t="n">
        <v>0.680582928515699</v>
      </c>
      <c r="V50" t="n">
        <v>1.37272428658676</v>
      </c>
      <c r="W50" t="n">
        <v>4.37012158105669</v>
      </c>
      <c r="X50" t="n">
        <v>3.10335941414027</v>
      </c>
      <c r="Y50" t="n">
        <v>2.61428012705143</v>
      </c>
      <c r="Z50" t="n">
        <v>1.6066880075336</v>
      </c>
      <c r="AA50" t="n">
        <v>2.524325827</v>
      </c>
      <c r="AB50" t="n">
        <v>1.08969168345002</v>
      </c>
      <c r="AC50" t="n">
        <v>2.01004850233112</v>
      </c>
      <c r="AD50" t="n">
        <v>2.00776888305629</v>
      </c>
      <c r="AE50" t="n">
        <v>2.00701171042754</v>
      </c>
      <c r="AF50" t="n">
        <v>1.66667874861638</v>
      </c>
    </row>
    <row r="51">
      <c r="A51" t="s">
        <v>40</v>
      </c>
      <c r="B51" t="s">
        <v>470</v>
      </c>
      <c r="C51" t="s">
        <v>317</v>
      </c>
      <c r="D51" t="s">
        <v>471</v>
      </c>
      <c r="E51" t="s">
        <v>318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</row>
    <row r="52">
      <c r="A52" t="s">
        <v>40</v>
      </c>
      <c r="B52" t="s">
        <v>472</v>
      </c>
      <c r="C52" t="s">
        <v>317</v>
      </c>
      <c r="D52" t="s">
        <v>473</v>
      </c>
      <c r="E52" t="s">
        <v>318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</row>
    <row r="53">
      <c r="A53" t="s">
        <v>40</v>
      </c>
      <c r="B53" t="s">
        <v>474</v>
      </c>
      <c r="C53" t="s">
        <v>317</v>
      </c>
      <c r="D53" t="s">
        <v>475</v>
      </c>
      <c r="E53" t="s">
        <v>318</v>
      </c>
      <c r="F53" t="n">
        <v>0</v>
      </c>
      <c r="G53" t="n">
        <v>217.742024198978</v>
      </c>
      <c r="H53" t="n">
        <v>223.741668584174</v>
      </c>
      <c r="I53" t="n">
        <v>262.465064162457</v>
      </c>
      <c r="J53" t="n">
        <v>299.077592381856</v>
      </c>
      <c r="K53" t="n">
        <v>527.462500895283</v>
      </c>
      <c r="L53" t="n">
        <v>537.425293586862</v>
      </c>
      <c r="M53" t="n">
        <v>673.171905242757</v>
      </c>
      <c r="N53" t="n">
        <v>760.483225741418</v>
      </c>
      <c r="O53" t="n">
        <v>870.593078622096</v>
      </c>
      <c r="P53" t="n">
        <v>1008.20008692518</v>
      </c>
      <c r="Q53" t="n">
        <v>1170.3144610198</v>
      </c>
      <c r="R53" t="n">
        <v>1253.72214966654</v>
      </c>
      <c r="S53" t="n">
        <v>1051.04618589387</v>
      </c>
      <c r="T53" t="n">
        <v>1069.9037379734</v>
      </c>
      <c r="U53" t="n">
        <v>708.389602751389</v>
      </c>
      <c r="V53" t="n">
        <v>474.96260286236</v>
      </c>
      <c r="W53" t="n">
        <v>442.71231674014</v>
      </c>
      <c r="X53" t="n">
        <v>881.636197139592</v>
      </c>
      <c r="Y53" t="n">
        <v>816.660892175695</v>
      </c>
      <c r="Z53" t="n">
        <v>734.356837391573</v>
      </c>
      <c r="AA53" t="n">
        <v>606.746955796</v>
      </c>
      <c r="AB53" t="n">
        <v>542.76552146183</v>
      </c>
      <c r="AC53" t="n">
        <v>436.88404168116</v>
      </c>
      <c r="AD53" t="n">
        <v>358.28635721342</v>
      </c>
      <c r="AE53" t="n">
        <v>121.925961454584</v>
      </c>
      <c r="AF53" t="n">
        <v>261.472483579745</v>
      </c>
    </row>
    <row r="54">
      <c r="A54" t="s">
        <v>40</v>
      </c>
      <c r="B54" t="s">
        <v>476</v>
      </c>
      <c r="C54" t="s">
        <v>317</v>
      </c>
      <c r="D54" t="s">
        <v>477</v>
      </c>
      <c r="E54" t="s">
        <v>318</v>
      </c>
      <c r="F54" t="n">
        <v>0</v>
      </c>
      <c r="G54" t="n">
        <v>218.600402743695</v>
      </c>
      <c r="H54" t="n">
        <v>224.787190400005</v>
      </c>
      <c r="I54" t="n">
        <v>263.547597235552</v>
      </c>
      <c r="J54" t="n">
        <v>300.42739453925</v>
      </c>
      <c r="K54" t="n">
        <v>528.627091514602</v>
      </c>
      <c r="L54" t="n">
        <v>538.500144173347</v>
      </c>
      <c r="M54" t="n">
        <v>674.253700854503</v>
      </c>
      <c r="N54" t="n">
        <v>761.859665968844</v>
      </c>
      <c r="O54" t="n">
        <v>872.859991427539</v>
      </c>
      <c r="P54" t="n">
        <v>1010.85014556532</v>
      </c>
      <c r="Q54" t="n">
        <v>1174.3602361374</v>
      </c>
      <c r="R54" t="n">
        <v>1257.09522025094</v>
      </c>
      <c r="S54" t="n">
        <v>1053.82192028914</v>
      </c>
      <c r="T54" t="n">
        <v>1072.60770987119</v>
      </c>
      <c r="U54" t="n">
        <v>710.62580380366</v>
      </c>
      <c r="V54" t="n">
        <v>487.121017965127</v>
      </c>
      <c r="W54" t="n">
        <v>446.797430391787</v>
      </c>
      <c r="X54" t="n">
        <v>895.272170321953</v>
      </c>
      <c r="Y54" t="n">
        <v>828.525701986137</v>
      </c>
      <c r="Z54" t="n">
        <v>732.047223380753</v>
      </c>
      <c r="AA54" t="n">
        <v>612.704364748</v>
      </c>
      <c r="AB54" t="n">
        <v>550.09617460842</v>
      </c>
      <c r="AC54" t="n">
        <v>443.517201733658</v>
      </c>
      <c r="AD54" t="n">
        <v>360.093349208931</v>
      </c>
      <c r="AE54" t="n">
        <v>121.825610869363</v>
      </c>
      <c r="AF54" t="n">
        <v>262.256802989212</v>
      </c>
    </row>
    <row r="55">
      <c r="A55" t="s">
        <v>40</v>
      </c>
      <c r="B55" t="s">
        <v>478</v>
      </c>
      <c r="C55" t="s">
        <v>317</v>
      </c>
      <c r="D55" t="s">
        <v>479</v>
      </c>
      <c r="E55" t="s">
        <v>318</v>
      </c>
      <c r="F55" t="n">
        <v>0</v>
      </c>
      <c r="G55" t="n">
        <v>0.858378545067572</v>
      </c>
      <c r="H55" t="n">
        <v>1.04552181585751</v>
      </c>
      <c r="I55" t="n">
        <v>1.08253307307726</v>
      </c>
      <c r="J55" t="n">
        <v>1.34980215804998</v>
      </c>
      <c r="K55" t="n">
        <v>1.16459061834771</v>
      </c>
      <c r="L55" t="n">
        <v>1.07485058719032</v>
      </c>
      <c r="M55" t="n">
        <v>1.08179561092088</v>
      </c>
      <c r="N55" t="n">
        <v>1.37644022742262</v>
      </c>
      <c r="O55" t="n">
        <v>2.26691280550779</v>
      </c>
      <c r="P55" t="n">
        <v>2.65005863939652</v>
      </c>
      <c r="Q55" t="n">
        <v>4.04577511853441</v>
      </c>
      <c r="R55" t="n">
        <v>3.37307058517757</v>
      </c>
      <c r="S55" t="n">
        <v>2.77573439462722</v>
      </c>
      <c r="T55" t="n">
        <v>2.70397189862267</v>
      </c>
      <c r="U55" t="n">
        <v>2.23620105169963</v>
      </c>
      <c r="V55" t="n">
        <v>12.1584151017712</v>
      </c>
      <c r="W55" t="n">
        <v>4.08511365229786</v>
      </c>
      <c r="X55" t="n">
        <v>13.6359731825185</v>
      </c>
      <c r="Y55" t="n">
        <v>11.8648098104249</v>
      </c>
      <c r="Z55" t="n">
        <v>-2.309614010633</v>
      </c>
      <c r="AA55" t="n">
        <v>5.957408952</v>
      </c>
      <c r="AB55" t="n">
        <v>7.33065314655605</v>
      </c>
      <c r="AC55" t="n">
        <v>6.63316005245307</v>
      </c>
      <c r="AD55" t="n">
        <v>1.80699199536759</v>
      </c>
      <c r="AE55" t="n">
        <v>-0.100350585069954</v>
      </c>
      <c r="AF55" t="n">
        <v>0.784319414133971</v>
      </c>
    </row>
    <row r="56">
      <c r="A56" t="s">
        <v>40</v>
      </c>
      <c r="B56" t="s">
        <v>480</v>
      </c>
      <c r="C56" t="s">
        <v>317</v>
      </c>
      <c r="D56" t="s">
        <v>481</v>
      </c>
      <c r="E56" t="s">
        <v>318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</row>
    <row r="57">
      <c r="A57" t="s">
        <v>40</v>
      </c>
      <c r="B57" t="s">
        <v>482</v>
      </c>
      <c r="C57" t="s">
        <v>317</v>
      </c>
      <c r="D57" t="s">
        <v>483</v>
      </c>
      <c r="E57" t="s">
        <v>318</v>
      </c>
      <c r="F57" t="n">
        <v>0</v>
      </c>
      <c r="G57" t="n">
        <v>755.373119429816</v>
      </c>
      <c r="H57" t="n">
        <v>829.764132004529</v>
      </c>
      <c r="I57" t="n">
        <v>959.517951098876</v>
      </c>
      <c r="J57" t="n">
        <v>1083.69830379516</v>
      </c>
      <c r="K57" t="n">
        <v>1221.84965708876</v>
      </c>
      <c r="L57" t="n">
        <v>1381.67157296627</v>
      </c>
      <c r="M57" t="n">
        <v>1451.57301992501</v>
      </c>
      <c r="N57" t="n">
        <v>1593.7211492269</v>
      </c>
      <c r="O57" t="n">
        <v>1699.19898963478</v>
      </c>
      <c r="P57" t="n">
        <v>1922.76476858159</v>
      </c>
      <c r="Q57" t="n">
        <v>2187.67888708276</v>
      </c>
      <c r="R57" t="n">
        <v>2282.12318426465</v>
      </c>
      <c r="S57" t="n">
        <v>2021.50035935586</v>
      </c>
      <c r="T57" t="n">
        <v>1943.96265415596</v>
      </c>
      <c r="U57" t="n">
        <v>2480.23864482468</v>
      </c>
      <c r="V57" t="n">
        <v>2721.91615513375</v>
      </c>
      <c r="W57" t="n">
        <v>2509.01980367026</v>
      </c>
      <c r="X57" t="n">
        <v>2919.97908492545</v>
      </c>
      <c r="Y57" t="n">
        <v>3213.55357226372</v>
      </c>
      <c r="Z57" t="n">
        <v>3343.91941544501</v>
      </c>
      <c r="AA57" t="n">
        <v>3632</v>
      </c>
      <c r="AB57" t="n">
        <v>3689.10166439632</v>
      </c>
      <c r="AC57" t="n">
        <v>3760.80074527249</v>
      </c>
      <c r="AD57" t="n">
        <v>3459.38578581733</v>
      </c>
      <c r="AE57" t="n">
        <v>3081.76648252677</v>
      </c>
      <c r="AF57" t="n">
        <v>3381.39705986104</v>
      </c>
    </row>
    <row r="58">
      <c r="A58" t="s">
        <v>40</v>
      </c>
      <c r="B58" t="s">
        <v>484</v>
      </c>
      <c r="C58" t="s">
        <v>317</v>
      </c>
      <c r="D58" t="s">
        <v>485</v>
      </c>
      <c r="E58" t="s">
        <v>318</v>
      </c>
      <c r="F58" t="n">
        <v>0</v>
      </c>
      <c r="G58" t="n">
        <v>755.373119428938</v>
      </c>
      <c r="H58" t="n">
        <v>829.764132006007</v>
      </c>
      <c r="I58" t="n">
        <v>958.632242219025</v>
      </c>
      <c r="J58" t="n">
        <v>1083.69830379847</v>
      </c>
      <c r="K58" t="n">
        <v>1221.84965708842</v>
      </c>
      <c r="L58" t="n">
        <v>1381.67157296508</v>
      </c>
      <c r="M58" t="n">
        <v>1451.57301992461</v>
      </c>
      <c r="N58" t="n">
        <v>1593.72114922608</v>
      </c>
      <c r="O58" t="n">
        <v>1699.19898963521</v>
      </c>
      <c r="P58" t="n">
        <v>1922.76476858268</v>
      </c>
      <c r="Q58" t="n">
        <v>2187.67888708116</v>
      </c>
      <c r="R58" t="n">
        <v>2282.12318426647</v>
      </c>
      <c r="S58" t="n">
        <v>2019.58605977378</v>
      </c>
      <c r="T58" t="n">
        <v>1943.96265415686</v>
      </c>
      <c r="U58" t="n">
        <v>2480.23864484303</v>
      </c>
      <c r="V58" t="n">
        <v>2721.91615513138</v>
      </c>
      <c r="W58" t="n">
        <v>2509.01980366957</v>
      </c>
      <c r="X58" t="n">
        <v>2919.97908493034</v>
      </c>
      <c r="Y58" t="n">
        <v>3212.54807990593</v>
      </c>
      <c r="Z58" t="n">
        <v>3343.91941544409</v>
      </c>
      <c r="AA58" t="n">
        <v>3632</v>
      </c>
      <c r="AB58" t="n">
        <v>3689.10166439787</v>
      </c>
      <c r="AC58" t="n">
        <v>3760.80074526772</v>
      </c>
      <c r="AD58" t="n">
        <v>3459.38578581712</v>
      </c>
      <c r="AE58" t="n">
        <v>3081.76648252434</v>
      </c>
      <c r="AF58" t="n">
        <v>3381.39705980115</v>
      </c>
    </row>
    <row r="59">
      <c r="A59" t="s">
        <v>40</v>
      </c>
      <c r="B59" t="s">
        <v>486</v>
      </c>
      <c r="C59" t="s">
        <v>317</v>
      </c>
      <c r="D59" t="s">
        <v>487</v>
      </c>
      <c r="E59" t="s">
        <v>318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263</v>
      </c>
      <c r="B1" t="s">
        <v>264</v>
      </c>
      <c r="C1" t="s">
        <v>265</v>
      </c>
      <c r="D1" t="s">
        <v>266</v>
      </c>
      <c r="E1" t="s">
        <v>267</v>
      </c>
      <c r="F1" t="s">
        <v>268</v>
      </c>
      <c r="G1" t="s">
        <v>269</v>
      </c>
      <c r="H1" t="s">
        <v>270</v>
      </c>
      <c r="I1" t="s">
        <v>271</v>
      </c>
      <c r="J1" t="s">
        <v>272</v>
      </c>
      <c r="K1" t="s">
        <v>273</v>
      </c>
      <c r="L1" t="s">
        <v>274</v>
      </c>
      <c r="M1" t="s">
        <v>275</v>
      </c>
      <c r="N1" t="s">
        <v>276</v>
      </c>
      <c r="O1" t="s">
        <v>277</v>
      </c>
      <c r="P1" t="s">
        <v>278</v>
      </c>
      <c r="Q1" t="s">
        <v>279</v>
      </c>
      <c r="R1" t="s">
        <v>280</v>
      </c>
      <c r="S1" t="s">
        <v>281</v>
      </c>
      <c r="T1" t="s">
        <v>282</v>
      </c>
      <c r="U1" t="s">
        <v>283</v>
      </c>
      <c r="V1" t="s">
        <v>284</v>
      </c>
      <c r="W1" t="s">
        <v>285</v>
      </c>
      <c r="X1" t="s">
        <v>286</v>
      </c>
      <c r="Y1" t="s">
        <v>287</v>
      </c>
      <c r="Z1" t="s">
        <v>288</v>
      </c>
      <c r="AA1" t="s">
        <v>289</v>
      </c>
      <c r="AB1" t="s">
        <v>290</v>
      </c>
      <c r="AC1" t="s">
        <v>291</v>
      </c>
      <c r="AD1" t="s">
        <v>292</v>
      </c>
      <c r="AE1" t="s">
        <v>293</v>
      </c>
      <c r="AF1" t="s">
        <v>294</v>
      </c>
    </row>
    <row r="2">
      <c r="A2" t="s">
        <v>42</v>
      </c>
      <c r="B2" t="s">
        <v>295</v>
      </c>
      <c r="C2" t="s">
        <v>317</v>
      </c>
      <c r="D2" t="s">
        <v>297</v>
      </c>
      <c r="E2" t="s">
        <v>318</v>
      </c>
      <c r="F2"/>
      <c r="G2" t="n">
        <v>15.0501979912888</v>
      </c>
      <c r="H2" t="n">
        <v>16.4674671982336</v>
      </c>
      <c r="I2" t="n">
        <v>16.5687150603305</v>
      </c>
      <c r="J2" t="n">
        <v>17.2174632071501</v>
      </c>
      <c r="K2" t="n">
        <v>20.7239245555054</v>
      </c>
      <c r="L2" t="n">
        <v>21.3014856204779</v>
      </c>
      <c r="M2" t="n">
        <v>27.3495207790246</v>
      </c>
      <c r="N2" t="n">
        <v>35.6388906788887</v>
      </c>
      <c r="O2" t="n">
        <v>33.5506810921675</v>
      </c>
      <c r="P2" t="n">
        <v>36.2256039920676</v>
      </c>
      <c r="Q2" t="n">
        <v>42.5245360695233</v>
      </c>
      <c r="R2" t="n">
        <v>45.6407129022495</v>
      </c>
      <c r="S2" t="n">
        <v>49.4640734470802</v>
      </c>
      <c r="T2" t="n">
        <v>50.4594146230373</v>
      </c>
      <c r="U2" t="n">
        <v>53.3149513044574</v>
      </c>
      <c r="V2" t="n">
        <v>49.0474951487576</v>
      </c>
      <c r="W2" t="n">
        <v>61.8336472444267</v>
      </c>
      <c r="X2" t="n">
        <v>56.9445731133954</v>
      </c>
      <c r="Y2" t="n">
        <v>63.6037533765439</v>
      </c>
      <c r="Z2" t="n">
        <v>63.1838973965263</v>
      </c>
      <c r="AA2" t="n">
        <v>72.023332612</v>
      </c>
      <c r="AB2" t="n">
        <v>84.0728112663802</v>
      </c>
      <c r="AC2" t="n">
        <v>91.8795025381653</v>
      </c>
      <c r="AD2" t="n">
        <v>99.3505991869366</v>
      </c>
      <c r="AE2" t="n">
        <v>100.749782944777</v>
      </c>
      <c r="AF2" t="n">
        <v>102.290367580135</v>
      </c>
    </row>
    <row r="3">
      <c r="A3" t="s">
        <v>42</v>
      </c>
      <c r="B3" t="s">
        <v>374</v>
      </c>
      <c r="C3" t="s">
        <v>317</v>
      </c>
      <c r="D3" t="s">
        <v>375</v>
      </c>
      <c r="E3" t="s">
        <v>318</v>
      </c>
      <c r="F3"/>
      <c r="G3" t="n">
        <v>4.72163074227358</v>
      </c>
      <c r="H3" t="n">
        <v>5.28955007022132</v>
      </c>
      <c r="I3" t="n">
        <v>5.32565841234682</v>
      </c>
      <c r="J3" t="n">
        <v>5.57611024314826</v>
      </c>
      <c r="K3" t="n">
        <v>6.54439722810184</v>
      </c>
      <c r="L3" t="n">
        <v>6.71668465471037</v>
      </c>
      <c r="M3" t="n">
        <v>8.92045301396459</v>
      </c>
      <c r="N3" t="n">
        <v>11.5826394712292</v>
      </c>
      <c r="O3" t="n">
        <v>10.5694342162518</v>
      </c>
      <c r="P3" t="n">
        <v>11.3629910648785</v>
      </c>
      <c r="Q3" t="n">
        <v>13.2341805618615</v>
      </c>
      <c r="R3" t="n">
        <v>14.1476519820047</v>
      </c>
      <c r="S3" t="n">
        <v>15.6099640070564</v>
      </c>
      <c r="T3" t="n">
        <v>15.8419092422957</v>
      </c>
      <c r="U3" t="n">
        <v>16.4663879732393</v>
      </c>
      <c r="V3" t="n">
        <v>14.9619631671639</v>
      </c>
      <c r="W3" t="n">
        <v>16.624128111006</v>
      </c>
      <c r="X3" t="n">
        <v>13.3755819402576</v>
      </c>
      <c r="Y3" t="n">
        <v>13.1182741342699</v>
      </c>
      <c r="Z3" t="n">
        <v>15.6464856326206</v>
      </c>
      <c r="AA3" t="n">
        <v>11.970358353</v>
      </c>
      <c r="AB3" t="n">
        <v>13.7808027902488</v>
      </c>
      <c r="AC3" t="n">
        <v>12.0271451816136</v>
      </c>
      <c r="AD3" t="n">
        <v>11.763901794207</v>
      </c>
      <c r="AE3" t="n">
        <v>10.0651105391186</v>
      </c>
      <c r="AF3" t="n">
        <v>15.5015325389665</v>
      </c>
    </row>
    <row r="4">
      <c r="A4" t="s">
        <v>42</v>
      </c>
      <c r="B4" t="s">
        <v>376</v>
      </c>
      <c r="C4" t="s">
        <v>317</v>
      </c>
      <c r="D4" t="s">
        <v>377</v>
      </c>
      <c r="E4" t="s">
        <v>318</v>
      </c>
      <c r="F4"/>
      <c r="G4" t="n">
        <v>1055.18610362726</v>
      </c>
      <c r="H4" t="n">
        <v>1155.41738034074</v>
      </c>
      <c r="I4" t="n">
        <v>1164.34672619499</v>
      </c>
      <c r="J4" t="n">
        <v>1211.67897319433</v>
      </c>
      <c r="K4" t="n">
        <v>1455.43428050759</v>
      </c>
      <c r="L4" t="n">
        <v>1478.63015050454</v>
      </c>
      <c r="M4" t="n">
        <v>1843.00480347054</v>
      </c>
      <c r="N4" t="n">
        <v>2414.23785275185</v>
      </c>
      <c r="O4" t="n">
        <v>2361.54129279457</v>
      </c>
      <c r="P4" t="n">
        <v>2579.30185209664</v>
      </c>
      <c r="Q4" t="n">
        <v>3118.10917457136</v>
      </c>
      <c r="R4" t="n">
        <v>3352.89661811014</v>
      </c>
      <c r="S4" t="n">
        <v>3525.60793320795</v>
      </c>
      <c r="T4" t="n">
        <v>3623.59226525287</v>
      </c>
      <c r="U4" t="n">
        <v>3909.66269083807</v>
      </c>
      <c r="V4" t="n">
        <v>3788.44834245598</v>
      </c>
      <c r="W4" t="n">
        <v>4229.3201048986</v>
      </c>
      <c r="X4" t="n">
        <v>3935.17488669806</v>
      </c>
      <c r="Y4" t="n">
        <v>4012.80055290507</v>
      </c>
      <c r="Z4" t="n">
        <v>4100.87412296561</v>
      </c>
      <c r="AA4" t="n">
        <v>4219.501023866</v>
      </c>
      <c r="AB4" t="n">
        <v>4576.21795097365</v>
      </c>
      <c r="AC4" t="n">
        <v>4995.01141051134</v>
      </c>
      <c r="AD4" t="n">
        <v>5051.6566856221</v>
      </c>
      <c r="AE4" t="n">
        <v>4642.77892999922</v>
      </c>
      <c r="AF4" t="n">
        <v>4801.13070845697</v>
      </c>
    </row>
    <row r="5">
      <c r="A5" t="s">
        <v>42</v>
      </c>
      <c r="B5" t="s">
        <v>378</v>
      </c>
      <c r="C5" t="s">
        <v>317</v>
      </c>
      <c r="D5" t="s">
        <v>379</v>
      </c>
      <c r="E5" t="s">
        <v>318</v>
      </c>
      <c r="F5"/>
      <c r="G5" t="n">
        <v>35.7493136844475</v>
      </c>
      <c r="H5" t="n">
        <v>35.6841205879611</v>
      </c>
      <c r="I5" t="n">
        <v>35.1265249444657</v>
      </c>
      <c r="J5" t="n">
        <v>34.6054784476916</v>
      </c>
      <c r="K5" t="n">
        <v>50.5185594003975</v>
      </c>
      <c r="L5" t="n">
        <v>62.0582909914079</v>
      </c>
      <c r="M5" t="n">
        <v>62.7579334156035</v>
      </c>
      <c r="N5" t="n">
        <v>95.4366981311807</v>
      </c>
      <c r="O5" t="n">
        <v>97.0892665279527</v>
      </c>
      <c r="P5" t="n">
        <v>105.132675467502</v>
      </c>
      <c r="Q5" t="n">
        <v>163.440508599627</v>
      </c>
      <c r="R5" t="n">
        <v>186.907962051179</v>
      </c>
      <c r="S5" t="n">
        <v>206.21343757885</v>
      </c>
      <c r="T5" t="n">
        <v>239.894237257076</v>
      </c>
      <c r="U5" t="n">
        <v>354.322711740071</v>
      </c>
      <c r="V5" t="n">
        <v>302.529426564992</v>
      </c>
      <c r="W5" t="n">
        <v>378.559971955086</v>
      </c>
      <c r="X5" t="n">
        <v>375.787247271402</v>
      </c>
      <c r="Y5" t="n">
        <v>408.624377877601</v>
      </c>
      <c r="Z5" t="n">
        <v>443.580677042913</v>
      </c>
      <c r="AA5" t="n">
        <v>446.897284197</v>
      </c>
      <c r="AB5" t="n">
        <v>490.91338983329</v>
      </c>
      <c r="AC5" t="n">
        <v>507.119417813424</v>
      </c>
      <c r="AD5" t="n">
        <v>518.990067295309</v>
      </c>
      <c r="AE5" t="n">
        <v>502.856279460055</v>
      </c>
      <c r="AF5" t="n">
        <v>491.500086116699</v>
      </c>
    </row>
    <row r="6">
      <c r="A6" t="s">
        <v>42</v>
      </c>
      <c r="B6" t="s">
        <v>380</v>
      </c>
      <c r="C6" t="s">
        <v>317</v>
      </c>
      <c r="D6" t="s">
        <v>381</v>
      </c>
      <c r="E6" t="s">
        <v>318</v>
      </c>
      <c r="F6"/>
      <c r="G6" t="n">
        <v>17.1320411646018</v>
      </c>
      <c r="H6" t="n">
        <v>14.5647231497502</v>
      </c>
      <c r="I6" t="n">
        <v>24.0897048260747</v>
      </c>
      <c r="J6" t="n">
        <v>17.0629870273235</v>
      </c>
      <c r="K6" t="n">
        <v>41.6530256507014</v>
      </c>
      <c r="L6" t="n">
        <v>31.3014957519739</v>
      </c>
      <c r="M6" t="n">
        <v>37.0718048408849</v>
      </c>
      <c r="N6" t="n">
        <v>53.660854059481</v>
      </c>
      <c r="O6" t="n">
        <v>57.966123145618</v>
      </c>
      <c r="P6" t="n">
        <v>64.1935241272439</v>
      </c>
      <c r="Q6" t="n">
        <v>102.799002757108</v>
      </c>
      <c r="R6" t="n">
        <v>112.905393390723</v>
      </c>
      <c r="S6" t="n">
        <v>113.856973027053</v>
      </c>
      <c r="T6" t="n">
        <v>97.8103629841571</v>
      </c>
      <c r="U6" t="n">
        <v>144.268953206514</v>
      </c>
      <c r="V6" t="n">
        <v>125.627087072657</v>
      </c>
      <c r="W6" t="n">
        <v>135.317001919675</v>
      </c>
      <c r="X6" t="n">
        <v>122.651249416533</v>
      </c>
      <c r="Y6" t="n">
        <v>132.571739715081</v>
      </c>
      <c r="Z6" t="n">
        <v>133.711273045225</v>
      </c>
      <c r="AA6" t="n">
        <v>132.546782291</v>
      </c>
      <c r="AB6" t="n">
        <v>135.081833625165</v>
      </c>
      <c r="AC6" t="n">
        <v>137.6663309765</v>
      </c>
      <c r="AD6" t="n">
        <v>133.827458475993</v>
      </c>
      <c r="AE6" t="n">
        <v>117.806330592412</v>
      </c>
      <c r="AF6" t="n">
        <v>125.921063211893</v>
      </c>
    </row>
    <row r="7">
      <c r="A7" t="s">
        <v>42</v>
      </c>
      <c r="B7" t="s">
        <v>382</v>
      </c>
      <c r="C7" t="s">
        <v>317</v>
      </c>
      <c r="D7" t="s">
        <v>383</v>
      </c>
      <c r="E7" t="s">
        <v>318</v>
      </c>
      <c r="F7"/>
      <c r="G7" t="n">
        <v>12.1644168890075</v>
      </c>
      <c r="H7" t="n">
        <v>10.0472311751092</v>
      </c>
      <c r="I7" t="n">
        <v>10.7169066647062</v>
      </c>
      <c r="J7" t="n">
        <v>10.6729230619973</v>
      </c>
      <c r="K7" t="n">
        <v>19.522033614922</v>
      </c>
      <c r="L7" t="n">
        <v>12.3507100504798</v>
      </c>
      <c r="M7" t="n">
        <v>15.1093069849133</v>
      </c>
      <c r="N7" t="n">
        <v>23.7597455309506</v>
      </c>
      <c r="O7" t="n">
        <v>25.8428513960194</v>
      </c>
      <c r="P7" t="n">
        <v>26.6596398611499</v>
      </c>
      <c r="Q7" t="n">
        <v>43.9314848984293</v>
      </c>
      <c r="R7" t="n">
        <v>49.3060505259898</v>
      </c>
      <c r="S7" t="n">
        <v>64.6558969254376</v>
      </c>
      <c r="T7" t="n">
        <v>63.2331744401284</v>
      </c>
      <c r="U7" t="n">
        <v>74.8614864390772</v>
      </c>
      <c r="V7" t="n">
        <v>58.0330420644128</v>
      </c>
      <c r="W7" t="n">
        <v>73.0186179787699</v>
      </c>
      <c r="X7" t="n">
        <v>74.0493369124896</v>
      </c>
      <c r="Y7" t="n">
        <v>82.5224002711828</v>
      </c>
      <c r="Z7" t="n">
        <v>90.2208700660571</v>
      </c>
      <c r="AA7" t="n">
        <v>88.543553823</v>
      </c>
      <c r="AB7" t="n">
        <v>96.535637533317</v>
      </c>
      <c r="AC7" t="n">
        <v>94.1532796724134</v>
      </c>
      <c r="AD7" t="n">
        <v>110.714703536182</v>
      </c>
      <c r="AE7" t="n">
        <v>83.2111062965257</v>
      </c>
      <c r="AF7" t="n">
        <v>65.5473862886345</v>
      </c>
    </row>
    <row r="8">
      <c r="A8" t="s">
        <v>42</v>
      </c>
      <c r="B8" t="s">
        <v>384</v>
      </c>
      <c r="C8" t="s">
        <v>317</v>
      </c>
      <c r="D8" t="s">
        <v>385</v>
      </c>
      <c r="E8" t="s">
        <v>318</v>
      </c>
      <c r="F8"/>
      <c r="G8" t="n">
        <v>12.2092286466737</v>
      </c>
      <c r="H8" t="n">
        <v>19.3419645480995</v>
      </c>
      <c r="I8" t="n">
        <v>10.7918395156864</v>
      </c>
      <c r="J8" t="n">
        <v>11.6568438260419</v>
      </c>
      <c r="K8" t="n">
        <v>6.00377898578486</v>
      </c>
      <c r="L8" t="n">
        <v>17.7788255567321</v>
      </c>
      <c r="M8" t="n">
        <v>20.9199355523645</v>
      </c>
      <c r="N8" t="n">
        <v>26.4012121192216</v>
      </c>
      <c r="O8" t="n">
        <v>27.7019288763989</v>
      </c>
      <c r="P8" t="n">
        <v>35.6376673639985</v>
      </c>
      <c r="Q8" t="n">
        <v>48.8149919053024</v>
      </c>
      <c r="R8" t="n">
        <v>59.4101821060938</v>
      </c>
      <c r="S8" t="n">
        <v>56.9930158155712</v>
      </c>
      <c r="T8" t="n">
        <v>60.2802500142245</v>
      </c>
      <c r="U8" t="n">
        <v>104.741629098329</v>
      </c>
      <c r="V8" t="n">
        <v>102.421843145135</v>
      </c>
      <c r="W8" t="n">
        <v>133.064653322964</v>
      </c>
      <c r="X8" t="n">
        <v>137.657636088961</v>
      </c>
      <c r="Y8" t="n">
        <v>151.598316233549</v>
      </c>
      <c r="Z8" t="n">
        <v>169.183969982422</v>
      </c>
      <c r="AA8" t="n">
        <v>183.327481522</v>
      </c>
      <c r="AB8" t="n">
        <v>234.468313652528</v>
      </c>
      <c r="AC8" t="n">
        <v>326.431582389033</v>
      </c>
      <c r="AD8" t="n">
        <v>385.58767960448</v>
      </c>
      <c r="AE8" t="n">
        <v>298.065360370324</v>
      </c>
      <c r="AF8" t="n">
        <v>253.482027768909</v>
      </c>
    </row>
    <row r="9">
      <c r="A9" t="s">
        <v>42</v>
      </c>
      <c r="B9" t="s">
        <v>386</v>
      </c>
      <c r="C9" t="s">
        <v>317</v>
      </c>
      <c r="D9" t="s">
        <v>387</v>
      </c>
      <c r="E9" t="s">
        <v>318</v>
      </c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</row>
    <row r="10">
      <c r="A10" t="s">
        <v>42</v>
      </c>
      <c r="B10" t="s">
        <v>388</v>
      </c>
      <c r="C10" t="s">
        <v>317</v>
      </c>
      <c r="D10" t="s">
        <v>389</v>
      </c>
      <c r="E10" t="s">
        <v>318</v>
      </c>
      <c r="F10"/>
      <c r="G10" t="n">
        <v>248.325293969842</v>
      </c>
      <c r="H10" t="n">
        <v>259.078494765521</v>
      </c>
      <c r="I10" t="n">
        <v>234.507431439619</v>
      </c>
      <c r="J10" t="n">
        <v>234.408640947268</v>
      </c>
      <c r="K10" t="n">
        <v>320.509104130257</v>
      </c>
      <c r="L10" t="n">
        <v>345.805001429657</v>
      </c>
      <c r="M10" t="n">
        <v>486.079638540046</v>
      </c>
      <c r="N10" t="n">
        <v>557.939896498235</v>
      </c>
      <c r="O10" t="n">
        <v>550.94250238981</v>
      </c>
      <c r="P10" t="n">
        <v>636.013432780588</v>
      </c>
      <c r="Q10" t="n">
        <v>819.945615826185</v>
      </c>
      <c r="R10" t="n">
        <v>943.501357671913</v>
      </c>
      <c r="S10" t="n">
        <v>969.90371460956</v>
      </c>
      <c r="T10" t="n">
        <v>954.37895167736</v>
      </c>
      <c r="U10" t="n">
        <v>1256.76765403002</v>
      </c>
      <c r="V10" t="n">
        <v>1265.02387116653</v>
      </c>
      <c r="W10" t="n">
        <v>1275.06590283968</v>
      </c>
      <c r="X10" t="n">
        <v>1177.07248795385</v>
      </c>
      <c r="Y10" t="n">
        <v>1181.13441401333</v>
      </c>
      <c r="Z10" t="n">
        <v>1136.98017314257</v>
      </c>
      <c r="AA10" t="n">
        <v>1108.021894276</v>
      </c>
      <c r="AB10" t="n">
        <v>1223.13188035737</v>
      </c>
      <c r="AC10" t="n">
        <v>1282.78283102159</v>
      </c>
      <c r="AD10" t="n">
        <v>1376.62584467134</v>
      </c>
      <c r="AE10" t="n">
        <v>1427.61055846713</v>
      </c>
      <c r="AF10" t="n">
        <v>1758.17714896011</v>
      </c>
    </row>
    <row r="11">
      <c r="A11" t="s">
        <v>42</v>
      </c>
      <c r="B11" t="s">
        <v>390</v>
      </c>
      <c r="C11" t="s">
        <v>317</v>
      </c>
      <c r="D11" t="s">
        <v>391</v>
      </c>
      <c r="E11" t="s">
        <v>318</v>
      </c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</row>
    <row r="12">
      <c r="A12" t="s">
        <v>42</v>
      </c>
      <c r="B12" t="s">
        <v>392</v>
      </c>
      <c r="C12" t="s">
        <v>317</v>
      </c>
      <c r="D12" t="s">
        <v>393</v>
      </c>
      <c r="E12" t="s">
        <v>318</v>
      </c>
      <c r="F12"/>
      <c r="G12" t="n">
        <v>46.4624218528101</v>
      </c>
      <c r="H12" t="n">
        <v>58.9956201242057</v>
      </c>
      <c r="I12" t="n">
        <v>56.6068814151228</v>
      </c>
      <c r="J12" t="n">
        <v>55.7914464052239</v>
      </c>
      <c r="K12" t="n">
        <v>67.4418733512397</v>
      </c>
      <c r="L12" t="n">
        <v>63.0764958063125</v>
      </c>
      <c r="M12" t="n">
        <v>61.6265354595319</v>
      </c>
      <c r="N12" t="n">
        <v>103.594790089903</v>
      </c>
      <c r="O12" t="n">
        <v>100.807844055544</v>
      </c>
      <c r="P12" t="n">
        <v>108.875425986676</v>
      </c>
      <c r="Q12" t="n">
        <v>166.793196576175</v>
      </c>
      <c r="R12" t="n">
        <v>195.506518625944</v>
      </c>
      <c r="S12" t="n">
        <v>221.825606191442</v>
      </c>
      <c r="T12" t="n">
        <v>236.778237002662</v>
      </c>
      <c r="U12" t="n">
        <v>360.945547123865</v>
      </c>
      <c r="V12" t="n">
        <v>283.265747795205</v>
      </c>
      <c r="W12" t="n">
        <v>355.058841156472</v>
      </c>
      <c r="X12" t="n">
        <v>355.122306620024</v>
      </c>
      <c r="Y12" t="n">
        <v>385.604562489365</v>
      </c>
      <c r="Z12" t="n">
        <v>409.46392901208</v>
      </c>
      <c r="AA12" t="n">
        <v>420.891833959</v>
      </c>
      <c r="AB12" t="n">
        <v>457.635110541537</v>
      </c>
      <c r="AC12" t="n">
        <v>546.900393438792</v>
      </c>
      <c r="AD12" t="n">
        <v>540.84453221076</v>
      </c>
      <c r="AE12" t="n">
        <v>447.279955426733</v>
      </c>
      <c r="AF12" t="n">
        <v>530.114019662535</v>
      </c>
    </row>
    <row r="13">
      <c r="A13" t="s">
        <v>42</v>
      </c>
      <c r="B13" t="s">
        <v>394</v>
      </c>
      <c r="C13" t="s">
        <v>317</v>
      </c>
      <c r="D13" t="s">
        <v>395</v>
      </c>
      <c r="E13" t="s">
        <v>318</v>
      </c>
      <c r="F13"/>
      <c r="G13" t="n">
        <v>43.1844204236986</v>
      </c>
      <c r="H13" t="n">
        <v>44.2800550726801</v>
      </c>
      <c r="I13" t="n">
        <v>47.2590364399438</v>
      </c>
      <c r="J13" t="n">
        <v>44.7606941787774</v>
      </c>
      <c r="K13" t="n">
        <v>58.4704378419887</v>
      </c>
      <c r="L13" t="n">
        <v>65.9725381496806</v>
      </c>
      <c r="M13" t="n">
        <v>81.9930750347014</v>
      </c>
      <c r="N13" t="n">
        <v>129.023972563855</v>
      </c>
      <c r="O13" t="n">
        <v>127.360193582158</v>
      </c>
      <c r="P13" t="n">
        <v>127.875422435147</v>
      </c>
      <c r="Q13" t="n">
        <v>198.897190626697</v>
      </c>
      <c r="R13" t="n">
        <v>209.725034593264</v>
      </c>
      <c r="S13" t="n">
        <v>251.781718424547</v>
      </c>
      <c r="T13" t="n">
        <v>246.339266136076</v>
      </c>
      <c r="U13" t="n">
        <v>373.661454432219</v>
      </c>
      <c r="V13" t="n">
        <v>298.164483641018</v>
      </c>
      <c r="W13" t="n">
        <v>375.242603736734</v>
      </c>
      <c r="X13" t="n">
        <v>372.052936145892</v>
      </c>
      <c r="Y13" t="n">
        <v>404.542106199016</v>
      </c>
      <c r="Z13" t="n">
        <v>436.199945869508</v>
      </c>
      <c r="AA13" t="n">
        <v>442.868049759</v>
      </c>
      <c r="AB13" t="n">
        <v>489.743388681937</v>
      </c>
      <c r="AC13" t="n">
        <v>544.236619825173</v>
      </c>
      <c r="AD13" t="n">
        <v>498.839049572545</v>
      </c>
      <c r="AE13" t="n">
        <v>602.168812113008</v>
      </c>
      <c r="AF13" t="n">
        <v>466.537279184165</v>
      </c>
    </row>
    <row r="14">
      <c r="A14" t="s">
        <v>42</v>
      </c>
      <c r="B14" t="s">
        <v>396</v>
      </c>
      <c r="C14" t="s">
        <v>317</v>
      </c>
      <c r="D14" t="s">
        <v>397</v>
      </c>
      <c r="E14" t="s">
        <v>318</v>
      </c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</row>
    <row r="15">
      <c r="A15" t="s">
        <v>42</v>
      </c>
      <c r="B15" t="s">
        <v>398</v>
      </c>
      <c r="C15" t="s">
        <v>317</v>
      </c>
      <c r="D15" t="s">
        <v>399</v>
      </c>
      <c r="E15" t="s">
        <v>318</v>
      </c>
      <c r="F15"/>
      <c r="G15" t="n">
        <v>203.810542869605</v>
      </c>
      <c r="H15" t="n">
        <v>247.043073045318</v>
      </c>
      <c r="I15" t="n">
        <v>251.743210790956</v>
      </c>
      <c r="J15" t="n">
        <v>240.307251471609</v>
      </c>
      <c r="K15" t="n">
        <v>287.81297422681</v>
      </c>
      <c r="L15" t="n">
        <v>239.26608828715</v>
      </c>
      <c r="M15" t="n">
        <v>283.51948660013</v>
      </c>
      <c r="N15" t="n">
        <v>293.079140344679</v>
      </c>
      <c r="O15" t="n">
        <v>336.308902011362</v>
      </c>
      <c r="P15" t="n">
        <v>340.990811618342</v>
      </c>
      <c r="Q15" t="n">
        <v>429.248715180832</v>
      </c>
      <c r="R15" t="n">
        <v>435.682347809047</v>
      </c>
      <c r="S15" t="n">
        <v>432.982961179434</v>
      </c>
      <c r="T15" t="n">
        <v>381.801007199967</v>
      </c>
      <c r="U15" t="n">
        <v>464.518842733724</v>
      </c>
      <c r="V15" t="n">
        <v>486.623486792687</v>
      </c>
      <c r="W15" t="n">
        <v>470.913085840268</v>
      </c>
      <c r="X15" t="n">
        <v>370.362589825103</v>
      </c>
      <c r="Y15" t="n">
        <v>347.464501724927</v>
      </c>
      <c r="Z15" t="n">
        <v>340.758129655614</v>
      </c>
      <c r="AA15" t="n">
        <v>335.833036862</v>
      </c>
      <c r="AB15" t="n">
        <v>411.948308991585</v>
      </c>
      <c r="AC15" t="n">
        <v>322.47467760058</v>
      </c>
      <c r="AD15" t="n">
        <v>330.306179579194</v>
      </c>
      <c r="AE15" t="n">
        <v>271.01624731857</v>
      </c>
      <c r="AF15" t="n">
        <v>317.765926073828</v>
      </c>
    </row>
    <row r="16">
      <c r="A16" t="s">
        <v>42</v>
      </c>
      <c r="B16" t="s">
        <v>400</v>
      </c>
      <c r="C16" t="s">
        <v>317</v>
      </c>
      <c r="D16" t="s">
        <v>401</v>
      </c>
      <c r="E16" t="s">
        <v>318</v>
      </c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</row>
    <row r="17">
      <c r="A17" t="s">
        <v>42</v>
      </c>
      <c r="B17" t="s">
        <v>402</v>
      </c>
      <c r="C17" t="s">
        <v>317</v>
      </c>
      <c r="D17" t="s">
        <v>403</v>
      </c>
      <c r="E17" t="s">
        <v>318</v>
      </c>
      <c r="F17"/>
      <c r="G17" t="n">
        <v>61.5383158917682</v>
      </c>
      <c r="H17" t="n">
        <v>71.5594020752314</v>
      </c>
      <c r="I17" t="n">
        <v>79.8254692993315</v>
      </c>
      <c r="J17" t="n">
        <v>75.455080876819</v>
      </c>
      <c r="K17" t="n">
        <v>87.592803527912</v>
      </c>
      <c r="L17" t="n">
        <v>93.2075897339348</v>
      </c>
      <c r="M17" t="n">
        <v>114.743633251752</v>
      </c>
      <c r="N17" t="n">
        <v>151.931689982826</v>
      </c>
      <c r="O17" t="n">
        <v>151.268097630469</v>
      </c>
      <c r="P17" t="n">
        <v>178.357079656627</v>
      </c>
      <c r="Q17" t="n">
        <v>225.939238419893</v>
      </c>
      <c r="R17" t="n">
        <v>251.222393252345</v>
      </c>
      <c r="S17" t="n">
        <v>239.772694014254</v>
      </c>
      <c r="T17" t="n">
        <v>281.77470636414</v>
      </c>
      <c r="U17" t="n">
        <v>354.022058043972</v>
      </c>
      <c r="V17" t="n">
        <v>290.102799844229</v>
      </c>
      <c r="W17" t="n">
        <v>302.239178191859</v>
      </c>
      <c r="X17" t="n">
        <v>260.272584003452</v>
      </c>
      <c r="Y17" t="n">
        <v>253.502156600585</v>
      </c>
      <c r="Z17" t="n">
        <v>247.64871129275</v>
      </c>
      <c r="AA17" t="n">
        <v>254.965269788</v>
      </c>
      <c r="AB17" t="n">
        <v>274.863421932773</v>
      </c>
      <c r="AC17" t="n">
        <v>310.893310521427</v>
      </c>
      <c r="AD17" t="n">
        <v>261.713322145866</v>
      </c>
      <c r="AE17" t="n">
        <v>242.219967563024</v>
      </c>
      <c r="AF17" t="n">
        <v>236.309530367126</v>
      </c>
    </row>
    <row r="18">
      <c r="A18" t="s">
        <v>42</v>
      </c>
      <c r="B18" t="s">
        <v>404</v>
      </c>
      <c r="C18" t="s">
        <v>317</v>
      </c>
      <c r="D18" t="s">
        <v>405</v>
      </c>
      <c r="E18" t="s">
        <v>318</v>
      </c>
      <c r="F18"/>
      <c r="G18" t="n">
        <v>350.095687145182</v>
      </c>
      <c r="H18" t="n">
        <v>361.749592146836</v>
      </c>
      <c r="I18" t="n">
        <v>379.690718780987</v>
      </c>
      <c r="J18" t="n">
        <v>452.107164202225</v>
      </c>
      <c r="K18" t="n">
        <v>473.323812860837</v>
      </c>
      <c r="L18" t="n">
        <v>511.125074180048</v>
      </c>
      <c r="M18" t="n">
        <v>641.215375136729</v>
      </c>
      <c r="N18" t="n">
        <v>927.171191422847</v>
      </c>
      <c r="O18" t="n">
        <v>831.37462806206</v>
      </c>
      <c r="P18" t="n">
        <v>879.789985349654</v>
      </c>
      <c r="Q18" t="n">
        <v>822.547495510091</v>
      </c>
      <c r="R18" t="n">
        <v>807.685921962541</v>
      </c>
      <c r="S18" t="n">
        <v>859.252501823657</v>
      </c>
      <c r="T18" t="n">
        <v>946.2079108097</v>
      </c>
      <c r="U18" t="n">
        <v>270.91404021263</v>
      </c>
      <c r="V18" t="n">
        <v>447.474863781243</v>
      </c>
      <c r="W18" t="n">
        <v>571.743091586308</v>
      </c>
      <c r="X18" t="n">
        <v>538.696252307021</v>
      </c>
      <c r="Y18" t="n">
        <v>505.527519354802</v>
      </c>
      <c r="Z18" t="n">
        <v>532.514594908768</v>
      </c>
      <c r="AA18" t="n">
        <v>640.474855078</v>
      </c>
      <c r="AB18" t="n">
        <v>603.614227774087</v>
      </c>
      <c r="AC18" t="n">
        <v>737.228017196667</v>
      </c>
      <c r="AD18" t="n">
        <v>700.696387312204</v>
      </c>
      <c r="AE18" t="n">
        <v>515.598951889881</v>
      </c>
      <c r="AF18" t="n">
        <v>404.622495519238</v>
      </c>
    </row>
    <row r="19">
      <c r="A19" t="s">
        <v>42</v>
      </c>
      <c r="B19" t="s">
        <v>406</v>
      </c>
      <c r="C19" t="s">
        <v>317</v>
      </c>
      <c r="D19" t="s">
        <v>407</v>
      </c>
      <c r="E19" t="s">
        <v>318</v>
      </c>
      <c r="F19"/>
      <c r="G19" t="n">
        <v>24.5144210876779</v>
      </c>
      <c r="H19" t="n">
        <v>33.0731036500916</v>
      </c>
      <c r="I19" t="n">
        <v>33.9890020804992</v>
      </c>
      <c r="J19" t="n">
        <v>34.8504627471094</v>
      </c>
      <c r="K19" t="n">
        <v>42.5858769148989</v>
      </c>
      <c r="L19" t="n">
        <v>36.6880405689646</v>
      </c>
      <c r="M19" t="n">
        <v>37.9680786509124</v>
      </c>
      <c r="N19" t="n">
        <v>52.2386620098392</v>
      </c>
      <c r="O19" t="n">
        <v>54.8789551174461</v>
      </c>
      <c r="P19" t="n">
        <v>75.7761874508788</v>
      </c>
      <c r="Q19" t="n">
        <v>95.7517342695001</v>
      </c>
      <c r="R19" t="n">
        <v>101.043456121086</v>
      </c>
      <c r="S19" t="n">
        <v>108.369413617267</v>
      </c>
      <c r="T19" t="n">
        <v>115.094161365476</v>
      </c>
      <c r="U19" t="n">
        <v>150.638313779125</v>
      </c>
      <c r="V19" t="n">
        <v>129.181690589524</v>
      </c>
      <c r="W19" t="n">
        <v>159.097156369424</v>
      </c>
      <c r="X19" t="n">
        <v>151.450260154416</v>
      </c>
      <c r="Y19" t="n">
        <v>159.708458425718</v>
      </c>
      <c r="Z19" t="n">
        <v>160.611848945601</v>
      </c>
      <c r="AA19" t="n">
        <v>165.13098231</v>
      </c>
      <c r="AB19" t="n">
        <v>158.282438048817</v>
      </c>
      <c r="AC19" t="n">
        <v>185.124950058153</v>
      </c>
      <c r="AD19" t="n">
        <v>193.511461216027</v>
      </c>
      <c r="AE19" t="n">
        <v>134.945360502505</v>
      </c>
      <c r="AF19" t="n">
        <v>151.153745303153</v>
      </c>
    </row>
    <row r="20">
      <c r="A20" t="s">
        <v>42</v>
      </c>
      <c r="B20" t="s">
        <v>408</v>
      </c>
      <c r="C20" t="s">
        <v>317</v>
      </c>
      <c r="D20" t="s">
        <v>409</v>
      </c>
      <c r="E20" t="s">
        <v>318</v>
      </c>
      <c r="F20"/>
      <c r="G20" t="n">
        <v>39.6420247756597</v>
      </c>
      <c r="H20" t="n">
        <v>43.4142317048732</v>
      </c>
      <c r="I20" t="n">
        <v>43.6901236404842</v>
      </c>
      <c r="J20" t="n">
        <v>45.4893204050857</v>
      </c>
      <c r="K20" t="n">
        <v>54.7349586345275</v>
      </c>
      <c r="L20" t="n">
        <v>55.1727668101158</v>
      </c>
      <c r="M20" t="n">
        <v>66.560303258303</v>
      </c>
      <c r="N20" t="n">
        <v>87.6122729189235</v>
      </c>
      <c r="O20" t="n">
        <v>89.5008053400136</v>
      </c>
      <c r="P20" t="n">
        <v>98.1878971482374</v>
      </c>
      <c r="Q20" t="n">
        <v>121.345758534151</v>
      </c>
      <c r="R20" t="n">
        <v>130.914231700374</v>
      </c>
      <c r="S20" t="n">
        <v>134.440815008344</v>
      </c>
      <c r="T20" t="n">
        <v>139.056758904426</v>
      </c>
      <c r="U20" t="n">
        <v>152.816112777559</v>
      </c>
      <c r="V20" t="n">
        <v>129.505204362151</v>
      </c>
      <c r="W20" t="n">
        <v>160.362016296589</v>
      </c>
      <c r="X20" t="n">
        <v>180.767055927517</v>
      </c>
      <c r="Y20" t="n">
        <v>165.667901374037</v>
      </c>
      <c r="Z20" t="n">
        <v>190.24930619815</v>
      </c>
      <c r="AA20" t="n">
        <v>188.809769991</v>
      </c>
      <c r="AB20" t="n">
        <v>237.644491278752</v>
      </c>
      <c r="AC20" t="n">
        <v>201.10964074907</v>
      </c>
      <c r="AD20" t="n">
        <v>198.305773103497</v>
      </c>
      <c r="AE20" t="n">
        <v>228.14250555035</v>
      </c>
      <c r="AF20" t="n">
        <v>258.194315851917</v>
      </c>
    </row>
    <row r="21">
      <c r="A21" t="s">
        <v>42</v>
      </c>
      <c r="B21" t="s">
        <v>410</v>
      </c>
      <c r="C21" t="s">
        <v>317</v>
      </c>
      <c r="D21" t="s">
        <v>411</v>
      </c>
      <c r="E21" t="s">
        <v>318</v>
      </c>
      <c r="F21"/>
      <c r="G21" t="n">
        <v>51.8395708599931</v>
      </c>
      <c r="H21" t="n">
        <v>56.7878111264806</v>
      </c>
      <c r="I21" t="n">
        <v>57.1028929755864</v>
      </c>
      <c r="J21" t="n">
        <v>59.4785092603662</v>
      </c>
      <c r="K21" t="n">
        <v>71.3934243063811</v>
      </c>
      <c r="L21" t="n">
        <v>72.0604310856056</v>
      </c>
      <c r="M21" t="n">
        <v>87.4400449283896</v>
      </c>
      <c r="N21" t="n">
        <v>115.034419358356</v>
      </c>
      <c r="O21" t="n">
        <v>116.55467824327</v>
      </c>
      <c r="P21" t="n">
        <v>128.003608745706</v>
      </c>
      <c r="Q21" t="n">
        <v>157.545134775657</v>
      </c>
      <c r="R21" t="n">
        <v>169.965627240755</v>
      </c>
      <c r="S21" t="n">
        <v>175.026721425988</v>
      </c>
      <c r="T21" t="n">
        <v>181.008481527289</v>
      </c>
      <c r="U21" t="n">
        <v>198.399894119137</v>
      </c>
      <c r="V21" t="n">
        <v>166.464225959143</v>
      </c>
      <c r="W21" t="n">
        <v>214.289066025049</v>
      </c>
      <c r="X21" t="n">
        <v>230.827138335797</v>
      </c>
      <c r="Y21" t="n">
        <v>221.818089902031</v>
      </c>
      <c r="Z21" t="n">
        <v>248.051609809947</v>
      </c>
      <c r="AA21" t="n">
        <v>253.69112409</v>
      </c>
      <c r="AB21" t="n">
        <v>301.095669593033</v>
      </c>
      <c r="AC21" t="n">
        <v>270.315017123976</v>
      </c>
      <c r="AD21" t="n">
        <v>267.010913834327</v>
      </c>
      <c r="AE21" t="n">
        <v>286.559617698673</v>
      </c>
      <c r="AF21" t="n">
        <v>329.382882478709</v>
      </c>
    </row>
    <row r="22">
      <c r="A22" t="s">
        <v>42</v>
      </c>
      <c r="B22" t="s">
        <v>412</v>
      </c>
      <c r="C22" t="s">
        <v>317</v>
      </c>
      <c r="D22" t="s">
        <v>413</v>
      </c>
      <c r="E22" t="s">
        <v>318</v>
      </c>
      <c r="F22"/>
      <c r="G22" t="n">
        <v>12.1975460843317</v>
      </c>
      <c r="H22" t="n">
        <v>13.3735794216077</v>
      </c>
      <c r="I22" t="n">
        <v>13.4127693351011</v>
      </c>
      <c r="J22" t="n">
        <v>13.98918885528</v>
      </c>
      <c r="K22" t="n">
        <v>16.6584656718526</v>
      </c>
      <c r="L22" t="n">
        <v>16.8876642754883</v>
      </c>
      <c r="M22" t="n">
        <v>20.8797416700859</v>
      </c>
      <c r="N22" t="n">
        <v>27.4221464394322</v>
      </c>
      <c r="O22" t="n">
        <v>27.0538729032672</v>
      </c>
      <c r="P22" t="n">
        <v>29.8157115966094</v>
      </c>
      <c r="Q22" t="n">
        <v>36.1993762425609</v>
      </c>
      <c r="R22" t="n">
        <v>39.0513955403811</v>
      </c>
      <c r="S22" t="n">
        <v>40.5859064176486</v>
      </c>
      <c r="T22" t="n">
        <v>41.951722623824</v>
      </c>
      <c r="U22" t="n">
        <v>45.5837813405282</v>
      </c>
      <c r="V22" t="n">
        <v>36.9590215969883</v>
      </c>
      <c r="W22" t="n">
        <v>53.9270497284541</v>
      </c>
      <c r="X22" t="n">
        <v>50.0600824083464</v>
      </c>
      <c r="Y22" t="n">
        <v>56.1501885279775</v>
      </c>
      <c r="Z22" t="n">
        <v>57.8023036117969</v>
      </c>
      <c r="AA22" t="n">
        <v>64.881354099</v>
      </c>
      <c r="AB22" t="n">
        <v>63.4511783142401</v>
      </c>
      <c r="AC22" t="n">
        <v>69.2053763748764</v>
      </c>
      <c r="AD22" t="n">
        <v>68.7051407318496</v>
      </c>
      <c r="AE22" t="n">
        <v>58.417112147278</v>
      </c>
      <c r="AF22" t="n">
        <v>71.1885666268188</v>
      </c>
    </row>
    <row r="23">
      <c r="A23" t="s">
        <v>42</v>
      </c>
      <c r="B23" t="s">
        <v>414</v>
      </c>
      <c r="C23" t="s">
        <v>317</v>
      </c>
      <c r="D23" t="s">
        <v>415</v>
      </c>
      <c r="E23" t="s">
        <v>318</v>
      </c>
      <c r="F23"/>
      <c r="G23" t="n">
        <v>46.921205502894</v>
      </c>
      <c r="H23" t="n">
        <v>51.697866720257</v>
      </c>
      <c r="I23" t="n">
        <v>52.1717277785954</v>
      </c>
      <c r="J23" t="n">
        <v>54.1958785038278</v>
      </c>
      <c r="K23" t="n">
        <v>65.0473421460982</v>
      </c>
      <c r="L23" t="n">
        <v>66.5911307237239</v>
      </c>
      <c r="M23" t="n">
        <v>86.2637214537996</v>
      </c>
      <c r="N23" t="n">
        <v>112.262505638704</v>
      </c>
      <c r="O23" t="n">
        <v>104.433767444385</v>
      </c>
      <c r="P23" t="n">
        <v>113.338551901234</v>
      </c>
      <c r="Q23" t="n">
        <v>133.314907130006</v>
      </c>
      <c r="R23" t="n">
        <v>142.639340534872</v>
      </c>
      <c r="S23" t="n">
        <v>154.636205942381</v>
      </c>
      <c r="T23" t="n">
        <v>157.636775916558</v>
      </c>
      <c r="U23" t="n">
        <v>166.169951805429</v>
      </c>
      <c r="V23" t="n">
        <v>136.243042079687</v>
      </c>
      <c r="W23" t="n">
        <v>145.967954151053</v>
      </c>
      <c r="X23" t="n">
        <v>120.478587329359</v>
      </c>
      <c r="Y23" t="n">
        <v>136.946831489091</v>
      </c>
      <c r="Z23" t="n">
        <v>106.136988528815</v>
      </c>
      <c r="AA23" t="n">
        <v>98.076465499</v>
      </c>
      <c r="AB23" t="n">
        <v>113.121553837813</v>
      </c>
      <c r="AC23" t="n">
        <v>98.0902414429438</v>
      </c>
      <c r="AD23" t="n">
        <v>102.711713985693</v>
      </c>
      <c r="AE23" t="n">
        <v>86.3428600161355</v>
      </c>
      <c r="AF23" t="n">
        <v>99.427027175217</v>
      </c>
    </row>
    <row r="24">
      <c r="A24" t="s">
        <v>42</v>
      </c>
      <c r="B24" t="s">
        <v>416</v>
      </c>
      <c r="C24" t="s">
        <v>317</v>
      </c>
      <c r="D24" t="s">
        <v>417</v>
      </c>
      <c r="E24" t="s">
        <v>318</v>
      </c>
      <c r="F24"/>
      <c r="G24" t="n">
        <v>70.4309919077881</v>
      </c>
      <c r="H24" t="n">
        <v>76.9479830911189</v>
      </c>
      <c r="I24" t="n">
        <v>77.7151634961941</v>
      </c>
      <c r="J24" t="n">
        <v>80.8046852784421</v>
      </c>
      <c r="K24" t="n">
        <v>96.8769104823028</v>
      </c>
      <c r="L24" t="n">
        <v>99.0231223436664</v>
      </c>
      <c r="M24" t="n">
        <v>127.533070013656</v>
      </c>
      <c r="N24" t="n">
        <v>166.215826249818</v>
      </c>
      <c r="O24" t="n">
        <v>156.020363805414</v>
      </c>
      <c r="P24" t="n">
        <v>169.570789733833</v>
      </c>
      <c r="Q24" t="n">
        <v>200.166980997251</v>
      </c>
      <c r="R24" t="n">
        <v>214.443519432145</v>
      </c>
      <c r="S24" t="n">
        <v>231.417716400725</v>
      </c>
      <c r="T24" t="n">
        <v>236.259584748599</v>
      </c>
      <c r="U24" t="n">
        <v>250.00796374357</v>
      </c>
      <c r="V24" t="n">
        <v>218.979725814958</v>
      </c>
      <c r="W24" t="n">
        <v>253.416587068631</v>
      </c>
      <c r="X24" t="n">
        <v>227.48324285006</v>
      </c>
      <c r="Y24" t="n">
        <v>201.246250919585</v>
      </c>
      <c r="Z24" t="n">
        <v>222.738187193754</v>
      </c>
      <c r="AA24" t="n">
        <v>257.714773956</v>
      </c>
      <c r="AB24" t="n">
        <v>301.690524390602</v>
      </c>
      <c r="AC24" t="n">
        <v>338.041646141025</v>
      </c>
      <c r="AD24" t="n">
        <v>402.147499991851</v>
      </c>
      <c r="AE24" t="n">
        <v>368.758020433845</v>
      </c>
      <c r="AF24" t="n">
        <v>466.428278426435</v>
      </c>
    </row>
    <row r="25">
      <c r="A25" t="s">
        <v>42</v>
      </c>
      <c r="B25" t="s">
        <v>418</v>
      </c>
      <c r="C25" t="s">
        <v>317</v>
      </c>
      <c r="D25" t="s">
        <v>419</v>
      </c>
      <c r="E25" t="s">
        <v>318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</row>
    <row r="26">
      <c r="A26" t="s">
        <v>42</v>
      </c>
      <c r="B26" t="s">
        <v>420</v>
      </c>
      <c r="C26" t="s">
        <v>317</v>
      </c>
      <c r="D26" t="s">
        <v>421</v>
      </c>
      <c r="E26" t="s">
        <v>318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</row>
    <row r="27">
      <c r="A27" t="s">
        <v>42</v>
      </c>
      <c r="B27" t="s">
        <v>422</v>
      </c>
      <c r="C27" t="s">
        <v>317</v>
      </c>
      <c r="D27" t="s">
        <v>423</v>
      </c>
      <c r="E27" t="s">
        <v>318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</row>
    <row r="28">
      <c r="A28" t="s">
        <v>42</v>
      </c>
      <c r="B28" t="s">
        <v>424</v>
      </c>
      <c r="C28" t="s">
        <v>317</v>
      </c>
      <c r="D28" t="s">
        <v>425</v>
      </c>
      <c r="E28" t="s">
        <v>318</v>
      </c>
      <c r="F28"/>
      <c r="G28" t="n">
        <v>31.3791709754069</v>
      </c>
      <c r="H28" t="n">
        <v>34.4319768697907</v>
      </c>
      <c r="I28" t="n">
        <v>34.8140262867181</v>
      </c>
      <c r="J28" t="n">
        <v>36.0979768376302</v>
      </c>
      <c r="K28" t="n">
        <v>43.4309997859055</v>
      </c>
      <c r="L28" t="n">
        <v>44.0422608102927</v>
      </c>
      <c r="M28" t="n">
        <v>54.3069337332496</v>
      </c>
      <c r="N28" t="n">
        <v>71.3767782765053</v>
      </c>
      <c r="O28" t="n">
        <v>70.5921844937458</v>
      </c>
      <c r="P28" t="n">
        <v>77.1129479090164</v>
      </c>
      <c r="Q28" t="n">
        <v>94.0016060489019</v>
      </c>
      <c r="R28" t="n">
        <v>101.068500121172</v>
      </c>
      <c r="S28" t="n">
        <v>105.562381596087</v>
      </c>
      <c r="T28" t="n">
        <v>108.741994304855</v>
      </c>
      <c r="U28" t="n">
        <v>117.875240736823</v>
      </c>
      <c r="V28" t="n">
        <v>64.6039734079277</v>
      </c>
      <c r="W28" t="n">
        <v>62.8473135926983</v>
      </c>
      <c r="X28" t="n">
        <v>53.600677627899</v>
      </c>
      <c r="Y28" t="n">
        <v>62.311802136956</v>
      </c>
      <c r="Z28" t="n">
        <v>50.4275269439515</v>
      </c>
      <c r="AA28" t="n">
        <v>72.224515106</v>
      </c>
      <c r="AB28" t="n">
        <v>93.9870578770764</v>
      </c>
      <c r="AC28" t="n">
        <v>96.4143277712169</v>
      </c>
      <c r="AD28" t="n">
        <v>77.7999219499009</v>
      </c>
      <c r="AE28" t="n">
        <v>74.2055208361867</v>
      </c>
      <c r="AF28" t="n">
        <v>78.5937573306731</v>
      </c>
    </row>
    <row r="29">
      <c r="A29" t="s">
        <v>42</v>
      </c>
      <c r="B29" t="s">
        <v>426</v>
      </c>
      <c r="C29" t="s">
        <v>317</v>
      </c>
      <c r="D29" t="s">
        <v>427</v>
      </c>
      <c r="E29" t="s">
        <v>318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</row>
    <row r="30">
      <c r="A30" t="s">
        <v>42</v>
      </c>
      <c r="B30" t="s">
        <v>428</v>
      </c>
      <c r="C30" t="s">
        <v>317</v>
      </c>
      <c r="D30" t="s">
        <v>429</v>
      </c>
      <c r="E30" t="s">
        <v>318</v>
      </c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</row>
    <row r="31">
      <c r="A31" t="s">
        <v>42</v>
      </c>
      <c r="B31" t="s">
        <v>430</v>
      </c>
      <c r="C31" t="s">
        <v>317</v>
      </c>
      <c r="D31" t="s">
        <v>431</v>
      </c>
      <c r="E31" t="s">
        <v>318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</row>
    <row r="32">
      <c r="A32" t="s">
        <v>42</v>
      </c>
      <c r="B32" t="s">
        <v>432</v>
      </c>
      <c r="C32" t="s">
        <v>317</v>
      </c>
      <c r="D32" t="s">
        <v>433</v>
      </c>
      <c r="E32" t="s">
        <v>318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</row>
    <row r="33">
      <c r="A33" t="s">
        <v>42</v>
      </c>
      <c r="B33" t="s">
        <v>434</v>
      </c>
      <c r="C33" t="s">
        <v>317</v>
      </c>
      <c r="D33" t="s">
        <v>435</v>
      </c>
      <c r="E33" t="s">
        <v>318</v>
      </c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</row>
    <row r="34">
      <c r="A34" t="s">
        <v>42</v>
      </c>
      <c r="B34" t="s">
        <v>436</v>
      </c>
      <c r="C34" t="s">
        <v>317</v>
      </c>
      <c r="D34" t="s">
        <v>437</v>
      </c>
      <c r="E34" t="s">
        <v>318</v>
      </c>
      <c r="F34"/>
      <c r="G34" t="n">
        <v>0.983673071591016</v>
      </c>
      <c r="H34" t="n">
        <v>0.998028315138669</v>
      </c>
      <c r="I34" t="n">
        <v>1.08485634296824</v>
      </c>
      <c r="J34" t="n">
        <v>1.07609145087206</v>
      </c>
      <c r="K34" t="n">
        <v>1.18989040485846</v>
      </c>
      <c r="L34" t="n">
        <v>1.15143165535773</v>
      </c>
      <c r="M34" t="n">
        <v>1.56843129889259</v>
      </c>
      <c r="N34" t="n">
        <v>2.0789352896509</v>
      </c>
      <c r="O34" t="n">
        <v>2.03631301382423</v>
      </c>
      <c r="P34" t="n">
        <v>2.33086996215293</v>
      </c>
      <c r="Q34" t="n">
        <v>2.91930453597922</v>
      </c>
      <c r="R34" t="n">
        <v>3.00395350314752</v>
      </c>
      <c r="S34" t="n">
        <v>3.3171173508765</v>
      </c>
      <c r="T34" t="n">
        <v>3.32484514972224</v>
      </c>
      <c r="U34" t="n">
        <v>3.51416816522324</v>
      </c>
      <c r="V34" t="n">
        <v>2.57623206800535</v>
      </c>
      <c r="W34" t="n">
        <v>8.71753059669398</v>
      </c>
      <c r="X34" t="n">
        <v>4.81914349258127</v>
      </c>
      <c r="Y34" t="n">
        <v>4.47213890979162</v>
      </c>
      <c r="Z34" t="n">
        <v>4.08602491040901</v>
      </c>
      <c r="AA34" t="n">
        <v>3.62128488</v>
      </c>
      <c r="AB34" t="n">
        <v>9.12110688259356</v>
      </c>
      <c r="AC34" t="n">
        <v>6.01357259074549</v>
      </c>
      <c r="AD34" t="n">
        <v>10.4787696654623</v>
      </c>
      <c r="AE34" t="n">
        <v>7.89420434506689</v>
      </c>
      <c r="AF34" t="n">
        <v>6.91151132264499</v>
      </c>
    </row>
    <row r="35">
      <c r="A35" t="s">
        <v>42</v>
      </c>
      <c r="B35" t="s">
        <v>438</v>
      </c>
      <c r="C35" t="s">
        <v>317</v>
      </c>
      <c r="D35" t="s">
        <v>439</v>
      </c>
      <c r="E35" t="s">
        <v>318</v>
      </c>
      <c r="F35"/>
      <c r="G35" t="n">
        <v>255.263162013026</v>
      </c>
      <c r="H35" t="n">
        <v>279.447928215377</v>
      </c>
      <c r="I35" t="n">
        <v>282.25989584736</v>
      </c>
      <c r="J35" t="n">
        <v>293.28383349175</v>
      </c>
      <c r="K35" t="n">
        <v>351.513457174527</v>
      </c>
      <c r="L35" t="n">
        <v>360.302155427658</v>
      </c>
      <c r="M35" t="n">
        <v>467.196473237835</v>
      </c>
      <c r="N35" t="n">
        <v>608.930046019692</v>
      </c>
      <c r="O35" t="n">
        <v>565.610181525628</v>
      </c>
      <c r="P35" t="n">
        <v>613.01880000082</v>
      </c>
      <c r="Q35" t="n">
        <v>719.997808652228</v>
      </c>
      <c r="R35" t="n">
        <v>770.659426139077</v>
      </c>
      <c r="S35" t="n">
        <v>837.084319864502</v>
      </c>
      <c r="T35" t="n">
        <v>853.311728689231</v>
      </c>
      <c r="U35" t="n">
        <v>898.020573380583</v>
      </c>
      <c r="V35" t="n">
        <v>843.022401464876</v>
      </c>
      <c r="W35" t="n">
        <v>868.712060469998</v>
      </c>
      <c r="X35" t="n">
        <v>875.215468277178</v>
      </c>
      <c r="Y35" t="n">
        <v>959.124724753347</v>
      </c>
      <c r="Z35" t="n">
        <v>856.869321472415</v>
      </c>
      <c r="AA35" t="n">
        <v>894.256182854</v>
      </c>
      <c r="AB35" t="n">
        <v>879.889386777859</v>
      </c>
      <c r="AC35" t="n">
        <v>1051.38937185386</v>
      </c>
      <c r="AD35" t="n">
        <v>1080.40069503868</v>
      </c>
      <c r="AE35" t="n">
        <v>1226.16728978005</v>
      </c>
      <c r="AF35" t="n">
        <v>1632.79518212004</v>
      </c>
    </row>
    <row r="36">
      <c r="A36" t="s">
        <v>42</v>
      </c>
      <c r="B36" t="s">
        <v>440</v>
      </c>
      <c r="C36" t="s">
        <v>317</v>
      </c>
      <c r="D36" t="s">
        <v>441</v>
      </c>
      <c r="E36" t="s">
        <v>318</v>
      </c>
      <c r="F36"/>
      <c r="G36" t="n">
        <v>5.79360117575998</v>
      </c>
      <c r="H36" t="n">
        <v>13.2291664607938</v>
      </c>
      <c r="I36" t="n">
        <v>8.25429597135127</v>
      </c>
      <c r="J36" t="n">
        <v>9.11432212753152</v>
      </c>
      <c r="K36" t="n">
        <v>20.521389066351</v>
      </c>
      <c r="L36" t="n">
        <v>32.684418721818</v>
      </c>
      <c r="M36" t="n">
        <v>30.7158780964809</v>
      </c>
      <c r="N36" t="n">
        <v>76.1015645179697</v>
      </c>
      <c r="O36" t="n">
        <v>46.993342871404</v>
      </c>
      <c r="P36" t="n">
        <v>35.1678784636313</v>
      </c>
      <c r="Q36" t="n">
        <v>55.7143890072187</v>
      </c>
      <c r="R36" t="n">
        <v>105.796571074472</v>
      </c>
      <c r="S36" t="n">
        <v>127.562927281374</v>
      </c>
      <c r="T36" t="n">
        <v>91.8646442174221</v>
      </c>
      <c r="U36" t="n">
        <v>131.771035062498</v>
      </c>
      <c r="V36" t="n">
        <v>135.40715799215</v>
      </c>
      <c r="W36" t="n">
        <v>35.1935596997215</v>
      </c>
      <c r="X36" t="n">
        <v>36.0984886868471</v>
      </c>
      <c r="Y36" t="n">
        <v>48.7114572969091</v>
      </c>
      <c r="Z36" t="n">
        <v>30.3282768906619</v>
      </c>
      <c r="AA36" t="n">
        <v>19.530372342</v>
      </c>
      <c r="AB36" t="n">
        <v>24.6800905433292</v>
      </c>
      <c r="AC36" t="n">
        <v>55.1366154616451</v>
      </c>
      <c r="AD36" t="n">
        <v>33.0902658030549</v>
      </c>
      <c r="AE36" t="n">
        <v>18.2737193334401</v>
      </c>
      <c r="AF36" t="n">
        <v>56.5707325274209</v>
      </c>
    </row>
    <row r="37">
      <c r="A37" t="s">
        <v>42</v>
      </c>
      <c r="B37" t="s">
        <v>442</v>
      </c>
      <c r="C37" t="s">
        <v>317</v>
      </c>
      <c r="D37" t="s">
        <v>443</v>
      </c>
      <c r="E37" t="s">
        <v>318</v>
      </c>
      <c r="F37"/>
      <c r="G37" t="n">
        <v>162.86907495098</v>
      </c>
      <c r="H37" t="n">
        <v>150.66200077881</v>
      </c>
      <c r="I37" t="n">
        <v>151.84694420959</v>
      </c>
      <c r="J37" t="n">
        <v>154.410777517659</v>
      </c>
      <c r="K37" t="n">
        <v>161.83151112427</v>
      </c>
      <c r="L37" t="n">
        <v>174.767156033417</v>
      </c>
      <c r="M37" t="n">
        <v>263.48675961773</v>
      </c>
      <c r="N37" t="n">
        <v>338.178905878469</v>
      </c>
      <c r="O37" t="n">
        <v>314.695314796852</v>
      </c>
      <c r="P37" t="n">
        <v>324.432736883233</v>
      </c>
      <c r="Q37" t="n">
        <v>404.955983816202</v>
      </c>
      <c r="R37" t="n">
        <v>300.003025115996</v>
      </c>
      <c r="S37" t="n">
        <v>324.48937925599</v>
      </c>
      <c r="T37" t="n">
        <v>378.773326855851</v>
      </c>
      <c r="U37" t="n">
        <v>452.025304880187</v>
      </c>
      <c r="V37" t="n">
        <v>210.385864242063</v>
      </c>
      <c r="W37" t="n">
        <v>314.685032843147</v>
      </c>
      <c r="X37" t="n">
        <v>107.490346401497</v>
      </c>
      <c r="Y37" t="n">
        <v>255.168485034819</v>
      </c>
      <c r="Z37" t="n">
        <v>145.40257759942</v>
      </c>
      <c r="AA37" t="n">
        <v>75.358118124</v>
      </c>
      <c r="AB37" t="n">
        <v>152.55172616162</v>
      </c>
      <c r="AC37" t="n">
        <v>199.348443363629</v>
      </c>
      <c r="AD37" t="n">
        <v>128.941631957938</v>
      </c>
      <c r="AE37" t="n">
        <v>103.173787951757</v>
      </c>
      <c r="AF37" t="n">
        <v>348.855758144888</v>
      </c>
    </row>
    <row r="38">
      <c r="A38" t="s">
        <v>42</v>
      </c>
      <c r="B38" t="s">
        <v>444</v>
      </c>
      <c r="C38" t="s">
        <v>317</v>
      </c>
      <c r="D38" t="s">
        <v>445</v>
      </c>
      <c r="E38" t="s">
        <v>318</v>
      </c>
      <c r="F38"/>
      <c r="G38" t="n">
        <v>86.6004858848311</v>
      </c>
      <c r="H38" t="n">
        <v>115.556760976975</v>
      </c>
      <c r="I38" t="n">
        <v>122.158655666389</v>
      </c>
      <c r="J38" t="n">
        <v>129.75873384758</v>
      </c>
      <c r="K38" t="n">
        <v>169.160556984559</v>
      </c>
      <c r="L38" t="n">
        <v>152.850580674538</v>
      </c>
      <c r="M38" t="n">
        <v>172.993835522752</v>
      </c>
      <c r="N38" t="n">
        <v>194.649575623205</v>
      </c>
      <c r="O38" t="n">
        <v>203.921523857511</v>
      </c>
      <c r="P38" t="n">
        <v>253.418184653982</v>
      </c>
      <c r="Q38" t="n">
        <v>259.327435828895</v>
      </c>
      <c r="R38" t="n">
        <v>364.859829948997</v>
      </c>
      <c r="S38" t="n">
        <v>385.032013327108</v>
      </c>
      <c r="T38" t="n">
        <v>382.673757615163</v>
      </c>
      <c r="U38" t="n">
        <v>314.224233437763</v>
      </c>
      <c r="V38" t="n">
        <v>497.229379231279</v>
      </c>
      <c r="W38" t="n">
        <v>518.833467926848</v>
      </c>
      <c r="X38" t="n">
        <v>731.626633188577</v>
      </c>
      <c r="Y38" t="n">
        <v>655.244782422962</v>
      </c>
      <c r="Z38" t="n">
        <v>681.13846698098</v>
      </c>
      <c r="AA38" t="n">
        <v>799.367692388</v>
      </c>
      <c r="AB38" t="n">
        <v>702.65757007242</v>
      </c>
      <c r="AC38" t="n">
        <v>796.904313028101</v>
      </c>
      <c r="AD38" t="n">
        <v>918.368797275928</v>
      </c>
      <c r="AE38" t="n">
        <v>1104.71978249596</v>
      </c>
      <c r="AF38" t="n">
        <v>1227.36869144796</v>
      </c>
    </row>
    <row r="39">
      <c r="A39" t="s">
        <v>42</v>
      </c>
      <c r="B39" t="s">
        <v>446</v>
      </c>
      <c r="C39" t="s">
        <v>317</v>
      </c>
      <c r="D39" t="s">
        <v>447</v>
      </c>
      <c r="E39" t="s">
        <v>318</v>
      </c>
      <c r="F39"/>
      <c r="G39" t="n">
        <v>58.0367112092794</v>
      </c>
      <c r="H39" t="n">
        <v>68.8639537385275</v>
      </c>
      <c r="I39" t="n">
        <v>78.8986431435033</v>
      </c>
      <c r="J39" t="n">
        <v>85.1090510801669</v>
      </c>
      <c r="K39" t="n">
        <v>94.1996570708736</v>
      </c>
      <c r="L39" t="n">
        <v>88.2764268956822</v>
      </c>
      <c r="M39" t="n">
        <v>136.257469114932</v>
      </c>
      <c r="N39" t="n">
        <v>157.405100499394</v>
      </c>
      <c r="O39" t="n">
        <v>164.844386866498</v>
      </c>
      <c r="P39" t="n">
        <v>194.239163498846</v>
      </c>
      <c r="Q39" t="n">
        <v>202.405114474518</v>
      </c>
      <c r="R39" t="n">
        <v>278.107953353046</v>
      </c>
      <c r="S39" t="n">
        <v>339.516717147385</v>
      </c>
      <c r="T39" t="n">
        <v>385.290879101148</v>
      </c>
      <c r="U39" t="n">
        <v>285.149645393691</v>
      </c>
      <c r="V39" t="n">
        <v>323.01986704027</v>
      </c>
      <c r="W39" t="n">
        <v>201.719603306169</v>
      </c>
      <c r="X39" t="n">
        <v>166.211275580628</v>
      </c>
      <c r="Y39" t="n">
        <v>230.563605991639</v>
      </c>
      <c r="Z39" t="n">
        <v>311.933121214782</v>
      </c>
      <c r="AA39" t="n">
        <v>285.578549283</v>
      </c>
      <c r="AB39" t="n">
        <v>298.022253143215</v>
      </c>
      <c r="AC39" t="n">
        <v>149.747815832122</v>
      </c>
      <c r="AD39" t="n">
        <v>146.702775316211</v>
      </c>
      <c r="AE39" t="n">
        <v>99.6643298470983</v>
      </c>
      <c r="AF39" t="n">
        <v>84.9128533964934</v>
      </c>
    </row>
    <row r="40">
      <c r="A40" t="s">
        <v>42</v>
      </c>
      <c r="B40" t="s">
        <v>448</v>
      </c>
      <c r="C40" t="s">
        <v>317</v>
      </c>
      <c r="D40" t="s">
        <v>449</v>
      </c>
      <c r="E40" t="s">
        <v>318</v>
      </c>
      <c r="F40"/>
      <c r="G40" t="n">
        <v>1.37714229993629</v>
      </c>
      <c r="H40" t="n">
        <v>1.59684530396752</v>
      </c>
      <c r="I40" t="n">
        <v>1.57797286308419</v>
      </c>
      <c r="J40" t="n">
        <v>1.66305042332328</v>
      </c>
      <c r="K40" t="n">
        <v>1.98315067566051</v>
      </c>
      <c r="L40" t="n">
        <v>2.01500539668229</v>
      </c>
      <c r="M40" t="n">
        <v>2.54870086064264</v>
      </c>
      <c r="N40" t="n">
        <v>3.36589523087101</v>
      </c>
      <c r="O40" t="n">
        <v>3.19992045102488</v>
      </c>
      <c r="P40" t="n">
        <v>3.39918536098686</v>
      </c>
      <c r="Q40" t="n">
        <v>4.08702635032316</v>
      </c>
      <c r="R40" t="n">
        <v>4.45747939125697</v>
      </c>
      <c r="S40" t="n">
        <v>4.78055147693454</v>
      </c>
      <c r="T40" t="n">
        <v>4.79168859857928</v>
      </c>
      <c r="U40" t="n">
        <v>5.12064504008069</v>
      </c>
      <c r="V40" t="n">
        <v>3.36891885849601</v>
      </c>
      <c r="W40" t="n">
        <v>4.96696510676046</v>
      </c>
      <c r="X40" t="n">
        <v>2.45874668014413</v>
      </c>
      <c r="Y40" t="n">
        <v>3.97523458663726</v>
      </c>
      <c r="Z40" t="n">
        <v>5.08261635169078</v>
      </c>
      <c r="AA40" t="n">
        <v>13.88159204</v>
      </c>
      <c r="AB40" t="n">
        <v>11.9962384003326</v>
      </c>
      <c r="AC40" t="n">
        <v>15.378972527133</v>
      </c>
      <c r="AD40" t="n">
        <v>14.9273039577312</v>
      </c>
      <c r="AE40" t="n">
        <v>13.5188249397083</v>
      </c>
      <c r="AF40" t="n">
        <v>16.5876271747391</v>
      </c>
    </row>
    <row r="41">
      <c r="A41" t="s">
        <v>42</v>
      </c>
      <c r="B41" t="s">
        <v>450</v>
      </c>
      <c r="C41" t="s">
        <v>317</v>
      </c>
      <c r="D41" t="s">
        <v>451</v>
      </c>
      <c r="E41" t="s">
        <v>318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</row>
    <row r="42">
      <c r="A42" t="s">
        <v>42</v>
      </c>
      <c r="B42" t="s">
        <v>452</v>
      </c>
      <c r="C42" t="s">
        <v>317</v>
      </c>
      <c r="D42" t="s">
        <v>453</v>
      </c>
      <c r="E42" t="s">
        <v>318</v>
      </c>
      <c r="F42"/>
      <c r="G42" t="n">
        <v>962.425732999255</v>
      </c>
      <c r="H42" t="n">
        <v>978.167551587557</v>
      </c>
      <c r="I42" t="n">
        <v>1033.868095095</v>
      </c>
      <c r="J42" t="n">
        <v>918.101660215295</v>
      </c>
      <c r="K42" t="n">
        <v>986.419145830226</v>
      </c>
      <c r="L42" t="n">
        <v>1006.54317188818</v>
      </c>
      <c r="M42" t="n">
        <v>1192.49792214301</v>
      </c>
      <c r="N42" t="n">
        <v>1495.54644857989</v>
      </c>
      <c r="O42" t="n">
        <v>1536.15575102487</v>
      </c>
      <c r="P42" t="n">
        <v>1671.33088232291</v>
      </c>
      <c r="Q42" t="n">
        <v>1937.93166094288</v>
      </c>
      <c r="R42" t="n">
        <v>2080.57695695034</v>
      </c>
      <c r="S42" t="n">
        <v>2491.25269320792</v>
      </c>
      <c r="T42" t="n">
        <v>2734.7829251137</v>
      </c>
      <c r="U42" t="n">
        <v>3450.2103044571</v>
      </c>
      <c r="V42" t="n">
        <v>3493.27159892481</v>
      </c>
      <c r="W42" t="n">
        <v>3433.38928823468</v>
      </c>
      <c r="X42" t="n">
        <v>3130.27957347303</v>
      </c>
      <c r="Y42" t="n">
        <v>3282.35119771554</v>
      </c>
      <c r="Z42" t="n">
        <v>3512.38687671171</v>
      </c>
      <c r="AA42" t="n">
        <v>3353.108616339</v>
      </c>
      <c r="AB42" t="n">
        <v>3429.04047554671</v>
      </c>
      <c r="AC42" t="n">
        <v>3536.07926666981</v>
      </c>
      <c r="AD42" t="n">
        <v>3830.78116327559</v>
      </c>
      <c r="AE42" t="n">
        <v>3974.83056491627</v>
      </c>
      <c r="AF42" t="n">
        <v>4429.39013515617</v>
      </c>
    </row>
    <row r="43">
      <c r="A43" t="s">
        <v>42</v>
      </c>
      <c r="B43" t="s">
        <v>454</v>
      </c>
      <c r="C43" t="s">
        <v>317</v>
      </c>
      <c r="D43" t="s">
        <v>455</v>
      </c>
      <c r="E43" t="s">
        <v>318</v>
      </c>
      <c r="F43"/>
      <c r="G43" t="n">
        <v>972.655932941802</v>
      </c>
      <c r="H43" t="n">
        <v>989.245665884236</v>
      </c>
      <c r="I43" t="n">
        <v>1045.11115174352</v>
      </c>
      <c r="J43" t="n">
        <v>929.840839674123</v>
      </c>
      <c r="K43" t="n">
        <v>1000.49951562363</v>
      </c>
      <c r="L43" t="n">
        <v>1020.93606757785</v>
      </c>
      <c r="M43" t="n">
        <v>1211.4171246899</v>
      </c>
      <c r="N43" t="n">
        <v>1520.4936720545</v>
      </c>
      <c r="O43" t="n">
        <v>1558.94306332696</v>
      </c>
      <c r="P43" t="n">
        <v>1696.1934952509</v>
      </c>
      <c r="Q43" t="n">
        <v>1966.93008599721</v>
      </c>
      <c r="R43" t="n">
        <v>2111.48860751457</v>
      </c>
      <c r="S43" t="n">
        <v>2525.0092403735</v>
      </c>
      <c r="T43" t="n">
        <v>2769.30264093045</v>
      </c>
      <c r="U43" t="n">
        <v>3486.25562935144</v>
      </c>
      <c r="V43" t="n">
        <v>3517.54763187729</v>
      </c>
      <c r="W43" t="n">
        <v>3482.24800622057</v>
      </c>
      <c r="X43" t="n">
        <v>3180.24130601485</v>
      </c>
      <c r="Y43" t="n">
        <v>3324.88620778636</v>
      </c>
      <c r="Z43" t="n">
        <v>3552.94814838411</v>
      </c>
      <c r="AA43" t="n">
        <v>3399.984137285</v>
      </c>
      <c r="AB43" t="n">
        <v>3477.52114147811</v>
      </c>
      <c r="AC43" t="n">
        <v>3591.08866840302</v>
      </c>
      <c r="AD43" t="n">
        <v>3899.48630400732</v>
      </c>
      <c r="AE43" t="n">
        <v>4072.8173763399</v>
      </c>
      <c r="AF43" t="n">
        <v>4539.48063694388</v>
      </c>
    </row>
    <row r="44">
      <c r="A44" t="s">
        <v>42</v>
      </c>
      <c r="B44" t="s">
        <v>456</v>
      </c>
      <c r="C44" t="s">
        <v>317</v>
      </c>
      <c r="D44" t="s">
        <v>457</v>
      </c>
      <c r="E44" t="s">
        <v>318</v>
      </c>
      <c r="F44" t="n">
        <v>0</v>
      </c>
      <c r="G44" t="n">
        <v>2571.22304117693</v>
      </c>
      <c r="H44" t="n">
        <v>2745.1766833956</v>
      </c>
      <c r="I44" t="n">
        <v>2825.06454106626</v>
      </c>
      <c r="J44" t="n">
        <v>2784.43554125796</v>
      </c>
      <c r="K44" t="n">
        <v>3218.95101840523</v>
      </c>
      <c r="L44" t="n">
        <v>3271.31328495477</v>
      </c>
      <c r="M44" t="n">
        <v>4067.04038568094</v>
      </c>
      <c r="N44" t="n">
        <v>5235.94702226651</v>
      </c>
      <c r="O44" t="n">
        <v>5164.18677138857</v>
      </c>
      <c r="P44" t="n">
        <v>5642.06498213985</v>
      </c>
      <c r="Q44" t="n">
        <v>6676.54678327533</v>
      </c>
      <c r="R44" t="n">
        <v>7231.29129581362</v>
      </c>
      <c r="S44" t="n">
        <v>7991.52107327615</v>
      </c>
      <c r="T44" t="n">
        <v>8414.69412583432</v>
      </c>
      <c r="U44" t="n">
        <v>9416.56501509903</v>
      </c>
      <c r="V44" t="n">
        <v>9155.03699851586</v>
      </c>
      <c r="W44" t="n">
        <v>9578.43742473337</v>
      </c>
      <c r="X44" t="n">
        <v>8882.96000616203</v>
      </c>
      <c r="Y44" t="n">
        <v>9249.07893053654</v>
      </c>
      <c r="Z44" t="n">
        <v>9553.72419558157</v>
      </c>
      <c r="AA44" t="n">
        <v>9583.931617277</v>
      </c>
      <c r="AB44" t="n">
        <v>10166.5641878432</v>
      </c>
      <c r="AC44" t="n">
        <v>10723.7772602825</v>
      </c>
      <c r="AD44" t="n">
        <v>11180.3529514845</v>
      </c>
      <c r="AE44" t="n">
        <v>11003.2380477671</v>
      </c>
      <c r="AF44" t="n">
        <v>12185.3894059462</v>
      </c>
    </row>
    <row r="45">
      <c r="A45" t="s">
        <v>42</v>
      </c>
      <c r="B45" t="s">
        <v>458</v>
      </c>
      <c r="C45" t="s">
        <v>317</v>
      </c>
      <c r="D45" t="s">
        <v>459</v>
      </c>
      <c r="E45" t="s">
        <v>318</v>
      </c>
      <c r="F45" t="n">
        <v>0</v>
      </c>
      <c r="G45" t="n">
        <v>2556.17284318564</v>
      </c>
      <c r="H45" t="n">
        <v>2728.70921619737</v>
      </c>
      <c r="I45" t="n">
        <v>2808.49582600593</v>
      </c>
      <c r="J45" t="n">
        <v>2767.21807805081</v>
      </c>
      <c r="K45" t="n">
        <v>3198.22709384972</v>
      </c>
      <c r="L45" t="n">
        <v>3250.01179933429</v>
      </c>
      <c r="M45" t="n">
        <v>4039.69086490191</v>
      </c>
      <c r="N45" t="n">
        <v>5200.30813158762</v>
      </c>
      <c r="O45" t="n">
        <v>5130.6360902964</v>
      </c>
      <c r="P45" t="n">
        <v>5605.83937814778</v>
      </c>
      <c r="Q45" t="n">
        <v>6634.0222472058</v>
      </c>
      <c r="R45" t="n">
        <v>7185.65058291137</v>
      </c>
      <c r="S45" t="n">
        <v>7942.05699982907</v>
      </c>
      <c r="T45" t="n">
        <v>8364.23471121128</v>
      </c>
      <c r="U45" t="n">
        <v>9363.25006379458</v>
      </c>
      <c r="V45" t="n">
        <v>9105.98950336711</v>
      </c>
      <c r="W45" t="n">
        <v>9516.60377748894</v>
      </c>
      <c r="X45" t="n">
        <v>8826.01543304863</v>
      </c>
      <c r="Y45" t="n">
        <v>9185.47517716</v>
      </c>
      <c r="Z45" t="n">
        <v>9490.54029818504</v>
      </c>
      <c r="AA45" t="n">
        <v>9511.908284665</v>
      </c>
      <c r="AB45" t="n">
        <v>10082.4913765768</v>
      </c>
      <c r="AC45" t="n">
        <v>10631.8977577444</v>
      </c>
      <c r="AD45" t="n">
        <v>11081.0023522975</v>
      </c>
      <c r="AE45" t="n">
        <v>10902.4882648224</v>
      </c>
      <c r="AF45" t="n">
        <v>12083.0990383661</v>
      </c>
    </row>
    <row r="46">
      <c r="A46" t="s">
        <v>42</v>
      </c>
      <c r="B46" t="s">
        <v>460</v>
      </c>
      <c r="C46" t="s">
        <v>317</v>
      </c>
      <c r="D46" t="s">
        <v>461</v>
      </c>
      <c r="E46" t="s">
        <v>318</v>
      </c>
      <c r="F46"/>
      <c r="G46" t="n">
        <v>10.2301999419434</v>
      </c>
      <c r="H46" t="n">
        <v>11.0781142974408</v>
      </c>
      <c r="I46" t="n">
        <v>11.2430566477757</v>
      </c>
      <c r="J46" t="n">
        <v>11.7391794595261</v>
      </c>
      <c r="K46" t="n">
        <v>14.0803697934123</v>
      </c>
      <c r="L46" t="n">
        <v>14.3928956896731</v>
      </c>
      <c r="M46" t="n">
        <v>18.919202546122</v>
      </c>
      <c r="N46" t="n">
        <v>24.9472234756436</v>
      </c>
      <c r="O46" t="n">
        <v>22.7873123020731</v>
      </c>
      <c r="P46" t="n">
        <v>24.8626129279882</v>
      </c>
      <c r="Q46" t="n">
        <v>28.99842505433</v>
      </c>
      <c r="R46" t="n">
        <v>30.9116505642216</v>
      </c>
      <c r="S46" t="n">
        <v>33.7565471655417</v>
      </c>
      <c r="T46" t="n">
        <v>34.5197158177402</v>
      </c>
      <c r="U46" t="n">
        <v>36.0453248931691</v>
      </c>
      <c r="V46" t="n">
        <v>24.2760329525768</v>
      </c>
      <c r="W46" t="n">
        <v>48.8587179854883</v>
      </c>
      <c r="X46" t="n">
        <v>49.9617325418696</v>
      </c>
      <c r="Y46" t="n">
        <v>42.5350100708307</v>
      </c>
      <c r="Z46" t="n">
        <v>40.5612716723977</v>
      </c>
      <c r="AA46" t="n">
        <v>46.875520946</v>
      </c>
      <c r="AB46" t="n">
        <v>48.4806659304023</v>
      </c>
      <c r="AC46" t="n">
        <v>55.0094017342529</v>
      </c>
      <c r="AD46" t="n">
        <v>68.7051407317532</v>
      </c>
      <c r="AE46" t="n">
        <v>97.9868114235003</v>
      </c>
      <c r="AF46" t="n">
        <v>110.090501787707</v>
      </c>
    </row>
    <row r="47">
      <c r="A47" t="s">
        <v>42</v>
      </c>
      <c r="B47" t="s">
        <v>462</v>
      </c>
      <c r="C47" t="s">
        <v>317</v>
      </c>
      <c r="D47" t="s">
        <v>463</v>
      </c>
      <c r="E47" t="s">
        <v>318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/>
      <c r="AB47" t="n">
        <v>86.2539455209918</v>
      </c>
      <c r="AC47" t="n">
        <v>96.6114940855851</v>
      </c>
      <c r="AD47" t="n">
        <v>100.833443950828</v>
      </c>
      <c r="AE47" t="n">
        <v>107.558534191321</v>
      </c>
      <c r="AF47" t="n">
        <v>111.571539927792</v>
      </c>
    </row>
    <row r="48">
      <c r="A48" t="s">
        <v>42</v>
      </c>
      <c r="B48" t="s">
        <v>464</v>
      </c>
      <c r="C48" t="s">
        <v>317</v>
      </c>
      <c r="D48" t="s">
        <v>465</v>
      </c>
      <c r="E48" t="s">
        <v>318</v>
      </c>
      <c r="F48"/>
      <c r="G48" t="n">
        <v>1134.86362240586</v>
      </c>
      <c r="H48" t="n">
        <v>1210.40874049992</v>
      </c>
      <c r="I48" t="n">
        <v>1311.59131896255</v>
      </c>
      <c r="J48" t="n">
        <v>1369.570936922</v>
      </c>
      <c r="K48" t="n">
        <v>1573.33258814651</v>
      </c>
      <c r="L48" t="n">
        <v>1710.4517237442</v>
      </c>
      <c r="M48" t="n">
        <v>1964.95033697998</v>
      </c>
      <c r="N48" t="n">
        <v>2397.30937967932</v>
      </c>
      <c r="O48" t="n">
        <v>2444.54528994596</v>
      </c>
      <c r="P48" t="n">
        <v>2867.06717282081</v>
      </c>
      <c r="Q48" t="n">
        <v>3195.37343461569</v>
      </c>
      <c r="R48" t="n">
        <v>3543.59921469402</v>
      </c>
      <c r="S48" t="n">
        <v>4038.00500173055</v>
      </c>
      <c r="T48" t="n">
        <v>4372.36695085712</v>
      </c>
      <c r="U48" t="n">
        <v>4536.5902914857</v>
      </c>
      <c r="V48" t="n">
        <v>4419.32794167206</v>
      </c>
      <c r="W48" t="n">
        <v>4343.35756907825</v>
      </c>
      <c r="X48" t="n">
        <v>4231.50303659399</v>
      </c>
      <c r="Y48" t="n">
        <v>4278.64436584751</v>
      </c>
      <c r="Z48" t="n">
        <v>4211.09713640538</v>
      </c>
      <c r="AA48" t="n">
        <v>4353.186790684</v>
      </c>
      <c r="AB48" t="n">
        <v>4464.78181905953</v>
      </c>
      <c r="AC48" t="n">
        <v>4619.11383199403</v>
      </c>
      <c r="AD48" t="n">
        <v>4511.0114846741</v>
      </c>
      <c r="AE48" t="n">
        <v>4917.69459628997</v>
      </c>
      <c r="AF48" t="n">
        <v>5249.58905744364</v>
      </c>
    </row>
    <row r="49">
      <c r="A49" t="s">
        <v>42</v>
      </c>
      <c r="B49" t="s">
        <v>466</v>
      </c>
      <c r="C49" t="s">
        <v>317</v>
      </c>
      <c r="D49" t="s">
        <v>467</v>
      </c>
      <c r="E49" t="s">
        <v>318</v>
      </c>
      <c r="F49"/>
      <c r="G49" t="n">
        <v>1083.61425538894</v>
      </c>
      <c r="H49" t="n">
        <v>1157.11402847671</v>
      </c>
      <c r="I49" t="n">
        <v>1251.52972686841</v>
      </c>
      <c r="J49" t="n">
        <v>1301.28804306713</v>
      </c>
      <c r="K49" t="n">
        <v>1486.47058857423</v>
      </c>
      <c r="L49" t="n">
        <v>1622.07934421035</v>
      </c>
      <c r="M49" t="n">
        <v>1844.27915390125</v>
      </c>
      <c r="N49" t="n">
        <v>2196.44463193515</v>
      </c>
      <c r="O49" t="n">
        <v>2205.52092898965</v>
      </c>
      <c r="P49" t="n">
        <v>2568.13310019571</v>
      </c>
      <c r="Q49" t="n">
        <v>2841.84565534419</v>
      </c>
      <c r="R49" t="n">
        <v>3092.81238577497</v>
      </c>
      <c r="S49" t="n">
        <v>3513.51021110217</v>
      </c>
      <c r="T49" t="n">
        <v>3759.61754769772</v>
      </c>
      <c r="U49" t="n">
        <v>3899.01978153803</v>
      </c>
      <c r="V49" t="n">
        <v>3801.42858864724</v>
      </c>
      <c r="W49" t="n">
        <v>3675.75691210639</v>
      </c>
      <c r="X49" t="n">
        <v>3578.26321860296</v>
      </c>
      <c r="Y49" t="n">
        <v>3589.13992689415</v>
      </c>
      <c r="Z49" t="n">
        <v>3607.66101852749</v>
      </c>
      <c r="AA49" t="n">
        <v>3744.60974836</v>
      </c>
      <c r="AB49" t="n">
        <v>3842.96027158101</v>
      </c>
      <c r="AC49" t="n">
        <v>3960.87409117194</v>
      </c>
      <c r="AD49" t="n">
        <v>3798.25743478569</v>
      </c>
      <c r="AE49" t="n">
        <v>4225.17552018519</v>
      </c>
      <c r="AF49" t="n">
        <v>4513.90804504841</v>
      </c>
    </row>
    <row r="50">
      <c r="A50" t="s">
        <v>42</v>
      </c>
      <c r="B50" t="s">
        <v>468</v>
      </c>
      <c r="C50" t="s">
        <v>317</v>
      </c>
      <c r="D50" t="s">
        <v>469</v>
      </c>
      <c r="E50" t="s">
        <v>318</v>
      </c>
      <c r="F50"/>
      <c r="G50" t="n">
        <v>51.249367016293</v>
      </c>
      <c r="H50" t="n">
        <v>53.294712023978</v>
      </c>
      <c r="I50" t="n">
        <v>60.0615920934067</v>
      </c>
      <c r="J50" t="n">
        <v>68.2828938549089</v>
      </c>
      <c r="K50" t="n">
        <v>86.861999573178</v>
      </c>
      <c r="L50" t="n">
        <v>88.3723795330949</v>
      </c>
      <c r="M50" t="n">
        <v>120.671183079702</v>
      </c>
      <c r="N50" t="n">
        <v>200.864747744184</v>
      </c>
      <c r="O50" t="n">
        <v>239.024360956287</v>
      </c>
      <c r="P50" t="n">
        <v>298.934072624256</v>
      </c>
      <c r="Q50" t="n">
        <v>353.527779272476</v>
      </c>
      <c r="R50" t="n">
        <v>450.786828919966</v>
      </c>
      <c r="S50" t="n">
        <v>524.494790627338</v>
      </c>
      <c r="T50" t="n">
        <v>612.74940315941</v>
      </c>
      <c r="U50" t="n">
        <v>637.570509947674</v>
      </c>
      <c r="V50" t="n">
        <v>617.899353024818</v>
      </c>
      <c r="W50" t="n">
        <v>667.600656971841</v>
      </c>
      <c r="X50" t="n">
        <v>653.23981799103</v>
      </c>
      <c r="Y50" t="n">
        <v>689.504438953362</v>
      </c>
      <c r="Z50" t="n">
        <v>603.436117877904</v>
      </c>
      <c r="AA50" t="n">
        <v>526.092220059</v>
      </c>
      <c r="AB50" t="n">
        <v>535.56760195753</v>
      </c>
      <c r="AC50" t="n">
        <v>561.628246737533</v>
      </c>
      <c r="AD50" t="n">
        <v>611.920605937598</v>
      </c>
      <c r="AE50" t="n">
        <v>584.960541913426</v>
      </c>
      <c r="AF50" t="n">
        <v>624.109472466344</v>
      </c>
    </row>
    <row r="51">
      <c r="A51" t="s">
        <v>42</v>
      </c>
      <c r="B51" t="s">
        <v>470</v>
      </c>
      <c r="C51" t="s">
        <v>317</v>
      </c>
      <c r="D51" t="s">
        <v>471</v>
      </c>
      <c r="E51" t="s">
        <v>318</v>
      </c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</row>
    <row r="52">
      <c r="A52" t="s">
        <v>42</v>
      </c>
      <c r="B52" t="s">
        <v>472</v>
      </c>
      <c r="C52" t="s">
        <v>317</v>
      </c>
      <c r="D52" t="s">
        <v>473</v>
      </c>
      <c r="E52" t="s">
        <v>318</v>
      </c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</row>
    <row r="53">
      <c r="A53" t="s">
        <v>42</v>
      </c>
      <c r="B53" t="s">
        <v>474</v>
      </c>
      <c r="C53" t="s">
        <v>317</v>
      </c>
      <c r="D53" t="s">
        <v>475</v>
      </c>
      <c r="E53" t="s">
        <v>318</v>
      </c>
      <c r="F53"/>
      <c r="G53" t="n">
        <v>1.18040768576365</v>
      </c>
      <c r="H53" t="n">
        <v>1.29743680991426</v>
      </c>
      <c r="I53" t="n">
        <v>1.28210295070753</v>
      </c>
      <c r="J53" t="n">
        <v>1.36957093672181</v>
      </c>
      <c r="K53" t="n">
        <v>1.78483560788313</v>
      </c>
      <c r="L53" t="n">
        <v>1.72714748302091</v>
      </c>
      <c r="M53" t="n">
        <v>2.15659303595635</v>
      </c>
      <c r="N53" t="n">
        <v>2.96990755675079</v>
      </c>
      <c r="O53" t="n">
        <v>2.71508401952514</v>
      </c>
      <c r="P53" t="n">
        <v>3.01070703415415</v>
      </c>
      <c r="Q53" t="n">
        <v>3.50316544227033</v>
      </c>
      <c r="R53" t="n">
        <v>3.7791673104268</v>
      </c>
      <c r="S53" t="n">
        <v>4.09761555201702</v>
      </c>
      <c r="T53" t="n">
        <v>4.20495121845517</v>
      </c>
      <c r="U53" t="n">
        <v>4.41781140739887</v>
      </c>
      <c r="V53" t="n">
        <v>3.96343395178185</v>
      </c>
      <c r="W53" t="n">
        <v>5.47379828062864</v>
      </c>
      <c r="X53" t="n">
        <v>4.22904428988729</v>
      </c>
      <c r="Y53" t="n">
        <v>4.17399631524898</v>
      </c>
      <c r="Z53" t="n">
        <v>6.3781852261052</v>
      </c>
      <c r="AA53" t="n">
        <v>5.633109813</v>
      </c>
      <c r="AB53" t="n">
        <v>6.74168769661796</v>
      </c>
      <c r="AC53" t="n">
        <v>11.2384799236316</v>
      </c>
      <c r="AD53" t="n">
        <v>19.5735508844141</v>
      </c>
      <c r="AE53" t="n">
        <v>14.3082453738741</v>
      </c>
      <c r="AF53" t="n">
        <v>7.80013420737158</v>
      </c>
    </row>
    <row r="54">
      <c r="A54" t="s">
        <v>42</v>
      </c>
      <c r="B54" t="s">
        <v>476</v>
      </c>
      <c r="C54" t="s">
        <v>317</v>
      </c>
      <c r="D54" t="s">
        <v>477</v>
      </c>
      <c r="E54" t="s">
        <v>318</v>
      </c>
      <c r="F54"/>
      <c r="G54" t="n">
        <v>8.75469033495086</v>
      </c>
      <c r="H54" t="n">
        <v>9.58107182471626</v>
      </c>
      <c r="I54" t="n">
        <v>9.66508378489282</v>
      </c>
      <c r="J54" t="n">
        <v>10.076129036204</v>
      </c>
      <c r="K54" t="n">
        <v>12.0972191185184</v>
      </c>
      <c r="L54" t="n">
        <v>12.2819376552195</v>
      </c>
      <c r="M54" t="n">
        <v>15.7823399475251</v>
      </c>
      <c r="N54" t="n">
        <v>20.6903559776909</v>
      </c>
      <c r="O54" t="n">
        <v>19.4904245642585</v>
      </c>
      <c r="P54" t="n">
        <v>21.3663079855277</v>
      </c>
      <c r="Q54" t="n">
        <v>25.3979494597696</v>
      </c>
      <c r="R54" t="n">
        <v>27.2293849804442</v>
      </c>
      <c r="S54" t="n">
        <v>29.2686825126628</v>
      </c>
      <c r="T54" t="n">
        <v>29.923606346319</v>
      </c>
      <c r="U54" t="n">
        <v>31.727918290571</v>
      </c>
      <c r="V54" t="n">
        <v>30.1220980307832</v>
      </c>
      <c r="W54" t="n">
        <v>32.74142304893</v>
      </c>
      <c r="X54" t="n">
        <v>18.5881249018823</v>
      </c>
      <c r="Y54" t="n">
        <v>18.1866982318571</v>
      </c>
      <c r="Z54" t="n">
        <v>20.8287611285947</v>
      </c>
      <c r="AA54" t="n">
        <v>15.289869493</v>
      </c>
      <c r="AB54" t="n">
        <v>18.0439288336311</v>
      </c>
      <c r="AC54" t="n">
        <v>23.7585408916593</v>
      </c>
      <c r="AD54" t="n">
        <v>30.8431710909689</v>
      </c>
      <c r="AE54" t="n">
        <v>27.2350049881603</v>
      </c>
      <c r="AF54" t="n">
        <v>28.5346681762172</v>
      </c>
    </row>
    <row r="55">
      <c r="A55" t="s">
        <v>42</v>
      </c>
      <c r="B55" t="s">
        <v>478</v>
      </c>
      <c r="C55" t="s">
        <v>317</v>
      </c>
      <c r="D55" t="s">
        <v>479</v>
      </c>
      <c r="E55" t="s">
        <v>318</v>
      </c>
      <c r="F55"/>
      <c r="G55" t="n">
        <v>7.57428264916625</v>
      </c>
      <c r="H55" t="n">
        <v>8.28363501480231</v>
      </c>
      <c r="I55" t="n">
        <v>8.38298083419135</v>
      </c>
      <c r="J55" t="n">
        <v>8.70655809873342</v>
      </c>
      <c r="K55" t="n">
        <v>10.3123835115664</v>
      </c>
      <c r="L55" t="n">
        <v>10.5547901721867</v>
      </c>
      <c r="M55" t="n">
        <v>13.6257469115708</v>
      </c>
      <c r="N55" t="n">
        <v>17.7204484201385</v>
      </c>
      <c r="O55" t="n">
        <v>16.7753405463372</v>
      </c>
      <c r="P55" t="n">
        <v>18.3556009504572</v>
      </c>
      <c r="Q55" t="n">
        <v>21.8947840175069</v>
      </c>
      <c r="R55" t="n">
        <v>23.4502176700186</v>
      </c>
      <c r="S55" t="n">
        <v>25.1710669606478</v>
      </c>
      <c r="T55" t="n">
        <v>25.7186551278636</v>
      </c>
      <c r="U55" t="n">
        <v>27.3101068821886</v>
      </c>
      <c r="V55" t="n">
        <v>26.1586640799265</v>
      </c>
      <c r="W55" t="n">
        <v>27.2676247682578</v>
      </c>
      <c r="X55" t="n">
        <v>14.3590806119507</v>
      </c>
      <c r="Y55" t="n">
        <v>14.0127019166062</v>
      </c>
      <c r="Z55" t="n">
        <v>14.4505759025298</v>
      </c>
      <c r="AA55" t="n">
        <v>9.65675968</v>
      </c>
      <c r="AB55" t="n">
        <v>11.3022411370187</v>
      </c>
      <c r="AC55" t="n">
        <v>12.5200609678689</v>
      </c>
      <c r="AD55" t="n">
        <v>11.2696202063446</v>
      </c>
      <c r="AE55" t="n">
        <v>12.9267596143676</v>
      </c>
      <c r="AF55" t="n">
        <v>20.7345339686364</v>
      </c>
    </row>
    <row r="56">
      <c r="A56" t="s">
        <v>42</v>
      </c>
      <c r="B56" t="s">
        <v>480</v>
      </c>
      <c r="C56" t="s">
        <v>317</v>
      </c>
      <c r="D56" t="s">
        <v>481</v>
      </c>
      <c r="E56" t="s">
        <v>318</v>
      </c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</row>
    <row r="57">
      <c r="A57" t="s">
        <v>42</v>
      </c>
      <c r="B57" t="s">
        <v>482</v>
      </c>
      <c r="C57" t="s">
        <v>317</v>
      </c>
      <c r="D57" t="s">
        <v>483</v>
      </c>
      <c r="E57" t="s">
        <v>318</v>
      </c>
      <c r="F57"/>
      <c r="G57" t="n">
        <v>3707.46380588199</v>
      </c>
      <c r="H57" t="n">
        <v>3957.1822691995</v>
      </c>
      <c r="I57" t="n">
        <v>4138.23383289264</v>
      </c>
      <c r="J57" t="n">
        <v>4155.66952860405</v>
      </c>
      <c r="K57" t="n">
        <v>4794.26675722406</v>
      </c>
      <c r="L57" t="n">
        <v>4983.78001409648</v>
      </c>
      <c r="M57" t="n">
        <v>6034.53942352166</v>
      </c>
      <c r="N57" t="n">
        <v>7636.62229717691</v>
      </c>
      <c r="O57" t="n">
        <v>7611.93198178638</v>
      </c>
      <c r="P57" t="n">
        <v>8512.53134032244</v>
      </c>
      <c r="Q57" t="n">
        <v>9876.00724424111</v>
      </c>
      <c r="R57" t="n">
        <v>10779.3479898999</v>
      </c>
      <c r="S57" t="n">
        <v>12034.3066264826</v>
      </c>
      <c r="T57" t="n">
        <v>12791.852765289</v>
      </c>
      <c r="U57" t="n">
        <v>13958.275951624</v>
      </c>
      <c r="V57" t="n">
        <v>13577.7338590462</v>
      </c>
      <c r="W57" t="n">
        <v>13926.7619589187</v>
      </c>
      <c r="X57" t="n">
        <v>13116.9217894361</v>
      </c>
      <c r="Y57" t="n">
        <v>13531.6985309708</v>
      </c>
      <c r="Z57" t="n">
        <v>13769.903948339</v>
      </c>
      <c r="AA57" t="n">
        <v>13951</v>
      </c>
      <c r="AB57" t="n">
        <v>14643.3422453052</v>
      </c>
      <c r="AC57" t="n">
        <v>15358.2700648043</v>
      </c>
      <c r="AD57" t="n">
        <v>15706.2917401153</v>
      </c>
      <c r="AE57" t="n">
        <v>15934.4514689962</v>
      </c>
      <c r="AF57" t="n">
        <v>17451.5660905646</v>
      </c>
    </row>
    <row r="58">
      <c r="A58" t="s">
        <v>42</v>
      </c>
      <c r="B58" t="s">
        <v>484</v>
      </c>
      <c r="C58" t="s">
        <v>317</v>
      </c>
      <c r="D58" t="s">
        <v>485</v>
      </c>
      <c r="E58" t="s">
        <v>318</v>
      </c>
      <c r="F58" t="n">
        <v>0</v>
      </c>
      <c r="G58" t="n">
        <v>3707.4638058821</v>
      </c>
      <c r="H58" t="n">
        <v>3957.18226920026</v>
      </c>
      <c r="I58" t="n">
        <v>4138.23383289116</v>
      </c>
      <c r="J58" t="n">
        <v>4155.66952860332</v>
      </c>
      <c r="K58" t="n">
        <v>4794.2667572283</v>
      </c>
      <c r="L58" t="n">
        <v>4983.7800140949</v>
      </c>
      <c r="M58" t="n">
        <v>6034.53942352253</v>
      </c>
      <c r="N58" t="n">
        <v>7636.62229717671</v>
      </c>
      <c r="O58" t="n">
        <v>7611.93198178553</v>
      </c>
      <c r="P58" t="n">
        <v>8512.5313403208</v>
      </c>
      <c r="Q58" t="n">
        <v>9876.00724424232</v>
      </c>
      <c r="R58" t="n">
        <v>10779.3479898998</v>
      </c>
      <c r="S58" t="n">
        <v>12034.3066264826</v>
      </c>
      <c r="T58" t="n">
        <v>12791.85276529</v>
      </c>
      <c r="U58" t="n">
        <v>13958.2759516248</v>
      </c>
      <c r="V58" t="n">
        <v>13577.7338590464</v>
      </c>
      <c r="W58" t="n">
        <v>13926.7619589184</v>
      </c>
      <c r="X58" t="n">
        <v>13116.9217894362</v>
      </c>
      <c r="Y58" t="n">
        <v>13531.6985309707</v>
      </c>
      <c r="Z58" t="n">
        <v>13769.9039483387</v>
      </c>
      <c r="AA58" t="n">
        <v>13868.515177736</v>
      </c>
      <c r="AB58" t="n">
        <v>14643.342245303</v>
      </c>
      <c r="AC58" t="n">
        <v>15358.2700648047</v>
      </c>
      <c r="AD58" t="n">
        <v>15706.2917401163</v>
      </c>
      <c r="AE58" t="n">
        <v>15934.4514689968</v>
      </c>
      <c r="AF58" t="n">
        <v>17451.5660905635</v>
      </c>
    </row>
    <row r="59">
      <c r="A59" t="s">
        <v>42</v>
      </c>
      <c r="B59" t="s">
        <v>486</v>
      </c>
      <c r="C59" t="s">
        <v>317</v>
      </c>
      <c r="D59" t="s">
        <v>487</v>
      </c>
      <c r="E59" t="s">
        <v>318</v>
      </c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</row>
  </sheetData>
  <pageMargins left="0.7" right="0.7" top="0.75" bottom="0.75" header="0.3" footer="0.3"/>
  <pageSetup paperSize="9" orientation="portrait" horizontalDpi="300" verticalDpi="300"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263</v>
      </c>
      <c r="B1" t="s">
        <v>264</v>
      </c>
      <c r="C1" t="s">
        <v>265</v>
      </c>
      <c r="D1" t="s">
        <v>266</v>
      </c>
      <c r="E1" t="s">
        <v>267</v>
      </c>
      <c r="F1" t="s">
        <v>268</v>
      </c>
      <c r="G1" t="s">
        <v>269</v>
      </c>
      <c r="H1" t="s">
        <v>270</v>
      </c>
      <c r="I1" t="s">
        <v>271</v>
      </c>
      <c r="J1" t="s">
        <v>272</v>
      </c>
      <c r="K1" t="s">
        <v>273</v>
      </c>
      <c r="L1" t="s">
        <v>274</v>
      </c>
      <c r="M1" t="s">
        <v>275</v>
      </c>
      <c r="N1" t="s">
        <v>276</v>
      </c>
      <c r="O1" t="s">
        <v>277</v>
      </c>
      <c r="P1" t="s">
        <v>278</v>
      </c>
      <c r="Q1" t="s">
        <v>279</v>
      </c>
      <c r="R1" t="s">
        <v>280</v>
      </c>
      <c r="S1" t="s">
        <v>281</v>
      </c>
      <c r="T1" t="s">
        <v>282</v>
      </c>
      <c r="U1" t="s">
        <v>283</v>
      </c>
      <c r="V1" t="s">
        <v>284</v>
      </c>
      <c r="W1" t="s">
        <v>285</v>
      </c>
      <c r="X1" t="s">
        <v>286</v>
      </c>
      <c r="Y1" t="s">
        <v>287</v>
      </c>
      <c r="Z1" t="s">
        <v>288</v>
      </c>
      <c r="AA1" t="s">
        <v>289</v>
      </c>
      <c r="AB1" t="s">
        <v>290</v>
      </c>
      <c r="AC1" t="s">
        <v>291</v>
      </c>
      <c r="AD1" t="s">
        <v>292</v>
      </c>
      <c r="AE1" t="s">
        <v>293</v>
      </c>
      <c r="AF1" t="s">
        <v>294</v>
      </c>
    </row>
    <row r="2">
      <c r="A2" t="s">
        <v>44</v>
      </c>
      <c r="B2" t="s">
        <v>295</v>
      </c>
      <c r="C2" t="s">
        <v>317</v>
      </c>
      <c r="D2" t="s">
        <v>297</v>
      </c>
      <c r="E2" t="s">
        <v>318</v>
      </c>
      <c r="F2"/>
      <c r="G2" t="n">
        <v>4.9602038514174</v>
      </c>
      <c r="H2" t="n">
        <v>4.91749902094423</v>
      </c>
      <c r="I2" t="n">
        <v>5.06299151465964</v>
      </c>
      <c r="J2" t="n">
        <v>5.0793732616448</v>
      </c>
      <c r="K2" t="n">
        <v>5.32524191278508</v>
      </c>
      <c r="L2" t="n">
        <v>5.27982998730625</v>
      </c>
      <c r="M2" t="n">
        <v>5.86342364232249</v>
      </c>
      <c r="N2" t="n">
        <v>6.20221600011178</v>
      </c>
      <c r="O2" t="n">
        <v>6.42390164400985</v>
      </c>
      <c r="P2" t="n">
        <v>6.35492442111303</v>
      </c>
      <c r="Q2" t="n">
        <v>7.16795923446366</v>
      </c>
      <c r="R2" t="n">
        <v>8.33775332608476</v>
      </c>
      <c r="S2" t="n">
        <v>8.80130714828564</v>
      </c>
      <c r="T2" t="n">
        <v>8.00319520451146</v>
      </c>
      <c r="U2" t="n">
        <v>6.94152491757972</v>
      </c>
      <c r="V2" t="n">
        <v>6.72974983281596</v>
      </c>
      <c r="W2" t="n">
        <v>6.62650624380903</v>
      </c>
      <c r="X2" t="n">
        <v>8.00804026771851</v>
      </c>
      <c r="Y2" t="n">
        <v>10.05</v>
      </c>
      <c r="Z2" t="n">
        <v>9.0544996243519</v>
      </c>
      <c r="AA2" t="n">
        <v>4.31119888965371</v>
      </c>
      <c r="AB2" t="n">
        <v>5.53354729660827</v>
      </c>
      <c r="AC2" t="n">
        <v>5.98494571155043</v>
      </c>
      <c r="AD2" t="n">
        <v>6.82997059906295</v>
      </c>
      <c r="AE2" t="n">
        <v>5.1200579</v>
      </c>
      <c r="AF2" t="n">
        <v>5.36841445655285</v>
      </c>
    </row>
    <row r="3">
      <c r="A3" t="s">
        <v>44</v>
      </c>
      <c r="B3" t="s">
        <v>374</v>
      </c>
      <c r="C3" t="s">
        <v>317</v>
      </c>
      <c r="D3" t="s">
        <v>375</v>
      </c>
      <c r="E3" t="s">
        <v>318</v>
      </c>
      <c r="F3"/>
      <c r="G3" t="n">
        <v>44.1407130742738</v>
      </c>
      <c r="H3" t="n">
        <v>45.749073549352</v>
      </c>
      <c r="I3" t="n">
        <v>43.8751993921267</v>
      </c>
      <c r="J3" t="n">
        <v>44.6510747675135</v>
      </c>
      <c r="K3" t="n">
        <v>46.8448936533417</v>
      </c>
      <c r="L3" t="n">
        <v>50.1871312190318</v>
      </c>
      <c r="M3" t="n">
        <v>54.8601954992933</v>
      </c>
      <c r="N3" t="n">
        <v>59.8984120767194</v>
      </c>
      <c r="O3" t="n">
        <v>65.4154402717048</v>
      </c>
      <c r="P3" t="n">
        <v>69.9944593160307</v>
      </c>
      <c r="Q3" t="n">
        <v>77.659454339619</v>
      </c>
      <c r="R3" t="n">
        <v>86.2224032423142</v>
      </c>
      <c r="S3" t="n">
        <v>85.9758286897908</v>
      </c>
      <c r="T3" t="n">
        <v>83.4595812934199</v>
      </c>
      <c r="U3" t="n">
        <v>83.5998084989498</v>
      </c>
      <c r="V3" t="n">
        <v>81.6235824079816</v>
      </c>
      <c r="W3" t="n">
        <v>73.0068397157618</v>
      </c>
      <c r="X3" t="n">
        <v>65.8372957267313</v>
      </c>
      <c r="Y3" t="n">
        <v>61.1617279615211</v>
      </c>
      <c r="Z3" t="n">
        <v>87.6787855262306</v>
      </c>
      <c r="AA3" t="n">
        <v>51.723325920834</v>
      </c>
      <c r="AB3" t="n">
        <v>57.7076665228495</v>
      </c>
      <c r="AC3" t="n">
        <v>57.4620531918628</v>
      </c>
      <c r="AD3" t="n">
        <v>53.3852405282247</v>
      </c>
      <c r="AE3" t="n">
        <v>67.322359315782</v>
      </c>
      <c r="AF3" t="n">
        <v>79.5034145264517</v>
      </c>
    </row>
    <row r="4">
      <c r="A4" t="s">
        <v>44</v>
      </c>
      <c r="B4" t="s">
        <v>376</v>
      </c>
      <c r="C4" t="s">
        <v>317</v>
      </c>
      <c r="D4" t="s">
        <v>377</v>
      </c>
      <c r="E4" t="s">
        <v>318</v>
      </c>
      <c r="F4"/>
      <c r="G4" t="n">
        <v>1164.92530903076</v>
      </c>
      <c r="H4" t="n">
        <v>1263.084145633</v>
      </c>
      <c r="I4" t="n">
        <v>1360.04403076843</v>
      </c>
      <c r="J4" t="n">
        <v>1447.47880138061</v>
      </c>
      <c r="K4" t="n">
        <v>1596.34987966279</v>
      </c>
      <c r="L4" t="n">
        <v>1595.4444144857</v>
      </c>
      <c r="M4" t="n">
        <v>1726.2864151977</v>
      </c>
      <c r="N4" t="n">
        <v>1793.48095163229</v>
      </c>
      <c r="O4" t="n">
        <v>1927.28520084793</v>
      </c>
      <c r="P4" t="n">
        <v>2111.38761213752</v>
      </c>
      <c r="Q4" t="n">
        <v>2318.38401238328</v>
      </c>
      <c r="R4" t="n">
        <v>2525.49446703301</v>
      </c>
      <c r="S4" t="n">
        <v>2615.60762804885</v>
      </c>
      <c r="T4" t="n">
        <v>2488.11832973994</v>
      </c>
      <c r="U4" t="n">
        <v>2719.30003040015</v>
      </c>
      <c r="V4" t="n">
        <v>2579.86026900725</v>
      </c>
      <c r="W4" t="n">
        <v>2451.25897398108</v>
      </c>
      <c r="X4" t="n">
        <v>2462.74935478794</v>
      </c>
      <c r="Y4" t="n">
        <v>2740.23669787328</v>
      </c>
      <c r="Z4" t="n">
        <v>2602.57872065993</v>
      </c>
      <c r="AA4" t="n">
        <v>1787.94197890665</v>
      </c>
      <c r="AB4" t="n">
        <v>1778.88602019474</v>
      </c>
      <c r="AC4" t="n">
        <v>1610.45223742829</v>
      </c>
      <c r="AD4" t="n">
        <v>1723.19291077597</v>
      </c>
      <c r="AE4" t="n">
        <v>1545.19613674109</v>
      </c>
      <c r="AF4" t="n">
        <v>1641.85912436825</v>
      </c>
    </row>
    <row r="5">
      <c r="A5" t="s">
        <v>44</v>
      </c>
      <c r="B5" t="s">
        <v>378</v>
      </c>
      <c r="C5" t="s">
        <v>317</v>
      </c>
      <c r="D5" t="s">
        <v>379</v>
      </c>
      <c r="E5" t="s">
        <v>318</v>
      </c>
      <c r="F5"/>
      <c r="G5" t="n">
        <v>162.290547232004</v>
      </c>
      <c r="H5" t="n">
        <v>174.021422060241</v>
      </c>
      <c r="I5" t="n">
        <v>184.056883329485</v>
      </c>
      <c r="J5" t="n">
        <v>193.428684627232</v>
      </c>
      <c r="K5" t="n">
        <v>199.611645635656</v>
      </c>
      <c r="L5" t="n">
        <v>202.78990316075</v>
      </c>
      <c r="M5" t="n">
        <v>222.157046434696</v>
      </c>
      <c r="N5" t="n">
        <v>233.320596315724</v>
      </c>
      <c r="O5" t="n">
        <v>261.929824210199</v>
      </c>
      <c r="P5" t="n">
        <v>291.144510138187</v>
      </c>
      <c r="Q5" t="n">
        <v>317.696830837203</v>
      </c>
      <c r="R5" t="n">
        <v>337.160810256974</v>
      </c>
      <c r="S5" t="n">
        <v>368.74959858259</v>
      </c>
      <c r="T5" t="n">
        <v>381.464961029375</v>
      </c>
      <c r="U5" t="n">
        <v>406.288077895101</v>
      </c>
      <c r="V5" t="n">
        <v>405.418678685381</v>
      </c>
      <c r="W5" t="n">
        <v>389.796812612044</v>
      </c>
      <c r="X5" t="n">
        <v>390.671254080753</v>
      </c>
      <c r="Y5" t="n">
        <v>426.918048586884</v>
      </c>
      <c r="Z5" t="n">
        <v>425.639737857225</v>
      </c>
      <c r="AA5" t="n">
        <v>201.935871847257</v>
      </c>
      <c r="AB5" t="n">
        <v>203.70392165545</v>
      </c>
      <c r="AC5" t="n">
        <v>196.184357769318</v>
      </c>
      <c r="AD5" t="n">
        <v>223.016482577709</v>
      </c>
      <c r="AE5" t="n">
        <v>205.337307859877</v>
      </c>
      <c r="AF5" t="n">
        <v>207.920383033086</v>
      </c>
    </row>
    <row r="6">
      <c r="A6" t="s">
        <v>44</v>
      </c>
      <c r="B6" t="s">
        <v>380</v>
      </c>
      <c r="C6" t="s">
        <v>317</v>
      </c>
      <c r="D6" t="s">
        <v>381</v>
      </c>
      <c r="E6" t="s">
        <v>318</v>
      </c>
      <c r="F6"/>
      <c r="G6" t="n">
        <v>83.9368772744203</v>
      </c>
      <c r="H6" t="n">
        <v>90.7008775632982</v>
      </c>
      <c r="I6" t="n">
        <v>94.5425904160262</v>
      </c>
      <c r="J6" t="n">
        <v>94.8539354442884</v>
      </c>
      <c r="K6" t="n">
        <v>96.0415061185029</v>
      </c>
      <c r="L6" t="n">
        <v>93.1642938165227</v>
      </c>
      <c r="M6" t="n">
        <v>94.9145341434961</v>
      </c>
      <c r="N6" t="n">
        <v>92.7219263926172</v>
      </c>
      <c r="O6" t="n">
        <v>89.5434647696843</v>
      </c>
      <c r="P6" t="n">
        <v>90.321734475206</v>
      </c>
      <c r="Q6" t="n">
        <v>89.8233461579191</v>
      </c>
      <c r="R6" t="n">
        <v>87.2718763354981</v>
      </c>
      <c r="S6" t="n">
        <v>80.2784624139209</v>
      </c>
      <c r="T6" t="n">
        <v>66.696445268994</v>
      </c>
      <c r="U6" t="n">
        <v>61.1418018850648</v>
      </c>
      <c r="V6" t="n">
        <v>60.7564518150805</v>
      </c>
      <c r="W6" t="n">
        <v>56.3136920923433</v>
      </c>
      <c r="X6" t="n">
        <v>55.0694978932759</v>
      </c>
      <c r="Y6" t="n">
        <v>57.0809956574413</v>
      </c>
      <c r="Z6" t="n">
        <v>57.6627013474162</v>
      </c>
      <c r="AA6" t="n">
        <v>47.8409465797776</v>
      </c>
      <c r="AB6" t="n">
        <v>48.2592342193937</v>
      </c>
      <c r="AC6" t="n">
        <v>46.6770442563357</v>
      </c>
      <c r="AD6" t="n">
        <v>52.186575347071</v>
      </c>
      <c r="AE6" t="n">
        <v>41.1870427535675</v>
      </c>
      <c r="AF6" t="n">
        <v>42.1853168534</v>
      </c>
    </row>
    <row r="7">
      <c r="A7" t="s">
        <v>44</v>
      </c>
      <c r="B7" t="s">
        <v>382</v>
      </c>
      <c r="C7" t="s">
        <v>317</v>
      </c>
      <c r="D7" t="s">
        <v>383</v>
      </c>
      <c r="E7" t="s">
        <v>318</v>
      </c>
      <c r="F7"/>
      <c r="G7" t="n">
        <v>81.2753671418241</v>
      </c>
      <c r="H7" t="n">
        <v>88.1293804219675</v>
      </c>
      <c r="I7" t="n">
        <v>95.7107700827313</v>
      </c>
      <c r="J7" t="n">
        <v>100.410208182705</v>
      </c>
      <c r="K7" t="n">
        <v>111.130984507272</v>
      </c>
      <c r="L7" t="n">
        <v>109.228447886893</v>
      </c>
      <c r="M7" t="n">
        <v>119.08544693434</v>
      </c>
      <c r="N7" t="n">
        <v>123.124171568812</v>
      </c>
      <c r="O7" t="n">
        <v>131.610492535576</v>
      </c>
      <c r="P7" t="n">
        <v>143.29007512759</v>
      </c>
      <c r="Q7" t="n">
        <v>156.28249313558</v>
      </c>
      <c r="R7" t="n">
        <v>164.398406544778</v>
      </c>
      <c r="S7" t="n">
        <v>165.838118229408</v>
      </c>
      <c r="T7" t="n">
        <v>145.990302620245</v>
      </c>
      <c r="U7" t="n">
        <v>146.968918865024</v>
      </c>
      <c r="V7" t="n">
        <v>140.583679959308</v>
      </c>
      <c r="W7" t="n">
        <v>127.386867413678</v>
      </c>
      <c r="X7" t="n">
        <v>135.658738202168</v>
      </c>
      <c r="Y7" t="n">
        <v>145.067416723577</v>
      </c>
      <c r="Z7" t="n">
        <v>140.997780155064</v>
      </c>
      <c r="AA7" t="n">
        <v>77.5724874332944</v>
      </c>
      <c r="AB7" t="n">
        <v>78.5934763246834</v>
      </c>
      <c r="AC7" t="n">
        <v>77.3947781108826</v>
      </c>
      <c r="AD7" t="n">
        <v>86.2027641384628</v>
      </c>
      <c r="AE7" t="n">
        <v>74.0337054125849</v>
      </c>
      <c r="AF7" t="n">
        <v>85.1031353823359</v>
      </c>
    </row>
    <row r="8">
      <c r="A8" t="s">
        <v>44</v>
      </c>
      <c r="B8" t="s">
        <v>384</v>
      </c>
      <c r="C8" t="s">
        <v>317</v>
      </c>
      <c r="D8" t="s">
        <v>385</v>
      </c>
      <c r="E8" t="s">
        <v>318</v>
      </c>
      <c r="F8"/>
      <c r="G8" t="n">
        <v>29.0507228956514</v>
      </c>
      <c r="H8" t="n">
        <v>30.7990612977856</v>
      </c>
      <c r="I8" t="n">
        <v>26.0073173806527</v>
      </c>
      <c r="J8" t="n">
        <v>32.162816808002</v>
      </c>
      <c r="K8" t="n">
        <v>54.215459569032</v>
      </c>
      <c r="L8" t="n">
        <v>48.9888393396376</v>
      </c>
      <c r="M8" t="n">
        <v>52.1443438654752</v>
      </c>
      <c r="N8" t="n">
        <v>53.9031449805664</v>
      </c>
      <c r="O8" t="n">
        <v>62.3038109009848</v>
      </c>
      <c r="P8" t="n">
        <v>85.8097956534021</v>
      </c>
      <c r="Q8" t="n">
        <v>98.4795807224075</v>
      </c>
      <c r="R8" t="n">
        <v>110.266285543805</v>
      </c>
      <c r="S8" t="n">
        <v>130.104088708296</v>
      </c>
      <c r="T8" t="n">
        <v>97.0108414838146</v>
      </c>
      <c r="U8" t="n">
        <v>106.861063989796</v>
      </c>
      <c r="V8" t="n">
        <v>82.5441248550175</v>
      </c>
      <c r="W8" t="n">
        <v>89.2872703927024</v>
      </c>
      <c r="X8" t="n">
        <v>85.8425409054626</v>
      </c>
      <c r="Y8" t="n">
        <v>96.4404207680792</v>
      </c>
      <c r="Z8" t="n">
        <v>91.9553550474039</v>
      </c>
      <c r="AA8" t="n">
        <v>67.0919862859235</v>
      </c>
      <c r="AB8" t="n">
        <v>13.2215585211802</v>
      </c>
      <c r="AC8" t="n">
        <v>13.346344134642</v>
      </c>
      <c r="AD8" t="n">
        <v>14.3254540482182</v>
      </c>
      <c r="AE8" t="n">
        <v>13.2615899206167</v>
      </c>
      <c r="AF8" t="n">
        <v>14.2022159130378</v>
      </c>
    </row>
    <row r="9">
      <c r="A9" t="s">
        <v>44</v>
      </c>
      <c r="B9" t="s">
        <v>386</v>
      </c>
      <c r="C9" t="s">
        <v>317</v>
      </c>
      <c r="D9" t="s">
        <v>387</v>
      </c>
      <c r="E9" t="s">
        <v>318</v>
      </c>
      <c r="F9"/>
      <c r="G9" t="n">
        <v>90.7173882354288</v>
      </c>
      <c r="H9" t="n">
        <v>94.6456944024713</v>
      </c>
      <c r="I9" t="n">
        <v>100.419865980723</v>
      </c>
      <c r="J9" t="n">
        <v>104.18833969211</v>
      </c>
      <c r="K9" t="n">
        <v>114.807225239387</v>
      </c>
      <c r="L9" t="n">
        <v>117.9239721785</v>
      </c>
      <c r="M9" t="n">
        <v>126.555535853774</v>
      </c>
      <c r="N9" t="n">
        <v>135.498469325356</v>
      </c>
      <c r="O9" t="n">
        <v>145.571208327235</v>
      </c>
      <c r="P9" t="n">
        <v>159.870233043818</v>
      </c>
      <c r="Q9" t="n">
        <v>179.129476791731</v>
      </c>
      <c r="R9" t="n">
        <v>202.728665053702</v>
      </c>
      <c r="S9" t="n">
        <v>220.417009545215</v>
      </c>
      <c r="T9" t="n">
        <v>210.077000586467</v>
      </c>
      <c r="U9" t="n">
        <v>241.191659921691</v>
      </c>
      <c r="V9" t="n">
        <v>228.887228087901</v>
      </c>
      <c r="W9" t="n">
        <v>221.507631582152</v>
      </c>
      <c r="X9" t="n">
        <v>216.437683422504</v>
      </c>
      <c r="Y9" t="n">
        <v>246.381781709938</v>
      </c>
      <c r="Z9" t="n">
        <v>242.087170565963</v>
      </c>
      <c r="AA9" t="n">
        <v>71.5991918241787</v>
      </c>
      <c r="AB9" t="n">
        <v>71.2429201495114</v>
      </c>
      <c r="AC9" t="n">
        <v>68.8036266950939</v>
      </c>
      <c r="AD9" t="n">
        <v>75.8586456276935</v>
      </c>
      <c r="AE9" t="n">
        <v>75.8608707645749</v>
      </c>
      <c r="AF9" t="n">
        <v>84.4651681940981</v>
      </c>
    </row>
    <row r="10">
      <c r="A10" t="s">
        <v>44</v>
      </c>
      <c r="B10" t="s">
        <v>388</v>
      </c>
      <c r="C10" t="s">
        <v>317</v>
      </c>
      <c r="D10" t="s">
        <v>389</v>
      </c>
      <c r="E10" t="s">
        <v>318</v>
      </c>
      <c r="F10"/>
      <c r="G10" t="n">
        <v>131.765050394237</v>
      </c>
      <c r="H10" t="n">
        <v>137.025227900089</v>
      </c>
      <c r="I10" t="n">
        <v>145.337444208098</v>
      </c>
      <c r="J10" t="n">
        <v>150.513354937454</v>
      </c>
      <c r="K10" t="n">
        <v>166.329688973898</v>
      </c>
      <c r="L10" t="n">
        <v>170.33133397163</v>
      </c>
      <c r="M10" t="n">
        <v>181.389348181322</v>
      </c>
      <c r="N10" t="n">
        <v>192.874939953219</v>
      </c>
      <c r="O10" t="n">
        <v>206.929512697784</v>
      </c>
      <c r="P10" t="n">
        <v>227.04549514389</v>
      </c>
      <c r="Q10" t="n">
        <v>253.345085644004</v>
      </c>
      <c r="R10" t="n">
        <v>285.045365925601</v>
      </c>
      <c r="S10" t="n">
        <v>308.684995875483</v>
      </c>
      <c r="T10" t="n">
        <v>312.694478641318</v>
      </c>
      <c r="U10" t="n">
        <v>367.678530533236</v>
      </c>
      <c r="V10" t="n">
        <v>343.840012187063</v>
      </c>
      <c r="W10" t="n">
        <v>333.770814094944</v>
      </c>
      <c r="X10" t="n">
        <v>316.53256875035</v>
      </c>
      <c r="Y10" t="n">
        <v>357.766584400742</v>
      </c>
      <c r="Z10" t="n">
        <v>344.016542535752</v>
      </c>
      <c r="AA10" t="n">
        <v>110.774406668012</v>
      </c>
      <c r="AB10" t="n">
        <v>109.820442705399</v>
      </c>
      <c r="AC10" t="n">
        <v>105.649623848039</v>
      </c>
      <c r="AD10" t="n">
        <v>118.847198728441</v>
      </c>
      <c r="AE10" t="n">
        <v>120.230811765435</v>
      </c>
      <c r="AF10" t="n">
        <v>133.805363055139</v>
      </c>
    </row>
    <row r="11">
      <c r="A11" t="s">
        <v>44</v>
      </c>
      <c r="B11" t="s">
        <v>390</v>
      </c>
      <c r="C11" t="s">
        <v>317</v>
      </c>
      <c r="D11" t="s">
        <v>391</v>
      </c>
      <c r="E11" t="s">
        <v>318</v>
      </c>
      <c r="F11"/>
      <c r="G11" t="n">
        <v>41.0476621588078</v>
      </c>
      <c r="H11" t="n">
        <v>42.3795334976177</v>
      </c>
      <c r="I11" t="n">
        <v>44.9175782273747</v>
      </c>
      <c r="J11" t="n">
        <v>46.3250152453444</v>
      </c>
      <c r="K11" t="n">
        <v>51.5224637345114</v>
      </c>
      <c r="L11" t="n">
        <v>52.4073617931299</v>
      </c>
      <c r="M11" t="n">
        <v>54.8338123275482</v>
      </c>
      <c r="N11" t="n">
        <v>57.3764706278628</v>
      </c>
      <c r="O11" t="n">
        <v>61.3583043705494</v>
      </c>
      <c r="P11" t="n">
        <v>67.1752621000719</v>
      </c>
      <c r="Q11" t="n">
        <v>74.2156088522726</v>
      </c>
      <c r="R11" t="n">
        <v>82.3167008718982</v>
      </c>
      <c r="S11" t="n">
        <v>88.2679863302681</v>
      </c>
      <c r="T11" t="n">
        <v>102.61747805485</v>
      </c>
      <c r="U11" t="n">
        <v>126.486870611545</v>
      </c>
      <c r="V11" t="n">
        <v>114.952784099163</v>
      </c>
      <c r="W11" t="n">
        <v>112.263182512792</v>
      </c>
      <c r="X11" t="n">
        <v>100.094885327846</v>
      </c>
      <c r="Y11" t="n">
        <v>111.384802690804</v>
      </c>
      <c r="Z11" t="n">
        <v>101.929371969789</v>
      </c>
      <c r="AA11" t="n">
        <v>39.1752148438337</v>
      </c>
      <c r="AB11" t="n">
        <v>38.5775225558879</v>
      </c>
      <c r="AC11" t="n">
        <v>36.8459971529447</v>
      </c>
      <c r="AD11" t="n">
        <v>42.9885531007472</v>
      </c>
      <c r="AE11" t="n">
        <v>44.3699410008604</v>
      </c>
      <c r="AF11" t="n">
        <v>49.3401948610407</v>
      </c>
    </row>
    <row r="12">
      <c r="A12" t="s">
        <v>44</v>
      </c>
      <c r="B12" t="s">
        <v>392</v>
      </c>
      <c r="C12" t="s">
        <v>317</v>
      </c>
      <c r="D12" t="s">
        <v>393</v>
      </c>
      <c r="E12" t="s">
        <v>318</v>
      </c>
      <c r="F12"/>
      <c r="G12" t="n">
        <v>127.159179794431</v>
      </c>
      <c r="H12" t="n">
        <v>137.682874316326</v>
      </c>
      <c r="I12" t="n">
        <v>151.585415660629</v>
      </c>
      <c r="J12" t="n">
        <v>163.846032807537</v>
      </c>
      <c r="K12" t="n">
        <v>180.832821467203</v>
      </c>
      <c r="L12" t="n">
        <v>189.094403615303</v>
      </c>
      <c r="M12" t="n">
        <v>205.860399217827</v>
      </c>
      <c r="N12" t="n">
        <v>215.37435972688</v>
      </c>
      <c r="O12" t="n">
        <v>227.378289136685</v>
      </c>
      <c r="P12" t="n">
        <v>253.200840447493</v>
      </c>
      <c r="Q12" t="n">
        <v>278.41832618813</v>
      </c>
      <c r="R12" t="n">
        <v>307.450192784337</v>
      </c>
      <c r="S12" t="n">
        <v>291.854912625326</v>
      </c>
      <c r="T12" t="n">
        <v>250.009665855149</v>
      </c>
      <c r="U12" t="n">
        <v>251.780509314748</v>
      </c>
      <c r="V12" t="n">
        <v>230.126264353824</v>
      </c>
      <c r="W12" t="n">
        <v>202.947788526722</v>
      </c>
      <c r="X12" t="n">
        <v>210.034523758133</v>
      </c>
      <c r="Y12" t="n">
        <v>221.918295248843</v>
      </c>
      <c r="Z12" t="n">
        <v>223.613753673068</v>
      </c>
      <c r="AA12" t="n">
        <v>113.707831016981</v>
      </c>
      <c r="AB12" t="n">
        <v>113.783138735467</v>
      </c>
      <c r="AC12" t="n">
        <v>110.425723812254</v>
      </c>
      <c r="AD12" t="n">
        <v>118.107983596739</v>
      </c>
      <c r="AE12" t="n">
        <v>114.53234407655</v>
      </c>
      <c r="AF12" t="n">
        <v>124.760751839139</v>
      </c>
    </row>
    <row r="13">
      <c r="A13" t="s">
        <v>44</v>
      </c>
      <c r="B13" t="s">
        <v>394</v>
      </c>
      <c r="C13" t="s">
        <v>317</v>
      </c>
      <c r="D13" t="s">
        <v>395</v>
      </c>
      <c r="E13" t="s">
        <v>318</v>
      </c>
      <c r="F13"/>
      <c r="G13" t="n">
        <v>143.966901386701</v>
      </c>
      <c r="H13" t="n">
        <v>159.087332455497</v>
      </c>
      <c r="I13" t="n">
        <v>172.583408379149</v>
      </c>
      <c r="J13" t="n">
        <v>190.324096084694</v>
      </c>
      <c r="K13" t="n">
        <v>215.151520461567</v>
      </c>
      <c r="L13" t="n">
        <v>215.769074657864</v>
      </c>
      <c r="M13" t="n">
        <v>238.648764001901</v>
      </c>
      <c r="N13" t="n">
        <v>252.41028325609</v>
      </c>
      <c r="O13" t="n">
        <v>279.606012742961</v>
      </c>
      <c r="P13" t="n">
        <v>309.150949010253</v>
      </c>
      <c r="Q13" t="n">
        <v>344.434034176044</v>
      </c>
      <c r="R13" t="n">
        <v>385.031741604057</v>
      </c>
      <c r="S13" t="n">
        <v>394.284973122695</v>
      </c>
      <c r="T13" t="n">
        <v>338.698183555902</v>
      </c>
      <c r="U13" t="n">
        <v>379.524319084021</v>
      </c>
      <c r="V13" t="n">
        <v>352.484313719945</v>
      </c>
      <c r="W13" t="n">
        <v>331.477290920298</v>
      </c>
      <c r="X13" t="n">
        <v>319.218160365697</v>
      </c>
      <c r="Y13" t="n">
        <v>377.462129990084</v>
      </c>
      <c r="Z13" t="n">
        <v>336.853131764905</v>
      </c>
      <c r="AA13" t="n">
        <v>241.715918392056</v>
      </c>
      <c r="AB13" t="n">
        <v>260.982916818276</v>
      </c>
      <c r="AC13" t="n">
        <v>252.508682385358</v>
      </c>
      <c r="AD13" t="n">
        <v>271.043005974066</v>
      </c>
      <c r="AE13" t="n">
        <v>257.645638699713</v>
      </c>
      <c r="AF13" t="n">
        <v>283.520868535403</v>
      </c>
    </row>
    <row r="14">
      <c r="A14" t="s">
        <v>44</v>
      </c>
      <c r="B14" t="s">
        <v>396</v>
      </c>
      <c r="C14" t="s">
        <v>317</v>
      </c>
      <c r="D14" t="s">
        <v>397</v>
      </c>
      <c r="E14" t="s">
        <v>318</v>
      </c>
      <c r="F14"/>
      <c r="G14" t="n">
        <v>41.9404731029194</v>
      </c>
      <c r="H14" t="n">
        <v>45.6816880037768</v>
      </c>
      <c r="I14" t="n">
        <v>48.0594867515981</v>
      </c>
      <c r="J14" t="n">
        <v>48.9054641300444</v>
      </c>
      <c r="K14" t="n">
        <v>53.5843433802744</v>
      </c>
      <c r="L14" t="n">
        <v>53.6050020888645</v>
      </c>
      <c r="M14" t="n">
        <v>50.9784382276533</v>
      </c>
      <c r="N14" t="n">
        <v>46.1125680280406</v>
      </c>
      <c r="O14" t="n">
        <v>44.5540071521035</v>
      </c>
      <c r="P14" t="n">
        <v>47.2925122315446</v>
      </c>
      <c r="Q14" t="n">
        <v>50.1916857262537</v>
      </c>
      <c r="R14" t="n">
        <v>53.9302998617959</v>
      </c>
      <c r="S14" t="n">
        <v>51.5839920194324</v>
      </c>
      <c r="T14" t="n">
        <v>46.6423875285409</v>
      </c>
      <c r="U14" t="n">
        <v>53.3445102567547</v>
      </c>
      <c r="V14" t="n">
        <v>54.900924959027</v>
      </c>
      <c r="W14" t="n">
        <v>52.816948044273</v>
      </c>
      <c r="X14" t="n">
        <v>51.0807066732502</v>
      </c>
      <c r="Y14" t="n">
        <v>56.2107428985373</v>
      </c>
      <c r="Z14" t="n">
        <v>49.7397949940277</v>
      </c>
      <c r="AA14" t="n">
        <v>32.3384279042098</v>
      </c>
      <c r="AB14" t="n">
        <v>33.8628808062751</v>
      </c>
      <c r="AC14" t="n">
        <v>33.2956007181723</v>
      </c>
      <c r="AD14" t="n">
        <v>30.2287753921284</v>
      </c>
      <c r="AE14" t="n">
        <v>34.0745821647543</v>
      </c>
      <c r="AF14" t="n">
        <v>37.4335117867715</v>
      </c>
    </row>
    <row r="15">
      <c r="A15" t="s">
        <v>44</v>
      </c>
      <c r="B15" t="s">
        <v>398</v>
      </c>
      <c r="C15" t="s">
        <v>317</v>
      </c>
      <c r="D15" t="s">
        <v>399</v>
      </c>
      <c r="E15" t="s">
        <v>318</v>
      </c>
      <c r="F15"/>
      <c r="G15" t="n">
        <v>90.9528466119671</v>
      </c>
      <c r="H15" t="n">
        <v>98.3737442207686</v>
      </c>
      <c r="I15" t="n">
        <v>107.166486905582</v>
      </c>
      <c r="J15" t="n">
        <v>111.106176233191</v>
      </c>
      <c r="K15" t="n">
        <v>121.890792538075</v>
      </c>
      <c r="L15" t="n">
        <v>123.732335503139</v>
      </c>
      <c r="M15" t="n">
        <v>125.569554318105</v>
      </c>
      <c r="N15" t="n">
        <v>123.393559594653</v>
      </c>
      <c r="O15" t="n">
        <v>127.346898991694</v>
      </c>
      <c r="P15" t="n">
        <v>138.905320207672</v>
      </c>
      <c r="Q15" t="n">
        <v>154.360789879858</v>
      </c>
      <c r="R15" t="n">
        <v>169.167014203509</v>
      </c>
      <c r="S15" t="n">
        <v>170.965268280222</v>
      </c>
      <c r="T15" t="n">
        <v>160.254431194993</v>
      </c>
      <c r="U15" t="n">
        <v>175.57860012942</v>
      </c>
      <c r="V15" t="n">
        <v>167.654711820464</v>
      </c>
      <c r="W15" t="n">
        <v>159.022792833488</v>
      </c>
      <c r="X15" t="n">
        <v>156.201835065799</v>
      </c>
      <c r="Y15" t="n">
        <v>164.864218520212</v>
      </c>
      <c r="Z15" t="n">
        <v>159.012769005959</v>
      </c>
      <c r="AA15" t="n">
        <v>79.2313841083185</v>
      </c>
      <c r="AB15" t="n">
        <v>80.2456920811131</v>
      </c>
      <c r="AC15" t="n">
        <v>79.0244084818041</v>
      </c>
      <c r="AD15" t="n">
        <v>81.4756381367304</v>
      </c>
      <c r="AE15" t="n">
        <v>79.7007504694512</v>
      </c>
      <c r="AF15" t="n">
        <v>88.9416109085611</v>
      </c>
    </row>
    <row r="16">
      <c r="A16" t="s">
        <v>44</v>
      </c>
      <c r="B16" t="s">
        <v>400</v>
      </c>
      <c r="C16" t="s">
        <v>317</v>
      </c>
      <c r="D16" t="s">
        <v>401</v>
      </c>
      <c r="E16" t="s">
        <v>318</v>
      </c>
      <c r="F16"/>
      <c r="G16" t="n">
        <v>49.0123735090477</v>
      </c>
      <c r="H16" t="n">
        <v>52.6920562169918</v>
      </c>
      <c r="I16" t="n">
        <v>59.1070001539837</v>
      </c>
      <c r="J16" t="n">
        <v>62.2007121031463</v>
      </c>
      <c r="K16" t="n">
        <v>68.306449157801</v>
      </c>
      <c r="L16" t="n">
        <v>70.1273334142749</v>
      </c>
      <c r="M16" t="n">
        <v>74.5911160904512</v>
      </c>
      <c r="N16" t="n">
        <v>77.2809915666127</v>
      </c>
      <c r="O16" t="n">
        <v>82.7928918395907</v>
      </c>
      <c r="P16" t="n">
        <v>91.6128079761274</v>
      </c>
      <c r="Q16" t="n">
        <v>104.169104153605</v>
      </c>
      <c r="R16" t="n">
        <v>115.236714341713</v>
      </c>
      <c r="S16" t="n">
        <v>119.38127626079</v>
      </c>
      <c r="T16" t="n">
        <v>113.612043666452</v>
      </c>
      <c r="U16" t="n">
        <v>122.234089872666</v>
      </c>
      <c r="V16" t="n">
        <v>112.753786861437</v>
      </c>
      <c r="W16" t="n">
        <v>106.205844789215</v>
      </c>
      <c r="X16" t="n">
        <v>105.121128392548</v>
      </c>
      <c r="Y16" t="n">
        <v>108.653475621674</v>
      </c>
      <c r="Z16" t="n">
        <v>109.272974011932</v>
      </c>
      <c r="AA16" t="n">
        <v>46.8929562041086</v>
      </c>
      <c r="AB16" t="n">
        <v>46.382811274838</v>
      </c>
      <c r="AC16" t="n">
        <v>45.7288077636318</v>
      </c>
      <c r="AD16" t="n">
        <v>51.246862744602</v>
      </c>
      <c r="AE16" t="n">
        <v>45.6261683046969</v>
      </c>
      <c r="AF16" t="n">
        <v>51.5080991217895</v>
      </c>
    </row>
    <row r="17">
      <c r="A17" t="s">
        <v>44</v>
      </c>
      <c r="B17" t="s">
        <v>402</v>
      </c>
      <c r="C17" t="s">
        <v>317</v>
      </c>
      <c r="D17" t="s">
        <v>403</v>
      </c>
      <c r="E17" t="s">
        <v>318</v>
      </c>
      <c r="F17"/>
      <c r="G17" t="n">
        <v>68.0984770842631</v>
      </c>
      <c r="H17" t="n">
        <v>73.72666770533</v>
      </c>
      <c r="I17" t="n">
        <v>82.4420733376885</v>
      </c>
      <c r="J17" t="n">
        <v>88.9758573034389</v>
      </c>
      <c r="K17" t="n">
        <v>94.8712744723498</v>
      </c>
      <c r="L17" t="n">
        <v>99.1818508190003</v>
      </c>
      <c r="M17" t="n">
        <v>110.562515777464</v>
      </c>
      <c r="N17" t="n">
        <v>115.540522854232</v>
      </c>
      <c r="O17" t="n">
        <v>124.96093914568</v>
      </c>
      <c r="P17" t="n">
        <v>133.617557421937</v>
      </c>
      <c r="Q17" t="n">
        <v>150.082460804263</v>
      </c>
      <c r="R17" t="n">
        <v>164.371449339911</v>
      </c>
      <c r="S17" t="n">
        <v>171.460673266644</v>
      </c>
      <c r="T17" t="n">
        <v>166.978171347575</v>
      </c>
      <c r="U17" t="n">
        <v>185.84775992262</v>
      </c>
      <c r="V17" t="n">
        <v>188.620221163905</v>
      </c>
      <c r="W17" t="n">
        <v>186.933812455484</v>
      </c>
      <c r="X17" t="n">
        <v>202.385437292305</v>
      </c>
      <c r="Y17" t="n">
        <v>230.662060686437</v>
      </c>
      <c r="Z17" t="n">
        <v>222.986738154595</v>
      </c>
      <c r="AA17" t="n">
        <v>71.6718078238983</v>
      </c>
      <c r="AB17" t="n">
        <v>72.1446286279687</v>
      </c>
      <c r="AC17" t="n">
        <v>71.3639721464391</v>
      </c>
      <c r="AD17" t="n">
        <v>79.826355662741</v>
      </c>
      <c r="AE17" t="n">
        <v>76.7811790946215</v>
      </c>
      <c r="AF17" t="n">
        <v>82.022103292478</v>
      </c>
    </row>
    <row r="18">
      <c r="A18" t="s">
        <v>44</v>
      </c>
      <c r="B18" t="s">
        <v>404</v>
      </c>
      <c r="C18" t="s">
        <v>317</v>
      </c>
      <c r="D18" t="s">
        <v>405</v>
      </c>
      <c r="E18" t="s">
        <v>318</v>
      </c>
      <c r="F18"/>
      <c r="G18" t="n">
        <v>177.843642085494</v>
      </c>
      <c r="H18" t="n">
        <v>197.48427458252</v>
      </c>
      <c r="I18" t="n">
        <v>217.671258085997</v>
      </c>
      <c r="J18" t="n">
        <v>232.576668200324</v>
      </c>
      <c r="K18" t="n">
        <v>258.707294947048</v>
      </c>
      <c r="L18" t="n">
        <v>244.394622879436</v>
      </c>
      <c r="M18" t="n">
        <v>266.168446020918</v>
      </c>
      <c r="N18" t="n">
        <v>274.288369046863</v>
      </c>
      <c r="O18" t="n">
        <v>287.724070063333</v>
      </c>
      <c r="P18" t="n">
        <v>300.128736010567</v>
      </c>
      <c r="Q18" t="n">
        <v>322.414596288229</v>
      </c>
      <c r="R18" t="n">
        <v>348.670911763885</v>
      </c>
      <c r="S18" t="n">
        <v>357.197416282186</v>
      </c>
      <c r="T18" t="n">
        <v>376.772316090163</v>
      </c>
      <c r="U18" t="n">
        <v>434.202447857553</v>
      </c>
      <c r="V18" t="n">
        <v>420.399619923026</v>
      </c>
      <c r="W18" t="n">
        <v>395.866523516068</v>
      </c>
      <c r="X18" t="n">
        <v>427.805432814487</v>
      </c>
      <c r="Y18" t="n">
        <v>467.760072352119</v>
      </c>
      <c r="Z18" t="n">
        <v>417.258126829248</v>
      </c>
      <c r="AA18" t="n">
        <v>626.47591046705</v>
      </c>
      <c r="AB18" t="n">
        <v>637.926930379491</v>
      </c>
      <c r="AC18" t="n">
        <v>500.171790972365</v>
      </c>
      <c r="AD18" t="n">
        <v>526.771913397912</v>
      </c>
      <c r="AE18" t="n">
        <v>431.854613573718</v>
      </c>
      <c r="AF18" t="n">
        <v>449.400023218766</v>
      </c>
    </row>
    <row r="19">
      <c r="A19" t="s">
        <v>44</v>
      </c>
      <c r="B19" t="s">
        <v>406</v>
      </c>
      <c r="C19" t="s">
        <v>317</v>
      </c>
      <c r="D19" t="s">
        <v>407</v>
      </c>
      <c r="E19" t="s">
        <v>318</v>
      </c>
      <c r="F19"/>
      <c r="G19" t="n">
        <v>68.5856971297612</v>
      </c>
      <c r="H19" t="n">
        <v>76.0532831091763</v>
      </c>
      <c r="I19" t="n">
        <v>82.9403829823957</v>
      </c>
      <c r="J19" t="n">
        <v>89.2809707517431</v>
      </c>
      <c r="K19" t="n">
        <v>97.5668909721881</v>
      </c>
      <c r="L19" t="n">
        <v>98.7693088355221</v>
      </c>
      <c r="M19" t="n">
        <v>109.786016302152</v>
      </c>
      <c r="N19" t="n">
        <v>116.529077942638</v>
      </c>
      <c r="O19" t="n">
        <v>127.951885653345</v>
      </c>
      <c r="P19" t="n">
        <v>138.772598501322</v>
      </c>
      <c r="Q19" t="n">
        <v>153.046468549639</v>
      </c>
      <c r="R19" t="n">
        <v>166.660412730659</v>
      </c>
      <c r="S19" t="n">
        <v>176.189120662082</v>
      </c>
      <c r="T19" t="n">
        <v>191.548532652412</v>
      </c>
      <c r="U19" t="n">
        <v>203.428000923567</v>
      </c>
      <c r="V19" t="n">
        <v>187.432190524236</v>
      </c>
      <c r="W19" t="n">
        <v>178.455309123309</v>
      </c>
      <c r="X19" t="n">
        <v>163.32936565951</v>
      </c>
      <c r="Y19" t="n">
        <v>194.296454938864</v>
      </c>
      <c r="Z19" t="n">
        <v>182.582084289293</v>
      </c>
      <c r="AA19" t="n">
        <v>149.923428284078</v>
      </c>
      <c r="AB19" t="n">
        <v>160.204080126313</v>
      </c>
      <c r="AC19" t="n">
        <v>157.705511510857</v>
      </c>
      <c r="AD19" t="n">
        <v>151.389539167882</v>
      </c>
      <c r="AE19" t="n">
        <v>130.631153114951</v>
      </c>
      <c r="AF19" t="n">
        <v>129.997352336905</v>
      </c>
    </row>
    <row r="20">
      <c r="A20" t="s">
        <v>44</v>
      </c>
      <c r="B20" t="s">
        <v>408</v>
      </c>
      <c r="C20" t="s">
        <v>317</v>
      </c>
      <c r="D20" t="s">
        <v>409</v>
      </c>
      <c r="E20" t="s">
        <v>318</v>
      </c>
      <c r="F20"/>
      <c r="G20" t="n">
        <v>86.8319527714265</v>
      </c>
      <c r="H20" t="n">
        <v>91.5724097098986</v>
      </c>
      <c r="I20" t="n">
        <v>91.9693646819198</v>
      </c>
      <c r="J20" t="n">
        <v>99.3171900679586</v>
      </c>
      <c r="K20" t="n">
        <v>118.493818154089</v>
      </c>
      <c r="L20" t="n">
        <v>123.239441330397</v>
      </c>
      <c r="M20" t="n">
        <v>138.901052181616</v>
      </c>
      <c r="N20" t="n">
        <v>151.308276522749</v>
      </c>
      <c r="O20" t="n">
        <v>165.285346910153</v>
      </c>
      <c r="P20" t="n">
        <v>206.777010504116</v>
      </c>
      <c r="Q20" t="n">
        <v>248.085511372508</v>
      </c>
      <c r="R20" t="n">
        <v>289.796571604624</v>
      </c>
      <c r="S20" t="n">
        <v>338.583012430243</v>
      </c>
      <c r="T20" t="n">
        <v>277.779764149713</v>
      </c>
      <c r="U20" t="n">
        <v>259.746378684956</v>
      </c>
      <c r="V20" t="n">
        <v>232.728946174636</v>
      </c>
      <c r="W20" t="n">
        <v>235.583997245425</v>
      </c>
      <c r="X20" t="n">
        <v>241.631420810831</v>
      </c>
      <c r="Y20" t="n">
        <v>256.669357257852</v>
      </c>
      <c r="Z20" t="n">
        <v>236.713124954528</v>
      </c>
      <c r="AA20" t="n">
        <v>71.118127428151</v>
      </c>
      <c r="AB20" t="n">
        <v>84.8383889603446</v>
      </c>
      <c r="AC20" t="n">
        <v>90.042199184054</v>
      </c>
      <c r="AD20" t="n">
        <v>85.3533424178509</v>
      </c>
      <c r="AE20" t="n">
        <v>98.5492861778327</v>
      </c>
      <c r="AF20" t="n">
        <v>123.641362896834</v>
      </c>
    </row>
    <row r="21">
      <c r="A21" t="s">
        <v>44</v>
      </c>
      <c r="B21" t="s">
        <v>410</v>
      </c>
      <c r="C21" t="s">
        <v>317</v>
      </c>
      <c r="D21" t="s">
        <v>411</v>
      </c>
      <c r="E21" t="s">
        <v>318</v>
      </c>
      <c r="F21"/>
      <c r="G21" t="n">
        <v>112.584485816971</v>
      </c>
      <c r="H21" t="n">
        <v>120.480232131332</v>
      </c>
      <c r="I21" t="n">
        <v>125.525814676537</v>
      </c>
      <c r="J21" t="n">
        <v>137.911178617924</v>
      </c>
      <c r="K21" t="n">
        <v>162.793567355502</v>
      </c>
      <c r="L21" t="n">
        <v>166.993202036788</v>
      </c>
      <c r="M21" t="n">
        <v>189.08369044741</v>
      </c>
      <c r="N21" t="n">
        <v>205.100987987842</v>
      </c>
      <c r="O21" t="n">
        <v>223.311523168435</v>
      </c>
      <c r="P21" t="n">
        <v>271.358681843811</v>
      </c>
      <c r="Q21" t="n">
        <v>320.21923642013</v>
      </c>
      <c r="R21" t="n">
        <v>367.294793505381</v>
      </c>
      <c r="S21" t="n">
        <v>421.457295107616</v>
      </c>
      <c r="T21" t="n">
        <v>379.96590024832</v>
      </c>
      <c r="U21" t="n">
        <v>394.856902500116</v>
      </c>
      <c r="V21" t="n">
        <v>346.138769937489</v>
      </c>
      <c r="W21" t="n">
        <v>357.415947067859</v>
      </c>
      <c r="X21" t="n">
        <v>355.520244812043</v>
      </c>
      <c r="Y21" t="n">
        <v>371.177135152477</v>
      </c>
      <c r="Z21" t="n">
        <v>348.24588079417</v>
      </c>
      <c r="AA21" t="n">
        <v>130.967419342809</v>
      </c>
      <c r="AB21" t="n">
        <v>142.83819634485</v>
      </c>
      <c r="AC21" t="n">
        <v>143.650416024384</v>
      </c>
      <c r="AD21" t="n">
        <v>147.4428932291</v>
      </c>
      <c r="AE21" t="n">
        <v>172.938866412749</v>
      </c>
      <c r="AF21" t="n">
        <v>190.879841383175</v>
      </c>
    </row>
    <row r="22">
      <c r="A22" t="s">
        <v>44</v>
      </c>
      <c r="B22" t="s">
        <v>412</v>
      </c>
      <c r="C22" t="s">
        <v>317</v>
      </c>
      <c r="D22" t="s">
        <v>413</v>
      </c>
      <c r="E22" t="s">
        <v>318</v>
      </c>
      <c r="F22"/>
      <c r="G22" t="n">
        <v>25.7525330455444</v>
      </c>
      <c r="H22" t="n">
        <v>28.9078224214332</v>
      </c>
      <c r="I22" t="n">
        <v>33.5564499946173</v>
      </c>
      <c r="J22" t="n">
        <v>38.5939885499652</v>
      </c>
      <c r="K22" t="n">
        <v>44.2997492014124</v>
      </c>
      <c r="L22" t="n">
        <v>43.7537607063916</v>
      </c>
      <c r="M22" t="n">
        <v>50.1826382657945</v>
      </c>
      <c r="N22" t="n">
        <v>53.7927114650924</v>
      </c>
      <c r="O22" t="n">
        <v>58.0261762582815</v>
      </c>
      <c r="P22" t="n">
        <v>64.5816713396949</v>
      </c>
      <c r="Q22" t="n">
        <v>72.1337250476228</v>
      </c>
      <c r="R22" t="n">
        <v>77.4982219007572</v>
      </c>
      <c r="S22" t="n">
        <v>82.8742826773728</v>
      </c>
      <c r="T22" t="n">
        <v>102.186136098607</v>
      </c>
      <c r="U22" t="n">
        <v>135.110523815161</v>
      </c>
      <c r="V22" t="n">
        <v>113.409823762853</v>
      </c>
      <c r="W22" t="n">
        <v>121.831949822435</v>
      </c>
      <c r="X22" t="n">
        <v>113.888824001212</v>
      </c>
      <c r="Y22" t="n">
        <v>114.507777894625</v>
      </c>
      <c r="Z22" t="n">
        <v>111.532755839642</v>
      </c>
      <c r="AA22" t="n">
        <v>59.8492919146583</v>
      </c>
      <c r="AB22" t="n">
        <v>57.9998073845051</v>
      </c>
      <c r="AC22" t="n">
        <v>53.6082168403303</v>
      </c>
      <c r="AD22" t="n">
        <v>62.0895508112494</v>
      </c>
      <c r="AE22" t="n">
        <v>74.3895802349167</v>
      </c>
      <c r="AF22" t="n">
        <v>67.2384784863409</v>
      </c>
    </row>
    <row r="23">
      <c r="A23" t="s">
        <v>44</v>
      </c>
      <c r="B23" t="s">
        <v>414</v>
      </c>
      <c r="C23" t="s">
        <v>317</v>
      </c>
      <c r="D23" t="s">
        <v>415</v>
      </c>
      <c r="E23" t="s">
        <v>318</v>
      </c>
      <c r="F23"/>
      <c r="G23" t="n">
        <v>712.669458301841</v>
      </c>
      <c r="H23" t="n">
        <v>783.98644525707</v>
      </c>
      <c r="I23" t="n">
        <v>890.055275392513</v>
      </c>
      <c r="J23" t="n">
        <v>1029.1488914606</v>
      </c>
      <c r="K23" t="n">
        <v>1190.35390250947</v>
      </c>
      <c r="L23" t="n">
        <v>1261.2806546724</v>
      </c>
      <c r="M23" t="n">
        <v>1601.84505460705</v>
      </c>
      <c r="N23" t="n">
        <v>1827.77904671803</v>
      </c>
      <c r="O23" t="n">
        <v>2076.25383304954</v>
      </c>
      <c r="P23" t="n">
        <v>2516.89936478848</v>
      </c>
      <c r="Q23" t="n">
        <v>3006.98456590895</v>
      </c>
      <c r="R23" t="n">
        <v>3245.82277204756</v>
      </c>
      <c r="S23" t="n">
        <v>3028.78295129991</v>
      </c>
      <c r="T23" t="n">
        <v>3031.79751338123</v>
      </c>
      <c r="U23" t="n">
        <v>2829.77520293259</v>
      </c>
      <c r="V23" t="n">
        <v>2246.16222333926</v>
      </c>
      <c r="W23" t="n">
        <v>1880.17067106459</v>
      </c>
      <c r="X23" t="n">
        <v>2116.47358499543</v>
      </c>
      <c r="Y23" t="n">
        <v>2481.6885171475</v>
      </c>
      <c r="Z23" t="n">
        <v>2339.77391645794</v>
      </c>
      <c r="AA23" t="n">
        <v>2978.861726381</v>
      </c>
      <c r="AB23" t="n">
        <v>3571.41687377155</v>
      </c>
      <c r="AC23" t="n">
        <v>3934.81147193149</v>
      </c>
      <c r="AD23" t="n">
        <v>3530.11973731341</v>
      </c>
      <c r="AE23" t="n">
        <v>3259.6538149481</v>
      </c>
      <c r="AF23" t="n">
        <v>3427.230764226</v>
      </c>
    </row>
    <row r="24">
      <c r="A24" t="s">
        <v>44</v>
      </c>
      <c r="B24" t="s">
        <v>416</v>
      </c>
      <c r="C24" t="s">
        <v>317</v>
      </c>
      <c r="D24" t="s">
        <v>417</v>
      </c>
      <c r="E24" t="s">
        <v>318</v>
      </c>
      <c r="F24"/>
      <c r="G24" t="n">
        <v>91.5526102555787</v>
      </c>
      <c r="H24" t="n">
        <v>104.280585213616</v>
      </c>
      <c r="I24" t="n">
        <v>118.802138054123</v>
      </c>
      <c r="J24" t="n">
        <v>135.029747684695</v>
      </c>
      <c r="K24" t="n">
        <v>153.411393318521</v>
      </c>
      <c r="L24" t="n">
        <v>157.503723415589</v>
      </c>
      <c r="M24" t="n">
        <v>182.307926738937</v>
      </c>
      <c r="N24" t="n">
        <v>199.860632959074</v>
      </c>
      <c r="O24" t="n">
        <v>227.129880263953</v>
      </c>
      <c r="P24" t="n">
        <v>253.888000303634</v>
      </c>
      <c r="Q24" t="n">
        <v>283.262486592806</v>
      </c>
      <c r="R24" t="n">
        <v>322.720094583402</v>
      </c>
      <c r="S24" t="n">
        <v>338.340295472753</v>
      </c>
      <c r="T24" t="n">
        <v>299.974985818161</v>
      </c>
      <c r="U24" t="n">
        <v>264.882252438141</v>
      </c>
      <c r="V24" t="n">
        <v>270.565867376604</v>
      </c>
      <c r="W24" t="n">
        <v>270.850680862055</v>
      </c>
      <c r="X24" t="n">
        <v>276.722608789666</v>
      </c>
      <c r="Y24" t="n">
        <v>313.653025309618</v>
      </c>
      <c r="Z24" t="n">
        <v>321.519621193776</v>
      </c>
      <c r="AA24" t="n">
        <v>329.980542298789</v>
      </c>
      <c r="AB24" t="n">
        <v>344.196987751843</v>
      </c>
      <c r="AC24" t="n">
        <v>327.948888047723</v>
      </c>
      <c r="AD24" t="n">
        <v>406.667713203751</v>
      </c>
      <c r="AE24" t="n">
        <v>392.043898630328</v>
      </c>
      <c r="AF24" t="n">
        <v>395.384343853672</v>
      </c>
    </row>
    <row r="25">
      <c r="A25" t="s">
        <v>44</v>
      </c>
      <c r="B25" t="s">
        <v>418</v>
      </c>
      <c r="C25" t="s">
        <v>317</v>
      </c>
      <c r="D25" t="s">
        <v>419</v>
      </c>
      <c r="E25" t="s">
        <v>318</v>
      </c>
      <c r="F25"/>
      <c r="G25" t="n">
        <v>20.4897361129784</v>
      </c>
      <c r="H25" t="n">
        <v>22.5370303415947</v>
      </c>
      <c r="I25" t="n">
        <v>25.7465259549099</v>
      </c>
      <c r="J25" t="n">
        <v>27.2433898807495</v>
      </c>
      <c r="K25" t="n">
        <v>29.4832916012612</v>
      </c>
      <c r="L25" t="n">
        <v>30.6332843961645</v>
      </c>
      <c r="M25" t="n">
        <v>34.84491958593</v>
      </c>
      <c r="N25" t="n">
        <v>36.592632357836</v>
      </c>
      <c r="O25" t="n">
        <v>40.0932115190975</v>
      </c>
      <c r="P25" t="n">
        <v>44.1528372334488</v>
      </c>
      <c r="Q25" t="n">
        <v>47.624206025303</v>
      </c>
      <c r="R25" t="n">
        <v>53.2258466288179</v>
      </c>
      <c r="S25" t="n">
        <v>54.0375061270898</v>
      </c>
      <c r="T25" t="n">
        <v>46.9261405430111</v>
      </c>
      <c r="U25" t="n">
        <v>41.8628714293777</v>
      </c>
      <c r="V25" t="n">
        <v>39.3118587597175</v>
      </c>
      <c r="W25" t="n">
        <v>37.9992269071684</v>
      </c>
      <c r="X25" t="n">
        <v>36.4705167181359</v>
      </c>
      <c r="Y25" t="n">
        <v>41.0599622107458</v>
      </c>
      <c r="Z25" t="n">
        <v>42.1680270185572</v>
      </c>
      <c r="AA25" t="n">
        <v>43.8009884995227</v>
      </c>
      <c r="AB25" t="n">
        <v>47.5115022477227</v>
      </c>
      <c r="AC25" t="n">
        <v>45.0824742471918</v>
      </c>
      <c r="AD25" t="n">
        <v>54.5763280400786</v>
      </c>
      <c r="AE25" t="n">
        <v>50.6000853809617</v>
      </c>
      <c r="AF25" t="n">
        <v>50.3738467225684</v>
      </c>
    </row>
    <row r="26">
      <c r="A26" t="s">
        <v>44</v>
      </c>
      <c r="B26" t="s">
        <v>420</v>
      </c>
      <c r="C26" t="s">
        <v>317</v>
      </c>
      <c r="D26" t="s">
        <v>421</v>
      </c>
      <c r="E26" t="s">
        <v>318</v>
      </c>
      <c r="F26"/>
      <c r="G26" t="n">
        <v>38.7058550247074</v>
      </c>
      <c r="H26" t="n">
        <v>45.9924126013459</v>
      </c>
      <c r="I26" t="n">
        <v>53.3698559238589</v>
      </c>
      <c r="J26" t="n">
        <v>63.2325168175896</v>
      </c>
      <c r="K26" t="n">
        <v>73.7065393377264</v>
      </c>
      <c r="L26" t="n">
        <v>75.9478835704769</v>
      </c>
      <c r="M26" t="n">
        <v>89.4115879927091</v>
      </c>
      <c r="N26" t="n">
        <v>100.474307284352</v>
      </c>
      <c r="O26" t="n">
        <v>116.523008516294</v>
      </c>
      <c r="P26" t="n">
        <v>132.480887929238</v>
      </c>
      <c r="Q26" t="n">
        <v>150.460766514303</v>
      </c>
      <c r="R26" t="n">
        <v>175.469117180694</v>
      </c>
      <c r="S26" t="n">
        <v>185.450012941617</v>
      </c>
      <c r="T26" t="n">
        <v>157.944771869735</v>
      </c>
      <c r="U26" t="n">
        <v>129.78523234997</v>
      </c>
      <c r="V26" t="n">
        <v>133.354864025816</v>
      </c>
      <c r="W26" t="n">
        <v>132.978252214896</v>
      </c>
      <c r="X26" t="n">
        <v>136.737994875639</v>
      </c>
      <c r="Y26" t="n">
        <v>159.183112568341</v>
      </c>
      <c r="Z26" t="n">
        <v>171.098613442325</v>
      </c>
      <c r="AA26" t="n">
        <v>177.530045826612</v>
      </c>
      <c r="AB26" t="n">
        <v>186.14445270898</v>
      </c>
      <c r="AC26" t="n">
        <v>180.951542081615</v>
      </c>
      <c r="AD26" t="n">
        <v>218.349346459341</v>
      </c>
      <c r="AE26" t="n">
        <v>214.105943792418</v>
      </c>
      <c r="AF26" t="n">
        <v>222.99360731803</v>
      </c>
    </row>
    <row r="27">
      <c r="A27" t="s">
        <v>44</v>
      </c>
      <c r="B27" t="s">
        <v>422</v>
      </c>
      <c r="C27" t="s">
        <v>317</v>
      </c>
      <c r="D27" t="s">
        <v>423</v>
      </c>
      <c r="E27" t="s">
        <v>318</v>
      </c>
      <c r="F27"/>
      <c r="G27" t="n">
        <v>32.3570191178928</v>
      </c>
      <c r="H27" t="n">
        <v>35.7511422706757</v>
      </c>
      <c r="I27" t="n">
        <v>39.685756175354</v>
      </c>
      <c r="J27" t="n">
        <v>44.5538409863558</v>
      </c>
      <c r="K27" t="n">
        <v>50.2215623795331</v>
      </c>
      <c r="L27" t="n">
        <v>50.9225554489476</v>
      </c>
      <c r="M27" t="n">
        <v>58.0514191602976</v>
      </c>
      <c r="N27" t="n">
        <v>62.7936933168865</v>
      </c>
      <c r="O27" t="n">
        <v>70.5136602285619</v>
      </c>
      <c r="P27" t="n">
        <v>77.2542751409465</v>
      </c>
      <c r="Q27" t="n">
        <v>85.1775140531997</v>
      </c>
      <c r="R27" t="n">
        <v>94.0251307738903</v>
      </c>
      <c r="S27" t="n">
        <v>98.8527764040457</v>
      </c>
      <c r="T27" t="n">
        <v>95.1040734054151</v>
      </c>
      <c r="U27" t="n">
        <v>93.2341486587938</v>
      </c>
      <c r="V27" t="n">
        <v>97.8991445910703</v>
      </c>
      <c r="W27" t="n">
        <v>99.8732017399906</v>
      </c>
      <c r="X27" t="n">
        <v>103.514097195891</v>
      </c>
      <c r="Y27" t="n">
        <v>113.409950530531</v>
      </c>
      <c r="Z27" t="n">
        <v>108.252980732894</v>
      </c>
      <c r="AA27" t="n">
        <v>108.649507972654</v>
      </c>
      <c r="AB27" t="n">
        <v>110.54103279514</v>
      </c>
      <c r="AC27" t="n">
        <v>101.914871718916</v>
      </c>
      <c r="AD27" t="n">
        <v>133.742038704332</v>
      </c>
      <c r="AE27" t="n">
        <v>127.337869456948</v>
      </c>
      <c r="AF27" t="n">
        <v>122.016889813073</v>
      </c>
    </row>
    <row r="28">
      <c r="A28" t="s">
        <v>44</v>
      </c>
      <c r="B28" t="s">
        <v>424</v>
      </c>
      <c r="C28" t="s">
        <v>317</v>
      </c>
      <c r="D28" t="s">
        <v>425</v>
      </c>
      <c r="E28" t="s">
        <v>318</v>
      </c>
      <c r="F28"/>
      <c r="G28" t="n">
        <v>64.823008146924</v>
      </c>
      <c r="H28" t="n">
        <v>71.3224385371695</v>
      </c>
      <c r="I28" t="n">
        <v>79.1053430652839</v>
      </c>
      <c r="J28" t="n">
        <v>90.8530450723682</v>
      </c>
      <c r="K28" t="n">
        <v>103.672633549143</v>
      </c>
      <c r="L28" t="n">
        <v>108.243427098948</v>
      </c>
      <c r="M28" t="n">
        <v>119.618006152882</v>
      </c>
      <c r="N28" t="n">
        <v>130.099528319731</v>
      </c>
      <c r="O28" t="n">
        <v>142.206051816247</v>
      </c>
      <c r="P28" t="n">
        <v>162.15204754259</v>
      </c>
      <c r="Q28" t="n">
        <v>187.380563336544</v>
      </c>
      <c r="R28" t="n">
        <v>212.581489371959</v>
      </c>
      <c r="S28" t="n">
        <v>231.229405062602</v>
      </c>
      <c r="T28" t="n">
        <v>211.742671891327</v>
      </c>
      <c r="U28" t="n">
        <v>183.751085078917</v>
      </c>
      <c r="V28" t="n">
        <v>182.13470527695</v>
      </c>
      <c r="W28" t="n">
        <v>174.88717259676</v>
      </c>
      <c r="X28" t="n">
        <v>180.125600475821</v>
      </c>
      <c r="Y28" t="n">
        <v>197.248837915141</v>
      </c>
      <c r="Z28" t="n">
        <v>281.502144800419</v>
      </c>
      <c r="AA28" t="n">
        <v>338.879951954354</v>
      </c>
      <c r="AB28" t="n">
        <v>398.116102099453</v>
      </c>
      <c r="AC28" t="n">
        <v>415.872526375254</v>
      </c>
      <c r="AD28" t="n">
        <v>418.885124401551</v>
      </c>
      <c r="AE28" t="n">
        <v>400.016626477233</v>
      </c>
      <c r="AF28" t="n">
        <v>446.183907256083</v>
      </c>
    </row>
    <row r="29">
      <c r="A29" t="s">
        <v>44</v>
      </c>
      <c r="B29" t="s">
        <v>426</v>
      </c>
      <c r="C29" t="s">
        <v>317</v>
      </c>
      <c r="D29" t="s">
        <v>427</v>
      </c>
      <c r="E29" t="s">
        <v>318</v>
      </c>
      <c r="F29"/>
      <c r="G29" t="n">
        <v>32.2458192303584</v>
      </c>
      <c r="H29" t="n">
        <v>35.3260244288103</v>
      </c>
      <c r="I29" t="n">
        <v>38.1482356357737</v>
      </c>
      <c r="J29" t="n">
        <v>42.4177805607538</v>
      </c>
      <c r="K29" t="n">
        <v>46.9031584819381</v>
      </c>
      <c r="L29" t="n">
        <v>49.3077268378301</v>
      </c>
      <c r="M29" t="n">
        <v>53.9491528314921</v>
      </c>
      <c r="N29" t="n">
        <v>61.9544551698121</v>
      </c>
      <c r="O29" t="n">
        <v>66.065293802038</v>
      </c>
      <c r="P29" t="n">
        <v>72.0472187553925</v>
      </c>
      <c r="Q29" t="n">
        <v>80.7849286992169</v>
      </c>
      <c r="R29" t="n">
        <v>91.2334096501264</v>
      </c>
      <c r="S29" t="n">
        <v>99.4048786510894</v>
      </c>
      <c r="T29" t="n">
        <v>92.6724013615347</v>
      </c>
      <c r="U29" t="n">
        <v>81.5077712390431</v>
      </c>
      <c r="V29" t="n">
        <v>77.707403906911</v>
      </c>
      <c r="W29" t="n">
        <v>74.3193272995513</v>
      </c>
      <c r="X29" t="n">
        <v>76.0996143928068</v>
      </c>
      <c r="Y29" t="n">
        <v>84.1162878566624</v>
      </c>
      <c r="Z29" t="n">
        <v>93.0473415864886</v>
      </c>
      <c r="AA29" t="n">
        <v>97.6294401337068</v>
      </c>
      <c r="AB29" t="n">
        <v>96.1435696724544</v>
      </c>
      <c r="AC29" t="n">
        <v>106.64545602605</v>
      </c>
      <c r="AD29" t="n">
        <v>124.635508560011</v>
      </c>
      <c r="AE29" t="n">
        <v>133.732969120421</v>
      </c>
      <c r="AF29" t="n">
        <v>155.777870467752</v>
      </c>
    </row>
    <row r="30">
      <c r="A30" t="s">
        <v>44</v>
      </c>
      <c r="B30" t="s">
        <v>428</v>
      </c>
      <c r="C30" t="s">
        <v>317</v>
      </c>
      <c r="D30" t="s">
        <v>429</v>
      </c>
      <c r="E30" t="s">
        <v>318</v>
      </c>
      <c r="F30"/>
      <c r="G30" t="n">
        <v>1.37924145093349</v>
      </c>
      <c r="H30" t="n">
        <v>1.2707433764503</v>
      </c>
      <c r="I30" t="n">
        <v>1.1899024724821</v>
      </c>
      <c r="J30" t="n">
        <v>1.11492061515412</v>
      </c>
      <c r="K30" t="n">
        <v>1.13639418219408</v>
      </c>
      <c r="L30" t="n">
        <v>1.10869454639845</v>
      </c>
      <c r="M30" t="n">
        <v>1.25079175388651</v>
      </c>
      <c r="N30" t="n">
        <v>1.33735470306891</v>
      </c>
      <c r="O30" t="n">
        <v>1.52787196487836</v>
      </c>
      <c r="P30" t="n">
        <v>1.62549001113844</v>
      </c>
      <c r="Q30" t="n">
        <v>1.86267501590781</v>
      </c>
      <c r="R30" t="n">
        <v>1.97880379424251</v>
      </c>
      <c r="S30" t="n">
        <v>2.2716193943682</v>
      </c>
      <c r="T30" t="n">
        <v>1.82105235264053</v>
      </c>
      <c r="U30" t="n">
        <v>1.50189869436559</v>
      </c>
      <c r="V30" t="n">
        <v>2.11552206488593</v>
      </c>
      <c r="W30" t="n">
        <v>1.91236898307948</v>
      </c>
      <c r="X30" t="n">
        <v>1.96615545034999</v>
      </c>
      <c r="Y30" t="n">
        <v>1.38429867019618</v>
      </c>
      <c r="Z30" t="n">
        <v>1.25329440605164</v>
      </c>
      <c r="AA30" t="n">
        <v>1.84804075397377</v>
      </c>
      <c r="AB30" t="n">
        <v>2.11076133872416</v>
      </c>
      <c r="AC30" t="n">
        <v>1.62324718550523</v>
      </c>
      <c r="AD30" t="n">
        <v>3.10125342662829</v>
      </c>
      <c r="AE30" t="n">
        <v>2.0278686967728</v>
      </c>
      <c r="AF30" t="n">
        <v>2.10481911176146</v>
      </c>
    </row>
    <row r="31">
      <c r="A31" t="s">
        <v>44</v>
      </c>
      <c r="B31" t="s">
        <v>430</v>
      </c>
      <c r="C31" t="s">
        <v>317</v>
      </c>
      <c r="D31" t="s">
        <v>431</v>
      </c>
      <c r="E31" t="s">
        <v>318</v>
      </c>
      <c r="F31"/>
      <c r="G31" t="n">
        <v>13.5196003613572</v>
      </c>
      <c r="H31" t="n">
        <v>14.6212115655168</v>
      </c>
      <c r="I31" t="n">
        <v>15.8636919196993</v>
      </c>
      <c r="J31" t="n">
        <v>18.0722358845541</v>
      </c>
      <c r="K31" t="n">
        <v>20.2376341378544</v>
      </c>
      <c r="L31" t="n">
        <v>21.4300526905216</v>
      </c>
      <c r="M31" t="n">
        <v>22.5989037331079</v>
      </c>
      <c r="N31" t="n">
        <v>23.322686913899</v>
      </c>
      <c r="O31" t="n">
        <v>24.9521299790807</v>
      </c>
      <c r="P31" t="n">
        <v>29.1171446630987</v>
      </c>
      <c r="Q31" t="n">
        <v>34.764171820297</v>
      </c>
      <c r="R31" t="n">
        <v>41.4852307845107</v>
      </c>
      <c r="S31" t="n">
        <v>45.2867835980548</v>
      </c>
      <c r="T31" t="n">
        <v>42.5989967340849</v>
      </c>
      <c r="U31" t="n">
        <v>34.500594554549</v>
      </c>
      <c r="V31" t="n">
        <v>35.6020641897897</v>
      </c>
      <c r="W31" t="n">
        <v>35.1979492651536</v>
      </c>
      <c r="X31" t="n">
        <v>40.4532756797289</v>
      </c>
      <c r="Y31" t="n">
        <v>41.3623459879539</v>
      </c>
      <c r="Z31" t="n">
        <v>102.389681966351</v>
      </c>
      <c r="AA31" t="n">
        <v>170.966298114914</v>
      </c>
      <c r="AB31" t="n">
        <v>201.732296144244</v>
      </c>
      <c r="AC31" t="n">
        <v>222.736735254158</v>
      </c>
      <c r="AD31" t="n">
        <v>204.067924601441</v>
      </c>
      <c r="AE31" t="n">
        <v>160.68208025814</v>
      </c>
      <c r="AF31" t="n">
        <v>169.240965556847</v>
      </c>
    </row>
    <row r="32">
      <c r="A32" t="s">
        <v>44</v>
      </c>
      <c r="B32" t="s">
        <v>432</v>
      </c>
      <c r="C32" t="s">
        <v>317</v>
      </c>
      <c r="D32" t="s">
        <v>433</v>
      </c>
      <c r="E32" t="s">
        <v>318</v>
      </c>
      <c r="F32"/>
      <c r="G32" t="n">
        <v>11.7095410356958</v>
      </c>
      <c r="H32" t="n">
        <v>13.5067193044654</v>
      </c>
      <c r="I32" t="n">
        <v>16.0406738762987</v>
      </c>
      <c r="J32" t="n">
        <v>18.8149420824785</v>
      </c>
      <c r="K32" t="n">
        <v>22.4331003287336</v>
      </c>
      <c r="L32" t="n">
        <v>22.7321229394408</v>
      </c>
      <c r="M32" t="n">
        <v>26.3030568491554</v>
      </c>
      <c r="N32" t="n">
        <v>27.2572059317891</v>
      </c>
      <c r="O32" t="n">
        <v>31.1917085102527</v>
      </c>
      <c r="P32" t="n">
        <v>38.0512089154253</v>
      </c>
      <c r="Q32" t="n">
        <v>46.6429089566799</v>
      </c>
      <c r="R32" t="n">
        <v>52.6128433222604</v>
      </c>
      <c r="S32" t="n">
        <v>58.0579614944997</v>
      </c>
      <c r="T32" t="n">
        <v>51.6034873461528</v>
      </c>
      <c r="U32" t="n">
        <v>49.4390300662304</v>
      </c>
      <c r="V32" t="n">
        <v>50.719533927186</v>
      </c>
      <c r="W32" t="n">
        <v>48.82159635397</v>
      </c>
      <c r="X32" t="n">
        <v>47.7263537276335</v>
      </c>
      <c r="Y32" t="n">
        <v>54.387590953564</v>
      </c>
      <c r="Z32" t="n">
        <v>65.6403662659852</v>
      </c>
      <c r="AA32" t="n">
        <v>57.0515966899082</v>
      </c>
      <c r="AB32" t="n">
        <v>69.363439055632</v>
      </c>
      <c r="AC32" t="n">
        <v>61.8981452613512</v>
      </c>
      <c r="AD32" t="n">
        <v>70.5344446694433</v>
      </c>
      <c r="AE32" t="n">
        <v>78.6843196223385</v>
      </c>
      <c r="AF32" t="n">
        <v>90.2182272268747</v>
      </c>
    </row>
    <row r="33">
      <c r="A33" t="s">
        <v>44</v>
      </c>
      <c r="B33" t="s">
        <v>434</v>
      </c>
      <c r="C33" t="s">
        <v>317</v>
      </c>
      <c r="D33" t="s">
        <v>435</v>
      </c>
      <c r="E33" t="s">
        <v>318</v>
      </c>
      <c r="F33"/>
      <c r="G33" t="n">
        <v>5.96880606857905</v>
      </c>
      <c r="H33" t="n">
        <v>6.59773986192666</v>
      </c>
      <c r="I33" t="n">
        <v>7.86283916103005</v>
      </c>
      <c r="J33" t="n">
        <v>10.4331659294277</v>
      </c>
      <c r="K33" t="n">
        <v>12.9623464184229</v>
      </c>
      <c r="L33" t="n">
        <v>13.6648300847573</v>
      </c>
      <c r="M33" t="n">
        <v>15.5161009852399</v>
      </c>
      <c r="N33" t="n">
        <v>16.2278256011619</v>
      </c>
      <c r="O33" t="n">
        <v>18.469047559997</v>
      </c>
      <c r="P33" t="n">
        <v>21.3109851975355</v>
      </c>
      <c r="Q33" t="n">
        <v>23.3258788444423</v>
      </c>
      <c r="R33" t="n">
        <v>25.2712018208193</v>
      </c>
      <c r="S33" t="n">
        <v>26.2081619245899</v>
      </c>
      <c r="T33" t="n">
        <v>23.0467340969145</v>
      </c>
      <c r="U33" t="n">
        <v>16.8017905247292</v>
      </c>
      <c r="V33" t="n">
        <v>15.9901811881779</v>
      </c>
      <c r="W33" t="n">
        <v>14.635930695006</v>
      </c>
      <c r="X33" t="n">
        <v>13.8802012253019</v>
      </c>
      <c r="Y33" t="n">
        <v>15.9983144467648</v>
      </c>
      <c r="Z33" t="n">
        <v>19.171460575543</v>
      </c>
      <c r="AA33" t="n">
        <v>11.3845762618513</v>
      </c>
      <c r="AB33" t="n">
        <v>28.7660358883983</v>
      </c>
      <c r="AC33" t="n">
        <v>22.9689426481897</v>
      </c>
      <c r="AD33" t="n">
        <v>16.5459931440278</v>
      </c>
      <c r="AE33" t="n">
        <v>24.8893887795611</v>
      </c>
      <c r="AF33" t="n">
        <v>28.8420248928479</v>
      </c>
    </row>
    <row r="34">
      <c r="A34" t="s">
        <v>44</v>
      </c>
      <c r="B34" t="s">
        <v>436</v>
      </c>
      <c r="C34" t="s">
        <v>317</v>
      </c>
      <c r="D34" t="s">
        <v>437</v>
      </c>
      <c r="E34" t="s">
        <v>318</v>
      </c>
      <c r="F34"/>
      <c r="G34" t="n">
        <v>17.8694792963487</v>
      </c>
      <c r="H34" t="n">
        <v>18.9224958875953</v>
      </c>
      <c r="I34" t="n">
        <v>20.3239709111633</v>
      </c>
      <c r="J34" t="n">
        <v>21.6586251142099</v>
      </c>
      <c r="K34" t="n">
        <v>23.1394561084964</v>
      </c>
      <c r="L34" t="n">
        <v>23.3639763482341</v>
      </c>
      <c r="M34" t="n">
        <v>26.4761257956112</v>
      </c>
      <c r="N34" t="n">
        <v>29.4305560140851</v>
      </c>
      <c r="O34" t="n">
        <v>32.2247502693734</v>
      </c>
      <c r="P34" t="n">
        <v>35.5346392720056</v>
      </c>
      <c r="Q34" t="n">
        <v>42.1050159505918</v>
      </c>
      <c r="R34" t="n">
        <v>47.1691984982886</v>
      </c>
      <c r="S34" t="n">
        <v>48.0424189951623</v>
      </c>
      <c r="T34" t="n">
        <v>43.6584969630434</v>
      </c>
      <c r="U34" t="n">
        <v>37.9316737932106</v>
      </c>
      <c r="V34" t="n">
        <v>39.1910723468946</v>
      </c>
      <c r="W34" t="n">
        <v>36.5333637435318</v>
      </c>
      <c r="X34" t="n">
        <v>35.9078535267071</v>
      </c>
      <c r="Y34" t="n">
        <v>41.8309519729138</v>
      </c>
      <c r="Z34" t="n">
        <v>48.0185993386714</v>
      </c>
      <c r="AA34" t="n">
        <v>61.0699079181492</v>
      </c>
      <c r="AB34" t="n">
        <v>83.1561846841267</v>
      </c>
      <c r="AC34" t="n">
        <v>84.7091696508479</v>
      </c>
      <c r="AD34" t="n">
        <v>88.9893983749637</v>
      </c>
      <c r="AE34" t="n">
        <v>73.8100113581528</v>
      </c>
      <c r="AF34" t="n">
        <v>77.3809184806378</v>
      </c>
    </row>
    <row r="35">
      <c r="A35" t="s">
        <v>44</v>
      </c>
      <c r="B35" t="s">
        <v>438</v>
      </c>
      <c r="C35" t="s">
        <v>317</v>
      </c>
      <c r="D35" t="s">
        <v>439</v>
      </c>
      <c r="E35" t="s">
        <v>318</v>
      </c>
      <c r="F35"/>
      <c r="G35" t="n">
        <v>79.1419099051075</v>
      </c>
      <c r="H35" t="n">
        <v>88.80164008953</v>
      </c>
      <c r="I35" t="n">
        <v>108.068837129133</v>
      </c>
      <c r="J35" t="n">
        <v>141.214626301473</v>
      </c>
      <c r="K35" t="n">
        <v>172.600915078925</v>
      </c>
      <c r="L35" t="n">
        <v>184.089129180203</v>
      </c>
      <c r="M35" t="n">
        <v>210.780710736864</v>
      </c>
      <c r="N35" t="n">
        <v>220.144736208344</v>
      </c>
      <c r="O35" t="n">
        <v>251.007741125508</v>
      </c>
      <c r="P35" t="n">
        <v>293.692396322745</v>
      </c>
      <c r="Q35" t="n">
        <v>325.940018603708</v>
      </c>
      <c r="R35" t="n">
        <v>371.74221595389</v>
      </c>
      <c r="S35" t="n">
        <v>386.253791283608</v>
      </c>
      <c r="T35" t="n">
        <v>407.995958049871</v>
      </c>
      <c r="U35" t="n">
        <v>411.247427870441</v>
      </c>
      <c r="V35" t="n">
        <v>406.217820645345</v>
      </c>
      <c r="W35" t="n">
        <v>327.229408888562</v>
      </c>
      <c r="X35" t="n">
        <v>328.485576286145</v>
      </c>
      <c r="Y35" t="n">
        <v>380.109404320214</v>
      </c>
      <c r="Z35" t="n">
        <v>473.240809263608</v>
      </c>
      <c r="AA35" t="n">
        <v>498.816263723005</v>
      </c>
      <c r="AB35" t="n">
        <v>622.303517266385</v>
      </c>
      <c r="AC35" t="n">
        <v>765.534718015741</v>
      </c>
      <c r="AD35" t="n">
        <v>683.711083329708</v>
      </c>
      <c r="AE35" t="n">
        <v>696.47757675789</v>
      </c>
      <c r="AF35" t="n">
        <v>749.262941278721</v>
      </c>
    </row>
    <row r="36">
      <c r="A36" t="s">
        <v>44</v>
      </c>
      <c r="B36" t="s">
        <v>440</v>
      </c>
      <c r="C36" t="s">
        <v>317</v>
      </c>
      <c r="D36" t="s">
        <v>441</v>
      </c>
      <c r="E36" t="s">
        <v>318</v>
      </c>
      <c r="F36"/>
      <c r="G36" t="n">
        <v>24.9550513232405</v>
      </c>
      <c r="H36" t="n">
        <v>26.9095106462315</v>
      </c>
      <c r="I36" t="n">
        <v>30.2976887630274</v>
      </c>
      <c r="J36" t="n">
        <v>32.9880630099858</v>
      </c>
      <c r="K36" t="n">
        <v>36.8450035751837</v>
      </c>
      <c r="L36" t="n">
        <v>36.7478990432893</v>
      </c>
      <c r="M36" t="n">
        <v>42.4444908583535</v>
      </c>
      <c r="N36" t="n">
        <v>43.9276325175605</v>
      </c>
      <c r="O36" t="n">
        <v>49.6262901024087</v>
      </c>
      <c r="P36" t="n">
        <v>56.2862100384826</v>
      </c>
      <c r="Q36" t="n">
        <v>64.6730137111881</v>
      </c>
      <c r="R36" t="n">
        <v>71.9244581351368</v>
      </c>
      <c r="S36" t="n">
        <v>70.6928503443117</v>
      </c>
      <c r="T36" t="n">
        <v>76.099058840394</v>
      </c>
      <c r="U36" t="n">
        <v>77.7873762993653</v>
      </c>
      <c r="V36" t="n">
        <v>74.9931970380861</v>
      </c>
      <c r="W36" t="n">
        <v>61.4842949220107</v>
      </c>
      <c r="X36" t="n">
        <v>56.9917191727794</v>
      </c>
      <c r="Y36" t="n">
        <v>65.9145956186517</v>
      </c>
      <c r="Z36" t="n">
        <v>86.7879144602435</v>
      </c>
      <c r="AA36" t="n">
        <v>54.7821684928367</v>
      </c>
      <c r="AB36" t="n">
        <v>59.0598660466623</v>
      </c>
      <c r="AC36" t="n">
        <v>55.5947985220661</v>
      </c>
      <c r="AD36" t="n">
        <v>44.5919201219364</v>
      </c>
      <c r="AE36" t="n">
        <v>49.3728867486374</v>
      </c>
      <c r="AF36" t="n">
        <v>54.9931239332082</v>
      </c>
    </row>
    <row r="37">
      <c r="A37" t="s">
        <v>44</v>
      </c>
      <c r="B37" t="s">
        <v>442</v>
      </c>
      <c r="C37" t="s">
        <v>317</v>
      </c>
      <c r="D37" t="s">
        <v>443</v>
      </c>
      <c r="E37" t="s">
        <v>318</v>
      </c>
      <c r="F37"/>
      <c r="G37" t="n">
        <v>47.2672552355749</v>
      </c>
      <c r="H37" t="n">
        <v>53.2069438523396</v>
      </c>
      <c r="I37" t="n">
        <v>66.5246687617962</v>
      </c>
      <c r="J37" t="n">
        <v>93.5379576519354</v>
      </c>
      <c r="K37" t="n">
        <v>118.628468885773</v>
      </c>
      <c r="L37" t="n">
        <v>128.53216567801</v>
      </c>
      <c r="M37" t="n">
        <v>146.669326234456</v>
      </c>
      <c r="N37" t="n">
        <v>153.549031085101</v>
      </c>
      <c r="O37" t="n">
        <v>176.002879312577</v>
      </c>
      <c r="P37" t="n">
        <v>209.045374466714</v>
      </c>
      <c r="Q37" t="n">
        <v>225.272640922311</v>
      </c>
      <c r="R37" t="n">
        <v>255.841015283372</v>
      </c>
      <c r="S37" t="n">
        <v>266.815439868371</v>
      </c>
      <c r="T37" t="n">
        <v>278.102368339965</v>
      </c>
      <c r="U37" t="n">
        <v>266.794646401591</v>
      </c>
      <c r="V37" t="n">
        <v>255.312675277831</v>
      </c>
      <c r="W37" t="n">
        <v>198.853851161542</v>
      </c>
      <c r="X37" t="n">
        <v>214.933587904655</v>
      </c>
      <c r="Y37" t="n">
        <v>245.155819671146</v>
      </c>
      <c r="Z37" t="n">
        <v>253.268379233569</v>
      </c>
      <c r="AA37" t="n">
        <v>277.894103299961</v>
      </c>
      <c r="AB37" t="n">
        <v>337.79712799134</v>
      </c>
      <c r="AC37" t="n">
        <v>499.317427414472</v>
      </c>
      <c r="AD37" t="n">
        <v>455.077412735185</v>
      </c>
      <c r="AE37" t="n">
        <v>455.394316550329</v>
      </c>
      <c r="AF37" t="n">
        <v>482.46007519119</v>
      </c>
    </row>
    <row r="38">
      <c r="A38" t="s">
        <v>44</v>
      </c>
      <c r="B38" t="s">
        <v>444</v>
      </c>
      <c r="C38" t="s">
        <v>317</v>
      </c>
      <c r="D38" t="s">
        <v>445</v>
      </c>
      <c r="E38" t="s">
        <v>318</v>
      </c>
      <c r="F38"/>
      <c r="G38" t="n">
        <v>6.91960334629212</v>
      </c>
      <c r="H38" t="n">
        <v>8.68518559095889</v>
      </c>
      <c r="I38" t="n">
        <v>11.2464796043091</v>
      </c>
      <c r="J38" t="n">
        <v>14.6886056395515</v>
      </c>
      <c r="K38" t="n">
        <v>17.1274426179681</v>
      </c>
      <c r="L38" t="n">
        <v>18.8090644589034</v>
      </c>
      <c r="M38" t="n">
        <v>21.6668936440542</v>
      </c>
      <c r="N38" t="n">
        <v>22.6680726056816</v>
      </c>
      <c r="O38" t="n">
        <v>25.3785717105223</v>
      </c>
      <c r="P38" t="n">
        <v>28.3608118175478</v>
      </c>
      <c r="Q38" t="n">
        <v>35.9943639702096</v>
      </c>
      <c r="R38" t="n">
        <v>43.9767425353811</v>
      </c>
      <c r="S38" t="n">
        <v>48.7455010709248</v>
      </c>
      <c r="T38" t="n">
        <v>53.7945308695127</v>
      </c>
      <c r="U38" t="n">
        <v>66.6654051694846</v>
      </c>
      <c r="V38" t="n">
        <v>75.9119483294275</v>
      </c>
      <c r="W38" t="n">
        <v>66.8912628050089</v>
      </c>
      <c r="X38" t="n">
        <v>56.5602692087107</v>
      </c>
      <c r="Y38" t="n">
        <v>69.0389890304164</v>
      </c>
      <c r="Z38" t="n">
        <v>133.184515569795</v>
      </c>
      <c r="AA38" t="n">
        <v>166.139991930207</v>
      </c>
      <c r="AB38" t="n">
        <v>225.446523228382</v>
      </c>
      <c r="AC38" t="n">
        <v>210.622492079203</v>
      </c>
      <c r="AD38" t="n">
        <v>184.041750472586</v>
      </c>
      <c r="AE38" t="n">
        <v>191.710373458923</v>
      </c>
      <c r="AF38" t="n">
        <v>211.809742154323</v>
      </c>
    </row>
    <row r="39">
      <c r="A39" t="s">
        <v>44</v>
      </c>
      <c r="B39" t="s">
        <v>446</v>
      </c>
      <c r="C39" t="s">
        <v>317</v>
      </c>
      <c r="D39" t="s">
        <v>447</v>
      </c>
      <c r="E39" t="s">
        <v>318</v>
      </c>
      <c r="F39"/>
      <c r="G39" t="n">
        <v>12.397442990601</v>
      </c>
      <c r="H39" t="n">
        <v>13.0954985487684</v>
      </c>
      <c r="I39" t="n">
        <v>13.7883036918037</v>
      </c>
      <c r="J39" t="n">
        <v>14.711796025204</v>
      </c>
      <c r="K39" t="n">
        <v>15.7307688261351</v>
      </c>
      <c r="L39" t="n">
        <v>15.6033876932654</v>
      </c>
      <c r="M39" t="n">
        <v>16.789928125023</v>
      </c>
      <c r="N39" t="n">
        <v>17.2329361836772</v>
      </c>
      <c r="O39" t="n">
        <v>18.7599635838567</v>
      </c>
      <c r="P39" t="n">
        <v>20.6007882601659</v>
      </c>
      <c r="Q39" t="n">
        <v>23.0930747515575</v>
      </c>
      <c r="R39" t="n">
        <v>25.8992440938973</v>
      </c>
      <c r="S39" t="n">
        <v>27.1820568194017</v>
      </c>
      <c r="T39" t="n">
        <v>26.1793174636443</v>
      </c>
      <c r="U39" t="n">
        <v>27.1012088936498</v>
      </c>
      <c r="V39" t="n">
        <v>25.23800795385</v>
      </c>
      <c r="W39" t="n">
        <v>21.6982223289496</v>
      </c>
      <c r="X39" t="n">
        <v>21.3985562556037</v>
      </c>
      <c r="Y39" t="n">
        <v>20.2789337935353</v>
      </c>
      <c r="Z39" t="n">
        <v>22.824391720919</v>
      </c>
      <c r="AA39" t="n">
        <v>46.7550080879641</v>
      </c>
      <c r="AB39" t="n">
        <v>53.3550594775809</v>
      </c>
      <c r="AC39" t="n">
        <v>59.9456165290664</v>
      </c>
      <c r="AD39" t="n">
        <v>56.9338126794626</v>
      </c>
      <c r="AE39" t="n">
        <v>62.4712089422455</v>
      </c>
      <c r="AF39" t="n">
        <v>67.2337702268798</v>
      </c>
    </row>
    <row r="40">
      <c r="A40" t="s">
        <v>44</v>
      </c>
      <c r="B40" t="s">
        <v>448</v>
      </c>
      <c r="C40" t="s">
        <v>317</v>
      </c>
      <c r="D40" t="s">
        <v>449</v>
      </c>
      <c r="E40" t="s">
        <v>318</v>
      </c>
      <c r="F40"/>
      <c r="G40" t="n">
        <v>122.027062835852</v>
      </c>
      <c r="H40" t="n">
        <v>139.9488697318</v>
      </c>
      <c r="I40" t="n">
        <v>159.564147099436</v>
      </c>
      <c r="J40" t="n">
        <v>178.874351128981</v>
      </c>
      <c r="K40" t="n">
        <v>176.466374672148</v>
      </c>
      <c r="L40" t="n">
        <v>190.289231779042</v>
      </c>
      <c r="M40" t="n">
        <v>210.658310170209</v>
      </c>
      <c r="N40" t="n">
        <v>230.226227868953</v>
      </c>
      <c r="O40" t="n">
        <v>243.009450120236</v>
      </c>
      <c r="P40" t="n">
        <v>254.835107648943</v>
      </c>
      <c r="Q40" t="n">
        <v>270.577015573978</v>
      </c>
      <c r="R40" t="n">
        <v>300.23612832899</v>
      </c>
      <c r="S40" t="n">
        <v>347.755527226835</v>
      </c>
      <c r="T40" t="n">
        <v>352.696186360864</v>
      </c>
      <c r="U40" t="n">
        <v>176.16694413386</v>
      </c>
      <c r="V40" t="n">
        <v>140.135401587088</v>
      </c>
      <c r="W40" t="n">
        <v>139.560740579759</v>
      </c>
      <c r="X40" t="n">
        <v>140.72628077667</v>
      </c>
      <c r="Y40" t="n">
        <v>199.941007176628</v>
      </c>
      <c r="Z40" t="n">
        <v>231.044767612737</v>
      </c>
      <c r="AA40" t="n">
        <v>299.370615027085</v>
      </c>
      <c r="AB40" t="n">
        <v>337.43466174692</v>
      </c>
      <c r="AC40" t="n">
        <v>276.007933962865</v>
      </c>
      <c r="AD40" t="n">
        <v>196.636007760951</v>
      </c>
      <c r="AE40" t="n">
        <v>216.508633891198</v>
      </c>
      <c r="AF40" t="n">
        <v>227.009291682161</v>
      </c>
    </row>
    <row r="41">
      <c r="A41" t="s">
        <v>44</v>
      </c>
      <c r="B41" t="s">
        <v>450</v>
      </c>
      <c r="C41" t="s">
        <v>317</v>
      </c>
      <c r="D41" t="s">
        <v>451</v>
      </c>
      <c r="E41" t="s">
        <v>318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</row>
    <row r="42">
      <c r="A42" t="s">
        <v>44</v>
      </c>
      <c r="B42" t="s">
        <v>452</v>
      </c>
      <c r="C42" t="s">
        <v>317</v>
      </c>
      <c r="D42" t="s">
        <v>453</v>
      </c>
      <c r="E42" t="s">
        <v>318</v>
      </c>
      <c r="F42"/>
      <c r="G42" t="n">
        <v>575.240196984858</v>
      </c>
      <c r="H42" t="n">
        <v>651.33525842198</v>
      </c>
      <c r="I42" t="n">
        <v>754.48950075624</v>
      </c>
      <c r="J42" t="n">
        <v>917.134238801544</v>
      </c>
      <c r="K42" t="n">
        <v>1050.79861656521</v>
      </c>
      <c r="L42" t="n">
        <v>1036.78070254871</v>
      </c>
      <c r="M42" t="n">
        <v>1144.50960405542</v>
      </c>
      <c r="N42" t="n">
        <v>1217.15717164284</v>
      </c>
      <c r="O42" t="n">
        <v>1338.90655263074</v>
      </c>
      <c r="P42" t="n">
        <v>1555.87447271835</v>
      </c>
      <c r="Q42" t="n">
        <v>1899.36043133114</v>
      </c>
      <c r="R42" t="n">
        <v>2151.40954706983</v>
      </c>
      <c r="S42" t="n">
        <v>2289.32916468044</v>
      </c>
      <c r="T42" t="n">
        <v>2345.02654378206</v>
      </c>
      <c r="U42" t="n">
        <v>2552.89924821018</v>
      </c>
      <c r="V42" t="n">
        <v>2406.37495231026</v>
      </c>
      <c r="W42" t="n">
        <v>2276.54156495231</v>
      </c>
      <c r="X42" t="n">
        <v>2005.01493460973</v>
      </c>
      <c r="Y42" t="n">
        <v>2343.3031452751</v>
      </c>
      <c r="Z42" t="n">
        <v>2392.24569199043</v>
      </c>
      <c r="AA42" t="n">
        <v>2589.62571576207</v>
      </c>
      <c r="AB42" t="n">
        <v>2903.55022915017</v>
      </c>
      <c r="AC42" t="n">
        <v>2918.27506090784</v>
      </c>
      <c r="AD42" t="n">
        <v>3216.24725835857</v>
      </c>
      <c r="AE42" t="n">
        <v>2859.41463960165</v>
      </c>
      <c r="AF42" t="n">
        <v>3064.35424108002</v>
      </c>
    </row>
    <row r="43">
      <c r="A43" t="s">
        <v>44</v>
      </c>
      <c r="B43" t="s">
        <v>454</v>
      </c>
      <c r="C43" t="s">
        <v>317</v>
      </c>
      <c r="D43" t="s">
        <v>455</v>
      </c>
      <c r="E43" t="s">
        <v>318</v>
      </c>
      <c r="F43"/>
      <c r="G43" t="n">
        <v>637.481629695663</v>
      </c>
      <c r="H43" t="n">
        <v>722.286551149951</v>
      </c>
      <c r="I43" t="n">
        <v>838.288210023036</v>
      </c>
      <c r="J43" t="n">
        <v>1024.12995913843</v>
      </c>
      <c r="K43" t="n">
        <v>1174.46584152496</v>
      </c>
      <c r="L43" t="n">
        <v>1159.26335697903</v>
      </c>
      <c r="M43" t="n">
        <v>1277.72849549454</v>
      </c>
      <c r="N43" t="n">
        <v>1358.78389419387</v>
      </c>
      <c r="O43" t="n">
        <v>1502.48992335944</v>
      </c>
      <c r="P43" t="n">
        <v>1746.78554567405</v>
      </c>
      <c r="Q43" t="n">
        <v>2131.2459109912</v>
      </c>
      <c r="R43" t="n">
        <v>2407.35595545663</v>
      </c>
      <c r="S43" t="n">
        <v>2567.44085403709</v>
      </c>
      <c r="T43" t="n">
        <v>2630.84723240501</v>
      </c>
      <c r="U43" t="n">
        <v>2827.75363548293</v>
      </c>
      <c r="V43" t="n">
        <v>2634.58853975229</v>
      </c>
      <c r="W43" t="n">
        <v>2489.56782926457</v>
      </c>
      <c r="X43" t="n">
        <v>2255.59242902894</v>
      </c>
      <c r="Y43" t="n">
        <v>2676.16169724117</v>
      </c>
      <c r="Z43" t="n">
        <v>2786.8841599841</v>
      </c>
      <c r="AA43" t="n">
        <v>3173.43537162338</v>
      </c>
      <c r="AB43" t="n">
        <v>3542.04908798744</v>
      </c>
      <c r="AC43" t="n">
        <v>3506.58989622633</v>
      </c>
      <c r="AD43" t="n">
        <v>3851.30292804042</v>
      </c>
      <c r="AE43" t="n">
        <v>3459.78406545497</v>
      </c>
      <c r="AF43" t="n">
        <v>3682.60064587836</v>
      </c>
    </row>
    <row r="44">
      <c r="A44" t="s">
        <v>44</v>
      </c>
      <c r="B44" t="s">
        <v>456</v>
      </c>
      <c r="C44" t="s">
        <v>317</v>
      </c>
      <c r="D44" t="s">
        <v>457</v>
      </c>
      <c r="E44" t="s">
        <v>318</v>
      </c>
      <c r="F44"/>
      <c r="G44" t="n">
        <v>2968.07725965382</v>
      </c>
      <c r="H44" t="n">
        <v>3264.90367620378</v>
      </c>
      <c r="I44" t="n">
        <v>3635.06838373853</v>
      </c>
      <c r="J44" t="n">
        <v>4129.4270578891</v>
      </c>
      <c r="K44" t="n">
        <v>4687.69714870624</v>
      </c>
      <c r="L44" t="n">
        <v>4772.53027719752</v>
      </c>
      <c r="M44" t="n">
        <v>5464.14043341481</v>
      </c>
      <c r="N44" t="n">
        <v>5904.94612000245</v>
      </c>
      <c r="O44" t="n">
        <v>6540.0325983873</v>
      </c>
      <c r="P44" t="n">
        <v>7568.00768861178</v>
      </c>
      <c r="Q44" t="n">
        <v>8816.93624862185</v>
      </c>
      <c r="R44" t="n">
        <v>9734.53142262526</v>
      </c>
      <c r="S44" t="n">
        <v>9891.77047848543</v>
      </c>
      <c r="T44" t="n">
        <v>9729.26796447596</v>
      </c>
      <c r="U44" t="n">
        <v>9873.27182602164</v>
      </c>
      <c r="V44" t="n">
        <v>8904.92231045401</v>
      </c>
      <c r="W44" t="n">
        <v>8199.3679183933</v>
      </c>
      <c r="X44" t="n">
        <v>8198.47212964226</v>
      </c>
      <c r="Y44" t="n">
        <v>9401.09592635173</v>
      </c>
      <c r="Z44" t="n">
        <v>9472.9938342128</v>
      </c>
      <c r="AA44" t="n">
        <v>9528.66844942201</v>
      </c>
      <c r="AB44" t="n">
        <v>10746.010244289</v>
      </c>
      <c r="AC44" t="n">
        <v>11062.8045793184</v>
      </c>
      <c r="AD44" t="n">
        <v>11089.0944787898</v>
      </c>
      <c r="AE44" t="n">
        <v>10250.4637456838</v>
      </c>
      <c r="AF44" t="n">
        <v>10883.6646453365</v>
      </c>
    </row>
    <row r="45">
      <c r="A45" t="s">
        <v>44</v>
      </c>
      <c r="B45" t="s">
        <v>458</v>
      </c>
      <c r="C45" t="s">
        <v>317</v>
      </c>
      <c r="D45" t="s">
        <v>459</v>
      </c>
      <c r="E45" t="s">
        <v>318</v>
      </c>
      <c r="F45"/>
      <c r="G45" t="n">
        <v>2963.1170558024</v>
      </c>
      <c r="H45" t="n">
        <v>3259.98617718284</v>
      </c>
      <c r="I45" t="n">
        <v>3630.00539222387</v>
      </c>
      <c r="J45" t="n">
        <v>4124.34768462746</v>
      </c>
      <c r="K45" t="n">
        <v>4682.37190679345</v>
      </c>
      <c r="L45" t="n">
        <v>4767.25044721021</v>
      </c>
      <c r="M45" t="n">
        <v>5458.27700977248</v>
      </c>
      <c r="N45" t="n">
        <v>5898.74390400234</v>
      </c>
      <c r="O45" t="n">
        <v>6533.60869674329</v>
      </c>
      <c r="P45" t="n">
        <v>7561.65276419066</v>
      </c>
      <c r="Q45" t="n">
        <v>8809.76828938738</v>
      </c>
      <c r="R45" t="n">
        <v>9726.19366929917</v>
      </c>
      <c r="S45" t="n">
        <v>9882.96917133715</v>
      </c>
      <c r="T45" t="n">
        <v>9721.26476927145</v>
      </c>
      <c r="U45" t="n">
        <v>9866.33030110406</v>
      </c>
      <c r="V45" t="n">
        <v>8898.19256062119</v>
      </c>
      <c r="W45" t="n">
        <v>8192.74141214949</v>
      </c>
      <c r="X45" t="n">
        <v>8190.46408937454</v>
      </c>
      <c r="Y45" t="n">
        <v>9391.04592635173</v>
      </c>
      <c r="Z45" t="n">
        <v>9463.93933458845</v>
      </c>
      <c r="AA45" t="n">
        <v>9524.35725053236</v>
      </c>
      <c r="AB45" t="n">
        <v>10740.4766969924</v>
      </c>
      <c r="AC45" t="n">
        <v>11056.8196336069</v>
      </c>
      <c r="AD45" t="n">
        <v>11082.2645081907</v>
      </c>
      <c r="AE45" t="n">
        <v>10245.3436877838</v>
      </c>
      <c r="AF45" t="n">
        <v>10878.2962308799</v>
      </c>
    </row>
    <row r="46">
      <c r="A46" t="s">
        <v>44</v>
      </c>
      <c r="B46" t="s">
        <v>460</v>
      </c>
      <c r="C46" t="s">
        <v>317</v>
      </c>
      <c r="D46" t="s">
        <v>461</v>
      </c>
      <c r="E46" t="s">
        <v>318</v>
      </c>
      <c r="F46"/>
      <c r="G46" t="n">
        <v>62.2414327108055</v>
      </c>
      <c r="H46" t="n">
        <v>70.9512927279707</v>
      </c>
      <c r="I46" t="n">
        <v>83.7987092667962</v>
      </c>
      <c r="J46" t="n">
        <v>106.995720336885</v>
      </c>
      <c r="K46" t="n">
        <v>123.667224959755</v>
      </c>
      <c r="L46" t="n">
        <v>122.482654430312</v>
      </c>
      <c r="M46" t="n">
        <v>133.218891439122</v>
      </c>
      <c r="N46" t="n">
        <v>141.626722551029</v>
      </c>
      <c r="O46" t="n">
        <v>163.583370728698</v>
      </c>
      <c r="P46" t="n">
        <v>190.911072955703</v>
      </c>
      <c r="Q46" t="n">
        <v>231.885479660067</v>
      </c>
      <c r="R46" t="n">
        <v>255.946408386798</v>
      </c>
      <c r="S46" t="n">
        <v>278.11168935665</v>
      </c>
      <c r="T46" t="n">
        <v>285.820688622944</v>
      </c>
      <c r="U46" t="n">
        <v>274.85438727275</v>
      </c>
      <c r="V46" t="n">
        <v>228.213587442031</v>
      </c>
      <c r="W46" t="n">
        <v>213.026264312259</v>
      </c>
      <c r="X46" t="n">
        <v>250.577494419206</v>
      </c>
      <c r="Y46" t="n">
        <v>332.858551966066</v>
      </c>
      <c r="Z46" t="n">
        <v>394.638467993671</v>
      </c>
      <c r="AA46" t="n">
        <v>583.809655861318</v>
      </c>
      <c r="AB46" t="n">
        <v>638.498858837276</v>
      </c>
      <c r="AC46" t="n">
        <v>588.314835318492</v>
      </c>
      <c r="AD46" t="n">
        <v>635.055669681846</v>
      </c>
      <c r="AE46" t="n">
        <v>600.369425853321</v>
      </c>
      <c r="AF46" t="n">
        <v>618.246404798338</v>
      </c>
    </row>
    <row r="47">
      <c r="A47" t="s">
        <v>44</v>
      </c>
      <c r="B47" t="s">
        <v>462</v>
      </c>
      <c r="C47" t="s">
        <v>317</v>
      </c>
      <c r="D47" t="s">
        <v>463</v>
      </c>
      <c r="E47" t="s">
        <v>318</v>
      </c>
      <c r="F47"/>
      <c r="G47" t="n">
        <v>261.9223217865</v>
      </c>
      <c r="H47" t="n">
        <v>269.564601498041</v>
      </c>
      <c r="I47" t="n">
        <v>287.853436068141</v>
      </c>
      <c r="J47" t="n">
        <v>300.228575865692</v>
      </c>
      <c r="K47" t="n">
        <v>332.726805837246</v>
      </c>
      <c r="L47" t="n">
        <v>351.369934069902</v>
      </c>
      <c r="M47" t="n">
        <v>394.334066336234</v>
      </c>
      <c r="N47" t="n">
        <v>431.277174038489</v>
      </c>
      <c r="O47" t="n">
        <v>474.31244472394</v>
      </c>
      <c r="P47" t="n">
        <v>523.918389549522</v>
      </c>
      <c r="Q47" t="n">
        <v>608.68362018649</v>
      </c>
      <c r="R47" t="n">
        <v>722.633081828682</v>
      </c>
      <c r="S47" t="n">
        <v>796.463448743021</v>
      </c>
      <c r="T47" t="n">
        <v>876.108264492749</v>
      </c>
      <c r="U47" t="n">
        <v>859.64676929613</v>
      </c>
      <c r="V47" t="n">
        <v>929.471240594939</v>
      </c>
      <c r="W47" t="n">
        <v>827.84781313955</v>
      </c>
      <c r="X47" t="n">
        <v>766.946388016707</v>
      </c>
      <c r="Y47" t="n">
        <v>844.41497502417</v>
      </c>
      <c r="Z47" t="n">
        <v>842.022229417456</v>
      </c>
      <c r="AA47" t="n">
        <v>956.359971705333</v>
      </c>
      <c r="AB47" t="n">
        <v>940.692774960658</v>
      </c>
      <c r="AC47" t="n">
        <v>833.043999032691</v>
      </c>
      <c r="AD47" t="n">
        <v>935.75692476703</v>
      </c>
      <c r="AE47" t="n">
        <v>823.639502605454</v>
      </c>
      <c r="AF47" t="n">
        <v>830.024669669266</v>
      </c>
    </row>
    <row r="48">
      <c r="A48" t="s">
        <v>44</v>
      </c>
      <c r="B48" t="s">
        <v>464</v>
      </c>
      <c r="C48" t="s">
        <v>317</v>
      </c>
      <c r="D48" t="s">
        <v>465</v>
      </c>
      <c r="E48" t="s">
        <v>318</v>
      </c>
      <c r="F48"/>
      <c r="G48" t="n">
        <v>305.337306870267</v>
      </c>
      <c r="H48" t="n">
        <v>314.892291487927</v>
      </c>
      <c r="I48" t="n">
        <v>335.444865195656</v>
      </c>
      <c r="J48" t="n">
        <v>354.662802132075</v>
      </c>
      <c r="K48" t="n">
        <v>388.555587502545</v>
      </c>
      <c r="L48" t="n">
        <v>406.807282950325</v>
      </c>
      <c r="M48" t="n">
        <v>456.755998457325</v>
      </c>
      <c r="N48" t="n">
        <v>497.70695963133</v>
      </c>
      <c r="O48" t="n">
        <v>548.078026791633</v>
      </c>
      <c r="P48" t="n">
        <v>605.24969291678</v>
      </c>
      <c r="Q48" t="n">
        <v>696.448347516658</v>
      </c>
      <c r="R48" t="n">
        <v>820.945888989781</v>
      </c>
      <c r="S48" t="n">
        <v>905.702542429542</v>
      </c>
      <c r="T48" t="n">
        <v>1004.41850636603</v>
      </c>
      <c r="U48" t="n">
        <v>1000.34525268275</v>
      </c>
      <c r="V48" t="n">
        <v>1065.83714239385</v>
      </c>
      <c r="W48" t="n">
        <v>949.970085013536</v>
      </c>
      <c r="X48" t="n">
        <v>876.139584723843</v>
      </c>
      <c r="Y48" t="n">
        <v>943.68601430533</v>
      </c>
      <c r="Z48" t="n">
        <v>934.554973688977</v>
      </c>
      <c r="AA48" t="n">
        <v>1138.74819559032</v>
      </c>
      <c r="AB48" t="n">
        <v>1073.09521123567</v>
      </c>
      <c r="AC48" t="n">
        <v>962.697783566876</v>
      </c>
      <c r="AD48" t="n">
        <v>1085.9651065306</v>
      </c>
      <c r="AE48" t="n">
        <v>960.683137804894</v>
      </c>
      <c r="AF48" t="n">
        <v>981.247588501914</v>
      </c>
    </row>
    <row r="49">
      <c r="A49" t="s">
        <v>44</v>
      </c>
      <c r="B49" t="s">
        <v>466</v>
      </c>
      <c r="C49" t="s">
        <v>317</v>
      </c>
      <c r="D49" t="s">
        <v>467</v>
      </c>
      <c r="E49" t="s">
        <v>318</v>
      </c>
      <c r="F49"/>
      <c r="G49" t="n">
        <v>37.5080487029138</v>
      </c>
      <c r="H49" t="n">
        <v>39.1440048759734</v>
      </c>
      <c r="I49" t="n">
        <v>40.9204709744411</v>
      </c>
      <c r="J49" t="n">
        <v>46.9649779258866</v>
      </c>
      <c r="K49" t="n">
        <v>47.6563721117447</v>
      </c>
      <c r="L49" t="n">
        <v>47.3502324593791</v>
      </c>
      <c r="M49" t="n">
        <v>53.1437602763883</v>
      </c>
      <c r="N49" t="n">
        <v>56.0265943477323</v>
      </c>
      <c r="O49" t="n">
        <v>61.8831109156516</v>
      </c>
      <c r="P49" t="n">
        <v>67.4730402618789</v>
      </c>
      <c r="Q49" t="n">
        <v>72.2366284199262</v>
      </c>
      <c r="R49" t="n">
        <v>80.3899267211854</v>
      </c>
      <c r="S49" t="n">
        <v>89.3525958751273</v>
      </c>
      <c r="T49" t="n">
        <v>105.498427840204</v>
      </c>
      <c r="U49" t="n">
        <v>116.669890803962</v>
      </c>
      <c r="V49" t="n">
        <v>112.797463420213</v>
      </c>
      <c r="W49" t="n">
        <v>100.671939319867</v>
      </c>
      <c r="X49" t="n">
        <v>87.1622914836833</v>
      </c>
      <c r="Y49" t="n">
        <v>76.6040333420204</v>
      </c>
      <c r="Z49" t="n">
        <v>69.7538879478718</v>
      </c>
      <c r="AA49" t="n">
        <v>133.603225472857</v>
      </c>
      <c r="AB49" t="n">
        <v>74.6234990429882</v>
      </c>
      <c r="AC49" t="n">
        <v>72.8135898581442</v>
      </c>
      <c r="AD49" t="n">
        <v>85.2336230689753</v>
      </c>
      <c r="AE49" t="n">
        <v>73.8209789705553</v>
      </c>
      <c r="AF49" t="n">
        <v>83.3838199377349</v>
      </c>
    </row>
    <row r="50">
      <c r="A50" t="s">
        <v>44</v>
      </c>
      <c r="B50" t="s">
        <v>468</v>
      </c>
      <c r="C50" t="s">
        <v>317</v>
      </c>
      <c r="D50" t="s">
        <v>469</v>
      </c>
      <c r="E50" t="s">
        <v>318</v>
      </c>
      <c r="F50"/>
      <c r="G50" t="n">
        <v>5.90693638085401</v>
      </c>
      <c r="H50" t="n">
        <v>6.18368511391213</v>
      </c>
      <c r="I50" t="n">
        <v>6.67095815307377</v>
      </c>
      <c r="J50" t="n">
        <v>7.46924834049684</v>
      </c>
      <c r="K50" t="n">
        <v>8.17240955355383</v>
      </c>
      <c r="L50" t="n">
        <v>8.08711642104387</v>
      </c>
      <c r="M50" t="n">
        <v>9.27817184470238</v>
      </c>
      <c r="N50" t="n">
        <v>10.403191245109</v>
      </c>
      <c r="O50" t="n">
        <v>11.882471152041</v>
      </c>
      <c r="P50" t="n">
        <v>13.8582631053795</v>
      </c>
      <c r="Q50" t="n">
        <v>15.5280989102424</v>
      </c>
      <c r="R50" t="n">
        <v>17.9228804399136</v>
      </c>
      <c r="S50" t="n">
        <v>19.8864978113937</v>
      </c>
      <c r="T50" t="n">
        <v>22.8118140330788</v>
      </c>
      <c r="U50" t="n">
        <v>24.0285925826547</v>
      </c>
      <c r="V50" t="n">
        <v>23.5684383786939</v>
      </c>
      <c r="W50" t="n">
        <v>21.4503325541191</v>
      </c>
      <c r="X50" t="n">
        <v>22.0309052234528</v>
      </c>
      <c r="Y50" t="n">
        <v>22.6670059391401</v>
      </c>
      <c r="Z50" t="n">
        <v>22.7788563236494</v>
      </c>
      <c r="AA50" t="n">
        <v>48.7849984121324</v>
      </c>
      <c r="AB50" t="n">
        <v>57.7789372320235</v>
      </c>
      <c r="AC50" t="n">
        <v>56.8401946760408</v>
      </c>
      <c r="AD50" t="n">
        <v>64.9745586945972</v>
      </c>
      <c r="AE50" t="n">
        <v>63.2226562288849</v>
      </c>
      <c r="AF50" t="n">
        <v>67.8390988949131</v>
      </c>
    </row>
    <row r="51">
      <c r="A51" t="s">
        <v>44</v>
      </c>
      <c r="B51" t="s">
        <v>470</v>
      </c>
      <c r="C51" t="s">
        <v>317</v>
      </c>
      <c r="D51" t="s">
        <v>471</v>
      </c>
      <c r="E51" t="s">
        <v>318</v>
      </c>
      <c r="F51"/>
      <c r="G51" t="n">
        <v>4.1411039804965</v>
      </c>
      <c r="H51" t="n">
        <v>4.31827083326027</v>
      </c>
      <c r="I51" t="n">
        <v>4.64975431724124</v>
      </c>
      <c r="J51" t="n">
        <v>5.17188896717065</v>
      </c>
      <c r="K51" t="n">
        <v>5.71487601035772</v>
      </c>
      <c r="L51" t="n">
        <v>5.64029346097926</v>
      </c>
      <c r="M51" t="n">
        <v>6.32004420940856</v>
      </c>
      <c r="N51" t="n">
        <v>7.05235468410903</v>
      </c>
      <c r="O51" t="n">
        <v>8.18828793537165</v>
      </c>
      <c r="P51" t="n">
        <v>9.59358651486902</v>
      </c>
      <c r="Q51" t="n">
        <v>10.6373837083879</v>
      </c>
      <c r="R51" t="n">
        <v>12.301696464933</v>
      </c>
      <c r="S51" t="n">
        <v>13.6816543219995</v>
      </c>
      <c r="T51" t="n">
        <v>14.4019171974688</v>
      </c>
      <c r="U51" t="n">
        <v>13.1271039880239</v>
      </c>
      <c r="V51" t="n">
        <v>12.1290934462424</v>
      </c>
      <c r="W51" t="n">
        <v>10.9482499299557</v>
      </c>
      <c r="X51" t="n">
        <v>10.3958299762616</v>
      </c>
      <c r="Y51" t="n">
        <v>11.568285883189</v>
      </c>
      <c r="Z51" t="n">
        <v>11.153758310545</v>
      </c>
      <c r="AA51" t="n">
        <v>32.256869895001</v>
      </c>
      <c r="AB51" t="n">
        <v>41.0819854967233</v>
      </c>
      <c r="AC51" t="n">
        <v>38.5864359325519</v>
      </c>
      <c r="AD51" t="n">
        <v>39.3603803102754</v>
      </c>
      <c r="AE51" t="n">
        <v>43.642044573221</v>
      </c>
      <c r="AF51" t="n">
        <v>46.9826939260988</v>
      </c>
    </row>
    <row r="52">
      <c r="A52" t="s">
        <v>44</v>
      </c>
      <c r="B52" t="s">
        <v>472</v>
      </c>
      <c r="C52" t="s">
        <v>317</v>
      </c>
      <c r="D52" t="s">
        <v>473</v>
      </c>
      <c r="E52" t="s">
        <v>318</v>
      </c>
      <c r="F52"/>
      <c r="G52" t="n">
        <v>1.76583240035751</v>
      </c>
      <c r="H52" t="n">
        <v>1.86541428065186</v>
      </c>
      <c r="I52" t="n">
        <v>2.02120383583253</v>
      </c>
      <c r="J52" t="n">
        <v>2.29735937332619</v>
      </c>
      <c r="K52" t="n">
        <v>2.45753354319611</v>
      </c>
      <c r="L52" t="n">
        <v>2.44682296006462</v>
      </c>
      <c r="M52" t="n">
        <v>2.95812763529382</v>
      </c>
      <c r="N52" t="n">
        <v>3.35083656100001</v>
      </c>
      <c r="O52" t="n">
        <v>3.6941832166693</v>
      </c>
      <c r="P52" t="n">
        <v>4.2646765905105</v>
      </c>
      <c r="Q52" t="n">
        <v>4.89071520185442</v>
      </c>
      <c r="R52" t="n">
        <v>5.62118397498058</v>
      </c>
      <c r="S52" t="n">
        <v>6.20484348939421</v>
      </c>
      <c r="T52" t="n">
        <v>8.40989683560993</v>
      </c>
      <c r="U52" t="n">
        <v>10.9014885946308</v>
      </c>
      <c r="V52" t="n">
        <v>11.4393449324516</v>
      </c>
      <c r="W52" t="n">
        <v>10.5020826241634</v>
      </c>
      <c r="X52" t="n">
        <v>11.6350752471912</v>
      </c>
      <c r="Y52" t="n">
        <v>11.0987200559511</v>
      </c>
      <c r="Z52" t="n">
        <v>11.6250980131045</v>
      </c>
      <c r="AA52" t="n">
        <v>16.5281285171314</v>
      </c>
      <c r="AB52" t="n">
        <v>16.6969517353002</v>
      </c>
      <c r="AC52" t="n">
        <v>18.253758743489</v>
      </c>
      <c r="AD52" t="n">
        <v>25.6141783843218</v>
      </c>
      <c r="AE52" t="n">
        <v>19.5806116556638</v>
      </c>
      <c r="AF52" t="n">
        <v>20.8564049688143</v>
      </c>
    </row>
    <row r="53">
      <c r="A53" t="s">
        <v>44</v>
      </c>
      <c r="B53" t="s">
        <v>474</v>
      </c>
      <c r="C53" t="s">
        <v>317</v>
      </c>
      <c r="D53" t="s">
        <v>475</v>
      </c>
      <c r="E53" t="s">
        <v>318</v>
      </c>
      <c r="F53"/>
      <c r="G53" t="n">
        <v>22.6017238846943</v>
      </c>
      <c r="H53" t="n">
        <v>24.8706352700861</v>
      </c>
      <c r="I53" t="n">
        <v>28.6561918630952</v>
      </c>
      <c r="J53" t="n">
        <v>33.5041958033716</v>
      </c>
      <c r="K53" t="n">
        <v>38.4193440093077</v>
      </c>
      <c r="L53" t="n">
        <v>40.6105140807324</v>
      </c>
      <c r="M53" t="n">
        <v>47.1553429899595</v>
      </c>
      <c r="N53" t="n">
        <v>51.3251100023905</v>
      </c>
      <c r="O53" t="n">
        <v>61.4130873896654</v>
      </c>
      <c r="P53" t="n">
        <v>72.7358461839755</v>
      </c>
      <c r="Q53" t="n">
        <v>86.0143940481567</v>
      </c>
      <c r="R53" t="n">
        <v>105.672970173105</v>
      </c>
      <c r="S53" t="n">
        <v>123.638852676622</v>
      </c>
      <c r="T53" t="n">
        <v>108.358511145635</v>
      </c>
      <c r="U53" t="n">
        <v>77.1343784806346</v>
      </c>
      <c r="V53" t="n">
        <v>78.1914410002935</v>
      </c>
      <c r="W53" t="n">
        <v>102.623044526851</v>
      </c>
      <c r="X53" t="n">
        <v>84.8593374151112</v>
      </c>
      <c r="Y53" t="n">
        <v>101.403229364514</v>
      </c>
      <c r="Z53" t="n">
        <v>144.311181068814</v>
      </c>
      <c r="AA53" t="n">
        <v>117.962577816761</v>
      </c>
      <c r="AB53" t="n">
        <v>137.85543893237</v>
      </c>
      <c r="AC53" t="n">
        <v>141.904251524485</v>
      </c>
      <c r="AD53" t="n">
        <v>109.481118202515</v>
      </c>
      <c r="AE53" t="n">
        <v>107.354530592542</v>
      </c>
      <c r="AF53" t="n">
        <v>112.748869192029</v>
      </c>
    </row>
    <row r="54">
      <c r="A54" t="s">
        <v>44</v>
      </c>
      <c r="B54" t="s">
        <v>476</v>
      </c>
      <c r="C54" t="s">
        <v>317</v>
      </c>
      <c r="D54" t="s">
        <v>477</v>
      </c>
      <c r="E54" t="s">
        <v>318</v>
      </c>
      <c r="F54"/>
      <c r="G54" t="n">
        <v>25.531009288334</v>
      </c>
      <c r="H54" t="n">
        <v>27.9770711854521</v>
      </c>
      <c r="I54" t="n">
        <v>32.128269119714</v>
      </c>
      <c r="J54" t="n">
        <v>37.5599390644293</v>
      </c>
      <c r="K54" t="n">
        <v>43.0086552061695</v>
      </c>
      <c r="L54" t="n">
        <v>45.2780440810312</v>
      </c>
      <c r="M54" t="n">
        <v>52.5004609771783</v>
      </c>
      <c r="N54" t="n">
        <v>56.9322217086701</v>
      </c>
      <c r="O54" t="n">
        <v>67.524388987301</v>
      </c>
      <c r="P54" t="n">
        <v>79.359228729633</v>
      </c>
      <c r="Q54" t="n">
        <v>93.4939501089994</v>
      </c>
      <c r="R54" t="n">
        <v>113.891035512838</v>
      </c>
      <c r="S54" t="n">
        <v>132.656646520357</v>
      </c>
      <c r="T54" t="n">
        <v>117.524782017487</v>
      </c>
      <c r="U54" t="n">
        <v>86.131073214957</v>
      </c>
      <c r="V54" t="n">
        <v>86.4717025772729</v>
      </c>
      <c r="W54" t="n">
        <v>110.122302635763</v>
      </c>
      <c r="X54" t="n">
        <v>91.6509846895155</v>
      </c>
      <c r="Y54" t="n">
        <v>107.498997664357</v>
      </c>
      <c r="Z54" t="n">
        <v>151.672304848682</v>
      </c>
      <c r="AA54" t="n">
        <v>125.925754375423</v>
      </c>
      <c r="AB54" t="n">
        <v>146.451000891584</v>
      </c>
      <c r="AC54" t="n">
        <v>149.842640185871</v>
      </c>
      <c r="AD54" t="n">
        <v>121.633666314156</v>
      </c>
      <c r="AE54" t="n">
        <v>115.629122745228</v>
      </c>
      <c r="AF54" t="n">
        <v>120.776559401723</v>
      </c>
    </row>
    <row r="55">
      <c r="A55" t="s">
        <v>44</v>
      </c>
      <c r="B55" t="s">
        <v>478</v>
      </c>
      <c r="C55" t="s">
        <v>317</v>
      </c>
      <c r="D55" t="s">
        <v>479</v>
      </c>
      <c r="E55" t="s">
        <v>318</v>
      </c>
      <c r="F55"/>
      <c r="G55" t="n">
        <v>2.92928540363968</v>
      </c>
      <c r="H55" t="n">
        <v>3.10643591536599</v>
      </c>
      <c r="I55" t="n">
        <v>3.47207725661876</v>
      </c>
      <c r="J55" t="n">
        <v>4.05574326105766</v>
      </c>
      <c r="K55" t="n">
        <v>4.58931119686171</v>
      </c>
      <c r="L55" t="n">
        <v>4.66753000029883</v>
      </c>
      <c r="M55" t="n">
        <v>5.34511798721888</v>
      </c>
      <c r="N55" t="n">
        <v>5.60711170627962</v>
      </c>
      <c r="O55" t="n">
        <v>6.11130159763558</v>
      </c>
      <c r="P55" t="n">
        <v>6.62338254565749</v>
      </c>
      <c r="Q55" t="n">
        <v>7.47955606084271</v>
      </c>
      <c r="R55" t="n">
        <v>8.21806533973305</v>
      </c>
      <c r="S55" t="n">
        <v>9.01779384373518</v>
      </c>
      <c r="T55" t="n">
        <v>9.16627087185171</v>
      </c>
      <c r="U55" t="n">
        <v>8.99669473432247</v>
      </c>
      <c r="V55" t="n">
        <v>8.28026157697945</v>
      </c>
      <c r="W55" t="n">
        <v>7.49925810891174</v>
      </c>
      <c r="X55" t="n">
        <v>6.79164727440422</v>
      </c>
      <c r="Y55" t="n">
        <v>6.09576829984291</v>
      </c>
      <c r="Z55" t="n">
        <v>7.36112377986727</v>
      </c>
      <c r="AA55" t="n">
        <v>7.96317655866281</v>
      </c>
      <c r="AB55" t="n">
        <v>8.59556195921373</v>
      </c>
      <c r="AC55" t="n">
        <v>7.93838866138593</v>
      </c>
      <c r="AD55" t="n">
        <v>12.1525481116409</v>
      </c>
      <c r="AE55" t="n">
        <v>8.27459215268547</v>
      </c>
      <c r="AF55" t="n">
        <v>8.02769020969393</v>
      </c>
    </row>
    <row r="56">
      <c r="A56" t="s">
        <v>44</v>
      </c>
      <c r="B56" t="s">
        <v>480</v>
      </c>
      <c r="C56" t="s">
        <v>317</v>
      </c>
      <c r="D56" t="s">
        <v>481</v>
      </c>
      <c r="E56" t="s">
        <v>318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</row>
    <row r="57">
      <c r="A57" t="s">
        <v>44</v>
      </c>
      <c r="B57" t="s">
        <v>482</v>
      </c>
      <c r="C57" t="s">
        <v>317</v>
      </c>
      <c r="D57" t="s">
        <v>483</v>
      </c>
      <c r="E57" t="s">
        <v>318</v>
      </c>
      <c r="F57"/>
      <c r="G57" t="n">
        <v>3395.44162935994</v>
      </c>
      <c r="H57" t="n">
        <v>3719.74483742351</v>
      </c>
      <c r="I57" t="n">
        <v>4130.07739603362</v>
      </c>
      <c r="J57" t="n">
        <v>4662.96421115016</v>
      </c>
      <c r="K57" t="n">
        <v>5252.71911088093</v>
      </c>
      <c r="L57" t="n">
        <v>5369.62679192689</v>
      </c>
      <c r="M57" t="n">
        <v>6131.55474204234</v>
      </c>
      <c r="N57" t="n">
        <v>6632.87930750273</v>
      </c>
      <c r="O57" t="n">
        <v>7331.12007529917</v>
      </c>
      <c r="P57" t="n">
        <v>8428.0924891775</v>
      </c>
      <c r="Q57" t="n">
        <v>9783.96161171248</v>
      </c>
      <c r="R57" t="n">
        <v>10855.713439944</v>
      </c>
      <c r="S57" t="n">
        <v>11145.2285481418</v>
      </c>
      <c r="T57" t="n">
        <v>11086.3826572029</v>
      </c>
      <c r="U57" t="n">
        <v>11049.7840228382</v>
      </c>
      <c r="V57" t="n">
        <v>10110.8948544349</v>
      </c>
      <c r="W57" t="n">
        <v>9288.89874398659</v>
      </c>
      <c r="X57" t="n">
        <v>9215.33799514277</v>
      </c>
      <c r="Y57" t="n">
        <v>10544.7229478337</v>
      </c>
      <c r="Z57" t="n">
        <v>10638.5935755145</v>
      </c>
      <c r="AA57" t="n">
        <v>10966.7872600394</v>
      </c>
      <c r="AB57" t="n">
        <v>12156.5401172716</v>
      </c>
      <c r="AC57" t="n">
        <v>12301.5102968482</v>
      </c>
      <c r="AD57" t="n">
        <v>12371.6955930813</v>
      </c>
      <c r="AE57" t="n">
        <v>11427.6555173799</v>
      </c>
      <c r="AF57" t="n">
        <v>12091.9215255206</v>
      </c>
    </row>
    <row r="58">
      <c r="A58" t="s">
        <v>44</v>
      </c>
      <c r="B58" t="s">
        <v>484</v>
      </c>
      <c r="C58" t="s">
        <v>317</v>
      </c>
      <c r="D58" t="s">
        <v>485</v>
      </c>
      <c r="E58" t="s">
        <v>318</v>
      </c>
      <c r="F58"/>
      <c r="G58" t="n">
        <v>3395.44162935994</v>
      </c>
      <c r="H58" t="n">
        <v>3719.74483742351</v>
      </c>
      <c r="I58" t="n">
        <v>4130.07739603362</v>
      </c>
      <c r="J58" t="n">
        <v>4662.96421115016</v>
      </c>
      <c r="K58" t="n">
        <v>5252.71911088093</v>
      </c>
      <c r="L58" t="n">
        <v>5369.62679192689</v>
      </c>
      <c r="M58" t="n">
        <v>6131.55474204234</v>
      </c>
      <c r="N58" t="n">
        <v>6632.87930750273</v>
      </c>
      <c r="O58" t="n">
        <v>7331.12007529917</v>
      </c>
      <c r="P58" t="n">
        <v>8428.0924891775</v>
      </c>
      <c r="Q58" t="n">
        <v>9783.96161171248</v>
      </c>
      <c r="R58" t="n">
        <v>10855.713439944</v>
      </c>
      <c r="S58" t="n">
        <v>11145.2285481418</v>
      </c>
      <c r="T58" t="n">
        <v>11086.3826572029</v>
      </c>
      <c r="U58" t="n">
        <v>11049.7840228382</v>
      </c>
      <c r="V58" t="n">
        <v>10110.8948544349</v>
      </c>
      <c r="W58" t="n">
        <v>9288.89874398659</v>
      </c>
      <c r="X58" t="n">
        <v>9215.33799514277</v>
      </c>
      <c r="Y58" t="n">
        <v>10544.7229478337</v>
      </c>
      <c r="Z58" t="n">
        <v>10638.5935755145</v>
      </c>
      <c r="AA58" t="n">
        <v>10966.7872600394</v>
      </c>
      <c r="AB58" t="n">
        <v>12156.5401172716</v>
      </c>
      <c r="AC58" t="n">
        <v>12301.5102968482</v>
      </c>
      <c r="AD58" t="n">
        <v>12371.6955930813</v>
      </c>
      <c r="AE58" t="n">
        <v>11427.6555173799</v>
      </c>
      <c r="AF58" t="n">
        <v>12091.9215255206</v>
      </c>
    </row>
    <row r="59">
      <c r="A59" t="s">
        <v>44</v>
      </c>
      <c r="B59" t="s">
        <v>486</v>
      </c>
      <c r="C59" t="s">
        <v>317</v>
      </c>
      <c r="D59" t="s">
        <v>487</v>
      </c>
      <c r="E59" t="s">
        <v>318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263</v>
      </c>
      <c r="B1" t="s">
        <v>264</v>
      </c>
      <c r="C1" t="s">
        <v>265</v>
      </c>
      <c r="D1" t="s">
        <v>266</v>
      </c>
      <c r="E1" t="s">
        <v>267</v>
      </c>
      <c r="F1" t="s">
        <v>268</v>
      </c>
      <c r="G1" t="s">
        <v>269</v>
      </c>
      <c r="H1" t="s">
        <v>270</v>
      </c>
      <c r="I1" t="s">
        <v>271</v>
      </c>
      <c r="J1" t="s">
        <v>272</v>
      </c>
      <c r="K1" t="s">
        <v>273</v>
      </c>
      <c r="L1" t="s">
        <v>274</v>
      </c>
      <c r="M1" t="s">
        <v>275</v>
      </c>
      <c r="N1" t="s">
        <v>276</v>
      </c>
      <c r="O1" t="s">
        <v>277</v>
      </c>
      <c r="P1" t="s">
        <v>278</v>
      </c>
      <c r="Q1" t="s">
        <v>279</v>
      </c>
      <c r="R1" t="s">
        <v>280</v>
      </c>
      <c r="S1" t="s">
        <v>281</v>
      </c>
      <c r="T1" t="s">
        <v>282</v>
      </c>
      <c r="U1" t="s">
        <v>283</v>
      </c>
      <c r="V1" t="s">
        <v>284</v>
      </c>
      <c r="W1" t="s">
        <v>285</v>
      </c>
      <c r="X1" t="s">
        <v>286</v>
      </c>
      <c r="Y1" t="s">
        <v>287</v>
      </c>
      <c r="Z1" t="s">
        <v>288</v>
      </c>
      <c r="AA1" t="s">
        <v>289</v>
      </c>
      <c r="AB1" t="s">
        <v>290</v>
      </c>
      <c r="AC1" t="s">
        <v>291</v>
      </c>
      <c r="AD1" t="s">
        <v>292</v>
      </c>
      <c r="AE1" t="s">
        <v>293</v>
      </c>
      <c r="AF1" t="s">
        <v>294</v>
      </c>
    </row>
    <row r="2">
      <c r="A2" t="s">
        <v>46</v>
      </c>
      <c r="B2" t="s">
        <v>295</v>
      </c>
      <c r="C2" t="s">
        <v>317</v>
      </c>
      <c r="D2" t="s">
        <v>297</v>
      </c>
      <c r="E2" t="s">
        <v>318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t="s">
        <v>46</v>
      </c>
      <c r="B3" t="s">
        <v>374</v>
      </c>
      <c r="C3" t="s">
        <v>317</v>
      </c>
      <c r="D3" t="s">
        <v>375</v>
      </c>
      <c r="E3" t="s">
        <v>318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t="s">
        <v>46</v>
      </c>
      <c r="B4" t="s">
        <v>376</v>
      </c>
      <c r="C4" t="s">
        <v>317</v>
      </c>
      <c r="D4" t="s">
        <v>377</v>
      </c>
      <c r="E4" t="s">
        <v>318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t="s">
        <v>46</v>
      </c>
      <c r="B5" t="s">
        <v>378</v>
      </c>
      <c r="C5" t="s">
        <v>317</v>
      </c>
      <c r="D5" t="s">
        <v>379</v>
      </c>
      <c r="E5" t="s">
        <v>318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t="s">
        <v>46</v>
      </c>
      <c r="B6" t="s">
        <v>380</v>
      </c>
      <c r="C6" t="s">
        <v>317</v>
      </c>
      <c r="D6" t="s">
        <v>381</v>
      </c>
      <c r="E6" t="s">
        <v>318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t="s">
        <v>46</v>
      </c>
      <c r="B7" t="s">
        <v>382</v>
      </c>
      <c r="C7" t="s">
        <v>317</v>
      </c>
      <c r="D7" t="s">
        <v>383</v>
      </c>
      <c r="E7" t="s">
        <v>318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t="s">
        <v>46</v>
      </c>
      <c r="B8" t="s">
        <v>384</v>
      </c>
      <c r="C8" t="s">
        <v>317</v>
      </c>
      <c r="D8" t="s">
        <v>385</v>
      </c>
      <c r="E8" t="s">
        <v>318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t="s">
        <v>46</v>
      </c>
      <c r="B9" t="s">
        <v>386</v>
      </c>
      <c r="C9" t="s">
        <v>317</v>
      </c>
      <c r="D9" t="s">
        <v>387</v>
      </c>
      <c r="E9" t="s">
        <v>318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  <row r="10">
      <c r="A10" t="s">
        <v>46</v>
      </c>
      <c r="B10" t="s">
        <v>388</v>
      </c>
      <c r="C10" t="s">
        <v>317</v>
      </c>
      <c r="D10" t="s">
        <v>389</v>
      </c>
      <c r="E10" t="s">
        <v>318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</row>
    <row r="11">
      <c r="A11" t="s">
        <v>46</v>
      </c>
      <c r="B11" t="s">
        <v>390</v>
      </c>
      <c r="C11" t="s">
        <v>317</v>
      </c>
      <c r="D11" t="s">
        <v>391</v>
      </c>
      <c r="E11" t="s">
        <v>318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</row>
    <row r="12">
      <c r="A12" t="s">
        <v>46</v>
      </c>
      <c r="B12" t="s">
        <v>392</v>
      </c>
      <c r="C12" t="s">
        <v>317</v>
      </c>
      <c r="D12" t="s">
        <v>393</v>
      </c>
      <c r="E12" t="s">
        <v>318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</row>
    <row r="13">
      <c r="A13" t="s">
        <v>46</v>
      </c>
      <c r="B13" t="s">
        <v>394</v>
      </c>
      <c r="C13" t="s">
        <v>317</v>
      </c>
      <c r="D13" t="s">
        <v>395</v>
      </c>
      <c r="E13" t="s">
        <v>318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</row>
    <row r="14">
      <c r="A14" t="s">
        <v>46</v>
      </c>
      <c r="B14" t="s">
        <v>396</v>
      </c>
      <c r="C14" t="s">
        <v>317</v>
      </c>
      <c r="D14" t="s">
        <v>397</v>
      </c>
      <c r="E14" t="s">
        <v>318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</row>
    <row r="15">
      <c r="A15" t="s">
        <v>46</v>
      </c>
      <c r="B15" t="s">
        <v>398</v>
      </c>
      <c r="C15" t="s">
        <v>317</v>
      </c>
      <c r="D15" t="s">
        <v>399</v>
      </c>
      <c r="E15" t="s">
        <v>318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</row>
    <row r="16">
      <c r="A16" t="s">
        <v>46</v>
      </c>
      <c r="B16" t="s">
        <v>400</v>
      </c>
      <c r="C16" t="s">
        <v>317</v>
      </c>
      <c r="D16" t="s">
        <v>401</v>
      </c>
      <c r="E16" t="s">
        <v>318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</row>
    <row r="17">
      <c r="A17" t="s">
        <v>46</v>
      </c>
      <c r="B17" t="s">
        <v>402</v>
      </c>
      <c r="C17" t="s">
        <v>317</v>
      </c>
      <c r="D17" t="s">
        <v>403</v>
      </c>
      <c r="E17" t="s">
        <v>318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</row>
    <row r="18">
      <c r="A18" t="s">
        <v>46</v>
      </c>
      <c r="B18" t="s">
        <v>404</v>
      </c>
      <c r="C18" t="s">
        <v>317</v>
      </c>
      <c r="D18" t="s">
        <v>405</v>
      </c>
      <c r="E18" t="s">
        <v>318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</row>
    <row r="19">
      <c r="A19" t="s">
        <v>46</v>
      </c>
      <c r="B19" t="s">
        <v>406</v>
      </c>
      <c r="C19" t="s">
        <v>317</v>
      </c>
      <c r="D19" t="s">
        <v>407</v>
      </c>
      <c r="E19" t="s">
        <v>318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</row>
    <row r="20">
      <c r="A20" t="s">
        <v>46</v>
      </c>
      <c r="B20" t="s">
        <v>408</v>
      </c>
      <c r="C20" t="s">
        <v>317</v>
      </c>
      <c r="D20" t="s">
        <v>409</v>
      </c>
      <c r="E20" t="s">
        <v>318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</row>
    <row r="21">
      <c r="A21" t="s">
        <v>46</v>
      </c>
      <c r="B21" t="s">
        <v>410</v>
      </c>
      <c r="C21" t="s">
        <v>317</v>
      </c>
      <c r="D21" t="s">
        <v>411</v>
      </c>
      <c r="E21" t="s">
        <v>318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</row>
    <row r="22">
      <c r="A22" t="s">
        <v>46</v>
      </c>
      <c r="B22" t="s">
        <v>412</v>
      </c>
      <c r="C22" t="s">
        <v>317</v>
      </c>
      <c r="D22" t="s">
        <v>413</v>
      </c>
      <c r="E22" t="s">
        <v>318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</row>
    <row r="23">
      <c r="A23" t="s">
        <v>46</v>
      </c>
      <c r="B23" t="s">
        <v>414</v>
      </c>
      <c r="C23" t="s">
        <v>317</v>
      </c>
      <c r="D23" t="s">
        <v>415</v>
      </c>
      <c r="E23" t="s">
        <v>318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</row>
    <row r="24">
      <c r="A24" t="s">
        <v>46</v>
      </c>
      <c r="B24" t="s">
        <v>416</v>
      </c>
      <c r="C24" t="s">
        <v>317</v>
      </c>
      <c r="D24" t="s">
        <v>417</v>
      </c>
      <c r="E24" t="s">
        <v>318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</row>
    <row r="25">
      <c r="A25" t="s">
        <v>46</v>
      </c>
      <c r="B25" t="s">
        <v>418</v>
      </c>
      <c r="C25" t="s">
        <v>317</v>
      </c>
      <c r="D25" t="s">
        <v>419</v>
      </c>
      <c r="E25" t="s">
        <v>318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</row>
    <row r="26">
      <c r="A26" t="s">
        <v>46</v>
      </c>
      <c r="B26" t="s">
        <v>420</v>
      </c>
      <c r="C26" t="s">
        <v>317</v>
      </c>
      <c r="D26" t="s">
        <v>421</v>
      </c>
      <c r="E26" t="s">
        <v>318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</row>
    <row r="27">
      <c r="A27" t="s">
        <v>46</v>
      </c>
      <c r="B27" t="s">
        <v>422</v>
      </c>
      <c r="C27" t="s">
        <v>317</v>
      </c>
      <c r="D27" t="s">
        <v>423</v>
      </c>
      <c r="E27" t="s">
        <v>318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</row>
    <row r="28">
      <c r="A28" t="s">
        <v>46</v>
      </c>
      <c r="B28" t="s">
        <v>424</v>
      </c>
      <c r="C28" t="s">
        <v>317</v>
      </c>
      <c r="D28" t="s">
        <v>425</v>
      </c>
      <c r="E28" t="s">
        <v>318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</row>
    <row r="29">
      <c r="A29" t="s">
        <v>46</v>
      </c>
      <c r="B29" t="s">
        <v>426</v>
      </c>
      <c r="C29" t="s">
        <v>317</v>
      </c>
      <c r="D29" t="s">
        <v>427</v>
      </c>
      <c r="E29" t="s">
        <v>318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</row>
    <row r="30">
      <c r="A30" t="s">
        <v>46</v>
      </c>
      <c r="B30" t="s">
        <v>428</v>
      </c>
      <c r="C30" t="s">
        <v>317</v>
      </c>
      <c r="D30" t="s">
        <v>429</v>
      </c>
      <c r="E30" t="s">
        <v>318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</row>
    <row r="31">
      <c r="A31" t="s">
        <v>46</v>
      </c>
      <c r="B31" t="s">
        <v>430</v>
      </c>
      <c r="C31" t="s">
        <v>317</v>
      </c>
      <c r="D31" t="s">
        <v>431</v>
      </c>
      <c r="E31" t="s">
        <v>318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</row>
    <row r="32">
      <c r="A32" t="s">
        <v>46</v>
      </c>
      <c r="B32" t="s">
        <v>432</v>
      </c>
      <c r="C32" t="s">
        <v>317</v>
      </c>
      <c r="D32" t="s">
        <v>433</v>
      </c>
      <c r="E32" t="s">
        <v>318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</row>
    <row r="33">
      <c r="A33" t="s">
        <v>46</v>
      </c>
      <c r="B33" t="s">
        <v>434</v>
      </c>
      <c r="C33" t="s">
        <v>317</v>
      </c>
      <c r="D33" t="s">
        <v>435</v>
      </c>
      <c r="E33" t="s">
        <v>318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</row>
    <row r="34">
      <c r="A34" t="s">
        <v>46</v>
      </c>
      <c r="B34" t="s">
        <v>436</v>
      </c>
      <c r="C34" t="s">
        <v>317</v>
      </c>
      <c r="D34" t="s">
        <v>437</v>
      </c>
      <c r="E34" t="s">
        <v>318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</row>
    <row r="35">
      <c r="A35" t="s">
        <v>46</v>
      </c>
      <c r="B35" t="s">
        <v>438</v>
      </c>
      <c r="C35" t="s">
        <v>317</v>
      </c>
      <c r="D35" t="s">
        <v>439</v>
      </c>
      <c r="E35" t="s">
        <v>318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</row>
    <row r="36">
      <c r="A36" t="s">
        <v>46</v>
      </c>
      <c r="B36" t="s">
        <v>440</v>
      </c>
      <c r="C36" t="s">
        <v>317</v>
      </c>
      <c r="D36" t="s">
        <v>441</v>
      </c>
      <c r="E36" t="s">
        <v>318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</row>
    <row r="37">
      <c r="A37" t="s">
        <v>46</v>
      </c>
      <c r="B37" t="s">
        <v>442</v>
      </c>
      <c r="C37" t="s">
        <v>317</v>
      </c>
      <c r="D37" t="s">
        <v>443</v>
      </c>
      <c r="E37" t="s">
        <v>318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</row>
    <row r="38">
      <c r="A38" t="s">
        <v>46</v>
      </c>
      <c r="B38" t="s">
        <v>444</v>
      </c>
      <c r="C38" t="s">
        <v>317</v>
      </c>
      <c r="D38" t="s">
        <v>445</v>
      </c>
      <c r="E38" t="s">
        <v>318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</row>
    <row r="39">
      <c r="A39" t="s">
        <v>46</v>
      </c>
      <c r="B39" t="s">
        <v>446</v>
      </c>
      <c r="C39" t="s">
        <v>317</v>
      </c>
      <c r="D39" t="s">
        <v>447</v>
      </c>
      <c r="E39" t="s">
        <v>318</v>
      </c>
      <c r="F39"/>
      <c r="G39" t="n">
        <v>971.474623159225</v>
      </c>
      <c r="H39" t="n">
        <v>1025.40843877064</v>
      </c>
      <c r="I39" t="n">
        <v>1067.2167499805</v>
      </c>
      <c r="J39" t="n">
        <v>1100.43908453284</v>
      </c>
      <c r="K39" t="n">
        <v>1158.1747221993</v>
      </c>
      <c r="L39" t="n">
        <v>1198.59298670665</v>
      </c>
      <c r="M39" t="n">
        <v>1256.78982862676</v>
      </c>
      <c r="N39" t="n">
        <v>1307.3617171003</v>
      </c>
      <c r="O39" t="n">
        <v>1356.60026693631</v>
      </c>
      <c r="P39" t="n">
        <v>1441.39103192007</v>
      </c>
      <c r="Q39" t="n">
        <v>1567.03389913067</v>
      </c>
      <c r="R39" t="n">
        <v>1708.84232152623</v>
      </c>
      <c r="S39" t="n">
        <v>1797.36780011339</v>
      </c>
      <c r="T39" t="n">
        <v>1801.60045265956</v>
      </c>
      <c r="U39" t="n">
        <v>1860.10620492014</v>
      </c>
      <c r="V39" t="n">
        <v>1920.09217386272</v>
      </c>
      <c r="W39" t="n">
        <v>1978.16746648628</v>
      </c>
      <c r="X39" t="n">
        <v>2032.90603574853</v>
      </c>
      <c r="Y39" t="n">
        <v>2151.69107681847</v>
      </c>
      <c r="Z39" t="n">
        <v>2121.7326893315</v>
      </c>
      <c r="AA39" t="n">
        <v>2119.670415588</v>
      </c>
      <c r="AB39" t="n">
        <v>2019.6260814546</v>
      </c>
      <c r="AC39" t="n">
        <v>2046.63120387405</v>
      </c>
      <c r="AD39" t="n">
        <v>2230.39466012534</v>
      </c>
      <c r="AE39" t="n">
        <v>2327.8057466977</v>
      </c>
      <c r="AF39" t="n">
        <v>2311.81605761303</v>
      </c>
    </row>
    <row r="40">
      <c r="A40" t="s">
        <v>46</v>
      </c>
      <c r="B40" t="s">
        <v>448</v>
      </c>
      <c r="C40" t="s">
        <v>317</v>
      </c>
      <c r="D40" t="s">
        <v>449</v>
      </c>
      <c r="E40" t="s">
        <v>318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</row>
    <row r="41">
      <c r="A41" t="s">
        <v>46</v>
      </c>
      <c r="B41" t="s">
        <v>450</v>
      </c>
      <c r="C41" t="s">
        <v>317</v>
      </c>
      <c r="D41" t="s">
        <v>451</v>
      </c>
      <c r="E41" t="s">
        <v>318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</row>
    <row r="42">
      <c r="A42" t="s">
        <v>46</v>
      </c>
      <c r="B42" t="s">
        <v>452</v>
      </c>
      <c r="C42" t="s">
        <v>317</v>
      </c>
      <c r="D42" t="s">
        <v>453</v>
      </c>
      <c r="E42" t="s">
        <v>318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</row>
    <row r="43">
      <c r="A43" t="s">
        <v>46</v>
      </c>
      <c r="B43" t="s">
        <v>454</v>
      </c>
      <c r="C43" t="s">
        <v>317</v>
      </c>
      <c r="D43" t="s">
        <v>455</v>
      </c>
      <c r="E43" t="s">
        <v>318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</row>
    <row r="44">
      <c r="A44" t="s">
        <v>46</v>
      </c>
      <c r="B44" t="s">
        <v>456</v>
      </c>
      <c r="C44" t="s">
        <v>317</v>
      </c>
      <c r="D44" t="s">
        <v>457</v>
      </c>
      <c r="E44" t="s">
        <v>318</v>
      </c>
      <c r="F44"/>
      <c r="G44" t="n">
        <v>971.474623159225</v>
      </c>
      <c r="H44" t="n">
        <v>1025.40843877064</v>
      </c>
      <c r="I44" t="n">
        <v>1067.2167499805</v>
      </c>
      <c r="J44" t="n">
        <v>1100.43908453284</v>
      </c>
      <c r="K44" t="n">
        <v>1158.1747221993</v>
      </c>
      <c r="L44" t="n">
        <v>1198.59298670665</v>
      </c>
      <c r="M44" t="n">
        <v>1256.78982862676</v>
      </c>
      <c r="N44" t="n">
        <v>1307.3617171003</v>
      </c>
      <c r="O44" t="n">
        <v>1356.60026693631</v>
      </c>
      <c r="P44" t="n">
        <v>1441.39103192007</v>
      </c>
      <c r="Q44" t="n">
        <v>1567.03389913067</v>
      </c>
      <c r="R44" t="n">
        <v>1708.84232152623</v>
      </c>
      <c r="S44" t="n">
        <v>1797.36780011339</v>
      </c>
      <c r="T44" t="n">
        <v>1801.60045265956</v>
      </c>
      <c r="U44" t="n">
        <v>1860.10620492014</v>
      </c>
      <c r="V44" t="n">
        <v>1920.09217386272</v>
      </c>
      <c r="W44" t="n">
        <v>1978.16746648628</v>
      </c>
      <c r="X44" t="n">
        <v>2032.90603574853</v>
      </c>
      <c r="Y44" t="n">
        <v>2151.69107681847</v>
      </c>
      <c r="Z44" t="n">
        <v>2121.7326893315</v>
      </c>
      <c r="AA44" t="n">
        <v>2119.670415588</v>
      </c>
      <c r="AB44" t="n">
        <v>2019.6260814546</v>
      </c>
      <c r="AC44" t="n">
        <v>2046.63120387405</v>
      </c>
      <c r="AD44" t="n">
        <v>2230.39466012534</v>
      </c>
      <c r="AE44" t="n">
        <v>2327.8057466977</v>
      </c>
      <c r="AF44" t="n">
        <v>2311.81605761303</v>
      </c>
    </row>
    <row r="45">
      <c r="A45" t="s">
        <v>46</v>
      </c>
      <c r="B45" t="s">
        <v>458</v>
      </c>
      <c r="C45" t="s">
        <v>317</v>
      </c>
      <c r="D45" t="s">
        <v>459</v>
      </c>
      <c r="E45" t="s">
        <v>318</v>
      </c>
      <c r="F45"/>
      <c r="G45" t="n">
        <v>971.474623159225</v>
      </c>
      <c r="H45" t="n">
        <v>1025.40843877064</v>
      </c>
      <c r="I45" t="n">
        <v>1067.2167499805</v>
      </c>
      <c r="J45" t="n">
        <v>1100.43908453284</v>
      </c>
      <c r="K45" t="n">
        <v>1158.1747221993</v>
      </c>
      <c r="L45" t="n">
        <v>1198.59298670665</v>
      </c>
      <c r="M45" t="n">
        <v>1256.78982862676</v>
      </c>
      <c r="N45" t="n">
        <v>1307.3617171003</v>
      </c>
      <c r="O45" t="n">
        <v>1356.60026693631</v>
      </c>
      <c r="P45" t="n">
        <v>1441.39103192007</v>
      </c>
      <c r="Q45" t="n">
        <v>1567.03389913067</v>
      </c>
      <c r="R45" t="n">
        <v>1708.84232152623</v>
      </c>
      <c r="S45" t="n">
        <v>1797.36780011339</v>
      </c>
      <c r="T45" t="n">
        <v>1801.60045265956</v>
      </c>
      <c r="U45" t="n">
        <v>1860.10620492014</v>
      </c>
      <c r="V45" t="n">
        <v>1920.09217386272</v>
      </c>
      <c r="W45" t="n">
        <v>1978.16746648628</v>
      </c>
      <c r="X45" t="n">
        <v>2032.90603574853</v>
      </c>
      <c r="Y45" t="n">
        <v>2151.69107681847</v>
      </c>
      <c r="Z45" t="n">
        <v>2121.7326893315</v>
      </c>
      <c r="AA45" t="n">
        <v>2119.670415588</v>
      </c>
      <c r="AB45" t="n">
        <v>2019.6260814546</v>
      </c>
      <c r="AC45" t="n">
        <v>2046.63120387405</v>
      </c>
      <c r="AD45" t="n">
        <v>2230.39466012534</v>
      </c>
      <c r="AE45" t="n">
        <v>2327.8057466977</v>
      </c>
      <c r="AF45" t="n">
        <v>2311.81605761303</v>
      </c>
    </row>
    <row r="46">
      <c r="A46" t="s">
        <v>46</v>
      </c>
      <c r="B46" t="s">
        <v>460</v>
      </c>
      <c r="C46" t="s">
        <v>317</v>
      </c>
      <c r="D46" t="s">
        <v>461</v>
      </c>
      <c r="E46" t="s">
        <v>318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</row>
    <row r="47">
      <c r="A47" t="s">
        <v>46</v>
      </c>
      <c r="B47" t="s">
        <v>462</v>
      </c>
      <c r="C47" t="s">
        <v>317</v>
      </c>
      <c r="D47" t="s">
        <v>463</v>
      </c>
      <c r="E47" t="s">
        <v>318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</row>
    <row r="48">
      <c r="A48" t="s">
        <v>46</v>
      </c>
      <c r="B48" t="s">
        <v>464</v>
      </c>
      <c r="C48" t="s">
        <v>317</v>
      </c>
      <c r="D48" t="s">
        <v>465</v>
      </c>
      <c r="E48" t="s">
        <v>318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</row>
    <row r="49">
      <c r="A49" t="s">
        <v>46</v>
      </c>
      <c r="B49" t="s">
        <v>466</v>
      </c>
      <c r="C49" t="s">
        <v>317</v>
      </c>
      <c r="D49" t="s">
        <v>467</v>
      </c>
      <c r="E49" t="s">
        <v>318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</row>
    <row r="50">
      <c r="A50" t="s">
        <v>46</v>
      </c>
      <c r="B50" t="s">
        <v>468</v>
      </c>
      <c r="C50" t="s">
        <v>317</v>
      </c>
      <c r="D50" t="s">
        <v>469</v>
      </c>
      <c r="E50" t="s">
        <v>318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</row>
    <row r="51">
      <c r="A51" t="s">
        <v>46</v>
      </c>
      <c r="B51" t="s">
        <v>470</v>
      </c>
      <c r="C51" t="s">
        <v>317</v>
      </c>
      <c r="D51" t="s">
        <v>471</v>
      </c>
      <c r="E51" t="s">
        <v>318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</row>
    <row r="52">
      <c r="A52" t="s">
        <v>46</v>
      </c>
      <c r="B52" t="s">
        <v>472</v>
      </c>
      <c r="C52" t="s">
        <v>317</v>
      </c>
      <c r="D52" t="s">
        <v>473</v>
      </c>
      <c r="E52" t="s">
        <v>318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</row>
    <row r="53">
      <c r="A53" t="s">
        <v>46</v>
      </c>
      <c r="B53" t="s">
        <v>474</v>
      </c>
      <c r="C53" t="s">
        <v>317</v>
      </c>
      <c r="D53" t="s">
        <v>475</v>
      </c>
      <c r="E53" t="s">
        <v>318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</row>
    <row r="54">
      <c r="A54" t="s">
        <v>46</v>
      </c>
      <c r="B54" t="s">
        <v>476</v>
      </c>
      <c r="C54" t="s">
        <v>317</v>
      </c>
      <c r="D54" t="s">
        <v>477</v>
      </c>
      <c r="E54" t="s">
        <v>318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</row>
    <row r="55">
      <c r="A55" t="s">
        <v>46</v>
      </c>
      <c r="B55" t="s">
        <v>478</v>
      </c>
      <c r="C55" t="s">
        <v>317</v>
      </c>
      <c r="D55" t="s">
        <v>479</v>
      </c>
      <c r="E55" t="s">
        <v>318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</row>
    <row r="56">
      <c r="A56" t="s">
        <v>46</v>
      </c>
      <c r="B56" t="s">
        <v>480</v>
      </c>
      <c r="C56" t="s">
        <v>317</v>
      </c>
      <c r="D56" t="s">
        <v>481</v>
      </c>
      <c r="E56" t="s">
        <v>318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</row>
    <row r="57">
      <c r="A57" t="s">
        <v>46</v>
      </c>
      <c r="B57" t="s">
        <v>482</v>
      </c>
      <c r="C57" t="s">
        <v>317</v>
      </c>
      <c r="D57" t="s">
        <v>483</v>
      </c>
      <c r="E57" t="s">
        <v>318</v>
      </c>
      <c r="F57"/>
      <c r="G57" t="n">
        <v>971.474623159225</v>
      </c>
      <c r="H57" t="n">
        <v>1025.40843877064</v>
      </c>
      <c r="I57" t="n">
        <v>1067.2167499805</v>
      </c>
      <c r="J57" t="n">
        <v>1100.43908453284</v>
      </c>
      <c r="K57" t="n">
        <v>1158.1747221993</v>
      </c>
      <c r="L57" t="n">
        <v>1198.59298670665</v>
      </c>
      <c r="M57" t="n">
        <v>1256.78982862676</v>
      </c>
      <c r="N57" t="n">
        <v>1307.3617171003</v>
      </c>
      <c r="O57" t="n">
        <v>1356.60026693631</v>
      </c>
      <c r="P57" t="n">
        <v>1441.39103192007</v>
      </c>
      <c r="Q57" t="n">
        <v>1567.03389913067</v>
      </c>
      <c r="R57" t="n">
        <v>1708.84232152623</v>
      </c>
      <c r="S57" t="n">
        <v>1797.36780011339</v>
      </c>
      <c r="T57" t="n">
        <v>1801.60045265956</v>
      </c>
      <c r="U57" t="n">
        <v>1860.10620492014</v>
      </c>
      <c r="V57" t="n">
        <v>1920.09217386272</v>
      </c>
      <c r="W57" t="n">
        <v>1978.16746648628</v>
      </c>
      <c r="X57" t="n">
        <v>2032.90603574853</v>
      </c>
      <c r="Y57" t="n">
        <v>2151.69107681847</v>
      </c>
      <c r="Z57" t="n">
        <v>2121.7326893315</v>
      </c>
      <c r="AA57" t="n">
        <v>2119.670415588</v>
      </c>
      <c r="AB57" t="n">
        <v>2019.6260814546</v>
      </c>
      <c r="AC57" t="n">
        <v>2046.63120387405</v>
      </c>
      <c r="AD57" t="n">
        <v>2230.39466012534</v>
      </c>
      <c r="AE57" t="n">
        <v>2327.8057466977</v>
      </c>
      <c r="AF57" t="n">
        <v>2311.81605761303</v>
      </c>
    </row>
    <row r="58">
      <c r="A58" t="s">
        <v>46</v>
      </c>
      <c r="B58" t="s">
        <v>484</v>
      </c>
      <c r="C58" t="s">
        <v>317</v>
      </c>
      <c r="D58" t="s">
        <v>485</v>
      </c>
      <c r="E58" t="s">
        <v>318</v>
      </c>
      <c r="F58"/>
      <c r="G58" t="n">
        <v>971.474623159225</v>
      </c>
      <c r="H58" t="n">
        <v>1025.40843877064</v>
      </c>
      <c r="I58" t="n">
        <v>1067.2167499805</v>
      </c>
      <c r="J58" t="n">
        <v>1100.43908453284</v>
      </c>
      <c r="K58" t="n">
        <v>1158.1747221993</v>
      </c>
      <c r="L58" t="n">
        <v>1198.59298670665</v>
      </c>
      <c r="M58" t="n">
        <v>1256.78982862676</v>
      </c>
      <c r="N58" t="n">
        <v>1307.3617171003</v>
      </c>
      <c r="O58" t="n">
        <v>1356.60026693631</v>
      </c>
      <c r="P58" t="n">
        <v>1441.39103192007</v>
      </c>
      <c r="Q58" t="n">
        <v>1567.03389913067</v>
      </c>
      <c r="R58" t="n">
        <v>1708.84232152623</v>
      </c>
      <c r="S58" t="n">
        <v>1797.36780011339</v>
      </c>
      <c r="T58" t="n">
        <v>1801.60045265956</v>
      </c>
      <c r="U58" t="n">
        <v>1860.10620492014</v>
      </c>
      <c r="V58" t="n">
        <v>1920.09217386272</v>
      </c>
      <c r="W58" t="n">
        <v>1978.16746648628</v>
      </c>
      <c r="X58" t="n">
        <v>2032.90603574853</v>
      </c>
      <c r="Y58" t="n">
        <v>2151.69107681847</v>
      </c>
      <c r="Z58" t="n">
        <v>2121.7326893315</v>
      </c>
      <c r="AA58" t="n">
        <v>2119.670415588</v>
      </c>
      <c r="AB58" t="n">
        <v>2019.6260814546</v>
      </c>
      <c r="AC58" t="n">
        <v>2046.63120387405</v>
      </c>
      <c r="AD58" t="n">
        <v>2230.39466012534</v>
      </c>
      <c r="AE58" t="n">
        <v>2327.8057466977</v>
      </c>
      <c r="AF58" t="n">
        <v>2311.81605761303</v>
      </c>
    </row>
    <row r="59">
      <c r="A59" t="s">
        <v>46</v>
      </c>
      <c r="B59" t="s">
        <v>486</v>
      </c>
      <c r="C59" t="s">
        <v>317</v>
      </c>
      <c r="D59" t="s">
        <v>487</v>
      </c>
      <c r="E59" t="s">
        <v>318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263</v>
      </c>
      <c r="B1" t="s">
        <v>264</v>
      </c>
      <c r="C1" t="s">
        <v>265</v>
      </c>
      <c r="D1" t="s">
        <v>266</v>
      </c>
      <c r="E1" t="s">
        <v>267</v>
      </c>
      <c r="F1" t="s">
        <v>268</v>
      </c>
      <c r="G1" t="s">
        <v>269</v>
      </c>
      <c r="H1" t="s">
        <v>270</v>
      </c>
      <c r="I1" t="s">
        <v>271</v>
      </c>
      <c r="J1" t="s">
        <v>272</v>
      </c>
      <c r="K1" t="s">
        <v>273</v>
      </c>
      <c r="L1" t="s">
        <v>274</v>
      </c>
      <c r="M1" t="s">
        <v>275</v>
      </c>
      <c r="N1" t="s">
        <v>276</v>
      </c>
      <c r="O1" t="s">
        <v>277</v>
      </c>
      <c r="P1" t="s">
        <v>278</v>
      </c>
      <c r="Q1" t="s">
        <v>279</v>
      </c>
      <c r="R1" t="s">
        <v>280</v>
      </c>
      <c r="S1" t="s">
        <v>281</v>
      </c>
      <c r="T1" t="s">
        <v>282</v>
      </c>
      <c r="U1" t="s">
        <v>283</v>
      </c>
      <c r="V1" t="s">
        <v>284</v>
      </c>
      <c r="W1" t="s">
        <v>285</v>
      </c>
      <c r="X1" t="s">
        <v>286</v>
      </c>
      <c r="Y1" t="s">
        <v>287</v>
      </c>
      <c r="Z1" t="s">
        <v>288</v>
      </c>
      <c r="AA1" t="s">
        <v>289</v>
      </c>
      <c r="AB1" t="s">
        <v>290</v>
      </c>
      <c r="AC1" t="s">
        <v>291</v>
      </c>
      <c r="AD1" t="s">
        <v>292</v>
      </c>
      <c r="AE1" t="s">
        <v>293</v>
      </c>
      <c r="AF1" t="s">
        <v>294</v>
      </c>
    </row>
    <row r="2">
      <c r="A2" t="s">
        <v>48</v>
      </c>
      <c r="B2" t="s">
        <v>295</v>
      </c>
      <c r="C2" t="s">
        <v>317</v>
      </c>
      <c r="D2" t="s">
        <v>297</v>
      </c>
      <c r="E2" t="s">
        <v>318</v>
      </c>
      <c r="F2"/>
      <c r="G2" t="n">
        <v>22.8716636585829</v>
      </c>
      <c r="H2" t="n">
        <v>25.1868637318462</v>
      </c>
      <c r="I2" t="n">
        <v>25.3713662815706</v>
      </c>
      <c r="J2" t="n">
        <v>26.056999622564</v>
      </c>
      <c r="K2" t="n">
        <v>26.0491664682905</v>
      </c>
      <c r="L2" t="n">
        <v>26.5813156077842</v>
      </c>
      <c r="M2" t="n">
        <v>33.2129444213471</v>
      </c>
      <c r="N2" t="n">
        <v>41.8411066790005</v>
      </c>
      <c r="O2" t="n">
        <v>39.9745827361774</v>
      </c>
      <c r="P2" t="n">
        <v>42.5805284131807</v>
      </c>
      <c r="Q2" t="n">
        <v>49.6924953039869</v>
      </c>
      <c r="R2" t="n">
        <v>53.9784662283342</v>
      </c>
      <c r="S2" t="n">
        <v>58.2653805953659</v>
      </c>
      <c r="T2" t="n">
        <v>60.4905887512457</v>
      </c>
      <c r="U2" t="n">
        <v>60.2564762220371</v>
      </c>
      <c r="V2" t="n">
        <v>55.7772449815736</v>
      </c>
      <c r="W2" t="n">
        <v>68.4601534882358</v>
      </c>
      <c r="X2" t="n">
        <v>64.952613381114</v>
      </c>
      <c r="Y2" t="n">
        <v>73.6537533765439</v>
      </c>
      <c r="Z2" t="n">
        <v>72.2383970208782</v>
      </c>
      <c r="AA2" t="n">
        <v>76.3345315016537</v>
      </c>
      <c r="AB2" t="n">
        <v>89.6063585629884</v>
      </c>
      <c r="AC2" t="n">
        <v>97.8644482497157</v>
      </c>
      <c r="AD2" t="n">
        <v>106.180569786</v>
      </c>
      <c r="AE2" t="n">
        <v>105.869840844777</v>
      </c>
      <c r="AF2" t="n">
        <v>107.658782036688</v>
      </c>
    </row>
    <row r="3">
      <c r="A3" t="s">
        <v>48</v>
      </c>
      <c r="B3" t="s">
        <v>374</v>
      </c>
      <c r="C3" t="s">
        <v>317</v>
      </c>
      <c r="D3" t="s">
        <v>375</v>
      </c>
      <c r="E3" t="s">
        <v>318</v>
      </c>
      <c r="F3"/>
      <c r="G3" t="n">
        <v>53.2496119342625</v>
      </c>
      <c r="H3" t="n">
        <v>67.3867829216088</v>
      </c>
      <c r="I3" t="n">
        <v>78.527662874263</v>
      </c>
      <c r="J3" t="n">
        <v>78.1873725640929</v>
      </c>
      <c r="K3" t="n">
        <v>59.5033916275711</v>
      </c>
      <c r="L3" t="n">
        <v>66.8706122276952</v>
      </c>
      <c r="M3" t="n">
        <v>69.9763870132478</v>
      </c>
      <c r="N3" t="n">
        <v>77.7733497313111</v>
      </c>
      <c r="O3" t="n">
        <v>78.3503487189982</v>
      </c>
      <c r="P3" t="n">
        <v>85.8723651013353</v>
      </c>
      <c r="Q3" t="n">
        <v>91.6830544370304</v>
      </c>
      <c r="R3" t="n">
        <v>102.4902710193</v>
      </c>
      <c r="S3" t="n">
        <v>109.434420986884</v>
      </c>
      <c r="T3" t="n">
        <v>107.799687931209</v>
      </c>
      <c r="U3" t="n">
        <v>102.010719126296</v>
      </c>
      <c r="V3" t="n">
        <v>105.508253430995</v>
      </c>
      <c r="W3" t="n">
        <v>94.0960920511039</v>
      </c>
      <c r="X3" t="n">
        <v>80.4354131934633</v>
      </c>
      <c r="Y3" t="n">
        <v>76.190437574431</v>
      </c>
      <c r="Z3" t="n">
        <v>111.860801196618</v>
      </c>
      <c r="AA3" t="n">
        <v>277.150676211834</v>
      </c>
      <c r="AB3" t="n">
        <v>301.51247749605</v>
      </c>
      <c r="AC3" t="n">
        <v>358.936182509704</v>
      </c>
      <c r="AD3" t="n">
        <v>376.052153891348</v>
      </c>
      <c r="AE3" t="n">
        <v>367.40066212092</v>
      </c>
      <c r="AF3" t="n">
        <v>392.065923910609</v>
      </c>
    </row>
    <row r="4">
      <c r="A4" t="s">
        <v>48</v>
      </c>
      <c r="B4" t="s">
        <v>376</v>
      </c>
      <c r="C4" t="s">
        <v>317</v>
      </c>
      <c r="D4" t="s">
        <v>377</v>
      </c>
      <c r="E4" t="s">
        <v>318</v>
      </c>
      <c r="F4"/>
      <c r="G4" t="n">
        <v>2398.17727300823</v>
      </c>
      <c r="H4" t="n">
        <v>2602.51336555698</v>
      </c>
      <c r="I4" t="n">
        <v>2730.26886503483</v>
      </c>
      <c r="J4" t="n">
        <v>2912.2456791536</v>
      </c>
      <c r="K4" t="n">
        <v>3172.41633838838</v>
      </c>
      <c r="L4" t="n">
        <v>3240.96954707096</v>
      </c>
      <c r="M4" t="n">
        <v>3697.53317110647</v>
      </c>
      <c r="N4" t="n">
        <v>4342.90489816482</v>
      </c>
      <c r="O4" t="n">
        <v>4360.28352771922</v>
      </c>
      <c r="P4" t="n">
        <v>4792.17689510234</v>
      </c>
      <c r="Q4" t="n">
        <v>5489.18694093306</v>
      </c>
      <c r="R4" t="n">
        <v>5943.63590759861</v>
      </c>
      <c r="S4" t="n">
        <v>6272.2493676953</v>
      </c>
      <c r="T4" t="n">
        <v>6237.92814039677</v>
      </c>
      <c r="U4" t="n">
        <v>6840.91569049349</v>
      </c>
      <c r="V4" t="n">
        <v>6766.30060259053</v>
      </c>
      <c r="W4" t="n">
        <v>7152.17219911445</v>
      </c>
      <c r="X4" t="n">
        <v>6932.45439023745</v>
      </c>
      <c r="Y4" t="n">
        <v>7082.53709609427</v>
      </c>
      <c r="Z4" t="n">
        <v>7214.27921198553</v>
      </c>
      <c r="AA4" t="n">
        <v>6459.09537975365</v>
      </c>
      <c r="AB4" t="n">
        <v>6684.19085970556</v>
      </c>
      <c r="AC4" t="n">
        <v>7092.69940456898</v>
      </c>
      <c r="AD4" t="n">
        <v>7027.02536813274</v>
      </c>
      <c r="AE4" t="n">
        <v>6176.13369764406</v>
      </c>
      <c r="AF4" t="n">
        <v>6648.57955837956</v>
      </c>
    </row>
    <row r="5">
      <c r="A5" t="s">
        <v>48</v>
      </c>
      <c r="B5" t="s">
        <v>378</v>
      </c>
      <c r="C5" t="s">
        <v>317</v>
      </c>
      <c r="D5" t="s">
        <v>379</v>
      </c>
      <c r="E5" t="s">
        <v>318</v>
      </c>
      <c r="F5"/>
      <c r="G5" t="n">
        <v>212.051901740128</v>
      </c>
      <c r="H5" t="n">
        <v>216.519374729634</v>
      </c>
      <c r="I5" t="n">
        <v>238.266018514962</v>
      </c>
      <c r="J5" t="n">
        <v>251.629916162138</v>
      </c>
      <c r="K5" t="n">
        <v>258.041671103893</v>
      </c>
      <c r="L5" t="n">
        <v>273.227437454686</v>
      </c>
      <c r="M5" t="n">
        <v>290.615460406559</v>
      </c>
      <c r="N5" t="n">
        <v>337.341230893971</v>
      </c>
      <c r="O5" t="n">
        <v>375.936954355553</v>
      </c>
      <c r="P5" t="n">
        <v>402.827000700571</v>
      </c>
      <c r="Q5" t="n">
        <v>497.640255598404</v>
      </c>
      <c r="R5" t="n">
        <v>537.033610894662</v>
      </c>
      <c r="S5" t="n">
        <v>588.772446965299</v>
      </c>
      <c r="T5" t="n">
        <v>625.756590685129</v>
      </c>
      <c r="U5" t="n">
        <v>765.598829070555</v>
      </c>
      <c r="V5" t="n">
        <v>771.011160302037</v>
      </c>
      <c r="W5" t="n">
        <v>840.112720436456</v>
      </c>
      <c r="X5" t="n">
        <v>846.308149238076</v>
      </c>
      <c r="Y5" t="n">
        <v>883.929590443282</v>
      </c>
      <c r="Z5" t="n">
        <v>949.893143305477</v>
      </c>
      <c r="AA5" t="n">
        <v>716.538672517257</v>
      </c>
      <c r="AB5" t="n">
        <v>745.139390204021</v>
      </c>
      <c r="AC5" t="n">
        <v>773.231837337371</v>
      </c>
      <c r="AD5" t="n">
        <v>778.228472810023</v>
      </c>
      <c r="AE5" t="n">
        <v>706.40485032321</v>
      </c>
      <c r="AF5" t="n">
        <v>728.660087654884</v>
      </c>
    </row>
    <row r="6">
      <c r="A6" t="s">
        <v>48</v>
      </c>
      <c r="B6" t="s">
        <v>380</v>
      </c>
      <c r="C6" t="s">
        <v>317</v>
      </c>
      <c r="D6" t="s">
        <v>381</v>
      </c>
      <c r="E6" t="s">
        <v>318</v>
      </c>
      <c r="F6"/>
      <c r="G6" t="n">
        <v>102.880554472661</v>
      </c>
      <c r="H6" t="n">
        <v>107.874104678686</v>
      </c>
      <c r="I6" t="n">
        <v>121.391461344159</v>
      </c>
      <c r="J6" t="n">
        <v>115.147561387886</v>
      </c>
      <c r="K6" t="n">
        <v>138.64165924956</v>
      </c>
      <c r="L6" t="n">
        <v>128.263218228136</v>
      </c>
      <c r="M6" t="n">
        <v>134.977340535588</v>
      </c>
      <c r="N6" t="n">
        <v>146.382780452098</v>
      </c>
      <c r="O6" t="n">
        <v>147.509587915302</v>
      </c>
      <c r="P6" t="n">
        <v>154.51525860245</v>
      </c>
      <c r="Q6" t="n">
        <v>192.622348915028</v>
      </c>
      <c r="R6" t="n">
        <v>200.177269726221</v>
      </c>
      <c r="S6" t="n">
        <v>194.135435440974</v>
      </c>
      <c r="T6" t="n">
        <v>164.506808253151</v>
      </c>
      <c r="U6" t="n">
        <v>205.410755091579</v>
      </c>
      <c r="V6" t="n">
        <v>186.383538887737</v>
      </c>
      <c r="W6" t="n">
        <v>204.889526521794</v>
      </c>
      <c r="X6" t="n">
        <v>193.281076195641</v>
      </c>
      <c r="Y6" t="n">
        <v>205.710564997625</v>
      </c>
      <c r="Z6" t="n">
        <v>212.281628648581</v>
      </c>
      <c r="AA6" t="n">
        <v>199.589543180778</v>
      </c>
      <c r="AB6" t="n">
        <v>195.907162310578</v>
      </c>
      <c r="AC6" t="n">
        <v>202.211353818594</v>
      </c>
      <c r="AD6" t="n">
        <v>194.649000466832</v>
      </c>
      <c r="AE6" t="n">
        <v>158.597955561366</v>
      </c>
      <c r="AF6" t="n">
        <v>175.701743249727</v>
      </c>
    </row>
    <row r="7">
      <c r="A7" t="s">
        <v>48</v>
      </c>
      <c r="B7" t="s">
        <v>382</v>
      </c>
      <c r="C7" t="s">
        <v>317</v>
      </c>
      <c r="D7" t="s">
        <v>383</v>
      </c>
      <c r="E7" t="s">
        <v>318</v>
      </c>
      <c r="F7"/>
      <c r="G7" t="n">
        <v>125.051296508347</v>
      </c>
      <c r="H7" t="n">
        <v>100.578225474828</v>
      </c>
      <c r="I7" t="n">
        <v>154.588564036</v>
      </c>
      <c r="J7" t="n">
        <v>166.546144563996</v>
      </c>
      <c r="K7" t="n">
        <v>159.131720583219</v>
      </c>
      <c r="L7" t="n">
        <v>124.105606380657</v>
      </c>
      <c r="M7" t="n">
        <v>136.296262014187</v>
      </c>
      <c r="N7" t="n">
        <v>180.364312036668</v>
      </c>
      <c r="O7" t="n">
        <v>163.546162800197</v>
      </c>
      <c r="P7" t="n">
        <v>171.611248740055</v>
      </c>
      <c r="Q7" t="n">
        <v>207.487404963946</v>
      </c>
      <c r="R7" t="n">
        <v>224.301334396298</v>
      </c>
      <c r="S7" t="n">
        <v>237.891743600107</v>
      </c>
      <c r="T7" t="n">
        <v>214.481705112213</v>
      </c>
      <c r="U7" t="n">
        <v>230.919513336661</v>
      </c>
      <c r="V7" t="n">
        <v>213.891381757577</v>
      </c>
      <c r="W7" t="n">
        <v>216.463857713929</v>
      </c>
      <c r="X7" t="n">
        <v>228.374489767962</v>
      </c>
      <c r="Y7" t="n">
        <v>240.868899505482</v>
      </c>
      <c r="Z7" t="n">
        <v>261.235382776945</v>
      </c>
      <c r="AA7" t="n">
        <v>190.514505072294</v>
      </c>
      <c r="AB7" t="n">
        <v>193.277939632062</v>
      </c>
      <c r="AC7" t="n">
        <v>195.223207157218</v>
      </c>
      <c r="AD7" t="n">
        <v>210.964393737035</v>
      </c>
      <c r="AE7" t="n">
        <v>156.717902076901</v>
      </c>
      <c r="AF7" t="n">
        <v>157.953398889439</v>
      </c>
    </row>
    <row r="8">
      <c r="A8" t="s">
        <v>48</v>
      </c>
      <c r="B8" t="s">
        <v>384</v>
      </c>
      <c r="C8" t="s">
        <v>317</v>
      </c>
      <c r="D8" t="s">
        <v>385</v>
      </c>
      <c r="E8" t="s">
        <v>318</v>
      </c>
      <c r="F8"/>
      <c r="G8" t="n">
        <v>137.059569194277</v>
      </c>
      <c r="H8" t="n">
        <v>55.0527806889285</v>
      </c>
      <c r="I8" t="n">
        <v>123.764147182683</v>
      </c>
      <c r="J8" t="n">
        <v>154.967568945756</v>
      </c>
      <c r="K8" t="n">
        <v>120.842106246978</v>
      </c>
      <c r="L8" t="n">
        <v>74.2809513744331</v>
      </c>
      <c r="M8" t="n">
        <v>77.032150514233</v>
      </c>
      <c r="N8" t="n">
        <v>150.870674222208</v>
      </c>
      <c r="O8" t="n">
        <v>116.210811597686</v>
      </c>
      <c r="P8" t="n">
        <v>124.453506044722</v>
      </c>
      <c r="Q8" t="n">
        <v>155.774741596521</v>
      </c>
      <c r="R8" t="n">
        <v>192.651196499184</v>
      </c>
      <c r="S8" t="n">
        <v>280.757388126079</v>
      </c>
      <c r="T8" t="n">
        <v>262.023117687698</v>
      </c>
      <c r="U8" t="n">
        <v>403.078735195488</v>
      </c>
      <c r="V8" t="n">
        <v>236.606621169998</v>
      </c>
      <c r="W8" t="n">
        <v>248.166448370984</v>
      </c>
      <c r="X8" t="n">
        <v>255.572858146863</v>
      </c>
      <c r="Y8" t="n">
        <v>261.41353932143</v>
      </c>
      <c r="Z8" t="n">
        <v>294.480858317183</v>
      </c>
      <c r="AA8" t="n">
        <v>279.742344340924</v>
      </c>
      <c r="AB8" t="n">
        <v>273.435702946546</v>
      </c>
      <c r="AC8" t="n">
        <v>386.850360480747</v>
      </c>
      <c r="AD8" t="n">
        <v>428.822142274899</v>
      </c>
      <c r="AE8" t="n">
        <v>310.233079585668</v>
      </c>
      <c r="AF8" t="n">
        <v>283.820254539929</v>
      </c>
    </row>
    <row r="9">
      <c r="A9" t="s">
        <v>48</v>
      </c>
      <c r="B9" t="s">
        <v>386</v>
      </c>
      <c r="C9" t="s">
        <v>317</v>
      </c>
      <c r="D9" t="s">
        <v>387</v>
      </c>
      <c r="E9" t="s">
        <v>318</v>
      </c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</row>
    <row r="10">
      <c r="A10" t="s">
        <v>48</v>
      </c>
      <c r="B10" t="s">
        <v>388</v>
      </c>
      <c r="C10" t="s">
        <v>317</v>
      </c>
      <c r="D10" t="s">
        <v>389</v>
      </c>
      <c r="E10" t="s">
        <v>318</v>
      </c>
      <c r="F10"/>
      <c r="G10" t="n">
        <v>392.183534490067</v>
      </c>
      <c r="H10" t="n">
        <v>440.625785353301</v>
      </c>
      <c r="I10" t="n">
        <v>396.099919685327</v>
      </c>
      <c r="J10" t="n">
        <v>404.464101204689</v>
      </c>
      <c r="K10" t="n">
        <v>492.994899497163</v>
      </c>
      <c r="L10" t="n">
        <v>554.798232283016</v>
      </c>
      <c r="M10" t="n">
        <v>700.069993748688</v>
      </c>
      <c r="N10" t="n">
        <v>756.133738173594</v>
      </c>
      <c r="O10" t="n">
        <v>760.570217605869</v>
      </c>
      <c r="P10" t="n">
        <v>884.375911080312</v>
      </c>
      <c r="Q10" t="n">
        <v>1073.8918672303</v>
      </c>
      <c r="R10" t="n">
        <v>1229.62356637259</v>
      </c>
      <c r="S10" t="n">
        <v>1279.55048034361</v>
      </c>
      <c r="T10" t="n">
        <v>1267.70761710132</v>
      </c>
      <c r="U10" t="n">
        <v>1625.05270471538</v>
      </c>
      <c r="V10" t="n">
        <v>1699.11920579078</v>
      </c>
      <c r="W10" t="n">
        <v>1716.3232685209</v>
      </c>
      <c r="X10" t="n">
        <v>1638.75736292973</v>
      </c>
      <c r="Y10" t="n">
        <v>1628.1481762367</v>
      </c>
      <c r="Z10" t="n">
        <v>1581.69153873694</v>
      </c>
      <c r="AA10" t="n">
        <v>1319.01179763401</v>
      </c>
      <c r="AB10" t="n">
        <v>1400.53769797768</v>
      </c>
      <c r="AC10" t="n">
        <v>1489.38151518625</v>
      </c>
      <c r="AD10" t="n">
        <v>1548.99886669066</v>
      </c>
      <c r="AE10" t="n">
        <v>1544.98985448968</v>
      </c>
      <c r="AF10" t="n">
        <v>1947.4462192974</v>
      </c>
    </row>
    <row r="11">
      <c r="A11" t="s">
        <v>48</v>
      </c>
      <c r="B11" t="s">
        <v>390</v>
      </c>
      <c r="C11" t="s">
        <v>317</v>
      </c>
      <c r="D11" t="s">
        <v>391</v>
      </c>
      <c r="E11" t="s">
        <v>318</v>
      </c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</row>
    <row r="12">
      <c r="A12" t="s">
        <v>48</v>
      </c>
      <c r="B12" t="s">
        <v>392</v>
      </c>
      <c r="C12" t="s">
        <v>317</v>
      </c>
      <c r="D12" t="s">
        <v>393</v>
      </c>
      <c r="E12" t="s">
        <v>318</v>
      </c>
      <c r="F12"/>
      <c r="G12" t="n">
        <v>178.298194957616</v>
      </c>
      <c r="H12" t="n">
        <v>206.54519828767</v>
      </c>
      <c r="I12" t="n">
        <v>214.653822750073</v>
      </c>
      <c r="J12" t="n">
        <v>227.546028018179</v>
      </c>
      <c r="K12" t="n">
        <v>251.893766241397</v>
      </c>
      <c r="L12" t="n">
        <v>260.049225932013</v>
      </c>
      <c r="M12" t="n">
        <v>272.627309823215</v>
      </c>
      <c r="N12" t="n">
        <v>324.419469417234</v>
      </c>
      <c r="O12" t="n">
        <v>334.496344995486</v>
      </c>
      <c r="P12" t="n">
        <v>368.295638323445</v>
      </c>
      <c r="Q12" t="n">
        <v>451.183114935401</v>
      </c>
      <c r="R12" t="n">
        <v>507.981367623097</v>
      </c>
      <c r="S12" t="n">
        <v>517.818908947154</v>
      </c>
      <c r="T12" t="n">
        <v>489.748842714979</v>
      </c>
      <c r="U12" t="n">
        <v>611.993800039847</v>
      </c>
      <c r="V12" t="n">
        <v>563.2827708529</v>
      </c>
      <c r="W12" t="n">
        <v>615.985907397713</v>
      </c>
      <c r="X12" t="n">
        <v>626.778702831287</v>
      </c>
      <c r="Y12" t="n">
        <v>644.184918884371</v>
      </c>
      <c r="Z12" t="n">
        <v>686.845884104227</v>
      </c>
      <c r="AA12" t="n">
        <v>584.595789526981</v>
      </c>
      <c r="AB12" t="n">
        <v>606.735890741249</v>
      </c>
      <c r="AC12" t="n">
        <v>715.404562896201</v>
      </c>
      <c r="AD12" t="n">
        <v>688.008626505096</v>
      </c>
      <c r="AE12" t="n">
        <v>560.58031556458</v>
      </c>
      <c r="AF12" t="n">
        <v>681.647275828587</v>
      </c>
    </row>
    <row r="13">
      <c r="A13" t="s">
        <v>48</v>
      </c>
      <c r="B13" t="s">
        <v>394</v>
      </c>
      <c r="C13" t="s">
        <v>317</v>
      </c>
      <c r="D13" t="s">
        <v>395</v>
      </c>
      <c r="E13" t="s">
        <v>318</v>
      </c>
      <c r="F13"/>
      <c r="G13" t="n">
        <v>195.077081254684</v>
      </c>
      <c r="H13" t="n">
        <v>211.378912488901</v>
      </c>
      <c r="I13" t="n">
        <v>229.890839919574</v>
      </c>
      <c r="J13" t="n">
        <v>247.848643085654</v>
      </c>
      <c r="K13" t="n">
        <v>279.254178583283</v>
      </c>
      <c r="L13" t="n">
        <v>290.082266083176</v>
      </c>
      <c r="M13" t="n">
        <v>327.482721747101</v>
      </c>
      <c r="N13" t="n">
        <v>386.715503907966</v>
      </c>
      <c r="O13" t="n">
        <v>413.035796892347</v>
      </c>
      <c r="P13" t="n">
        <v>444.250981062238</v>
      </c>
      <c r="Q13" t="n">
        <v>551.144122500575</v>
      </c>
      <c r="R13" t="n">
        <v>602.326880757682</v>
      </c>
      <c r="S13" t="n">
        <v>651.720779479609</v>
      </c>
      <c r="T13" t="n">
        <v>590.153764972528</v>
      </c>
      <c r="U13" t="n">
        <v>757.324596174411</v>
      </c>
      <c r="V13" t="n">
        <v>703.148978183023</v>
      </c>
      <c r="W13" t="n">
        <v>770.360610494584</v>
      </c>
      <c r="X13" t="n">
        <v>759.073181790877</v>
      </c>
      <c r="Y13" t="n">
        <v>826.161442865943</v>
      </c>
      <c r="Z13" t="n">
        <v>840.978300066087</v>
      </c>
      <c r="AA13" t="n">
        <v>740.657268707056</v>
      </c>
      <c r="AB13" t="n">
        <v>793.395014941879</v>
      </c>
      <c r="AC13" t="n">
        <v>859.776548057303</v>
      </c>
      <c r="AD13" t="n">
        <v>799.362183650087</v>
      </c>
      <c r="AE13" t="n">
        <v>857.978209613826</v>
      </c>
      <c r="AF13" t="n">
        <v>772.504750107659</v>
      </c>
    </row>
    <row r="14">
      <c r="A14" t="s">
        <v>48</v>
      </c>
      <c r="B14" t="s">
        <v>396</v>
      </c>
      <c r="C14" t="s">
        <v>317</v>
      </c>
      <c r="D14" t="s">
        <v>397</v>
      </c>
      <c r="E14" t="s">
        <v>318</v>
      </c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</row>
    <row r="15">
      <c r="A15" t="s">
        <v>48</v>
      </c>
      <c r="B15" t="s">
        <v>398</v>
      </c>
      <c r="C15" t="s">
        <v>317</v>
      </c>
      <c r="D15" t="s">
        <v>399</v>
      </c>
      <c r="E15" t="s">
        <v>318</v>
      </c>
      <c r="F15"/>
      <c r="G15" t="n">
        <v>296.97432549266</v>
      </c>
      <c r="H15" t="n">
        <v>383.049955681372</v>
      </c>
      <c r="I15" t="n">
        <v>362.614613960158</v>
      </c>
      <c r="J15" t="n">
        <v>355.985717439291</v>
      </c>
      <c r="K15" t="n">
        <v>411.010829565196</v>
      </c>
      <c r="L15" t="n">
        <v>386.707756666888</v>
      </c>
      <c r="M15" t="n">
        <v>426.716430703015</v>
      </c>
      <c r="N15" t="n">
        <v>417.280302268079</v>
      </c>
      <c r="O15" t="n">
        <v>464.403783744262</v>
      </c>
      <c r="P15" t="n">
        <v>493.914461718651</v>
      </c>
      <c r="Q15" t="n">
        <v>584.282570663041</v>
      </c>
      <c r="R15" t="n">
        <v>605.540145256765</v>
      </c>
      <c r="S15" t="n">
        <v>604.431155059877</v>
      </c>
      <c r="T15" t="n">
        <v>542.266389605145</v>
      </c>
      <c r="U15" t="n">
        <v>640.310670743562</v>
      </c>
      <c r="V15" t="n">
        <v>681.791426345465</v>
      </c>
      <c r="W15" t="n">
        <v>667.332808525999</v>
      </c>
      <c r="X15" t="n">
        <v>559.079978102155</v>
      </c>
      <c r="Y15" t="n">
        <v>531.566195496949</v>
      </c>
      <c r="Z15" t="n">
        <v>537.595894854668</v>
      </c>
      <c r="AA15" t="n">
        <v>444.423001089318</v>
      </c>
      <c r="AB15" t="n">
        <v>517.459784738485</v>
      </c>
      <c r="AC15" t="n">
        <v>427.272062278124</v>
      </c>
      <c r="AD15" t="n">
        <v>425.076073694774</v>
      </c>
      <c r="AE15" t="n">
        <v>350.159277128593</v>
      </c>
      <c r="AF15" t="n">
        <v>418.53137350053</v>
      </c>
    </row>
    <row r="16">
      <c r="A16" t="s">
        <v>48</v>
      </c>
      <c r="B16" t="s">
        <v>400</v>
      </c>
      <c r="C16" t="s">
        <v>317</v>
      </c>
      <c r="D16" t="s">
        <v>401</v>
      </c>
      <c r="E16" t="s">
        <v>318</v>
      </c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</row>
    <row r="17">
      <c r="A17" t="s">
        <v>48</v>
      </c>
      <c r="B17" t="s">
        <v>402</v>
      </c>
      <c r="C17" t="s">
        <v>317</v>
      </c>
      <c r="D17" t="s">
        <v>403</v>
      </c>
      <c r="E17" t="s">
        <v>318</v>
      </c>
      <c r="F17"/>
      <c r="G17" t="n">
        <v>130.237392407989</v>
      </c>
      <c r="H17" t="n">
        <v>155.112634356283</v>
      </c>
      <c r="I17" t="n">
        <v>163.199052332079</v>
      </c>
      <c r="J17" t="n">
        <v>165.517521407107</v>
      </c>
      <c r="K17" t="n">
        <v>183.031124963566</v>
      </c>
      <c r="L17" t="n">
        <v>202.225533758268</v>
      </c>
      <c r="M17" t="n">
        <v>233.118026139163</v>
      </c>
      <c r="N17" t="n">
        <v>268.012614531333</v>
      </c>
      <c r="O17" t="n">
        <v>277.31113503823</v>
      </c>
      <c r="P17" t="n">
        <v>318.736480290724</v>
      </c>
      <c r="Q17" t="n">
        <v>376.677243603949</v>
      </c>
      <c r="R17" t="n">
        <v>416.139961792794</v>
      </c>
      <c r="S17" t="n">
        <v>411.60303157056</v>
      </c>
      <c r="T17" t="n">
        <v>449.558606421441</v>
      </c>
      <c r="U17" t="n">
        <v>540.169256010722</v>
      </c>
      <c r="V17" t="n">
        <v>491.18573443187</v>
      </c>
      <c r="W17" t="n">
        <v>514.835856601331</v>
      </c>
      <c r="X17" t="n">
        <v>489.614322230193</v>
      </c>
      <c r="Y17" t="n">
        <v>500.108296238397</v>
      </c>
      <c r="Z17" t="n">
        <v>495.595925298006</v>
      </c>
      <c r="AA17" t="n">
        <v>351.519414947898</v>
      </c>
      <c r="AB17" t="n">
        <v>363.839960375815</v>
      </c>
      <c r="AC17" t="n">
        <v>409.019956274367</v>
      </c>
      <c r="AD17" t="n">
        <v>352.796770005423</v>
      </c>
      <c r="AE17" t="n">
        <v>318.448231399488</v>
      </c>
      <c r="AF17" t="n">
        <v>328.541454788124</v>
      </c>
    </row>
    <row r="18">
      <c r="A18" t="s">
        <v>48</v>
      </c>
      <c r="B18" t="s">
        <v>404</v>
      </c>
      <c r="C18" t="s">
        <v>317</v>
      </c>
      <c r="D18" t="s">
        <v>405</v>
      </c>
      <c r="E18" t="s">
        <v>318</v>
      </c>
      <c r="F18"/>
      <c r="G18" t="n">
        <v>533.513963166943</v>
      </c>
      <c r="H18" t="n">
        <v>611.22298910675</v>
      </c>
      <c r="I18" t="n">
        <v>606.425177492422</v>
      </c>
      <c r="J18" t="n">
        <v>695.38922121781</v>
      </c>
      <c r="K18" t="n">
        <v>736.125118691326</v>
      </c>
      <c r="L18" t="n">
        <v>807.200313141791</v>
      </c>
      <c r="M18" t="n">
        <v>947.624293352433</v>
      </c>
      <c r="N18" t="n">
        <v>1205.42874009327</v>
      </c>
      <c r="O18" t="n">
        <v>1122.89405302267</v>
      </c>
      <c r="P18" t="n">
        <v>1207.38760442507</v>
      </c>
      <c r="Q18" t="n">
        <v>1147.89147126249</v>
      </c>
      <c r="R18" t="n">
        <v>1158.6295193103</v>
      </c>
      <c r="S18" t="n">
        <v>1219.89337229067</v>
      </c>
      <c r="T18" t="n">
        <v>1324.52155950616</v>
      </c>
      <c r="U18" t="n">
        <v>705.240617303901</v>
      </c>
      <c r="V18" t="n">
        <v>869.107845651136</v>
      </c>
      <c r="W18" t="n">
        <v>996.554836391394</v>
      </c>
      <c r="X18" t="n">
        <v>995.629799433777</v>
      </c>
      <c r="Y18" t="n">
        <v>993.227129958726</v>
      </c>
      <c r="Z18" t="n">
        <v>986.368173535306</v>
      </c>
      <c r="AA18" t="n">
        <v>1289.57067748205</v>
      </c>
      <c r="AB18" t="n">
        <v>1260.37701644117</v>
      </c>
      <c r="AC18" t="n">
        <v>1264.29895702143</v>
      </c>
      <c r="AD18" t="n">
        <v>1241.28488856601</v>
      </c>
      <c r="AE18" t="n">
        <v>946.951579586974</v>
      </c>
      <c r="AF18" t="n">
        <v>861.780339141882</v>
      </c>
    </row>
    <row r="19">
      <c r="A19" t="s">
        <v>48</v>
      </c>
      <c r="B19" t="s">
        <v>406</v>
      </c>
      <c r="C19" t="s">
        <v>317</v>
      </c>
      <c r="D19" t="s">
        <v>407</v>
      </c>
      <c r="E19" t="s">
        <v>318</v>
      </c>
      <c r="F19"/>
      <c r="G19" t="n">
        <v>94.8494593223596</v>
      </c>
      <c r="H19" t="n">
        <v>114.553404711601</v>
      </c>
      <c r="I19" t="n">
        <v>119.375247810826</v>
      </c>
      <c r="J19" t="n">
        <v>127.203255718459</v>
      </c>
      <c r="K19" t="n">
        <v>141.449263660295</v>
      </c>
      <c r="L19" t="n">
        <v>140.029005772383</v>
      </c>
      <c r="M19" t="n">
        <v>150.973182120084</v>
      </c>
      <c r="N19" t="n">
        <v>169.95553218093</v>
      </c>
      <c r="O19" t="n">
        <v>184.368679751288</v>
      </c>
      <c r="P19" t="n">
        <v>218.674469737692</v>
      </c>
      <c r="Q19" t="n">
        <v>250.591799663119</v>
      </c>
      <c r="R19" t="n">
        <v>269.231054968279</v>
      </c>
      <c r="S19" t="n">
        <v>285.674625865852</v>
      </c>
      <c r="T19" t="n">
        <v>307.20313833429</v>
      </c>
      <c r="U19" t="n">
        <v>355.816212814583</v>
      </c>
      <c r="V19" t="n">
        <v>336.945313521054</v>
      </c>
      <c r="W19" t="n">
        <v>361.146358144619</v>
      </c>
      <c r="X19" t="n">
        <v>339.984469571815</v>
      </c>
      <c r="Y19" t="n">
        <v>367.218342146845</v>
      </c>
      <c r="Z19" t="n">
        <v>367.31248233673</v>
      </c>
      <c r="AA19" t="n">
        <v>342.932365253078</v>
      </c>
      <c r="AB19" t="n">
        <v>334.085299393776</v>
      </c>
      <c r="AC19" t="n">
        <v>370.029044063107</v>
      </c>
      <c r="AD19" t="n">
        <v>358.833949729805</v>
      </c>
      <c r="AE19" t="n">
        <v>265.072442313688</v>
      </c>
      <c r="AF19" t="n">
        <v>291.99266133094</v>
      </c>
    </row>
    <row r="20">
      <c r="A20" t="s">
        <v>48</v>
      </c>
      <c r="B20" t="s">
        <v>408</v>
      </c>
      <c r="C20" t="s">
        <v>317</v>
      </c>
      <c r="D20" t="s">
        <v>409</v>
      </c>
      <c r="E20" t="s">
        <v>318</v>
      </c>
      <c r="F20"/>
      <c r="G20" t="n">
        <v>130.575119482993</v>
      </c>
      <c r="H20" t="n">
        <v>139.929108180488</v>
      </c>
      <c r="I20" t="n">
        <v>140.383269004786</v>
      </c>
      <c r="J20" t="n">
        <v>150.880620183002</v>
      </c>
      <c r="K20" t="n">
        <v>179.634025189881</v>
      </c>
      <c r="L20" t="n">
        <v>184.861311663639</v>
      </c>
      <c r="M20" t="n">
        <v>212.837234605886</v>
      </c>
      <c r="N20" t="n">
        <v>247.375825125763</v>
      </c>
      <c r="O20" t="n">
        <v>263.45955776532</v>
      </c>
      <c r="P20" t="n">
        <v>309.087221091776</v>
      </c>
      <c r="Q20" t="n">
        <v>375.647948746864</v>
      </c>
      <c r="R20" t="n">
        <v>424.46936767075</v>
      </c>
      <c r="S20" t="n">
        <v>475.703846854413</v>
      </c>
      <c r="T20" t="n">
        <v>420.216487927244</v>
      </c>
      <c r="U20" t="n">
        <v>561.512926749087</v>
      </c>
      <c r="V20" t="n">
        <v>566.181758702235</v>
      </c>
      <c r="W20" t="n">
        <v>533.319835432085</v>
      </c>
      <c r="X20" t="n">
        <v>451.645288185095</v>
      </c>
      <c r="Y20" t="n">
        <v>488.699754178791</v>
      </c>
      <c r="Z20" t="n">
        <v>569.555991810438</v>
      </c>
      <c r="AA20" t="n">
        <v>320.713663335151</v>
      </c>
      <c r="AB20" t="n">
        <v>341.899204788715</v>
      </c>
      <c r="AC20" t="n">
        <v>312.860363743138</v>
      </c>
      <c r="AD20" t="n">
        <v>291.790579498703</v>
      </c>
      <c r="AE20" t="n">
        <v>326.390739971927</v>
      </c>
      <c r="AF20" t="n">
        <v>388.110234044133</v>
      </c>
    </row>
    <row r="21">
      <c r="A21" t="s">
        <v>48</v>
      </c>
      <c r="B21" t="s">
        <v>410</v>
      </c>
      <c r="C21" t="s">
        <v>317</v>
      </c>
      <c r="D21" t="s">
        <v>411</v>
      </c>
      <c r="E21" t="s">
        <v>318</v>
      </c>
      <c r="F21"/>
      <c r="G21" t="n">
        <v>169.383577158606</v>
      </c>
      <c r="H21" t="n">
        <v>183.160984401233</v>
      </c>
      <c r="I21" t="n">
        <v>188.336609309648</v>
      </c>
      <c r="J21" t="n">
        <v>204.717185306558</v>
      </c>
      <c r="K21" t="n">
        <v>244.95945488128</v>
      </c>
      <c r="L21" t="n">
        <v>249.606711615006</v>
      </c>
      <c r="M21" t="n">
        <v>288.030106874966</v>
      </c>
      <c r="N21" t="n">
        <v>333.703175303702</v>
      </c>
      <c r="O21" t="n">
        <v>355.636029621722</v>
      </c>
      <c r="P21" t="n">
        <v>411.925531548181</v>
      </c>
      <c r="Q21" t="n">
        <v>494.93424608814</v>
      </c>
      <c r="R21" t="n">
        <v>552.583798545631</v>
      </c>
      <c r="S21" t="n">
        <v>609.596968675256</v>
      </c>
      <c r="T21" t="n">
        <v>575.170234242904</v>
      </c>
      <c r="U21" t="n">
        <v>987.022633991009</v>
      </c>
      <c r="V21" t="n">
        <v>881.571673553945</v>
      </c>
      <c r="W21" t="n">
        <v>818.521879807921</v>
      </c>
      <c r="X21" t="n">
        <v>704.086958488292</v>
      </c>
      <c r="Y21" t="n">
        <v>757.89597156583</v>
      </c>
      <c r="Z21" t="n">
        <v>886.405093944863</v>
      </c>
      <c r="AA21" t="n">
        <v>621.036413880809</v>
      </c>
      <c r="AB21" t="n">
        <v>553.101160088655</v>
      </c>
      <c r="AC21" t="n">
        <v>568.437660445545</v>
      </c>
      <c r="AD21" t="n">
        <v>463.543756258832</v>
      </c>
      <c r="AE21" t="n">
        <v>459.699185282595</v>
      </c>
      <c r="AF21" t="n">
        <v>601.341742932247</v>
      </c>
    </row>
    <row r="22">
      <c r="A22" t="s">
        <v>48</v>
      </c>
      <c r="B22" t="s">
        <v>412</v>
      </c>
      <c r="C22" t="s">
        <v>317</v>
      </c>
      <c r="D22" t="s">
        <v>413</v>
      </c>
      <c r="E22" t="s">
        <v>318</v>
      </c>
      <c r="F22"/>
      <c r="G22" t="n">
        <v>38.8084576743935</v>
      </c>
      <c r="H22" t="n">
        <v>43.231876221423</v>
      </c>
      <c r="I22" t="n">
        <v>47.9533403048438</v>
      </c>
      <c r="J22" t="n">
        <v>53.8365651235542</v>
      </c>
      <c r="K22" t="n">
        <v>65.3254296915728</v>
      </c>
      <c r="L22" t="n">
        <v>64.7453999507133</v>
      </c>
      <c r="M22" t="n">
        <v>75.1928722690531</v>
      </c>
      <c r="N22" t="n">
        <v>86.3273501786635</v>
      </c>
      <c r="O22" t="n">
        <v>92.1764718555919</v>
      </c>
      <c r="P22" t="n">
        <v>102.83831045565</v>
      </c>
      <c r="Q22" t="n">
        <v>119.28629734159</v>
      </c>
      <c r="R22" t="n">
        <v>128.114430875573</v>
      </c>
      <c r="S22" t="n">
        <v>133.89312182079</v>
      </c>
      <c r="T22" t="n">
        <v>154.953746315835</v>
      </c>
      <c r="U22" t="n">
        <v>425.50970726645</v>
      </c>
      <c r="V22" t="n">
        <v>315.389914851599</v>
      </c>
      <c r="W22" t="n">
        <v>285.20204437583</v>
      </c>
      <c r="X22" t="n">
        <v>252.441670303395</v>
      </c>
      <c r="Y22" t="n">
        <v>269.196217387565</v>
      </c>
      <c r="Z22" t="n">
        <v>316.849102132536</v>
      </c>
      <c r="AA22" t="n">
        <v>300.322750545658</v>
      </c>
      <c r="AB22" t="n">
        <v>211.201955299871</v>
      </c>
      <c r="AC22" t="n">
        <v>255.577296702403</v>
      </c>
      <c r="AD22" t="n">
        <v>171.753176761151</v>
      </c>
      <c r="AE22" t="n">
        <v>133.308445309632</v>
      </c>
      <c r="AF22" t="n">
        <v>213.231508973317</v>
      </c>
    </row>
    <row r="23">
      <c r="A23" t="s">
        <v>48</v>
      </c>
      <c r="B23" t="s">
        <v>414</v>
      </c>
      <c r="C23" t="s">
        <v>317</v>
      </c>
      <c r="D23" t="s">
        <v>415</v>
      </c>
      <c r="E23" t="s">
        <v>318</v>
      </c>
      <c r="F23"/>
      <c r="G23" t="n">
        <v>775.995231550108</v>
      </c>
      <c r="H23" t="n">
        <v>859.921408616273</v>
      </c>
      <c r="I23" t="n">
        <v>967.322088045941</v>
      </c>
      <c r="J23" t="n">
        <v>1121.33205926122</v>
      </c>
      <c r="K23" t="n">
        <v>1277.72256484053</v>
      </c>
      <c r="L23" t="n">
        <v>1354.84076376564</v>
      </c>
      <c r="M23" t="n">
        <v>1716.53049711461</v>
      </c>
      <c r="N23" t="n">
        <v>1977.00880418313</v>
      </c>
      <c r="O23" t="n">
        <v>2221.19634670901</v>
      </c>
      <c r="P23" t="n">
        <v>2713.17493708016</v>
      </c>
      <c r="Q23" t="n">
        <v>3292.26273357577</v>
      </c>
      <c r="R23" t="n">
        <v>3505.84496893535</v>
      </c>
      <c r="S23" t="n">
        <v>3275.9755420666</v>
      </c>
      <c r="T23" t="n">
        <v>3271.42258007724</v>
      </c>
      <c r="U23" t="n">
        <v>3164.04913815175</v>
      </c>
      <c r="V23" t="n">
        <v>2502.12643348138</v>
      </c>
      <c r="W23" t="n">
        <v>2134.44163832358</v>
      </c>
      <c r="X23" t="n">
        <v>2296.38620716109</v>
      </c>
      <c r="Y23" t="n">
        <v>2699.77858182889</v>
      </c>
      <c r="Z23" t="n">
        <v>2468.906627093</v>
      </c>
      <c r="AA23" t="n">
        <v>3089.458847982</v>
      </c>
      <c r="AB23" t="n">
        <v>3701.97349455238</v>
      </c>
      <c r="AC23" t="n">
        <v>4074.71072219353</v>
      </c>
      <c r="AD23" t="n">
        <v>3638.05165039575</v>
      </c>
      <c r="AE23" t="n">
        <v>3348.20438784606</v>
      </c>
      <c r="AF23" t="n">
        <v>3526.85387125387</v>
      </c>
    </row>
    <row r="24">
      <c r="A24" t="s">
        <v>48</v>
      </c>
      <c r="B24" t="s">
        <v>416</v>
      </c>
      <c r="C24" t="s">
        <v>317</v>
      </c>
      <c r="D24" t="s">
        <v>417</v>
      </c>
      <c r="E24" t="s">
        <v>318</v>
      </c>
      <c r="F24"/>
      <c r="G24" t="n">
        <v>175.526908092325</v>
      </c>
      <c r="H24" t="n">
        <v>199.762818675972</v>
      </c>
      <c r="I24" t="n">
        <v>217.971138816005</v>
      </c>
      <c r="J24" t="n">
        <v>248.422513628717</v>
      </c>
      <c r="K24" t="n">
        <v>277.559134114199</v>
      </c>
      <c r="L24" t="n">
        <v>284.961529474205</v>
      </c>
      <c r="M24" t="n">
        <v>339.442858473093</v>
      </c>
      <c r="N24" t="n">
        <v>399.504293307582</v>
      </c>
      <c r="O24" t="n">
        <v>428.094254468336</v>
      </c>
      <c r="P24" t="n">
        <v>483.330485230316</v>
      </c>
      <c r="Q24" t="n">
        <v>546.780385294615</v>
      </c>
      <c r="R24" t="n">
        <v>591.807357490582</v>
      </c>
      <c r="S24" t="n">
        <v>617.711216420061</v>
      </c>
      <c r="T24" t="n">
        <v>573.414184170789</v>
      </c>
      <c r="U24" t="n">
        <v>732.385075002348</v>
      </c>
      <c r="V24" t="n">
        <v>571.516843396725</v>
      </c>
      <c r="W24" t="n">
        <v>775.739264156124</v>
      </c>
      <c r="X24" t="n">
        <v>598.341087195336</v>
      </c>
      <c r="Y24" t="n">
        <v>755.111400263972</v>
      </c>
      <c r="Z24" t="n">
        <v>662.248958932596</v>
      </c>
      <c r="AA24" t="n">
        <v>407.357479168789</v>
      </c>
      <c r="AB24" t="n">
        <v>781.603658228238</v>
      </c>
      <c r="AC24" t="n">
        <v>849.407459900188</v>
      </c>
      <c r="AD24" t="n">
        <v>891.234125852409</v>
      </c>
      <c r="AE24" t="n">
        <v>757.189297984042</v>
      </c>
      <c r="AF24" t="n">
        <v>944.754399973578</v>
      </c>
    </row>
    <row r="25">
      <c r="A25" t="s">
        <v>48</v>
      </c>
      <c r="B25" t="s">
        <v>418</v>
      </c>
      <c r="C25" t="s">
        <v>317</v>
      </c>
      <c r="D25" t="s">
        <v>419</v>
      </c>
      <c r="E25" t="s">
        <v>318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</row>
    <row r="26">
      <c r="A26" t="s">
        <v>48</v>
      </c>
      <c r="B26" t="s">
        <v>420</v>
      </c>
      <c r="C26" t="s">
        <v>317</v>
      </c>
      <c r="D26" t="s">
        <v>421</v>
      </c>
      <c r="E26" t="s">
        <v>318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</row>
    <row r="27">
      <c r="A27" t="s">
        <v>48</v>
      </c>
      <c r="B27" t="s">
        <v>422</v>
      </c>
      <c r="C27" t="s">
        <v>317</v>
      </c>
      <c r="D27" t="s">
        <v>423</v>
      </c>
      <c r="E27" t="s">
        <v>318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</row>
    <row r="28">
      <c r="A28" t="s">
        <v>48</v>
      </c>
      <c r="B28" t="s">
        <v>424</v>
      </c>
      <c r="C28" t="s">
        <v>317</v>
      </c>
      <c r="D28" t="s">
        <v>425</v>
      </c>
      <c r="E28" t="s">
        <v>318</v>
      </c>
      <c r="F28"/>
      <c r="G28" t="n">
        <v>100.494071846238</v>
      </c>
      <c r="H28" t="n">
        <v>112.312688615464</v>
      </c>
      <c r="I28" t="n">
        <v>120.906628277639</v>
      </c>
      <c r="J28" t="n">
        <v>136.496051454475</v>
      </c>
      <c r="K28" t="n">
        <v>163.504951210513</v>
      </c>
      <c r="L28" t="n">
        <v>164.89075388593</v>
      </c>
      <c r="M28" t="n">
        <v>187.59490260754</v>
      </c>
      <c r="N28" t="n">
        <v>215.633977508809</v>
      </c>
      <c r="O28" t="n">
        <v>223.63999320402</v>
      </c>
      <c r="P28" t="n">
        <v>251.828236410271</v>
      </c>
      <c r="Q28" t="n">
        <v>293.223462414316</v>
      </c>
      <c r="R28" t="n">
        <v>324.251068474305</v>
      </c>
      <c r="S28" t="n">
        <v>349.426163904394</v>
      </c>
      <c r="T28" t="n">
        <v>329.272574866367</v>
      </c>
      <c r="U28" t="n">
        <v>433.659414003668</v>
      </c>
      <c r="V28" t="n">
        <v>717.48505695547</v>
      </c>
      <c r="W28" t="n">
        <v>636.175571255159</v>
      </c>
      <c r="X28" t="n">
        <v>414.191330083213</v>
      </c>
      <c r="Y28" t="n">
        <v>373.281825603542</v>
      </c>
      <c r="Z28" t="n">
        <v>437.870662234063</v>
      </c>
      <c r="AA28" t="n">
        <v>599.217227694354</v>
      </c>
      <c r="AB28" t="n">
        <v>607.313289828869</v>
      </c>
      <c r="AC28" t="n">
        <v>367.965371778661</v>
      </c>
      <c r="AD28" t="n">
        <v>820.237001884433</v>
      </c>
      <c r="AE28" t="n">
        <v>459.370260650551</v>
      </c>
      <c r="AF28" t="n">
        <v>558.013199619289</v>
      </c>
    </row>
    <row r="29">
      <c r="A29" t="s">
        <v>48</v>
      </c>
      <c r="B29" t="s">
        <v>426</v>
      </c>
      <c r="C29" t="s">
        <v>317</v>
      </c>
      <c r="D29" t="s">
        <v>427</v>
      </c>
      <c r="E29" t="s">
        <v>318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</row>
    <row r="30">
      <c r="A30" t="s">
        <v>48</v>
      </c>
      <c r="B30" t="s">
        <v>428</v>
      </c>
      <c r="C30" t="s">
        <v>317</v>
      </c>
      <c r="D30" t="s">
        <v>429</v>
      </c>
      <c r="E30" t="s">
        <v>318</v>
      </c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</row>
    <row r="31">
      <c r="A31" t="s">
        <v>48</v>
      </c>
      <c r="B31" t="s">
        <v>430</v>
      </c>
      <c r="C31" t="s">
        <v>317</v>
      </c>
      <c r="D31" t="s">
        <v>431</v>
      </c>
      <c r="E31" t="s">
        <v>318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</row>
    <row r="32">
      <c r="A32" t="s">
        <v>48</v>
      </c>
      <c r="B32" t="s">
        <v>432</v>
      </c>
      <c r="C32" t="s">
        <v>317</v>
      </c>
      <c r="D32" t="s">
        <v>433</v>
      </c>
      <c r="E32" t="s">
        <v>318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</row>
    <row r="33">
      <c r="A33" t="s">
        <v>48</v>
      </c>
      <c r="B33" t="s">
        <v>434</v>
      </c>
      <c r="C33" t="s">
        <v>317</v>
      </c>
      <c r="D33" t="s">
        <v>435</v>
      </c>
      <c r="E33" t="s">
        <v>318</v>
      </c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</row>
    <row r="34">
      <c r="A34" t="s">
        <v>48</v>
      </c>
      <c r="B34" t="s">
        <v>436</v>
      </c>
      <c r="C34" t="s">
        <v>317</v>
      </c>
      <c r="D34" t="s">
        <v>437</v>
      </c>
      <c r="E34" t="s">
        <v>318</v>
      </c>
      <c r="F34"/>
      <c r="G34" t="n">
        <v>23.71729745566</v>
      </c>
      <c r="H34" t="n">
        <v>25.8134653462082</v>
      </c>
      <c r="I34" t="n">
        <v>29.7738555455404</v>
      </c>
      <c r="J34" t="n">
        <v>33.6295482674008</v>
      </c>
      <c r="K34" t="n">
        <v>28.0172168047955</v>
      </c>
      <c r="L34" t="n">
        <v>29.4988061803527</v>
      </c>
      <c r="M34" t="n">
        <v>33.650225261296</v>
      </c>
      <c r="N34" t="n">
        <v>38.9815953957153</v>
      </c>
      <c r="O34" t="n">
        <v>41.6531702566946</v>
      </c>
      <c r="P34" t="n">
        <v>45.7175348335091</v>
      </c>
      <c r="Q34" t="n">
        <v>53.6092579325446</v>
      </c>
      <c r="R34" t="n">
        <v>58.1721479595475</v>
      </c>
      <c r="S34" t="n">
        <v>56.911005135992</v>
      </c>
      <c r="T34" t="n">
        <v>50.5564478357677</v>
      </c>
      <c r="U34" t="n">
        <v>62.446686618658</v>
      </c>
      <c r="V34" t="n">
        <v>60.299082271927</v>
      </c>
      <c r="W34" t="n">
        <v>80.8768854946389</v>
      </c>
      <c r="X34" t="n">
        <v>63.6730484438061</v>
      </c>
      <c r="Y34" t="n">
        <v>70.8371043882531</v>
      </c>
      <c r="Z34" t="n">
        <v>79.9204103772164</v>
      </c>
      <c r="AA34" t="n">
        <v>100.132727410149</v>
      </c>
      <c r="AB34" t="n">
        <v>128.237117135483</v>
      </c>
      <c r="AC34" t="n">
        <v>105.898608423357</v>
      </c>
      <c r="AD34" t="n">
        <v>141.731703033302</v>
      </c>
      <c r="AE34" t="n">
        <v>78.7940487216756</v>
      </c>
      <c r="AF34" t="n">
        <v>93.8023026582745</v>
      </c>
    </row>
    <row r="35">
      <c r="A35" t="s">
        <v>48</v>
      </c>
      <c r="B35" t="s">
        <v>438</v>
      </c>
      <c r="C35" t="s">
        <v>317</v>
      </c>
      <c r="D35" t="s">
        <v>439</v>
      </c>
      <c r="E35" t="s">
        <v>318</v>
      </c>
      <c r="F35"/>
      <c r="G35" t="n">
        <v>547.092200242919</v>
      </c>
      <c r="H35" t="n">
        <v>613.376910393987</v>
      </c>
      <c r="I35" t="n">
        <v>658.206462503697</v>
      </c>
      <c r="J35" t="n">
        <v>743.79598279832</v>
      </c>
      <c r="K35" t="n">
        <v>810.506615150055</v>
      </c>
      <c r="L35" t="n">
        <v>835.480366352318</v>
      </c>
      <c r="M35" t="n">
        <v>1054.83543684424</v>
      </c>
      <c r="N35" t="n">
        <v>1213.69150867901</v>
      </c>
      <c r="O35" t="n">
        <v>1211.15931218189</v>
      </c>
      <c r="P35" t="n">
        <v>1394.22383570864</v>
      </c>
      <c r="Q35" t="n">
        <v>1613.43179566369</v>
      </c>
      <c r="R35" t="n">
        <v>1766.61244718091</v>
      </c>
      <c r="S35" t="n">
        <v>1771.11493674491</v>
      </c>
      <c r="T35" t="n">
        <v>1749.37461441411</v>
      </c>
      <c r="U35" t="n">
        <v>1816.59396160732</v>
      </c>
      <c r="V35" t="n">
        <v>1946.97636620021</v>
      </c>
      <c r="W35" t="n">
        <v>1697.17541423441</v>
      </c>
      <c r="X35" t="n">
        <v>1983.39658701495</v>
      </c>
      <c r="Y35" t="n">
        <v>2176.30651609155</v>
      </c>
      <c r="Z35" t="n">
        <v>1972.18282570133</v>
      </c>
      <c r="AA35" t="n">
        <v>2500.948565565</v>
      </c>
      <c r="AB35" t="n">
        <v>2335.41079070456</v>
      </c>
      <c r="AC35" t="n">
        <v>2864.56136856328</v>
      </c>
      <c r="AD35" t="n">
        <v>2596.03081513739</v>
      </c>
      <c r="AE35" t="n">
        <v>2487.91971499363</v>
      </c>
      <c r="AF35" t="n">
        <v>3359.12402941825</v>
      </c>
    </row>
    <row r="36">
      <c r="A36" t="s">
        <v>48</v>
      </c>
      <c r="B36" t="s">
        <v>440</v>
      </c>
      <c r="C36" t="s">
        <v>317</v>
      </c>
      <c r="D36" t="s">
        <v>441</v>
      </c>
      <c r="E36" t="s">
        <v>318</v>
      </c>
      <c r="F36"/>
      <c r="G36" t="n">
        <v>54.218573700299</v>
      </c>
      <c r="H36" t="n">
        <v>63.3562787376484</v>
      </c>
      <c r="I36" t="n">
        <v>85.1954932841144</v>
      </c>
      <c r="J36" t="n">
        <v>95.196055624802</v>
      </c>
      <c r="K36" t="n">
        <v>150.201078744385</v>
      </c>
      <c r="L36" t="n">
        <v>127.29255448341</v>
      </c>
      <c r="M36" t="n">
        <v>138.030591845366</v>
      </c>
      <c r="N36" t="n">
        <v>269.522385696217</v>
      </c>
      <c r="O36" t="n">
        <v>238.97002564241</v>
      </c>
      <c r="P36" t="n">
        <v>199.392818260306</v>
      </c>
      <c r="Q36" t="n">
        <v>398.486911358534</v>
      </c>
      <c r="R36" t="n">
        <v>509.80486118276</v>
      </c>
      <c r="S36" t="n">
        <v>472.449309666293</v>
      </c>
      <c r="T36" t="n">
        <v>397.169821596536</v>
      </c>
      <c r="U36" t="n">
        <v>525.477855553309</v>
      </c>
      <c r="V36" t="n">
        <v>636.411796018952</v>
      </c>
      <c r="W36" t="n">
        <v>379.451852366905</v>
      </c>
      <c r="X36" t="n">
        <v>532.981538239426</v>
      </c>
      <c r="Y36" t="n">
        <v>576.861320307285</v>
      </c>
      <c r="Z36" t="n">
        <v>543.832630507066</v>
      </c>
      <c r="AA36" t="n">
        <v>587.479248204837</v>
      </c>
      <c r="AB36" t="n">
        <v>477.993945246777</v>
      </c>
      <c r="AC36" t="n">
        <v>604.776230840704</v>
      </c>
      <c r="AD36" t="n">
        <v>514.839753243044</v>
      </c>
      <c r="AE36" t="n">
        <v>305.493092119534</v>
      </c>
      <c r="AF36" t="n">
        <v>398.848951775488</v>
      </c>
    </row>
    <row r="37">
      <c r="A37" t="s">
        <v>48</v>
      </c>
      <c r="B37" t="s">
        <v>442</v>
      </c>
      <c r="C37" t="s">
        <v>317</v>
      </c>
      <c r="D37" t="s">
        <v>443</v>
      </c>
      <c r="E37" t="s">
        <v>318</v>
      </c>
      <c r="F37"/>
      <c r="G37" t="n">
        <v>332.878861773435</v>
      </c>
      <c r="H37" t="n">
        <v>331.203746334459</v>
      </c>
      <c r="I37" t="n">
        <v>344.85259886533</v>
      </c>
      <c r="J37" t="n">
        <v>394.208198293351</v>
      </c>
      <c r="K37" t="n">
        <v>434.899341473157</v>
      </c>
      <c r="L37" t="n">
        <v>461.293159783551</v>
      </c>
      <c r="M37" t="n">
        <v>643.943901638232</v>
      </c>
      <c r="N37" t="n">
        <v>678.05297484128</v>
      </c>
      <c r="O37" t="n">
        <v>688.047669363004</v>
      </c>
      <c r="P37" t="n">
        <v>809.756052084949</v>
      </c>
      <c r="Q37" t="n">
        <v>856.237884770693</v>
      </c>
      <c r="R37" t="n">
        <v>737.801650450795</v>
      </c>
      <c r="S37" t="n">
        <v>762.519111697185</v>
      </c>
      <c r="T37" t="n">
        <v>830.545038673303</v>
      </c>
      <c r="U37" t="n">
        <v>871.110304331045</v>
      </c>
      <c r="V37" t="n">
        <v>629.265126301652</v>
      </c>
      <c r="W37" t="n">
        <v>640.26232681792</v>
      </c>
      <c r="X37" t="n">
        <v>602.401536817359</v>
      </c>
      <c r="Y37" t="n">
        <v>825.746895062082</v>
      </c>
      <c r="Z37" t="n">
        <v>571.566001835652</v>
      </c>
      <c r="AA37" t="n">
        <v>855.09927247696</v>
      </c>
      <c r="AB37" t="n">
        <v>858.482899608271</v>
      </c>
      <c r="AC37" t="n">
        <v>1180.48676838002</v>
      </c>
      <c r="AD37" t="n">
        <v>885.125031624208</v>
      </c>
      <c r="AE37" t="n">
        <v>731.346382871395</v>
      </c>
      <c r="AF37" t="n">
        <v>1449.42519127205</v>
      </c>
    </row>
    <row r="38">
      <c r="A38" t="s">
        <v>48</v>
      </c>
      <c r="B38" t="s">
        <v>444</v>
      </c>
      <c r="C38" t="s">
        <v>317</v>
      </c>
      <c r="D38" t="s">
        <v>445</v>
      </c>
      <c r="E38" t="s">
        <v>318</v>
      </c>
      <c r="F38"/>
      <c r="G38" t="n">
        <v>159.994764766748</v>
      </c>
      <c r="H38" t="n">
        <v>218.816885323081</v>
      </c>
      <c r="I38" t="n">
        <v>228.158370354661</v>
      </c>
      <c r="J38" t="n">
        <v>254.391728880704</v>
      </c>
      <c r="K38" t="n">
        <v>225.406194932422</v>
      </c>
      <c r="L38" t="n">
        <v>246.894652088251</v>
      </c>
      <c r="M38" t="n">
        <v>272.860943359964</v>
      </c>
      <c r="N38" t="n">
        <v>266.11614814154</v>
      </c>
      <c r="O38" t="n">
        <v>284.141617176726</v>
      </c>
      <c r="P38" t="n">
        <v>385.074965364505</v>
      </c>
      <c r="Q38" t="n">
        <v>358.706999534789</v>
      </c>
      <c r="R38" t="n">
        <v>519.005935547632</v>
      </c>
      <c r="S38" t="n">
        <v>536.146515381496</v>
      </c>
      <c r="T38" t="n">
        <v>521.659754144287</v>
      </c>
      <c r="U38" t="n">
        <v>420.005801721918</v>
      </c>
      <c r="V38" t="n">
        <v>681.299443878986</v>
      </c>
      <c r="W38" t="n">
        <v>677.461235050114</v>
      </c>
      <c r="X38" t="n">
        <v>848.013511957433</v>
      </c>
      <c r="Y38" t="n">
        <v>773.698300723568</v>
      </c>
      <c r="Z38" t="n">
        <v>856.784193356384</v>
      </c>
      <c r="AA38" t="n">
        <v>1058.37004488421</v>
      </c>
      <c r="AB38" t="n">
        <v>998.933945850027</v>
      </c>
      <c r="AC38" t="n">
        <v>1079.29836934188</v>
      </c>
      <c r="AD38" t="n">
        <v>1196.06603026747</v>
      </c>
      <c r="AE38" t="n">
        <v>1451.08024000454</v>
      </c>
      <c r="AF38" t="n">
        <v>1510.84988636806</v>
      </c>
    </row>
    <row r="39">
      <c r="A39" t="s">
        <v>48</v>
      </c>
      <c r="B39" t="s">
        <v>446</v>
      </c>
      <c r="C39" t="s">
        <v>317</v>
      </c>
      <c r="D39" t="s">
        <v>447</v>
      </c>
      <c r="E39" t="s">
        <v>318</v>
      </c>
      <c r="F39"/>
      <c r="G39" t="n">
        <v>1118.20909245301</v>
      </c>
      <c r="H39" t="n">
        <v>1179.6039437867</v>
      </c>
      <c r="I39" t="n">
        <v>1255.36343143791</v>
      </c>
      <c r="J39" t="n">
        <v>1252.32372915129</v>
      </c>
      <c r="K39" t="n">
        <v>1421.44291284689</v>
      </c>
      <c r="L39" t="n">
        <v>1549.68843634522</v>
      </c>
      <c r="M39" t="n">
        <v>1531.7850947491</v>
      </c>
      <c r="N39" t="n">
        <v>1616.69426176895</v>
      </c>
      <c r="O39" t="n">
        <v>1703.81658506641</v>
      </c>
      <c r="P39" t="n">
        <v>1686.65758287561</v>
      </c>
      <c r="Q39" t="n">
        <v>1807.3337046428</v>
      </c>
      <c r="R39" t="n">
        <v>2020.55939459589</v>
      </c>
      <c r="S39" t="n">
        <v>2168.8523230369</v>
      </c>
      <c r="T39" t="n">
        <v>2225.62480446746</v>
      </c>
      <c r="U39" t="n">
        <v>2186.94097911051</v>
      </c>
      <c r="V39" t="n">
        <v>2275.21367028488</v>
      </c>
      <c r="W39" t="n">
        <v>2206.33542427595</v>
      </c>
      <c r="X39" t="n">
        <v>2228.97957507649</v>
      </c>
      <c r="Y39" t="n">
        <v>2411.58304781516</v>
      </c>
      <c r="Z39" t="n">
        <v>2463.51946229937</v>
      </c>
      <c r="AA39" t="n">
        <v>3359.75154037596</v>
      </c>
      <c r="AB39" t="n">
        <v>3326.96018949489</v>
      </c>
      <c r="AC39" t="n">
        <v>3096.52490963166</v>
      </c>
      <c r="AD39" t="n">
        <v>3478.0710674043</v>
      </c>
      <c r="AE39" t="n">
        <v>4593.28955881047</v>
      </c>
      <c r="AF39" t="n">
        <v>3375.73399630449</v>
      </c>
    </row>
    <row r="40">
      <c r="A40" t="s">
        <v>48</v>
      </c>
      <c r="B40" t="s">
        <v>448</v>
      </c>
      <c r="C40" t="s">
        <v>317</v>
      </c>
      <c r="D40" t="s">
        <v>449</v>
      </c>
      <c r="E40" t="s">
        <v>318</v>
      </c>
      <c r="F40"/>
      <c r="G40" t="n">
        <v>131.32036282688</v>
      </c>
      <c r="H40" t="n">
        <v>152.856360134023</v>
      </c>
      <c r="I40" t="n">
        <v>171.869038595119</v>
      </c>
      <c r="J40" t="n">
        <v>198.181244043232</v>
      </c>
      <c r="K40" t="n">
        <v>184.56362609404</v>
      </c>
      <c r="L40" t="n">
        <v>197.873917491453</v>
      </c>
      <c r="M40" t="n">
        <v>219.009369307942</v>
      </c>
      <c r="N40" t="n">
        <v>241.752447306223</v>
      </c>
      <c r="O40" t="n">
        <v>255.474144645203</v>
      </c>
      <c r="P40" t="n">
        <v>281.201467887073</v>
      </c>
      <c r="Q40" t="n">
        <v>307.81966240462</v>
      </c>
      <c r="R40" t="n">
        <v>328.883342485546</v>
      </c>
      <c r="S40" t="n">
        <v>370.147634865296</v>
      </c>
      <c r="T40" t="n">
        <v>369.559178077535</v>
      </c>
      <c r="U40" t="n">
        <v>198.593840792095</v>
      </c>
      <c r="V40" t="n">
        <v>160.85947748682</v>
      </c>
      <c r="W40" t="n">
        <v>151.747906559956</v>
      </c>
      <c r="X40" t="n">
        <v>257.821243388931</v>
      </c>
      <c r="Y40" t="n">
        <v>447.345941338053</v>
      </c>
      <c r="Z40" t="n">
        <v>381.633066636731</v>
      </c>
      <c r="AA40" t="n">
        <v>386.861548185085</v>
      </c>
      <c r="AB40" t="n">
        <v>502.978364696047</v>
      </c>
      <c r="AC40" t="n">
        <v>307.768801772766</v>
      </c>
      <c r="AD40" t="n">
        <v>211.262146386301</v>
      </c>
      <c r="AE40" t="n">
        <v>229.626056488424</v>
      </c>
      <c r="AF40" t="n">
        <v>275.459894912605</v>
      </c>
    </row>
    <row r="41">
      <c r="A41" t="s">
        <v>48</v>
      </c>
      <c r="B41" t="s">
        <v>450</v>
      </c>
      <c r="C41" t="s">
        <v>317</v>
      </c>
      <c r="D41" t="s">
        <v>451</v>
      </c>
      <c r="E41" t="s">
        <v>318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</row>
    <row r="42">
      <c r="A42" t="s">
        <v>48</v>
      </c>
      <c r="B42" t="s">
        <v>452</v>
      </c>
      <c r="C42" t="s">
        <v>317</v>
      </c>
      <c r="D42" t="s">
        <v>453</v>
      </c>
      <c r="E42" t="s">
        <v>318</v>
      </c>
      <c r="F42"/>
      <c r="G42" t="n">
        <v>1539.57343786107</v>
      </c>
      <c r="H42" t="n">
        <v>1631.49880620364</v>
      </c>
      <c r="I42" t="n">
        <v>1790.32583780185</v>
      </c>
      <c r="J42" t="n">
        <v>1838.4175755322</v>
      </c>
      <c r="K42" t="n">
        <v>2046.72858577818</v>
      </c>
      <c r="L42" t="n">
        <v>2051.72725175447</v>
      </c>
      <c r="M42" t="n">
        <v>2346.74368669839</v>
      </c>
      <c r="N42" t="n">
        <v>2724.99326511166</v>
      </c>
      <c r="O42" t="n">
        <v>2888.36809620749</v>
      </c>
      <c r="P42" t="n">
        <v>3249.28917703938</v>
      </c>
      <c r="Q42" t="n">
        <v>3859.69187158685</v>
      </c>
      <c r="R42" t="n">
        <v>4253.57415576338</v>
      </c>
      <c r="S42" t="n">
        <v>4800.107713632</v>
      </c>
      <c r="T42" t="n">
        <v>5096.61272283609</v>
      </c>
      <c r="U42" t="n">
        <v>6063.87588559655</v>
      </c>
      <c r="V42" t="n">
        <v>5918.66858776613</v>
      </c>
      <c r="W42" t="n">
        <v>5751.82701878394</v>
      </c>
      <c r="X42" t="n">
        <v>5199.52464383163</v>
      </c>
      <c r="Y42" t="n">
        <v>5815.49129994927</v>
      </c>
      <c r="Z42" t="n">
        <v>6592.4958718799</v>
      </c>
      <c r="AA42" t="n">
        <v>5790.76991731107</v>
      </c>
      <c r="AB42" t="n">
        <v>6507.83294004347</v>
      </c>
      <c r="AC42" t="n">
        <v>6652.04259764644</v>
      </c>
      <c r="AD42" t="n">
        <v>7265.4736761297</v>
      </c>
      <c r="AE42" t="n">
        <v>6834.84730803145</v>
      </c>
      <c r="AF42" t="n">
        <v>7818.06045251863</v>
      </c>
    </row>
    <row r="43">
      <c r="A43" t="s">
        <v>48</v>
      </c>
      <c r="B43" t="s">
        <v>454</v>
      </c>
      <c r="C43" t="s">
        <v>317</v>
      </c>
      <c r="D43" t="s">
        <v>455</v>
      </c>
      <c r="E43" t="s">
        <v>318</v>
      </c>
      <c r="F43"/>
      <c r="G43" t="n">
        <v>1613.47570142275</v>
      </c>
      <c r="H43" t="n">
        <v>1715.1440196704</v>
      </c>
      <c r="I43" t="n">
        <v>1888.81202713233</v>
      </c>
      <c r="J43" t="n">
        <v>1962.06961175861</v>
      </c>
      <c r="K43" t="n">
        <v>2194.47225000668</v>
      </c>
      <c r="L43" t="n">
        <v>2197.20160657165</v>
      </c>
      <c r="M43" t="n">
        <v>2509.10966646145</v>
      </c>
      <c r="N43" t="n">
        <v>2903.0703187539</v>
      </c>
      <c r="O43" t="n">
        <v>3092.87408167996</v>
      </c>
      <c r="P43" t="n">
        <v>3486.85223396031</v>
      </c>
      <c r="Q43" t="n">
        <v>4135.08136026143</v>
      </c>
      <c r="R43" t="n">
        <v>4555.65921906877</v>
      </c>
      <c r="S43" t="n">
        <v>5125.95033710862</v>
      </c>
      <c r="T43" t="n">
        <v>5428.44500784436</v>
      </c>
      <c r="U43" t="n">
        <v>6393.05411070842</v>
      </c>
      <c r="V43" t="n">
        <v>6191.9451759155</v>
      </c>
      <c r="W43" t="n">
        <v>5997.65655440258</v>
      </c>
      <c r="X43" t="n">
        <v>5541.63007869968</v>
      </c>
      <c r="Y43" t="n">
        <v>6333.36312894202</v>
      </c>
      <c r="Z43" t="n">
        <v>7058.02184768445</v>
      </c>
      <c r="AA43" t="n">
        <v>6520.81255867239</v>
      </c>
      <c r="AB43" t="n">
        <v>7232.25823358786</v>
      </c>
      <c r="AC43" t="n">
        <v>7431.84912791156</v>
      </c>
      <c r="AD43" t="n">
        <v>7879.98915968396</v>
      </c>
      <c r="AE43" t="n">
        <v>7531.99933828136</v>
      </c>
      <c r="AF43" t="n">
        <v>8641.00588800798</v>
      </c>
    </row>
    <row r="44">
      <c r="A44" t="s">
        <v>48</v>
      </c>
      <c r="B44" t="s">
        <v>456</v>
      </c>
      <c r="C44" t="s">
        <v>317</v>
      </c>
      <c r="D44" t="s">
        <v>457</v>
      </c>
      <c r="E44" t="s">
        <v>318</v>
      </c>
      <c r="F44"/>
      <c r="G44" t="n">
        <v>7251.07873118817</v>
      </c>
      <c r="H44" t="n">
        <v>7846.52858512889</v>
      </c>
      <c r="I44" t="n">
        <v>8466.2010853971</v>
      </c>
      <c r="J44" t="n">
        <v>9067.34019560895</v>
      </c>
      <c r="K44" t="n">
        <v>10259.886962177</v>
      </c>
      <c r="L44" t="n">
        <v>10596.6505750064</v>
      </c>
      <c r="M44" t="n">
        <v>12204.2377927049</v>
      </c>
      <c r="N44" t="n">
        <v>14000.2895331321</v>
      </c>
      <c r="O44" t="n">
        <v>14716.5530373424</v>
      </c>
      <c r="P44" t="n">
        <v>16505.915848542</v>
      </c>
      <c r="Q44" t="n">
        <v>19160.4715722548</v>
      </c>
      <c r="R44" t="n">
        <v>20873.8106878437</v>
      </c>
      <c r="S44" t="n">
        <v>21631.234911691</v>
      </c>
      <c r="T44" t="n">
        <v>21829.5549632352</v>
      </c>
      <c r="U44" t="n">
        <v>23607.8196803668</v>
      </c>
      <c r="V44" t="n">
        <v>22678.435221636</v>
      </c>
      <c r="W44" t="n">
        <v>22251.31223268</v>
      </c>
      <c r="X44" t="n">
        <v>21914.0385688896</v>
      </c>
      <c r="Y44" t="n">
        <v>23764.7502614264</v>
      </c>
      <c r="Z44" t="n">
        <v>24332.002587828</v>
      </c>
      <c r="AA44" t="n">
        <v>24765.215936833</v>
      </c>
      <c r="AB44" t="n">
        <v>26456.7587337159</v>
      </c>
      <c r="AC44" t="n">
        <v>27525.9736469903</v>
      </c>
      <c r="AD44" t="n">
        <v>27930.717558075</v>
      </c>
      <c r="AE44" t="n">
        <v>26630.559731782</v>
      </c>
      <c r="AF44" t="n">
        <v>28660.5017251516</v>
      </c>
    </row>
    <row r="45">
      <c r="A45" t="s">
        <v>48</v>
      </c>
      <c r="B45" t="s">
        <v>458</v>
      </c>
      <c r="C45" t="s">
        <v>317</v>
      </c>
      <c r="D45" t="s">
        <v>459</v>
      </c>
      <c r="E45" t="s">
        <v>318</v>
      </c>
      <c r="F45"/>
      <c r="G45" t="n">
        <v>7228.20706752959</v>
      </c>
      <c r="H45" t="n">
        <v>7821.34172139705</v>
      </c>
      <c r="I45" t="n">
        <v>8440.82971911553</v>
      </c>
      <c r="J45" t="n">
        <v>9041.28319598639</v>
      </c>
      <c r="K45" t="n">
        <v>10233.8377957087</v>
      </c>
      <c r="L45" t="n">
        <v>10570.0692593986</v>
      </c>
      <c r="M45" t="n">
        <v>12171.0248482836</v>
      </c>
      <c r="N45" t="n">
        <v>13958.4484264531</v>
      </c>
      <c r="O45" t="n">
        <v>14676.5784546062</v>
      </c>
      <c r="P45" t="n">
        <v>16463.3353201288</v>
      </c>
      <c r="Q45" t="n">
        <v>19110.7790769508</v>
      </c>
      <c r="R45" t="n">
        <v>20819.8322216154</v>
      </c>
      <c r="S45" t="n">
        <v>21572.9695310956</v>
      </c>
      <c r="T45" t="n">
        <v>21769.064374484</v>
      </c>
      <c r="U45" t="n">
        <v>23547.5632041447</v>
      </c>
      <c r="V45" t="n">
        <v>22622.6579766545</v>
      </c>
      <c r="W45" t="n">
        <v>22182.8520791918</v>
      </c>
      <c r="X45" t="n">
        <v>21849.0859555084</v>
      </c>
      <c r="Y45" t="n">
        <v>23691.0965080498</v>
      </c>
      <c r="Z45" t="n">
        <v>24259.7641908071</v>
      </c>
      <c r="AA45" t="n">
        <v>24688.8814053314</v>
      </c>
      <c r="AB45" t="n">
        <v>26367.1523751529</v>
      </c>
      <c r="AC45" t="n">
        <v>27428.1091987406</v>
      </c>
      <c r="AD45" t="n">
        <v>27824.536988289</v>
      </c>
      <c r="AE45" t="n">
        <v>26524.6898909372</v>
      </c>
      <c r="AF45" t="n">
        <v>28552.842943115</v>
      </c>
    </row>
    <row r="46">
      <c r="A46" t="s">
        <v>48</v>
      </c>
      <c r="B46" t="s">
        <v>460</v>
      </c>
      <c r="C46" t="s">
        <v>317</v>
      </c>
      <c r="D46" t="s">
        <v>461</v>
      </c>
      <c r="E46" t="s">
        <v>318</v>
      </c>
      <c r="F46"/>
      <c r="G46" t="n">
        <v>73.9022635610636</v>
      </c>
      <c r="H46" t="n">
        <v>83.645213468106</v>
      </c>
      <c r="I46" t="n">
        <v>98.4861893280868</v>
      </c>
      <c r="J46" t="n">
        <v>123.652036228727</v>
      </c>
      <c r="K46" t="n">
        <v>147.743664226934</v>
      </c>
      <c r="L46" t="n">
        <v>145.474354817183</v>
      </c>
      <c r="M46" t="n">
        <v>162.365979762288</v>
      </c>
      <c r="N46" t="n">
        <v>178.07705364324</v>
      </c>
      <c r="O46" t="n">
        <v>204.505985472483</v>
      </c>
      <c r="P46" t="n">
        <v>237.563056921009</v>
      </c>
      <c r="Q46" t="n">
        <v>275.389488674522</v>
      </c>
      <c r="R46" t="n">
        <v>302.085063306171</v>
      </c>
      <c r="S46" t="n">
        <v>325.84262347587</v>
      </c>
      <c r="T46" t="n">
        <v>331.832285009257</v>
      </c>
      <c r="U46" t="n">
        <v>329.178225110981</v>
      </c>
      <c r="V46" t="n">
        <v>273.276588149278</v>
      </c>
      <c r="W46" t="n">
        <v>245.829535617455</v>
      </c>
      <c r="X46" t="n">
        <v>342.105434869056</v>
      </c>
      <c r="Y46" t="n">
        <v>517.8718289918</v>
      </c>
      <c r="Z46" t="n">
        <v>465.525975806224</v>
      </c>
      <c r="AA46" t="n">
        <v>730.042641361318</v>
      </c>
      <c r="AB46" t="n">
        <v>724.425293541203</v>
      </c>
      <c r="AC46" t="n">
        <v>779.80653026827</v>
      </c>
      <c r="AD46" t="n">
        <v>614.515483554091</v>
      </c>
      <c r="AE46" t="n">
        <v>697.152030249777</v>
      </c>
      <c r="AF46" t="n">
        <v>822.945435489347</v>
      </c>
    </row>
    <row r="47">
      <c r="A47" t="s">
        <v>48</v>
      </c>
      <c r="B47" t="s">
        <v>462</v>
      </c>
      <c r="C47" t="s">
        <v>317</v>
      </c>
      <c r="D47" t="s">
        <v>463</v>
      </c>
      <c r="E47" t="s">
        <v>318</v>
      </c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 t="n">
        <v>1035.86237971393</v>
      </c>
      <c r="AC47" t="n">
        <v>967.846414635829</v>
      </c>
      <c r="AD47" t="n">
        <v>1056.66805755017</v>
      </c>
      <c r="AE47" t="n">
        <v>955.28217733044</v>
      </c>
      <c r="AF47" t="n">
        <v>988.655374246061</v>
      </c>
    </row>
    <row r="48">
      <c r="A48" t="s">
        <v>48</v>
      </c>
      <c r="B48" t="s">
        <v>464</v>
      </c>
      <c r="C48" t="s">
        <v>317</v>
      </c>
      <c r="D48" t="s">
        <v>465</v>
      </c>
      <c r="E48" t="s">
        <v>318</v>
      </c>
      <c r="F48"/>
      <c r="G48" t="n">
        <v>1447.35408381643</v>
      </c>
      <c r="H48" t="n">
        <v>1532.71473213614</v>
      </c>
      <c r="I48" t="n">
        <v>1656.97580601058</v>
      </c>
      <c r="J48" t="n">
        <v>1737.24968843258</v>
      </c>
      <c r="K48" t="n">
        <v>1982.55965912442</v>
      </c>
      <c r="L48" t="n">
        <v>2139.14687319718</v>
      </c>
      <c r="M48" t="n">
        <v>2451.2098521025</v>
      </c>
      <c r="N48" t="n">
        <v>2928.54249056836</v>
      </c>
      <c r="O48" t="n">
        <v>3026.82413166799</v>
      </c>
      <c r="P48" t="n">
        <v>3517.66231357271</v>
      </c>
      <c r="Q48" t="n">
        <v>3946.39040750696</v>
      </c>
      <c r="R48" t="n">
        <v>4423.33290530557</v>
      </c>
      <c r="S48" t="n">
        <v>4995.1064879563</v>
      </c>
      <c r="T48" t="n">
        <v>5424.68438799568</v>
      </c>
      <c r="U48" t="n">
        <v>5541.99130306833</v>
      </c>
      <c r="V48" t="n">
        <v>5491.34234335137</v>
      </c>
      <c r="W48" t="n">
        <v>5299.7878338208</v>
      </c>
      <c r="X48" t="n">
        <v>5113.28509298009</v>
      </c>
      <c r="Y48" t="n">
        <v>5229.56992512184</v>
      </c>
      <c r="Z48" t="n">
        <v>5160.51397416197</v>
      </c>
      <c r="AA48" t="n">
        <v>5517.38019061132</v>
      </c>
      <c r="AB48" t="n">
        <v>5548.87301001469</v>
      </c>
      <c r="AC48" t="n">
        <v>5633.46986203404</v>
      </c>
      <c r="AD48" t="n">
        <v>5625.78807467954</v>
      </c>
      <c r="AE48" t="n">
        <v>5911.49342732932</v>
      </c>
      <c r="AF48" t="n">
        <v>6300.73911343357</v>
      </c>
    </row>
    <row r="49">
      <c r="A49" t="s">
        <v>48</v>
      </c>
      <c r="B49" t="s">
        <v>466</v>
      </c>
      <c r="C49" t="s">
        <v>317</v>
      </c>
      <c r="D49" t="s">
        <v>467</v>
      </c>
      <c r="E49" t="s">
        <v>318</v>
      </c>
      <c r="F49"/>
      <c r="G49" t="n">
        <v>1125.41419681552</v>
      </c>
      <c r="H49" t="n">
        <v>1200.82031036721</v>
      </c>
      <c r="I49" t="n">
        <v>1297.56762691549</v>
      </c>
      <c r="J49" t="n">
        <v>1354.32713070272</v>
      </c>
      <c r="K49" t="n">
        <v>1548.19909732469</v>
      </c>
      <c r="L49" t="n">
        <v>1684.08663013119</v>
      </c>
      <c r="M49" t="n">
        <v>1914.92833406556</v>
      </c>
      <c r="N49" t="n">
        <v>2272.92119537836</v>
      </c>
      <c r="O49" t="n">
        <v>2291.55158935238</v>
      </c>
      <c r="P49" t="n">
        <v>2665.24753709389</v>
      </c>
      <c r="Q49" t="n">
        <v>2946.34980726765</v>
      </c>
      <c r="R49" t="n">
        <v>3207.99312624269</v>
      </c>
      <c r="S49" t="n">
        <v>3633.68303025977</v>
      </c>
      <c r="T49" t="n">
        <v>3891.3831311231</v>
      </c>
      <c r="U49" t="n">
        <v>4017.14806433213</v>
      </c>
      <c r="V49" t="n">
        <v>3915.10851767952</v>
      </c>
      <c r="W49" t="n">
        <v>3776.61885671249</v>
      </c>
      <c r="X49" t="n">
        <v>3667.96462233397</v>
      </c>
      <c r="Y49" t="n">
        <v>3669.36373272064</v>
      </c>
      <c r="Z49" t="n">
        <v>3678.61992248101</v>
      </c>
      <c r="AA49" t="n">
        <v>3879.92951539486</v>
      </c>
      <c r="AB49" t="n">
        <v>3918.57439942824</v>
      </c>
      <c r="AC49" t="n">
        <v>4045.14495747986</v>
      </c>
      <c r="AD49" t="n">
        <v>3890.21708361338</v>
      </c>
      <c r="AE49" t="n">
        <v>4306.02104014513</v>
      </c>
      <c r="AF49" t="n">
        <v>4618.46848907807</v>
      </c>
    </row>
    <row r="50">
      <c r="A50" t="s">
        <v>48</v>
      </c>
      <c r="B50" t="s">
        <v>468</v>
      </c>
      <c r="C50" t="s">
        <v>317</v>
      </c>
      <c r="D50" t="s">
        <v>469</v>
      </c>
      <c r="E50" t="s">
        <v>318</v>
      </c>
      <c r="F50"/>
      <c r="G50" t="n">
        <v>57.156303397147</v>
      </c>
      <c r="H50" t="n">
        <v>59.4783971378901</v>
      </c>
      <c r="I50" t="n">
        <v>66.7325502464804</v>
      </c>
      <c r="J50" t="n">
        <v>76.9091154739778</v>
      </c>
      <c r="K50" t="n">
        <v>97.7517872357695</v>
      </c>
      <c r="L50" t="n">
        <v>98.8046245075734</v>
      </c>
      <c r="M50" t="n">
        <v>133.096396702729</v>
      </c>
      <c r="N50" t="n">
        <v>215.495576830522</v>
      </c>
      <c r="O50" t="n">
        <v>255.046412013424</v>
      </c>
      <c r="P50" t="n">
        <v>319.662858129031</v>
      </c>
      <c r="Q50" t="n">
        <v>380.502461443976</v>
      </c>
      <c r="R50" t="n">
        <v>481.141883801643</v>
      </c>
      <c r="S50" t="n">
        <v>555.388511039048</v>
      </c>
      <c r="T50" t="n">
        <v>646.570245636479</v>
      </c>
      <c r="U50" t="n">
        <v>662.279685458844</v>
      </c>
      <c r="V50" t="n">
        <v>642.840515690099</v>
      </c>
      <c r="W50" t="n">
        <v>693.421111107016</v>
      </c>
      <c r="X50" t="n">
        <v>678.374082628623</v>
      </c>
      <c r="Y50" t="n">
        <v>714.785725019553</v>
      </c>
      <c r="Z50" t="n">
        <v>627.821662209087</v>
      </c>
      <c r="AA50" t="n">
        <v>577.401544298132</v>
      </c>
      <c r="AB50" t="n">
        <v>594.436230873004</v>
      </c>
      <c r="AC50" t="n">
        <v>620.478489915905</v>
      </c>
      <c r="AD50" t="n">
        <v>678.902933515251</v>
      </c>
      <c r="AE50" t="n">
        <v>650.190209852739</v>
      </c>
      <c r="AF50" t="n">
        <v>693.615250109873</v>
      </c>
    </row>
    <row r="51">
      <c r="A51" t="s">
        <v>48</v>
      </c>
      <c r="B51" t="s">
        <v>470</v>
      </c>
      <c r="C51" t="s">
        <v>317</v>
      </c>
      <c r="D51" t="s">
        <v>471</v>
      </c>
      <c r="E51" t="s">
        <v>318</v>
      </c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</row>
    <row r="52">
      <c r="A52" t="s">
        <v>48</v>
      </c>
      <c r="B52" t="s">
        <v>472</v>
      </c>
      <c r="C52" t="s">
        <v>317</v>
      </c>
      <c r="D52" t="s">
        <v>473</v>
      </c>
      <c r="E52" t="s">
        <v>318</v>
      </c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</row>
    <row r="53">
      <c r="A53" t="s">
        <v>48</v>
      </c>
      <c r="B53" t="s">
        <v>474</v>
      </c>
      <c r="C53" t="s">
        <v>317</v>
      </c>
      <c r="D53" t="s">
        <v>475</v>
      </c>
      <c r="E53" t="s">
        <v>318</v>
      </c>
      <c r="F53"/>
      <c r="G53" t="n">
        <v>241.524155769436</v>
      </c>
      <c r="H53" t="n">
        <v>249.909740664174</v>
      </c>
      <c r="I53" t="n">
        <v>292.40335897626</v>
      </c>
      <c r="J53" t="n">
        <v>333.951359121949</v>
      </c>
      <c r="K53" t="n">
        <v>567.666680512474</v>
      </c>
      <c r="L53" t="n">
        <v>579.762955150615</v>
      </c>
      <c r="M53" t="n">
        <v>722.483841268673</v>
      </c>
      <c r="N53" t="n">
        <v>814.778243300559</v>
      </c>
      <c r="O53" t="n">
        <v>934.721250031286</v>
      </c>
      <c r="P53" t="n">
        <v>1083.94664014331</v>
      </c>
      <c r="Q53" t="n">
        <v>1259.83202051022</v>
      </c>
      <c r="R53" t="n">
        <v>1363.17428715008</v>
      </c>
      <c r="S53" t="n">
        <v>1178.78265412251</v>
      </c>
      <c r="T53" t="n">
        <v>1182.46720033749</v>
      </c>
      <c r="U53" t="n">
        <v>789.941792639422</v>
      </c>
      <c r="V53" t="n">
        <v>557.117477814435</v>
      </c>
      <c r="W53" t="n">
        <v>550.809159547619</v>
      </c>
      <c r="X53" t="n">
        <v>970.72457884459</v>
      </c>
      <c r="Y53" t="n">
        <v>922.238117855458</v>
      </c>
      <c r="Z53" t="n">
        <v>885.046203686493</v>
      </c>
      <c r="AA53" t="n">
        <v>730.342643425761</v>
      </c>
      <c r="AB53" t="n">
        <v>687.362648090818</v>
      </c>
      <c r="AC53" t="n">
        <v>590.026773129277</v>
      </c>
      <c r="AD53" t="n">
        <v>487.341026300348</v>
      </c>
      <c r="AE53" t="n">
        <v>243.588737421</v>
      </c>
      <c r="AF53" t="n">
        <v>382.021486979146</v>
      </c>
    </row>
    <row r="54">
      <c r="A54" t="s">
        <v>48</v>
      </c>
      <c r="B54" t="s">
        <v>476</v>
      </c>
      <c r="C54" t="s">
        <v>317</v>
      </c>
      <c r="D54" t="s">
        <v>477</v>
      </c>
      <c r="E54" t="s">
        <v>318</v>
      </c>
      <c r="F54"/>
      <c r="G54" t="n">
        <v>252.88610236698</v>
      </c>
      <c r="H54" t="n">
        <v>262.345333410173</v>
      </c>
      <c r="I54" t="n">
        <v>305.340950140159</v>
      </c>
      <c r="J54" t="n">
        <v>348.063462639883</v>
      </c>
      <c r="K54" t="n">
        <v>583.73296583929</v>
      </c>
      <c r="L54" t="n">
        <v>596.060125909597</v>
      </c>
      <c r="M54" t="n">
        <v>742.536501779207</v>
      </c>
      <c r="N54" t="n">
        <v>839.482243655205</v>
      </c>
      <c r="O54" t="n">
        <v>959.874804979099</v>
      </c>
      <c r="P54" t="n">
        <v>1111.57568228048</v>
      </c>
      <c r="Q54" t="n">
        <v>1293.25213570617</v>
      </c>
      <c r="R54" t="n">
        <v>1398.21564074423</v>
      </c>
      <c r="S54" t="n">
        <v>1215.74724932216</v>
      </c>
      <c r="T54" t="n">
        <v>1220.056098235</v>
      </c>
      <c r="U54" t="n">
        <v>828.484795309188</v>
      </c>
      <c r="V54" t="n">
        <v>603.714818573183</v>
      </c>
      <c r="W54" t="n">
        <v>589.66115607648</v>
      </c>
      <c r="X54" t="n">
        <v>1005.51127991335</v>
      </c>
      <c r="Y54" t="n">
        <v>954.211397882351</v>
      </c>
      <c r="Z54" t="n">
        <v>904.54828935803</v>
      </c>
      <c r="AA54" t="n">
        <v>753.919988616424</v>
      </c>
      <c r="AB54" t="n">
        <v>714.591104333635</v>
      </c>
      <c r="AC54" t="n">
        <v>617.118382811189</v>
      </c>
      <c r="AD54" t="n">
        <v>512.570186614056</v>
      </c>
      <c r="AE54" t="n">
        <v>264.689738602751</v>
      </c>
      <c r="AF54" t="n">
        <v>411.568030567153</v>
      </c>
    </row>
    <row r="55">
      <c r="A55" t="s">
        <v>48</v>
      </c>
      <c r="B55" t="s">
        <v>478</v>
      </c>
      <c r="C55" t="s">
        <v>317</v>
      </c>
      <c r="D55" t="s">
        <v>479</v>
      </c>
      <c r="E55" t="s">
        <v>318</v>
      </c>
      <c r="F55"/>
      <c r="G55" t="n">
        <v>11.3619465978735</v>
      </c>
      <c r="H55" t="n">
        <v>12.4355927460258</v>
      </c>
      <c r="I55" t="n">
        <v>12.9375911638874</v>
      </c>
      <c r="J55" t="n">
        <v>14.1121035178411</v>
      </c>
      <c r="K55" t="n">
        <v>16.0662853267758</v>
      </c>
      <c r="L55" t="n">
        <v>16.2971707596758</v>
      </c>
      <c r="M55" t="n">
        <v>20.0526605097106</v>
      </c>
      <c r="N55" t="n">
        <v>24.7040003538407</v>
      </c>
      <c r="O55" t="n">
        <v>25.1535549494806</v>
      </c>
      <c r="P55" t="n">
        <v>27.6290421355112</v>
      </c>
      <c r="Q55" t="n">
        <v>33.420115196884</v>
      </c>
      <c r="R55" t="n">
        <v>35.0413535949292</v>
      </c>
      <c r="S55" t="n">
        <v>36.9645951990102</v>
      </c>
      <c r="T55" t="n">
        <v>37.588897898338</v>
      </c>
      <c r="U55" t="n">
        <v>38.5430026682107</v>
      </c>
      <c r="V55" t="n">
        <v>46.5973407586771</v>
      </c>
      <c r="W55" t="n">
        <v>38.8519965294674</v>
      </c>
      <c r="X55" t="n">
        <v>34.7867010688734</v>
      </c>
      <c r="Y55" t="n">
        <v>31.973280026874</v>
      </c>
      <c r="Z55" t="n">
        <v>19.5020856717641</v>
      </c>
      <c r="AA55" t="n">
        <v>23.5773451906628</v>
      </c>
      <c r="AB55" t="n">
        <v>27.2284562427885</v>
      </c>
      <c r="AC55" t="n">
        <v>27.0916096817079</v>
      </c>
      <c r="AD55" t="n">
        <v>25.2291603133531</v>
      </c>
      <c r="AE55" t="n">
        <v>21.1010011819831</v>
      </c>
      <c r="AF55" t="n">
        <v>29.5465435924643</v>
      </c>
    </row>
    <row r="56">
      <c r="A56" t="s">
        <v>48</v>
      </c>
      <c r="B56" t="s">
        <v>480</v>
      </c>
      <c r="C56" t="s">
        <v>317</v>
      </c>
      <c r="D56" t="s">
        <v>481</v>
      </c>
      <c r="E56" t="s">
        <v>318</v>
      </c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</row>
    <row r="57">
      <c r="A57" t="s">
        <v>48</v>
      </c>
      <c r="B57" t="s">
        <v>482</v>
      </c>
      <c r="C57" t="s">
        <v>317</v>
      </c>
      <c r="D57" t="s">
        <v>483</v>
      </c>
      <c r="E57" t="s">
        <v>318</v>
      </c>
      <c r="F57"/>
      <c r="G57" t="n">
        <v>8829.75317783096</v>
      </c>
      <c r="H57" t="n">
        <v>9532.09967739818</v>
      </c>
      <c r="I57" t="n">
        <v>10295.0459300056</v>
      </c>
      <c r="J57" t="n">
        <v>11002.7711280822</v>
      </c>
      <c r="K57" t="n">
        <v>12427.010247393</v>
      </c>
      <c r="L57" t="n">
        <v>12933.6713656963</v>
      </c>
      <c r="M57" t="n">
        <v>14874.4570141158</v>
      </c>
      <c r="N57" t="n">
        <v>17170.5844710068</v>
      </c>
      <c r="O57" t="n">
        <v>17998.8513136566</v>
      </c>
      <c r="P57" t="n">
        <v>20304.7796300016</v>
      </c>
      <c r="Q57" t="n">
        <v>23414.681642167</v>
      </c>
      <c r="R57" t="n">
        <v>25626.0269356348</v>
      </c>
      <c r="S57" t="n">
        <v>26998.4033340937</v>
      </c>
      <c r="T57" t="n">
        <v>27623.7985293074</v>
      </c>
      <c r="U57" t="n">
        <v>29348.404824207</v>
      </c>
      <c r="V57" t="n">
        <v>28330.6370424776</v>
      </c>
      <c r="W57" t="n">
        <v>27702.8479730618</v>
      </c>
      <c r="X57" t="n">
        <v>27285.1449052528</v>
      </c>
      <c r="Y57" t="n">
        <v>29441.6661278867</v>
      </c>
      <c r="Z57" t="n">
        <v>29874.14962863</v>
      </c>
      <c r="AA57" t="n">
        <v>30669.4576756274</v>
      </c>
      <c r="AB57" t="n">
        <v>32508.6101084277</v>
      </c>
      <c r="AC57" t="n">
        <v>33467.212310799</v>
      </c>
      <c r="AD57" t="n">
        <v>33767.7677791393</v>
      </c>
      <c r="AE57" t="n">
        <v>32771.6792156005</v>
      </c>
      <c r="AF57" t="n">
        <v>35236.7007335593</v>
      </c>
    </row>
    <row r="58">
      <c r="A58" t="s">
        <v>48</v>
      </c>
      <c r="B58" t="s">
        <v>484</v>
      </c>
      <c r="C58" t="s">
        <v>317</v>
      </c>
      <c r="D58" t="s">
        <v>485</v>
      </c>
      <c r="E58" t="s">
        <v>318</v>
      </c>
      <c r="F58"/>
      <c r="G58" t="n">
        <v>8829.7531778302</v>
      </c>
      <c r="H58" t="n">
        <v>9532.09967740041</v>
      </c>
      <c r="I58" t="n">
        <v>10294.1602211243</v>
      </c>
      <c r="J58" t="n">
        <v>11002.7711280848</v>
      </c>
      <c r="K58" t="n">
        <v>12427.0102473969</v>
      </c>
      <c r="L58" t="n">
        <v>12933.6713656935</v>
      </c>
      <c r="M58" t="n">
        <v>14874.4570141162</v>
      </c>
      <c r="N58" t="n">
        <v>17170.5844710058</v>
      </c>
      <c r="O58" t="n">
        <v>17998.8513136562</v>
      </c>
      <c r="P58" t="n">
        <v>20304.7796300011</v>
      </c>
      <c r="Q58" t="n">
        <v>23414.6816421666</v>
      </c>
      <c r="R58" t="n">
        <v>25626.0269356365</v>
      </c>
      <c r="S58" t="n">
        <v>26996.4890345116</v>
      </c>
      <c r="T58" t="n">
        <v>27623.7985293093</v>
      </c>
      <c r="U58" t="n">
        <v>29348.4048242262</v>
      </c>
      <c r="V58" t="n">
        <v>28330.6370424755</v>
      </c>
      <c r="W58" t="n">
        <v>27702.8479730608</v>
      </c>
      <c r="X58" t="n">
        <v>27285.1449052578</v>
      </c>
      <c r="Y58" t="n">
        <v>29440.6606355288</v>
      </c>
      <c r="Z58" t="n">
        <v>29874.1496286288</v>
      </c>
      <c r="AA58" t="n">
        <v>30586.9728533634</v>
      </c>
      <c r="AB58" t="n">
        <v>32508.6101084271</v>
      </c>
      <c r="AC58" t="n">
        <v>33467.2123107947</v>
      </c>
      <c r="AD58" t="n">
        <v>33767.7677791401</v>
      </c>
      <c r="AE58" t="n">
        <v>32771.6792155987</v>
      </c>
      <c r="AF58" t="n">
        <v>35236.7007334982</v>
      </c>
    </row>
    <row r="59">
      <c r="A59" t="s">
        <v>48</v>
      </c>
      <c r="B59" t="s">
        <v>486</v>
      </c>
      <c r="C59" t="s">
        <v>317</v>
      </c>
      <c r="D59" t="s">
        <v>487</v>
      </c>
      <c r="E59" t="s">
        <v>318</v>
      </c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</row>
  </sheetData>
  <pageMargins left="0.7" right="0.7" top="0.75" bottom="0.75" header="0.3" footer="0.3"/>
  <pageSetup paperSize="9" orientation="portrait" horizontalDpi="300" verticalDpi="300" r:id="rId2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263</v>
      </c>
      <c r="B1" t="s">
        <v>264</v>
      </c>
      <c r="C1" t="s">
        <v>265</v>
      </c>
      <c r="D1" t="s">
        <v>266</v>
      </c>
      <c r="E1" t="s">
        <v>267</v>
      </c>
      <c r="F1" t="s">
        <v>268</v>
      </c>
      <c r="G1" t="s">
        <v>269</v>
      </c>
      <c r="H1" t="s">
        <v>270</v>
      </c>
      <c r="I1" t="s">
        <v>271</v>
      </c>
      <c r="J1" t="s">
        <v>272</v>
      </c>
      <c r="K1" t="s">
        <v>273</v>
      </c>
      <c r="L1" t="s">
        <v>274</v>
      </c>
      <c r="M1" t="s">
        <v>275</v>
      </c>
      <c r="N1" t="s">
        <v>276</v>
      </c>
      <c r="O1" t="s">
        <v>277</v>
      </c>
      <c r="P1" t="s">
        <v>278</v>
      </c>
      <c r="Q1" t="s">
        <v>279</v>
      </c>
      <c r="R1" t="s">
        <v>280</v>
      </c>
      <c r="S1" t="s">
        <v>281</v>
      </c>
      <c r="T1" t="s">
        <v>282</v>
      </c>
      <c r="U1" t="s">
        <v>283</v>
      </c>
      <c r="V1" t="s">
        <v>284</v>
      </c>
      <c r="W1" t="s">
        <v>285</v>
      </c>
      <c r="X1" t="s">
        <v>286</v>
      </c>
      <c r="Y1" t="s">
        <v>287</v>
      </c>
      <c r="Z1" t="s">
        <v>288</v>
      </c>
      <c r="AA1" t="s">
        <v>289</v>
      </c>
      <c r="AB1" t="s">
        <v>290</v>
      </c>
      <c r="AC1" t="s">
        <v>291</v>
      </c>
      <c r="AD1" t="s">
        <v>292</v>
      </c>
      <c r="AE1" t="s">
        <v>293</v>
      </c>
      <c r="AF1" t="s">
        <v>294</v>
      </c>
    </row>
    <row r="2">
      <c r="A2" t="s">
        <v>50</v>
      </c>
      <c r="B2" t="s">
        <v>295</v>
      </c>
      <c r="C2" t="s">
        <v>317</v>
      </c>
      <c r="D2" t="s">
        <v>297</v>
      </c>
      <c r="E2" t="s">
        <v>318</v>
      </c>
      <c r="F2"/>
      <c r="G2" t="n">
        <v>12.5262090885576</v>
      </c>
      <c r="H2" t="n">
        <v>11.5724565059192</v>
      </c>
      <c r="I2" t="n">
        <v>12.1608836539789</v>
      </c>
      <c r="J2" t="n">
        <v>12.4340115619883</v>
      </c>
      <c r="K2" t="n">
        <v>13.2291687921355</v>
      </c>
      <c r="L2" t="n">
        <v>12.1645626153071</v>
      </c>
      <c r="M2" t="n">
        <v>13.2323339806233</v>
      </c>
      <c r="N2" t="n">
        <v>13.68469778286</v>
      </c>
      <c r="O2" t="n">
        <v>14.2008395067458</v>
      </c>
      <c r="P2" t="n">
        <v>13.4327919335342</v>
      </c>
      <c r="Q2" t="n">
        <v>13.5941201689493</v>
      </c>
      <c r="R2" t="n">
        <v>14.4566151036928</v>
      </c>
      <c r="S2" t="n">
        <v>15.1049552425919</v>
      </c>
      <c r="T2" t="n">
        <v>15.3145254420811</v>
      </c>
      <c r="U2" t="n">
        <v>7.38080005459487</v>
      </c>
      <c r="V2" t="n">
        <v>9.87844866163767</v>
      </c>
      <c r="W2" t="n">
        <v>10.1967853707717</v>
      </c>
      <c r="X2" t="n">
        <v>10.9229245137897</v>
      </c>
      <c r="Y2" t="n">
        <v>12.7243268073119</v>
      </c>
      <c r="Z2" t="n">
        <v>10.882077345438</v>
      </c>
      <c r="AA2" t="n">
        <v>5.42334304090686</v>
      </c>
      <c r="AB2" t="n">
        <v>5.07483731136609</v>
      </c>
      <c r="AC2" t="n">
        <v>5.13464930785022</v>
      </c>
      <c r="AD2" t="n">
        <v>8.41678277462395</v>
      </c>
      <c r="AE2" t="n">
        <v>5.68381716</v>
      </c>
      <c r="AF2" t="n">
        <v>7.11379170055895</v>
      </c>
    </row>
    <row r="3">
      <c r="A3" t="s">
        <v>50</v>
      </c>
      <c r="B3" t="s">
        <v>374</v>
      </c>
      <c r="C3" t="s">
        <v>317</v>
      </c>
      <c r="D3" t="s">
        <v>375</v>
      </c>
      <c r="E3" t="s">
        <v>318</v>
      </c>
      <c r="F3"/>
      <c r="G3" t="n">
        <v>5.48924396467476</v>
      </c>
      <c r="H3" t="n">
        <v>5.37463188001286</v>
      </c>
      <c r="I3" t="n">
        <v>5.3460726098779</v>
      </c>
      <c r="J3" t="n">
        <v>5.54068584815776</v>
      </c>
      <c r="K3" t="n">
        <v>5.94022466236539</v>
      </c>
      <c r="L3" t="n">
        <v>6.30731097163704</v>
      </c>
      <c r="M3" t="n">
        <v>6.95596036392286</v>
      </c>
      <c r="N3" t="n">
        <v>7.69490837969301</v>
      </c>
      <c r="O3" t="n">
        <v>8.22188870864185</v>
      </c>
      <c r="P3" t="n">
        <v>8.89512252406664</v>
      </c>
      <c r="Q3" t="n">
        <v>9.47074083002188</v>
      </c>
      <c r="R3" t="n">
        <v>10.1982522945069</v>
      </c>
      <c r="S3" t="n">
        <v>10.2017044417886</v>
      </c>
      <c r="T3" t="n">
        <v>10.5329069620175</v>
      </c>
      <c r="U3" t="n">
        <v>5.82115083887699</v>
      </c>
      <c r="V3" t="n">
        <v>6.72817206421287</v>
      </c>
      <c r="W3" t="n">
        <v>6.26486878060821</v>
      </c>
      <c r="X3" t="n">
        <v>5.62494881398286</v>
      </c>
      <c r="Y3" t="n">
        <v>16.2063413191249</v>
      </c>
      <c r="Z3" t="n">
        <v>10.0383144123558</v>
      </c>
      <c r="AA3" t="n">
        <v>5.80058888036654</v>
      </c>
      <c r="AB3" t="n">
        <v>4.67379208071977</v>
      </c>
      <c r="AC3" t="n">
        <v>4.49517365078985</v>
      </c>
      <c r="AD3" t="n">
        <v>14.2092184639191</v>
      </c>
      <c r="AE3" t="n">
        <v>4.36337499968636</v>
      </c>
      <c r="AF3" t="n">
        <v>5.71642873852907</v>
      </c>
    </row>
    <row r="4">
      <c r="A4" t="s">
        <v>50</v>
      </c>
      <c r="B4" t="s">
        <v>376</v>
      </c>
      <c r="C4" t="s">
        <v>317</v>
      </c>
      <c r="D4" t="s">
        <v>377</v>
      </c>
      <c r="E4" t="s">
        <v>318</v>
      </c>
      <c r="F4"/>
      <c r="G4" t="n">
        <v>2205.31285667949</v>
      </c>
      <c r="H4" t="n">
        <v>2204.93242418959</v>
      </c>
      <c r="I4" t="n">
        <v>2392.48662857497</v>
      </c>
      <c r="J4" t="n">
        <v>2543.61616343135</v>
      </c>
      <c r="K4" t="n">
        <v>2798.00468182899</v>
      </c>
      <c r="L4" t="n">
        <v>2721.61585649661</v>
      </c>
      <c r="M4" t="n">
        <v>2950.62994752224</v>
      </c>
      <c r="N4" t="n">
        <v>3032.94956689714</v>
      </c>
      <c r="O4" t="n">
        <v>3232.18407534463</v>
      </c>
      <c r="P4" t="n">
        <v>3514.74727690278</v>
      </c>
      <c r="Q4" t="n">
        <v>3645.01098247795</v>
      </c>
      <c r="R4" t="n">
        <v>3766.93284346223</v>
      </c>
      <c r="S4" t="n">
        <v>3965.85786034297</v>
      </c>
      <c r="T4" t="n">
        <v>3874.13200181987</v>
      </c>
      <c r="U4" t="n">
        <v>2134.10727665322</v>
      </c>
      <c r="V4" t="n">
        <v>2827.43321367543</v>
      </c>
      <c r="W4" t="n">
        <v>2922.74785880161</v>
      </c>
      <c r="X4" t="n">
        <v>2645.7222270715</v>
      </c>
      <c r="Y4" t="n">
        <v>2804.516631538</v>
      </c>
      <c r="Z4" t="n">
        <v>2584.4451512744</v>
      </c>
      <c r="AA4" t="n">
        <v>3379.39616724195</v>
      </c>
      <c r="AB4" t="n">
        <v>3137.20841570122</v>
      </c>
      <c r="AC4" t="n">
        <v>2858.67120287975</v>
      </c>
      <c r="AD4" t="n">
        <v>2981.47522882889</v>
      </c>
      <c r="AE4" t="n">
        <v>2876.29389042532</v>
      </c>
      <c r="AF4" t="n">
        <v>3746.27926142862</v>
      </c>
    </row>
    <row r="5">
      <c r="A5" t="s">
        <v>50</v>
      </c>
      <c r="B5" t="s">
        <v>378</v>
      </c>
      <c r="C5" t="s">
        <v>317</v>
      </c>
      <c r="D5" t="s">
        <v>379</v>
      </c>
      <c r="E5" t="s">
        <v>318</v>
      </c>
      <c r="F5"/>
      <c r="G5" t="n">
        <v>564.801412089499</v>
      </c>
      <c r="H5" t="n">
        <v>560.34494071638</v>
      </c>
      <c r="I5" t="n">
        <v>594.848736290216</v>
      </c>
      <c r="J5" t="n">
        <v>633.473488581765</v>
      </c>
      <c r="K5" t="n">
        <v>666.58765377449</v>
      </c>
      <c r="L5" t="n">
        <v>669.527165727182</v>
      </c>
      <c r="M5" t="n">
        <v>738.890404993486</v>
      </c>
      <c r="N5" t="n">
        <v>765.666652973009</v>
      </c>
      <c r="O5" t="n">
        <v>860.920824012282</v>
      </c>
      <c r="P5" t="n">
        <v>959.117044603788</v>
      </c>
      <c r="Q5" t="n">
        <v>994.460470715007</v>
      </c>
      <c r="R5" t="n">
        <v>1006.67326071718</v>
      </c>
      <c r="S5" t="n">
        <v>1127.68833150394</v>
      </c>
      <c r="T5" t="n">
        <v>1089.07599257138</v>
      </c>
      <c r="U5" t="n">
        <v>557.471311067191</v>
      </c>
      <c r="V5" t="n">
        <v>767.143332543392</v>
      </c>
      <c r="W5" t="n">
        <v>795.663172915542</v>
      </c>
      <c r="X5" t="n">
        <v>685.219555449203</v>
      </c>
      <c r="Y5" t="n">
        <v>688.73130624668</v>
      </c>
      <c r="Z5" t="n">
        <v>627.153730907261</v>
      </c>
      <c r="AA5" t="n">
        <v>913.04360727715</v>
      </c>
      <c r="AB5" t="n">
        <v>965.391078208556</v>
      </c>
      <c r="AC5" t="n">
        <v>818.963527269751</v>
      </c>
      <c r="AD5" t="n">
        <v>925.161022193722</v>
      </c>
      <c r="AE5" t="n">
        <v>808.621940749428</v>
      </c>
      <c r="AF5" t="n">
        <v>1020.31326307119</v>
      </c>
    </row>
    <row r="6">
      <c r="A6" t="s">
        <v>50</v>
      </c>
      <c r="B6" t="s">
        <v>380</v>
      </c>
      <c r="C6" t="s">
        <v>317</v>
      </c>
      <c r="D6" t="s">
        <v>381</v>
      </c>
      <c r="E6" t="s">
        <v>318</v>
      </c>
      <c r="F6"/>
      <c r="G6" t="n">
        <v>160.71251737437</v>
      </c>
      <c r="H6" t="n">
        <v>163.003223022793</v>
      </c>
      <c r="I6" t="n">
        <v>170.112244261429</v>
      </c>
      <c r="J6" t="n">
        <v>172.391969055026</v>
      </c>
      <c r="K6" t="n">
        <v>177.432488174333</v>
      </c>
      <c r="L6" t="n">
        <v>167.058556157713</v>
      </c>
      <c r="M6" t="n">
        <v>172.993491590126</v>
      </c>
      <c r="N6" t="n">
        <v>167.895371932035</v>
      </c>
      <c r="O6" t="n">
        <v>161.095448253441</v>
      </c>
      <c r="P6" t="n">
        <v>164.704780556285</v>
      </c>
      <c r="Q6" t="n">
        <v>160.270102466774</v>
      </c>
      <c r="R6" t="n">
        <v>152.187250930408</v>
      </c>
      <c r="S6" t="n">
        <v>142.012974421226</v>
      </c>
      <c r="T6" t="n">
        <v>139.752657153164</v>
      </c>
      <c r="U6" t="n">
        <v>77.5955811596862</v>
      </c>
      <c r="V6" t="n">
        <v>103.580845807676</v>
      </c>
      <c r="W6" t="n">
        <v>101.426420958314</v>
      </c>
      <c r="X6" t="n">
        <v>89.6571839474362</v>
      </c>
      <c r="Y6" t="n">
        <v>89.063909819462</v>
      </c>
      <c r="Z6" t="n">
        <v>79.0261816578707</v>
      </c>
      <c r="AA6" t="n">
        <v>172.286922922983</v>
      </c>
      <c r="AB6" t="n">
        <v>156.623689194714</v>
      </c>
      <c r="AC6" t="n">
        <v>130.630690903976</v>
      </c>
      <c r="AD6" t="n">
        <v>113.880741853838</v>
      </c>
      <c r="AE6" t="n">
        <v>110.102035930791</v>
      </c>
      <c r="AF6" t="n">
        <v>140.33205137059</v>
      </c>
    </row>
    <row r="7">
      <c r="A7" t="s">
        <v>50</v>
      </c>
      <c r="B7" t="s">
        <v>382</v>
      </c>
      <c r="C7" t="s">
        <v>317</v>
      </c>
      <c r="D7" t="s">
        <v>383</v>
      </c>
      <c r="E7" t="s">
        <v>318</v>
      </c>
      <c r="F7"/>
      <c r="G7" t="n">
        <v>166.71090622396</v>
      </c>
      <c r="H7" t="n">
        <v>165.618707670921</v>
      </c>
      <c r="I7" t="n">
        <v>182.84759203518</v>
      </c>
      <c r="J7" t="n">
        <v>193.249861899485</v>
      </c>
      <c r="K7" t="n">
        <v>220.615968492236</v>
      </c>
      <c r="L7" t="n">
        <v>209.150435064733</v>
      </c>
      <c r="M7" t="n">
        <v>231.644818008853</v>
      </c>
      <c r="N7" t="n">
        <v>237.500512813342</v>
      </c>
      <c r="O7" t="n">
        <v>254.471700305486</v>
      </c>
      <c r="P7" t="n">
        <v>278.646902373958</v>
      </c>
      <c r="Q7" t="n">
        <v>294.233308771335</v>
      </c>
      <c r="R7" t="n">
        <v>302.17196746971</v>
      </c>
      <c r="S7" t="n">
        <v>303.40063529914</v>
      </c>
      <c r="T7" t="n">
        <v>292.045160087569</v>
      </c>
      <c r="U7" t="n">
        <v>152.919576079058</v>
      </c>
      <c r="V7" t="n">
        <v>190.035952525487</v>
      </c>
      <c r="W7" t="n">
        <v>186.065530118923</v>
      </c>
      <c r="X7" t="n">
        <v>179.85427859652</v>
      </c>
      <c r="Y7" t="n">
        <v>174.720897426414</v>
      </c>
      <c r="Z7" t="n">
        <v>157.051334920037</v>
      </c>
      <c r="AA7" t="n">
        <v>249.53634997999</v>
      </c>
      <c r="AB7" t="n">
        <v>215.677764618111</v>
      </c>
      <c r="AC7" t="n">
        <v>209.348407861749</v>
      </c>
      <c r="AD7" t="n">
        <v>210.136371536095</v>
      </c>
      <c r="AE7" t="n">
        <v>204.786414478554</v>
      </c>
      <c r="AF7" t="n">
        <v>275.642968368612</v>
      </c>
    </row>
    <row r="8">
      <c r="A8" t="s">
        <v>50</v>
      </c>
      <c r="B8" t="s">
        <v>384</v>
      </c>
      <c r="C8" t="s">
        <v>317</v>
      </c>
      <c r="D8" t="s">
        <v>385</v>
      </c>
      <c r="E8" t="s">
        <v>318</v>
      </c>
      <c r="F8"/>
      <c r="G8" t="n">
        <v>14.9314197698026</v>
      </c>
      <c r="H8" t="n">
        <v>14.9461061487007</v>
      </c>
      <c r="I8" t="n">
        <v>13.5093790194448</v>
      </c>
      <c r="J8" t="n">
        <v>14.7658421841399</v>
      </c>
      <c r="K8" t="n">
        <v>20.4094923625183</v>
      </c>
      <c r="L8" t="n">
        <v>17.4224951041017</v>
      </c>
      <c r="M8" t="n">
        <v>18.1496315961941</v>
      </c>
      <c r="N8" t="n">
        <v>18.4630948607021</v>
      </c>
      <c r="O8" t="n">
        <v>20.4083029232669</v>
      </c>
      <c r="P8" t="n">
        <v>25.5244095332111</v>
      </c>
      <c r="Q8" t="n">
        <v>26.6075865222827</v>
      </c>
      <c r="R8" t="n">
        <v>27.5709212784409</v>
      </c>
      <c r="S8" t="n">
        <v>31.7804766596959</v>
      </c>
      <c r="T8" t="n">
        <v>29.2968586682091</v>
      </c>
      <c r="U8" t="n">
        <v>18.9030565099162</v>
      </c>
      <c r="V8" t="n">
        <v>37.616219674721</v>
      </c>
      <c r="W8" t="n">
        <v>45.6344322489323</v>
      </c>
      <c r="X8" t="n">
        <v>42.26738047156</v>
      </c>
      <c r="Y8" t="n">
        <v>51.403684175291</v>
      </c>
      <c r="Z8" t="n">
        <v>42.4774429606284</v>
      </c>
      <c r="AA8" t="n">
        <v>36.0537480630996</v>
      </c>
      <c r="AB8" t="n">
        <v>28.3625163273877</v>
      </c>
      <c r="AC8" t="n">
        <v>28.8435226718373</v>
      </c>
      <c r="AD8" t="n">
        <v>28.8378612094073</v>
      </c>
      <c r="AE8" t="n">
        <v>19.0765573582917</v>
      </c>
      <c r="AF8" t="n">
        <v>25.5360234832307</v>
      </c>
    </row>
    <row r="9">
      <c r="A9" t="s">
        <v>50</v>
      </c>
      <c r="B9" t="s">
        <v>386</v>
      </c>
      <c r="C9" t="s">
        <v>317</v>
      </c>
      <c r="D9" t="s">
        <v>387</v>
      </c>
      <c r="E9" t="s">
        <v>318</v>
      </c>
      <c r="F9"/>
      <c r="G9" t="n">
        <v>188.187656557433</v>
      </c>
      <c r="H9" t="n">
        <v>180.443332026726</v>
      </c>
      <c r="I9" t="n">
        <v>193.14476125187</v>
      </c>
      <c r="J9" t="n">
        <v>200.008408830208</v>
      </c>
      <c r="K9" t="n">
        <v>227.835720014447</v>
      </c>
      <c r="L9" t="n">
        <v>223.68046513833</v>
      </c>
      <c r="M9" t="n">
        <v>240.555601068951</v>
      </c>
      <c r="N9" t="n">
        <v>255.040903206969</v>
      </c>
      <c r="O9" t="n">
        <v>268.836929544672</v>
      </c>
      <c r="P9" t="n">
        <v>295.212754802011</v>
      </c>
      <c r="Q9" t="n">
        <v>310.192699729903</v>
      </c>
      <c r="R9" t="n">
        <v>334.452676470863</v>
      </c>
      <c r="S9" t="n">
        <v>367.333622055079</v>
      </c>
      <c r="T9" t="n">
        <v>333.767104714966</v>
      </c>
      <c r="U9" t="n">
        <v>192.213806456427</v>
      </c>
      <c r="V9" t="n">
        <v>252.102227818555</v>
      </c>
      <c r="W9" t="n">
        <v>274.28944548885</v>
      </c>
      <c r="X9" t="n">
        <v>250.507364181757</v>
      </c>
      <c r="Y9" t="n">
        <v>264.564227460603</v>
      </c>
      <c r="Z9" t="n">
        <v>251.29512010249</v>
      </c>
      <c r="AA9" t="n">
        <v>262.150470786598</v>
      </c>
      <c r="AB9" t="n">
        <v>226.69311002235</v>
      </c>
      <c r="AC9" t="n">
        <v>212.462884211387</v>
      </c>
      <c r="AD9" t="n">
        <v>216.318558201055</v>
      </c>
      <c r="AE9" t="n">
        <v>208.660795079686</v>
      </c>
      <c r="AF9" t="n">
        <v>276.474729943645</v>
      </c>
    </row>
    <row r="10">
      <c r="A10" t="s">
        <v>50</v>
      </c>
      <c r="B10" t="s">
        <v>388</v>
      </c>
      <c r="C10" t="s">
        <v>317</v>
      </c>
      <c r="D10" t="s">
        <v>389</v>
      </c>
      <c r="E10" t="s">
        <v>318</v>
      </c>
      <c r="F10"/>
      <c r="G10" t="n">
        <v>288.463423639431</v>
      </c>
      <c r="H10" t="n">
        <v>275.550216454796</v>
      </c>
      <c r="I10" t="n">
        <v>294.890009658161</v>
      </c>
      <c r="J10" t="n">
        <v>304.549838619141</v>
      </c>
      <c r="K10" t="n">
        <v>348.234554988178</v>
      </c>
      <c r="L10" t="n">
        <v>338.06115788086</v>
      </c>
      <c r="M10" t="n">
        <v>358.439424253172</v>
      </c>
      <c r="N10" t="n">
        <v>375.103022968863</v>
      </c>
      <c r="O10" t="n">
        <v>393.517637252173</v>
      </c>
      <c r="P10" t="n">
        <v>430.756617447697</v>
      </c>
      <c r="Q10" t="n">
        <v>449.257759891203</v>
      </c>
      <c r="R10" t="n">
        <v>480.378177777789</v>
      </c>
      <c r="S10" t="n">
        <v>524.602615236895</v>
      </c>
      <c r="T10" t="n">
        <v>514.869821833511</v>
      </c>
      <c r="U10" t="n">
        <v>304.241443161085</v>
      </c>
      <c r="V10" t="n">
        <v>393.013452369449</v>
      </c>
      <c r="W10" t="n">
        <v>428.554423519422</v>
      </c>
      <c r="X10" t="n">
        <v>378.453397322404</v>
      </c>
      <c r="Y10" t="n">
        <v>400.03367579568</v>
      </c>
      <c r="Z10" t="n">
        <v>374.137890932427</v>
      </c>
      <c r="AA10" t="n">
        <v>430.369247551886</v>
      </c>
      <c r="AB10" t="n">
        <v>368.506954837659</v>
      </c>
      <c r="AC10" t="n">
        <v>369.243588448395</v>
      </c>
      <c r="AD10" t="n">
        <v>369.453966695313</v>
      </c>
      <c r="AE10" t="n">
        <v>364.123641522376</v>
      </c>
      <c r="AF10" t="n">
        <v>479.798940571037</v>
      </c>
    </row>
    <row r="11">
      <c r="A11" t="s">
        <v>50</v>
      </c>
      <c r="B11" t="s">
        <v>390</v>
      </c>
      <c r="C11" t="s">
        <v>317</v>
      </c>
      <c r="D11" t="s">
        <v>391</v>
      </c>
      <c r="E11" t="s">
        <v>318</v>
      </c>
      <c r="F11"/>
      <c r="G11" t="n">
        <v>100.275767081998</v>
      </c>
      <c r="H11" t="n">
        <v>95.10688442807</v>
      </c>
      <c r="I11" t="n">
        <v>101.745248406291</v>
      </c>
      <c r="J11" t="n">
        <v>104.541429788934</v>
      </c>
      <c r="K11" t="n">
        <v>120.39883497373</v>
      </c>
      <c r="L11" t="n">
        <v>114.38069274253</v>
      </c>
      <c r="M11" t="n">
        <v>117.883823184222</v>
      </c>
      <c r="N11" t="n">
        <v>120.062119761894</v>
      </c>
      <c r="O11" t="n">
        <v>124.680707707501</v>
      </c>
      <c r="P11" t="n">
        <v>135.543862645685</v>
      </c>
      <c r="Q11" t="n">
        <v>139.0650601613</v>
      </c>
      <c r="R11" t="n">
        <v>145.925501306926</v>
      </c>
      <c r="S11" t="n">
        <v>157.268993181817</v>
      </c>
      <c r="T11" t="n">
        <v>181.102717118544</v>
      </c>
      <c r="U11" t="n">
        <v>112.027636704658</v>
      </c>
      <c r="V11" t="n">
        <v>140.911224550894</v>
      </c>
      <c r="W11" t="n">
        <v>154.264978030572</v>
      </c>
      <c r="X11" t="n">
        <v>127.946033140647</v>
      </c>
      <c r="Y11" t="n">
        <v>135.469448335077</v>
      </c>
      <c r="Z11" t="n">
        <v>122.842770829937</v>
      </c>
      <c r="AA11" t="n">
        <v>168.218776765288</v>
      </c>
      <c r="AB11" t="n">
        <v>141.813844815309</v>
      </c>
      <c r="AC11" t="n">
        <v>156.780704237008</v>
      </c>
      <c r="AD11" t="n">
        <v>153.135408494258</v>
      </c>
      <c r="AE11" t="n">
        <v>155.462846442689</v>
      </c>
      <c r="AF11" t="n">
        <v>203.324210627391</v>
      </c>
    </row>
    <row r="12">
      <c r="A12" t="s">
        <v>50</v>
      </c>
      <c r="B12" t="s">
        <v>392</v>
      </c>
      <c r="C12" t="s">
        <v>317</v>
      </c>
      <c r="D12" t="s">
        <v>393</v>
      </c>
      <c r="E12" t="s">
        <v>318</v>
      </c>
      <c r="F12"/>
      <c r="G12" t="n">
        <v>190.183735652711</v>
      </c>
      <c r="H12" t="n">
        <v>190.486346489068</v>
      </c>
      <c r="I12" t="n">
        <v>211.398938677673</v>
      </c>
      <c r="J12" t="n">
        <v>229.412123462647</v>
      </c>
      <c r="K12" t="n">
        <v>254.84659595717</v>
      </c>
      <c r="L12" t="n">
        <v>260.277462659456</v>
      </c>
      <c r="M12" t="n">
        <v>284.094592014625</v>
      </c>
      <c r="N12" t="n">
        <v>293.63807703471</v>
      </c>
      <c r="O12" t="n">
        <v>305.709688601786</v>
      </c>
      <c r="P12" t="n">
        <v>338.738387321197</v>
      </c>
      <c r="Q12" t="n">
        <v>356.323229842132</v>
      </c>
      <c r="R12" t="n">
        <v>377.083475268319</v>
      </c>
      <c r="S12" t="n">
        <v>360.231674261932</v>
      </c>
      <c r="T12" t="n">
        <v>325.899096195352</v>
      </c>
      <c r="U12" t="n">
        <v>170.960431614123</v>
      </c>
      <c r="V12" t="n">
        <v>225.790685460271</v>
      </c>
      <c r="W12" t="n">
        <v>227.587400875863</v>
      </c>
      <c r="X12" t="n">
        <v>207.765317536662</v>
      </c>
      <c r="Y12" t="n">
        <v>220.068676905628</v>
      </c>
      <c r="Z12" t="n">
        <v>209.770630149889</v>
      </c>
      <c r="AA12" t="n">
        <v>275.279021795936</v>
      </c>
      <c r="AB12" t="n">
        <v>255.136560882149</v>
      </c>
      <c r="AC12" t="n">
        <v>230.487359297716</v>
      </c>
      <c r="AD12" t="n">
        <v>244.914076439239</v>
      </c>
      <c r="AE12" t="n">
        <v>255.354398493572</v>
      </c>
      <c r="AF12" t="n">
        <v>338.554883228148</v>
      </c>
    </row>
    <row r="13">
      <c r="A13" t="s">
        <v>50</v>
      </c>
      <c r="B13" t="s">
        <v>394</v>
      </c>
      <c r="C13" t="s">
        <v>317</v>
      </c>
      <c r="D13" t="s">
        <v>395</v>
      </c>
      <c r="E13" t="s">
        <v>318</v>
      </c>
      <c r="F13"/>
      <c r="G13" t="n">
        <v>176.250553450754</v>
      </c>
      <c r="H13" t="n">
        <v>180.518331582327</v>
      </c>
      <c r="I13" t="n">
        <v>196.314126419222</v>
      </c>
      <c r="J13" t="n">
        <v>216.253008344581</v>
      </c>
      <c r="K13" t="n">
        <v>244.546528899079</v>
      </c>
      <c r="L13" t="n">
        <v>239.65071989028</v>
      </c>
      <c r="M13" t="n">
        <v>262.517442477223</v>
      </c>
      <c r="N13" t="n">
        <v>274.354061769283</v>
      </c>
      <c r="O13" t="n">
        <v>294.958179817211</v>
      </c>
      <c r="P13" t="n">
        <v>321.002544622879</v>
      </c>
      <c r="Q13" t="n">
        <v>336.366377777773</v>
      </c>
      <c r="R13" t="n">
        <v>357.379261005048</v>
      </c>
      <c r="S13" t="n">
        <v>376.647342999382</v>
      </c>
      <c r="T13" t="n">
        <v>355.325137293479</v>
      </c>
      <c r="U13" t="n">
        <v>206.883974095679</v>
      </c>
      <c r="V13" t="n">
        <v>268.374348298425</v>
      </c>
      <c r="W13" t="n">
        <v>267.115697595119</v>
      </c>
      <c r="X13" t="n">
        <v>240.472817405244</v>
      </c>
      <c r="Y13" t="n">
        <v>256.805494014217</v>
      </c>
      <c r="Z13" t="n">
        <v>240.811863765142</v>
      </c>
      <c r="AA13" t="n">
        <v>309.349583513538</v>
      </c>
      <c r="AB13" t="n">
        <v>276.260293846651</v>
      </c>
      <c r="AC13" t="n">
        <v>253.657477707433</v>
      </c>
      <c r="AD13" t="n">
        <v>250.746544436714</v>
      </c>
      <c r="AE13" t="n">
        <v>277.941431706514</v>
      </c>
      <c r="AF13" t="n">
        <v>387.055296888136</v>
      </c>
    </row>
    <row r="14">
      <c r="A14" t="s">
        <v>50</v>
      </c>
      <c r="B14" t="s">
        <v>396</v>
      </c>
      <c r="C14" t="s">
        <v>317</v>
      </c>
      <c r="D14" t="s">
        <v>397</v>
      </c>
      <c r="E14" t="s">
        <v>318</v>
      </c>
      <c r="F14"/>
      <c r="G14" t="n">
        <v>66.5578358698552</v>
      </c>
      <c r="H14" t="n">
        <v>66.7768941091766</v>
      </c>
      <c r="I14" t="n">
        <v>71.2561251378136</v>
      </c>
      <c r="J14" t="n">
        <v>73.3987637781281</v>
      </c>
      <c r="K14" t="n">
        <v>81.72138371236</v>
      </c>
      <c r="L14" t="n">
        <v>79.4012343180024</v>
      </c>
      <c r="M14" t="n">
        <v>75.4032284309167</v>
      </c>
      <c r="N14" t="n">
        <v>67.4448051219309</v>
      </c>
      <c r="O14" t="n">
        <v>63.7628727511237</v>
      </c>
      <c r="P14" t="n">
        <v>67.0830605516014</v>
      </c>
      <c r="Q14" t="n">
        <v>67.3066454084024</v>
      </c>
      <c r="R14" t="n">
        <v>68.8927259004628</v>
      </c>
      <c r="S14" t="n">
        <v>66.6505887373472</v>
      </c>
      <c r="T14" t="n">
        <v>57.0028420837643</v>
      </c>
      <c r="U14" t="n">
        <v>30.0081844872326</v>
      </c>
      <c r="V14" t="n">
        <v>42.6758003851251</v>
      </c>
      <c r="W14" t="n">
        <v>44.605077789943</v>
      </c>
      <c r="X14" t="n">
        <v>39.8327906951739</v>
      </c>
      <c r="Y14" t="n">
        <v>40.6459116009473</v>
      </c>
      <c r="Z14" t="n">
        <v>32.6173594405305</v>
      </c>
      <c r="AA14" t="n">
        <v>41.434322541433</v>
      </c>
      <c r="AB14" t="n">
        <v>35.6455669475808</v>
      </c>
      <c r="AC14" t="n">
        <v>31.5814176138705</v>
      </c>
      <c r="AD14" t="n">
        <v>38.0055006846096</v>
      </c>
      <c r="AE14" t="n">
        <v>42.315608363522</v>
      </c>
      <c r="AF14" t="n">
        <v>57.5780558640209</v>
      </c>
    </row>
    <row r="15">
      <c r="A15" t="s">
        <v>50</v>
      </c>
      <c r="B15" t="s">
        <v>398</v>
      </c>
      <c r="C15" t="s">
        <v>317</v>
      </c>
      <c r="D15" t="s">
        <v>399</v>
      </c>
      <c r="E15" t="s">
        <v>318</v>
      </c>
      <c r="F15"/>
      <c r="G15" t="n">
        <v>136.214518827139</v>
      </c>
      <c r="H15" t="n">
        <v>136.090783042022</v>
      </c>
      <c r="I15" t="n">
        <v>149.658676014771</v>
      </c>
      <c r="J15" t="n">
        <v>156.290199325705</v>
      </c>
      <c r="K15" t="n">
        <v>173.189842093577</v>
      </c>
      <c r="L15" t="n">
        <v>170.169585586542</v>
      </c>
      <c r="M15" t="n">
        <v>171.623365280971</v>
      </c>
      <c r="N15" t="n">
        <v>166.06199219251</v>
      </c>
      <c r="O15" t="n">
        <v>167.804833599916</v>
      </c>
      <c r="P15" t="n">
        <v>181.331325176653</v>
      </c>
      <c r="Q15" t="n">
        <v>190.346389369208</v>
      </c>
      <c r="R15" t="n">
        <v>198.642010595919</v>
      </c>
      <c r="S15" t="n">
        <v>202.952656187942</v>
      </c>
      <c r="T15" t="n">
        <v>185.538645987005</v>
      </c>
      <c r="U15" t="n">
        <v>98.3774327678032</v>
      </c>
      <c r="V15" t="n">
        <v>129.164852425166</v>
      </c>
      <c r="W15" t="n">
        <v>135.503614735299</v>
      </c>
      <c r="X15" t="n">
        <v>122.23656752947</v>
      </c>
      <c r="Y15" t="n">
        <v>133.678754845486</v>
      </c>
      <c r="Z15" t="n">
        <v>118.746919779851</v>
      </c>
      <c r="AA15" t="n">
        <v>173.232588925584</v>
      </c>
      <c r="AB15" t="n">
        <v>147.32175763087</v>
      </c>
      <c r="AC15" t="n">
        <v>132.386537593864</v>
      </c>
      <c r="AD15" t="n">
        <v>141.735335238567</v>
      </c>
      <c r="AE15" t="n">
        <v>146.213083299082</v>
      </c>
      <c r="AF15" t="n">
        <v>198.040774393579</v>
      </c>
    </row>
    <row r="16">
      <c r="A16" t="s">
        <v>50</v>
      </c>
      <c r="B16" t="s">
        <v>400</v>
      </c>
      <c r="C16" t="s">
        <v>317</v>
      </c>
      <c r="D16" t="s">
        <v>401</v>
      </c>
      <c r="E16" t="s">
        <v>318</v>
      </c>
      <c r="F16"/>
      <c r="G16" t="n">
        <v>69.6566829572834</v>
      </c>
      <c r="H16" t="n">
        <v>69.3138889328456</v>
      </c>
      <c r="I16" t="n">
        <v>78.4025508769575</v>
      </c>
      <c r="J16" t="n">
        <v>82.8914355475765</v>
      </c>
      <c r="K16" t="n">
        <v>91.4684583812168</v>
      </c>
      <c r="L16" t="n">
        <v>90.7683512685397</v>
      </c>
      <c r="M16" t="n">
        <v>96.2201368500544</v>
      </c>
      <c r="N16" t="n">
        <v>98.6171870705795</v>
      </c>
      <c r="O16" t="n">
        <v>104.041960848792</v>
      </c>
      <c r="P16" t="n">
        <v>114.248264625051</v>
      </c>
      <c r="Q16" t="n">
        <v>123.039743960806</v>
      </c>
      <c r="R16" t="n">
        <v>129.749284695456</v>
      </c>
      <c r="S16" t="n">
        <v>136.302067450595</v>
      </c>
      <c r="T16" t="n">
        <v>128.53580390324</v>
      </c>
      <c r="U16" t="n">
        <v>68.3692482805706</v>
      </c>
      <c r="V16" t="n">
        <v>86.4890520400407</v>
      </c>
      <c r="W16" t="n">
        <v>90.8985369453564</v>
      </c>
      <c r="X16" t="n">
        <v>82.4037768342964</v>
      </c>
      <c r="Y16" t="n">
        <v>93.0328432445383</v>
      </c>
      <c r="Z16" t="n">
        <v>86.1295603393204</v>
      </c>
      <c r="AA16" t="n">
        <v>131.798266384151</v>
      </c>
      <c r="AB16" t="n">
        <v>111.676190683289</v>
      </c>
      <c r="AC16" t="n">
        <v>100.805119979994</v>
      </c>
      <c r="AD16" t="n">
        <v>103.729834553957</v>
      </c>
      <c r="AE16" t="n">
        <v>103.89747493556</v>
      </c>
      <c r="AF16" t="n">
        <v>140.462718529558</v>
      </c>
    </row>
    <row r="17">
      <c r="A17" t="s">
        <v>50</v>
      </c>
      <c r="B17" t="s">
        <v>402</v>
      </c>
      <c r="C17" t="s">
        <v>317</v>
      </c>
      <c r="D17" t="s">
        <v>403</v>
      </c>
      <c r="E17" t="s">
        <v>318</v>
      </c>
      <c r="F17"/>
      <c r="G17" t="n">
        <v>90.6102040088349</v>
      </c>
      <c r="H17" t="n">
        <v>90.7345046364207</v>
      </c>
      <c r="I17" t="n">
        <v>102.040046644968</v>
      </c>
      <c r="J17" t="n">
        <v>110.086689297771</v>
      </c>
      <c r="K17" t="n">
        <v>117.45783684291</v>
      </c>
      <c r="L17" t="n">
        <v>118.39847018944</v>
      </c>
      <c r="M17" t="n">
        <v>131.082886815253</v>
      </c>
      <c r="N17" t="n">
        <v>135.316799676647</v>
      </c>
      <c r="O17" t="n">
        <v>143.642803182014</v>
      </c>
      <c r="P17" t="n">
        <v>151.810273973316</v>
      </c>
      <c r="Q17" t="n">
        <v>160.713902783751</v>
      </c>
      <c r="R17" t="n">
        <v>167.617841343297</v>
      </c>
      <c r="S17" t="n">
        <v>177.030732759153</v>
      </c>
      <c r="T17" t="n">
        <v>169.521934759548</v>
      </c>
      <c r="U17" t="n">
        <v>94.2599815640074</v>
      </c>
      <c r="V17" t="n">
        <v>137.302158947011</v>
      </c>
      <c r="W17" t="n">
        <v>148.442392700448</v>
      </c>
      <c r="X17" t="n">
        <v>138.444302893094</v>
      </c>
      <c r="Y17" t="n">
        <v>147.365594143946</v>
      </c>
      <c r="Z17" t="n">
        <v>141.879079850492</v>
      </c>
      <c r="AA17" t="n">
        <v>167.628298820822</v>
      </c>
      <c r="AB17" t="n">
        <v>147.611243063028</v>
      </c>
      <c r="AC17" t="n">
        <v>138.113538894245</v>
      </c>
      <c r="AD17" t="n">
        <v>147.252786984068</v>
      </c>
      <c r="AE17" t="n">
        <v>152.709176297214</v>
      </c>
      <c r="AF17" t="n">
        <v>201.224823195086</v>
      </c>
    </row>
    <row r="18">
      <c r="A18" t="s">
        <v>50</v>
      </c>
      <c r="B18" t="s">
        <v>404</v>
      </c>
      <c r="C18" t="s">
        <v>317</v>
      </c>
      <c r="D18" t="s">
        <v>405</v>
      </c>
      <c r="E18" t="s">
        <v>318</v>
      </c>
      <c r="F18"/>
      <c r="G18" t="n">
        <v>281.199591449002</v>
      </c>
      <c r="H18" t="n">
        <v>290.103869666514</v>
      </c>
      <c r="I18" t="n">
        <v>323.839993740785</v>
      </c>
      <c r="J18" t="n">
        <v>348.047177260545</v>
      </c>
      <c r="K18" t="n">
        <v>393.545178036343</v>
      </c>
      <c r="L18" t="n">
        <v>353.29928377267</v>
      </c>
      <c r="M18" t="n">
        <v>382.867519659606</v>
      </c>
      <c r="N18" t="n">
        <v>389.462802522809</v>
      </c>
      <c r="O18" t="n">
        <v>398.282345362662</v>
      </c>
      <c r="P18" t="n">
        <v>411.520083661086</v>
      </c>
      <c r="Q18" t="n">
        <v>415.577562168482</v>
      </c>
      <c r="R18" t="n">
        <v>425.914940732667</v>
      </c>
      <c r="S18" t="n">
        <v>442.421718274321</v>
      </c>
      <c r="T18" t="n">
        <v>471.250567236813</v>
      </c>
      <c r="U18" t="n">
        <v>281.870961468805</v>
      </c>
      <c r="V18" t="n">
        <v>366.336519288151</v>
      </c>
      <c r="W18" t="n">
        <v>382.101471191483</v>
      </c>
      <c r="X18" t="n">
        <v>384.197621668419</v>
      </c>
      <c r="Y18" t="n">
        <v>445.190934568209</v>
      </c>
      <c r="Z18" t="n">
        <v>413.666428339657</v>
      </c>
      <c r="AA18" t="n">
        <v>404.525323385109</v>
      </c>
      <c r="AB18" t="n">
        <v>366.457604010031</v>
      </c>
      <c r="AC18" t="n">
        <v>354.567557457609</v>
      </c>
      <c r="AD18" t="n">
        <v>367.774845310856</v>
      </c>
      <c r="AE18" t="n">
        <v>354.870668892785</v>
      </c>
      <c r="AF18" t="n">
        <v>453.83138148989</v>
      </c>
    </row>
    <row r="19">
      <c r="A19" t="s">
        <v>50</v>
      </c>
      <c r="B19" t="s">
        <v>406</v>
      </c>
      <c r="C19" t="s">
        <v>317</v>
      </c>
      <c r="D19" t="s">
        <v>407</v>
      </c>
      <c r="E19" t="s">
        <v>318</v>
      </c>
      <c r="F19"/>
      <c r="G19" t="n">
        <v>135.234574193984</v>
      </c>
      <c r="H19" t="n">
        <v>137.535394759649</v>
      </c>
      <c r="I19" t="n">
        <v>153.026885813116</v>
      </c>
      <c r="J19" t="n">
        <v>165.095965400547</v>
      </c>
      <c r="K19" t="n">
        <v>181.138542208152</v>
      </c>
      <c r="L19" t="n">
        <v>178.60052446363</v>
      </c>
      <c r="M19" t="n">
        <v>198.326370832728</v>
      </c>
      <c r="N19" t="n">
        <v>209.487178153226</v>
      </c>
      <c r="O19" t="n">
        <v>231.372312034398</v>
      </c>
      <c r="P19" t="n">
        <v>251.594907632706</v>
      </c>
      <c r="Q19" t="n">
        <v>260.854292170003</v>
      </c>
      <c r="R19" t="n">
        <v>271.313736343448</v>
      </c>
      <c r="S19" t="n">
        <v>277.088702739345</v>
      </c>
      <c r="T19" t="n">
        <v>301.556130033842</v>
      </c>
      <c r="U19" t="n">
        <v>170.62352716587</v>
      </c>
      <c r="V19" t="n">
        <v>209.074846335685</v>
      </c>
      <c r="W19" t="n">
        <v>204.653301942265</v>
      </c>
      <c r="X19" t="n">
        <v>177.153804251489</v>
      </c>
      <c r="Y19" t="n">
        <v>197.453703596991</v>
      </c>
      <c r="Z19" t="n">
        <v>179.723648011142</v>
      </c>
      <c r="AA19" t="n">
        <v>248.091475005849</v>
      </c>
      <c r="AB19" t="n">
        <v>209.858953082062</v>
      </c>
      <c r="AC19" t="n">
        <v>192.42899477318</v>
      </c>
      <c r="AD19" t="n">
        <v>181.581676931071</v>
      </c>
      <c r="AE19" t="n">
        <v>182.494541696718</v>
      </c>
      <c r="AF19" t="n">
        <v>225.948855369122</v>
      </c>
    </row>
    <row r="20">
      <c r="A20" t="s">
        <v>50</v>
      </c>
      <c r="B20" t="s">
        <v>408</v>
      </c>
      <c r="C20" t="s">
        <v>317</v>
      </c>
      <c r="D20" t="s">
        <v>409</v>
      </c>
      <c r="E20" t="s">
        <v>318</v>
      </c>
      <c r="F20"/>
      <c r="G20" t="n">
        <v>87.3944937092397</v>
      </c>
      <c r="H20" t="n">
        <v>85.3585047853999</v>
      </c>
      <c r="I20" t="n">
        <v>86.1272176889698</v>
      </c>
      <c r="J20" t="n">
        <v>93.1454746822352</v>
      </c>
      <c r="K20" t="n">
        <v>111.71279785073</v>
      </c>
      <c r="L20" t="n">
        <v>110.23820727253</v>
      </c>
      <c r="M20" t="n">
        <v>122.898737281892</v>
      </c>
      <c r="N20" t="n">
        <v>131.548025268396</v>
      </c>
      <c r="O20" t="n">
        <v>139.857886433663</v>
      </c>
      <c r="P20" t="n">
        <v>171.102345917843</v>
      </c>
      <c r="Q20" t="n">
        <v>188.677361497064</v>
      </c>
      <c r="R20" t="n">
        <v>206.957323356694</v>
      </c>
      <c r="S20" t="n">
        <v>238.147177929985</v>
      </c>
      <c r="T20" t="n">
        <v>226.049424019536</v>
      </c>
      <c r="U20" t="n">
        <v>127.568215826504</v>
      </c>
      <c r="V20" t="n">
        <v>179.19145541811</v>
      </c>
      <c r="W20" t="n">
        <v>218.949846148455</v>
      </c>
      <c r="X20" t="n">
        <v>210.886232762737</v>
      </c>
      <c r="Y20" t="n">
        <v>257.776150081911</v>
      </c>
      <c r="Z20" t="n">
        <v>222.291770325121</v>
      </c>
      <c r="AA20" t="n">
        <v>237.924441689697</v>
      </c>
      <c r="AB20" t="n">
        <v>237.668300044312</v>
      </c>
      <c r="AC20" t="n">
        <v>228.907277201964</v>
      </c>
      <c r="AD20" t="n">
        <v>209.335317532713</v>
      </c>
      <c r="AE20" t="n">
        <v>214.785022687848</v>
      </c>
      <c r="AF20" t="n">
        <v>327.257556073687</v>
      </c>
    </row>
    <row r="21">
      <c r="A21" t="s">
        <v>50</v>
      </c>
      <c r="B21" t="s">
        <v>410</v>
      </c>
      <c r="C21" t="s">
        <v>317</v>
      </c>
      <c r="D21" t="s">
        <v>411</v>
      </c>
      <c r="E21" t="s">
        <v>318</v>
      </c>
      <c r="F21"/>
      <c r="G21" t="n">
        <v>113.102167620758</v>
      </c>
      <c r="H21" t="n">
        <v>112.288611288709</v>
      </c>
      <c r="I21" t="n">
        <v>117.645575170719</v>
      </c>
      <c r="J21" t="n">
        <v>130.060819276375</v>
      </c>
      <c r="K21" t="n">
        <v>154.940076321535</v>
      </c>
      <c r="L21" t="n">
        <v>150.821318725064</v>
      </c>
      <c r="M21" t="n">
        <v>169.423667723384</v>
      </c>
      <c r="N21" t="n">
        <v>180.295475294054</v>
      </c>
      <c r="O21" t="n">
        <v>191.883744195995</v>
      </c>
      <c r="P21" t="n">
        <v>229.297309420647</v>
      </c>
      <c r="Q21" t="n">
        <v>250.693257976955</v>
      </c>
      <c r="R21" t="n">
        <v>271.37655966503</v>
      </c>
      <c r="S21" t="n">
        <v>307.863417272337</v>
      </c>
      <c r="T21" t="n">
        <v>313.167732227355</v>
      </c>
      <c r="U21" t="n">
        <v>187.898092519481</v>
      </c>
      <c r="V21" t="n">
        <v>251.447846754455</v>
      </c>
      <c r="W21" t="n">
        <v>296.514488078463</v>
      </c>
      <c r="X21" t="n">
        <v>279.241617301032</v>
      </c>
      <c r="Y21" t="n">
        <v>316.500334040344</v>
      </c>
      <c r="Z21" t="n">
        <v>307.579792330368</v>
      </c>
      <c r="AA21" t="n">
        <v>354.234679641136</v>
      </c>
      <c r="AB21" t="n">
        <v>339.473431201013</v>
      </c>
      <c r="AC21" t="n">
        <v>321.024299278015</v>
      </c>
      <c r="AD21" t="n">
        <v>345.654170689056</v>
      </c>
      <c r="AE21" t="n">
        <v>324.417772257103</v>
      </c>
      <c r="AF21" t="n">
        <v>475.266846346098</v>
      </c>
    </row>
    <row r="22">
      <c r="A22" t="s">
        <v>50</v>
      </c>
      <c r="B22" t="s">
        <v>412</v>
      </c>
      <c r="C22" t="s">
        <v>317</v>
      </c>
      <c r="D22" t="s">
        <v>413</v>
      </c>
      <c r="E22" t="s">
        <v>318</v>
      </c>
      <c r="F22"/>
      <c r="G22" t="n">
        <v>25.7076739115185</v>
      </c>
      <c r="H22" t="n">
        <v>26.9301065033095</v>
      </c>
      <c r="I22" t="n">
        <v>31.5183574817489</v>
      </c>
      <c r="J22" t="n">
        <v>36.9153445941396</v>
      </c>
      <c r="K22" t="n">
        <v>43.2272784708044</v>
      </c>
      <c r="L22" t="n">
        <v>40.5831114525348</v>
      </c>
      <c r="M22" t="n">
        <v>46.5249304414915</v>
      </c>
      <c r="N22" t="n">
        <v>48.7474500256582</v>
      </c>
      <c r="O22" t="n">
        <v>52.025857762332</v>
      </c>
      <c r="P22" t="n">
        <v>58.1949635028048</v>
      </c>
      <c r="Q22" t="n">
        <v>62.0158964798909</v>
      </c>
      <c r="R22" t="n">
        <v>64.4192363083362</v>
      </c>
      <c r="S22" t="n">
        <v>69.7162393423524</v>
      </c>
      <c r="T22" t="n">
        <v>87.1183082078187</v>
      </c>
      <c r="U22" t="n">
        <v>60.3298766929774</v>
      </c>
      <c r="V22" t="n">
        <v>72.2563913363448</v>
      </c>
      <c r="W22" t="n">
        <v>77.5646419300079</v>
      </c>
      <c r="X22" t="n">
        <v>68.3553845382953</v>
      </c>
      <c r="Y22" t="n">
        <v>58.724183958433</v>
      </c>
      <c r="Z22" t="n">
        <v>85.288022005247</v>
      </c>
      <c r="AA22" t="n">
        <v>116.310237951439</v>
      </c>
      <c r="AB22" t="n">
        <v>101.8051311567</v>
      </c>
      <c r="AC22" t="n">
        <v>92.1170220760504</v>
      </c>
      <c r="AD22" t="n">
        <v>136.318853156343</v>
      </c>
      <c r="AE22" t="n">
        <v>109.632749569256</v>
      </c>
      <c r="AF22" t="n">
        <v>148.00929027241</v>
      </c>
    </row>
    <row r="23">
      <c r="A23" t="s">
        <v>50</v>
      </c>
      <c r="B23" t="s">
        <v>414</v>
      </c>
      <c r="C23" t="s">
        <v>317</v>
      </c>
      <c r="D23" t="s">
        <v>415</v>
      </c>
      <c r="E23" t="s">
        <v>318</v>
      </c>
      <c r="F23"/>
      <c r="G23" t="n">
        <v>174.002194734283</v>
      </c>
      <c r="H23" t="n">
        <v>177.303453047221</v>
      </c>
      <c r="I23" t="n">
        <v>201.846989379979</v>
      </c>
      <c r="J23" t="n">
        <v>232.67464348295</v>
      </c>
      <c r="K23" t="n">
        <v>269.365929461596</v>
      </c>
      <c r="L23" t="n">
        <v>272.039441236969</v>
      </c>
      <c r="M23" t="n">
        <v>337.852042323357</v>
      </c>
      <c r="N23" t="n">
        <v>376.775434062887</v>
      </c>
      <c r="O23" t="n">
        <v>418.959231679372</v>
      </c>
      <c r="P23" t="n">
        <v>497.171970684706</v>
      </c>
      <c r="Q23" t="n">
        <v>552.207588081469</v>
      </c>
      <c r="R23" t="n">
        <v>567.222558481632</v>
      </c>
      <c r="S23" t="n">
        <v>542.73083702286</v>
      </c>
      <c r="T23" t="n">
        <v>632.086791371164</v>
      </c>
      <c r="U23" t="n">
        <v>366.229467536488</v>
      </c>
      <c r="V23" t="n">
        <v>358.852415045305</v>
      </c>
      <c r="W23" t="n">
        <v>265.242767008281</v>
      </c>
      <c r="X23" t="n">
        <v>201.552818468661</v>
      </c>
      <c r="Y23" t="n">
        <v>236.609557927323</v>
      </c>
      <c r="Z23" t="n">
        <v>233.697216721329</v>
      </c>
      <c r="AA23" t="n">
        <v>318.831717739261</v>
      </c>
      <c r="AB23" t="n">
        <v>326.556923889189</v>
      </c>
      <c r="AC23" t="n">
        <v>344.000341736099</v>
      </c>
      <c r="AD23" t="n">
        <v>368.858968117145</v>
      </c>
      <c r="AE23" t="n">
        <v>314.600629546157</v>
      </c>
      <c r="AF23" t="n">
        <v>445.434756684813</v>
      </c>
    </row>
    <row r="24">
      <c r="A24" t="s">
        <v>50</v>
      </c>
      <c r="B24" t="s">
        <v>416</v>
      </c>
      <c r="C24" t="s">
        <v>317</v>
      </c>
      <c r="D24" t="s">
        <v>417</v>
      </c>
      <c r="E24" t="s">
        <v>318</v>
      </c>
      <c r="F24"/>
      <c r="G24" t="n">
        <v>1176.16952636073</v>
      </c>
      <c r="H24" t="n">
        <v>1229.71417057885</v>
      </c>
      <c r="I24" t="n">
        <v>1411.40999101367</v>
      </c>
      <c r="J24" t="n">
        <v>1600.55511764426</v>
      </c>
      <c r="K24" t="n">
        <v>1828.22929996923</v>
      </c>
      <c r="L24" t="n">
        <v>1800.48797125909</v>
      </c>
      <c r="M24" t="n">
        <v>2095.16070737077</v>
      </c>
      <c r="N24" t="n">
        <v>2295.21036495302</v>
      </c>
      <c r="O24" t="n">
        <v>2574.00795805908</v>
      </c>
      <c r="P24" t="n">
        <v>2852.81140555825</v>
      </c>
      <c r="Q24" t="n">
        <v>2973.79230868455</v>
      </c>
      <c r="R24" t="n">
        <v>3203.21480101229</v>
      </c>
      <c r="S24" t="n">
        <v>3284.9973732986</v>
      </c>
      <c r="T24" t="n">
        <v>4154.47395035136</v>
      </c>
      <c r="U24" t="n">
        <v>2827.11383912488</v>
      </c>
      <c r="V24" t="n">
        <v>3766.8046307851</v>
      </c>
      <c r="W24" t="n">
        <v>3844.55255789935</v>
      </c>
      <c r="X24" t="n">
        <v>3530.09171738399</v>
      </c>
      <c r="Y24" t="n">
        <v>4045.66659674243</v>
      </c>
      <c r="Z24" t="n">
        <v>3436.66578346783</v>
      </c>
      <c r="AA24" t="n">
        <v>3767.68002591264</v>
      </c>
      <c r="AB24" t="n">
        <v>3204.6132205595</v>
      </c>
      <c r="AC24" t="n">
        <v>2773.92839286075</v>
      </c>
      <c r="AD24" t="n">
        <v>3175.56730457517</v>
      </c>
      <c r="AE24" t="n">
        <v>2850.4187240705</v>
      </c>
      <c r="AF24" t="n">
        <v>3526.40136681321</v>
      </c>
    </row>
    <row r="25">
      <c r="A25" t="s">
        <v>50</v>
      </c>
      <c r="B25" t="s">
        <v>418</v>
      </c>
      <c r="C25" t="s">
        <v>317</v>
      </c>
      <c r="D25" t="s">
        <v>419</v>
      </c>
      <c r="E25" t="s">
        <v>318</v>
      </c>
      <c r="F25"/>
      <c r="G25" t="n">
        <v>320.782305353682</v>
      </c>
      <c r="H25" t="n">
        <v>335.325374047053</v>
      </c>
      <c r="I25" t="n">
        <v>401.377257079635</v>
      </c>
      <c r="J25" t="n">
        <v>435.430339648552</v>
      </c>
      <c r="K25" t="n">
        <v>486.738528737569</v>
      </c>
      <c r="L25" t="n">
        <v>479.08614068723</v>
      </c>
      <c r="M25" t="n">
        <v>536.681498871472</v>
      </c>
      <c r="N25" t="n">
        <v>556.56260510753</v>
      </c>
      <c r="O25" t="n">
        <v>592.165822855532</v>
      </c>
      <c r="P25" t="n">
        <v>634.996265084221</v>
      </c>
      <c r="Q25" t="n">
        <v>628.292924262053</v>
      </c>
      <c r="R25" t="n">
        <v>656.405383813434</v>
      </c>
      <c r="S25" t="n">
        <v>642.292963534778</v>
      </c>
      <c r="T25" t="n">
        <v>695.78979434377</v>
      </c>
      <c r="U25" t="n">
        <v>412.060348988826</v>
      </c>
      <c r="V25" t="n">
        <v>528.959791851229</v>
      </c>
      <c r="W25" t="n">
        <v>519.466803550657</v>
      </c>
      <c r="X25" t="n">
        <v>459.020553496561</v>
      </c>
      <c r="Y25" t="n">
        <v>526.831742151344</v>
      </c>
      <c r="Z25" t="n">
        <v>455.833976201625</v>
      </c>
      <c r="AA25" t="n">
        <v>520.722638004077</v>
      </c>
      <c r="AB25" t="n">
        <v>456.987512074843</v>
      </c>
      <c r="AC25" t="n">
        <v>412.242862959882</v>
      </c>
      <c r="AD25" t="n">
        <v>402.143709235547</v>
      </c>
      <c r="AE25" t="n">
        <v>341.749772969963</v>
      </c>
      <c r="AF25" t="n">
        <v>418.690060291326</v>
      </c>
    </row>
    <row r="26">
      <c r="A26" t="s">
        <v>50</v>
      </c>
      <c r="B26" t="s">
        <v>420</v>
      </c>
      <c r="C26" t="s">
        <v>317</v>
      </c>
      <c r="D26" t="s">
        <v>421</v>
      </c>
      <c r="E26" t="s">
        <v>318</v>
      </c>
      <c r="F26"/>
      <c r="G26" t="n">
        <v>468.108885672906</v>
      </c>
      <c r="H26" t="n">
        <v>509.812646836646</v>
      </c>
      <c r="I26" t="n">
        <v>587.51928820991</v>
      </c>
      <c r="J26" t="n">
        <v>698.960421917534</v>
      </c>
      <c r="K26" t="n">
        <v>816.163451161542</v>
      </c>
      <c r="L26" t="n">
        <v>794.170798307612</v>
      </c>
      <c r="M26" t="n">
        <v>943.71222635647</v>
      </c>
      <c r="N26" t="n">
        <v>1082.73932071579</v>
      </c>
      <c r="O26" t="n">
        <v>1243.30197375803</v>
      </c>
      <c r="P26" t="n">
        <v>1412.20363391459</v>
      </c>
      <c r="Q26" t="n">
        <v>1504.84371798703</v>
      </c>
      <c r="R26" t="n">
        <v>1660.76269500531</v>
      </c>
      <c r="S26" t="n">
        <v>1719.91239109152</v>
      </c>
      <c r="T26" t="n">
        <v>2361.18965959205</v>
      </c>
      <c r="U26" t="n">
        <v>1721.41215061214</v>
      </c>
      <c r="V26" t="n">
        <v>2264.39550123144</v>
      </c>
      <c r="W26" t="n">
        <v>2352.99261156541</v>
      </c>
      <c r="X26" t="n">
        <v>2158.55063890798</v>
      </c>
      <c r="Y26" t="n">
        <v>2514.6837686379</v>
      </c>
      <c r="Z26" t="n">
        <v>2183.56151505308</v>
      </c>
      <c r="AA26" t="n">
        <v>2299.97507680347</v>
      </c>
      <c r="AB26" t="n">
        <v>1912.12475588307</v>
      </c>
      <c r="AC26" t="n">
        <v>1662.19168312982</v>
      </c>
      <c r="AD26" t="n">
        <v>1986.84523602664</v>
      </c>
      <c r="AE26" t="n">
        <v>1771.15890516374</v>
      </c>
      <c r="AF26" t="n">
        <v>2224.1477081734</v>
      </c>
    </row>
    <row r="27">
      <c r="A27" t="s">
        <v>50</v>
      </c>
      <c r="B27" t="s">
        <v>422</v>
      </c>
      <c r="C27" t="s">
        <v>317</v>
      </c>
      <c r="D27" t="s">
        <v>423</v>
      </c>
      <c r="E27" t="s">
        <v>318</v>
      </c>
      <c r="F27"/>
      <c r="G27" t="n">
        <v>387.278335334139</v>
      </c>
      <c r="H27" t="n">
        <v>384.576149695156</v>
      </c>
      <c r="I27" t="n">
        <v>422.51344572412</v>
      </c>
      <c r="J27" t="n">
        <v>466.16435607817</v>
      </c>
      <c r="K27" t="n">
        <v>525.327320070119</v>
      </c>
      <c r="L27" t="n">
        <v>527.231032264244</v>
      </c>
      <c r="M27" t="n">
        <v>614.766982142825</v>
      </c>
      <c r="N27" t="n">
        <v>655.908439129695</v>
      </c>
      <c r="O27" t="n">
        <v>738.540161445522</v>
      </c>
      <c r="P27" t="n">
        <v>805.611506559436</v>
      </c>
      <c r="Q27" t="n">
        <v>840.65566643547</v>
      </c>
      <c r="R27" t="n">
        <v>886.04672219354</v>
      </c>
      <c r="S27" t="n">
        <v>922.792018672304</v>
      </c>
      <c r="T27" t="n">
        <v>1097.49449641555</v>
      </c>
      <c r="U27" t="n">
        <v>693.641339523916</v>
      </c>
      <c r="V27" t="n">
        <v>973.449337702431</v>
      </c>
      <c r="W27" t="n">
        <v>972.093142783276</v>
      </c>
      <c r="X27" t="n">
        <v>912.520524979447</v>
      </c>
      <c r="Y27" t="n">
        <v>1004.15108595319</v>
      </c>
      <c r="Z27" t="n">
        <v>797.270292213125</v>
      </c>
      <c r="AA27" t="n">
        <v>946.982311105092</v>
      </c>
      <c r="AB27" t="n">
        <v>835.500952601587</v>
      </c>
      <c r="AC27" t="n">
        <v>699.493846771045</v>
      </c>
      <c r="AD27" t="n">
        <v>786.578359312985</v>
      </c>
      <c r="AE27" t="n">
        <v>737.510045936801</v>
      </c>
      <c r="AF27" t="n">
        <v>883.563598348476</v>
      </c>
    </row>
    <row r="28">
      <c r="A28" t="s">
        <v>50</v>
      </c>
      <c r="B28" t="s">
        <v>424</v>
      </c>
      <c r="C28" t="s">
        <v>317</v>
      </c>
      <c r="D28" t="s">
        <v>425</v>
      </c>
      <c r="E28" t="s">
        <v>318</v>
      </c>
      <c r="F28"/>
      <c r="G28" t="n">
        <v>124.389428536301</v>
      </c>
      <c r="H28" t="n">
        <v>125.720121511284</v>
      </c>
      <c r="I28" t="n">
        <v>139.859992013794</v>
      </c>
      <c r="J28" t="n">
        <v>159.735863464122</v>
      </c>
      <c r="K28" t="n">
        <v>183.156833442685</v>
      </c>
      <c r="L28" t="n">
        <v>177.801918536856</v>
      </c>
      <c r="M28" t="n">
        <v>197.43432582027</v>
      </c>
      <c r="N28" t="n">
        <v>209.462388994842</v>
      </c>
      <c r="O28" t="n">
        <v>225.014278117427</v>
      </c>
      <c r="P28" t="n">
        <v>250.492260768064</v>
      </c>
      <c r="Q28" t="n">
        <v>266.703836371456</v>
      </c>
      <c r="R28" t="n">
        <v>279.982939004771</v>
      </c>
      <c r="S28" t="n">
        <v>307.620638935526</v>
      </c>
      <c r="T28" t="n">
        <v>360.463792071014</v>
      </c>
      <c r="U28" t="n">
        <v>223.094186302749</v>
      </c>
      <c r="V28" t="n">
        <v>270.605605146839</v>
      </c>
      <c r="W28" t="n">
        <v>272.401245633925</v>
      </c>
      <c r="X28" t="n">
        <v>247.446331635573</v>
      </c>
      <c r="Y28" t="n">
        <v>252.806897434543</v>
      </c>
      <c r="Z28" t="n">
        <v>239.794154914335</v>
      </c>
      <c r="AA28" t="n">
        <v>339.400576651707</v>
      </c>
      <c r="AB28" t="n">
        <v>321.820973451267</v>
      </c>
      <c r="AC28" t="n">
        <v>330.419751188969</v>
      </c>
      <c r="AD28" t="n">
        <v>333.836481313612</v>
      </c>
      <c r="AE28" t="n">
        <v>369.181385629481</v>
      </c>
      <c r="AF28" t="n">
        <v>427.218476236573</v>
      </c>
    </row>
    <row r="29">
      <c r="A29" t="s">
        <v>50</v>
      </c>
      <c r="B29" t="s">
        <v>426</v>
      </c>
      <c r="C29" t="s">
        <v>317</v>
      </c>
      <c r="D29" t="s">
        <v>427</v>
      </c>
      <c r="E29" t="s">
        <v>318</v>
      </c>
      <c r="F29"/>
      <c r="G29" t="n">
        <v>60.2798365234103</v>
      </c>
      <c r="H29" t="n">
        <v>60.3035908400314</v>
      </c>
      <c r="I29" t="n">
        <v>64.5580055143157</v>
      </c>
      <c r="J29" t="n">
        <v>70.5578176222488</v>
      </c>
      <c r="K29" t="n">
        <v>77.6953731273274</v>
      </c>
      <c r="L29" t="n">
        <v>76.8017737062718</v>
      </c>
      <c r="M29" t="n">
        <v>83.846361628639</v>
      </c>
      <c r="N29" t="n">
        <v>93.7688480821035</v>
      </c>
      <c r="O29" t="n">
        <v>98.0950710065566</v>
      </c>
      <c r="P29" t="n">
        <v>102.8461782814</v>
      </c>
      <c r="Q29" t="n">
        <v>107.026683633525</v>
      </c>
      <c r="R29" t="n">
        <v>113.246361656826</v>
      </c>
      <c r="S29" t="n">
        <v>124.269736904539</v>
      </c>
      <c r="T29" t="n">
        <v>146.974677598226</v>
      </c>
      <c r="U29" t="n">
        <v>88.8698169911163</v>
      </c>
      <c r="V29" t="n">
        <v>101.035584648547</v>
      </c>
      <c r="W29" t="n">
        <v>98.3415110808106</v>
      </c>
      <c r="X29" t="n">
        <v>78.0489534489622</v>
      </c>
      <c r="Y29" t="n">
        <v>80.5459527285314</v>
      </c>
      <c r="Z29" t="n">
        <v>82.9562668943842</v>
      </c>
      <c r="AA29" t="n">
        <v>116.039574004356</v>
      </c>
      <c r="AB29" t="n">
        <v>111.921914100387</v>
      </c>
      <c r="AC29" t="n">
        <v>125.034453089967</v>
      </c>
      <c r="AD29" t="n">
        <v>123.193678108122</v>
      </c>
      <c r="AE29" t="n">
        <v>141.460301563353</v>
      </c>
      <c r="AF29" t="n">
        <v>162.181826059554</v>
      </c>
    </row>
    <row r="30">
      <c r="A30" t="s">
        <v>50</v>
      </c>
      <c r="B30" t="s">
        <v>428</v>
      </c>
      <c r="C30" t="s">
        <v>317</v>
      </c>
      <c r="D30" t="s">
        <v>429</v>
      </c>
      <c r="E30" t="s">
        <v>318</v>
      </c>
      <c r="F30"/>
      <c r="G30" t="n">
        <v>7.55751886210667</v>
      </c>
      <c r="H30" t="n">
        <v>6.75851472002193</v>
      </c>
      <c r="I30" t="n">
        <v>6.90072303394364</v>
      </c>
      <c r="J30" t="n">
        <v>7.11294313971393</v>
      </c>
      <c r="K30" t="n">
        <v>7.51999609845291</v>
      </c>
      <c r="L30" t="n">
        <v>7.27968986018376</v>
      </c>
      <c r="M30" t="n">
        <v>8.69319799997762</v>
      </c>
      <c r="N30" t="n">
        <v>9.18437036309525</v>
      </c>
      <c r="O30" t="n">
        <v>10.0308599513171</v>
      </c>
      <c r="P30" t="n">
        <v>10.8771042386458</v>
      </c>
      <c r="Q30" t="n">
        <v>11.7999627819682</v>
      </c>
      <c r="R30" t="n">
        <v>11.1280356088269</v>
      </c>
      <c r="S30" t="n">
        <v>12.8221354533726</v>
      </c>
      <c r="T30" t="n">
        <v>12.8678118756868</v>
      </c>
      <c r="U30" t="n">
        <v>6.56843866569613</v>
      </c>
      <c r="V30" t="n">
        <v>9.55114530693011</v>
      </c>
      <c r="W30" t="n">
        <v>9.86680068244768</v>
      </c>
      <c r="X30" t="n">
        <v>10.1386009714605</v>
      </c>
      <c r="Y30" t="n">
        <v>9.53197097275242</v>
      </c>
      <c r="Z30" t="n">
        <v>6.3648770972415</v>
      </c>
      <c r="AA30" t="n">
        <v>9.06640714721817</v>
      </c>
      <c r="AB30" t="n">
        <v>8.6700367056379</v>
      </c>
      <c r="AC30" t="n">
        <v>9.43498066567545</v>
      </c>
      <c r="AD30" t="n">
        <v>18.8716214525211</v>
      </c>
      <c r="AE30" t="n">
        <v>8.93903003319805</v>
      </c>
      <c r="AF30" t="n">
        <v>10.0606763292968</v>
      </c>
    </row>
    <row r="31">
      <c r="A31" t="s">
        <v>50</v>
      </c>
      <c r="B31" t="s">
        <v>430</v>
      </c>
      <c r="C31" t="s">
        <v>317</v>
      </c>
      <c r="D31" t="s">
        <v>431</v>
      </c>
      <c r="E31" t="s">
        <v>318</v>
      </c>
      <c r="F31"/>
      <c r="G31" t="n">
        <v>14.4761527760578</v>
      </c>
      <c r="H31" t="n">
        <v>14.407605962217</v>
      </c>
      <c r="I31" t="n">
        <v>15.521271736552</v>
      </c>
      <c r="J31" t="n">
        <v>17.3388335175125</v>
      </c>
      <c r="K31" t="n">
        <v>19.2588079184403</v>
      </c>
      <c r="L31" t="n">
        <v>18.1273953379616</v>
      </c>
      <c r="M31" t="n">
        <v>19.0344994559144</v>
      </c>
      <c r="N31" t="n">
        <v>18.857534925662</v>
      </c>
      <c r="O31" t="n">
        <v>19.7241926604005</v>
      </c>
      <c r="P31" t="n">
        <v>22.3672402327013</v>
      </c>
      <c r="Q31" t="n">
        <v>23.646339810162</v>
      </c>
      <c r="R31" t="n">
        <v>25.5357644279842</v>
      </c>
      <c r="S31" t="n">
        <v>28.078304868273</v>
      </c>
      <c r="T31" t="n">
        <v>47.7757751721237</v>
      </c>
      <c r="U31" t="n">
        <v>37.3394178579747</v>
      </c>
      <c r="V31" t="n">
        <v>44.0251111579101</v>
      </c>
      <c r="W31" t="n">
        <v>48.3932441374321</v>
      </c>
      <c r="X31" t="n">
        <v>53.9747895755506</v>
      </c>
      <c r="Y31" t="n">
        <v>54.31435389264</v>
      </c>
      <c r="Z31" t="n">
        <v>48.4912507325653</v>
      </c>
      <c r="AA31" t="n">
        <v>107.602953620222</v>
      </c>
      <c r="AB31" t="n">
        <v>102.950624668696</v>
      </c>
      <c r="AC31" t="n">
        <v>103.698094599907</v>
      </c>
      <c r="AD31" t="n">
        <v>95.2472212768457</v>
      </c>
      <c r="AE31" t="n">
        <v>94.4329134047042</v>
      </c>
      <c r="AF31" t="n">
        <v>115.124890664132</v>
      </c>
    </row>
    <row r="32">
      <c r="A32" t="s">
        <v>50</v>
      </c>
      <c r="B32" t="s">
        <v>432</v>
      </c>
      <c r="C32" t="s">
        <v>317</v>
      </c>
      <c r="D32" t="s">
        <v>433</v>
      </c>
      <c r="E32" t="s">
        <v>318</v>
      </c>
      <c r="F32"/>
      <c r="G32" t="n">
        <v>27.7589859409682</v>
      </c>
      <c r="H32" t="n">
        <v>29.6114462802907</v>
      </c>
      <c r="I32" t="n">
        <v>35.366543285776</v>
      </c>
      <c r="J32" t="n">
        <v>41.55069488492</v>
      </c>
      <c r="K32" t="n">
        <v>49.7795126541019</v>
      </c>
      <c r="L32" t="n">
        <v>47.2589920572913</v>
      </c>
      <c r="M32" t="n">
        <v>54.1009204710683</v>
      </c>
      <c r="N32" t="n">
        <v>55.1320625572059</v>
      </c>
      <c r="O32" t="n">
        <v>61.3630609090085</v>
      </c>
      <c r="P32" t="n">
        <v>73.9638718639339</v>
      </c>
      <c r="Q32" t="n">
        <v>83.6823233244565</v>
      </c>
      <c r="R32" t="n">
        <v>89.1166003731544</v>
      </c>
      <c r="S32" t="n">
        <v>99.8073375338165</v>
      </c>
      <c r="T32" t="n">
        <v>114.007191807383</v>
      </c>
      <c r="U32" t="n">
        <v>75.0804479006874</v>
      </c>
      <c r="V32" t="n">
        <v>95.0678224999627</v>
      </c>
      <c r="W32" t="n">
        <v>95.8316867531716</v>
      </c>
      <c r="X32" t="n">
        <v>86.8369153726894</v>
      </c>
      <c r="Y32" t="n">
        <v>86.211939505617</v>
      </c>
      <c r="Z32" t="n">
        <v>80.0889764003139</v>
      </c>
      <c r="AA32" t="n">
        <v>78.2258681464007</v>
      </c>
      <c r="AB32" t="n">
        <v>69.798824494979</v>
      </c>
      <c r="AC32" t="n">
        <v>66.9959907046477</v>
      </c>
      <c r="AD32" t="n">
        <v>68.2121675505854</v>
      </c>
      <c r="AE32" t="n">
        <v>89.2612295913047</v>
      </c>
      <c r="AF32" t="n">
        <v>98.6136108561318</v>
      </c>
    </row>
    <row r="33">
      <c r="A33" t="s">
        <v>50</v>
      </c>
      <c r="B33" t="s">
        <v>434</v>
      </c>
      <c r="C33" t="s">
        <v>317</v>
      </c>
      <c r="D33" t="s">
        <v>435</v>
      </c>
      <c r="E33" t="s">
        <v>318</v>
      </c>
      <c r="F33"/>
      <c r="G33" t="n">
        <v>14.3169344337577</v>
      </c>
      <c r="H33" t="n">
        <v>14.6389637087228</v>
      </c>
      <c r="I33" t="n">
        <v>17.513448443207</v>
      </c>
      <c r="J33" t="n">
        <v>23.1755742997265</v>
      </c>
      <c r="K33" t="n">
        <v>28.9031436443624</v>
      </c>
      <c r="L33" t="n">
        <v>28.3340675751471</v>
      </c>
      <c r="M33" t="n">
        <v>31.7593462646702</v>
      </c>
      <c r="N33" t="n">
        <v>32.5195730667751</v>
      </c>
      <c r="O33" t="n">
        <v>35.8010935901442</v>
      </c>
      <c r="P33" t="n">
        <v>40.4378661513826</v>
      </c>
      <c r="Q33" t="n">
        <v>40.5485268213451</v>
      </c>
      <c r="R33" t="n">
        <v>40.9561769379788</v>
      </c>
      <c r="S33" t="n">
        <v>42.6431241755246</v>
      </c>
      <c r="T33" t="n">
        <v>38.8383356175947</v>
      </c>
      <c r="U33" t="n">
        <v>15.2360648872749</v>
      </c>
      <c r="V33" t="n">
        <v>20.9259415334897</v>
      </c>
      <c r="W33" t="n">
        <v>19.9680029800629</v>
      </c>
      <c r="X33" t="n">
        <v>18.4470722669102</v>
      </c>
      <c r="Y33" t="n">
        <v>22.2026803350025</v>
      </c>
      <c r="Z33" t="n">
        <v>21.8927837898304</v>
      </c>
      <c r="AA33" t="n">
        <v>28.465773733511</v>
      </c>
      <c r="AB33" t="n">
        <v>28.4795734815678</v>
      </c>
      <c r="AC33" t="n">
        <v>25.2562321287715</v>
      </c>
      <c r="AD33" t="n">
        <v>28.3117929255377</v>
      </c>
      <c r="AE33" t="n">
        <v>35.087911036921</v>
      </c>
      <c r="AF33" t="n">
        <v>41.2374723274581</v>
      </c>
    </row>
    <row r="34">
      <c r="A34" t="s">
        <v>50</v>
      </c>
      <c r="B34" t="s">
        <v>436</v>
      </c>
      <c r="C34" t="s">
        <v>317</v>
      </c>
      <c r="D34" t="s">
        <v>437</v>
      </c>
      <c r="E34" t="s">
        <v>318</v>
      </c>
      <c r="F34"/>
      <c r="G34" t="n">
        <v>111.635066445261</v>
      </c>
      <c r="H34" t="n">
        <v>111.733162273886</v>
      </c>
      <c r="I34" t="n">
        <v>123.582448264351</v>
      </c>
      <c r="J34" t="n">
        <v>135.356760297146</v>
      </c>
      <c r="K34" t="n">
        <v>149.783931861085</v>
      </c>
      <c r="L34" t="n">
        <v>139.024649148324</v>
      </c>
      <c r="M34" t="n">
        <v>154.258600184754</v>
      </c>
      <c r="N34" t="n">
        <v>165.605246160877</v>
      </c>
      <c r="O34" t="n">
        <v>175.634632276591</v>
      </c>
      <c r="P34" t="n">
        <v>189.088803173757</v>
      </c>
      <c r="Q34" t="n">
        <v>200.276617734164</v>
      </c>
      <c r="R34" t="n">
        <v>206.847728892681</v>
      </c>
      <c r="S34" t="n">
        <v>212.540154081767</v>
      </c>
      <c r="T34" t="n">
        <v>248.749367313583</v>
      </c>
      <c r="U34" t="n">
        <v>153.816814907184</v>
      </c>
      <c r="V34" t="n">
        <v>213.516967211295</v>
      </c>
      <c r="W34" t="n">
        <v>234.590139669432</v>
      </c>
      <c r="X34" t="n">
        <v>220.892213585637</v>
      </c>
      <c r="Y34" t="n">
        <v>248.492773988787</v>
      </c>
      <c r="Z34" t="n">
        <v>236.973977160938</v>
      </c>
      <c r="AA34" t="n">
        <v>369.875100964082</v>
      </c>
      <c r="AB34" t="n">
        <v>356.489189539697</v>
      </c>
      <c r="AC34" t="n">
        <v>359.776109330286</v>
      </c>
      <c r="AD34" t="n">
        <v>421.223565366286</v>
      </c>
      <c r="AE34" t="n">
        <v>286.060062989543</v>
      </c>
      <c r="AF34" t="n">
        <v>311.088122214629</v>
      </c>
    </row>
    <row r="35">
      <c r="A35" t="s">
        <v>50</v>
      </c>
      <c r="B35" t="s">
        <v>438</v>
      </c>
      <c r="C35" t="s">
        <v>317</v>
      </c>
      <c r="D35" t="s">
        <v>439</v>
      </c>
      <c r="E35" t="s">
        <v>318</v>
      </c>
      <c r="F35"/>
      <c r="G35" t="n">
        <v>802.267608045713</v>
      </c>
      <c r="H35" t="n">
        <v>820.720580514123</v>
      </c>
      <c r="I35" t="n">
        <v>948.180349003578</v>
      </c>
      <c r="J35" t="n">
        <v>1116.34204235682</v>
      </c>
      <c r="K35" t="n">
        <v>1288.16383321867</v>
      </c>
      <c r="L35" t="n">
        <v>1258.85679114307</v>
      </c>
      <c r="M35" t="n">
        <v>1428.82968552374</v>
      </c>
      <c r="N35" t="n">
        <v>1457.79341334883</v>
      </c>
      <c r="O35" t="n">
        <v>1570.46012893026</v>
      </c>
      <c r="P35" t="n">
        <v>1744.63943419294</v>
      </c>
      <c r="Q35" t="n">
        <v>1817.41747285931</v>
      </c>
      <c r="R35" t="n">
        <v>1916.38669242348</v>
      </c>
      <c r="S35" t="n">
        <v>1931.19853821543</v>
      </c>
      <c r="T35" t="n">
        <v>2302.63274940756</v>
      </c>
      <c r="U35" t="n">
        <v>1421.21811657167</v>
      </c>
      <c r="V35" t="n">
        <v>1869.78780357216</v>
      </c>
      <c r="W35" t="n">
        <v>1840.40779515902</v>
      </c>
      <c r="X35" t="n">
        <v>1722.76141911414</v>
      </c>
      <c r="Y35" t="n">
        <v>1689.63792014542</v>
      </c>
      <c r="Z35" t="n">
        <v>1527.73423409173</v>
      </c>
      <c r="AA35" t="n">
        <v>1915.56399571998</v>
      </c>
      <c r="AB35" t="n">
        <v>1697.68340586166</v>
      </c>
      <c r="AC35" t="n">
        <v>1703.6375010502</v>
      </c>
      <c r="AD35" t="n">
        <v>2192.88496468986</v>
      </c>
      <c r="AE35" t="n">
        <v>2309.37926612967</v>
      </c>
      <c r="AF35" t="n">
        <v>2989.70876502878</v>
      </c>
    </row>
    <row r="36">
      <c r="A36" t="s">
        <v>50</v>
      </c>
      <c r="B36" t="s">
        <v>440</v>
      </c>
      <c r="C36" t="s">
        <v>317</v>
      </c>
      <c r="D36" t="s">
        <v>441</v>
      </c>
      <c r="E36" t="s">
        <v>318</v>
      </c>
      <c r="F36"/>
      <c r="G36" t="n">
        <v>334.867126667011</v>
      </c>
      <c r="H36" t="n">
        <v>333.048108507184</v>
      </c>
      <c r="I36" t="n">
        <v>369.779550247409</v>
      </c>
      <c r="J36" t="n">
        <v>395.992926991727</v>
      </c>
      <c r="K36" t="n">
        <v>437.097662010639</v>
      </c>
      <c r="L36" t="n">
        <v>411.850288494491</v>
      </c>
      <c r="M36" t="n">
        <v>466.879760705403</v>
      </c>
      <c r="N36" t="n">
        <v>470.7466901222</v>
      </c>
      <c r="O36" t="n">
        <v>509.7088141521</v>
      </c>
      <c r="P36" t="n">
        <v>566.100008061816</v>
      </c>
      <c r="Q36" t="n">
        <v>592.116766699154</v>
      </c>
      <c r="R36" t="n">
        <v>610.10155023422</v>
      </c>
      <c r="S36" t="n">
        <v>611.430119184796</v>
      </c>
      <c r="T36" t="n">
        <v>782.861691487521</v>
      </c>
      <c r="U36" t="n">
        <v>508.605288573259</v>
      </c>
      <c r="V36" t="n">
        <v>640.920787070744</v>
      </c>
      <c r="W36" t="n">
        <v>639.288364280486</v>
      </c>
      <c r="X36" t="n">
        <v>571.246361949025</v>
      </c>
      <c r="Y36" t="n">
        <v>547.387060522331</v>
      </c>
      <c r="Z36" t="n">
        <v>479.50796850912</v>
      </c>
      <c r="AA36" t="n">
        <v>616.402826445562</v>
      </c>
      <c r="AB36" t="n">
        <v>516.652986443072</v>
      </c>
      <c r="AC36" t="n">
        <v>479.559173784745</v>
      </c>
      <c r="AD36" t="n">
        <v>545.375550489609</v>
      </c>
      <c r="AE36" t="n">
        <v>564.351536563901</v>
      </c>
      <c r="AF36" t="n">
        <v>699.50720789229</v>
      </c>
    </row>
    <row r="37">
      <c r="A37" t="s">
        <v>50</v>
      </c>
      <c r="B37" t="s">
        <v>442</v>
      </c>
      <c r="C37" t="s">
        <v>317</v>
      </c>
      <c r="D37" t="s">
        <v>443</v>
      </c>
      <c r="E37" t="s">
        <v>318</v>
      </c>
      <c r="F37"/>
      <c r="G37" t="n">
        <v>345.703815456311</v>
      </c>
      <c r="H37" t="n">
        <v>348.75468764324</v>
      </c>
      <c r="I37" t="n">
        <v>402.069638357536</v>
      </c>
      <c r="J37" t="n">
        <v>498.064634680013</v>
      </c>
      <c r="K37" t="n">
        <v>593.944504402699</v>
      </c>
      <c r="L37" t="n">
        <v>579.232973107771</v>
      </c>
      <c r="M37" t="n">
        <v>650.13318174435</v>
      </c>
      <c r="N37" t="n">
        <v>663.678793914738</v>
      </c>
      <c r="O37" t="n">
        <v>717.704802852819</v>
      </c>
      <c r="P37" t="n">
        <v>808.988374782691</v>
      </c>
      <c r="Q37" t="n">
        <v>806.443639323175</v>
      </c>
      <c r="R37" t="n">
        <v>851.137593976286</v>
      </c>
      <c r="S37" t="n">
        <v>801.408804810766</v>
      </c>
      <c r="T37" t="n">
        <v>892.405452605877</v>
      </c>
      <c r="U37" t="n">
        <v>509.071840508542</v>
      </c>
      <c r="V37" t="n">
        <v>673.313192319873</v>
      </c>
      <c r="W37" t="n">
        <v>605.154966368254</v>
      </c>
      <c r="X37" t="n">
        <v>591.848984196986</v>
      </c>
      <c r="Y37" t="n">
        <v>573.954653171119</v>
      </c>
      <c r="Z37" t="n">
        <v>494.77066177586</v>
      </c>
      <c r="AA37" t="n">
        <v>493.049363646538</v>
      </c>
      <c r="AB37" t="n">
        <v>424.582329028479</v>
      </c>
      <c r="AC37" t="n">
        <v>391.356557228748</v>
      </c>
      <c r="AD37" t="n">
        <v>520.242262625573</v>
      </c>
      <c r="AE37" t="n">
        <v>432.633498250365</v>
      </c>
      <c r="AF37" t="n">
        <v>650.063512614794</v>
      </c>
    </row>
    <row r="38">
      <c r="A38" t="s">
        <v>50</v>
      </c>
      <c r="B38" t="s">
        <v>444</v>
      </c>
      <c r="C38" t="s">
        <v>317</v>
      </c>
      <c r="D38" t="s">
        <v>445</v>
      </c>
      <c r="E38" t="s">
        <v>318</v>
      </c>
      <c r="F38"/>
      <c r="G38" t="n">
        <v>121.696665922391</v>
      </c>
      <c r="H38" t="n">
        <v>138.9177843637</v>
      </c>
      <c r="I38" t="n">
        <v>176.331160398633</v>
      </c>
      <c r="J38" t="n">
        <v>222.284480685082</v>
      </c>
      <c r="K38" t="n">
        <v>257.121666805335</v>
      </c>
      <c r="L38" t="n">
        <v>267.773529540809</v>
      </c>
      <c r="M38" t="n">
        <v>311.81674307399</v>
      </c>
      <c r="N38" t="n">
        <v>323.367929311888</v>
      </c>
      <c r="O38" t="n">
        <v>343.046511925343</v>
      </c>
      <c r="P38" t="n">
        <v>369.551051348428</v>
      </c>
      <c r="Q38" t="n">
        <v>418.857066836982</v>
      </c>
      <c r="R38" t="n">
        <v>455.147548212977</v>
      </c>
      <c r="S38" t="n">
        <v>518.35961421987</v>
      </c>
      <c r="T38" t="n">
        <v>627.365605314166</v>
      </c>
      <c r="U38" t="n">
        <v>403.54098748987</v>
      </c>
      <c r="V38" t="n">
        <v>555.553824181545</v>
      </c>
      <c r="W38" t="n">
        <v>595.964464510279</v>
      </c>
      <c r="X38" t="n">
        <v>559.666072968132</v>
      </c>
      <c r="Y38" t="n">
        <v>568.296206451967</v>
      </c>
      <c r="Z38" t="n">
        <v>553.45560380675</v>
      </c>
      <c r="AA38" t="n">
        <v>806.111805627878</v>
      </c>
      <c r="AB38" t="n">
        <v>756.448090390105</v>
      </c>
      <c r="AC38" t="n">
        <v>832.721770036702</v>
      </c>
      <c r="AD38" t="n">
        <v>1127.26715157468</v>
      </c>
      <c r="AE38" t="n">
        <v>1312.3942313154</v>
      </c>
      <c r="AF38" t="n">
        <v>1640.1380445217</v>
      </c>
    </row>
    <row r="39">
      <c r="A39" t="s">
        <v>50</v>
      </c>
      <c r="B39" t="s">
        <v>446</v>
      </c>
      <c r="C39" t="s">
        <v>317</v>
      </c>
      <c r="D39" t="s">
        <v>447</v>
      </c>
      <c r="E39" t="s">
        <v>318</v>
      </c>
      <c r="F39"/>
      <c r="G39" t="n">
        <v>843.6965506061</v>
      </c>
      <c r="H39" t="n">
        <v>834.870383753588</v>
      </c>
      <c r="I39" t="n">
        <v>897.741853023749</v>
      </c>
      <c r="J39" t="n">
        <v>973.077305716466</v>
      </c>
      <c r="K39" t="n">
        <v>1058.77023687092</v>
      </c>
      <c r="L39" t="n">
        <v>1007.34728990462</v>
      </c>
      <c r="M39" t="n">
        <v>1099.3952278473</v>
      </c>
      <c r="N39" t="n">
        <v>1116.85706172125</v>
      </c>
      <c r="O39" t="n">
        <v>1216.01600023833</v>
      </c>
      <c r="P39" t="n">
        <v>1361.12725779584</v>
      </c>
      <c r="Q39" t="n">
        <v>1490.19036729173</v>
      </c>
      <c r="R39" t="n">
        <v>1607.53978714916</v>
      </c>
      <c r="S39" t="n">
        <v>1685.96581097011</v>
      </c>
      <c r="T39" t="n">
        <v>1659.30541435209</v>
      </c>
      <c r="U39" t="n">
        <v>987.434239297391</v>
      </c>
      <c r="V39" t="n">
        <v>1384.94037707692</v>
      </c>
      <c r="W39" t="n">
        <v>1474.62732534603</v>
      </c>
      <c r="X39" t="n">
        <v>1421.98090729132</v>
      </c>
      <c r="Y39" t="n">
        <v>1558.30007077295</v>
      </c>
      <c r="Z39" t="n">
        <v>1409.10678426019</v>
      </c>
      <c r="AA39" t="n">
        <v>1875.81787889656</v>
      </c>
      <c r="AB39" t="n">
        <v>1687.92044238796</v>
      </c>
      <c r="AC39" t="n">
        <v>1616.10310779077</v>
      </c>
      <c r="AD39" t="n">
        <v>1827.77542439665</v>
      </c>
      <c r="AE39" t="n">
        <v>1779.24654187484</v>
      </c>
      <c r="AF39" t="n">
        <v>2058.97025679457</v>
      </c>
    </row>
    <row r="40">
      <c r="A40" t="s">
        <v>50</v>
      </c>
      <c r="B40" t="s">
        <v>448</v>
      </c>
      <c r="C40" t="s">
        <v>317</v>
      </c>
      <c r="D40" t="s">
        <v>449</v>
      </c>
      <c r="E40" t="s">
        <v>318</v>
      </c>
      <c r="F40"/>
      <c r="G40" t="n">
        <v>61.7099600800557</v>
      </c>
      <c r="H40" t="n">
        <v>67.1507518678627</v>
      </c>
      <c r="I40" t="n">
        <v>78.945038938983</v>
      </c>
      <c r="J40" t="n">
        <v>88.5726539165577</v>
      </c>
      <c r="K40" t="n">
        <v>91.9703126048052</v>
      </c>
      <c r="L40" t="n">
        <v>91.4153416597015</v>
      </c>
      <c r="M40" t="n">
        <v>102.005622754359</v>
      </c>
      <c r="N40" t="n">
        <v>111.604678757784</v>
      </c>
      <c r="O40" t="n">
        <v>117.619594070088</v>
      </c>
      <c r="P40" t="n">
        <v>127.474272014301</v>
      </c>
      <c r="Q40" t="n">
        <v>133.007408619789</v>
      </c>
      <c r="R40" t="n">
        <v>140.755798655019</v>
      </c>
      <c r="S40" t="n">
        <v>163.131727876765</v>
      </c>
      <c r="T40" t="n">
        <v>197.761890265866</v>
      </c>
      <c r="U40" t="n">
        <v>102.550283952475</v>
      </c>
      <c r="V40" t="n">
        <v>123.168491112456</v>
      </c>
      <c r="W40" t="n">
        <v>128.638321143318</v>
      </c>
      <c r="X40" t="n">
        <v>112.728285566571</v>
      </c>
      <c r="Y40" t="n">
        <v>106.078894830321</v>
      </c>
      <c r="Z40" t="n">
        <v>113.130183547712</v>
      </c>
      <c r="AA40" t="n">
        <v>164.060793959203</v>
      </c>
      <c r="AB40" t="n">
        <v>187.434796188223</v>
      </c>
      <c r="AC40" t="n">
        <v>189.327688096397</v>
      </c>
      <c r="AD40" t="n">
        <v>212.648169717653</v>
      </c>
      <c r="AE40" t="n">
        <v>220.006359985343</v>
      </c>
      <c r="AF40" t="n">
        <v>295.971802488771</v>
      </c>
    </row>
    <row r="41">
      <c r="A41" t="s">
        <v>50</v>
      </c>
      <c r="B41" t="s">
        <v>450</v>
      </c>
      <c r="C41" t="s">
        <v>317</v>
      </c>
      <c r="D41" t="s">
        <v>451</v>
      </c>
      <c r="E41" t="s">
        <v>318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</row>
    <row r="42">
      <c r="A42" t="s">
        <v>50</v>
      </c>
      <c r="B42" t="s">
        <v>452</v>
      </c>
      <c r="C42" t="s">
        <v>317</v>
      </c>
      <c r="D42" t="s">
        <v>453</v>
      </c>
      <c r="E42" t="s">
        <v>318</v>
      </c>
      <c r="F42"/>
      <c r="G42" t="n">
        <v>502.73929132907</v>
      </c>
      <c r="H42" t="n">
        <v>526.81062476531</v>
      </c>
      <c r="I42" t="n">
        <v>611.659814031255</v>
      </c>
      <c r="J42" t="n">
        <v>738.222754817066</v>
      </c>
      <c r="K42" t="n">
        <v>848.3545910983</v>
      </c>
      <c r="L42" t="n">
        <v>805.943979103711</v>
      </c>
      <c r="M42" t="n">
        <v>884.744729688186</v>
      </c>
      <c r="N42" t="n">
        <v>932.0968115551</v>
      </c>
      <c r="O42" t="n">
        <v>999.401099307731</v>
      </c>
      <c r="P42" t="n">
        <v>1144.37610723805</v>
      </c>
      <c r="Q42" t="n">
        <v>1274.28444703509</v>
      </c>
      <c r="R42" t="n">
        <v>1380.5823247797</v>
      </c>
      <c r="S42" t="n">
        <v>1554.45977966657</v>
      </c>
      <c r="T42" t="n">
        <v>1817.91515633031</v>
      </c>
      <c r="U42" t="n">
        <v>1101.79180519356</v>
      </c>
      <c r="V42" t="n">
        <v>1385.83109712183</v>
      </c>
      <c r="W42" t="n">
        <v>1454.85995464963</v>
      </c>
      <c r="X42" t="n">
        <v>1396.68786214076</v>
      </c>
      <c r="Y42" t="n">
        <v>1663.14418644705</v>
      </c>
      <c r="Z42" t="n">
        <v>1615.23667676785</v>
      </c>
      <c r="AA42" t="n">
        <v>2357.7926645487</v>
      </c>
      <c r="AB42" t="n">
        <v>2169.9621659754</v>
      </c>
      <c r="AC42" t="n">
        <v>2126.985733928</v>
      </c>
      <c r="AD42" t="n">
        <v>2660.46660589476</v>
      </c>
      <c r="AE42" t="n">
        <v>2375.9946905282</v>
      </c>
      <c r="AF42" t="n">
        <v>3181.00145013268</v>
      </c>
    </row>
    <row r="43">
      <c r="A43" t="s">
        <v>50</v>
      </c>
      <c r="B43" t="s">
        <v>454</v>
      </c>
      <c r="C43" t="s">
        <v>317</v>
      </c>
      <c r="D43" t="s">
        <v>455</v>
      </c>
      <c r="E43" t="s">
        <v>318</v>
      </c>
      <c r="F43"/>
      <c r="G43" t="n">
        <v>600.060316558247</v>
      </c>
      <c r="H43" t="n">
        <v>629.730420424402</v>
      </c>
      <c r="I43" t="n">
        <v>732.108276484725</v>
      </c>
      <c r="J43" t="n">
        <v>886.045104343828</v>
      </c>
      <c r="K43" t="n">
        <v>1019.7731084985</v>
      </c>
      <c r="L43" t="n">
        <v>968.570529048143</v>
      </c>
      <c r="M43" t="n">
        <v>1064.760668728</v>
      </c>
      <c r="N43" t="n">
        <v>1121.12308703966</v>
      </c>
      <c r="O43" t="n">
        <v>1210.68032474895</v>
      </c>
      <c r="P43" t="n">
        <v>1382.23764990247</v>
      </c>
      <c r="Q43" t="n">
        <v>1538.46225793412</v>
      </c>
      <c r="R43" t="n">
        <v>1664.48134891787</v>
      </c>
      <c r="S43" t="n">
        <v>1874.24947047476</v>
      </c>
      <c r="T43" t="n">
        <v>2228.46893692578</v>
      </c>
      <c r="U43" t="n">
        <v>1379.48041890487</v>
      </c>
      <c r="V43" t="n">
        <v>1770.20329311715</v>
      </c>
      <c r="W43" t="n">
        <v>1880.45867270405</v>
      </c>
      <c r="X43" t="n">
        <v>1795.04527567322</v>
      </c>
      <c r="Y43" t="n">
        <v>2130.15163641169</v>
      </c>
      <c r="Z43" t="n">
        <v>2081.82046211311</v>
      </c>
      <c r="AA43" t="n">
        <v>2993.09287573515</v>
      </c>
      <c r="AB43" t="n">
        <v>2796.97231487123</v>
      </c>
      <c r="AC43" t="n">
        <v>2737.89585776639</v>
      </c>
      <c r="AD43" t="n">
        <v>3241.60623779433</v>
      </c>
      <c r="AE43" t="n">
        <v>2975.4309707571</v>
      </c>
      <c r="AF43" t="n">
        <v>3816.73010456652</v>
      </c>
    </row>
    <row r="44">
      <c r="A44" t="s">
        <v>50</v>
      </c>
      <c r="B44" t="s">
        <v>456</v>
      </c>
      <c r="C44" t="s">
        <v>317</v>
      </c>
      <c r="D44" t="s">
        <v>457</v>
      </c>
      <c r="E44" t="s">
        <v>318</v>
      </c>
      <c r="F44"/>
      <c r="G44" t="n">
        <v>6369.9682335125</v>
      </c>
      <c r="H44" t="n">
        <v>6459.79426271691</v>
      </c>
      <c r="I44" t="n">
        <v>7201.91405941179</v>
      </c>
      <c r="J44" t="n">
        <v>8052.71993876359</v>
      </c>
      <c r="K44" t="n">
        <v>9061.38884985482</v>
      </c>
      <c r="L44" t="n">
        <v>8798.81880062385</v>
      </c>
      <c r="M44" t="n">
        <v>9839.60165816566</v>
      </c>
      <c r="N44" t="n">
        <v>10311.0164386437</v>
      </c>
      <c r="O44" t="n">
        <v>11205.8938951662</v>
      </c>
      <c r="P44" t="n">
        <v>12463.8389782155</v>
      </c>
      <c r="Q44" t="n">
        <v>13195.6884835229</v>
      </c>
      <c r="R44" t="n">
        <v>13984.7350751293</v>
      </c>
      <c r="S44" t="n">
        <v>14669.516556442</v>
      </c>
      <c r="T44" t="n">
        <v>16432.4549622837</v>
      </c>
      <c r="U44" t="n">
        <v>10082.3160719587</v>
      </c>
      <c r="V44" t="n">
        <v>13225.6530988278</v>
      </c>
      <c r="W44" t="n">
        <v>13543.7109013115</v>
      </c>
      <c r="X44" t="n">
        <v>12522.2171205303</v>
      </c>
      <c r="Y44" t="n">
        <v>13788.9694864962</v>
      </c>
      <c r="Z44" t="n">
        <v>12599.3692637882</v>
      </c>
      <c r="AA44" t="n">
        <v>16007.5169843837</v>
      </c>
      <c r="AB44" t="n">
        <v>14488.8438774144</v>
      </c>
      <c r="AC44" t="n">
        <v>13737.5084874924</v>
      </c>
      <c r="AD44" t="n">
        <v>15699.198053319</v>
      </c>
      <c r="AE44" t="n">
        <v>14787.153258149</v>
      </c>
      <c r="AF44" t="n">
        <v>18717.8763288656</v>
      </c>
    </row>
    <row r="45">
      <c r="A45" t="s">
        <v>50</v>
      </c>
      <c r="B45" t="s">
        <v>458</v>
      </c>
      <c r="C45" t="s">
        <v>317</v>
      </c>
      <c r="D45" t="s">
        <v>459</v>
      </c>
      <c r="E45" t="s">
        <v>318</v>
      </c>
      <c r="F45"/>
      <c r="G45" t="n">
        <v>6357.44202442395</v>
      </c>
      <c r="H45" t="n">
        <v>6448.22180621099</v>
      </c>
      <c r="I45" t="n">
        <v>7189.75317575781</v>
      </c>
      <c r="J45" t="n">
        <v>8040.2859272016</v>
      </c>
      <c r="K45" t="n">
        <v>9048.15968106268</v>
      </c>
      <c r="L45" t="n">
        <v>8786.65423800854</v>
      </c>
      <c r="M45" t="n">
        <v>9826.36932418504</v>
      </c>
      <c r="N45" t="n">
        <v>10297.3317408609</v>
      </c>
      <c r="O45" t="n">
        <v>11191.6930556595</v>
      </c>
      <c r="P45" t="n">
        <v>12450.406186282</v>
      </c>
      <c r="Q45" t="n">
        <v>13182.094363354</v>
      </c>
      <c r="R45" t="n">
        <v>13970.2784600257</v>
      </c>
      <c r="S45" t="n">
        <v>14654.4116011995</v>
      </c>
      <c r="T45" t="n">
        <v>16417.1404368416</v>
      </c>
      <c r="U45" t="n">
        <v>10074.9352719041</v>
      </c>
      <c r="V45" t="n">
        <v>13215.7746501661</v>
      </c>
      <c r="W45" t="n">
        <v>13533.5141159407</v>
      </c>
      <c r="X45" t="n">
        <v>12511.2941960165</v>
      </c>
      <c r="Y45" t="n">
        <v>13776.2451596889</v>
      </c>
      <c r="Z45" t="n">
        <v>12588.4871864428</v>
      </c>
      <c r="AA45" t="n">
        <v>16002.0936413428</v>
      </c>
      <c r="AB45" t="n">
        <v>14483.769040103</v>
      </c>
      <c r="AC45" t="n">
        <v>13732.3738381845</v>
      </c>
      <c r="AD45" t="n">
        <v>15690.7812705444</v>
      </c>
      <c r="AE45" t="n">
        <v>14781.469440989</v>
      </c>
      <c r="AF45" t="n">
        <v>18710.762537165</v>
      </c>
    </row>
    <row r="46">
      <c r="A46" t="s">
        <v>50</v>
      </c>
      <c r="B46" t="s">
        <v>460</v>
      </c>
      <c r="C46" t="s">
        <v>317</v>
      </c>
      <c r="D46" t="s">
        <v>461</v>
      </c>
      <c r="E46" t="s">
        <v>318</v>
      </c>
      <c r="F46"/>
      <c r="G46" t="n">
        <v>97.3210252291775</v>
      </c>
      <c r="H46" t="n">
        <v>102.919795659092</v>
      </c>
      <c r="I46" t="n">
        <v>120.44846245347</v>
      </c>
      <c r="J46" t="n">
        <v>147.822349526762</v>
      </c>
      <c r="K46" t="n">
        <v>171.418517400197</v>
      </c>
      <c r="L46" t="n">
        <v>162.626549944432</v>
      </c>
      <c r="M46" t="n">
        <v>180.015939039816</v>
      </c>
      <c r="N46" t="n">
        <v>189.026275484556</v>
      </c>
      <c r="O46" t="n">
        <v>211.279225441214</v>
      </c>
      <c r="P46" t="n">
        <v>237.861542664423</v>
      </c>
      <c r="Q46" t="n">
        <v>264.177810899029</v>
      </c>
      <c r="R46" t="n">
        <v>283.899024138168</v>
      </c>
      <c r="S46" t="n">
        <v>319.789690808187</v>
      </c>
      <c r="T46" t="n">
        <v>410.553780595475</v>
      </c>
      <c r="U46" t="n">
        <v>277.688613711308</v>
      </c>
      <c r="V46" t="n">
        <v>384.372195995315</v>
      </c>
      <c r="W46" t="n">
        <v>425.598718054418</v>
      </c>
      <c r="X46" t="n">
        <v>398.357413532458</v>
      </c>
      <c r="Y46" t="n">
        <v>467.00744996464</v>
      </c>
      <c r="Z46" t="n">
        <v>466.583785345262</v>
      </c>
      <c r="AA46" t="n">
        <v>635.30021118646</v>
      </c>
      <c r="AB46" t="n">
        <v>627.010148895829</v>
      </c>
      <c r="AC46" t="n">
        <v>610.91012383839</v>
      </c>
      <c r="AD46" t="n">
        <v>581.139631899569</v>
      </c>
      <c r="AE46" t="n">
        <v>599.436280228904</v>
      </c>
      <c r="AF46" t="n">
        <v>635.728654433844</v>
      </c>
    </row>
    <row r="47">
      <c r="A47" t="s">
        <v>50</v>
      </c>
      <c r="B47" t="s">
        <v>462</v>
      </c>
      <c r="C47" t="s">
        <v>317</v>
      </c>
      <c r="D47" t="s">
        <v>463</v>
      </c>
      <c r="E47" t="s">
        <v>318</v>
      </c>
      <c r="F47"/>
      <c r="G47" t="n">
        <v>276.192187178226</v>
      </c>
      <c r="H47" t="n">
        <v>262.413635822655</v>
      </c>
      <c r="I47" t="n">
        <v>282.201994966756</v>
      </c>
      <c r="J47" t="n">
        <v>292.67327999339</v>
      </c>
      <c r="K47" t="n">
        <v>326.954301868237</v>
      </c>
      <c r="L47" t="n">
        <v>323.269547129434</v>
      </c>
      <c r="M47" t="n">
        <v>360.16589549383</v>
      </c>
      <c r="N47" t="n">
        <v>386.411653530952</v>
      </c>
      <c r="O47" t="n">
        <v>411.878875372867</v>
      </c>
      <c r="P47" t="n">
        <v>447.636735771399</v>
      </c>
      <c r="Q47" t="n">
        <v>478.254569500432</v>
      </c>
      <c r="R47" t="n">
        <v>530.502482643271</v>
      </c>
      <c r="S47" t="n">
        <v>583.588190211128</v>
      </c>
      <c r="T47" t="n">
        <v>704.517433838796</v>
      </c>
      <c r="U47" t="n">
        <v>400.645545444691</v>
      </c>
      <c r="V47" t="n">
        <v>505.649585437638</v>
      </c>
      <c r="W47" t="n">
        <v>377.985115296061</v>
      </c>
      <c r="X47" t="n">
        <v>332.506259963632</v>
      </c>
      <c r="Y47" t="n">
        <v>339.691814141872</v>
      </c>
      <c r="Z47" t="n">
        <v>317.908005969076</v>
      </c>
      <c r="AA47" t="n">
        <v>391.761346485571</v>
      </c>
      <c r="AB47" t="n">
        <v>299.416351154324</v>
      </c>
      <c r="AC47" t="n">
        <v>347.613617101617</v>
      </c>
      <c r="AD47" t="n">
        <v>431.404416244677</v>
      </c>
      <c r="AE47" t="n">
        <v>441.533703996975</v>
      </c>
      <c r="AF47" t="n">
        <v>531.732418611416</v>
      </c>
    </row>
    <row r="48">
      <c r="A48" t="s">
        <v>50</v>
      </c>
      <c r="B48" t="s">
        <v>464</v>
      </c>
      <c r="C48" t="s">
        <v>317</v>
      </c>
      <c r="D48" t="s">
        <v>465</v>
      </c>
      <c r="E48" t="s">
        <v>318</v>
      </c>
      <c r="F48"/>
      <c r="G48" t="n">
        <v>432.669373549908</v>
      </c>
      <c r="H48" t="n">
        <v>413.484930651469</v>
      </c>
      <c r="I48" t="n">
        <v>444.589333504308</v>
      </c>
      <c r="J48" t="n">
        <v>471.465410586193</v>
      </c>
      <c r="K48" t="n">
        <v>518.17044343234</v>
      </c>
      <c r="L48" t="n">
        <v>508.112421144515</v>
      </c>
      <c r="M48" t="n">
        <v>567.532108092299</v>
      </c>
      <c r="N48" t="n">
        <v>608.416293490307</v>
      </c>
      <c r="O48" t="n">
        <v>653.822947184351</v>
      </c>
      <c r="P48" t="n">
        <v>712.702357724588</v>
      </c>
      <c r="Q48" t="n">
        <v>757.338615697639</v>
      </c>
      <c r="R48" t="n">
        <v>832.678579603568</v>
      </c>
      <c r="S48" t="n">
        <v>920.96712437628</v>
      </c>
      <c r="T48" t="n">
        <v>1125.40046311201</v>
      </c>
      <c r="U48" t="n">
        <v>654.109445179454</v>
      </c>
      <c r="V48" t="n">
        <v>853.031874296535</v>
      </c>
      <c r="W48" t="n">
        <v>758.392027711443</v>
      </c>
      <c r="X48" t="n">
        <v>705.129066215447</v>
      </c>
      <c r="Y48" t="n">
        <v>736.172718490826</v>
      </c>
      <c r="Z48" t="n">
        <v>682.385944524676</v>
      </c>
      <c r="AA48" t="n">
        <v>801.468585473334</v>
      </c>
      <c r="AB48" t="n">
        <v>671.182200239593</v>
      </c>
      <c r="AC48" t="n">
        <v>701.38430285473</v>
      </c>
      <c r="AD48" t="n">
        <v>851.138408486364</v>
      </c>
      <c r="AE48" t="n">
        <v>925.191312606474</v>
      </c>
      <c r="AF48" t="n">
        <v>1003.22682148543</v>
      </c>
    </row>
    <row r="49">
      <c r="A49" t="s">
        <v>50</v>
      </c>
      <c r="B49" t="s">
        <v>466</v>
      </c>
      <c r="C49" t="s">
        <v>317</v>
      </c>
      <c r="D49" t="s">
        <v>467</v>
      </c>
      <c r="E49" t="s">
        <v>318</v>
      </c>
      <c r="F49"/>
      <c r="G49" t="n">
        <v>98.3086993194524</v>
      </c>
      <c r="H49" t="n">
        <v>94.8666984888982</v>
      </c>
      <c r="I49" t="n">
        <v>101.464177583245</v>
      </c>
      <c r="J49" t="n">
        <v>111.216273868648</v>
      </c>
      <c r="K49" t="n">
        <v>117.354199716466</v>
      </c>
      <c r="L49" t="n">
        <v>114.953121817301</v>
      </c>
      <c r="M49" t="n">
        <v>126.972891707613</v>
      </c>
      <c r="N49" t="n">
        <v>132.526991938879</v>
      </c>
      <c r="O49" t="n">
        <v>143.65966659474</v>
      </c>
      <c r="P49" t="n">
        <v>154.116337418042</v>
      </c>
      <c r="Q49" t="n">
        <v>160.935270427028</v>
      </c>
      <c r="R49" t="n">
        <v>172.303398295852</v>
      </c>
      <c r="S49" t="n">
        <v>191.637611638872</v>
      </c>
      <c r="T49" t="n">
        <v>241.667049151251</v>
      </c>
      <c r="U49" t="n">
        <v>147.518291363849</v>
      </c>
      <c r="V49" t="n">
        <v>183.467947581161</v>
      </c>
      <c r="W49" t="n">
        <v>184.880491572341</v>
      </c>
      <c r="X49" t="n">
        <v>150.969558342718</v>
      </c>
      <c r="Y49" t="n">
        <v>142.164006548866</v>
      </c>
      <c r="Z49" t="n">
        <v>137.413312877878</v>
      </c>
      <c r="AA49" t="n">
        <v>176.426933987726</v>
      </c>
      <c r="AB49" t="n">
        <v>176.311545031687</v>
      </c>
      <c r="AC49" t="n">
        <v>174.433578253017</v>
      </c>
      <c r="AD49" t="n">
        <v>248.514490016855</v>
      </c>
      <c r="AE49" t="n">
        <v>294.994428210925</v>
      </c>
      <c r="AF49" t="n">
        <v>281.538711431065</v>
      </c>
    </row>
    <row r="50">
      <c r="A50" t="s">
        <v>50</v>
      </c>
      <c r="B50" t="s">
        <v>468</v>
      </c>
      <c r="C50" t="s">
        <v>317</v>
      </c>
      <c r="D50" t="s">
        <v>469</v>
      </c>
      <c r="E50" t="s">
        <v>318</v>
      </c>
      <c r="F50"/>
      <c r="G50" t="n">
        <v>58.1684870522295</v>
      </c>
      <c r="H50" t="n">
        <v>56.2045963399161</v>
      </c>
      <c r="I50" t="n">
        <v>60.9231609543075</v>
      </c>
      <c r="J50" t="n">
        <v>67.5758567241554</v>
      </c>
      <c r="K50" t="n">
        <v>73.861941847638</v>
      </c>
      <c r="L50" t="n">
        <v>69.8897521977799</v>
      </c>
      <c r="M50" t="n">
        <v>80.3933208908553</v>
      </c>
      <c r="N50" t="n">
        <v>89.4776480204762</v>
      </c>
      <c r="O50" t="n">
        <v>98.284405216744</v>
      </c>
      <c r="P50" t="n">
        <v>110.949284535147</v>
      </c>
      <c r="Q50" t="n">
        <v>118.148775770179</v>
      </c>
      <c r="R50" t="n">
        <v>129.872698664444</v>
      </c>
      <c r="S50" t="n">
        <v>145.741322526279</v>
      </c>
      <c r="T50" t="n">
        <v>179.215980121958</v>
      </c>
      <c r="U50" t="n">
        <v>105.945608370914</v>
      </c>
      <c r="V50" t="n">
        <v>163.914341277735</v>
      </c>
      <c r="W50" t="n">
        <v>195.526420843041</v>
      </c>
      <c r="X50" t="n">
        <v>221.653247909098</v>
      </c>
      <c r="Y50" t="n">
        <v>254.316897800088</v>
      </c>
      <c r="Z50" t="n">
        <v>227.064625677722</v>
      </c>
      <c r="AA50" t="n">
        <v>233.280305000036</v>
      </c>
      <c r="AB50" t="n">
        <v>195.454304053582</v>
      </c>
      <c r="AC50" t="n">
        <v>179.337107500096</v>
      </c>
      <c r="AD50" t="n">
        <v>171.219502224832</v>
      </c>
      <c r="AE50" t="n">
        <v>188.663180398574</v>
      </c>
      <c r="AF50" t="n">
        <v>189.95569144295</v>
      </c>
    </row>
    <row r="51">
      <c r="A51" t="s">
        <v>50</v>
      </c>
      <c r="B51" t="s">
        <v>470</v>
      </c>
      <c r="C51" t="s">
        <v>317</v>
      </c>
      <c r="D51" t="s">
        <v>471</v>
      </c>
      <c r="E51" t="s">
        <v>318</v>
      </c>
      <c r="F51"/>
      <c r="G51" t="n">
        <v>34.548310853455</v>
      </c>
      <c r="H51" t="n">
        <v>33.0934102052466</v>
      </c>
      <c r="I51" t="n">
        <v>35.6525729384163</v>
      </c>
      <c r="J51" t="n">
        <v>38.8378013616673</v>
      </c>
      <c r="K51" t="n">
        <v>42.9930142856971</v>
      </c>
      <c r="L51" t="n">
        <v>41.3123636799959</v>
      </c>
      <c r="M51" t="n">
        <v>46.1826675572445</v>
      </c>
      <c r="N51" t="n">
        <v>51.3966180982035</v>
      </c>
      <c r="O51" t="n">
        <v>57.3452151347235</v>
      </c>
      <c r="P51" t="n">
        <v>64.2588928257456</v>
      </c>
      <c r="Q51" t="n">
        <v>68.7444037339124</v>
      </c>
      <c r="R51" t="n">
        <v>76.6717594531777</v>
      </c>
      <c r="S51" t="n">
        <v>87.1027140322322</v>
      </c>
      <c r="T51" t="n">
        <v>109.627545392242</v>
      </c>
      <c r="U51" t="n">
        <v>65.3584908280831</v>
      </c>
      <c r="V51" t="n">
        <v>104.928602565231</v>
      </c>
      <c r="W51" t="n">
        <v>131.963594224546</v>
      </c>
      <c r="X51" t="n">
        <v>137.398450799563</v>
      </c>
      <c r="Y51" t="n">
        <v>163.418123550635</v>
      </c>
      <c r="Z51" t="n">
        <v>142.072900455209</v>
      </c>
      <c r="AA51" t="n">
        <v>177.998577479405</v>
      </c>
      <c r="AB51" t="n">
        <v>148.409335487392</v>
      </c>
      <c r="AC51" t="n">
        <v>135.106256711725</v>
      </c>
      <c r="AD51" t="n">
        <v>125.211668143805</v>
      </c>
      <c r="AE51" t="n">
        <v>142.270834563226</v>
      </c>
      <c r="AF51" t="n">
        <v>143.056934090681</v>
      </c>
    </row>
    <row r="52">
      <c r="A52" t="s">
        <v>50</v>
      </c>
      <c r="B52" t="s">
        <v>472</v>
      </c>
      <c r="C52" t="s">
        <v>317</v>
      </c>
      <c r="D52" t="s">
        <v>473</v>
      </c>
      <c r="E52" t="s">
        <v>318</v>
      </c>
      <c r="F52"/>
      <c r="G52" t="n">
        <v>23.6201761987745</v>
      </c>
      <c r="H52" t="n">
        <v>23.1111861346695</v>
      </c>
      <c r="I52" t="n">
        <v>25.2705880158912</v>
      </c>
      <c r="J52" t="n">
        <v>28.7380553624881</v>
      </c>
      <c r="K52" t="n">
        <v>30.8689275619409</v>
      </c>
      <c r="L52" t="n">
        <v>28.577388517784</v>
      </c>
      <c r="M52" t="n">
        <v>34.2106533336109</v>
      </c>
      <c r="N52" t="n">
        <v>38.0810299222727</v>
      </c>
      <c r="O52" t="n">
        <v>40.9391900820204</v>
      </c>
      <c r="P52" t="n">
        <v>46.6903917094011</v>
      </c>
      <c r="Q52" t="n">
        <v>49.4043720362664</v>
      </c>
      <c r="R52" t="n">
        <v>53.2009392112663</v>
      </c>
      <c r="S52" t="n">
        <v>58.6386084940472</v>
      </c>
      <c r="T52" t="n">
        <v>69.5884347297161</v>
      </c>
      <c r="U52" t="n">
        <v>40.5871175428305</v>
      </c>
      <c r="V52" t="n">
        <v>58.9857387125045</v>
      </c>
      <c r="W52" t="n">
        <v>63.5628266184949</v>
      </c>
      <c r="X52" t="n">
        <v>84.2547971095344</v>
      </c>
      <c r="Y52" t="n">
        <v>90.8987742494534</v>
      </c>
      <c r="Z52" t="n">
        <v>84.9917252225134</v>
      </c>
      <c r="AA52" t="n">
        <v>55.2817275206311</v>
      </c>
      <c r="AB52" t="n">
        <v>47.0449685661901</v>
      </c>
      <c r="AC52" t="n">
        <v>44.2308507883711</v>
      </c>
      <c r="AD52" t="n">
        <v>46.0078340810273</v>
      </c>
      <c r="AE52" t="n">
        <v>46.3923458353477</v>
      </c>
      <c r="AF52" t="n">
        <v>46.8987573522683</v>
      </c>
    </row>
    <row r="53">
      <c r="A53" t="s">
        <v>50</v>
      </c>
      <c r="B53" t="s">
        <v>474</v>
      </c>
      <c r="C53" t="s">
        <v>317</v>
      </c>
      <c r="D53" t="s">
        <v>475</v>
      </c>
      <c r="E53" t="s">
        <v>318</v>
      </c>
      <c r="F53"/>
      <c r="G53" t="n">
        <v>92.567382554878</v>
      </c>
      <c r="H53" t="n">
        <v>92.0385559720879</v>
      </c>
      <c r="I53" t="n">
        <v>102.981552956881</v>
      </c>
      <c r="J53" t="n">
        <v>116.040906341294</v>
      </c>
      <c r="K53" t="n">
        <v>129.423234738762</v>
      </c>
      <c r="L53" t="n">
        <v>125.51298615943</v>
      </c>
      <c r="M53" t="n">
        <v>142.784725331718</v>
      </c>
      <c r="N53" t="n">
        <v>150.307600990966</v>
      </c>
      <c r="O53" t="n">
        <v>168.850981739071</v>
      </c>
      <c r="P53" t="n">
        <v>194.516423614288</v>
      </c>
      <c r="Q53" t="n">
        <v>206.744303438693</v>
      </c>
      <c r="R53" t="n">
        <v>228.658925174328</v>
      </c>
      <c r="S53" t="n">
        <v>265.205697400181</v>
      </c>
      <c r="T53" t="n">
        <v>326.870970389061</v>
      </c>
      <c r="U53" t="n">
        <v>201.588954423764</v>
      </c>
      <c r="V53" t="n">
        <v>260.811176603925</v>
      </c>
      <c r="W53" t="n">
        <v>252.518047144006</v>
      </c>
      <c r="X53" t="n">
        <v>218.738361464698</v>
      </c>
      <c r="Y53" t="n">
        <v>241.863496961317</v>
      </c>
      <c r="Z53" t="n">
        <v>287.57146977269</v>
      </c>
      <c r="AA53" t="n">
        <v>415.472276870217</v>
      </c>
      <c r="AB53" t="n">
        <v>364.389232584722</v>
      </c>
      <c r="AC53" t="n">
        <v>425.374877968664</v>
      </c>
      <c r="AD53" t="n">
        <v>481.474796130593</v>
      </c>
      <c r="AE53" t="n">
        <v>459.861544746807</v>
      </c>
      <c r="AF53" t="n">
        <v>547.536399758103</v>
      </c>
    </row>
    <row r="54">
      <c r="A54" t="s">
        <v>50</v>
      </c>
      <c r="B54" t="s">
        <v>476</v>
      </c>
      <c r="C54" t="s">
        <v>317</v>
      </c>
      <c r="D54" t="s">
        <v>477</v>
      </c>
      <c r="E54" t="s">
        <v>318</v>
      </c>
      <c r="F54"/>
      <c r="G54" t="n">
        <v>201.317064872393</v>
      </c>
      <c r="H54" t="n">
        <v>195.833846749319</v>
      </c>
      <c r="I54" t="n">
        <v>219.545000218403</v>
      </c>
      <c r="J54" t="n">
        <v>257.281421340125</v>
      </c>
      <c r="K54" t="n">
        <v>292.031524927108</v>
      </c>
      <c r="L54" t="n">
        <v>283.781161538154</v>
      </c>
      <c r="M54" t="n">
        <v>321.6684907773</v>
      </c>
      <c r="N54" t="n">
        <v>333.564794008637</v>
      </c>
      <c r="O54" t="n">
        <v>368.630793360225</v>
      </c>
      <c r="P54" t="n">
        <v>419.897695358493</v>
      </c>
      <c r="Q54" t="n">
        <v>437.86893311227</v>
      </c>
      <c r="R54" t="n">
        <v>476.094948722004</v>
      </c>
      <c r="S54" t="n">
        <v>531.185796143303</v>
      </c>
      <c r="T54" t="n">
        <v>633.126794039777</v>
      </c>
      <c r="U54" t="n">
        <v>388.721669247276</v>
      </c>
      <c r="V54" t="n">
        <v>495.454325717279</v>
      </c>
      <c r="W54" t="n">
        <v>495.706396859916</v>
      </c>
      <c r="X54" t="n">
        <v>440.934719677433</v>
      </c>
      <c r="Y54" t="n">
        <v>477.356399368311</v>
      </c>
      <c r="Z54" t="n">
        <v>520.631315696224</v>
      </c>
      <c r="AA54" t="n">
        <v>682.400033959996</v>
      </c>
      <c r="AB54" t="n">
        <v>610.35693055959</v>
      </c>
      <c r="AC54" t="n">
        <v>682.422100652499</v>
      </c>
      <c r="AD54" t="n">
        <v>787.689706309432</v>
      </c>
      <c r="AE54" t="n">
        <v>692.076822309553</v>
      </c>
      <c r="AF54" t="n">
        <v>907.948152312687</v>
      </c>
    </row>
    <row r="55">
      <c r="A55" t="s">
        <v>50</v>
      </c>
      <c r="B55" t="s">
        <v>478</v>
      </c>
      <c r="C55" t="s">
        <v>317</v>
      </c>
      <c r="D55" t="s">
        <v>479</v>
      </c>
      <c r="E55" t="s">
        <v>318</v>
      </c>
      <c r="F55"/>
      <c r="G55" t="n">
        <v>108.749682317515</v>
      </c>
      <c r="H55" t="n">
        <v>103.795290777231</v>
      </c>
      <c r="I55" t="n">
        <v>116.563447261521</v>
      </c>
      <c r="J55" t="n">
        <v>141.240514998831</v>
      </c>
      <c r="K55" t="n">
        <v>162.608290188346</v>
      </c>
      <c r="L55" t="n">
        <v>158.268175378724</v>
      </c>
      <c r="M55" t="n">
        <v>178.883765445582</v>
      </c>
      <c r="N55" t="n">
        <v>183.257193017672</v>
      </c>
      <c r="O55" t="n">
        <v>199.779811621154</v>
      </c>
      <c r="P55" t="n">
        <v>225.381271744205</v>
      </c>
      <c r="Q55" t="n">
        <v>231.124629673576</v>
      </c>
      <c r="R55" t="n">
        <v>247.436023547676</v>
      </c>
      <c r="S55" t="n">
        <v>265.980098743122</v>
      </c>
      <c r="T55" t="n">
        <v>306.255823650716</v>
      </c>
      <c r="U55" t="n">
        <v>187.132714823511</v>
      </c>
      <c r="V55" t="n">
        <v>234.643149113353</v>
      </c>
      <c r="W55" t="n">
        <v>243.18834971591</v>
      </c>
      <c r="X55" t="n">
        <v>222.196358212735</v>
      </c>
      <c r="Y55" t="n">
        <v>235.492902406994</v>
      </c>
      <c r="Z55" t="n">
        <v>233.059845923534</v>
      </c>
      <c r="AA55" t="n">
        <v>266.927757089779</v>
      </c>
      <c r="AB55" t="n">
        <v>245.967697974867</v>
      </c>
      <c r="AC55" t="n">
        <v>257.047222683835</v>
      </c>
      <c r="AD55" t="n">
        <v>306.214910178839</v>
      </c>
      <c r="AE55" t="n">
        <v>232.215277562746</v>
      </c>
      <c r="AF55" t="n">
        <v>360.411752554584</v>
      </c>
    </row>
    <row r="56">
      <c r="A56" t="s">
        <v>50</v>
      </c>
      <c r="B56" t="s">
        <v>480</v>
      </c>
      <c r="C56" t="s">
        <v>317</v>
      </c>
      <c r="D56" t="s">
        <v>481</v>
      </c>
      <c r="E56" t="s">
        <v>318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</row>
    <row r="57">
      <c r="A57" t="s">
        <v>50</v>
      </c>
      <c r="B57" t="s">
        <v>482</v>
      </c>
      <c r="C57" t="s">
        <v>317</v>
      </c>
      <c r="D57" t="s">
        <v>483</v>
      </c>
      <c r="E57" t="s">
        <v>318</v>
      </c>
      <c r="F57"/>
      <c r="G57" t="n">
        <v>6864.34756714247</v>
      </c>
      <c r="H57" t="n">
        <v>6940.42994523624</v>
      </c>
      <c r="I57" t="n">
        <v>7725.44843185508</v>
      </c>
      <c r="J57" t="n">
        <v>8612.75800326634</v>
      </c>
      <c r="K57" t="n">
        <v>9671.52960589196</v>
      </c>
      <c r="L57" t="n">
        <v>9398.34656342806</v>
      </c>
      <c r="M57" t="n">
        <v>10509.1393890123</v>
      </c>
      <c r="N57" t="n">
        <v>11031.0374108918</v>
      </c>
      <c r="O57" t="n">
        <v>11977.3364364207</v>
      </c>
      <c r="P57" t="n">
        <v>13304.0156079544</v>
      </c>
      <c r="Q57" t="n">
        <v>14086.0345078404</v>
      </c>
      <c r="R57" t="n">
        <v>14958.1694533879</v>
      </c>
      <c r="S57" t="n">
        <v>15753.6154086951</v>
      </c>
      <c r="T57" t="n">
        <v>17755.6173156615</v>
      </c>
      <c r="U57" t="n">
        <v>10838.9758010906</v>
      </c>
      <c r="V57" t="n">
        <v>14201.8534642368</v>
      </c>
      <c r="W57" t="n">
        <v>14430.7412501662</v>
      </c>
      <c r="X57" t="n">
        <v>13340.0744723123</v>
      </c>
      <c r="Y57" t="n">
        <v>14631.2210998174</v>
      </c>
      <c r="Z57" t="n">
        <v>13394.8853918606</v>
      </c>
      <c r="AA57" t="n">
        <v>16973.0463638163</v>
      </c>
      <c r="AB57" t="n">
        <v>15347.4608738422</v>
      </c>
      <c r="AC57" t="n">
        <v>14628.2204784435</v>
      </c>
      <c r="AD57" t="n">
        <v>16762.984631523</v>
      </c>
      <c r="AE57" t="n">
        <v>15932.3509307408</v>
      </c>
      <c r="AF57" t="n">
        <v>20017.0749528398</v>
      </c>
    </row>
    <row r="58">
      <c r="A58" t="s">
        <v>50</v>
      </c>
      <c r="B58" t="s">
        <v>484</v>
      </c>
      <c r="C58" t="s">
        <v>317</v>
      </c>
      <c r="D58" t="s">
        <v>485</v>
      </c>
      <c r="E58" t="s">
        <v>318</v>
      </c>
      <c r="F58"/>
      <c r="G58" t="n">
        <v>6864.34756714247</v>
      </c>
      <c r="H58" t="n">
        <v>6940.42994523624</v>
      </c>
      <c r="I58" t="n">
        <v>7725.44843185508</v>
      </c>
      <c r="J58" t="n">
        <v>8612.75800326634</v>
      </c>
      <c r="K58" t="n">
        <v>9671.52960589196</v>
      </c>
      <c r="L58" t="n">
        <v>9398.34656342806</v>
      </c>
      <c r="M58" t="n">
        <v>10509.1393890123</v>
      </c>
      <c r="N58" t="n">
        <v>11031.0374108918</v>
      </c>
      <c r="O58" t="n">
        <v>11977.3364364207</v>
      </c>
      <c r="P58" t="n">
        <v>13304.0156079544</v>
      </c>
      <c r="Q58" t="n">
        <v>14086.0345078404</v>
      </c>
      <c r="R58" t="n">
        <v>14958.1694533879</v>
      </c>
      <c r="S58" t="n">
        <v>15753.6154086951</v>
      </c>
      <c r="T58" t="n">
        <v>17755.6173156615</v>
      </c>
      <c r="U58" t="n">
        <v>10838.9758010906</v>
      </c>
      <c r="V58" t="n">
        <v>14201.8534642368</v>
      </c>
      <c r="W58" t="n">
        <v>14430.7412501662</v>
      </c>
      <c r="X58" t="n">
        <v>13340.0744723123</v>
      </c>
      <c r="Y58" t="n">
        <v>14631.2210998174</v>
      </c>
      <c r="Z58" t="n">
        <v>13394.8853918606</v>
      </c>
      <c r="AA58" t="n">
        <v>16973.0463638163</v>
      </c>
      <c r="AB58" t="n">
        <v>15347.4608738422</v>
      </c>
      <c r="AC58" t="n">
        <v>14628.2204784435</v>
      </c>
      <c r="AD58" t="n">
        <v>16762.984631523</v>
      </c>
      <c r="AE58" t="n">
        <v>15932.3509307408</v>
      </c>
      <c r="AF58" t="n">
        <v>20017.0749528398</v>
      </c>
    </row>
    <row r="59">
      <c r="A59" t="s">
        <v>50</v>
      </c>
      <c r="B59" t="s">
        <v>486</v>
      </c>
      <c r="C59" t="s">
        <v>317</v>
      </c>
      <c r="D59" t="s">
        <v>487</v>
      </c>
      <c r="E59" t="s">
        <v>318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263</v>
      </c>
      <c r="B1" t="s">
        <v>264</v>
      </c>
      <c r="C1" t="s">
        <v>265</v>
      </c>
      <c r="D1" t="s">
        <v>266</v>
      </c>
      <c r="E1" t="s">
        <v>267</v>
      </c>
      <c r="F1" t="s">
        <v>268</v>
      </c>
      <c r="G1" t="s">
        <v>269</v>
      </c>
      <c r="H1" t="s">
        <v>270</v>
      </c>
      <c r="I1" t="s">
        <v>271</v>
      </c>
      <c r="J1" t="s">
        <v>272</v>
      </c>
      <c r="K1" t="s">
        <v>273</v>
      </c>
      <c r="L1" t="s">
        <v>274</v>
      </c>
      <c r="M1" t="s">
        <v>275</v>
      </c>
      <c r="N1" t="s">
        <v>276</v>
      </c>
      <c r="O1" t="s">
        <v>277</v>
      </c>
      <c r="P1" t="s">
        <v>278</v>
      </c>
      <c r="Q1" t="s">
        <v>279</v>
      </c>
      <c r="R1" t="s">
        <v>280</v>
      </c>
      <c r="S1" t="s">
        <v>281</v>
      </c>
      <c r="T1" t="s">
        <v>282</v>
      </c>
      <c r="U1" t="s">
        <v>283</v>
      </c>
      <c r="V1" t="s">
        <v>284</v>
      </c>
      <c r="W1" t="s">
        <v>285</v>
      </c>
      <c r="X1" t="s">
        <v>286</v>
      </c>
      <c r="Y1" t="s">
        <v>287</v>
      </c>
      <c r="Z1" t="s">
        <v>288</v>
      </c>
      <c r="AA1" t="s">
        <v>289</v>
      </c>
      <c r="AB1" t="s">
        <v>290</v>
      </c>
      <c r="AC1" t="s">
        <v>291</v>
      </c>
      <c r="AD1" t="s">
        <v>292</v>
      </c>
      <c r="AE1" t="s">
        <v>293</v>
      </c>
      <c r="AF1" t="s">
        <v>294</v>
      </c>
    </row>
    <row r="2">
      <c r="A2" t="s">
        <v>52</v>
      </c>
      <c r="B2" t="s">
        <v>295</v>
      </c>
      <c r="C2" t="s">
        <v>317</v>
      </c>
      <c r="D2" t="s">
        <v>297</v>
      </c>
      <c r="E2" t="s">
        <v>318</v>
      </c>
      <c r="F2"/>
      <c r="G2" t="n">
        <v>4.88433891971684</v>
      </c>
      <c r="H2" t="n">
        <v>4.90529726691268</v>
      </c>
      <c r="I2" t="n">
        <v>5.13645058194462</v>
      </c>
      <c r="J2" t="n">
        <v>5.31493472902491</v>
      </c>
      <c r="K2" t="n">
        <v>5.68652699571076</v>
      </c>
      <c r="L2" t="n">
        <v>5.39067075838702</v>
      </c>
      <c r="M2" t="n">
        <v>5.70676460684971</v>
      </c>
      <c r="N2" t="n">
        <v>5.66804380813282</v>
      </c>
      <c r="O2" t="n">
        <v>5.99951623101486</v>
      </c>
      <c r="P2" t="n">
        <v>5.74871587076273</v>
      </c>
      <c r="Q2" t="n">
        <v>6.2882898706081</v>
      </c>
      <c r="R2" t="n">
        <v>6.93776507481036</v>
      </c>
      <c r="S2" t="n">
        <v>7.21490867466222</v>
      </c>
      <c r="T2" t="n">
        <v>7.64402252954112</v>
      </c>
      <c r="U2" t="n">
        <v>7.28228231715265</v>
      </c>
      <c r="V2" t="n">
        <v>7.19321774571204</v>
      </c>
      <c r="W2" t="n">
        <v>6.94208686802615</v>
      </c>
      <c r="X2" t="n">
        <v>8.04621008586911</v>
      </c>
      <c r="Y2" t="n">
        <v>9.59692637471887</v>
      </c>
      <c r="Z2" t="n">
        <v>9.50420681888625</v>
      </c>
      <c r="AA2" t="n">
        <v>4.03407695486503</v>
      </c>
      <c r="AB2" t="n">
        <v>4.1255498846263</v>
      </c>
      <c r="AC2" t="n">
        <v>4.52902434900871</v>
      </c>
      <c r="AD2" t="n">
        <v>6.98245028495575</v>
      </c>
      <c r="AE2" t="n">
        <v>6.90546110932148</v>
      </c>
      <c r="AF2" t="n">
        <v>7.75779448189585</v>
      </c>
    </row>
    <row r="3">
      <c r="A3" t="s">
        <v>52</v>
      </c>
      <c r="B3" t="s">
        <v>374</v>
      </c>
      <c r="C3" t="s">
        <v>317</v>
      </c>
      <c r="D3" t="s">
        <v>375</v>
      </c>
      <c r="E3" t="s">
        <v>318</v>
      </c>
      <c r="F3"/>
      <c r="G3" t="n">
        <v>22.0410497716538</v>
      </c>
      <c r="H3" t="n">
        <v>22.426170353498</v>
      </c>
      <c r="I3" t="n">
        <v>21.0622590165542</v>
      </c>
      <c r="J3" t="n">
        <v>21.1954322345819</v>
      </c>
      <c r="K3" t="n">
        <v>21.8576498730984</v>
      </c>
      <c r="L3" t="n">
        <v>22.3276297911591</v>
      </c>
      <c r="M3" t="n">
        <v>23.8324700074977</v>
      </c>
      <c r="N3" t="n">
        <v>25.0005454456343</v>
      </c>
      <c r="O3" t="n">
        <v>27.0687621551368</v>
      </c>
      <c r="P3" t="n">
        <v>27.9942813893609</v>
      </c>
      <c r="Q3" t="n">
        <v>29.4555386616297</v>
      </c>
      <c r="R3" t="n">
        <v>30.7399342264149</v>
      </c>
      <c r="S3" t="n">
        <v>30.8528864733537</v>
      </c>
      <c r="T3" t="n">
        <v>30.4548826886905</v>
      </c>
      <c r="U3" t="n">
        <v>30.966307666874</v>
      </c>
      <c r="V3" t="n">
        <v>30.6233490279279</v>
      </c>
      <c r="W3" t="n">
        <v>28.2394330853133</v>
      </c>
      <c r="X3" t="n">
        <v>26.1574033754994</v>
      </c>
      <c r="Y3" t="n">
        <v>24.959222912094</v>
      </c>
      <c r="Z3" t="n">
        <v>30.3619453493926</v>
      </c>
      <c r="AA3" t="n">
        <v>25.3487983160874</v>
      </c>
      <c r="AB3" t="n">
        <v>24.3888253738878</v>
      </c>
      <c r="AC3" t="n">
        <v>24.2363577024286</v>
      </c>
      <c r="AD3" t="n">
        <v>26.3058727244005</v>
      </c>
      <c r="AE3" t="n">
        <v>26.9109316928272</v>
      </c>
      <c r="AF3" t="n">
        <v>37.7549087475898</v>
      </c>
    </row>
    <row r="4">
      <c r="A4" t="s">
        <v>52</v>
      </c>
      <c r="B4" t="s">
        <v>376</v>
      </c>
      <c r="C4" t="s">
        <v>317</v>
      </c>
      <c r="D4" t="s">
        <v>377</v>
      </c>
      <c r="E4" t="s">
        <v>318</v>
      </c>
      <c r="F4"/>
      <c r="G4" t="n">
        <v>898.51146078279</v>
      </c>
      <c r="H4" t="n">
        <v>979.071728506407</v>
      </c>
      <c r="I4" t="n">
        <v>1052.3023522561</v>
      </c>
      <c r="J4" t="n">
        <v>1114.10606627588</v>
      </c>
      <c r="K4" t="n">
        <v>1206.38156022543</v>
      </c>
      <c r="L4" t="n">
        <v>1179.92351511691</v>
      </c>
      <c r="M4" t="n">
        <v>1250.20994684803</v>
      </c>
      <c r="N4" t="n">
        <v>1273.21994188267</v>
      </c>
      <c r="O4" t="n">
        <v>1347.85874907407</v>
      </c>
      <c r="P4" t="n">
        <v>1440.80875454188</v>
      </c>
      <c r="Q4" t="n">
        <v>1526.28185786612</v>
      </c>
      <c r="R4" t="n">
        <v>1598.24661998552</v>
      </c>
      <c r="S4" t="n">
        <v>1644.82501050974</v>
      </c>
      <c r="T4" t="n">
        <v>1650.30895893025</v>
      </c>
      <c r="U4" t="n">
        <v>1808.94971604761</v>
      </c>
      <c r="V4" t="n">
        <v>1803.0570159291</v>
      </c>
      <c r="W4" t="n">
        <v>1739.68738275513</v>
      </c>
      <c r="X4" t="n">
        <v>1697.25504828034</v>
      </c>
      <c r="Y4" t="n">
        <v>1753.96180026848</v>
      </c>
      <c r="Z4" t="n">
        <v>1786.57467055742</v>
      </c>
      <c r="AA4" t="n">
        <v>1770.1348620741</v>
      </c>
      <c r="AB4" t="n">
        <v>1784.99437032695</v>
      </c>
      <c r="AC4" t="n">
        <v>1892.55133828863</v>
      </c>
      <c r="AD4" t="n">
        <v>1967.72329100602</v>
      </c>
      <c r="AE4" t="n">
        <v>1977.97506253819</v>
      </c>
      <c r="AF4" t="n">
        <v>2139.92838838953</v>
      </c>
    </row>
    <row r="5">
      <c r="A5" t="s">
        <v>52</v>
      </c>
      <c r="B5" t="s">
        <v>378</v>
      </c>
      <c r="C5" t="s">
        <v>317</v>
      </c>
      <c r="D5" t="s">
        <v>379</v>
      </c>
      <c r="E5" t="s">
        <v>318</v>
      </c>
      <c r="F5"/>
      <c r="G5" t="n">
        <v>138.584917846487</v>
      </c>
      <c r="H5" t="n">
        <v>148.838786365058</v>
      </c>
      <c r="I5" t="n">
        <v>157.819044570941</v>
      </c>
      <c r="J5" t="n">
        <v>165.970259694136</v>
      </c>
      <c r="K5" t="n">
        <v>171.498087733298</v>
      </c>
      <c r="L5" t="n">
        <v>169.376586249198</v>
      </c>
      <c r="M5" t="n">
        <v>182.167100110784</v>
      </c>
      <c r="N5" t="n">
        <v>187.672551273985</v>
      </c>
      <c r="O5" t="n">
        <v>207.547320238087</v>
      </c>
      <c r="P5" t="n">
        <v>227.736773118318</v>
      </c>
      <c r="Q5" t="n">
        <v>242.951043713507</v>
      </c>
      <c r="R5" t="n">
        <v>251.541034893283</v>
      </c>
      <c r="S5" t="n">
        <v>272.727018172393</v>
      </c>
      <c r="T5" t="n">
        <v>299.204765126938</v>
      </c>
      <c r="U5" t="n">
        <v>324.37621770985</v>
      </c>
      <c r="V5" t="n">
        <v>339.50107221989</v>
      </c>
      <c r="W5" t="n">
        <v>328.451602754445</v>
      </c>
      <c r="X5" t="n">
        <v>327.087813052371</v>
      </c>
      <c r="Y5" t="n">
        <v>345.007535024638</v>
      </c>
      <c r="Z5" t="n">
        <v>339.654829616411</v>
      </c>
      <c r="AA5" t="n">
        <v>356.75231125147</v>
      </c>
      <c r="AB5" t="n">
        <v>385.461416247778</v>
      </c>
      <c r="AC5" t="n">
        <v>391.208472724361</v>
      </c>
      <c r="AD5" t="n">
        <v>440.89116629899</v>
      </c>
      <c r="AE5" t="n">
        <v>437.093111278477</v>
      </c>
      <c r="AF5" t="n">
        <v>463.03438749931</v>
      </c>
    </row>
    <row r="6">
      <c r="A6" t="s">
        <v>52</v>
      </c>
      <c r="B6" t="s">
        <v>380</v>
      </c>
      <c r="C6" t="s">
        <v>317</v>
      </c>
      <c r="D6" t="s">
        <v>381</v>
      </c>
      <c r="E6" t="s">
        <v>318</v>
      </c>
      <c r="F6"/>
      <c r="G6" t="n">
        <v>91.6481120713423</v>
      </c>
      <c r="H6" t="n">
        <v>99.7568952185347</v>
      </c>
      <c r="I6" t="n">
        <v>104.080861348574</v>
      </c>
      <c r="J6" t="n">
        <v>105.309224564424</v>
      </c>
      <c r="K6" t="n">
        <v>107.672359771624</v>
      </c>
      <c r="L6" t="n">
        <v>103.157701787286</v>
      </c>
      <c r="M6" t="n">
        <v>104.551993414502</v>
      </c>
      <c r="N6" t="n">
        <v>100.510090607827</v>
      </c>
      <c r="O6" t="n">
        <v>97.0002501367151</v>
      </c>
      <c r="P6" t="n">
        <v>98.0565663919645</v>
      </c>
      <c r="Q6" t="n">
        <v>97.7410294220779</v>
      </c>
      <c r="R6" t="n">
        <v>94.1635433626238</v>
      </c>
      <c r="S6" t="n">
        <v>86.8723298858185</v>
      </c>
      <c r="T6" t="n">
        <v>86.6833958250413</v>
      </c>
      <c r="U6" t="n">
        <v>92.4404593626297</v>
      </c>
      <c r="V6" t="n">
        <v>86.9414870933533</v>
      </c>
      <c r="W6" t="n">
        <v>77.190926895302</v>
      </c>
      <c r="X6" t="n">
        <v>76.6622695363226</v>
      </c>
      <c r="Y6" t="n">
        <v>76.4148592131664</v>
      </c>
      <c r="Z6" t="n">
        <v>68.4074305605889</v>
      </c>
      <c r="AA6" t="n">
        <v>78.3013523855552</v>
      </c>
      <c r="AB6" t="n">
        <v>83.555088485221</v>
      </c>
      <c r="AC6" t="n">
        <v>84.1336058480677</v>
      </c>
      <c r="AD6" t="n">
        <v>77.2897179517112</v>
      </c>
      <c r="AE6" t="n">
        <v>69.2427156775555</v>
      </c>
      <c r="AF6" t="n">
        <v>72.6324281859696</v>
      </c>
    </row>
    <row r="7">
      <c r="A7" t="s">
        <v>52</v>
      </c>
      <c r="B7" t="s">
        <v>382</v>
      </c>
      <c r="C7" t="s">
        <v>317</v>
      </c>
      <c r="D7" t="s">
        <v>383</v>
      </c>
      <c r="E7" t="s">
        <v>318</v>
      </c>
      <c r="F7"/>
      <c r="G7" t="n">
        <v>69.6012667614077</v>
      </c>
      <c r="H7" t="n">
        <v>75.7972940824095</v>
      </c>
      <c r="I7" t="n">
        <v>82.1990250463207</v>
      </c>
      <c r="J7" t="n">
        <v>86.297780493256</v>
      </c>
      <c r="K7" t="n">
        <v>95.0790923102373</v>
      </c>
      <c r="L7" t="n">
        <v>91.6596134606089</v>
      </c>
      <c r="M7" t="n">
        <v>99.0708713345806</v>
      </c>
      <c r="N7" t="n">
        <v>101.318629807095</v>
      </c>
      <c r="O7" t="n">
        <v>108.279809871648</v>
      </c>
      <c r="P7" t="n">
        <v>117.396747895461</v>
      </c>
      <c r="Q7" t="n">
        <v>125.641391638</v>
      </c>
      <c r="R7" t="n">
        <v>129.234251015315</v>
      </c>
      <c r="S7" t="n">
        <v>131.096158004087</v>
      </c>
      <c r="T7" t="n">
        <v>122.618739827341</v>
      </c>
      <c r="U7" t="n">
        <v>125.837906794787</v>
      </c>
      <c r="V7" t="n">
        <v>117.286292725677</v>
      </c>
      <c r="W7" t="n">
        <v>108.148199895206</v>
      </c>
      <c r="X7" t="n">
        <v>100.880489891258</v>
      </c>
      <c r="Y7" t="n">
        <v>100.286614234485</v>
      </c>
      <c r="Z7" t="n">
        <v>102.190295268938</v>
      </c>
      <c r="AA7" t="n">
        <v>95.3642551174789</v>
      </c>
      <c r="AB7" t="n">
        <v>102.475984257357</v>
      </c>
      <c r="AC7" t="n">
        <v>112.675249523006</v>
      </c>
      <c r="AD7" t="n">
        <v>113.333212542026</v>
      </c>
      <c r="AE7" t="n">
        <v>109.401463262749</v>
      </c>
      <c r="AF7" t="n">
        <v>124.574026498237</v>
      </c>
    </row>
    <row r="8">
      <c r="A8" t="s">
        <v>52</v>
      </c>
      <c r="B8" t="s">
        <v>384</v>
      </c>
      <c r="C8" t="s">
        <v>317</v>
      </c>
      <c r="D8" t="s">
        <v>385</v>
      </c>
      <c r="E8" t="s">
        <v>318</v>
      </c>
      <c r="F8"/>
      <c r="G8" t="n">
        <v>9.7401039978336</v>
      </c>
      <c r="H8" t="n">
        <v>10.5909943538374</v>
      </c>
      <c r="I8" t="n">
        <v>9.67652015946607</v>
      </c>
      <c r="J8" t="n">
        <v>10.3672072461311</v>
      </c>
      <c r="K8" t="n">
        <v>13.7016953972983</v>
      </c>
      <c r="L8" t="n">
        <v>11.9643523912507</v>
      </c>
      <c r="M8" t="n">
        <v>12.2428619778339</v>
      </c>
      <c r="N8" t="n">
        <v>12.2897279448948</v>
      </c>
      <c r="O8" t="n">
        <v>13.7033091915255</v>
      </c>
      <c r="P8" t="n">
        <v>16.8164467273969</v>
      </c>
      <c r="Q8" t="n">
        <v>18.3467756925439</v>
      </c>
      <c r="R8" t="n">
        <v>19.4768961007149</v>
      </c>
      <c r="S8" t="n">
        <v>22.0901553165356</v>
      </c>
      <c r="T8" t="n">
        <v>32.7891367743829</v>
      </c>
      <c r="U8" t="n">
        <v>54.6322244899852</v>
      </c>
      <c r="V8" t="n">
        <v>93.0115899851357</v>
      </c>
      <c r="W8" t="n">
        <v>101.66742457106</v>
      </c>
      <c r="X8" t="n">
        <v>97.4895585491717</v>
      </c>
      <c r="Y8" t="n">
        <v>103.564604058771</v>
      </c>
      <c r="Z8" t="n">
        <v>103.817576579292</v>
      </c>
      <c r="AA8" t="n">
        <v>118.764325590118</v>
      </c>
      <c r="AB8" t="n">
        <v>55.1701552079207</v>
      </c>
      <c r="AC8" t="n">
        <v>80.2720613289175</v>
      </c>
      <c r="AD8" t="n">
        <v>74.3784755655158</v>
      </c>
      <c r="AE8" t="n">
        <v>62.6783071362794</v>
      </c>
      <c r="AF8" t="n">
        <v>69.6211761974488</v>
      </c>
    </row>
    <row r="9">
      <c r="A9" t="s">
        <v>52</v>
      </c>
      <c r="B9" t="s">
        <v>386</v>
      </c>
      <c r="C9" t="s">
        <v>317</v>
      </c>
      <c r="D9" t="s">
        <v>387</v>
      </c>
      <c r="E9" t="s">
        <v>318</v>
      </c>
      <c r="F9"/>
      <c r="G9" t="n">
        <v>57.5660318950318</v>
      </c>
      <c r="H9" t="n">
        <v>60.7278686588787</v>
      </c>
      <c r="I9" t="n">
        <v>64.2952393798039</v>
      </c>
      <c r="J9" t="n">
        <v>66.8522067540881</v>
      </c>
      <c r="K9" t="n">
        <v>71.2068220633767</v>
      </c>
      <c r="L9" t="n">
        <v>70.2523385676663</v>
      </c>
      <c r="M9" t="n">
        <v>73.0785551586884</v>
      </c>
      <c r="N9" t="n">
        <v>75.943705265964</v>
      </c>
      <c r="O9" t="n">
        <v>79.7364509216258</v>
      </c>
      <c r="P9" t="n">
        <v>84.1511687580032</v>
      </c>
      <c r="Q9" t="n">
        <v>89.8982714423696</v>
      </c>
      <c r="R9" t="n">
        <v>95.3224263644319</v>
      </c>
      <c r="S9" t="n">
        <v>100.338615830686</v>
      </c>
      <c r="T9" t="n">
        <v>104.625680760992</v>
      </c>
      <c r="U9" t="n">
        <v>119.804518480321</v>
      </c>
      <c r="V9" t="n">
        <v>113.541847315804</v>
      </c>
      <c r="W9" t="n">
        <v>111.480507110855</v>
      </c>
      <c r="X9" t="n">
        <v>109.824371983849</v>
      </c>
      <c r="Y9" t="n">
        <v>116.368180514406</v>
      </c>
      <c r="Z9" t="n">
        <v>121.476423833793</v>
      </c>
      <c r="AA9" t="n">
        <v>109.342288805597</v>
      </c>
      <c r="AB9" t="n">
        <v>114.169406033076</v>
      </c>
      <c r="AC9" t="n">
        <v>120.522342402389</v>
      </c>
      <c r="AD9" t="n">
        <v>130.778193174371</v>
      </c>
      <c r="AE9" t="n">
        <v>140.283680503613</v>
      </c>
      <c r="AF9" t="n">
        <v>156.203850626775</v>
      </c>
    </row>
    <row r="10">
      <c r="A10" t="s">
        <v>52</v>
      </c>
      <c r="B10" t="s">
        <v>388</v>
      </c>
      <c r="C10" t="s">
        <v>317</v>
      </c>
      <c r="D10" t="s">
        <v>389</v>
      </c>
      <c r="E10" t="s">
        <v>318</v>
      </c>
      <c r="F10"/>
      <c r="G10" t="n">
        <v>82.3702294659924</v>
      </c>
      <c r="H10" t="n">
        <v>86.682446437344</v>
      </c>
      <c r="I10" t="n">
        <v>91.8010741689904</v>
      </c>
      <c r="J10" t="n">
        <v>95.3874620044579</v>
      </c>
      <c r="K10" t="n">
        <v>102.060885286033</v>
      </c>
      <c r="L10" t="n">
        <v>100.865639019793</v>
      </c>
      <c r="M10" t="n">
        <v>104.790912900461</v>
      </c>
      <c r="N10" t="n">
        <v>108.85500793794</v>
      </c>
      <c r="O10" t="n">
        <v>114.698865172899</v>
      </c>
      <c r="P10" t="n">
        <v>121.573811732196</v>
      </c>
      <c r="Q10" t="n">
        <v>130.232384277027</v>
      </c>
      <c r="R10" t="n">
        <v>138.44627339734</v>
      </c>
      <c r="S10" t="n">
        <v>146.305469831624</v>
      </c>
      <c r="T10" t="n">
        <v>160.905567255333</v>
      </c>
      <c r="U10" t="n">
        <v>193.725638560633</v>
      </c>
      <c r="V10" t="n">
        <v>180.747772476268</v>
      </c>
      <c r="W10" t="n">
        <v>187.452999603118</v>
      </c>
      <c r="X10" t="n">
        <v>190.399030367668</v>
      </c>
      <c r="Y10" t="n">
        <v>193.452830314832</v>
      </c>
      <c r="Z10" t="n">
        <v>182.77502600632</v>
      </c>
      <c r="AA10" t="n">
        <v>176.925062013991</v>
      </c>
      <c r="AB10" t="n">
        <v>180.458612174746</v>
      </c>
      <c r="AC10" t="n">
        <v>197.072088051684</v>
      </c>
      <c r="AD10" t="n">
        <v>210.01883705802</v>
      </c>
      <c r="AE10" t="n">
        <v>231.635514835641</v>
      </c>
      <c r="AF10" t="n">
        <v>258.048749473672</v>
      </c>
    </row>
    <row r="11">
      <c r="A11" t="s">
        <v>52</v>
      </c>
      <c r="B11" t="s">
        <v>390</v>
      </c>
      <c r="C11" t="s">
        <v>317</v>
      </c>
      <c r="D11" t="s">
        <v>391</v>
      </c>
      <c r="E11" t="s">
        <v>318</v>
      </c>
      <c r="F11"/>
      <c r="G11" t="n">
        <v>24.8041975709606</v>
      </c>
      <c r="H11" t="n">
        <v>25.9545777784653</v>
      </c>
      <c r="I11" t="n">
        <v>27.5058347891864</v>
      </c>
      <c r="J11" t="n">
        <v>28.5352552503697</v>
      </c>
      <c r="K11" t="n">
        <v>30.8540632226563</v>
      </c>
      <c r="L11" t="n">
        <v>30.613300452127</v>
      </c>
      <c r="M11" t="n">
        <v>31.7123577417726</v>
      </c>
      <c r="N11" t="n">
        <v>32.9113026719758</v>
      </c>
      <c r="O11" t="n">
        <v>34.9624142512733</v>
      </c>
      <c r="P11" t="n">
        <v>37.4226429741929</v>
      </c>
      <c r="Q11" t="n">
        <v>40.334112834657</v>
      </c>
      <c r="R11" t="n">
        <v>43.1238470329077</v>
      </c>
      <c r="S11" t="n">
        <v>45.9668540009384</v>
      </c>
      <c r="T11" t="n">
        <v>56.2798864943413</v>
      </c>
      <c r="U11" t="n">
        <v>73.9211200803123</v>
      </c>
      <c r="V11" t="n">
        <v>67.2059251604643</v>
      </c>
      <c r="W11" t="n">
        <v>75.9724924922624</v>
      </c>
      <c r="X11" t="n">
        <v>80.5746583838188</v>
      </c>
      <c r="Y11" t="n">
        <v>77.0846498004257</v>
      </c>
      <c r="Z11" t="n">
        <v>61.2986021725267</v>
      </c>
      <c r="AA11" t="n">
        <v>67.5827732083947</v>
      </c>
      <c r="AB11" t="n">
        <v>66.28920614167</v>
      </c>
      <c r="AC11" t="n">
        <v>76.5497456492952</v>
      </c>
      <c r="AD11" t="n">
        <v>79.2406438836491</v>
      </c>
      <c r="AE11" t="n">
        <v>91.3518343320274</v>
      </c>
      <c r="AF11" t="n">
        <v>101.844898846897</v>
      </c>
    </row>
    <row r="12">
      <c r="A12" t="s">
        <v>52</v>
      </c>
      <c r="B12" t="s">
        <v>392</v>
      </c>
      <c r="C12" t="s">
        <v>317</v>
      </c>
      <c r="D12" t="s">
        <v>393</v>
      </c>
      <c r="E12" t="s">
        <v>318</v>
      </c>
      <c r="F12"/>
      <c r="G12" t="n">
        <v>113.834186958176</v>
      </c>
      <c r="H12" t="n">
        <v>123.230590863187</v>
      </c>
      <c r="I12" t="n">
        <v>135.647419175026</v>
      </c>
      <c r="J12" t="n">
        <v>146.871798476531</v>
      </c>
      <c r="K12" t="n">
        <v>162.204552473044</v>
      </c>
      <c r="L12" t="n">
        <v>164.888970076264</v>
      </c>
      <c r="M12" t="n">
        <v>175.468378876339</v>
      </c>
      <c r="N12" t="n">
        <v>179.877415777206</v>
      </c>
      <c r="O12" t="n">
        <v>187.757243169574</v>
      </c>
      <c r="P12" t="n">
        <v>205.580255753653</v>
      </c>
      <c r="Q12" t="n">
        <v>219.92160332508</v>
      </c>
      <c r="R12" t="n">
        <v>236.691735709275</v>
      </c>
      <c r="S12" t="n">
        <v>230.300616078991</v>
      </c>
      <c r="T12" t="n">
        <v>199.8814363414</v>
      </c>
      <c r="U12" t="n">
        <v>199.891184814076</v>
      </c>
      <c r="V12" t="n">
        <v>191.467324685329</v>
      </c>
      <c r="W12" t="n">
        <v>182.143791747898</v>
      </c>
      <c r="X12" t="n">
        <v>157.981220324009</v>
      </c>
      <c r="Y12" t="n">
        <v>162.975835920536</v>
      </c>
      <c r="Z12" t="n">
        <v>177.265242639372</v>
      </c>
      <c r="AA12" t="n">
        <v>172.903854950419</v>
      </c>
      <c r="AB12" t="n">
        <v>173.292802322912</v>
      </c>
      <c r="AC12" t="n">
        <v>183.828284049446</v>
      </c>
      <c r="AD12" t="n">
        <v>178.825792147091</v>
      </c>
      <c r="AE12" t="n">
        <v>191.457880320785</v>
      </c>
      <c r="AF12" t="n">
        <v>209.499733571389</v>
      </c>
    </row>
    <row r="13">
      <c r="A13" t="s">
        <v>52</v>
      </c>
      <c r="B13" t="s">
        <v>394</v>
      </c>
      <c r="C13" t="s">
        <v>317</v>
      </c>
      <c r="D13" t="s">
        <v>395</v>
      </c>
      <c r="E13" t="s">
        <v>318</v>
      </c>
      <c r="F13"/>
      <c r="G13" t="n">
        <v>111.829586132769</v>
      </c>
      <c r="H13" t="n">
        <v>123.989832075293</v>
      </c>
      <c r="I13" t="n">
        <v>134.638945602689</v>
      </c>
      <c r="J13" t="n">
        <v>148.225300070312</v>
      </c>
      <c r="K13" t="n">
        <v>166.93908274907</v>
      </c>
      <c r="L13" t="n">
        <v>165.132884206215</v>
      </c>
      <c r="M13" t="n">
        <v>178.111457524193</v>
      </c>
      <c r="N13" t="n">
        <v>186.084372150597</v>
      </c>
      <c r="O13" t="n">
        <v>200.875916860283</v>
      </c>
      <c r="P13" t="n">
        <v>216.251074783643</v>
      </c>
      <c r="Q13" t="n">
        <v>232.023799503927</v>
      </c>
      <c r="R13" t="n">
        <v>250.172137270379</v>
      </c>
      <c r="S13" t="n">
        <v>261.121729687584</v>
      </c>
      <c r="T13" t="n">
        <v>228.329089434553</v>
      </c>
      <c r="U13" t="n">
        <v>244.161005061353</v>
      </c>
      <c r="V13" t="n">
        <v>231.691042182147</v>
      </c>
      <c r="W13" t="n">
        <v>213.167433759606</v>
      </c>
      <c r="X13" t="n">
        <v>207.210205537582</v>
      </c>
      <c r="Y13" t="n">
        <v>207.059169449926</v>
      </c>
      <c r="Z13" t="n">
        <v>216.674383671048</v>
      </c>
      <c r="AA13" t="n">
        <v>212.713707717769</v>
      </c>
      <c r="AB13" t="n">
        <v>228.860453227924</v>
      </c>
      <c r="AC13" t="n">
        <v>242.070890744955</v>
      </c>
      <c r="AD13" t="n">
        <v>256.615602298644</v>
      </c>
      <c r="AE13" t="n">
        <v>260.899885384438</v>
      </c>
      <c r="AF13" t="n">
        <v>291.6511248247</v>
      </c>
    </row>
    <row r="14">
      <c r="A14" t="s">
        <v>52</v>
      </c>
      <c r="B14" t="s">
        <v>396</v>
      </c>
      <c r="C14" t="s">
        <v>317</v>
      </c>
      <c r="D14" t="s">
        <v>397</v>
      </c>
      <c r="E14" t="s">
        <v>318</v>
      </c>
      <c r="F14"/>
      <c r="G14" t="n">
        <v>31.6125456517827</v>
      </c>
      <c r="H14" t="n">
        <v>34.729148268473</v>
      </c>
      <c r="I14" t="n">
        <v>36.1079695348925</v>
      </c>
      <c r="J14" t="n">
        <v>36.1782750591542</v>
      </c>
      <c r="K14" t="n">
        <v>39.0784738917692</v>
      </c>
      <c r="L14" t="n">
        <v>37.2181740664209</v>
      </c>
      <c r="M14" t="n">
        <v>34.4833893099755</v>
      </c>
      <c r="N14" t="n">
        <v>30.43438357179</v>
      </c>
      <c r="O14" t="n">
        <v>29.1858237420783</v>
      </c>
      <c r="P14" t="n">
        <v>30.4732091256249</v>
      </c>
      <c r="Q14" t="n">
        <v>31.3098591726522</v>
      </c>
      <c r="R14" t="n">
        <v>33.0518218395052</v>
      </c>
      <c r="S14" t="n">
        <v>31.8309917536073</v>
      </c>
      <c r="T14" t="n">
        <v>31.5870675520112</v>
      </c>
      <c r="U14" t="n">
        <v>35.2165790379586</v>
      </c>
      <c r="V14" t="n">
        <v>36.1642566330362</v>
      </c>
      <c r="W14" t="n">
        <v>34.9514467525238</v>
      </c>
      <c r="X14" t="n">
        <v>33.400930345717</v>
      </c>
      <c r="Y14" t="n">
        <v>33.5893137542141</v>
      </c>
      <c r="Z14" t="n">
        <v>31.9561844158858</v>
      </c>
      <c r="AA14" t="n">
        <v>26.0753429970709</v>
      </c>
      <c r="AB14" t="n">
        <v>26.3087999671544</v>
      </c>
      <c r="AC14" t="n">
        <v>27.1531876349529</v>
      </c>
      <c r="AD14" t="n">
        <v>26.5200054543489</v>
      </c>
      <c r="AE14" t="n">
        <v>28.6752219475596</v>
      </c>
      <c r="AF14" t="n">
        <v>32.3972909558258</v>
      </c>
    </row>
    <row r="15">
      <c r="A15" t="s">
        <v>52</v>
      </c>
      <c r="B15" t="s">
        <v>398</v>
      </c>
      <c r="C15" t="s">
        <v>317</v>
      </c>
      <c r="D15" t="s">
        <v>399</v>
      </c>
      <c r="E15" t="s">
        <v>318</v>
      </c>
      <c r="F15"/>
      <c r="G15" t="n">
        <v>71.834789030534</v>
      </c>
      <c r="H15" t="n">
        <v>78.0924654715131</v>
      </c>
      <c r="I15" t="n">
        <v>84.5213080004275</v>
      </c>
      <c r="J15" t="n">
        <v>86.9310205622076</v>
      </c>
      <c r="K15" t="n">
        <v>94.8777576224321</v>
      </c>
      <c r="L15" t="n">
        <v>92.9001588320612</v>
      </c>
      <c r="M15" t="n">
        <v>92.3862098639758</v>
      </c>
      <c r="N15" t="n">
        <v>89.132249297254</v>
      </c>
      <c r="O15" t="n">
        <v>90.7551874631853</v>
      </c>
      <c r="P15" t="n">
        <v>96.6760714525444</v>
      </c>
      <c r="Q15" t="n">
        <v>104.324862839798</v>
      </c>
      <c r="R15" t="n">
        <v>110.325747844579</v>
      </c>
      <c r="S15" t="n">
        <v>112.398774846907</v>
      </c>
      <c r="T15" t="n">
        <v>121.993177662652</v>
      </c>
      <c r="U15" t="n">
        <v>144.481384288803</v>
      </c>
      <c r="V15" t="n">
        <v>140.610490198733</v>
      </c>
      <c r="W15" t="n">
        <v>130.879991137998</v>
      </c>
      <c r="X15" t="n">
        <v>120.688153037858</v>
      </c>
      <c r="Y15" t="n">
        <v>128.953905157837</v>
      </c>
      <c r="Z15" t="n">
        <v>130.424119878287</v>
      </c>
      <c r="AA15" t="n">
        <v>112.215448925378</v>
      </c>
      <c r="AB15" t="n">
        <v>111.985697534411</v>
      </c>
      <c r="AC15" t="n">
        <v>119.743352055638</v>
      </c>
      <c r="AD15" t="n">
        <v>120.345382810053</v>
      </c>
      <c r="AE15" t="n">
        <v>123.828394069262</v>
      </c>
      <c r="AF15" t="n">
        <v>139.206699111108</v>
      </c>
    </row>
    <row r="16">
      <c r="A16" t="s">
        <v>52</v>
      </c>
      <c r="B16" t="s">
        <v>400</v>
      </c>
      <c r="C16" t="s">
        <v>317</v>
      </c>
      <c r="D16" t="s">
        <v>401</v>
      </c>
      <c r="E16" t="s">
        <v>318</v>
      </c>
      <c r="F16"/>
      <c r="G16" t="n">
        <v>40.2222433787513</v>
      </c>
      <c r="H16" t="n">
        <v>43.3633172030401</v>
      </c>
      <c r="I16" t="n">
        <v>48.413338465535</v>
      </c>
      <c r="J16" t="n">
        <v>50.7527455030533</v>
      </c>
      <c r="K16" t="n">
        <v>55.7992837306629</v>
      </c>
      <c r="L16" t="n">
        <v>55.6819847656402</v>
      </c>
      <c r="M16" t="n">
        <v>57.9028205540003</v>
      </c>
      <c r="N16" t="n">
        <v>58.697865725464</v>
      </c>
      <c r="O16" t="n">
        <v>61.5693637211069</v>
      </c>
      <c r="P16" t="n">
        <v>66.2028623269194</v>
      </c>
      <c r="Q16" t="n">
        <v>73.0150036671455</v>
      </c>
      <c r="R16" t="n">
        <v>77.2739260050735</v>
      </c>
      <c r="S16" t="n">
        <v>80.5677830932995</v>
      </c>
      <c r="T16" t="n">
        <v>90.4061101106412</v>
      </c>
      <c r="U16" t="n">
        <v>109.264805250844</v>
      </c>
      <c r="V16" t="n">
        <v>104.446233565696</v>
      </c>
      <c r="W16" t="n">
        <v>95.9285443854738</v>
      </c>
      <c r="X16" t="n">
        <v>87.2872226921409</v>
      </c>
      <c r="Y16" t="n">
        <v>95.3645914036233</v>
      </c>
      <c r="Z16" t="n">
        <v>98.4679354624009</v>
      </c>
      <c r="AA16" t="n">
        <v>86.1401059283066</v>
      </c>
      <c r="AB16" t="n">
        <v>85.6768975672563</v>
      </c>
      <c r="AC16" t="n">
        <v>92.5901644206847</v>
      </c>
      <c r="AD16" t="n">
        <v>93.825377355704</v>
      </c>
      <c r="AE16" t="n">
        <v>95.1531721217024</v>
      </c>
      <c r="AF16" t="n">
        <v>106.809408155283</v>
      </c>
    </row>
    <row r="17">
      <c r="A17" t="s">
        <v>52</v>
      </c>
      <c r="B17" t="s">
        <v>402</v>
      </c>
      <c r="C17" t="s">
        <v>317</v>
      </c>
      <c r="D17" t="s">
        <v>403</v>
      </c>
      <c r="E17" t="s">
        <v>318</v>
      </c>
      <c r="F17"/>
      <c r="G17" t="n">
        <v>46.3628254536017</v>
      </c>
      <c r="H17" t="n">
        <v>50.7553961677112</v>
      </c>
      <c r="I17" t="n">
        <v>55.4946750385162</v>
      </c>
      <c r="J17" t="n">
        <v>59.8887646061214</v>
      </c>
      <c r="K17" t="n">
        <v>65.4641788237006</v>
      </c>
      <c r="L17" t="n">
        <v>65.5701391300076</v>
      </c>
      <c r="M17" t="n">
        <v>70.4074702677132</v>
      </c>
      <c r="N17" t="n">
        <v>72.1102144742048</v>
      </c>
      <c r="O17" t="n">
        <v>76.5200371488361</v>
      </c>
      <c r="P17" t="n">
        <v>79.9280095943901</v>
      </c>
      <c r="Q17" t="n">
        <v>83.7377856043297</v>
      </c>
      <c r="R17" t="n">
        <v>87.6648979370813</v>
      </c>
      <c r="S17" t="n">
        <v>91.096856097248</v>
      </c>
      <c r="T17" t="n">
        <v>94.5241447104942</v>
      </c>
      <c r="U17" t="n">
        <v>107.244428659539</v>
      </c>
      <c r="V17" t="n">
        <v>109.458805314875</v>
      </c>
      <c r="W17" t="n">
        <v>112.603034933412</v>
      </c>
      <c r="X17" t="n">
        <v>116.905223421063</v>
      </c>
      <c r="Y17" t="n">
        <v>120.923146181913</v>
      </c>
      <c r="Z17" t="n">
        <v>123.092510300318</v>
      </c>
      <c r="AA17" t="n">
        <v>106.385201553474</v>
      </c>
      <c r="AB17" t="n">
        <v>110.210533203423</v>
      </c>
      <c r="AC17" t="n">
        <v>116.990169051113</v>
      </c>
      <c r="AD17" t="n">
        <v>117.765937473645</v>
      </c>
      <c r="AE17" t="n">
        <v>126.187812651376</v>
      </c>
      <c r="AF17" t="n">
        <v>136.144326460847</v>
      </c>
    </row>
    <row r="18">
      <c r="A18" t="s">
        <v>52</v>
      </c>
      <c r="B18" t="s">
        <v>404</v>
      </c>
      <c r="C18" t="s">
        <v>317</v>
      </c>
      <c r="D18" t="s">
        <v>405</v>
      </c>
      <c r="E18" t="s">
        <v>318</v>
      </c>
      <c r="F18"/>
      <c r="G18" t="n">
        <v>98.9858447043012</v>
      </c>
      <c r="H18" t="n">
        <v>110.565596961958</v>
      </c>
      <c r="I18" t="n">
        <v>119.21979238232</v>
      </c>
      <c r="J18" t="n">
        <v>125.605013404172</v>
      </c>
      <c r="K18" t="n">
        <v>135.695641332481</v>
      </c>
      <c r="L18" t="n">
        <v>123.984055884834</v>
      </c>
      <c r="M18" t="n">
        <v>132.841402741262</v>
      </c>
      <c r="N18" t="n">
        <v>132.857036840756</v>
      </c>
      <c r="O18" t="n">
        <v>138.706681039966</v>
      </c>
      <c r="P18" t="n">
        <v>141.222571370413</v>
      </c>
      <c r="Q18" t="n">
        <v>145.314819736129</v>
      </c>
      <c r="R18" t="n">
        <v>148.605571516471</v>
      </c>
      <c r="S18" t="n">
        <v>154.959984522818</v>
      </c>
      <c r="T18" t="n">
        <v>162.131555445012</v>
      </c>
      <c r="U18" t="n">
        <v>180.308701127904</v>
      </c>
      <c r="V18" t="n">
        <v>179.89709254288</v>
      </c>
      <c r="W18" t="n">
        <v>178.634701769338</v>
      </c>
      <c r="X18" t="n">
        <v>189.214761518945</v>
      </c>
      <c r="Y18" t="n">
        <v>199.065772606303</v>
      </c>
      <c r="Z18" t="n">
        <v>220.978142860022</v>
      </c>
      <c r="AA18" t="n">
        <v>219.747966023081</v>
      </c>
      <c r="AB18" t="n">
        <v>226.88209669543</v>
      </c>
      <c r="AC18" t="n">
        <v>229.975038434059</v>
      </c>
      <c r="AD18" t="n">
        <v>241.748796671317</v>
      </c>
      <c r="AE18" t="n">
        <v>244.256409777136</v>
      </c>
      <c r="AF18" t="n">
        <v>255.820407399861</v>
      </c>
    </row>
    <row r="19">
      <c r="A19" t="s">
        <v>52</v>
      </c>
      <c r="B19" t="s">
        <v>406</v>
      </c>
      <c r="C19" t="s">
        <v>317</v>
      </c>
      <c r="D19" t="s">
        <v>407</v>
      </c>
      <c r="E19" t="s">
        <v>318</v>
      </c>
      <c r="F19"/>
      <c r="G19" t="n">
        <v>63.7195983603454</v>
      </c>
      <c r="H19" t="n">
        <v>70.7714305095627</v>
      </c>
      <c r="I19" t="n">
        <v>77.2036867628324</v>
      </c>
      <c r="J19" t="n">
        <v>83.2522351541327</v>
      </c>
      <c r="K19" t="n">
        <v>91.1882267262088</v>
      </c>
      <c r="L19" t="n">
        <v>90.4234140793946</v>
      </c>
      <c r="M19" t="n">
        <v>98.1712878363878</v>
      </c>
      <c r="N19" t="n">
        <v>102.512645770906</v>
      </c>
      <c r="O19" t="n">
        <v>112.014128781349</v>
      </c>
      <c r="P19" t="n">
        <v>119.5704257219</v>
      </c>
      <c r="Q19" t="n">
        <v>126.0463621137</v>
      </c>
      <c r="R19" t="n">
        <v>131.924530938458</v>
      </c>
      <c r="S19" t="n">
        <v>135.855918065731</v>
      </c>
      <c r="T19" t="n">
        <v>141.247950527104</v>
      </c>
      <c r="U19" t="n">
        <v>141.85056517805</v>
      </c>
      <c r="V19" t="n">
        <v>132.444046504814</v>
      </c>
      <c r="W19" t="n">
        <v>119.347275687746</v>
      </c>
      <c r="X19" t="n">
        <v>112.736323044087</v>
      </c>
      <c r="Y19" t="n">
        <v>116.257528106073</v>
      </c>
      <c r="Z19" t="n">
        <v>121.295113176826</v>
      </c>
      <c r="AA19" t="n">
        <v>120.061376545368</v>
      </c>
      <c r="AB19" t="n">
        <v>126.641530969829</v>
      </c>
      <c r="AC19" t="n">
        <v>134.582126477386</v>
      </c>
      <c r="AD19" t="n">
        <v>136.510370189003</v>
      </c>
      <c r="AE19" t="n">
        <v>121.29356814449</v>
      </c>
      <c r="AF19" t="n">
        <v>119.695329166989</v>
      </c>
    </row>
    <row r="20">
      <c r="A20" t="s">
        <v>52</v>
      </c>
      <c r="B20" t="s">
        <v>408</v>
      </c>
      <c r="C20" t="s">
        <v>317</v>
      </c>
      <c r="D20" t="s">
        <v>409</v>
      </c>
      <c r="E20" t="s">
        <v>318</v>
      </c>
      <c r="F20"/>
      <c r="G20" t="n">
        <v>56.8124187972569</v>
      </c>
      <c r="H20" t="n">
        <v>58.1607997257652</v>
      </c>
      <c r="I20" t="n">
        <v>57.9641441777166</v>
      </c>
      <c r="J20" t="n">
        <v>60.0003408476357</v>
      </c>
      <c r="K20" t="n">
        <v>66.9642070305581</v>
      </c>
      <c r="L20" t="n">
        <v>65.0732509072024</v>
      </c>
      <c r="M20" t="n">
        <v>69.6833042534924</v>
      </c>
      <c r="N20" t="n">
        <v>73.2900459061641</v>
      </c>
      <c r="O20" t="n">
        <v>77.455314235508</v>
      </c>
      <c r="P20" t="n">
        <v>89.4668172106363</v>
      </c>
      <c r="Q20" t="n">
        <v>98.8188166272687</v>
      </c>
      <c r="R20" t="n">
        <v>111.530368032115</v>
      </c>
      <c r="S20" t="n">
        <v>120.4839971813</v>
      </c>
      <c r="T20" t="n">
        <v>122.858946976167</v>
      </c>
      <c r="U20" t="n">
        <v>132.034140902783</v>
      </c>
      <c r="V20" t="n">
        <v>120.013354139511</v>
      </c>
      <c r="W20" t="n">
        <v>127.452803601779</v>
      </c>
      <c r="X20" t="n">
        <v>128.947868113632</v>
      </c>
      <c r="Y20" t="n">
        <v>130.204509223032</v>
      </c>
      <c r="Z20" t="n">
        <v>128.351414158076</v>
      </c>
      <c r="AA20" t="n">
        <v>121.035795083939</v>
      </c>
      <c r="AB20" t="n">
        <v>127.535254606313</v>
      </c>
      <c r="AC20" t="n">
        <v>139.265348103044</v>
      </c>
      <c r="AD20" t="n">
        <v>139.031936531298</v>
      </c>
      <c r="AE20" t="n">
        <v>167.499265964857</v>
      </c>
      <c r="AF20" t="n">
        <v>168.104465559381</v>
      </c>
    </row>
    <row r="21">
      <c r="A21" t="s">
        <v>52</v>
      </c>
      <c r="B21" t="s">
        <v>410</v>
      </c>
      <c r="C21" t="s">
        <v>317</v>
      </c>
      <c r="D21" t="s">
        <v>411</v>
      </c>
      <c r="E21" t="s">
        <v>318</v>
      </c>
      <c r="F21"/>
      <c r="G21" t="n">
        <v>87.4895494812411</v>
      </c>
      <c r="H21" t="n">
        <v>92.6122585784654</v>
      </c>
      <c r="I21" t="n">
        <v>98.0197641080463</v>
      </c>
      <c r="J21" t="n">
        <v>106.124037743197</v>
      </c>
      <c r="K21" t="n">
        <v>120.006078450446</v>
      </c>
      <c r="L21" t="n">
        <v>116.605003404743</v>
      </c>
      <c r="M21" t="n">
        <v>128.038896525877</v>
      </c>
      <c r="N21" t="n">
        <v>135.032129428027</v>
      </c>
      <c r="O21" t="n">
        <v>143.659314676799</v>
      </c>
      <c r="P21" t="n">
        <v>162.830497843201</v>
      </c>
      <c r="Q21" t="n">
        <v>179.824114592914</v>
      </c>
      <c r="R21" t="n">
        <v>197.27732663208</v>
      </c>
      <c r="S21" t="n">
        <v>212.462916651056</v>
      </c>
      <c r="T21" t="n">
        <v>239.943028828051</v>
      </c>
      <c r="U21" t="n">
        <v>283.513839596239</v>
      </c>
      <c r="V21" t="n">
        <v>251.847284010087</v>
      </c>
      <c r="W21" t="n">
        <v>267.1724811743</v>
      </c>
      <c r="X21" t="n">
        <v>258.536056918621</v>
      </c>
      <c r="Y21" t="n">
        <v>260.886020191174</v>
      </c>
      <c r="Z21" t="n">
        <v>266.839288877832</v>
      </c>
      <c r="AA21" t="n">
        <v>274.23242815364</v>
      </c>
      <c r="AB21" t="n">
        <v>280.866669264811</v>
      </c>
      <c r="AC21" t="n">
        <v>280.714927062135</v>
      </c>
      <c r="AD21" t="n">
        <v>261.811229617464</v>
      </c>
      <c r="AE21" t="n">
        <v>287.659643258679</v>
      </c>
      <c r="AF21" t="n">
        <v>316.66744833096</v>
      </c>
    </row>
    <row r="22">
      <c r="A22" t="s">
        <v>52</v>
      </c>
      <c r="B22" t="s">
        <v>412</v>
      </c>
      <c r="C22" t="s">
        <v>317</v>
      </c>
      <c r="D22" t="s">
        <v>413</v>
      </c>
      <c r="E22" t="s">
        <v>318</v>
      </c>
      <c r="F22"/>
      <c r="G22" t="n">
        <v>30.6771306839842</v>
      </c>
      <c r="H22" t="n">
        <v>34.4514588527002</v>
      </c>
      <c r="I22" t="n">
        <v>40.0556199303297</v>
      </c>
      <c r="J22" t="n">
        <v>46.1236968955614</v>
      </c>
      <c r="K22" t="n">
        <v>53.0418714198881</v>
      </c>
      <c r="L22" t="n">
        <v>51.5317524975405</v>
      </c>
      <c r="M22" t="n">
        <v>58.3555922723849</v>
      </c>
      <c r="N22" t="n">
        <v>61.7420835218626</v>
      </c>
      <c r="O22" t="n">
        <v>66.2040004412912</v>
      </c>
      <c r="P22" t="n">
        <v>73.3636806325647</v>
      </c>
      <c r="Q22" t="n">
        <v>81.0052979656452</v>
      </c>
      <c r="R22" t="n">
        <v>85.7469585999649</v>
      </c>
      <c r="S22" t="n">
        <v>91.9789194697552</v>
      </c>
      <c r="T22" t="n">
        <v>117.084081851884</v>
      </c>
      <c r="U22" t="n">
        <v>151.479698693456</v>
      </c>
      <c r="V22" t="n">
        <v>131.833929870576</v>
      </c>
      <c r="W22" t="n">
        <v>139.719677572521</v>
      </c>
      <c r="X22" t="n">
        <v>129.588188804989</v>
      </c>
      <c r="Y22" t="n">
        <v>130.681510968141</v>
      </c>
      <c r="Z22" t="n">
        <v>138.487874719756</v>
      </c>
      <c r="AA22" t="n">
        <v>153.196633069701</v>
      </c>
      <c r="AB22" t="n">
        <v>153.331414658499</v>
      </c>
      <c r="AC22" t="n">
        <v>141.449578959092</v>
      </c>
      <c r="AD22" t="n">
        <v>122.779293086166</v>
      </c>
      <c r="AE22" t="n">
        <v>120.160377293822</v>
      </c>
      <c r="AF22" t="n">
        <v>148.562982771579</v>
      </c>
    </row>
    <row r="23">
      <c r="A23" t="s">
        <v>52</v>
      </c>
      <c r="B23" t="s">
        <v>414</v>
      </c>
      <c r="C23" t="s">
        <v>317</v>
      </c>
      <c r="D23" t="s">
        <v>415</v>
      </c>
      <c r="E23" t="s">
        <v>318</v>
      </c>
      <c r="F23"/>
      <c r="G23" t="n">
        <v>454.039002876615</v>
      </c>
      <c r="H23" t="n">
        <v>500.938976642897</v>
      </c>
      <c r="I23" t="n">
        <v>570.701368697191</v>
      </c>
      <c r="J23" t="n">
        <v>663.542458168443</v>
      </c>
      <c r="K23" t="n">
        <v>773.231634588458</v>
      </c>
      <c r="L23" t="n">
        <v>793.474375829867</v>
      </c>
      <c r="M23" t="n">
        <v>979.020172743637</v>
      </c>
      <c r="N23" t="n">
        <v>1076.02173066095</v>
      </c>
      <c r="O23" t="n">
        <v>1210.00294834614</v>
      </c>
      <c r="P23" t="n">
        <v>1442.94271292809</v>
      </c>
      <c r="Q23" t="n">
        <v>1684.24653878323</v>
      </c>
      <c r="R23" t="n">
        <v>1764.78901177573</v>
      </c>
      <c r="S23" t="n">
        <v>1646.12175910925</v>
      </c>
      <c r="T23" t="n">
        <v>1362.13367729556</v>
      </c>
      <c r="U23" t="n">
        <v>1010.70374043113</v>
      </c>
      <c r="V23" t="n">
        <v>841.06438268154</v>
      </c>
      <c r="W23" t="n">
        <v>766.560397425099</v>
      </c>
      <c r="X23" t="n">
        <v>720.131347929335</v>
      </c>
      <c r="Y23" t="n">
        <v>760.947490755942</v>
      </c>
      <c r="Z23" t="n">
        <v>744.630363607499</v>
      </c>
      <c r="AA23" t="n">
        <v>612.453684839138</v>
      </c>
      <c r="AB23" t="n">
        <v>635.943914028892</v>
      </c>
      <c r="AC23" t="n">
        <v>642.829078610926</v>
      </c>
      <c r="AD23" t="n">
        <v>654.312073685566</v>
      </c>
      <c r="AE23" t="n">
        <v>676.448853931072</v>
      </c>
      <c r="AF23" t="n">
        <v>765.819062020295</v>
      </c>
    </row>
    <row r="24">
      <c r="A24" t="s">
        <v>52</v>
      </c>
      <c r="B24" t="s">
        <v>416</v>
      </c>
      <c r="C24" t="s">
        <v>317</v>
      </c>
      <c r="D24" t="s">
        <v>417</v>
      </c>
      <c r="E24" t="s">
        <v>318</v>
      </c>
      <c r="F24"/>
      <c r="G24" t="n">
        <v>439.148659811005</v>
      </c>
      <c r="H24" t="n">
        <v>499.937465961823</v>
      </c>
      <c r="I24" t="n">
        <v>570.678489261329</v>
      </c>
      <c r="J24" t="n">
        <v>653.520577012023</v>
      </c>
      <c r="K24" t="n">
        <v>746.01695277831</v>
      </c>
      <c r="L24" t="n">
        <v>746.110590471916</v>
      </c>
      <c r="M24" t="n">
        <v>845.175502762703</v>
      </c>
      <c r="N24" t="n">
        <v>897.888726316534</v>
      </c>
      <c r="O24" t="n">
        <v>1008.19585573124</v>
      </c>
      <c r="P24" t="n">
        <v>1112.12467763505</v>
      </c>
      <c r="Q24" t="n">
        <v>1214.78079969414</v>
      </c>
      <c r="R24" t="n">
        <v>1343.46983362145</v>
      </c>
      <c r="S24" t="n">
        <v>1421.60853228763</v>
      </c>
      <c r="T24" t="n">
        <v>1373.27084999469</v>
      </c>
      <c r="U24" t="n">
        <v>1310.57413747133</v>
      </c>
      <c r="V24" t="n">
        <v>1302.72235806415</v>
      </c>
      <c r="W24" t="n">
        <v>1268.17080587454</v>
      </c>
      <c r="X24" t="n">
        <v>1247.68402372255</v>
      </c>
      <c r="Y24" t="n">
        <v>1407.09781971226</v>
      </c>
      <c r="Z24" t="n">
        <v>1546.30175583303</v>
      </c>
      <c r="AA24" t="n">
        <v>1636.25004056038</v>
      </c>
      <c r="AB24" t="n">
        <v>1588.1630762829</v>
      </c>
      <c r="AC24" t="n">
        <v>1586.07153726221</v>
      </c>
      <c r="AD24" t="n">
        <v>1767.18502178978</v>
      </c>
      <c r="AE24" t="n">
        <v>1798.30275114795</v>
      </c>
      <c r="AF24" t="n">
        <v>2048.36096852837</v>
      </c>
    </row>
    <row r="25">
      <c r="A25" t="s">
        <v>52</v>
      </c>
      <c r="B25" t="s">
        <v>418</v>
      </c>
      <c r="C25" t="s">
        <v>317</v>
      </c>
      <c r="D25" t="s">
        <v>419</v>
      </c>
      <c r="E25" t="s">
        <v>318</v>
      </c>
      <c r="F25"/>
      <c r="G25" t="n">
        <v>88.2277591504256</v>
      </c>
      <c r="H25" t="n">
        <v>96.6607949376617</v>
      </c>
      <c r="I25" t="n">
        <v>109.782961110182</v>
      </c>
      <c r="J25" t="n">
        <v>116.37257957152</v>
      </c>
      <c r="K25" t="n">
        <v>126.031081331275</v>
      </c>
      <c r="L25" t="n">
        <v>125.647230928048</v>
      </c>
      <c r="M25" t="n">
        <v>139.402639752133</v>
      </c>
      <c r="N25" t="n">
        <v>141.152159754694</v>
      </c>
      <c r="O25" t="n">
        <v>152.715262711519</v>
      </c>
      <c r="P25" t="n">
        <v>166.879312368697</v>
      </c>
      <c r="Q25" t="n">
        <v>176.05474244306</v>
      </c>
      <c r="R25" t="n">
        <v>190.732425577992</v>
      </c>
      <c r="S25" t="n">
        <v>197.426903408185</v>
      </c>
      <c r="T25" t="n">
        <v>188.147884531166</v>
      </c>
      <c r="U25" t="n">
        <v>185.616134532692</v>
      </c>
      <c r="V25" t="n">
        <v>172.669413315683</v>
      </c>
      <c r="W25" t="n">
        <v>165.012498117849</v>
      </c>
      <c r="X25" t="n">
        <v>155.199373259077</v>
      </c>
      <c r="Y25" t="n">
        <v>163.881629020859</v>
      </c>
      <c r="Z25" t="n">
        <v>180.010742822926</v>
      </c>
      <c r="AA25" t="n">
        <v>197.825712211391</v>
      </c>
      <c r="AB25" t="n">
        <v>194.836435646953</v>
      </c>
      <c r="AC25" t="n">
        <v>193.073481036215</v>
      </c>
      <c r="AD25" t="n">
        <v>213.992306204673</v>
      </c>
      <c r="AE25" t="n">
        <v>206.987612925725</v>
      </c>
      <c r="AF25" t="n">
        <v>230.720173862263</v>
      </c>
    </row>
    <row r="26">
      <c r="A26" t="s">
        <v>52</v>
      </c>
      <c r="B26" t="s">
        <v>420</v>
      </c>
      <c r="C26" t="s">
        <v>317</v>
      </c>
      <c r="D26" t="s">
        <v>421</v>
      </c>
      <c r="E26" t="s">
        <v>318</v>
      </c>
      <c r="F26"/>
      <c r="G26" t="n">
        <v>176.840909739537</v>
      </c>
      <c r="H26" t="n">
        <v>211.062705994101</v>
      </c>
      <c r="I26" t="n">
        <v>247.063046891982</v>
      </c>
      <c r="J26" t="n">
        <v>295.799823704396</v>
      </c>
      <c r="K26" t="n">
        <v>347.054075521416</v>
      </c>
      <c r="L26" t="n">
        <v>347.417750738493</v>
      </c>
      <c r="M26" t="n">
        <v>398.494469877662</v>
      </c>
      <c r="N26" t="n">
        <v>430.314960628572</v>
      </c>
      <c r="O26" t="n">
        <v>490.774963913846</v>
      </c>
      <c r="P26" t="n">
        <v>548.351345413218</v>
      </c>
      <c r="Q26" t="n">
        <v>605.471921977343</v>
      </c>
      <c r="R26" t="n">
        <v>681.942133550496</v>
      </c>
      <c r="S26" t="n">
        <v>726.619949767172</v>
      </c>
      <c r="T26" t="n">
        <v>678.122655245768</v>
      </c>
      <c r="U26" t="n">
        <v>614.613888533447</v>
      </c>
      <c r="V26" t="n">
        <v>617.057635816964</v>
      </c>
      <c r="W26" t="n">
        <v>600.851369395516</v>
      </c>
      <c r="X26" t="n">
        <v>593.462254989198</v>
      </c>
      <c r="Y26" t="n">
        <v>693.837985101333</v>
      </c>
      <c r="Z26" t="n">
        <v>808.652734242428</v>
      </c>
      <c r="AA26" t="n">
        <v>853.356540482015</v>
      </c>
      <c r="AB26" t="n">
        <v>820.207856430336</v>
      </c>
      <c r="AC26" t="n">
        <v>832.853349609196</v>
      </c>
      <c r="AD26" t="n">
        <v>927.635955892535</v>
      </c>
      <c r="AE26" t="n">
        <v>971.15221313487</v>
      </c>
      <c r="AF26" t="n">
        <v>1131.10835242003</v>
      </c>
    </row>
    <row r="27">
      <c r="A27" t="s">
        <v>52</v>
      </c>
      <c r="B27" t="s">
        <v>422</v>
      </c>
      <c r="C27" t="s">
        <v>317</v>
      </c>
      <c r="D27" t="s">
        <v>423</v>
      </c>
      <c r="E27" t="s">
        <v>318</v>
      </c>
      <c r="F27"/>
      <c r="G27" t="n">
        <v>174.079990921042</v>
      </c>
      <c r="H27" t="n">
        <v>192.21396503006</v>
      </c>
      <c r="I27" t="n">
        <v>213.832481259165</v>
      </c>
      <c r="J27" t="n">
        <v>241.348173736107</v>
      </c>
      <c r="K27" t="n">
        <v>272.93179592562</v>
      </c>
      <c r="L27" t="n">
        <v>273.045608805375</v>
      </c>
      <c r="M27" t="n">
        <v>307.278393132908</v>
      </c>
      <c r="N27" t="n">
        <v>326.421605933268</v>
      </c>
      <c r="O27" t="n">
        <v>364.705629105877</v>
      </c>
      <c r="P27" t="n">
        <v>396.894019853138</v>
      </c>
      <c r="Q27" t="n">
        <v>433.254135273735</v>
      </c>
      <c r="R27" t="n">
        <v>470.795274492965</v>
      </c>
      <c r="S27" t="n">
        <v>497.561679112275</v>
      </c>
      <c r="T27" t="n">
        <v>507.00031021776</v>
      </c>
      <c r="U27" t="n">
        <v>510.344114405195</v>
      </c>
      <c r="V27" t="n">
        <v>512.995308931504</v>
      </c>
      <c r="W27" t="n">
        <v>502.306938361178</v>
      </c>
      <c r="X27" t="n">
        <v>499.022395474272</v>
      </c>
      <c r="Y27" t="n">
        <v>549.378205590069</v>
      </c>
      <c r="Z27" t="n">
        <v>557.638278767674</v>
      </c>
      <c r="AA27" t="n">
        <v>585.067787866975</v>
      </c>
      <c r="AB27" t="n">
        <v>573.118784205611</v>
      </c>
      <c r="AC27" t="n">
        <v>560.144706616802</v>
      </c>
      <c r="AD27" t="n">
        <v>625.556759692572</v>
      </c>
      <c r="AE27" t="n">
        <v>620.162925087353</v>
      </c>
      <c r="AF27" t="n">
        <v>686.532442246079</v>
      </c>
    </row>
    <row r="28">
      <c r="A28" t="s">
        <v>52</v>
      </c>
      <c r="B28" t="s">
        <v>424</v>
      </c>
      <c r="C28" t="s">
        <v>317</v>
      </c>
      <c r="D28" t="s">
        <v>425</v>
      </c>
      <c r="E28" t="s">
        <v>318</v>
      </c>
      <c r="F28"/>
      <c r="G28" t="n">
        <v>163.113363574205</v>
      </c>
      <c r="H28" t="n">
        <v>172.310006740439</v>
      </c>
      <c r="I28" t="n">
        <v>180.906290083514</v>
      </c>
      <c r="J28" t="n">
        <v>192.070838090453</v>
      </c>
      <c r="K28" t="n">
        <v>209.260532858232</v>
      </c>
      <c r="L28" t="n">
        <v>208.306122252098</v>
      </c>
      <c r="M28" t="n">
        <v>231.728156846028</v>
      </c>
      <c r="N28" t="n">
        <v>244.640618550657</v>
      </c>
      <c r="O28" t="n">
        <v>268.123734322309</v>
      </c>
      <c r="P28" t="n">
        <v>290.554115717432</v>
      </c>
      <c r="Q28" t="n">
        <v>319.689965159081</v>
      </c>
      <c r="R28" t="n">
        <v>344.150977198647</v>
      </c>
      <c r="S28" t="n">
        <v>382.029435034439</v>
      </c>
      <c r="T28" t="n">
        <v>383.732813601795</v>
      </c>
      <c r="U28" t="n">
        <v>382.94621580554</v>
      </c>
      <c r="V28" t="n">
        <v>379.545949961129</v>
      </c>
      <c r="W28" t="n">
        <v>355.830856082963</v>
      </c>
      <c r="X28" t="n">
        <v>333.768849850326</v>
      </c>
      <c r="Y28" t="n">
        <v>322.427248052443</v>
      </c>
      <c r="Z28" t="n">
        <v>374.690267426669</v>
      </c>
      <c r="AA28" t="n">
        <v>375.859770446218</v>
      </c>
      <c r="AB28" t="n">
        <v>405.617126358846</v>
      </c>
      <c r="AC28" t="n">
        <v>426.620200649343</v>
      </c>
      <c r="AD28" t="n">
        <v>412.927770752611</v>
      </c>
      <c r="AE28" t="n">
        <v>485.829048509965</v>
      </c>
      <c r="AF28" t="n">
        <v>545.382254999231</v>
      </c>
    </row>
    <row r="29">
      <c r="A29" t="s">
        <v>52</v>
      </c>
      <c r="B29" t="s">
        <v>426</v>
      </c>
      <c r="C29" t="s">
        <v>317</v>
      </c>
      <c r="D29" t="s">
        <v>427</v>
      </c>
      <c r="E29" t="s">
        <v>318</v>
      </c>
      <c r="F29"/>
      <c r="G29" t="n">
        <v>85.5600792392083</v>
      </c>
      <c r="H29" t="n">
        <v>89.371649324942</v>
      </c>
      <c r="I29" t="n">
        <v>91.6119658614102</v>
      </c>
      <c r="J29" t="n">
        <v>95.0934410609396</v>
      </c>
      <c r="K29" t="n">
        <v>101.915272363273</v>
      </c>
      <c r="L29" t="n">
        <v>102.776604074157</v>
      </c>
      <c r="M29" t="n">
        <v>113.958264974751</v>
      </c>
      <c r="N29" t="n">
        <v>124.495808194363</v>
      </c>
      <c r="O29" t="n">
        <v>133.926271930366</v>
      </c>
      <c r="P29" t="n">
        <v>133.157410292235</v>
      </c>
      <c r="Q29" t="n">
        <v>143.476871670136</v>
      </c>
      <c r="R29" t="n">
        <v>153.887001474868</v>
      </c>
      <c r="S29" t="n">
        <v>167.571809756376</v>
      </c>
      <c r="T29" t="n">
        <v>172.214428555279</v>
      </c>
      <c r="U29" t="n">
        <v>169.493590835252</v>
      </c>
      <c r="V29" t="n">
        <v>162.17799647091</v>
      </c>
      <c r="W29" t="n">
        <v>150.035267409452</v>
      </c>
      <c r="X29" t="n">
        <v>140.238487862604</v>
      </c>
      <c r="Y29" t="n">
        <v>140.19347090368</v>
      </c>
      <c r="Z29" t="n">
        <v>156.793731796216</v>
      </c>
      <c r="AA29" t="n">
        <v>167.286173457715</v>
      </c>
      <c r="AB29" t="n">
        <v>173.11312390158</v>
      </c>
      <c r="AC29" t="n">
        <v>192.581097660966</v>
      </c>
      <c r="AD29" t="n">
        <v>190.077540294923</v>
      </c>
      <c r="AE29" t="n">
        <v>217.301483751279</v>
      </c>
      <c r="AF29" t="n">
        <v>249.805838776841</v>
      </c>
    </row>
    <row r="30">
      <c r="A30" t="s">
        <v>52</v>
      </c>
      <c r="B30" t="s">
        <v>428</v>
      </c>
      <c r="C30" t="s">
        <v>317</v>
      </c>
      <c r="D30" t="s">
        <v>429</v>
      </c>
      <c r="E30" t="s">
        <v>318</v>
      </c>
      <c r="F30"/>
      <c r="G30" t="n">
        <v>10.5556865070968</v>
      </c>
      <c r="H30" t="n">
        <v>9.88932501468654</v>
      </c>
      <c r="I30" t="n">
        <v>9.62514072557807</v>
      </c>
      <c r="J30" t="n">
        <v>9.52276546880984</v>
      </c>
      <c r="K30" t="n">
        <v>9.86019907117776</v>
      </c>
      <c r="L30" t="n">
        <v>9.5881619326479</v>
      </c>
      <c r="M30" t="n">
        <v>10.8450058095888</v>
      </c>
      <c r="N30" t="n">
        <v>11.182506973855</v>
      </c>
      <c r="O30" t="n">
        <v>12.558837722025</v>
      </c>
      <c r="P30" t="n">
        <v>13.3976849221857</v>
      </c>
      <c r="Q30" t="n">
        <v>15.3045635514618</v>
      </c>
      <c r="R30" t="n">
        <v>15.4069743851385</v>
      </c>
      <c r="S30" t="n">
        <v>17.5962133880891</v>
      </c>
      <c r="T30" t="n">
        <v>16.7123983816598</v>
      </c>
      <c r="U30" t="n">
        <v>15.5706245040124</v>
      </c>
      <c r="V30" t="n">
        <v>23.5591905998755</v>
      </c>
      <c r="W30" t="n">
        <v>22.5204526229358</v>
      </c>
      <c r="X30" t="n">
        <v>27.77985949129</v>
      </c>
      <c r="Y30" t="n">
        <v>14.0293364544382</v>
      </c>
      <c r="Z30" t="n">
        <v>14.3680511012208</v>
      </c>
      <c r="AA30" t="n">
        <v>9.81135238834591</v>
      </c>
      <c r="AB30" t="n">
        <v>10.476399444553</v>
      </c>
      <c r="AC30" t="n">
        <v>8.88244131894024</v>
      </c>
      <c r="AD30" t="n">
        <v>8.01849812435265</v>
      </c>
      <c r="AE30" t="n">
        <v>9.30711882272984</v>
      </c>
      <c r="AF30" t="n">
        <v>9.18618724210076</v>
      </c>
    </row>
    <row r="31">
      <c r="A31" t="s">
        <v>52</v>
      </c>
      <c r="B31" t="s">
        <v>430</v>
      </c>
      <c r="C31" t="s">
        <v>317</v>
      </c>
      <c r="D31" t="s">
        <v>431</v>
      </c>
      <c r="E31" t="s">
        <v>318</v>
      </c>
      <c r="F31"/>
      <c r="G31" t="n">
        <v>15.5469835764035</v>
      </c>
      <c r="H31" t="n">
        <v>16.5465292881742</v>
      </c>
      <c r="I31" t="n">
        <v>17.2763923294197</v>
      </c>
      <c r="J31" t="n">
        <v>18.5586671228738</v>
      </c>
      <c r="K31" t="n">
        <v>19.9875373467329</v>
      </c>
      <c r="L31" t="n">
        <v>17.1852892135746</v>
      </c>
      <c r="M31" t="n">
        <v>18.4225705288327</v>
      </c>
      <c r="N31" t="n">
        <v>17.4656568588267</v>
      </c>
      <c r="O31" t="n">
        <v>18.8947309165212</v>
      </c>
      <c r="P31" t="n">
        <v>20.975280896009</v>
      </c>
      <c r="Q31" t="n">
        <v>21.0341353758175</v>
      </c>
      <c r="R31" t="n">
        <v>21.6738383394608</v>
      </c>
      <c r="S31" t="n">
        <v>24.2139979814609</v>
      </c>
      <c r="T31" t="n">
        <v>23.5768981173538</v>
      </c>
      <c r="U31" t="n">
        <v>22.9302569745323</v>
      </c>
      <c r="V31" t="n">
        <v>21.8788875006921</v>
      </c>
      <c r="W31" t="n">
        <v>22.5633580063212</v>
      </c>
      <c r="X31" t="n">
        <v>19.8166847410706</v>
      </c>
      <c r="Y31" t="n">
        <v>18.4186808870125</v>
      </c>
      <c r="Z31" t="n">
        <v>22.0798374768668</v>
      </c>
      <c r="AA31" t="n">
        <v>23.5097064953628</v>
      </c>
      <c r="AB31" t="n">
        <v>27.6358555726343</v>
      </c>
      <c r="AC31" t="n">
        <v>30.0077648126104</v>
      </c>
      <c r="AD31" t="n">
        <v>28.3927898469433</v>
      </c>
      <c r="AE31" t="n">
        <v>25.3634505120265</v>
      </c>
      <c r="AF31" t="n">
        <v>26.2059167885695</v>
      </c>
    </row>
    <row r="32">
      <c r="A32" t="s">
        <v>52</v>
      </c>
      <c r="B32" t="s">
        <v>432</v>
      </c>
      <c r="C32" t="s">
        <v>317</v>
      </c>
      <c r="D32" t="s">
        <v>433</v>
      </c>
      <c r="E32" t="s">
        <v>318</v>
      </c>
      <c r="F32"/>
      <c r="G32" t="n">
        <v>35.4586863217752</v>
      </c>
      <c r="H32" t="n">
        <v>39.5189495222582</v>
      </c>
      <c r="I32" t="n">
        <v>44.2671896942412</v>
      </c>
      <c r="J32" t="n">
        <v>49.1766988568947</v>
      </c>
      <c r="K32" t="n">
        <v>55.9033628188543</v>
      </c>
      <c r="L32" t="n">
        <v>57.7259123564408</v>
      </c>
      <c r="M32" t="n">
        <v>65.5434902912771</v>
      </c>
      <c r="N32" t="n">
        <v>67.870640018206</v>
      </c>
      <c r="O32" t="n">
        <v>77.0055107610603</v>
      </c>
      <c r="P32" t="n">
        <v>95.2243374842378</v>
      </c>
      <c r="Q32" t="n">
        <v>110.57075440381</v>
      </c>
      <c r="R32" t="n">
        <v>122.535226787426</v>
      </c>
      <c r="S32" t="n">
        <v>139.653564864086</v>
      </c>
      <c r="T32" t="n">
        <v>137.544007693176</v>
      </c>
      <c r="U32" t="n">
        <v>142.293371237496</v>
      </c>
      <c r="V32" t="n">
        <v>140.780755355766</v>
      </c>
      <c r="W32" t="n">
        <v>133.084789881267</v>
      </c>
      <c r="X32" t="n">
        <v>119.692807274995</v>
      </c>
      <c r="Y32" t="n">
        <v>123.686238759176</v>
      </c>
      <c r="Z32" t="n">
        <v>151.778172086409</v>
      </c>
      <c r="AA32" t="n">
        <v>148.421968810972</v>
      </c>
      <c r="AB32" t="n">
        <v>157.816435603853</v>
      </c>
      <c r="AC32" t="n">
        <v>159.719471946819</v>
      </c>
      <c r="AD32" t="n">
        <v>155.661167710272</v>
      </c>
      <c r="AE32" t="n">
        <v>199.091299413059</v>
      </c>
      <c r="AF32" t="n">
        <v>220.184624287639</v>
      </c>
    </row>
    <row r="33">
      <c r="A33" t="s">
        <v>52</v>
      </c>
      <c r="B33" t="s">
        <v>434</v>
      </c>
      <c r="C33" t="s">
        <v>317</v>
      </c>
      <c r="D33" t="s">
        <v>435</v>
      </c>
      <c r="E33" t="s">
        <v>318</v>
      </c>
      <c r="F33"/>
      <c r="G33" t="n">
        <v>15.9919279297207</v>
      </c>
      <c r="H33" t="n">
        <v>16.9835535903779</v>
      </c>
      <c r="I33" t="n">
        <v>18.1256014728647</v>
      </c>
      <c r="J33" t="n">
        <v>19.7192655809355</v>
      </c>
      <c r="K33" t="n">
        <v>21.594161258194</v>
      </c>
      <c r="L33" t="n">
        <v>21.0301546752778</v>
      </c>
      <c r="M33" t="n">
        <v>22.9588252415787</v>
      </c>
      <c r="N33" t="n">
        <v>23.6260065054062</v>
      </c>
      <c r="O33" t="n">
        <v>25.738382992336</v>
      </c>
      <c r="P33" t="n">
        <v>27.7994021227641</v>
      </c>
      <c r="Q33" t="n">
        <v>29.3036401578549</v>
      </c>
      <c r="R33" t="n">
        <v>30.6479362117542</v>
      </c>
      <c r="S33" t="n">
        <v>32.9938490444272</v>
      </c>
      <c r="T33" t="n">
        <v>33.6850808543266</v>
      </c>
      <c r="U33" t="n">
        <v>32.6583722542476</v>
      </c>
      <c r="V33" t="n">
        <v>31.1491200338855</v>
      </c>
      <c r="W33" t="n">
        <v>27.626988162987</v>
      </c>
      <c r="X33" t="n">
        <v>26.2410104803664</v>
      </c>
      <c r="Y33" t="n">
        <v>26.0995210481356</v>
      </c>
      <c r="Z33" t="n">
        <v>29.6704749659567</v>
      </c>
      <c r="AA33" t="n">
        <v>26.8305692938223</v>
      </c>
      <c r="AB33" t="n">
        <v>36.5753118362253</v>
      </c>
      <c r="AC33" t="n">
        <v>35.4294249100073</v>
      </c>
      <c r="AD33" t="n">
        <v>30.7777747761197</v>
      </c>
      <c r="AE33" t="n">
        <v>34.7656960108701</v>
      </c>
      <c r="AF33" t="n">
        <v>39.9996879040813</v>
      </c>
    </row>
    <row r="34">
      <c r="A34" t="s">
        <v>52</v>
      </c>
      <c r="B34" t="s">
        <v>436</v>
      </c>
      <c r="C34" t="s">
        <v>317</v>
      </c>
      <c r="D34" t="s">
        <v>437</v>
      </c>
      <c r="E34" t="s">
        <v>318</v>
      </c>
      <c r="F34"/>
      <c r="G34" t="n">
        <v>63.1146102596527</v>
      </c>
      <c r="H34" t="n">
        <v>70.4422781986268</v>
      </c>
      <c r="I34" t="n">
        <v>79.4594310234895</v>
      </c>
      <c r="J34" t="n">
        <v>90.0908696058588</v>
      </c>
      <c r="K34" t="n">
        <v>103.379145688659</v>
      </c>
      <c r="L34" t="n">
        <v>98.852460976964</v>
      </c>
      <c r="M34" t="n">
        <v>106.954984494479</v>
      </c>
      <c r="N34" t="n">
        <v>111.737815046645</v>
      </c>
      <c r="O34" t="n">
        <v>121.345373450522</v>
      </c>
      <c r="P34" t="n">
        <v>130.458740771582</v>
      </c>
      <c r="Q34" t="n">
        <v>143.909317523502</v>
      </c>
      <c r="R34" t="n">
        <v>153.339705520206</v>
      </c>
      <c r="S34" t="n">
        <v>159.04315572205</v>
      </c>
      <c r="T34" t="n">
        <v>167.279543762416</v>
      </c>
      <c r="U34" t="n">
        <v>170.428770785703</v>
      </c>
      <c r="V34" t="n">
        <v>181.782134350226</v>
      </c>
      <c r="W34" t="n">
        <v>178.479455928382</v>
      </c>
      <c r="X34" t="n">
        <v>174.486635157067</v>
      </c>
      <c r="Y34" t="n">
        <v>187.929826391115</v>
      </c>
      <c r="Z34" t="n">
        <v>214.968671871677</v>
      </c>
      <c r="AA34" t="n">
        <v>272.774431037885</v>
      </c>
      <c r="AB34" t="n">
        <v>301.858626643971</v>
      </c>
      <c r="AC34" t="n">
        <v>317.689653403645</v>
      </c>
      <c r="AD34" t="n">
        <v>332.119460870292</v>
      </c>
      <c r="AE34" t="n">
        <v>250.904603774835</v>
      </c>
      <c r="AF34" t="n">
        <v>285.8351727178</v>
      </c>
    </row>
    <row r="35">
      <c r="A35" t="s">
        <v>52</v>
      </c>
      <c r="B35" t="s">
        <v>438</v>
      </c>
      <c r="C35" t="s">
        <v>317</v>
      </c>
      <c r="D35" t="s">
        <v>439</v>
      </c>
      <c r="E35" t="s">
        <v>318</v>
      </c>
      <c r="F35"/>
      <c r="G35" t="n">
        <v>240.621966820248</v>
      </c>
      <c r="H35" t="n">
        <v>264.517410009764</v>
      </c>
      <c r="I35" t="n">
        <v>296.373680679603</v>
      </c>
      <c r="J35" t="n">
        <v>332.434230298347</v>
      </c>
      <c r="K35" t="n">
        <v>369.54390356698</v>
      </c>
      <c r="L35" t="n">
        <v>364.006465427992</v>
      </c>
      <c r="M35" t="n">
        <v>411.707479064252</v>
      </c>
      <c r="N35" t="n">
        <v>418.066970107386</v>
      </c>
      <c r="O35" t="n">
        <v>444.389239188824</v>
      </c>
      <c r="P35" t="n">
        <v>483.449837096911</v>
      </c>
      <c r="Q35" t="n">
        <v>520.981269194194</v>
      </c>
      <c r="R35" t="n">
        <v>554.62084179736</v>
      </c>
      <c r="S35" t="n">
        <v>541.243220595914</v>
      </c>
      <c r="T35" t="n">
        <v>604.062569554708</v>
      </c>
      <c r="U35" t="n">
        <v>665.316385475471</v>
      </c>
      <c r="V35" t="n">
        <v>674.130441911661</v>
      </c>
      <c r="W35" t="n">
        <v>616.977754959412</v>
      </c>
      <c r="X35" t="n">
        <v>602.077708981147</v>
      </c>
      <c r="Y35" t="n">
        <v>619.864493308098</v>
      </c>
      <c r="Z35" t="n">
        <v>773.582795179257</v>
      </c>
      <c r="AA35" t="n">
        <v>826.885698672084</v>
      </c>
      <c r="AB35" t="n">
        <v>821.394644217393</v>
      </c>
      <c r="AC35" t="n">
        <v>915.595165516594</v>
      </c>
      <c r="AD35" t="n">
        <v>1046.90727784402</v>
      </c>
      <c r="AE35" t="n">
        <v>1093.16694723089</v>
      </c>
      <c r="AF35" t="n">
        <v>1362.85232583535</v>
      </c>
    </row>
    <row r="36">
      <c r="A36" t="s">
        <v>52</v>
      </c>
      <c r="B36" t="s">
        <v>440</v>
      </c>
      <c r="C36" t="s">
        <v>317</v>
      </c>
      <c r="D36" t="s">
        <v>441</v>
      </c>
      <c r="E36" t="s">
        <v>318</v>
      </c>
      <c r="F36"/>
      <c r="G36" t="n">
        <v>93.7173180350572</v>
      </c>
      <c r="H36" t="n">
        <v>100.151516814981</v>
      </c>
      <c r="I36" t="n">
        <v>108.367045719096</v>
      </c>
      <c r="J36" t="n">
        <v>113.598267263092</v>
      </c>
      <c r="K36" t="n">
        <v>122.762827913421</v>
      </c>
      <c r="L36" t="n">
        <v>118.055993645973</v>
      </c>
      <c r="M36" t="n">
        <v>132.31422052563</v>
      </c>
      <c r="N36" t="n">
        <v>131.925245971292</v>
      </c>
      <c r="O36" t="n">
        <v>141.619591018951</v>
      </c>
      <c r="P36" t="n">
        <v>157.026057093201</v>
      </c>
      <c r="Q36" t="n">
        <v>165.881292083665</v>
      </c>
      <c r="R36" t="n">
        <v>171.627842669457</v>
      </c>
      <c r="S36" t="n">
        <v>170.917808472313</v>
      </c>
      <c r="T36" t="n">
        <v>194.733291890572</v>
      </c>
      <c r="U36" t="n">
        <v>211.684566630938</v>
      </c>
      <c r="V36" t="n">
        <v>209.781512079351</v>
      </c>
      <c r="W36" t="n">
        <v>182.702613319911</v>
      </c>
      <c r="X36" t="n">
        <v>172.446129460088</v>
      </c>
      <c r="Y36" t="n">
        <v>181.856665262912</v>
      </c>
      <c r="Z36" t="n">
        <v>235.119745502009</v>
      </c>
      <c r="AA36" t="n">
        <v>223.943859892391</v>
      </c>
      <c r="AB36" t="n">
        <v>227.7798597128</v>
      </c>
      <c r="AC36" t="n">
        <v>226.862615515893</v>
      </c>
      <c r="AD36" t="n">
        <v>237.773173645152</v>
      </c>
      <c r="AE36" t="n">
        <v>249.612402880931</v>
      </c>
      <c r="AF36" t="n">
        <v>296.732251784829</v>
      </c>
    </row>
    <row r="37">
      <c r="A37" t="s">
        <v>52</v>
      </c>
      <c r="B37" t="s">
        <v>442</v>
      </c>
      <c r="C37" t="s">
        <v>317</v>
      </c>
      <c r="D37" t="s">
        <v>443</v>
      </c>
      <c r="E37" t="s">
        <v>318</v>
      </c>
      <c r="F37"/>
      <c r="G37" t="n">
        <v>99.0221007738239</v>
      </c>
      <c r="H37" t="n">
        <v>105.620868300885</v>
      </c>
      <c r="I37" t="n">
        <v>113.864083095881</v>
      </c>
      <c r="J37" t="n">
        <v>126.119316556843</v>
      </c>
      <c r="K37" t="n">
        <v>139.825914117862</v>
      </c>
      <c r="L37" t="n">
        <v>134.572291879822</v>
      </c>
      <c r="M37" t="n">
        <v>149.399826868685</v>
      </c>
      <c r="N37" t="n">
        <v>151.407263529568</v>
      </c>
      <c r="O37" t="n">
        <v>160.688725411023</v>
      </c>
      <c r="P37" t="n">
        <v>174.16650962086</v>
      </c>
      <c r="Q37" t="n">
        <v>183.501997930982</v>
      </c>
      <c r="R37" t="n">
        <v>198.317690901416</v>
      </c>
      <c r="S37" t="n">
        <v>164.145909578849</v>
      </c>
      <c r="T37" t="n">
        <v>185.891905029907</v>
      </c>
      <c r="U37" t="n">
        <v>208.048331160654</v>
      </c>
      <c r="V37" t="n">
        <v>206.217133269762</v>
      </c>
      <c r="W37" t="n">
        <v>183.953074308072</v>
      </c>
      <c r="X37" t="n">
        <v>185.338482712607</v>
      </c>
      <c r="Y37" t="n">
        <v>184.983008463214</v>
      </c>
      <c r="Z37" t="n">
        <v>205.44511483961</v>
      </c>
      <c r="AA37" t="n">
        <v>225.28954668024</v>
      </c>
      <c r="AB37" t="n">
        <v>220.939825176687</v>
      </c>
      <c r="AC37" t="n">
        <v>281.101259684846</v>
      </c>
      <c r="AD37" t="n">
        <v>332.324387330095</v>
      </c>
      <c r="AE37" t="n">
        <v>306.955534315152</v>
      </c>
      <c r="AF37" t="n">
        <v>403.013212682324</v>
      </c>
    </row>
    <row r="38">
      <c r="A38" t="s">
        <v>52</v>
      </c>
      <c r="B38" t="s">
        <v>444</v>
      </c>
      <c r="C38" t="s">
        <v>317</v>
      </c>
      <c r="D38" t="s">
        <v>445</v>
      </c>
      <c r="E38" t="s">
        <v>318</v>
      </c>
      <c r="F38"/>
      <c r="G38" t="n">
        <v>47.8825480113666</v>
      </c>
      <c r="H38" t="n">
        <v>58.7450248938983</v>
      </c>
      <c r="I38" t="n">
        <v>74.1425518646266</v>
      </c>
      <c r="J38" t="n">
        <v>92.7166464784123</v>
      </c>
      <c r="K38" t="n">
        <v>106.955161535696</v>
      </c>
      <c r="L38" t="n">
        <v>111.378179902197</v>
      </c>
      <c r="M38" t="n">
        <v>129.993431669936</v>
      </c>
      <c r="N38" t="n">
        <v>134.734460606526</v>
      </c>
      <c r="O38" t="n">
        <v>142.08092275885</v>
      </c>
      <c r="P38" t="n">
        <v>152.25727038285</v>
      </c>
      <c r="Q38" t="n">
        <v>171.597979179547</v>
      </c>
      <c r="R38" t="n">
        <v>184.675308226486</v>
      </c>
      <c r="S38" t="n">
        <v>206.179502544751</v>
      </c>
      <c r="T38" t="n">
        <v>223.437372634229</v>
      </c>
      <c r="U38" t="n">
        <v>245.583487683879</v>
      </c>
      <c r="V38" t="n">
        <v>258.131796562549</v>
      </c>
      <c r="W38" t="n">
        <v>250.322067331429</v>
      </c>
      <c r="X38" t="n">
        <v>244.293096808451</v>
      </c>
      <c r="Y38" t="n">
        <v>253.024819581972</v>
      </c>
      <c r="Z38" t="n">
        <v>333.017934837638</v>
      </c>
      <c r="AA38" t="n">
        <v>377.652292099453</v>
      </c>
      <c r="AB38" t="n">
        <v>372.674959327906</v>
      </c>
      <c r="AC38" t="n">
        <v>407.631290315855</v>
      </c>
      <c r="AD38" t="n">
        <v>476.809716868772</v>
      </c>
      <c r="AE38" t="n">
        <v>536.599010034808</v>
      </c>
      <c r="AF38" t="n">
        <v>663.106861368199</v>
      </c>
    </row>
    <row r="39">
      <c r="A39" t="s">
        <v>52</v>
      </c>
      <c r="B39" t="s">
        <v>446</v>
      </c>
      <c r="C39" t="s">
        <v>317</v>
      </c>
      <c r="D39" t="s">
        <v>447</v>
      </c>
      <c r="E39" t="s">
        <v>318</v>
      </c>
      <c r="F39"/>
      <c r="G39" t="n">
        <v>1016.38231221107</v>
      </c>
      <c r="H39" t="n">
        <v>1065.88188730318</v>
      </c>
      <c r="I39" t="n">
        <v>1117.14842310257</v>
      </c>
      <c r="J39" t="n">
        <v>1185.9271843802</v>
      </c>
      <c r="K39" t="n">
        <v>1260.38037103975</v>
      </c>
      <c r="L39" t="n">
        <v>1232.15925368743</v>
      </c>
      <c r="M39" t="n">
        <v>1319.67630224268</v>
      </c>
      <c r="N39" t="n">
        <v>1349.540140926</v>
      </c>
      <c r="O39" t="n">
        <v>1454.16627935849</v>
      </c>
      <c r="P39" t="n">
        <v>1569.29733476797</v>
      </c>
      <c r="Q39" t="n">
        <v>1703.15122293716</v>
      </c>
      <c r="R39" t="n">
        <v>1860.27326355771</v>
      </c>
      <c r="S39" t="n">
        <v>1951.30195039474</v>
      </c>
      <c r="T39" t="n">
        <v>1997.07755887376</v>
      </c>
      <c r="U39" t="n">
        <v>2008.86072700634</v>
      </c>
      <c r="V39" t="n">
        <v>1959.8424221327</v>
      </c>
      <c r="W39" t="n">
        <v>1873.90562292525</v>
      </c>
      <c r="X39" t="n">
        <v>1867.58500777484</v>
      </c>
      <c r="Y39" t="n">
        <v>1838.04815634687</v>
      </c>
      <c r="Z39" t="n">
        <v>1777.97741171877</v>
      </c>
      <c r="AA39" t="n">
        <v>1768.32795756714</v>
      </c>
      <c r="AB39" t="n">
        <v>1683.12759066555</v>
      </c>
      <c r="AC39" t="n">
        <v>1648.55633894558</v>
      </c>
      <c r="AD39" t="n">
        <v>1438.46255554707</v>
      </c>
      <c r="AE39" t="n">
        <v>1404.43373679772</v>
      </c>
      <c r="AF39" t="n">
        <v>1688.30543480365</v>
      </c>
    </row>
    <row r="40">
      <c r="A40" t="s">
        <v>52</v>
      </c>
      <c r="B40" t="s">
        <v>448</v>
      </c>
      <c r="C40" t="s">
        <v>317</v>
      </c>
      <c r="D40" t="s">
        <v>449</v>
      </c>
      <c r="E40" t="s">
        <v>318</v>
      </c>
      <c r="F40"/>
      <c r="G40" t="n">
        <v>80.2387711977848</v>
      </c>
      <c r="H40" t="n">
        <v>95.7170378269959</v>
      </c>
      <c r="I40" t="n">
        <v>113.323575082728</v>
      </c>
      <c r="J40" t="n">
        <v>128.276004356767</v>
      </c>
      <c r="K40" t="n">
        <v>136.054775282215</v>
      </c>
      <c r="L40" t="n">
        <v>138.595651681727</v>
      </c>
      <c r="M40" t="n">
        <v>153.150200098218</v>
      </c>
      <c r="N40" t="n">
        <v>166.553115152769</v>
      </c>
      <c r="O40" t="n">
        <v>180.241527743152</v>
      </c>
      <c r="P40" t="n">
        <v>199.230456174868</v>
      </c>
      <c r="Q40" t="n">
        <v>221.344034663699</v>
      </c>
      <c r="R40" t="n">
        <v>240.714840316663</v>
      </c>
      <c r="S40" t="n">
        <v>274.981664714747</v>
      </c>
      <c r="T40" t="n">
        <v>351.291692854792</v>
      </c>
      <c r="U40" t="n">
        <v>357.478766990416</v>
      </c>
      <c r="V40" t="n">
        <v>328.581104292677</v>
      </c>
      <c r="W40" t="n">
        <v>353.505650209523</v>
      </c>
      <c r="X40" t="n">
        <v>355.309762044592</v>
      </c>
      <c r="Y40" t="n">
        <v>436.597589947568</v>
      </c>
      <c r="Z40" t="n">
        <v>505.124717317844</v>
      </c>
      <c r="AA40" t="n">
        <v>446.365826287653</v>
      </c>
      <c r="AB40" t="n">
        <v>474.130036893442</v>
      </c>
      <c r="AC40" t="n">
        <v>523.354223534168</v>
      </c>
      <c r="AD40" t="n">
        <v>702.511113532589</v>
      </c>
      <c r="AE40" t="n">
        <v>572.032237387716</v>
      </c>
      <c r="AF40" t="n">
        <v>683.165422863208</v>
      </c>
    </row>
    <row r="41">
      <c r="A41" t="s">
        <v>52</v>
      </c>
      <c r="B41" t="s">
        <v>450</v>
      </c>
      <c r="C41" t="s">
        <v>317</v>
      </c>
      <c r="D41" t="s">
        <v>451</v>
      </c>
      <c r="E41" t="s">
        <v>318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</row>
    <row r="42">
      <c r="A42" t="s">
        <v>52</v>
      </c>
      <c r="B42" t="s">
        <v>452</v>
      </c>
      <c r="C42" t="s">
        <v>317</v>
      </c>
      <c r="D42" t="s">
        <v>453</v>
      </c>
      <c r="E42" t="s">
        <v>318</v>
      </c>
      <c r="F42"/>
      <c r="G42" t="n">
        <v>238.427078007976</v>
      </c>
      <c r="H42" t="n">
        <v>270.311888950701</v>
      </c>
      <c r="I42" t="n">
        <v>312.994328772764</v>
      </c>
      <c r="J42" t="n">
        <v>379.128772199755</v>
      </c>
      <c r="K42" t="n">
        <v>436.588313728111</v>
      </c>
      <c r="L42" t="n">
        <v>420.796899406361</v>
      </c>
      <c r="M42" t="n">
        <v>454.474109536177</v>
      </c>
      <c r="N42" t="n">
        <v>469.505052648776</v>
      </c>
      <c r="O42" t="n">
        <v>503.181876632638</v>
      </c>
      <c r="P42" t="n">
        <v>569.834182724383</v>
      </c>
      <c r="Q42" t="n">
        <v>662.65020628287</v>
      </c>
      <c r="R42" t="n">
        <v>702.432741709259</v>
      </c>
      <c r="S42" t="n">
        <v>768.73268781824</v>
      </c>
      <c r="T42" t="n">
        <v>931.637881339959</v>
      </c>
      <c r="U42" t="n">
        <v>1074.16137014407</v>
      </c>
      <c r="V42" t="n">
        <v>1067.01686599296</v>
      </c>
      <c r="W42" t="n">
        <v>1031.22727721761</v>
      </c>
      <c r="X42" t="n">
        <v>970.365925080077</v>
      </c>
      <c r="Y42" t="n">
        <v>1119.42007370552</v>
      </c>
      <c r="Z42" t="n">
        <v>1483.40007090707</v>
      </c>
      <c r="AA42" t="n">
        <v>1691.04872142436</v>
      </c>
      <c r="AB42" t="n">
        <v>1653.14951483607</v>
      </c>
      <c r="AC42" t="n">
        <v>1783.27499224024</v>
      </c>
      <c r="AD42" t="n">
        <v>1990.67580478421</v>
      </c>
      <c r="AE42" t="n">
        <v>2036.19385138876</v>
      </c>
      <c r="AF42" t="n">
        <v>2222.88203104683</v>
      </c>
    </row>
    <row r="43">
      <c r="A43" t="s">
        <v>52</v>
      </c>
      <c r="B43" t="s">
        <v>454</v>
      </c>
      <c r="C43" t="s">
        <v>317</v>
      </c>
      <c r="D43" t="s">
        <v>455</v>
      </c>
      <c r="E43" t="s">
        <v>318</v>
      </c>
      <c r="F43"/>
      <c r="G43" t="n">
        <v>304.894959539455</v>
      </c>
      <c r="H43" t="n">
        <v>346.541788979384</v>
      </c>
      <c r="I43" t="n">
        <v>399.501226010368</v>
      </c>
      <c r="J43" t="n">
        <v>478.199695249535</v>
      </c>
      <c r="K43" t="n">
        <v>550.795247017376</v>
      </c>
      <c r="L43" t="n">
        <v>536.743019120073</v>
      </c>
      <c r="M43" t="n">
        <v>584.999834203257</v>
      </c>
      <c r="N43" t="n">
        <v>609.952731057436</v>
      </c>
      <c r="O43" t="n">
        <v>660.383276317937</v>
      </c>
      <c r="P43" t="n">
        <v>745.491632099738</v>
      </c>
      <c r="Q43" t="n">
        <v>867.362122069097</v>
      </c>
      <c r="R43" t="n">
        <v>935.482157314981</v>
      </c>
      <c r="S43" t="n">
        <v>1037.5103230085</v>
      </c>
      <c r="T43" t="n">
        <v>1209.73101402162</v>
      </c>
      <c r="U43" t="n">
        <v>1368.32549544444</v>
      </c>
      <c r="V43" t="n">
        <v>1379.70256307645</v>
      </c>
      <c r="W43" t="n">
        <v>1361.77052735414</v>
      </c>
      <c r="X43" t="n">
        <v>1324.85629418153</v>
      </c>
      <c r="Y43" t="n">
        <v>1525.43145722585</v>
      </c>
      <c r="Z43" t="n">
        <v>1921.0339072928</v>
      </c>
      <c r="AA43" t="n">
        <v>2163.91241984741</v>
      </c>
      <c r="AB43" t="n">
        <v>2141.18651268218</v>
      </c>
      <c r="AC43" t="n">
        <v>2276.69416814028</v>
      </c>
      <c r="AD43" t="n">
        <v>2464.31994445429</v>
      </c>
      <c r="AE43" t="n">
        <v>2481.82319470967</v>
      </c>
      <c r="AF43" t="n">
        <v>2796.41166917338</v>
      </c>
    </row>
    <row r="44">
      <c r="A44" t="s">
        <v>52</v>
      </c>
      <c r="B44" t="s">
        <v>456</v>
      </c>
      <c r="C44" t="s">
        <v>317</v>
      </c>
      <c r="D44" t="s">
        <v>457</v>
      </c>
      <c r="E44" t="s">
        <v>318</v>
      </c>
      <c r="F44"/>
      <c r="G44" t="n">
        <v>3809.62114576855</v>
      </c>
      <c r="H44" t="n">
        <v>4142.23251350587</v>
      </c>
      <c r="I44" t="n">
        <v>4526.05573299545</v>
      </c>
      <c r="J44" t="n">
        <v>4994.39339188777</v>
      </c>
      <c r="K44" t="n">
        <v>5534.59599913274</v>
      </c>
      <c r="L44" t="n">
        <v>5472.26855293251</v>
      </c>
      <c r="M44" t="n">
        <v>6076.29368630701</v>
      </c>
      <c r="N44" t="n">
        <v>6343.31134048816</v>
      </c>
      <c r="O44" t="n">
        <v>6909.4427788291</v>
      </c>
      <c r="P44" t="n">
        <v>7654.878407714</v>
      </c>
      <c r="Q44" t="n">
        <v>8462.55388859729</v>
      </c>
      <c r="R44" t="n">
        <v>9081.82460313839</v>
      </c>
      <c r="S44" t="n">
        <v>9359.44953351853</v>
      </c>
      <c r="T44" t="n">
        <v>9373.81426176678</v>
      </c>
      <c r="U44" t="n">
        <v>9400.3838605764</v>
      </c>
      <c r="V44" t="n">
        <v>9165.64772230859</v>
      </c>
      <c r="W44" t="n">
        <v>8842.50684935662</v>
      </c>
      <c r="X44" t="n">
        <v>8627.29267864046</v>
      </c>
      <c r="Y44" t="n">
        <v>9104.54106400633</v>
      </c>
      <c r="Z44" t="n">
        <v>9903.98159327148</v>
      </c>
      <c r="AA44" t="n">
        <v>10233.9528941737</v>
      </c>
      <c r="AB44" t="n">
        <v>10225.1238646194</v>
      </c>
      <c r="AC44" t="n">
        <v>10580.2721892434</v>
      </c>
      <c r="AD44" t="n">
        <v>11040.5319706592</v>
      </c>
      <c r="AE44" t="n">
        <v>11071.101836305</v>
      </c>
      <c r="AF44" t="n">
        <v>12656.9510839078</v>
      </c>
    </row>
    <row r="45">
      <c r="A45" t="s">
        <v>52</v>
      </c>
      <c r="B45" t="s">
        <v>458</v>
      </c>
      <c r="C45" t="s">
        <v>317</v>
      </c>
      <c r="D45" t="s">
        <v>459</v>
      </c>
      <c r="E45" t="s">
        <v>318</v>
      </c>
      <c r="F45"/>
      <c r="G45" t="n">
        <v>3804.73680684884</v>
      </c>
      <c r="H45" t="n">
        <v>4137.32721623896</v>
      </c>
      <c r="I45" t="n">
        <v>4520.91928241351</v>
      </c>
      <c r="J45" t="n">
        <v>4989.07845715874</v>
      </c>
      <c r="K45" t="n">
        <v>5528.90947213703</v>
      </c>
      <c r="L45" t="n">
        <v>5466.87788217412</v>
      </c>
      <c r="M45" t="n">
        <v>6070.58692170016</v>
      </c>
      <c r="N45" t="n">
        <v>6337.64329668002</v>
      </c>
      <c r="O45" t="n">
        <v>6903.44326259808</v>
      </c>
      <c r="P45" t="n">
        <v>7649.12969184324</v>
      </c>
      <c r="Q45" t="n">
        <v>8456.26559872668</v>
      </c>
      <c r="R45" t="n">
        <v>9074.88683806358</v>
      </c>
      <c r="S45" t="n">
        <v>9352.23462484387</v>
      </c>
      <c r="T45" t="n">
        <v>9366.17023923724</v>
      </c>
      <c r="U45" t="n">
        <v>9393.10157825925</v>
      </c>
      <c r="V45" t="n">
        <v>9158.45450456288</v>
      </c>
      <c r="W45" t="n">
        <v>8835.56476248859</v>
      </c>
      <c r="X45" t="n">
        <v>8619.24646855459</v>
      </c>
      <c r="Y45" t="n">
        <v>9094.94413763161</v>
      </c>
      <c r="Z45" t="n">
        <v>9894.47738645259</v>
      </c>
      <c r="AA45" t="n">
        <v>10229.9188172189</v>
      </c>
      <c r="AB45" t="n">
        <v>10220.9983147348</v>
      </c>
      <c r="AC45" t="n">
        <v>10575.7431648944</v>
      </c>
      <c r="AD45" t="n">
        <v>11033.5495203743</v>
      </c>
      <c r="AE45" t="n">
        <v>11064.1963751956</v>
      </c>
      <c r="AF45" t="n">
        <v>12649.1932894259</v>
      </c>
    </row>
    <row r="46">
      <c r="A46" t="s">
        <v>52</v>
      </c>
      <c r="B46" t="s">
        <v>460</v>
      </c>
      <c r="C46" t="s">
        <v>317</v>
      </c>
      <c r="D46" t="s">
        <v>461</v>
      </c>
      <c r="E46" t="s">
        <v>318</v>
      </c>
      <c r="F46"/>
      <c r="G46" t="n">
        <v>66.4678815314788</v>
      </c>
      <c r="H46" t="n">
        <v>76.2299000286822</v>
      </c>
      <c r="I46" t="n">
        <v>86.5068972376048</v>
      </c>
      <c r="J46" t="n">
        <v>99.0709230497804</v>
      </c>
      <c r="K46" t="n">
        <v>114.206933289264</v>
      </c>
      <c r="L46" t="n">
        <v>115.946119713712</v>
      </c>
      <c r="M46" t="n">
        <v>130.525724667079</v>
      </c>
      <c r="N46" t="n">
        <v>140.44767840866</v>
      </c>
      <c r="O46" t="n">
        <v>157.201399685299</v>
      </c>
      <c r="P46" t="n">
        <v>175.657449375356</v>
      </c>
      <c r="Q46" t="n">
        <v>204.711915786227</v>
      </c>
      <c r="R46" t="n">
        <v>233.049415605722</v>
      </c>
      <c r="S46" t="n">
        <v>268.777635190259</v>
      </c>
      <c r="T46" t="n">
        <v>278.09313268166</v>
      </c>
      <c r="U46" t="n">
        <v>294.164125300366</v>
      </c>
      <c r="V46" t="n">
        <v>312.685697083492</v>
      </c>
      <c r="W46" t="n">
        <v>330.543250136526</v>
      </c>
      <c r="X46" t="n">
        <v>354.490369101454</v>
      </c>
      <c r="Y46" t="n">
        <v>406.011383520336</v>
      </c>
      <c r="Z46" t="n">
        <v>437.633836385732</v>
      </c>
      <c r="AA46" t="n">
        <v>472.863698423057</v>
      </c>
      <c r="AB46" t="n">
        <v>488.036997846105</v>
      </c>
      <c r="AC46" t="n">
        <v>493.419175900045</v>
      </c>
      <c r="AD46" t="n">
        <v>473.644139670081</v>
      </c>
      <c r="AE46" t="n">
        <v>445.629343320908</v>
      </c>
      <c r="AF46" t="n">
        <v>573.529638126554</v>
      </c>
    </row>
    <row r="47">
      <c r="A47" t="s">
        <v>52</v>
      </c>
      <c r="B47" t="s">
        <v>462</v>
      </c>
      <c r="C47" t="s">
        <v>317</v>
      </c>
      <c r="D47" t="s">
        <v>463</v>
      </c>
      <c r="E47" t="s">
        <v>318</v>
      </c>
      <c r="F47"/>
      <c r="G47" t="n">
        <v>234.259539748057</v>
      </c>
      <c r="H47" t="n">
        <v>243.362085048368</v>
      </c>
      <c r="I47" t="n">
        <v>260.17107724824</v>
      </c>
      <c r="J47" t="n">
        <v>277.650000013655</v>
      </c>
      <c r="K47" t="n">
        <v>301.41521885518</v>
      </c>
      <c r="L47" t="n">
        <v>298.542994186915</v>
      </c>
      <c r="M47" t="n">
        <v>319.307856400026</v>
      </c>
      <c r="N47" t="n">
        <v>338.17102842579</v>
      </c>
      <c r="O47" t="n">
        <v>367.354149531668</v>
      </c>
      <c r="P47" t="n">
        <v>396.383065031211</v>
      </c>
      <c r="Q47" t="n">
        <v>430.626143638399</v>
      </c>
      <c r="R47" t="n">
        <v>470.229870453143</v>
      </c>
      <c r="S47" t="n">
        <v>519.430710445968</v>
      </c>
      <c r="T47" t="n">
        <v>573.251385731487</v>
      </c>
      <c r="U47" t="n">
        <v>588.28399647847</v>
      </c>
      <c r="V47" t="n">
        <v>570.373585609424</v>
      </c>
      <c r="W47" t="n">
        <v>498.097732704472</v>
      </c>
      <c r="X47" t="n">
        <v>489.695512538476</v>
      </c>
      <c r="Y47" t="n">
        <v>481.322186985526</v>
      </c>
      <c r="Z47" t="n">
        <v>500.04189372255</v>
      </c>
      <c r="AA47" t="n">
        <v>533.934201282412</v>
      </c>
      <c r="AB47" t="n">
        <v>520.016522219659</v>
      </c>
      <c r="AC47" t="n">
        <v>517.317927827939</v>
      </c>
      <c r="AD47" t="n">
        <v>535.20103172225</v>
      </c>
      <c r="AE47" t="n">
        <v>557.357626410726</v>
      </c>
      <c r="AF47" t="n">
        <v>558.739751626436</v>
      </c>
    </row>
    <row r="48">
      <c r="A48" t="s">
        <v>52</v>
      </c>
      <c r="B48" t="s">
        <v>464</v>
      </c>
      <c r="C48" t="s">
        <v>317</v>
      </c>
      <c r="D48" t="s">
        <v>465</v>
      </c>
      <c r="E48" t="s">
        <v>318</v>
      </c>
      <c r="F48"/>
      <c r="G48" t="n">
        <v>504.973546518762</v>
      </c>
      <c r="H48" t="n">
        <v>524.991697719006</v>
      </c>
      <c r="I48" t="n">
        <v>563.683370029226</v>
      </c>
      <c r="J48" t="n">
        <v>608.036801070113</v>
      </c>
      <c r="K48" t="n">
        <v>657.027605947733</v>
      </c>
      <c r="L48" t="n">
        <v>647.74664766342</v>
      </c>
      <c r="M48" t="n">
        <v>708.663916664031</v>
      </c>
      <c r="N48" t="n">
        <v>757.5598763738</v>
      </c>
      <c r="O48" t="n">
        <v>830.66837202914</v>
      </c>
      <c r="P48" t="n">
        <v>907.203574687811</v>
      </c>
      <c r="Q48" t="n">
        <v>978.606535176973</v>
      </c>
      <c r="R48" t="n">
        <v>1071.23622981398</v>
      </c>
      <c r="S48" t="n">
        <v>1176.43894734936</v>
      </c>
      <c r="T48" t="n">
        <v>1300.56702451474</v>
      </c>
      <c r="U48" t="n">
        <v>1323.18196404258</v>
      </c>
      <c r="V48" t="n">
        <v>1334.4121959966</v>
      </c>
      <c r="W48" t="n">
        <v>1267.63017093196</v>
      </c>
      <c r="X48" t="n">
        <v>1278.64140238986</v>
      </c>
      <c r="Y48" t="n">
        <v>1328.91397454516</v>
      </c>
      <c r="Z48" t="n">
        <v>1375.47550456548</v>
      </c>
      <c r="AA48" t="n">
        <v>1617.18920821356</v>
      </c>
      <c r="AB48" t="n">
        <v>1580.50554127074</v>
      </c>
      <c r="AC48" t="n">
        <v>1597.97958925007</v>
      </c>
      <c r="AD48" t="n">
        <v>1592.04054859649</v>
      </c>
      <c r="AE48" t="n">
        <v>1665.93500608508</v>
      </c>
      <c r="AF48" t="n">
        <v>1726.13765524843</v>
      </c>
    </row>
    <row r="49">
      <c r="A49" t="s">
        <v>52</v>
      </c>
      <c r="B49" t="s">
        <v>466</v>
      </c>
      <c r="C49" t="s">
        <v>317</v>
      </c>
      <c r="D49" t="s">
        <v>467</v>
      </c>
      <c r="E49" t="s">
        <v>318</v>
      </c>
      <c r="F49"/>
      <c r="G49" t="n">
        <v>150.449135600458</v>
      </c>
      <c r="H49" t="n">
        <v>156.563365471189</v>
      </c>
      <c r="I49" t="n">
        <v>168.330924377074</v>
      </c>
      <c r="J49" t="n">
        <v>181.731493083567</v>
      </c>
      <c r="K49" t="n">
        <v>194.035157113796</v>
      </c>
      <c r="L49" t="n">
        <v>192.473449225444</v>
      </c>
      <c r="M49" t="n">
        <v>211.758451081605</v>
      </c>
      <c r="N49" t="n">
        <v>220.982886587232</v>
      </c>
      <c r="O49" t="n">
        <v>240.030652888455</v>
      </c>
      <c r="P49" t="n">
        <v>257.241596924149</v>
      </c>
      <c r="Q49" t="n">
        <v>272.210206211166</v>
      </c>
      <c r="R49" t="n">
        <v>292.788515853575</v>
      </c>
      <c r="S49" t="n">
        <v>317.08776561177</v>
      </c>
      <c r="T49" t="n">
        <v>346.599655891621</v>
      </c>
      <c r="U49" t="n">
        <v>349.046849325401</v>
      </c>
      <c r="V49" t="n">
        <v>361.540046854139</v>
      </c>
      <c r="W49" t="n">
        <v>369.950808289265</v>
      </c>
      <c r="X49" t="n">
        <v>385.963588941922</v>
      </c>
      <c r="Y49" t="n">
        <v>408.534946930823</v>
      </c>
      <c r="Z49" t="n">
        <v>394.755539216579</v>
      </c>
      <c r="AA49" t="n">
        <v>413.042191539134</v>
      </c>
      <c r="AB49" t="n">
        <v>368.156164783724</v>
      </c>
      <c r="AC49" t="n">
        <v>347.205906758087</v>
      </c>
      <c r="AD49" t="n">
        <v>295.782864103634</v>
      </c>
      <c r="AE49" t="n">
        <v>334.822154469999</v>
      </c>
      <c r="AF49" t="n">
        <v>360.456115487204</v>
      </c>
    </row>
    <row r="50">
      <c r="A50" t="s">
        <v>52</v>
      </c>
      <c r="B50" t="s">
        <v>468</v>
      </c>
      <c r="C50" t="s">
        <v>317</v>
      </c>
      <c r="D50" t="s">
        <v>469</v>
      </c>
      <c r="E50" t="s">
        <v>318</v>
      </c>
      <c r="F50"/>
      <c r="G50" t="n">
        <v>120.264871170247</v>
      </c>
      <c r="H50" t="n">
        <v>125.066247199449</v>
      </c>
      <c r="I50" t="n">
        <v>135.181368403911</v>
      </c>
      <c r="J50" t="n">
        <v>148.655307972891</v>
      </c>
      <c r="K50" t="n">
        <v>161.577229978757</v>
      </c>
      <c r="L50" t="n">
        <v>156.730204251061</v>
      </c>
      <c r="M50" t="n">
        <v>177.5976091824</v>
      </c>
      <c r="N50" t="n">
        <v>198.405961360779</v>
      </c>
      <c r="O50" t="n">
        <v>223.283569609017</v>
      </c>
      <c r="P50" t="n">
        <v>253.578912732451</v>
      </c>
      <c r="Q50" t="n">
        <v>275.770185327408</v>
      </c>
      <c r="R50" t="n">
        <v>308.217843507265</v>
      </c>
      <c r="S50" t="n">
        <v>339.92047129162</v>
      </c>
      <c r="T50" t="n">
        <v>380.715982891628</v>
      </c>
      <c r="U50" t="n">
        <v>385.85111823871</v>
      </c>
      <c r="V50" t="n">
        <v>402.498563533036</v>
      </c>
      <c r="W50" t="n">
        <v>399.581629938223</v>
      </c>
      <c r="X50" t="n">
        <v>402.982300909461</v>
      </c>
      <c r="Y50" t="n">
        <v>439.056840628813</v>
      </c>
      <c r="Z50" t="n">
        <v>480.678071626347</v>
      </c>
      <c r="AA50" t="n">
        <v>670.212815392017</v>
      </c>
      <c r="AB50" t="n">
        <v>692.332854267359</v>
      </c>
      <c r="AC50" t="n">
        <v>733.455754664045</v>
      </c>
      <c r="AD50" t="n">
        <v>761.056652770605</v>
      </c>
      <c r="AE50" t="n">
        <v>773.755225204359</v>
      </c>
      <c r="AF50" t="n">
        <v>806.941788134792</v>
      </c>
    </row>
    <row r="51">
      <c r="A51" t="s">
        <v>52</v>
      </c>
      <c r="B51" t="s">
        <v>470</v>
      </c>
      <c r="C51" t="s">
        <v>317</v>
      </c>
      <c r="D51" t="s">
        <v>471</v>
      </c>
      <c r="E51" t="s">
        <v>318</v>
      </c>
      <c r="F51"/>
      <c r="G51" t="n">
        <v>96.3163459139513</v>
      </c>
      <c r="H51" t="n">
        <v>99.6562177925163</v>
      </c>
      <c r="I51" t="n">
        <v>107.315549504076</v>
      </c>
      <c r="J51" t="n">
        <v>117.170916035026</v>
      </c>
      <c r="K51" t="n">
        <v>129.823541983336</v>
      </c>
      <c r="L51" t="n">
        <v>125.339418662903</v>
      </c>
      <c r="M51" t="n">
        <v>139.381523844117</v>
      </c>
      <c r="N51" t="n">
        <v>154.350489561535</v>
      </c>
      <c r="O51" t="n">
        <v>172.853547258127</v>
      </c>
      <c r="P51" t="n">
        <v>193.855566640182</v>
      </c>
      <c r="Q51" t="n">
        <v>209.923738512389</v>
      </c>
      <c r="R51" t="n">
        <v>235.550345555369</v>
      </c>
      <c r="S51" t="n">
        <v>261.467942669737</v>
      </c>
      <c r="T51" t="n">
        <v>288.19397148628</v>
      </c>
      <c r="U51" t="n">
        <v>284.543380379301</v>
      </c>
      <c r="V51" t="n">
        <v>296.902600029041</v>
      </c>
      <c r="W51" t="n">
        <v>297.965280055598</v>
      </c>
      <c r="X51" t="n">
        <v>302.892967587334</v>
      </c>
      <c r="Y51" t="n">
        <v>324.147352709036</v>
      </c>
      <c r="Z51" t="n">
        <v>349.440896746389</v>
      </c>
      <c r="AA51" t="n">
        <v>466.591968149486</v>
      </c>
      <c r="AB51" t="n">
        <v>501.356773710221</v>
      </c>
      <c r="AC51" t="n">
        <v>523.366186629633</v>
      </c>
      <c r="AD51" t="n">
        <v>543.008226283303</v>
      </c>
      <c r="AE51" t="n">
        <v>551.792517830609</v>
      </c>
      <c r="AF51" t="n">
        <v>573.658386425222</v>
      </c>
    </row>
    <row r="52">
      <c r="A52" t="s">
        <v>52</v>
      </c>
      <c r="B52" t="s">
        <v>472</v>
      </c>
      <c r="C52" t="s">
        <v>317</v>
      </c>
      <c r="D52" t="s">
        <v>473</v>
      </c>
      <c r="E52" t="s">
        <v>318</v>
      </c>
      <c r="F52"/>
      <c r="G52" t="n">
        <v>23.948525256296</v>
      </c>
      <c r="H52" t="n">
        <v>25.4100294069328</v>
      </c>
      <c r="I52" t="n">
        <v>27.8658188998355</v>
      </c>
      <c r="J52" t="n">
        <v>31.4843919378655</v>
      </c>
      <c r="K52" t="n">
        <v>31.7536879954207</v>
      </c>
      <c r="L52" t="n">
        <v>31.3907855881581</v>
      </c>
      <c r="M52" t="n">
        <v>38.2160853382823</v>
      </c>
      <c r="N52" t="n">
        <v>44.0554717992442</v>
      </c>
      <c r="O52" t="n">
        <v>50.4300223508903</v>
      </c>
      <c r="P52" t="n">
        <v>59.7233460922689</v>
      </c>
      <c r="Q52" t="n">
        <v>65.8464468150186</v>
      </c>
      <c r="R52" t="n">
        <v>72.6674979518961</v>
      </c>
      <c r="S52" t="n">
        <v>78.4525286218838</v>
      </c>
      <c r="T52" t="n">
        <v>92.5220114053479</v>
      </c>
      <c r="U52" t="n">
        <v>101.307737859409</v>
      </c>
      <c r="V52" t="n">
        <v>105.595963503995</v>
      </c>
      <c r="W52" t="n">
        <v>101.616349882625</v>
      </c>
      <c r="X52" t="n">
        <v>100.089333322128</v>
      </c>
      <c r="Y52" t="n">
        <v>114.909487919777</v>
      </c>
      <c r="Z52" t="n">
        <v>131.237174879958</v>
      </c>
      <c r="AA52" t="n">
        <v>203.620847242532</v>
      </c>
      <c r="AB52" t="n">
        <v>190.976080557138</v>
      </c>
      <c r="AC52" t="n">
        <v>210.089568034412</v>
      </c>
      <c r="AD52" t="n">
        <v>218.048426487301</v>
      </c>
      <c r="AE52" t="n">
        <v>221.962707373751</v>
      </c>
      <c r="AF52" t="n">
        <v>233.28340170957</v>
      </c>
    </row>
    <row r="53">
      <c r="A53" t="s">
        <v>52</v>
      </c>
      <c r="B53" t="s">
        <v>474</v>
      </c>
      <c r="C53" t="s">
        <v>317</v>
      </c>
      <c r="D53" t="s">
        <v>475</v>
      </c>
      <c r="E53" t="s">
        <v>318</v>
      </c>
      <c r="F53"/>
      <c r="G53" t="n">
        <v>54.0806659461607</v>
      </c>
      <c r="H53" t="n">
        <v>56.6604912129674</v>
      </c>
      <c r="I53" t="n">
        <v>60.4111672278893</v>
      </c>
      <c r="J53" t="n">
        <v>64.7954213649765</v>
      </c>
      <c r="K53" t="n">
        <v>69.000681929838</v>
      </c>
      <c r="L53" t="n">
        <v>67.9666295423903</v>
      </c>
      <c r="M53" t="n">
        <v>75.820079337977</v>
      </c>
      <c r="N53" t="n">
        <v>78.042494493887</v>
      </c>
      <c r="O53" t="n">
        <v>85.1186835704938</v>
      </c>
      <c r="P53" t="n">
        <v>96.7032813259403</v>
      </c>
      <c r="Q53" t="n">
        <v>105.592287937794</v>
      </c>
      <c r="R53" t="n">
        <v>115.642440398747</v>
      </c>
      <c r="S53" t="n">
        <v>132.898433790615</v>
      </c>
      <c r="T53" t="n">
        <v>137.24986047239</v>
      </c>
      <c r="U53" t="n">
        <v>134.372583072792</v>
      </c>
      <c r="V53" t="n">
        <v>133.447570562041</v>
      </c>
      <c r="W53" t="n">
        <v>156.272451639488</v>
      </c>
      <c r="X53" t="n">
        <v>147.478380498632</v>
      </c>
      <c r="Y53" t="n">
        <v>156.950017941446</v>
      </c>
      <c r="Z53" t="n">
        <v>191.803281389173</v>
      </c>
      <c r="AA53" t="n">
        <v>239.153342992708</v>
      </c>
      <c r="AB53" t="n">
        <v>266.208989741782</v>
      </c>
      <c r="AC53" t="n">
        <v>269.063449173688</v>
      </c>
      <c r="AD53" t="n">
        <v>274.436861727155</v>
      </c>
      <c r="AE53" t="n">
        <v>243.941748575273</v>
      </c>
      <c r="AF53" t="n">
        <v>295.763823873961</v>
      </c>
    </row>
    <row r="54">
      <c r="A54" t="s">
        <v>52</v>
      </c>
      <c r="B54" t="s">
        <v>476</v>
      </c>
      <c r="C54" t="s">
        <v>317</v>
      </c>
      <c r="D54" t="s">
        <v>477</v>
      </c>
      <c r="E54" t="s">
        <v>318</v>
      </c>
      <c r="F54"/>
      <c r="G54" t="n">
        <v>115.379871720904</v>
      </c>
      <c r="H54" t="n">
        <v>122.647244964473</v>
      </c>
      <c r="I54" t="n">
        <v>134.765998174737</v>
      </c>
      <c r="J54" t="n">
        <v>151.867068100223</v>
      </c>
      <c r="K54" t="n">
        <v>168.056396050298</v>
      </c>
      <c r="L54" t="n">
        <v>168.369446094971</v>
      </c>
      <c r="M54" t="n">
        <v>189.243175961714</v>
      </c>
      <c r="N54" t="n">
        <v>196.541947258097</v>
      </c>
      <c r="O54" t="n">
        <v>218.249729976624</v>
      </c>
      <c r="P54" t="n">
        <v>243.17710705201</v>
      </c>
      <c r="Q54" t="n">
        <v>266.582852245627</v>
      </c>
      <c r="R54" t="n">
        <v>292.49716643348</v>
      </c>
      <c r="S54" t="n">
        <v>325.235435057202</v>
      </c>
      <c r="T54" t="n">
        <v>348.175341685689</v>
      </c>
      <c r="U54" t="n">
        <v>352.516242528575</v>
      </c>
      <c r="V54" t="n">
        <v>354.136603417896</v>
      </c>
      <c r="W54" t="n">
        <v>378.770044924058</v>
      </c>
      <c r="X54" t="n">
        <v>366.708092383338</v>
      </c>
      <c r="Y54" t="n">
        <v>393.390602467278</v>
      </c>
      <c r="Z54" t="n">
        <v>457.516308738237</v>
      </c>
      <c r="AA54" t="n">
        <v>503.738725704789</v>
      </c>
      <c r="AB54" t="n">
        <v>553.456958889431</v>
      </c>
      <c r="AC54" t="n">
        <v>564.184399312613</v>
      </c>
      <c r="AD54" t="n">
        <v>661.475022082745</v>
      </c>
      <c r="AE54" t="n">
        <v>580.741601603851</v>
      </c>
      <c r="AF54" t="n">
        <v>661.875655879729</v>
      </c>
    </row>
    <row r="55">
      <c r="A55" t="s">
        <v>52</v>
      </c>
      <c r="B55" t="s">
        <v>478</v>
      </c>
      <c r="C55" t="s">
        <v>317</v>
      </c>
      <c r="D55" t="s">
        <v>479</v>
      </c>
      <c r="E55" t="s">
        <v>318</v>
      </c>
      <c r="F55"/>
      <c r="G55" t="n">
        <v>61.2992057747434</v>
      </c>
      <c r="H55" t="n">
        <v>65.9867537515052</v>
      </c>
      <c r="I55" t="n">
        <v>74.3548309468477</v>
      </c>
      <c r="J55" t="n">
        <v>87.0716467352464</v>
      </c>
      <c r="K55" t="n">
        <v>99.0557141204597</v>
      </c>
      <c r="L55" t="n">
        <v>100.402816552581</v>
      </c>
      <c r="M55" t="n">
        <v>113.423096623738</v>
      </c>
      <c r="N55" t="n">
        <v>118.49945276421</v>
      </c>
      <c r="O55" t="n">
        <v>133.13104640613</v>
      </c>
      <c r="P55" t="n">
        <v>146.47382572607</v>
      </c>
      <c r="Q55" t="n">
        <v>160.990564307833</v>
      </c>
      <c r="R55" t="n">
        <v>176.854726034733</v>
      </c>
      <c r="S55" t="n">
        <v>192.337001266586</v>
      </c>
      <c r="T55" t="n">
        <v>210.925481213299</v>
      </c>
      <c r="U55" t="n">
        <v>218.143659455783</v>
      </c>
      <c r="V55" t="n">
        <v>220.689032855855</v>
      </c>
      <c r="W55" t="n">
        <v>222.49759328457</v>
      </c>
      <c r="X55" t="n">
        <v>219.229711884705</v>
      </c>
      <c r="Y55" t="n">
        <v>236.440584525831</v>
      </c>
      <c r="Z55" t="n">
        <v>265.713027349064</v>
      </c>
      <c r="AA55" t="n">
        <v>264.585382712081</v>
      </c>
      <c r="AB55" t="n">
        <v>287.247969147649</v>
      </c>
      <c r="AC55" t="n">
        <v>295.120950138924</v>
      </c>
      <c r="AD55" t="n">
        <v>387.03816035559</v>
      </c>
      <c r="AE55" t="n">
        <v>336.799853028578</v>
      </c>
      <c r="AF55" t="n">
        <v>366.111832005768</v>
      </c>
    </row>
    <row r="56">
      <c r="A56" t="s">
        <v>52</v>
      </c>
      <c r="B56" t="s">
        <v>480</v>
      </c>
      <c r="C56" t="s">
        <v>317</v>
      </c>
      <c r="D56" t="s">
        <v>481</v>
      </c>
      <c r="E56" t="s">
        <v>318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</row>
    <row r="57">
      <c r="A57" t="s">
        <v>52</v>
      </c>
      <c r="B57" t="s">
        <v>482</v>
      </c>
      <c r="C57" t="s">
        <v>317</v>
      </c>
      <c r="D57" t="s">
        <v>483</v>
      </c>
      <c r="E57" t="s">
        <v>318</v>
      </c>
      <c r="F57"/>
      <c r="G57" t="n">
        <v>4394.8334634851</v>
      </c>
      <c r="H57" t="n">
        <v>4762.94124905188</v>
      </c>
      <c r="I57" t="n">
        <v>5203.06267810741</v>
      </c>
      <c r="J57" t="n">
        <v>5730.70619731464</v>
      </c>
      <c r="K57" t="n">
        <v>6327.67838036269</v>
      </c>
      <c r="L57" t="n">
        <v>6258.61085227766</v>
      </c>
      <c r="M57" t="n">
        <v>6938.10780306926</v>
      </c>
      <c r="N57" t="n">
        <v>7267.42433201473</v>
      </c>
      <c r="O57" t="n">
        <v>7920.35267860139</v>
      </c>
      <c r="P57" t="n">
        <v>8761.31243857668</v>
      </c>
      <c r="Q57" t="n">
        <v>9662.50445843796</v>
      </c>
      <c r="R57" t="n">
        <v>10393.775673269</v>
      </c>
      <c r="S57" t="n">
        <v>10810.8701455826</v>
      </c>
      <c r="T57" t="n">
        <v>11025.6729791363</v>
      </c>
      <c r="U57" t="n">
        <v>11081.0445916094</v>
      </c>
      <c r="V57" t="n">
        <v>10828.6410225979</v>
      </c>
      <c r="W57" t="n">
        <v>10463.6426704981</v>
      </c>
      <c r="X57" t="n">
        <v>10261.2438430749</v>
      </c>
      <c r="Y57" t="n">
        <v>10870.0526284991</v>
      </c>
      <c r="Z57" t="n">
        <v>11784.5818151548</v>
      </c>
      <c r="AA57" t="n">
        <v>12297.507928675</v>
      </c>
      <c r="AB57" t="n">
        <v>12279.7594427836</v>
      </c>
      <c r="AC57" t="n">
        <v>12701.6060020276</v>
      </c>
      <c r="AD57" t="n">
        <v>13335.0836327883</v>
      </c>
      <c r="AE57" t="n">
        <v>13309.0690797778</v>
      </c>
      <c r="AF57" t="n">
        <v>15066.2541620194</v>
      </c>
    </row>
    <row r="58">
      <c r="A58" t="s">
        <v>52</v>
      </c>
      <c r="B58" t="s">
        <v>484</v>
      </c>
      <c r="C58" t="s">
        <v>317</v>
      </c>
      <c r="D58" t="s">
        <v>485</v>
      </c>
      <c r="E58" t="s">
        <v>318</v>
      </c>
      <c r="F58"/>
      <c r="G58" t="n">
        <v>4394.8334634851</v>
      </c>
      <c r="H58" t="n">
        <v>4762.94124905188</v>
      </c>
      <c r="I58" t="n">
        <v>5203.06267810741</v>
      </c>
      <c r="J58" t="n">
        <v>5730.70619731464</v>
      </c>
      <c r="K58" t="n">
        <v>6327.67838036269</v>
      </c>
      <c r="L58" t="n">
        <v>6258.61085227766</v>
      </c>
      <c r="M58" t="n">
        <v>6938.10780306926</v>
      </c>
      <c r="N58" t="n">
        <v>7267.42433201473</v>
      </c>
      <c r="O58" t="n">
        <v>7920.35267860139</v>
      </c>
      <c r="P58" t="n">
        <v>8761.31243857668</v>
      </c>
      <c r="Q58" t="n">
        <v>9662.50445843796</v>
      </c>
      <c r="R58" t="n">
        <v>10393.775673269</v>
      </c>
      <c r="S58" t="n">
        <v>10810.8701455826</v>
      </c>
      <c r="T58" t="n">
        <v>11025.6729791363</v>
      </c>
      <c r="U58" t="n">
        <v>11081.0445916094</v>
      </c>
      <c r="V58" t="n">
        <v>10828.6410225979</v>
      </c>
      <c r="W58" t="n">
        <v>10463.6426704981</v>
      </c>
      <c r="X58" t="n">
        <v>10261.2438430749</v>
      </c>
      <c r="Y58" t="n">
        <v>10870.0526284991</v>
      </c>
      <c r="Z58" t="n">
        <v>11784.5818151548</v>
      </c>
      <c r="AA58" t="n">
        <v>12297.507928675</v>
      </c>
      <c r="AB58" t="n">
        <v>12279.7594427836</v>
      </c>
      <c r="AC58" t="n">
        <v>12701.6060020276</v>
      </c>
      <c r="AD58" t="n">
        <v>13335.0836327883</v>
      </c>
      <c r="AE58" t="n">
        <v>13309.0690797778</v>
      </c>
      <c r="AF58" t="n">
        <v>15066.2541620194</v>
      </c>
    </row>
    <row r="59">
      <c r="A59" t="s">
        <v>52</v>
      </c>
      <c r="B59" t="s">
        <v>486</v>
      </c>
      <c r="C59" t="s">
        <v>317</v>
      </c>
      <c r="D59" t="s">
        <v>487</v>
      </c>
      <c r="E59" t="s">
        <v>318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263</v>
      </c>
      <c r="B1" t="s">
        <v>264</v>
      </c>
      <c r="C1" t="s">
        <v>265</v>
      </c>
      <c r="D1" t="s">
        <v>266</v>
      </c>
      <c r="E1" t="s">
        <v>267</v>
      </c>
      <c r="F1" t="s">
        <v>268</v>
      </c>
      <c r="G1" t="s">
        <v>269</v>
      </c>
      <c r="H1" t="s">
        <v>270</v>
      </c>
      <c r="I1" t="s">
        <v>271</v>
      </c>
      <c r="J1" t="s">
        <v>272</v>
      </c>
      <c r="K1" t="s">
        <v>273</v>
      </c>
      <c r="L1" t="s">
        <v>274</v>
      </c>
      <c r="M1" t="s">
        <v>275</v>
      </c>
      <c r="N1" t="s">
        <v>276</v>
      </c>
      <c r="O1" t="s">
        <v>277</v>
      </c>
      <c r="P1" t="s">
        <v>278</v>
      </c>
      <c r="Q1" t="s">
        <v>279</v>
      </c>
      <c r="R1" t="s">
        <v>280</v>
      </c>
      <c r="S1" t="s">
        <v>281</v>
      </c>
      <c r="T1" t="s">
        <v>282</v>
      </c>
      <c r="U1" t="s">
        <v>283</v>
      </c>
      <c r="V1" t="s">
        <v>284</v>
      </c>
      <c r="W1" t="s">
        <v>285</v>
      </c>
      <c r="X1" t="s">
        <v>286</v>
      </c>
      <c r="Y1" t="s">
        <v>287</v>
      </c>
      <c r="Z1" t="s">
        <v>288</v>
      </c>
      <c r="AA1" t="s">
        <v>289</v>
      </c>
      <c r="AB1" t="s">
        <v>290</v>
      </c>
      <c r="AC1" t="s">
        <v>291</v>
      </c>
      <c r="AD1" t="s">
        <v>292</v>
      </c>
      <c r="AE1" t="s">
        <v>293</v>
      </c>
      <c r="AF1" t="s">
        <v>294</v>
      </c>
    </row>
    <row r="2">
      <c r="A2" t="s">
        <v>54</v>
      </c>
      <c r="B2" t="s">
        <v>295</v>
      </c>
      <c r="C2" t="s">
        <v>317</v>
      </c>
      <c r="D2" t="s">
        <v>297</v>
      </c>
      <c r="E2" t="s">
        <v>318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t="s">
        <v>54</v>
      </c>
      <c r="B3" t="s">
        <v>374</v>
      </c>
      <c r="C3" t="s">
        <v>317</v>
      </c>
      <c r="D3" t="s">
        <v>375</v>
      </c>
      <c r="E3" t="s">
        <v>318</v>
      </c>
      <c r="F3"/>
      <c r="G3" t="n">
        <v>1.99080639096845</v>
      </c>
      <c r="H3" t="n">
        <v>2.04781098387962</v>
      </c>
      <c r="I3" t="n">
        <v>1.9370024502288</v>
      </c>
      <c r="J3" t="n">
        <v>1.96526902915798</v>
      </c>
      <c r="K3" t="n">
        <v>2.03135857321496</v>
      </c>
      <c r="L3" t="n">
        <v>3.38318264808243</v>
      </c>
      <c r="M3" t="n">
        <v>5.30593735914639</v>
      </c>
      <c r="N3" t="n">
        <v>7.67490068362157</v>
      </c>
      <c r="O3" t="n">
        <v>11.2655573568722</v>
      </c>
      <c r="P3" t="n">
        <v>15.178994546114</v>
      </c>
      <c r="Q3" t="n">
        <v>21.6270704442659</v>
      </c>
      <c r="R3" t="n">
        <v>29.4003143130022</v>
      </c>
      <c r="S3" t="n">
        <v>38.631289403647</v>
      </c>
      <c r="T3" t="n">
        <v>41.6326531666891</v>
      </c>
      <c r="U3" t="n">
        <v>49.4808470797645</v>
      </c>
      <c r="V3" t="n">
        <v>52.21602797334</v>
      </c>
      <c r="W3" t="n">
        <v>51.2304201101724</v>
      </c>
      <c r="X3" t="n">
        <v>43.4124740144208</v>
      </c>
      <c r="Y3" t="n">
        <v>40.8874393141903</v>
      </c>
      <c r="Z3" t="n">
        <v>36.9023689714858</v>
      </c>
      <c r="AA3" t="n">
        <v>30.8112300764861</v>
      </c>
      <c r="AB3" t="n">
        <v>25.7794909980865</v>
      </c>
      <c r="AC3" t="n">
        <v>21.4690663454111</v>
      </c>
      <c r="AD3" t="n">
        <v>16.7317384174213</v>
      </c>
      <c r="AE3" t="n">
        <v>11.7542697767453</v>
      </c>
      <c r="AF3" t="n">
        <v>12.7793820465668</v>
      </c>
    </row>
    <row r="4">
      <c r="A4" t="s">
        <v>54</v>
      </c>
      <c r="B4" t="s">
        <v>376</v>
      </c>
      <c r="C4" t="s">
        <v>317</v>
      </c>
      <c r="D4" t="s">
        <v>377</v>
      </c>
      <c r="E4" t="s">
        <v>318</v>
      </c>
      <c r="F4"/>
      <c r="G4" t="n">
        <v>462.327532309959</v>
      </c>
      <c r="H4" t="n">
        <v>514.795323574415</v>
      </c>
      <c r="I4" t="n">
        <v>559.740372708652</v>
      </c>
      <c r="J4" t="n">
        <v>594.498292872763</v>
      </c>
      <c r="K4" t="n">
        <v>637.23178434946</v>
      </c>
      <c r="L4" t="n">
        <v>631.913234958764</v>
      </c>
      <c r="M4" t="n">
        <v>684.200170944005</v>
      </c>
      <c r="N4" t="n">
        <v>718.478720115034</v>
      </c>
      <c r="O4" t="n">
        <v>779.672371940014</v>
      </c>
      <c r="P4" t="n">
        <v>816.23635264501</v>
      </c>
      <c r="Q4" t="n">
        <v>912.216044497812</v>
      </c>
      <c r="R4" t="n">
        <v>1001.22213911549</v>
      </c>
      <c r="S4" t="n">
        <v>1095.3798526821</v>
      </c>
      <c r="T4" t="n">
        <v>1034.92658119216</v>
      </c>
      <c r="U4" t="n">
        <v>1103.66699571809</v>
      </c>
      <c r="V4" t="n">
        <v>1098.05134087011</v>
      </c>
      <c r="W4" t="n">
        <v>1052.75167040686</v>
      </c>
      <c r="X4" t="n">
        <v>1017.69121261551</v>
      </c>
      <c r="Y4" t="n">
        <v>1039.57812429149</v>
      </c>
      <c r="Z4" t="n">
        <v>1056.86269745865</v>
      </c>
      <c r="AA4" t="n">
        <v>986.961176036057</v>
      </c>
      <c r="AB4" t="n">
        <v>874.679061588866</v>
      </c>
      <c r="AC4" t="n">
        <v>742.633906848422</v>
      </c>
      <c r="AD4" t="n">
        <v>596.231892767812</v>
      </c>
      <c r="AE4" t="n">
        <v>421.889891779379</v>
      </c>
      <c r="AF4" t="n">
        <v>444.801811568207</v>
      </c>
    </row>
    <row r="5">
      <c r="A5" t="s">
        <v>54</v>
      </c>
      <c r="B5" t="s">
        <v>378</v>
      </c>
      <c r="C5" t="s">
        <v>317</v>
      </c>
      <c r="D5" t="s">
        <v>379</v>
      </c>
      <c r="E5" t="s">
        <v>318</v>
      </c>
      <c r="F5"/>
      <c r="G5" t="n">
        <v>105.438604493701</v>
      </c>
      <c r="H5" t="n">
        <v>115.672489248108</v>
      </c>
      <c r="I5" t="n">
        <v>125.432708952931</v>
      </c>
      <c r="J5" t="n">
        <v>132.887918797295</v>
      </c>
      <c r="K5" t="n">
        <v>137.674665453975</v>
      </c>
      <c r="L5" t="n">
        <v>128.301465873787</v>
      </c>
      <c r="M5" t="n">
        <v>130.595120886262</v>
      </c>
      <c r="N5" t="n">
        <v>125.974949770412</v>
      </c>
      <c r="O5" t="n">
        <v>123.063818786077</v>
      </c>
      <c r="P5" t="n">
        <v>130.790213729032</v>
      </c>
      <c r="Q5" t="n">
        <v>143.543247355706</v>
      </c>
      <c r="R5" t="n">
        <v>151.819372321262</v>
      </c>
      <c r="S5" t="n">
        <v>163.674117300442</v>
      </c>
      <c r="T5" t="n">
        <v>162.48871366204</v>
      </c>
      <c r="U5" t="n">
        <v>171.638667443351</v>
      </c>
      <c r="V5" t="n">
        <v>171.839693345427</v>
      </c>
      <c r="W5" t="n">
        <v>161.744767750185</v>
      </c>
      <c r="X5" t="n">
        <v>161.400449621702</v>
      </c>
      <c r="Y5" t="n">
        <v>163.565320000793</v>
      </c>
      <c r="Z5" t="n">
        <v>165.552292108292</v>
      </c>
      <c r="AA5" t="n">
        <v>152.917516509439</v>
      </c>
      <c r="AB5" t="n">
        <v>135.989751268896</v>
      </c>
      <c r="AC5" t="n">
        <v>115.878776953795</v>
      </c>
      <c r="AD5" t="n">
        <v>94.9624534888699</v>
      </c>
      <c r="AE5" t="n">
        <v>66.786221265258</v>
      </c>
      <c r="AF5" t="n">
        <v>66.4631165730489</v>
      </c>
    </row>
    <row r="6">
      <c r="A6" t="s">
        <v>54</v>
      </c>
      <c r="B6" t="s">
        <v>380</v>
      </c>
      <c r="C6" t="s">
        <v>317</v>
      </c>
      <c r="D6" t="s">
        <v>381</v>
      </c>
      <c r="E6" t="s">
        <v>318</v>
      </c>
      <c r="F6"/>
      <c r="G6" t="n">
        <v>18.4642402186031</v>
      </c>
      <c r="H6" t="n">
        <v>20.187635197709</v>
      </c>
      <c r="I6" t="n">
        <v>21.525200837713</v>
      </c>
      <c r="J6" t="n">
        <v>21.8658364267493</v>
      </c>
      <c r="K6" t="n">
        <v>22.26187088738</v>
      </c>
      <c r="L6" t="n">
        <v>22.8987672449804</v>
      </c>
      <c r="M6" t="n">
        <v>24.5241935463071</v>
      </c>
      <c r="N6" t="n">
        <v>25.6432529481262</v>
      </c>
      <c r="O6" t="n">
        <v>26.7340334408088</v>
      </c>
      <c r="P6" t="n">
        <v>26.4172622335324</v>
      </c>
      <c r="Q6" t="n">
        <v>27.3792232078969</v>
      </c>
      <c r="R6" t="n">
        <v>27.4879893304353</v>
      </c>
      <c r="S6" t="n">
        <v>26.8696974760528</v>
      </c>
      <c r="T6" t="n">
        <v>24.2277454873291</v>
      </c>
      <c r="U6" t="n">
        <v>24.8762366398331</v>
      </c>
      <c r="V6" t="n">
        <v>25.78375143896</v>
      </c>
      <c r="W6" t="n">
        <v>23.6513348210741</v>
      </c>
      <c r="X6" t="n">
        <v>23.3366142971505</v>
      </c>
      <c r="Y6" t="n">
        <v>24.3434981308631</v>
      </c>
      <c r="Z6" t="n">
        <v>26.0152048471518</v>
      </c>
      <c r="AA6" t="n">
        <v>25.5338613173286</v>
      </c>
      <c r="AB6" t="n">
        <v>22.7677357365696</v>
      </c>
      <c r="AC6" t="n">
        <v>19.7007315194354</v>
      </c>
      <c r="AD6" t="n">
        <v>16.0467694819303</v>
      </c>
      <c r="AE6" t="n">
        <v>9.97061867893257</v>
      </c>
      <c r="AF6" t="n">
        <v>10.0513842289542</v>
      </c>
    </row>
    <row r="7">
      <c r="A7" t="s">
        <v>54</v>
      </c>
      <c r="B7" t="s">
        <v>382</v>
      </c>
      <c r="C7" t="s">
        <v>317</v>
      </c>
      <c r="D7" t="s">
        <v>383</v>
      </c>
      <c r="E7" t="s">
        <v>318</v>
      </c>
      <c r="F7"/>
      <c r="G7" t="n">
        <v>20.4865445891004</v>
      </c>
      <c r="H7" t="n">
        <v>22.9039868678665</v>
      </c>
      <c r="I7" t="n">
        <v>25.1322942672502</v>
      </c>
      <c r="J7" t="n">
        <v>26.660048763345</v>
      </c>
      <c r="K7" t="n">
        <v>29.1426879050042</v>
      </c>
      <c r="L7" t="n">
        <v>29.0129944792488</v>
      </c>
      <c r="M7" t="n">
        <v>32.4663773688452</v>
      </c>
      <c r="N7" t="n">
        <v>34.6749347246555</v>
      </c>
      <c r="O7" t="n">
        <v>38.7232413266851</v>
      </c>
      <c r="P7" t="n">
        <v>42.5077981821657</v>
      </c>
      <c r="Q7" t="n">
        <v>48.9522013670024</v>
      </c>
      <c r="R7" t="n">
        <v>53.7015538904395</v>
      </c>
      <c r="S7" t="n">
        <v>59.1402825356621</v>
      </c>
      <c r="T7" t="n">
        <v>54.5131036196293</v>
      </c>
      <c r="U7" t="n">
        <v>58.0781097823161</v>
      </c>
      <c r="V7" t="n">
        <v>56.513511849217</v>
      </c>
      <c r="W7" t="n">
        <v>54.0898168633888</v>
      </c>
      <c r="X7" t="n">
        <v>50.2672254357681</v>
      </c>
      <c r="Y7" t="n">
        <v>49.0041016517489</v>
      </c>
      <c r="Z7" t="n">
        <v>49.0394746136848</v>
      </c>
      <c r="AA7" t="n">
        <v>44.085365959956</v>
      </c>
      <c r="AB7" t="n">
        <v>39.7315557416314</v>
      </c>
      <c r="AC7" t="n">
        <v>34.47210909174</v>
      </c>
      <c r="AD7" t="n">
        <v>27.5677913364233</v>
      </c>
      <c r="AE7" t="n">
        <v>18.4896537481037</v>
      </c>
      <c r="AF7" t="n">
        <v>21.0531014335937</v>
      </c>
    </row>
    <row r="8">
      <c r="A8" t="s">
        <v>54</v>
      </c>
      <c r="B8" t="s">
        <v>384</v>
      </c>
      <c r="C8" t="s">
        <v>317</v>
      </c>
      <c r="D8" t="s">
        <v>385</v>
      </c>
      <c r="E8" t="s">
        <v>318</v>
      </c>
      <c r="F8"/>
      <c r="G8" t="n">
        <v>5.06905158241597</v>
      </c>
      <c r="H8" t="n">
        <v>5.72369762848484</v>
      </c>
      <c r="I8" t="n">
        <v>5.61188702564692</v>
      </c>
      <c r="J8" t="n">
        <v>5.50866470344324</v>
      </c>
      <c r="K8" t="n">
        <v>5.67688792866567</v>
      </c>
      <c r="L8" t="n">
        <v>5.29304352112611</v>
      </c>
      <c r="M8" t="n">
        <v>5.6440795508921</v>
      </c>
      <c r="N8" t="n">
        <v>6.06479313876625</v>
      </c>
      <c r="O8" t="n">
        <v>6.9450425309456</v>
      </c>
      <c r="P8" t="n">
        <v>7.64073031407017</v>
      </c>
      <c r="Q8" t="n">
        <v>8.90439064044797</v>
      </c>
      <c r="R8" t="n">
        <v>10.1470699337883</v>
      </c>
      <c r="S8" t="n">
        <v>11.9976677275933</v>
      </c>
      <c r="T8" t="n">
        <v>12.6093372275678</v>
      </c>
      <c r="U8" t="n">
        <v>15.2250120604696</v>
      </c>
      <c r="V8" t="n">
        <v>17.2657494380484</v>
      </c>
      <c r="W8" t="n">
        <v>17.9862721326725</v>
      </c>
      <c r="X8" t="n">
        <v>18.7071921500402</v>
      </c>
      <c r="Y8" t="n">
        <v>20.7851295892931</v>
      </c>
      <c r="Z8" t="n">
        <v>18.0197177476216</v>
      </c>
      <c r="AA8" t="n">
        <v>17.3092102829136</v>
      </c>
      <c r="AB8" t="n">
        <v>13.8183893315045</v>
      </c>
      <c r="AC8" t="n">
        <v>11.1002108081414</v>
      </c>
      <c r="AD8" t="n">
        <v>8.8410571513433</v>
      </c>
      <c r="AE8" t="n">
        <v>6.39077385054936</v>
      </c>
      <c r="AF8" t="n">
        <v>6.75941519516235</v>
      </c>
    </row>
    <row r="9">
      <c r="A9" t="s">
        <v>54</v>
      </c>
      <c r="B9" t="s">
        <v>386</v>
      </c>
      <c r="C9" t="s">
        <v>317</v>
      </c>
      <c r="D9" t="s">
        <v>387</v>
      </c>
      <c r="E9" t="s">
        <v>318</v>
      </c>
      <c r="F9"/>
      <c r="G9" t="n">
        <v>38.7533425826991</v>
      </c>
      <c r="H9" t="n">
        <v>41.9882497543037</v>
      </c>
      <c r="I9" t="n">
        <v>45.262729261729</v>
      </c>
      <c r="J9" t="n">
        <v>47.873307279066</v>
      </c>
      <c r="K9" t="n">
        <v>50.2883889936567</v>
      </c>
      <c r="L9" t="n">
        <v>50.0723670095709</v>
      </c>
      <c r="M9" t="n">
        <v>52.2933981843899</v>
      </c>
      <c r="N9" t="n">
        <v>54.7233868248926</v>
      </c>
      <c r="O9" t="n">
        <v>57.5104647149481</v>
      </c>
      <c r="P9" t="n">
        <v>60.1239972264612</v>
      </c>
      <c r="Q9" t="n">
        <v>68.7104623676447</v>
      </c>
      <c r="R9" t="n">
        <v>76.3054007593016</v>
      </c>
      <c r="S9" t="n">
        <v>83.9640366289969</v>
      </c>
      <c r="T9" t="n">
        <v>81.4912274558623</v>
      </c>
      <c r="U9" t="n">
        <v>87.0619742640832</v>
      </c>
      <c r="V9" t="n">
        <v>81.4333693879449</v>
      </c>
      <c r="W9" t="n">
        <v>82.1265392049594</v>
      </c>
      <c r="X9" t="n">
        <v>81.0321426362704</v>
      </c>
      <c r="Y9" t="n">
        <v>85.0567271998187</v>
      </c>
      <c r="Z9" t="n">
        <v>87.6141851186408</v>
      </c>
      <c r="AA9" t="n">
        <v>82.4777290231309</v>
      </c>
      <c r="AB9" t="n">
        <v>72.0485950697748</v>
      </c>
      <c r="AC9" t="n">
        <v>60.9641995986011</v>
      </c>
      <c r="AD9" t="n">
        <v>48.743080329211</v>
      </c>
      <c r="AE9" t="n">
        <v>36.3259613460937</v>
      </c>
      <c r="AF9" t="n">
        <v>39.9789938743355</v>
      </c>
    </row>
    <row r="10">
      <c r="A10" t="s">
        <v>54</v>
      </c>
      <c r="B10" t="s">
        <v>388</v>
      </c>
      <c r="C10" t="s">
        <v>317</v>
      </c>
      <c r="D10" t="s">
        <v>389</v>
      </c>
      <c r="E10" t="s">
        <v>318</v>
      </c>
      <c r="F10"/>
      <c r="G10" t="n">
        <v>73.4445479870415</v>
      </c>
      <c r="H10" t="n">
        <v>79.597259534733</v>
      </c>
      <c r="I10" t="n">
        <v>85.8531867293007</v>
      </c>
      <c r="J10" t="n">
        <v>90.8320048576867</v>
      </c>
      <c r="K10" t="n">
        <v>95.4474718504024</v>
      </c>
      <c r="L10" t="n">
        <v>94.5840573177552</v>
      </c>
      <c r="M10" t="n">
        <v>97.6903470643937</v>
      </c>
      <c r="N10" t="n">
        <v>100.717700961915</v>
      </c>
      <c r="O10" t="n">
        <v>103.421941860119</v>
      </c>
      <c r="P10" t="n">
        <v>107.293216030039</v>
      </c>
      <c r="Q10" t="n">
        <v>121.39357279725</v>
      </c>
      <c r="R10" t="n">
        <v>133.110694391524</v>
      </c>
      <c r="S10" t="n">
        <v>144.219271405572</v>
      </c>
      <c r="T10" t="n">
        <v>139.698898143303</v>
      </c>
      <c r="U10" t="n">
        <v>153.893865528346</v>
      </c>
      <c r="V10" t="n">
        <v>138.855680897085</v>
      </c>
      <c r="W10" t="n">
        <v>138.565102513567</v>
      </c>
      <c r="X10" t="n">
        <v>137.978117233112</v>
      </c>
      <c r="Y10" t="n">
        <v>144.666225548913</v>
      </c>
      <c r="Z10" t="n">
        <v>149.347039203782</v>
      </c>
      <c r="AA10" t="n">
        <v>141.724244813579</v>
      </c>
      <c r="AB10" t="n">
        <v>123.395204976255</v>
      </c>
      <c r="AC10" t="n">
        <v>102.970509160081</v>
      </c>
      <c r="AD10" t="n">
        <v>84.2365090094876</v>
      </c>
      <c r="AE10" t="n">
        <v>63.3534429480096</v>
      </c>
      <c r="AF10" t="n">
        <v>69.7277883320454</v>
      </c>
    </row>
    <row r="11">
      <c r="A11" t="s">
        <v>54</v>
      </c>
      <c r="B11" t="s">
        <v>390</v>
      </c>
      <c r="C11" t="s">
        <v>317</v>
      </c>
      <c r="D11" t="s">
        <v>391</v>
      </c>
      <c r="E11" t="s">
        <v>318</v>
      </c>
      <c r="F11"/>
      <c r="G11" t="n">
        <v>34.6912054043424</v>
      </c>
      <c r="H11" t="n">
        <v>37.6090097804293</v>
      </c>
      <c r="I11" t="n">
        <v>40.5904574675718</v>
      </c>
      <c r="J11" t="n">
        <v>42.9586975786207</v>
      </c>
      <c r="K11" t="n">
        <v>45.1590828567457</v>
      </c>
      <c r="L11" t="n">
        <v>44.5116903081843</v>
      </c>
      <c r="M11" t="n">
        <v>45.3969488800038</v>
      </c>
      <c r="N11" t="n">
        <v>45.9943141370225</v>
      </c>
      <c r="O11" t="n">
        <v>45.9114771451706</v>
      </c>
      <c r="P11" t="n">
        <v>47.1692188035779</v>
      </c>
      <c r="Q11" t="n">
        <v>52.6831104296049</v>
      </c>
      <c r="R11" t="n">
        <v>56.8052936322219</v>
      </c>
      <c r="S11" t="n">
        <v>60.2552347765746</v>
      </c>
      <c r="T11" t="n">
        <v>58.2076706874404</v>
      </c>
      <c r="U11" t="n">
        <v>66.8318912642628</v>
      </c>
      <c r="V11" t="n">
        <v>57.42231150914</v>
      </c>
      <c r="W11" t="n">
        <v>56.4385633086074</v>
      </c>
      <c r="X11" t="n">
        <v>56.9459745968418</v>
      </c>
      <c r="Y11" t="n">
        <v>59.6094983490939</v>
      </c>
      <c r="Z11" t="n">
        <v>61.7328540851412</v>
      </c>
      <c r="AA11" t="n">
        <v>59.2465157904482</v>
      </c>
      <c r="AB11" t="n">
        <v>51.3466099064801</v>
      </c>
      <c r="AC11" t="n">
        <v>42.0063095614802</v>
      </c>
      <c r="AD11" t="n">
        <v>35.4934286802766</v>
      </c>
      <c r="AE11" t="n">
        <v>27.0274816019159</v>
      </c>
      <c r="AF11" t="n">
        <v>29.7487944577099</v>
      </c>
    </row>
    <row r="12">
      <c r="A12" t="s">
        <v>54</v>
      </c>
      <c r="B12" t="s">
        <v>392</v>
      </c>
      <c r="C12" t="s">
        <v>317</v>
      </c>
      <c r="D12" t="s">
        <v>393</v>
      </c>
      <c r="E12" t="s">
        <v>318</v>
      </c>
      <c r="F12"/>
      <c r="G12" t="n">
        <v>27.5991933176381</v>
      </c>
      <c r="H12" t="n">
        <v>30.3560959312845</v>
      </c>
      <c r="I12" t="n">
        <v>33.6057418720534</v>
      </c>
      <c r="J12" t="n">
        <v>36.4566274221983</v>
      </c>
      <c r="K12" t="n">
        <v>40.018634656726</v>
      </c>
      <c r="L12" t="n">
        <v>43.5018583035021</v>
      </c>
      <c r="M12" t="n">
        <v>50.374501273336</v>
      </c>
      <c r="N12" t="n">
        <v>58.396240057688</v>
      </c>
      <c r="O12" t="n">
        <v>67.9578129701218</v>
      </c>
      <c r="P12" t="n">
        <v>74.0341451185662</v>
      </c>
      <c r="Q12" t="n">
        <v>84.7395723211056</v>
      </c>
      <c r="R12" t="n">
        <v>99.1080102570742</v>
      </c>
      <c r="S12" t="n">
        <v>111.317845728038</v>
      </c>
      <c r="T12" t="n">
        <v>97.7879916820009</v>
      </c>
      <c r="U12" t="n">
        <v>101.491637509207</v>
      </c>
      <c r="V12" t="n">
        <v>100.820682047079</v>
      </c>
      <c r="W12" t="n">
        <v>98.5393126560872</v>
      </c>
      <c r="X12" t="n">
        <v>92.3789319335248</v>
      </c>
      <c r="Y12" t="n">
        <v>94.4411242520425</v>
      </c>
      <c r="Z12" t="n">
        <v>98.7536376553583</v>
      </c>
      <c r="AA12" t="n">
        <v>94.5737807480275</v>
      </c>
      <c r="AB12" t="n">
        <v>83.8714401111847</v>
      </c>
      <c r="AC12" t="n">
        <v>71.6577648199252</v>
      </c>
      <c r="AD12" t="n">
        <v>55.2893753749794</v>
      </c>
      <c r="AE12" t="n">
        <v>40.636893017</v>
      </c>
      <c r="AF12" t="n">
        <v>43.6488891190533</v>
      </c>
    </row>
    <row r="13">
      <c r="A13" t="s">
        <v>54</v>
      </c>
      <c r="B13" t="s">
        <v>394</v>
      </c>
      <c r="C13" t="s">
        <v>317</v>
      </c>
      <c r="D13" t="s">
        <v>395</v>
      </c>
      <c r="E13" t="s">
        <v>318</v>
      </c>
      <c r="F13"/>
      <c r="G13" t="n">
        <v>20.3313362152301</v>
      </c>
      <c r="H13" t="n">
        <v>22.9991881490875</v>
      </c>
      <c r="I13" t="n">
        <v>25.415152680269</v>
      </c>
      <c r="J13" t="n">
        <v>28.3098238506594</v>
      </c>
      <c r="K13" t="n">
        <v>32.0728059606407</v>
      </c>
      <c r="L13" t="n">
        <v>37.4013638268296</v>
      </c>
      <c r="M13" t="n">
        <v>46.8853215012452</v>
      </c>
      <c r="N13" t="n">
        <v>57.9165419313362</v>
      </c>
      <c r="O13" t="n">
        <v>73.3626592957317</v>
      </c>
      <c r="P13" t="n">
        <v>83.2470666975468</v>
      </c>
      <c r="Q13" t="n">
        <v>101.331744408249</v>
      </c>
      <c r="R13" t="n">
        <v>123.535240524656</v>
      </c>
      <c r="S13" t="n">
        <v>148.945725403766</v>
      </c>
      <c r="T13" t="n">
        <v>137.936147990895</v>
      </c>
      <c r="U13" t="n">
        <v>157.076634552766</v>
      </c>
      <c r="V13" t="n">
        <v>168.004262890856</v>
      </c>
      <c r="W13" t="n">
        <v>164.114828050569</v>
      </c>
      <c r="X13" t="n">
        <v>151.144208938907</v>
      </c>
      <c r="Y13" t="n">
        <v>148.333127017908</v>
      </c>
      <c r="Z13" t="n">
        <v>149.886974320795</v>
      </c>
      <c r="AA13" t="n">
        <v>140.204631389483</v>
      </c>
      <c r="AB13" t="n">
        <v>128.494625436538</v>
      </c>
      <c r="AC13" t="n">
        <v>110.019000612591</v>
      </c>
      <c r="AD13" t="n">
        <v>86.822697891329</v>
      </c>
      <c r="AE13" t="n">
        <v>62.1123887332608</v>
      </c>
      <c r="AF13" t="n">
        <v>68.965654522843</v>
      </c>
    </row>
    <row r="14">
      <c r="A14" t="s">
        <v>54</v>
      </c>
      <c r="B14" t="s">
        <v>396</v>
      </c>
      <c r="C14" t="s">
        <v>317</v>
      </c>
      <c r="D14" t="s">
        <v>397</v>
      </c>
      <c r="E14" t="s">
        <v>318</v>
      </c>
      <c r="F14"/>
      <c r="G14" t="n">
        <v>29.9339443828803</v>
      </c>
      <c r="H14" t="n">
        <v>33.8442616727599</v>
      </c>
      <c r="I14" t="n">
        <v>35.4182221368783</v>
      </c>
      <c r="J14" t="n">
        <v>35.3799846711724</v>
      </c>
      <c r="K14" t="n">
        <v>37.8892488813874</v>
      </c>
      <c r="L14" t="n">
        <v>37.0869899318271</v>
      </c>
      <c r="M14" t="n">
        <v>36.0594700014036</v>
      </c>
      <c r="N14" t="n">
        <v>33.8313876485908</v>
      </c>
      <c r="O14" t="n">
        <v>34.8314033690973</v>
      </c>
      <c r="P14" t="n">
        <v>34.1534295349095</v>
      </c>
      <c r="Q14" t="n">
        <v>34.8133724438332</v>
      </c>
      <c r="R14" t="n">
        <v>36.0403454443198</v>
      </c>
      <c r="S14" t="n">
        <v>32.8882810801707</v>
      </c>
      <c r="T14" t="n">
        <v>29.3941751491718</v>
      </c>
      <c r="U14" t="n">
        <v>27.4523924823909</v>
      </c>
      <c r="V14" t="n">
        <v>25.4509291966244</v>
      </c>
      <c r="W14" t="n">
        <v>21.3982793949839</v>
      </c>
      <c r="X14" t="n">
        <v>21.4152451407161</v>
      </c>
      <c r="Y14" t="n">
        <v>20.3254302894519</v>
      </c>
      <c r="Z14" t="n">
        <v>18.5510767267504</v>
      </c>
      <c r="AA14" t="n">
        <v>17.7811293810364</v>
      </c>
      <c r="AB14" t="n">
        <v>15.9122195167635</v>
      </c>
      <c r="AC14" t="n">
        <v>12.636693317919</v>
      </c>
      <c r="AD14" t="n">
        <v>10.6717522138881</v>
      </c>
      <c r="AE14" t="n">
        <v>8.17109309617656</v>
      </c>
      <c r="AF14" t="n">
        <v>9.20317094204266</v>
      </c>
    </row>
    <row r="15">
      <c r="A15" t="s">
        <v>54</v>
      </c>
      <c r="B15" t="s">
        <v>398</v>
      </c>
      <c r="C15" t="s">
        <v>317</v>
      </c>
      <c r="D15" t="s">
        <v>399</v>
      </c>
      <c r="E15" t="s">
        <v>318</v>
      </c>
      <c r="F15"/>
      <c r="G15" t="n">
        <v>47.6447642498047</v>
      </c>
      <c r="H15" t="n">
        <v>53.3709642178879</v>
      </c>
      <c r="I15" t="n">
        <v>57.3190449358022</v>
      </c>
      <c r="J15" t="n">
        <v>58.3093143983392</v>
      </c>
      <c r="K15" t="n">
        <v>63.2125561783396</v>
      </c>
      <c r="L15" t="n">
        <v>63.7997369854805</v>
      </c>
      <c r="M15" t="n">
        <v>65.5764756577871</v>
      </c>
      <c r="N15" t="n">
        <v>66.2229511909528</v>
      </c>
      <c r="O15" t="n">
        <v>71.0114343377472</v>
      </c>
      <c r="P15" t="n">
        <v>71.825584437114</v>
      </c>
      <c r="Q15" t="n">
        <v>78.5513793654519</v>
      </c>
      <c r="R15" t="n">
        <v>83.597319926831</v>
      </c>
      <c r="S15" t="n">
        <v>86.1736400410984</v>
      </c>
      <c r="T15" t="n">
        <v>79.3476880083348</v>
      </c>
      <c r="U15" t="n">
        <v>80.7551716446309</v>
      </c>
      <c r="V15" t="n">
        <v>74.7820134473156</v>
      </c>
      <c r="W15" t="n">
        <v>68.2963440224204</v>
      </c>
      <c r="X15" t="n">
        <v>63.4910014730223</v>
      </c>
      <c r="Y15" t="n">
        <v>63.3423157368167</v>
      </c>
      <c r="Z15" t="n">
        <v>64.1089898807861</v>
      </c>
      <c r="AA15" t="n">
        <v>59.6801772982089</v>
      </c>
      <c r="AB15" t="n">
        <v>52.6280580448046</v>
      </c>
      <c r="AC15" t="n">
        <v>44.4797149228593</v>
      </c>
      <c r="AD15" t="n">
        <v>36.3964879707257</v>
      </c>
      <c r="AE15" t="n">
        <v>25.5402171499592</v>
      </c>
      <c r="AF15" t="n">
        <v>28.5849168006261</v>
      </c>
    </row>
    <row r="16">
      <c r="A16" t="s">
        <v>54</v>
      </c>
      <c r="B16" t="s">
        <v>400</v>
      </c>
      <c r="C16" t="s">
        <v>317</v>
      </c>
      <c r="D16" t="s">
        <v>401</v>
      </c>
      <c r="E16" t="s">
        <v>318</v>
      </c>
      <c r="F16"/>
      <c r="G16" t="n">
        <v>17.7108198669244</v>
      </c>
      <c r="H16" t="n">
        <v>19.526702545128</v>
      </c>
      <c r="I16" t="n">
        <v>21.9008227989239</v>
      </c>
      <c r="J16" t="n">
        <v>22.9293297271668</v>
      </c>
      <c r="K16" t="n">
        <v>25.3233072969521</v>
      </c>
      <c r="L16" t="n">
        <v>26.7127470536535</v>
      </c>
      <c r="M16" t="n">
        <v>29.5170056563835</v>
      </c>
      <c r="N16" t="n">
        <v>32.391563542362</v>
      </c>
      <c r="O16" t="n">
        <v>36.1800309686499</v>
      </c>
      <c r="P16" t="n">
        <v>37.6721549022044</v>
      </c>
      <c r="Q16" t="n">
        <v>43.7380069216187</v>
      </c>
      <c r="R16" t="n">
        <v>47.5569744825111</v>
      </c>
      <c r="S16" t="n">
        <v>53.2853589609277</v>
      </c>
      <c r="T16" t="n">
        <v>49.9535128591631</v>
      </c>
      <c r="U16" t="n">
        <v>53.3027791622401</v>
      </c>
      <c r="V16" t="n">
        <v>49.3310842506913</v>
      </c>
      <c r="W16" t="n">
        <v>46.8980646274365</v>
      </c>
      <c r="X16" t="n">
        <v>42.0757563323062</v>
      </c>
      <c r="Y16" t="n">
        <v>43.0168854473648</v>
      </c>
      <c r="Z16" t="n">
        <v>45.5579131540356</v>
      </c>
      <c r="AA16" t="n">
        <v>41.8990479171725</v>
      </c>
      <c r="AB16" t="n">
        <v>36.7158385280411</v>
      </c>
      <c r="AC16" t="n">
        <v>31.8430216049403</v>
      </c>
      <c r="AD16" t="n">
        <v>25.7247357568376</v>
      </c>
      <c r="AE16" t="n">
        <v>17.3691240537827</v>
      </c>
      <c r="AF16" t="n">
        <v>19.3817458585835</v>
      </c>
    </row>
    <row r="17">
      <c r="A17" t="s">
        <v>54</v>
      </c>
      <c r="B17" t="s">
        <v>402</v>
      </c>
      <c r="C17" t="s">
        <v>317</v>
      </c>
      <c r="D17" t="s">
        <v>403</v>
      </c>
      <c r="E17" t="s">
        <v>318</v>
      </c>
      <c r="F17"/>
      <c r="G17" t="n">
        <v>9.81504582174648</v>
      </c>
      <c r="H17" t="n">
        <v>11.0109582410525</v>
      </c>
      <c r="I17" t="n">
        <v>12.0876753905464</v>
      </c>
      <c r="J17" t="n">
        <v>13.2232379497973</v>
      </c>
      <c r="K17" t="n">
        <v>14.8185296051799</v>
      </c>
      <c r="L17" t="n">
        <v>16.6576393566214</v>
      </c>
      <c r="M17" t="n">
        <v>20.1003163006399</v>
      </c>
      <c r="N17" t="n">
        <v>23.5985611489215</v>
      </c>
      <c r="O17" t="n">
        <v>28.8506183477175</v>
      </c>
      <c r="P17" t="n">
        <v>31.5396598212399</v>
      </c>
      <c r="Q17" t="n">
        <v>36.5682876981443</v>
      </c>
      <c r="R17" t="n">
        <v>42.7154965888557</v>
      </c>
      <c r="S17" t="n">
        <v>49.8856956501095</v>
      </c>
      <c r="T17" t="n">
        <v>47.3495956155424</v>
      </c>
      <c r="U17" t="n">
        <v>51.0953791522629</v>
      </c>
      <c r="V17" t="n">
        <v>57.782913387123</v>
      </c>
      <c r="W17" t="n">
        <v>59.9950683125852</v>
      </c>
      <c r="X17" t="n">
        <v>57.7296314019796</v>
      </c>
      <c r="Y17" t="n">
        <v>58.9397659619323</v>
      </c>
      <c r="Z17" t="n">
        <v>59.5079904444248</v>
      </c>
      <c r="AA17" t="n">
        <v>55.7233360797332</v>
      </c>
      <c r="AB17" t="n">
        <v>49.8071575765534</v>
      </c>
      <c r="AC17" t="n">
        <v>43.6213764900975</v>
      </c>
      <c r="AD17" t="n">
        <v>35.3769404307023</v>
      </c>
      <c r="AE17" t="n">
        <v>25.726238784294</v>
      </c>
      <c r="AF17" t="n">
        <v>27.0774260773224</v>
      </c>
    </row>
    <row r="18">
      <c r="A18" t="s">
        <v>54</v>
      </c>
      <c r="B18" t="s">
        <v>404</v>
      </c>
      <c r="C18" t="s">
        <v>317</v>
      </c>
      <c r="D18" t="s">
        <v>405</v>
      </c>
      <c r="E18" t="s">
        <v>318</v>
      </c>
      <c r="F18"/>
      <c r="G18" t="n">
        <v>93.1214381275192</v>
      </c>
      <c r="H18" t="n">
        <v>106.316619732277</v>
      </c>
      <c r="I18" t="n">
        <v>116.282061485663</v>
      </c>
      <c r="J18" t="n">
        <v>124.09664119518</v>
      </c>
      <c r="K18" t="n">
        <v>134.450555450418</v>
      </c>
      <c r="L18" t="n">
        <v>130.507002664663</v>
      </c>
      <c r="M18" t="n">
        <v>148.405836016647</v>
      </c>
      <c r="N18" t="n">
        <v>158.449843362334</v>
      </c>
      <c r="O18" t="n">
        <v>179.30781159929</v>
      </c>
      <c r="P18" t="n">
        <v>178.00578391579</v>
      </c>
      <c r="Q18" t="n">
        <v>191.309519418598</v>
      </c>
      <c r="R18" t="n">
        <v>200.771067089071</v>
      </c>
      <c r="S18" t="n">
        <v>211.939314663229</v>
      </c>
      <c r="T18" t="n">
        <v>199.18484170136</v>
      </c>
      <c r="U18" t="n">
        <v>209.031935891182</v>
      </c>
      <c r="V18" t="n">
        <v>207.343102809629</v>
      </c>
      <c r="W18" t="n">
        <v>193.15231683039</v>
      </c>
      <c r="X18" t="n">
        <v>195.80597511364</v>
      </c>
      <c r="Y18" t="n">
        <v>206.171847202362</v>
      </c>
      <c r="Z18" t="n">
        <v>209.190167082825</v>
      </c>
      <c r="AA18" t="n">
        <v>193.241285261885</v>
      </c>
      <c r="AB18" t="n">
        <v>168.328719091206</v>
      </c>
      <c r="AC18" t="n">
        <v>140.949630913805</v>
      </c>
      <c r="AD18" t="n">
        <v>111.880276506988</v>
      </c>
      <c r="AE18" t="n">
        <v>78.9639896623831</v>
      </c>
      <c r="AF18" t="n">
        <v>79.6892915292574</v>
      </c>
    </row>
    <row r="19">
      <c r="A19" t="s">
        <v>54</v>
      </c>
      <c r="B19" t="s">
        <v>406</v>
      </c>
      <c r="C19" t="s">
        <v>317</v>
      </c>
      <c r="D19" t="s">
        <v>407</v>
      </c>
      <c r="E19" t="s">
        <v>318</v>
      </c>
      <c r="F19"/>
      <c r="G19" t="n">
        <v>40.9127657071585</v>
      </c>
      <c r="H19" t="n">
        <v>46.6564288259235</v>
      </c>
      <c r="I19" t="n">
        <v>51.4754185314765</v>
      </c>
      <c r="J19" t="n">
        <v>56.3481745080698</v>
      </c>
      <c r="K19" t="n">
        <v>62.4551184727284</v>
      </c>
      <c r="L19" t="n">
        <v>59.9553053847707</v>
      </c>
      <c r="M19" t="n">
        <v>61.9376017776495</v>
      </c>
      <c r="N19" t="n">
        <v>60.8189508799261</v>
      </c>
      <c r="O19" t="n">
        <v>60.293957444771</v>
      </c>
      <c r="P19" t="n">
        <v>62.9348921659138</v>
      </c>
      <c r="Q19" t="n">
        <v>69.5429059179603</v>
      </c>
      <c r="R19" t="n">
        <v>75.2283248615549</v>
      </c>
      <c r="S19" t="n">
        <v>81.2165947505388</v>
      </c>
      <c r="T19" t="n">
        <v>79.7825180541595</v>
      </c>
      <c r="U19" t="n">
        <v>80.5043455137238</v>
      </c>
      <c r="V19" t="n">
        <v>79.059979319369</v>
      </c>
      <c r="W19" t="n">
        <v>72.6165064539252</v>
      </c>
      <c r="X19" t="n">
        <v>65.451865016663</v>
      </c>
      <c r="Y19" t="n">
        <v>65.9856691988231</v>
      </c>
      <c r="Z19" t="n">
        <v>67.4412095539265</v>
      </c>
      <c r="AA19" t="n">
        <v>61.9677663755032</v>
      </c>
      <c r="AB19" t="n">
        <v>55.8464242737229</v>
      </c>
      <c r="AC19" t="n">
        <v>47.7840815559503</v>
      </c>
      <c r="AD19" t="n">
        <v>38.8115341250329</v>
      </c>
      <c r="AE19" t="n">
        <v>23.9194539416285</v>
      </c>
      <c r="AF19" t="n">
        <v>22.7808277563006</v>
      </c>
    </row>
    <row r="20">
      <c r="A20" t="s">
        <v>54</v>
      </c>
      <c r="B20" t="s">
        <v>408</v>
      </c>
      <c r="C20" t="s">
        <v>317</v>
      </c>
      <c r="D20" t="s">
        <v>409</v>
      </c>
      <c r="E20" t="s">
        <v>318</v>
      </c>
      <c r="F20"/>
      <c r="G20" t="n">
        <v>193.918871720058</v>
      </c>
      <c r="H20" t="n">
        <v>198.298615452524</v>
      </c>
      <c r="I20" t="n">
        <v>200.399394703264</v>
      </c>
      <c r="J20" t="n">
        <v>203.181505547638</v>
      </c>
      <c r="K20" t="n">
        <v>214.718956186172</v>
      </c>
      <c r="L20" t="n">
        <v>190.022919188099</v>
      </c>
      <c r="M20" t="n">
        <v>181.753033324495</v>
      </c>
      <c r="N20" t="n">
        <v>168.540156153614</v>
      </c>
      <c r="O20" t="n">
        <v>144.764762885666</v>
      </c>
      <c r="P20" t="n">
        <v>151.401852577999</v>
      </c>
      <c r="Q20" t="n">
        <v>162.776728005744</v>
      </c>
      <c r="R20" t="n">
        <v>188.114971310669</v>
      </c>
      <c r="S20" t="n">
        <v>186.075399763084</v>
      </c>
      <c r="T20" t="n">
        <v>207.975278123222</v>
      </c>
      <c r="U20" t="n">
        <v>238.342431774968</v>
      </c>
      <c r="V20" t="n">
        <v>205.650008775103</v>
      </c>
      <c r="W20" t="n">
        <v>212.068569586186</v>
      </c>
      <c r="X20" t="n">
        <v>201.794484668515</v>
      </c>
      <c r="Y20" t="n">
        <v>203.737220244408</v>
      </c>
      <c r="Z20" t="n">
        <v>182.858487006558</v>
      </c>
      <c r="AA20" t="n">
        <v>156.7028869865</v>
      </c>
      <c r="AB20" t="n">
        <v>146.141742451059</v>
      </c>
      <c r="AC20" t="n">
        <v>116.442532665984</v>
      </c>
      <c r="AD20" t="n">
        <v>90.5074040150031</v>
      </c>
      <c r="AE20" t="n">
        <v>59.5037017830737</v>
      </c>
      <c r="AF20" t="n">
        <v>66.1723178879375</v>
      </c>
    </row>
    <row r="21">
      <c r="A21" t="s">
        <v>54</v>
      </c>
      <c r="B21" t="s">
        <v>410</v>
      </c>
      <c r="C21" t="s">
        <v>317</v>
      </c>
      <c r="D21" t="s">
        <v>411</v>
      </c>
      <c r="E21" t="s">
        <v>318</v>
      </c>
      <c r="F21"/>
      <c r="G21" t="n">
        <v>197.212080606839</v>
      </c>
      <c r="H21" t="n">
        <v>202.054358873831</v>
      </c>
      <c r="I21" t="n">
        <v>204.849253678986</v>
      </c>
      <c r="J21" t="n">
        <v>208.325546218609</v>
      </c>
      <c r="K21" t="n">
        <v>220.640084374161</v>
      </c>
      <c r="L21" t="n">
        <v>197.110205016329</v>
      </c>
      <c r="M21" t="n">
        <v>191.524620829543</v>
      </c>
      <c r="N21" t="n">
        <v>181.27263605496</v>
      </c>
      <c r="O21" t="n">
        <v>161.335330956054</v>
      </c>
      <c r="P21" t="n">
        <v>171.807177394168</v>
      </c>
      <c r="Q21" t="n">
        <v>189.873846867433</v>
      </c>
      <c r="R21" t="n">
        <v>222.275149028795</v>
      </c>
      <c r="S21" t="n">
        <v>229.809433861152</v>
      </c>
      <c r="T21" t="n">
        <v>261.599196693133</v>
      </c>
      <c r="U21" t="n">
        <v>310.474256567065</v>
      </c>
      <c r="V21" t="n">
        <v>289.706917282207</v>
      </c>
      <c r="W21" t="n">
        <v>308.466756585309</v>
      </c>
      <c r="X21" t="n">
        <v>296.622196864635</v>
      </c>
      <c r="Y21" t="n">
        <v>299.382261121478</v>
      </c>
      <c r="Z21" t="n">
        <v>284.464093662207</v>
      </c>
      <c r="AA21" t="n">
        <v>248.434061066179</v>
      </c>
      <c r="AB21" t="n">
        <v>226.195903618319</v>
      </c>
      <c r="AC21" t="n">
        <v>184.688255037798</v>
      </c>
      <c r="AD21" t="n">
        <v>145.725902856564</v>
      </c>
      <c r="AE21" t="n">
        <v>95.3432814711876</v>
      </c>
      <c r="AF21" t="n">
        <v>103.912634021709</v>
      </c>
    </row>
    <row r="22">
      <c r="A22" t="s">
        <v>54</v>
      </c>
      <c r="B22" t="s">
        <v>412</v>
      </c>
      <c r="C22" t="s">
        <v>317</v>
      </c>
      <c r="D22" t="s">
        <v>413</v>
      </c>
      <c r="E22" t="s">
        <v>318</v>
      </c>
      <c r="F22"/>
      <c r="G22" t="n">
        <v>3.29320888678018</v>
      </c>
      <c r="H22" t="n">
        <v>3.75574342130661</v>
      </c>
      <c r="I22" t="n">
        <v>4.44985897572231</v>
      </c>
      <c r="J22" t="n">
        <v>5.14404067097079</v>
      </c>
      <c r="K22" t="n">
        <v>5.92112818798894</v>
      </c>
      <c r="L22" t="n">
        <v>7.08728582823051</v>
      </c>
      <c r="M22" t="n">
        <v>9.77158750504756</v>
      </c>
      <c r="N22" t="n">
        <v>12.7324799013459</v>
      </c>
      <c r="O22" t="n">
        <v>16.5705680703883</v>
      </c>
      <c r="P22" t="n">
        <v>20.4053248161688</v>
      </c>
      <c r="Q22" t="n">
        <v>27.0971188616892</v>
      </c>
      <c r="R22" t="n">
        <v>34.1601777181259</v>
      </c>
      <c r="S22" t="n">
        <v>43.7340340980677</v>
      </c>
      <c r="T22" t="n">
        <v>53.6239185699113</v>
      </c>
      <c r="U22" t="n">
        <v>72.131824792098</v>
      </c>
      <c r="V22" t="n">
        <v>84.0569085071033</v>
      </c>
      <c r="W22" t="n">
        <v>96.3981869991222</v>
      </c>
      <c r="X22" t="n">
        <v>94.8277121961199</v>
      </c>
      <c r="Y22" t="n">
        <v>95.6450408770706</v>
      </c>
      <c r="Z22" t="n">
        <v>101.605606655649</v>
      </c>
      <c r="AA22" t="n">
        <v>91.731174079679</v>
      </c>
      <c r="AB22" t="n">
        <v>80.0541611672599</v>
      </c>
      <c r="AC22" t="n">
        <v>68.245722371814</v>
      </c>
      <c r="AD22" t="n">
        <v>55.2184988415612</v>
      </c>
      <c r="AE22" t="n">
        <v>35.8395796881139</v>
      </c>
      <c r="AF22" t="n">
        <v>37.7403161337713</v>
      </c>
    </row>
    <row r="23">
      <c r="A23" t="s">
        <v>54</v>
      </c>
      <c r="B23" t="s">
        <v>414</v>
      </c>
      <c r="C23" t="s">
        <v>317</v>
      </c>
      <c r="D23" t="s">
        <v>415</v>
      </c>
      <c r="E23" t="s">
        <v>318</v>
      </c>
      <c r="F23"/>
      <c r="G23" t="n">
        <v>133.243467744916</v>
      </c>
      <c r="H23" t="n">
        <v>148.215936725855</v>
      </c>
      <c r="I23" t="n">
        <v>165.373313646663</v>
      </c>
      <c r="J23" t="n">
        <v>186.616870569753</v>
      </c>
      <c r="K23" t="n">
        <v>210.851377419833</v>
      </c>
      <c r="L23" t="n">
        <v>217.162558220645</v>
      </c>
      <c r="M23" t="n">
        <v>243.830128165474</v>
      </c>
      <c r="N23" t="n">
        <v>259.782347646879</v>
      </c>
      <c r="O23" t="n">
        <v>296.579197871828</v>
      </c>
      <c r="P23" t="n">
        <v>336.829840977805</v>
      </c>
      <c r="Q23" t="n">
        <v>462.46043597259</v>
      </c>
      <c r="R23" t="n">
        <v>591.297663035983</v>
      </c>
      <c r="S23" t="n">
        <v>674.491535955874</v>
      </c>
      <c r="T23" t="n">
        <v>664.609056461347</v>
      </c>
      <c r="U23" t="n">
        <v>672.470622810276</v>
      </c>
      <c r="V23" t="n">
        <v>561.757808862749</v>
      </c>
      <c r="W23" t="n">
        <v>466.095852620866</v>
      </c>
      <c r="X23" t="n">
        <v>395.703386598598</v>
      </c>
      <c r="Y23" t="n">
        <v>392.492861774107</v>
      </c>
      <c r="Z23" t="n">
        <v>402.724307010312</v>
      </c>
      <c r="AA23" t="n">
        <v>363.497168076947</v>
      </c>
      <c r="AB23" t="n">
        <v>322.247969694864</v>
      </c>
      <c r="AC23" t="n">
        <v>286.394754662661</v>
      </c>
      <c r="AD23" t="n">
        <v>246.422871295998</v>
      </c>
      <c r="AE23" t="n">
        <v>167.320128567084</v>
      </c>
      <c r="AF23" t="n">
        <v>185.013540766802</v>
      </c>
    </row>
    <row r="24">
      <c r="A24" t="s">
        <v>54</v>
      </c>
      <c r="B24" t="s">
        <v>416</v>
      </c>
      <c r="C24" t="s">
        <v>317</v>
      </c>
      <c r="D24" t="s">
        <v>417</v>
      </c>
      <c r="E24" t="s">
        <v>318</v>
      </c>
      <c r="F24"/>
      <c r="G24" t="n">
        <v>436.00651729105</v>
      </c>
      <c r="H24" t="n">
        <v>499.11789074843</v>
      </c>
      <c r="I24" t="n">
        <v>573.922290916744</v>
      </c>
      <c r="J24" t="n">
        <v>653.949866412501</v>
      </c>
      <c r="K24" t="n">
        <v>750.068089121006</v>
      </c>
      <c r="L24" t="n">
        <v>758.977400526512</v>
      </c>
      <c r="M24" t="n">
        <v>855.249449827843</v>
      </c>
      <c r="N24" t="n">
        <v>904.409160094872</v>
      </c>
      <c r="O24" t="n">
        <v>988.519825216486</v>
      </c>
      <c r="P24" t="n">
        <v>1058.51627929161</v>
      </c>
      <c r="Q24" t="n">
        <v>1097.90695034612</v>
      </c>
      <c r="R24" t="n">
        <v>1163.61533410014</v>
      </c>
      <c r="S24" t="n">
        <v>1221.13513538478</v>
      </c>
      <c r="T24" t="n">
        <v>1195.06214329886</v>
      </c>
      <c r="U24" t="n">
        <v>1205.75314733372</v>
      </c>
      <c r="V24" t="n">
        <v>1212.98674460308</v>
      </c>
      <c r="W24" t="n">
        <v>1192.06361512152</v>
      </c>
      <c r="X24" t="n">
        <v>1171.26313097005</v>
      </c>
      <c r="Y24" t="n">
        <v>1240.57011079154</v>
      </c>
      <c r="Z24" t="n">
        <v>1302.07595333702</v>
      </c>
      <c r="AA24" t="n">
        <v>1191.94505002819</v>
      </c>
      <c r="AB24" t="n">
        <v>1053.72568609777</v>
      </c>
      <c r="AC24" t="n">
        <v>890.370736536515</v>
      </c>
      <c r="AD24" t="n">
        <v>738.1136746119</v>
      </c>
      <c r="AE24" t="n">
        <v>496.902371012484</v>
      </c>
      <c r="AF24" t="n">
        <v>548.217413713082</v>
      </c>
    </row>
    <row r="25">
      <c r="A25" t="s">
        <v>54</v>
      </c>
      <c r="B25" t="s">
        <v>418</v>
      </c>
      <c r="C25" t="s">
        <v>317</v>
      </c>
      <c r="D25" t="s">
        <v>419</v>
      </c>
      <c r="E25" t="s">
        <v>318</v>
      </c>
      <c r="F25"/>
      <c r="G25" t="n">
        <v>202.996618652096</v>
      </c>
      <c r="H25" t="n">
        <v>217.666253837049</v>
      </c>
      <c r="I25" t="n">
        <v>236.72551531418</v>
      </c>
      <c r="J25" t="n">
        <v>246.160458956153</v>
      </c>
      <c r="K25" t="n">
        <v>261.438614294607</v>
      </c>
      <c r="L25" t="n">
        <v>244.427410096855</v>
      </c>
      <c r="M25" t="n">
        <v>256.68329541091</v>
      </c>
      <c r="N25" t="n">
        <v>242.271457316917</v>
      </c>
      <c r="O25" t="n">
        <v>227.705367610879</v>
      </c>
      <c r="P25" t="n">
        <v>245.056916373254</v>
      </c>
      <c r="Q25" t="n">
        <v>246.423294296896</v>
      </c>
      <c r="R25" t="n">
        <v>252.268774092807</v>
      </c>
      <c r="S25" t="n">
        <v>258.626641565036</v>
      </c>
      <c r="T25" t="n">
        <v>227.892988514668</v>
      </c>
      <c r="U25" t="n">
        <v>222.350092332158</v>
      </c>
      <c r="V25" t="n">
        <v>205.356306065868</v>
      </c>
      <c r="W25" t="n">
        <v>184.227412751802</v>
      </c>
      <c r="X25" t="n">
        <v>167.433372060546</v>
      </c>
      <c r="Y25" t="n">
        <v>170.397860923094</v>
      </c>
      <c r="Z25" t="n">
        <v>175.53509160396</v>
      </c>
      <c r="AA25" t="n">
        <v>158.107538423282</v>
      </c>
      <c r="AB25" t="n">
        <v>140.464695519092</v>
      </c>
      <c r="AC25" t="n">
        <v>115.877110117038</v>
      </c>
      <c r="AD25" t="n">
        <v>98.5011670836173</v>
      </c>
      <c r="AE25" t="n">
        <v>59.4273823996566</v>
      </c>
      <c r="AF25" t="n">
        <v>62.0233678851888</v>
      </c>
    </row>
    <row r="26">
      <c r="A26" t="s">
        <v>54</v>
      </c>
      <c r="B26" t="s">
        <v>420</v>
      </c>
      <c r="C26" t="s">
        <v>317</v>
      </c>
      <c r="D26" t="s">
        <v>421</v>
      </c>
      <c r="E26" t="s">
        <v>318</v>
      </c>
      <c r="F26"/>
      <c r="G26" t="n">
        <v>191.901199848955</v>
      </c>
      <c r="H26" t="n">
        <v>234.785712435726</v>
      </c>
      <c r="I26" t="n">
        <v>284.304057846782</v>
      </c>
      <c r="J26" t="n">
        <v>346.644219186526</v>
      </c>
      <c r="K26" t="n">
        <v>418.287286817894</v>
      </c>
      <c r="L26" t="n">
        <v>432.887838563724</v>
      </c>
      <c r="M26" t="n">
        <v>492.896986456976</v>
      </c>
      <c r="N26" t="n">
        <v>526.963504998022</v>
      </c>
      <c r="O26" t="n">
        <v>587.407937374103</v>
      </c>
      <c r="P26" t="n">
        <v>611.347161023315</v>
      </c>
      <c r="Q26" t="n">
        <v>614.278934708095</v>
      </c>
      <c r="R26" t="n">
        <v>632.069014841554</v>
      </c>
      <c r="S26" t="n">
        <v>642.579966943085</v>
      </c>
      <c r="T26" t="n">
        <v>617.492740644666</v>
      </c>
      <c r="U26" t="n">
        <v>594.805146154004</v>
      </c>
      <c r="V26" t="n">
        <v>576.398951867296</v>
      </c>
      <c r="W26" t="n">
        <v>545.395138122879</v>
      </c>
      <c r="X26" t="n">
        <v>553.454872626847</v>
      </c>
      <c r="Y26" t="n">
        <v>602.442036676973</v>
      </c>
      <c r="Z26" t="n">
        <v>660.548820170369</v>
      </c>
      <c r="AA26" t="n">
        <v>616.872088082033</v>
      </c>
      <c r="AB26" t="n">
        <v>539.341348805652</v>
      </c>
      <c r="AC26" t="n">
        <v>457.342608757786</v>
      </c>
      <c r="AD26" t="n">
        <v>379.526783562246</v>
      </c>
      <c r="AE26" t="n">
        <v>263.487955910795</v>
      </c>
      <c r="AF26" t="n">
        <v>305.949167804892</v>
      </c>
    </row>
    <row r="27">
      <c r="A27" t="s">
        <v>54</v>
      </c>
      <c r="B27" t="s">
        <v>422</v>
      </c>
      <c r="C27" t="s">
        <v>317</v>
      </c>
      <c r="D27" t="s">
        <v>423</v>
      </c>
      <c r="E27" t="s">
        <v>318</v>
      </c>
      <c r="F27"/>
      <c r="G27" t="n">
        <v>41.1086987899997</v>
      </c>
      <c r="H27" t="n">
        <v>46.6659244756548</v>
      </c>
      <c r="I27" t="n">
        <v>52.8927177557816</v>
      </c>
      <c r="J27" t="n">
        <v>61.1451882698214</v>
      </c>
      <c r="K27" t="n">
        <v>70.3421880085049</v>
      </c>
      <c r="L27" t="n">
        <v>81.6621518659322</v>
      </c>
      <c r="M27" t="n">
        <v>105.669167959957</v>
      </c>
      <c r="N27" t="n">
        <v>135.174197779932</v>
      </c>
      <c r="O27" t="n">
        <v>173.406520231504</v>
      </c>
      <c r="P27" t="n">
        <v>202.112201895038</v>
      </c>
      <c r="Q27" t="n">
        <v>237.204721341128</v>
      </c>
      <c r="R27" t="n">
        <v>279.277545165778</v>
      </c>
      <c r="S27" t="n">
        <v>319.928526876661</v>
      </c>
      <c r="T27" t="n">
        <v>349.676414139524</v>
      </c>
      <c r="U27" t="n">
        <v>388.597908847558</v>
      </c>
      <c r="V27" t="n">
        <v>431.231486669918</v>
      </c>
      <c r="W27" t="n">
        <v>462.441064246844</v>
      </c>
      <c r="X27" t="n">
        <v>450.374886282659</v>
      </c>
      <c r="Y27" t="n">
        <v>467.730213191474</v>
      </c>
      <c r="Z27" t="n">
        <v>465.992041562688</v>
      </c>
      <c r="AA27" t="n">
        <v>416.965423522879</v>
      </c>
      <c r="AB27" t="n">
        <v>373.91964177303</v>
      </c>
      <c r="AC27" t="n">
        <v>317.15101766169</v>
      </c>
      <c r="AD27" t="n">
        <v>260.085723966036</v>
      </c>
      <c r="AE27" t="n">
        <v>173.987032702032</v>
      </c>
      <c r="AF27" t="n">
        <v>180.244878023001</v>
      </c>
    </row>
    <row r="28">
      <c r="A28" t="s">
        <v>54</v>
      </c>
      <c r="B28" t="s">
        <v>424</v>
      </c>
      <c r="C28" t="s">
        <v>317</v>
      </c>
      <c r="D28" t="s">
        <v>425</v>
      </c>
      <c r="E28" t="s">
        <v>318</v>
      </c>
      <c r="F28"/>
      <c r="G28" t="n">
        <v>192.183899990587</v>
      </c>
      <c r="H28" t="n">
        <v>206.567233080187</v>
      </c>
      <c r="I28" t="n">
        <v>217.287149158775</v>
      </c>
      <c r="J28" t="n">
        <v>235.797031677729</v>
      </c>
      <c r="K28" t="n">
        <v>260.029236100563</v>
      </c>
      <c r="L28" t="n">
        <v>230.687072751975</v>
      </c>
      <c r="M28" t="n">
        <v>243.82410851868</v>
      </c>
      <c r="N28" t="n">
        <v>241.755435168614</v>
      </c>
      <c r="O28" t="n">
        <v>257.370595926318</v>
      </c>
      <c r="P28" t="n">
        <v>286.089540569234</v>
      </c>
      <c r="Q28" t="n">
        <v>307.032953119892</v>
      </c>
      <c r="R28" t="n">
        <v>332.872618440148</v>
      </c>
      <c r="S28" t="n">
        <v>374.111652652431</v>
      </c>
      <c r="T28" t="n">
        <v>374.802681687509</v>
      </c>
      <c r="U28" t="n">
        <v>384.387933399117</v>
      </c>
      <c r="V28" t="n">
        <v>389.369700205902</v>
      </c>
      <c r="W28" t="n">
        <v>393.952971265538</v>
      </c>
      <c r="X28" t="n">
        <v>350.034244448878</v>
      </c>
      <c r="Y28" t="n">
        <v>352.332954421421</v>
      </c>
      <c r="Z28" t="n">
        <v>347.425071106093</v>
      </c>
      <c r="AA28" t="n">
        <v>303.087587678805</v>
      </c>
      <c r="AB28" t="n">
        <v>275.924011533605</v>
      </c>
      <c r="AC28" t="n">
        <v>228.49077740265</v>
      </c>
      <c r="AD28" t="n">
        <v>177.32116399439</v>
      </c>
      <c r="AE28" t="n">
        <v>106.645659006607</v>
      </c>
      <c r="AF28" t="n">
        <v>112.719280623539</v>
      </c>
    </row>
    <row r="29">
      <c r="A29" t="s">
        <v>54</v>
      </c>
      <c r="B29" t="s">
        <v>426</v>
      </c>
      <c r="C29" t="s">
        <v>317</v>
      </c>
      <c r="D29" t="s">
        <v>427</v>
      </c>
      <c r="E29" t="s">
        <v>318</v>
      </c>
      <c r="F29"/>
      <c r="G29" t="n">
        <v>16.4424544761477</v>
      </c>
      <c r="H29" t="n">
        <v>17.1590703701489</v>
      </c>
      <c r="I29" t="n">
        <v>17.4793479273842</v>
      </c>
      <c r="J29" t="n">
        <v>18.0321935175721</v>
      </c>
      <c r="K29" t="n">
        <v>19.5762376232791</v>
      </c>
      <c r="L29" t="n">
        <v>25.901455610377</v>
      </c>
      <c r="M29" t="n">
        <v>36.4682183419373</v>
      </c>
      <c r="N29" t="n">
        <v>50.3380775723421</v>
      </c>
      <c r="O29" t="n">
        <v>66.9454542295728</v>
      </c>
      <c r="P29" t="n">
        <v>70.3885838100684</v>
      </c>
      <c r="Q29" t="n">
        <v>82.9068999921118</v>
      </c>
      <c r="R29" t="n">
        <v>96.7453831514214</v>
      </c>
      <c r="S29" t="n">
        <v>113.227772842179</v>
      </c>
      <c r="T29" t="n">
        <v>123.567445718441</v>
      </c>
      <c r="U29" t="n">
        <v>132.574664363105</v>
      </c>
      <c r="V29" t="n">
        <v>141.23053976243</v>
      </c>
      <c r="W29" t="n">
        <v>145.755881416597</v>
      </c>
      <c r="X29" t="n">
        <v>133.149375998064</v>
      </c>
      <c r="Y29" t="n">
        <v>132.68950855081</v>
      </c>
      <c r="Z29" t="n">
        <v>131.234543917448</v>
      </c>
      <c r="AA29" t="n">
        <v>113.737007139508</v>
      </c>
      <c r="AB29" t="n">
        <v>102.198972557036</v>
      </c>
      <c r="AC29" t="n">
        <v>86.1400201880498</v>
      </c>
      <c r="AD29" t="n">
        <v>68.4855505738742</v>
      </c>
      <c r="AE29" t="n">
        <v>43.7922286235823</v>
      </c>
      <c r="AF29" t="n">
        <v>48.5799381001745</v>
      </c>
    </row>
    <row r="30">
      <c r="A30" t="s">
        <v>54</v>
      </c>
      <c r="B30" t="s">
        <v>428</v>
      </c>
      <c r="C30" t="s">
        <v>317</v>
      </c>
      <c r="D30" t="s">
        <v>429</v>
      </c>
      <c r="E30" t="s">
        <v>318</v>
      </c>
      <c r="F30"/>
      <c r="G30" t="n">
        <v>2.27662558670587</v>
      </c>
      <c r="H30" t="n">
        <v>2.01002980413001</v>
      </c>
      <c r="I30" t="n">
        <v>1.77329006259974</v>
      </c>
      <c r="J30" t="n">
        <v>1.54931403364133</v>
      </c>
      <c r="K30" t="n">
        <v>1.51306031157121</v>
      </c>
      <c r="L30" t="n">
        <v>1.43462153598167</v>
      </c>
      <c r="M30" t="n">
        <v>1.49957360821654</v>
      </c>
      <c r="N30" t="n">
        <v>1.69144328681306</v>
      </c>
      <c r="O30" t="n">
        <v>2.08880014933251</v>
      </c>
      <c r="P30" t="n">
        <v>2.23547526912768</v>
      </c>
      <c r="Q30" t="n">
        <v>2.56022669989544</v>
      </c>
      <c r="R30" t="n">
        <v>3.32533039226801</v>
      </c>
      <c r="S30" t="n">
        <v>4.07407066742256</v>
      </c>
      <c r="T30" t="n">
        <v>3.37679829387667</v>
      </c>
      <c r="U30" t="n">
        <v>3.68733722881298</v>
      </c>
      <c r="V30" t="n">
        <v>4.33992656396655</v>
      </c>
      <c r="W30" t="n">
        <v>3.83630985983845</v>
      </c>
      <c r="X30" t="n">
        <v>3.85031151318709</v>
      </c>
      <c r="Y30" t="n">
        <v>4.2955923849694</v>
      </c>
      <c r="Z30" t="n">
        <v>4.18817495689961</v>
      </c>
      <c r="AA30" t="n">
        <v>4.01049637967842</v>
      </c>
      <c r="AB30" t="n">
        <v>3.48265787207527</v>
      </c>
      <c r="AC30" t="n">
        <v>3.01325507291469</v>
      </c>
      <c r="AD30" t="n">
        <v>2.46319170093494</v>
      </c>
      <c r="AE30" t="n">
        <v>1.64157403407815</v>
      </c>
      <c r="AF30" t="n">
        <v>1.32322460462838</v>
      </c>
    </row>
    <row r="31">
      <c r="A31" t="s">
        <v>54</v>
      </c>
      <c r="B31" t="s">
        <v>430</v>
      </c>
      <c r="C31" t="s">
        <v>317</v>
      </c>
      <c r="D31" t="s">
        <v>431</v>
      </c>
      <c r="E31" t="s">
        <v>318</v>
      </c>
      <c r="F31"/>
      <c r="G31" t="n">
        <v>153.477267620839</v>
      </c>
      <c r="H31" t="n">
        <v>165.69831765475</v>
      </c>
      <c r="I31" t="n">
        <v>174.945512231424</v>
      </c>
      <c r="J31" t="n">
        <v>191.7577108259</v>
      </c>
      <c r="K31" t="n">
        <v>212.3424591316</v>
      </c>
      <c r="L31" t="n">
        <v>171.122497250768</v>
      </c>
      <c r="M31" t="n">
        <v>165.25276606777</v>
      </c>
      <c r="N31" t="n">
        <v>139.93467042903</v>
      </c>
      <c r="O31" t="n">
        <v>125.410254453825</v>
      </c>
      <c r="P31" t="n">
        <v>135.750961965676</v>
      </c>
      <c r="Q31" t="n">
        <v>132.389655118636</v>
      </c>
      <c r="R31" t="n">
        <v>131.124827809509</v>
      </c>
      <c r="S31" t="n">
        <v>137.833895815252</v>
      </c>
      <c r="T31" t="n">
        <v>127.475045555957</v>
      </c>
      <c r="U31" t="n">
        <v>120.686358295158</v>
      </c>
      <c r="V31" t="n">
        <v>113.239274851748</v>
      </c>
      <c r="W31" t="n">
        <v>115.467198650877</v>
      </c>
      <c r="X31" t="n">
        <v>93.9748723039671</v>
      </c>
      <c r="Y31" t="n">
        <v>84.6447696509181</v>
      </c>
      <c r="Z31" t="n">
        <v>73.0690761014149</v>
      </c>
      <c r="AA31" t="n">
        <v>58.6324234771924</v>
      </c>
      <c r="AB31" t="n">
        <v>59.7082052917737</v>
      </c>
      <c r="AC31" t="n">
        <v>48.6706624108016</v>
      </c>
      <c r="AD31" t="n">
        <v>35.4995949703887</v>
      </c>
      <c r="AE31" t="n">
        <v>16.8137216449456</v>
      </c>
      <c r="AF31" t="n">
        <v>15.9767375835628</v>
      </c>
    </row>
    <row r="32">
      <c r="A32" t="s">
        <v>54</v>
      </c>
      <c r="B32" t="s">
        <v>432</v>
      </c>
      <c r="C32" t="s">
        <v>317</v>
      </c>
      <c r="D32" t="s">
        <v>433</v>
      </c>
      <c r="E32" t="s">
        <v>318</v>
      </c>
      <c r="F32"/>
      <c r="G32" t="n">
        <v>12.7781914147618</v>
      </c>
      <c r="H32" t="n">
        <v>13.9790198167595</v>
      </c>
      <c r="I32" t="n">
        <v>14.9036209443826</v>
      </c>
      <c r="J32" t="n">
        <v>15.7313147225511</v>
      </c>
      <c r="K32" t="n">
        <v>17.0901669000938</v>
      </c>
      <c r="L32" t="n">
        <v>21.6104636878592</v>
      </c>
      <c r="M32" t="n">
        <v>27.550749660601</v>
      </c>
      <c r="N32" t="n">
        <v>34.0127423702881</v>
      </c>
      <c r="O32" t="n">
        <v>43.4460630511639</v>
      </c>
      <c r="P32" t="n">
        <v>57.1727082515895</v>
      </c>
      <c r="Q32" t="n">
        <v>67.6591167924054</v>
      </c>
      <c r="R32" t="n">
        <v>79.4433668842412</v>
      </c>
      <c r="S32" t="n">
        <v>95.6926813496024</v>
      </c>
      <c r="T32" t="n">
        <v>97.4048040018494</v>
      </c>
      <c r="U32" t="n">
        <v>105.042703914766</v>
      </c>
      <c r="V32" t="n">
        <v>108.900951166526</v>
      </c>
      <c r="W32" t="n">
        <v>109.683489465885</v>
      </c>
      <c r="X32" t="n">
        <v>98.5350360322383</v>
      </c>
      <c r="Y32" t="n">
        <v>108.034845408165</v>
      </c>
      <c r="Z32" t="n">
        <v>114.039720953779</v>
      </c>
      <c r="AA32" t="n">
        <v>103.576119790547</v>
      </c>
      <c r="AB32" t="n">
        <v>90.1426379593536</v>
      </c>
      <c r="AC32" t="n">
        <v>74.355722299743</v>
      </c>
      <c r="AD32" t="n">
        <v>57.9850501192181</v>
      </c>
      <c r="AE32" t="n">
        <v>36.1617202396663</v>
      </c>
      <c r="AF32" t="n">
        <v>37.7213895596112</v>
      </c>
    </row>
    <row r="33">
      <c r="A33" t="s">
        <v>54</v>
      </c>
      <c r="B33" t="s">
        <v>434</v>
      </c>
      <c r="C33" t="s">
        <v>317</v>
      </c>
      <c r="D33" t="s">
        <v>435</v>
      </c>
      <c r="E33" t="s">
        <v>318</v>
      </c>
      <c r="F33"/>
      <c r="G33" t="n">
        <v>7.209360892132</v>
      </c>
      <c r="H33" t="n">
        <v>7.72079543439929</v>
      </c>
      <c r="I33" t="n">
        <v>8.18537799298485</v>
      </c>
      <c r="J33" t="n">
        <v>8.72649857806454</v>
      </c>
      <c r="K33" t="n">
        <v>9.50731213401822</v>
      </c>
      <c r="L33" t="n">
        <v>10.6180346669895</v>
      </c>
      <c r="M33" t="n">
        <v>13.0528008401543</v>
      </c>
      <c r="N33" t="n">
        <v>15.7785015101402</v>
      </c>
      <c r="O33" t="n">
        <v>19.4800240424233</v>
      </c>
      <c r="P33" t="n">
        <v>20.5418112727728</v>
      </c>
      <c r="Q33" t="n">
        <v>21.5170545168442</v>
      </c>
      <c r="R33" t="n">
        <v>22.2337102027085</v>
      </c>
      <c r="S33" t="n">
        <v>23.2832319779744</v>
      </c>
      <c r="T33" t="n">
        <v>22.9785881173844</v>
      </c>
      <c r="U33" t="n">
        <v>22.3968695972753</v>
      </c>
      <c r="V33" t="n">
        <v>21.6590078612323</v>
      </c>
      <c r="W33" t="n">
        <v>19.2100918723404</v>
      </c>
      <c r="X33" t="n">
        <v>20.5246486014213</v>
      </c>
      <c r="Y33" t="n">
        <v>22.6682384265584</v>
      </c>
      <c r="Z33" t="n">
        <v>24.8935551765517</v>
      </c>
      <c r="AA33" t="n">
        <v>23.1315408918797</v>
      </c>
      <c r="AB33" t="n">
        <v>20.3915378533663</v>
      </c>
      <c r="AC33" t="n">
        <v>16.3111174311412</v>
      </c>
      <c r="AD33" t="n">
        <v>12.8877766299739</v>
      </c>
      <c r="AE33" t="n">
        <v>8.2364144643342</v>
      </c>
      <c r="AF33" t="n">
        <v>9.11799077556232</v>
      </c>
    </row>
    <row r="34">
      <c r="A34" t="s">
        <v>54</v>
      </c>
      <c r="B34" t="s">
        <v>436</v>
      </c>
      <c r="C34" t="s">
        <v>317</v>
      </c>
      <c r="D34" t="s">
        <v>437</v>
      </c>
      <c r="E34" t="s">
        <v>318</v>
      </c>
      <c r="F34"/>
      <c r="G34" t="n">
        <v>29.0181316395576</v>
      </c>
      <c r="H34" t="n">
        <v>35.1738761157048</v>
      </c>
      <c r="I34" t="n">
        <v>42.3111771330479</v>
      </c>
      <c r="J34" t="n">
        <v>51.4255050622916</v>
      </c>
      <c r="K34" t="n">
        <v>64.1587237901912</v>
      </c>
      <c r="L34" t="n">
        <v>68.0661093640909</v>
      </c>
      <c r="M34" t="n">
        <v>80.6010756938794</v>
      </c>
      <c r="N34" t="n">
        <v>93.8667144036104</v>
      </c>
      <c r="O34" t="n">
        <v>114.443787110693</v>
      </c>
      <c r="P34" t="n">
        <v>126.697008303385</v>
      </c>
      <c r="Q34" t="n">
        <v>138.779874109855</v>
      </c>
      <c r="R34" t="n">
        <v>153.373451247551</v>
      </c>
      <c r="S34" t="n">
        <v>169.825601115205</v>
      </c>
      <c r="T34" t="n">
        <v>180.980300215479</v>
      </c>
      <c r="U34" t="n">
        <v>193.076409356837</v>
      </c>
      <c r="V34" t="n">
        <v>209.384433835748</v>
      </c>
      <c r="W34" t="n">
        <v>214.045030073923</v>
      </c>
      <c r="X34" t="n">
        <v>203.738596657008</v>
      </c>
      <c r="Y34" t="n">
        <v>214.754208168578</v>
      </c>
      <c r="Z34" t="n">
        <v>228.725030067992</v>
      </c>
      <c r="AA34" t="n">
        <v>212.868966344541</v>
      </c>
      <c r="AB34" t="n">
        <v>204.430457728187</v>
      </c>
      <c r="AC34" t="n">
        <v>186.356647438166</v>
      </c>
      <c r="AD34" t="n">
        <v>150.405920337042</v>
      </c>
      <c r="AE34" t="n">
        <v>63.867406301779</v>
      </c>
      <c r="AF34" t="n">
        <v>65.0559887075726</v>
      </c>
    </row>
    <row r="35">
      <c r="A35" t="s">
        <v>54</v>
      </c>
      <c r="B35" t="s">
        <v>438</v>
      </c>
      <c r="C35" t="s">
        <v>317</v>
      </c>
      <c r="D35" t="s">
        <v>439</v>
      </c>
      <c r="E35" t="s">
        <v>318</v>
      </c>
      <c r="F35"/>
      <c r="G35" t="n">
        <v>69.6899556650534</v>
      </c>
      <c r="H35" t="n">
        <v>77.0121205358073</v>
      </c>
      <c r="I35" t="n">
        <v>85.6147437573838</v>
      </c>
      <c r="J35" t="n">
        <v>93.5096114518052</v>
      </c>
      <c r="K35" t="n">
        <v>102.697970902054</v>
      </c>
      <c r="L35" t="n">
        <v>109.556287490757</v>
      </c>
      <c r="M35" t="n">
        <v>139.194699710226</v>
      </c>
      <c r="N35" t="n">
        <v>158.728161967135</v>
      </c>
      <c r="O35" t="n">
        <v>186.234201906208</v>
      </c>
      <c r="P35" t="n">
        <v>198.651162698692</v>
      </c>
      <c r="Q35" t="n">
        <v>219.608099465661</v>
      </c>
      <c r="R35" t="n">
        <v>236.729424371869</v>
      </c>
      <c r="S35" t="n">
        <v>226.670912797471</v>
      </c>
      <c r="T35" t="n">
        <v>238.947449713165</v>
      </c>
      <c r="U35" t="n">
        <v>262.671394701643</v>
      </c>
      <c r="V35" t="n">
        <v>260.739654958595</v>
      </c>
      <c r="W35" t="n">
        <v>246.984262037845</v>
      </c>
      <c r="X35" t="n">
        <v>249.145255949323</v>
      </c>
      <c r="Y35" t="n">
        <v>264.332758930792</v>
      </c>
      <c r="Z35" t="n">
        <v>281.480887896368</v>
      </c>
      <c r="AA35" t="n">
        <v>297.790900627796</v>
      </c>
      <c r="AB35" t="n">
        <v>308.488522402784</v>
      </c>
      <c r="AC35" t="n">
        <v>307.150702031538</v>
      </c>
      <c r="AD35" t="n">
        <v>313.305650553962</v>
      </c>
      <c r="AE35" t="n">
        <v>302.780464609205</v>
      </c>
      <c r="AF35" t="n">
        <v>351.32109374195</v>
      </c>
    </row>
    <row r="36">
      <c r="A36" t="s">
        <v>54</v>
      </c>
      <c r="B36" t="s">
        <v>440</v>
      </c>
      <c r="C36" t="s">
        <v>317</v>
      </c>
      <c r="D36" t="s">
        <v>441</v>
      </c>
      <c r="E36" t="s">
        <v>318</v>
      </c>
      <c r="F36"/>
      <c r="G36" t="n">
        <v>23.0976647807451</v>
      </c>
      <c r="H36" t="n">
        <v>25.1161045947534</v>
      </c>
      <c r="I36" t="n">
        <v>27.462978059716</v>
      </c>
      <c r="J36" t="n">
        <v>28.8249891921076</v>
      </c>
      <c r="K36" t="n">
        <v>31.2507183385736</v>
      </c>
      <c r="L36" t="n">
        <v>31.7584254530609</v>
      </c>
      <c r="M36" t="n">
        <v>38.4063365095887</v>
      </c>
      <c r="N36" t="n">
        <v>40.9791259874592</v>
      </c>
      <c r="O36" t="n">
        <v>46.467720744599</v>
      </c>
      <c r="P36" t="n">
        <v>51.7389955010263</v>
      </c>
      <c r="Q36" t="n">
        <v>55.9755118352755</v>
      </c>
      <c r="R36" t="n">
        <v>58.9096835286848</v>
      </c>
      <c r="S36" t="n">
        <v>58.5768224662776</v>
      </c>
      <c r="T36" t="n">
        <v>58.1270085651751</v>
      </c>
      <c r="U36" t="n">
        <v>57.6565034128932</v>
      </c>
      <c r="V36" t="n">
        <v>56.256057990745</v>
      </c>
      <c r="W36" t="n">
        <v>48.0161692222303</v>
      </c>
      <c r="X36" t="n">
        <v>44.8276675918921</v>
      </c>
      <c r="Y36" t="n">
        <v>47.282236543562</v>
      </c>
      <c r="Z36" t="n">
        <v>47.4988492637575</v>
      </c>
      <c r="AA36" t="n">
        <v>47.8620558589787</v>
      </c>
      <c r="AB36" t="n">
        <v>49.0318769195272</v>
      </c>
      <c r="AC36" t="n">
        <v>47.5335485735648</v>
      </c>
      <c r="AD36" t="n">
        <v>45.1161377041212</v>
      </c>
      <c r="AE36" t="n">
        <v>41.7532178788272</v>
      </c>
      <c r="AF36" t="n">
        <v>46.289370709112</v>
      </c>
    </row>
    <row r="37">
      <c r="A37" t="s">
        <v>54</v>
      </c>
      <c r="B37" t="s">
        <v>442</v>
      </c>
      <c r="C37" t="s">
        <v>317</v>
      </c>
      <c r="D37" t="s">
        <v>443</v>
      </c>
      <c r="E37" t="s">
        <v>318</v>
      </c>
      <c r="F37"/>
      <c r="G37" t="n">
        <v>37.053633037278</v>
      </c>
      <c r="H37" t="n">
        <v>39.9807664365444</v>
      </c>
      <c r="I37" t="n">
        <v>42.825052877484</v>
      </c>
      <c r="J37" t="n">
        <v>45.3429337018378</v>
      </c>
      <c r="K37" t="n">
        <v>48.8244317317452</v>
      </c>
      <c r="L37" t="n">
        <v>49.8771059078332</v>
      </c>
      <c r="M37" t="n">
        <v>61.4854845138298</v>
      </c>
      <c r="N37" t="n">
        <v>69.1087701224669</v>
      </c>
      <c r="O37" t="n">
        <v>79.1161150587222</v>
      </c>
      <c r="P37" t="n">
        <v>79.8727320380192</v>
      </c>
      <c r="Q37" t="n">
        <v>83.1533459450862</v>
      </c>
      <c r="R37" t="n">
        <v>86.2933894446069</v>
      </c>
      <c r="S37" t="n">
        <v>59.853606793926</v>
      </c>
      <c r="T37" t="n">
        <v>61.5785993617503</v>
      </c>
      <c r="U37" t="n">
        <v>69.062039368728</v>
      </c>
      <c r="V37" t="n">
        <v>63.2733443423176</v>
      </c>
      <c r="W37" t="n">
        <v>54.6926931603466</v>
      </c>
      <c r="X37" t="n">
        <v>53.219183718377</v>
      </c>
      <c r="Y37" t="n">
        <v>52.8282037107541</v>
      </c>
      <c r="Z37" t="n">
        <v>55.0717789256673</v>
      </c>
      <c r="AA37" t="n">
        <v>51.4381342536783</v>
      </c>
      <c r="AB37" t="n">
        <v>46.0769742551541</v>
      </c>
      <c r="AC37" t="n">
        <v>42.7600245285187</v>
      </c>
      <c r="AD37" t="n">
        <v>48.479244912536</v>
      </c>
      <c r="AE37" t="n">
        <v>30.5383384388611</v>
      </c>
      <c r="AF37" t="n">
        <v>45.9466728935171</v>
      </c>
    </row>
    <row r="38">
      <c r="A38" t="s">
        <v>54</v>
      </c>
      <c r="B38" t="s">
        <v>444</v>
      </c>
      <c r="C38" t="s">
        <v>317</v>
      </c>
      <c r="D38" t="s">
        <v>445</v>
      </c>
      <c r="E38" t="s">
        <v>318</v>
      </c>
      <c r="F38"/>
      <c r="G38" t="n">
        <v>9.53865784703032</v>
      </c>
      <c r="H38" t="n">
        <v>11.9152495045094</v>
      </c>
      <c r="I38" t="n">
        <v>15.3267128201838</v>
      </c>
      <c r="J38" t="n">
        <v>19.3416885578598</v>
      </c>
      <c r="K38" t="n">
        <v>22.6228208317347</v>
      </c>
      <c r="L38" t="n">
        <v>27.9207561298627</v>
      </c>
      <c r="M38" t="n">
        <v>39.3028786868074</v>
      </c>
      <c r="N38" t="n">
        <v>48.6402658572087</v>
      </c>
      <c r="O38" t="n">
        <v>60.6503661028868</v>
      </c>
      <c r="P38" t="n">
        <v>67.0394351596469</v>
      </c>
      <c r="Q38" t="n">
        <v>80.4792416852997</v>
      </c>
      <c r="R38" t="n">
        <v>91.5263513985772</v>
      </c>
      <c r="S38" t="n">
        <v>108.240483537267</v>
      </c>
      <c r="T38" t="n">
        <v>119.24184178624</v>
      </c>
      <c r="U38" t="n">
        <v>135.952851920021</v>
      </c>
      <c r="V38" t="n">
        <v>141.210252625533</v>
      </c>
      <c r="W38" t="n">
        <v>144.275399655268</v>
      </c>
      <c r="X38" t="n">
        <v>151.098404639054</v>
      </c>
      <c r="Y38" t="n">
        <v>164.222318676475</v>
      </c>
      <c r="Z38" t="n">
        <v>178.910259706943</v>
      </c>
      <c r="AA38" t="n">
        <v>198.490710515139</v>
      </c>
      <c r="AB38" t="n">
        <v>213.379671228103</v>
      </c>
      <c r="AC38" t="n">
        <v>216.857128929455</v>
      </c>
      <c r="AD38" t="n">
        <v>219.710267937305</v>
      </c>
      <c r="AE38" t="n">
        <v>230.488908291517</v>
      </c>
      <c r="AF38" t="n">
        <v>259.085050139321</v>
      </c>
    </row>
    <row r="39">
      <c r="A39" t="s">
        <v>54</v>
      </c>
      <c r="B39" t="s">
        <v>446</v>
      </c>
      <c r="C39" t="s">
        <v>317</v>
      </c>
      <c r="D39" t="s">
        <v>447</v>
      </c>
      <c r="E39" t="s">
        <v>318</v>
      </c>
      <c r="F39"/>
      <c r="G39" t="n">
        <v>407.09387471003</v>
      </c>
      <c r="H39" t="n">
        <v>435.196083648263</v>
      </c>
      <c r="I39" t="n">
        <v>465.890447164675</v>
      </c>
      <c r="J39" t="n">
        <v>501.00103896485</v>
      </c>
      <c r="K39" t="n">
        <v>539.830878945084</v>
      </c>
      <c r="L39" t="n">
        <v>515.349842565528</v>
      </c>
      <c r="M39" t="n">
        <v>539.774979762562</v>
      </c>
      <c r="N39" t="n">
        <v>528.762146794055</v>
      </c>
      <c r="O39" t="n">
        <v>529.553533235692</v>
      </c>
      <c r="P39" t="n">
        <v>550.591258711037</v>
      </c>
      <c r="Q39" t="n">
        <v>591.378541516582</v>
      </c>
      <c r="R39" t="n">
        <v>630.049732969895</v>
      </c>
      <c r="S39" t="n">
        <v>628.353831830723</v>
      </c>
      <c r="T39" t="n">
        <v>639.233819281354</v>
      </c>
      <c r="U39" t="n">
        <v>652.944109537745</v>
      </c>
      <c r="V39" t="n">
        <v>602.763990214903</v>
      </c>
      <c r="W39" t="n">
        <v>543.972970354424</v>
      </c>
      <c r="X39" t="n">
        <v>543.58899410748</v>
      </c>
      <c r="Y39" t="n">
        <v>553.478494112363</v>
      </c>
      <c r="Z39" t="n">
        <v>552.78627282346</v>
      </c>
      <c r="AA39" t="n">
        <v>557.445347593601</v>
      </c>
      <c r="AB39" t="n">
        <v>523.122764501273</v>
      </c>
      <c r="AC39" t="n">
        <v>500.294464559578</v>
      </c>
      <c r="AD39" t="n">
        <v>483.599856000262</v>
      </c>
      <c r="AE39" t="n">
        <v>435.063635234493</v>
      </c>
      <c r="AF39" t="n">
        <v>449.297635266257</v>
      </c>
    </row>
    <row r="40">
      <c r="A40" t="s">
        <v>54</v>
      </c>
      <c r="B40" t="s">
        <v>448</v>
      </c>
      <c r="C40" t="s">
        <v>317</v>
      </c>
      <c r="D40" t="s">
        <v>449</v>
      </c>
      <c r="E40" t="s">
        <v>318</v>
      </c>
      <c r="F40"/>
      <c r="G40" t="n">
        <v>3.36714049363286</v>
      </c>
      <c r="H40" t="n">
        <v>4.39300094640492</v>
      </c>
      <c r="I40" t="n">
        <v>5.61563469772366</v>
      </c>
      <c r="J40" t="n">
        <v>6.45757697291752</v>
      </c>
      <c r="K40" t="n">
        <v>7.63128704521421</v>
      </c>
      <c r="L40" t="n">
        <v>8.17760973610399</v>
      </c>
      <c r="M40" t="n">
        <v>10.1932850311673</v>
      </c>
      <c r="N40" t="n">
        <v>12.4843579070263</v>
      </c>
      <c r="O40" t="n">
        <v>14.9297094205368</v>
      </c>
      <c r="P40" t="n">
        <v>18.6445218859821</v>
      </c>
      <c r="Q40" t="n">
        <v>24.2040208883562</v>
      </c>
      <c r="R40" t="n">
        <v>29.336572443629</v>
      </c>
      <c r="S40" t="n">
        <v>36.3415462183643</v>
      </c>
      <c r="T40" t="n">
        <v>31.7744643058128</v>
      </c>
      <c r="U40" t="n">
        <v>35.9837090275472</v>
      </c>
      <c r="V40" t="n">
        <v>35.4137912611112</v>
      </c>
      <c r="W40" t="n">
        <v>35.762498293567</v>
      </c>
      <c r="X40" t="n">
        <v>34.2126887680999</v>
      </c>
      <c r="Y40" t="n">
        <v>38.0754596532201</v>
      </c>
      <c r="Z40" t="n">
        <v>42.6142900564313</v>
      </c>
      <c r="AA40" t="n">
        <v>46.7101685435331</v>
      </c>
      <c r="AB40" t="n">
        <v>49.9987357297955</v>
      </c>
      <c r="AC40" t="n">
        <v>51.1644623425233</v>
      </c>
      <c r="AD40" t="n">
        <v>58.4447079219197</v>
      </c>
      <c r="AE40" t="n">
        <v>47.4677292463452</v>
      </c>
      <c r="AF40" t="n">
        <v>51.1310954004905</v>
      </c>
    </row>
    <row r="41">
      <c r="A41" t="s">
        <v>54</v>
      </c>
      <c r="B41" t="s">
        <v>450</v>
      </c>
      <c r="C41" t="s">
        <v>317</v>
      </c>
      <c r="D41" t="s">
        <v>451</v>
      </c>
      <c r="E41" t="s">
        <v>318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</row>
    <row r="42">
      <c r="A42" t="s">
        <v>54</v>
      </c>
      <c r="B42" t="s">
        <v>452</v>
      </c>
      <c r="C42" t="s">
        <v>317</v>
      </c>
      <c r="D42" t="s">
        <v>453</v>
      </c>
      <c r="E42" t="s">
        <v>318</v>
      </c>
      <c r="F42"/>
      <c r="G42" t="n">
        <v>80.0611291465836</v>
      </c>
      <c r="H42" t="n">
        <v>91.9805639826872</v>
      </c>
      <c r="I42" t="n">
        <v>105.86354983512</v>
      </c>
      <c r="J42" t="n">
        <v>120.455110293647</v>
      </c>
      <c r="K42" t="n">
        <v>138.482017118579</v>
      </c>
      <c r="L42" t="n">
        <v>143.053298811496</v>
      </c>
      <c r="M42" t="n">
        <v>167.741601603864</v>
      </c>
      <c r="N42" t="n">
        <v>186.72066464748</v>
      </c>
      <c r="O42" t="n">
        <v>203.46801476019</v>
      </c>
      <c r="P42" t="n">
        <v>249.041221180515</v>
      </c>
      <c r="Q42" t="n">
        <v>314.946111140516</v>
      </c>
      <c r="R42" t="n">
        <v>383.938103315796</v>
      </c>
      <c r="S42" t="n">
        <v>480.53778888451</v>
      </c>
      <c r="T42" t="n">
        <v>524.470735950987</v>
      </c>
      <c r="U42" t="n">
        <v>586.710219874871</v>
      </c>
      <c r="V42" t="n">
        <v>591.097999773739</v>
      </c>
      <c r="W42" t="n">
        <v>600.696415594363</v>
      </c>
      <c r="X42" t="n">
        <v>555.486510188899</v>
      </c>
      <c r="Y42" t="n">
        <v>597.732073264391</v>
      </c>
      <c r="Z42" t="n">
        <v>589.50280930568</v>
      </c>
      <c r="AA42" t="n">
        <v>569.203813401241</v>
      </c>
      <c r="AB42" t="n">
        <v>553.69559144665</v>
      </c>
      <c r="AC42" t="n">
        <v>561.294413583734</v>
      </c>
      <c r="AD42" t="n">
        <v>584.76350149226</v>
      </c>
      <c r="AE42" t="n">
        <v>563.594757674739</v>
      </c>
      <c r="AF42" t="n">
        <v>639.457312365425</v>
      </c>
    </row>
    <row r="43">
      <c r="A43" t="s">
        <v>54</v>
      </c>
      <c r="B43" t="s">
        <v>454</v>
      </c>
      <c r="C43" t="s">
        <v>317</v>
      </c>
      <c r="D43" t="s">
        <v>455</v>
      </c>
      <c r="E43" t="s">
        <v>318</v>
      </c>
      <c r="F43"/>
      <c r="G43" t="n">
        <v>100.249153819723</v>
      </c>
      <c r="H43" t="n">
        <v>115.560289996242</v>
      </c>
      <c r="I43" t="n">
        <v>132.959194284884</v>
      </c>
      <c r="J43" t="n">
        <v>151.29152498787</v>
      </c>
      <c r="K43" t="n">
        <v>174.443373715586</v>
      </c>
      <c r="L43" t="n">
        <v>183.984657185761</v>
      </c>
      <c r="M43" t="n">
        <v>220.119103408036</v>
      </c>
      <c r="N43" t="n">
        <v>250.666280347866</v>
      </c>
      <c r="O43" t="n">
        <v>283.895353915089</v>
      </c>
      <c r="P43" t="n">
        <v>350.007767354983</v>
      </c>
      <c r="Q43" t="n">
        <v>452.235137585446</v>
      </c>
      <c r="R43" t="n">
        <v>566.860798627847</v>
      </c>
      <c r="S43" t="n">
        <v>724.784097576534</v>
      </c>
      <c r="T43" t="n">
        <v>790.303877317083</v>
      </c>
      <c r="U43" t="n">
        <v>897.119203415757</v>
      </c>
      <c r="V43" t="n">
        <v>932.489606220804</v>
      </c>
      <c r="W43" t="n">
        <v>968.613634250493</v>
      </c>
      <c r="X43" t="n">
        <v>899.264560077484</v>
      </c>
      <c r="Y43" t="n">
        <v>942.869954056455</v>
      </c>
      <c r="Z43" t="n">
        <v>928.215544257465</v>
      </c>
      <c r="AA43" t="n">
        <v>882.6257392398</v>
      </c>
      <c r="AB43" t="n">
        <v>879.515953057242</v>
      </c>
      <c r="AC43" t="n">
        <v>880.613089856063</v>
      </c>
      <c r="AD43" t="n">
        <v>909.938797159727</v>
      </c>
      <c r="AE43" t="n">
        <v>853.165559020971</v>
      </c>
      <c r="AF43" t="n">
        <v>960.487731258129</v>
      </c>
    </row>
    <row r="44">
      <c r="A44" t="s">
        <v>54</v>
      </c>
      <c r="B44" t="s">
        <v>456</v>
      </c>
      <c r="C44" t="s">
        <v>317</v>
      </c>
      <c r="D44" t="s">
        <v>457</v>
      </c>
      <c r="E44" t="s">
        <v>318</v>
      </c>
      <c r="F44"/>
      <c r="G44" t="n">
        <v>2059.83146103711</v>
      </c>
      <c r="H44" t="n">
        <v>2268.74991039337</v>
      </c>
      <c r="I44" t="n">
        <v>2486.1574837423</v>
      </c>
      <c r="J44" t="n">
        <v>2715.14306296779</v>
      </c>
      <c r="K44" t="n">
        <v>3007.73322119641</v>
      </c>
      <c r="L44" t="n">
        <v>2963.06070820812</v>
      </c>
      <c r="M44" t="n">
        <v>3257.19361628529</v>
      </c>
      <c r="N44" t="n">
        <v>3402.67177842038</v>
      </c>
      <c r="O44" t="n">
        <v>3671.81320171132</v>
      </c>
      <c r="P44" t="n">
        <v>3980.2698483959</v>
      </c>
      <c r="Q44" t="n">
        <v>4466.40405032261</v>
      </c>
      <c r="R44" t="n">
        <v>5009.84730164641</v>
      </c>
      <c r="S44" t="n">
        <v>5471.57447556219</v>
      </c>
      <c r="T44" t="n">
        <v>5506.00882007254</v>
      </c>
      <c r="U44" t="n">
        <v>5813.64013310073</v>
      </c>
      <c r="V44" t="n">
        <v>5695.78732104557</v>
      </c>
      <c r="W44" t="n">
        <v>5529.05865253758</v>
      </c>
      <c r="X44" t="n">
        <v>5256.5729018599</v>
      </c>
      <c r="Y44" t="n">
        <v>5435.2416028206</v>
      </c>
      <c r="Z44" t="n">
        <v>5521.15609518789</v>
      </c>
      <c r="AA44" t="n">
        <v>5494.35566022402</v>
      </c>
      <c r="AB44" t="n">
        <v>5106.3497975513</v>
      </c>
      <c r="AC44" t="n">
        <v>4652.81753893967</v>
      </c>
      <c r="AD44" t="n">
        <v>4233.96710290541</v>
      </c>
      <c r="AE44" t="n">
        <v>3371.06540855109</v>
      </c>
      <c r="AF44" t="n">
        <v>3687.40503607125</v>
      </c>
    </row>
    <row r="45">
      <c r="A45" t="s">
        <v>54</v>
      </c>
      <c r="B45" t="s">
        <v>458</v>
      </c>
      <c r="C45" t="s">
        <v>317</v>
      </c>
      <c r="D45" t="s">
        <v>459</v>
      </c>
      <c r="E45" t="s">
        <v>318</v>
      </c>
      <c r="F45"/>
      <c r="G45" t="n">
        <v>2059.83146103711</v>
      </c>
      <c r="H45" t="n">
        <v>2268.74991039337</v>
      </c>
      <c r="I45" t="n">
        <v>2486.1574837423</v>
      </c>
      <c r="J45" t="n">
        <v>2715.14306296779</v>
      </c>
      <c r="K45" t="n">
        <v>3007.73322119641</v>
      </c>
      <c r="L45" t="n">
        <v>2963.06070820812</v>
      </c>
      <c r="M45" t="n">
        <v>3257.19361628529</v>
      </c>
      <c r="N45" t="n">
        <v>3402.67177842038</v>
      </c>
      <c r="O45" t="n">
        <v>3671.81320171132</v>
      </c>
      <c r="P45" t="n">
        <v>3980.2698483959</v>
      </c>
      <c r="Q45" t="n">
        <v>4466.40405032261</v>
      </c>
      <c r="R45" t="n">
        <v>5009.84730164641</v>
      </c>
      <c r="S45" t="n">
        <v>5471.57447556219</v>
      </c>
      <c r="T45" t="n">
        <v>5506.00882007254</v>
      </c>
      <c r="U45" t="n">
        <v>5813.64013310073</v>
      </c>
      <c r="V45" t="n">
        <v>5695.78732104557</v>
      </c>
      <c r="W45" t="n">
        <v>5529.05865253758</v>
      </c>
      <c r="X45" t="n">
        <v>5256.5729018599</v>
      </c>
      <c r="Y45" t="n">
        <v>5435.2416028206</v>
      </c>
      <c r="Z45" t="n">
        <v>5521.15609518789</v>
      </c>
      <c r="AA45" t="n">
        <v>5494.35566022402</v>
      </c>
      <c r="AB45" t="n">
        <v>5106.3497975513</v>
      </c>
      <c r="AC45" t="n">
        <v>4652.81753893967</v>
      </c>
      <c r="AD45" t="n">
        <v>4233.96710290541</v>
      </c>
      <c r="AE45" t="n">
        <v>3371.06540855109</v>
      </c>
      <c r="AF45" t="n">
        <v>3687.40503607125</v>
      </c>
    </row>
    <row r="46">
      <c r="A46" t="s">
        <v>54</v>
      </c>
      <c r="B46" t="s">
        <v>460</v>
      </c>
      <c r="C46" t="s">
        <v>317</v>
      </c>
      <c r="D46" t="s">
        <v>461</v>
      </c>
      <c r="E46" t="s">
        <v>318</v>
      </c>
      <c r="F46"/>
      <c r="G46" t="n">
        <v>20.1880246731396</v>
      </c>
      <c r="H46" t="n">
        <v>23.5797260135543</v>
      </c>
      <c r="I46" t="n">
        <v>27.0956444497644</v>
      </c>
      <c r="J46" t="n">
        <v>30.8364146942237</v>
      </c>
      <c r="K46" t="n">
        <v>35.9613565970068</v>
      </c>
      <c r="L46" t="n">
        <v>40.9313583742648</v>
      </c>
      <c r="M46" t="n">
        <v>52.3775018041725</v>
      </c>
      <c r="N46" t="n">
        <v>63.9456157003859</v>
      </c>
      <c r="O46" t="n">
        <v>80.427339154899</v>
      </c>
      <c r="P46" t="n">
        <v>100.966546174468</v>
      </c>
      <c r="Q46" t="n">
        <v>137.28902644493</v>
      </c>
      <c r="R46" t="n">
        <v>182.922695312051</v>
      </c>
      <c r="S46" t="n">
        <v>244.246308692024</v>
      </c>
      <c r="T46" t="n">
        <v>265.833141366096</v>
      </c>
      <c r="U46" t="n">
        <v>310.408983540886</v>
      </c>
      <c r="V46" t="n">
        <v>341.391606447065</v>
      </c>
      <c r="W46" t="n">
        <v>367.917218656129</v>
      </c>
      <c r="X46" t="n">
        <v>343.778049888586</v>
      </c>
      <c r="Y46" t="n">
        <v>345.137880792064</v>
      </c>
      <c r="Z46" t="n">
        <v>338.712734951786</v>
      </c>
      <c r="AA46" t="n">
        <v>313.421925838559</v>
      </c>
      <c r="AB46" t="n">
        <v>325.820361610592</v>
      </c>
      <c r="AC46" t="n">
        <v>319.318676272329</v>
      </c>
      <c r="AD46" t="n">
        <v>325.175295667467</v>
      </c>
      <c r="AE46" t="n">
        <v>289.570801346231</v>
      </c>
      <c r="AF46" t="n">
        <v>321.030418892704</v>
      </c>
    </row>
    <row r="47">
      <c r="A47" t="s">
        <v>54</v>
      </c>
      <c r="B47" t="s">
        <v>462</v>
      </c>
      <c r="C47" t="s">
        <v>317</v>
      </c>
      <c r="D47" t="s">
        <v>463</v>
      </c>
      <c r="E47" t="s">
        <v>318</v>
      </c>
      <c r="F47"/>
      <c r="G47" t="n">
        <v>40.8387759868469</v>
      </c>
      <c r="H47" t="n">
        <v>42.294674935295</v>
      </c>
      <c r="I47" t="n">
        <v>45.3171760490056</v>
      </c>
      <c r="J47" t="n">
        <v>48.6485273158027</v>
      </c>
      <c r="K47" t="n">
        <v>52.5462664852148</v>
      </c>
      <c r="L47" t="n">
        <v>55.91312634408</v>
      </c>
      <c r="M47" t="n">
        <v>63.5421409159864</v>
      </c>
      <c r="N47" t="n">
        <v>71.5679195427273</v>
      </c>
      <c r="O47" t="n">
        <v>76.9435443956822</v>
      </c>
      <c r="P47" t="n">
        <v>82.2479615738541</v>
      </c>
      <c r="Q47" t="n">
        <v>88.3355512837046</v>
      </c>
      <c r="R47" t="n">
        <v>103.224767536259</v>
      </c>
      <c r="S47" t="n">
        <v>109.696097064538</v>
      </c>
      <c r="T47" t="n">
        <v>109.475843141483</v>
      </c>
      <c r="U47" t="n">
        <v>104.743480383929</v>
      </c>
      <c r="V47" t="n">
        <v>90.9464214621186</v>
      </c>
      <c r="W47" t="n">
        <v>40.3332351298769</v>
      </c>
      <c r="X47" t="n">
        <v>20.6361057964276</v>
      </c>
      <c r="Y47" t="n">
        <v>36.3980418175912</v>
      </c>
      <c r="Z47" t="n">
        <v>39.8668396904254</v>
      </c>
      <c r="AA47" t="n">
        <v>34.0918707089724</v>
      </c>
      <c r="AB47" t="n">
        <v>35.2310014644587</v>
      </c>
      <c r="AC47" t="n">
        <v>36.0437614353425</v>
      </c>
      <c r="AD47" t="n">
        <v>37.6145330075038</v>
      </c>
      <c r="AE47" t="n">
        <v>38.5333799387869</v>
      </c>
      <c r="AF47" t="n">
        <v>41.1014377399278</v>
      </c>
    </row>
    <row r="48">
      <c r="A48" t="s">
        <v>54</v>
      </c>
      <c r="B48" t="s">
        <v>464</v>
      </c>
      <c r="C48" t="s">
        <v>317</v>
      </c>
      <c r="D48" t="s">
        <v>465</v>
      </c>
      <c r="E48" t="s">
        <v>318</v>
      </c>
      <c r="F48"/>
      <c r="G48" t="n">
        <v>120.205884809073</v>
      </c>
      <c r="H48" t="n">
        <v>124.503047087432</v>
      </c>
      <c r="I48" t="n">
        <v>133.725349530696</v>
      </c>
      <c r="J48" t="n">
        <v>153.306510171465</v>
      </c>
      <c r="K48" t="n">
        <v>153.72170501872</v>
      </c>
      <c r="L48" t="n">
        <v>154.926160899508</v>
      </c>
      <c r="M48" t="n">
        <v>174.751425758815</v>
      </c>
      <c r="N48" t="n">
        <v>192.303343517012</v>
      </c>
      <c r="O48" t="n">
        <v>210.721756167751</v>
      </c>
      <c r="P48" t="n">
        <v>228.006566469156</v>
      </c>
      <c r="Q48" t="n">
        <v>234.662510385857</v>
      </c>
      <c r="R48" t="n">
        <v>264.309532148937</v>
      </c>
      <c r="S48" t="n">
        <v>284.908322213498</v>
      </c>
      <c r="T48" t="n">
        <v>474.494400476016</v>
      </c>
      <c r="U48" t="n">
        <v>620.601656929708</v>
      </c>
      <c r="V48" t="n">
        <v>426.531881353854</v>
      </c>
      <c r="W48" t="n">
        <v>325.39111586797</v>
      </c>
      <c r="X48" t="n">
        <v>295.145545548608</v>
      </c>
      <c r="Y48" t="n">
        <v>343.169883350345</v>
      </c>
      <c r="Z48" t="n">
        <v>368.012445758948</v>
      </c>
      <c r="AA48" t="n">
        <v>174.655271341062</v>
      </c>
      <c r="AB48" t="n">
        <v>181.016914718018</v>
      </c>
      <c r="AC48" t="n">
        <v>186.069576314752</v>
      </c>
      <c r="AD48" t="n">
        <v>193.771277553055</v>
      </c>
      <c r="AE48" t="n">
        <v>189.779697546333</v>
      </c>
      <c r="AF48" t="n">
        <v>209.536787554336</v>
      </c>
    </row>
    <row r="49">
      <c r="A49" t="s">
        <v>54</v>
      </c>
      <c r="B49" t="s">
        <v>466</v>
      </c>
      <c r="C49" t="s">
        <v>317</v>
      </c>
      <c r="D49" t="s">
        <v>467</v>
      </c>
      <c r="E49" t="s">
        <v>318</v>
      </c>
      <c r="F49"/>
      <c r="G49" t="n">
        <v>62.337991888922</v>
      </c>
      <c r="H49" t="n">
        <v>64.4367483215337</v>
      </c>
      <c r="I49" t="n">
        <v>69.2534504190131</v>
      </c>
      <c r="J49" t="n">
        <v>74.1871732371615</v>
      </c>
      <c r="K49" t="n">
        <v>78.771849816129</v>
      </c>
      <c r="L49" t="n">
        <v>77.0213115307529</v>
      </c>
      <c r="M49" t="n">
        <v>86.6686631074657</v>
      </c>
      <c r="N49" t="n">
        <v>92.8950025130974</v>
      </c>
      <c r="O49" t="n">
        <v>101.225031967072</v>
      </c>
      <c r="P49" t="n">
        <v>107.70607804595</v>
      </c>
      <c r="Q49" t="n">
        <v>107.307586019565</v>
      </c>
      <c r="R49" t="n">
        <v>116.972198200411</v>
      </c>
      <c r="S49" t="n">
        <v>127.565060026692</v>
      </c>
      <c r="T49" t="n">
        <v>258.638748597318</v>
      </c>
      <c r="U49" t="n">
        <v>367.927866190936</v>
      </c>
      <c r="V49" t="n">
        <v>193.845102223088</v>
      </c>
      <c r="W49" t="n">
        <v>232.493317827114</v>
      </c>
      <c r="X49" t="n">
        <v>224.000153764667</v>
      </c>
      <c r="Y49" t="n">
        <v>251.865095582235</v>
      </c>
      <c r="Z49" t="n">
        <v>272.736389829409</v>
      </c>
      <c r="AA49" t="n">
        <v>97.4632757104308</v>
      </c>
      <c r="AB49" t="n">
        <v>108.209008159059</v>
      </c>
      <c r="AC49" t="n">
        <v>111.137240599784</v>
      </c>
      <c r="AD49" t="n">
        <v>114.978014574682</v>
      </c>
      <c r="AE49" t="n">
        <v>108.174410987528</v>
      </c>
      <c r="AF49" t="n">
        <v>120.733451206925</v>
      </c>
    </row>
    <row r="50">
      <c r="A50" t="s">
        <v>54</v>
      </c>
      <c r="B50" t="s">
        <v>468</v>
      </c>
      <c r="C50" t="s">
        <v>317</v>
      </c>
      <c r="D50" t="s">
        <v>469</v>
      </c>
      <c r="E50" t="s">
        <v>318</v>
      </c>
      <c r="F50"/>
      <c r="G50" t="n">
        <v>17.0291169333039</v>
      </c>
      <c r="H50" t="n">
        <v>17.7716238306031</v>
      </c>
      <c r="I50" t="n">
        <v>19.1547230626772</v>
      </c>
      <c r="J50" t="n">
        <v>30.4708096185009</v>
      </c>
      <c r="K50" t="n">
        <v>22.4035887173757</v>
      </c>
      <c r="L50" t="n">
        <v>21.9917230246753</v>
      </c>
      <c r="M50" t="n">
        <v>24.5406217353632</v>
      </c>
      <c r="N50" t="n">
        <v>27.8404214611868</v>
      </c>
      <c r="O50" t="n">
        <v>32.5531798049971</v>
      </c>
      <c r="P50" t="n">
        <v>38.052526849352</v>
      </c>
      <c r="Q50" t="n">
        <v>39.0193730825878</v>
      </c>
      <c r="R50" t="n">
        <v>44.1125664122671</v>
      </c>
      <c r="S50" t="n">
        <v>47.6471651222685</v>
      </c>
      <c r="T50" t="n">
        <v>106.379808737215</v>
      </c>
      <c r="U50" t="n">
        <v>147.930310354844</v>
      </c>
      <c r="V50" t="n">
        <v>141.740357668647</v>
      </c>
      <c r="W50" t="n">
        <v>52.5645629109792</v>
      </c>
      <c r="X50" t="n">
        <v>50.5092859875137</v>
      </c>
      <c r="Y50" t="n">
        <v>54.9067459505191</v>
      </c>
      <c r="Z50" t="n">
        <v>55.4092162391128</v>
      </c>
      <c r="AA50" t="n">
        <v>43.1001249216592</v>
      </c>
      <c r="AB50" t="n">
        <v>37.5769050945006</v>
      </c>
      <c r="AC50" t="n">
        <v>38.888574279625</v>
      </c>
      <c r="AD50" t="n">
        <v>41.178729970869</v>
      </c>
      <c r="AE50" t="n">
        <v>43.0719066200179</v>
      </c>
      <c r="AF50" t="n">
        <v>47.7018986074834</v>
      </c>
    </row>
    <row r="51">
      <c r="A51" t="s">
        <v>54</v>
      </c>
      <c r="B51" t="s">
        <v>470</v>
      </c>
      <c r="C51" t="s">
        <v>317</v>
      </c>
      <c r="D51" t="s">
        <v>471</v>
      </c>
      <c r="E51" t="s">
        <v>318</v>
      </c>
      <c r="F51"/>
      <c r="G51" t="n">
        <v>16.763453751664</v>
      </c>
      <c r="H51" t="n">
        <v>17.4898256737581</v>
      </c>
      <c r="I51" t="n">
        <v>18.8441382518844</v>
      </c>
      <c r="J51" t="n">
        <v>30.1246894352834</v>
      </c>
      <c r="K51" t="n">
        <v>22.0763914978631</v>
      </c>
      <c r="L51" t="n">
        <v>21.6554311840525</v>
      </c>
      <c r="M51" t="n">
        <v>24.115007148217</v>
      </c>
      <c r="N51" t="n">
        <v>27.3251690497671</v>
      </c>
      <c r="O51" t="n">
        <v>31.9426025357613</v>
      </c>
      <c r="P51" t="n">
        <v>37.3104279533589</v>
      </c>
      <c r="Q51" t="n">
        <v>38.2092753198762</v>
      </c>
      <c r="R51" t="n">
        <v>43.2210154920087</v>
      </c>
      <c r="S51" t="n">
        <v>46.7103888229408</v>
      </c>
      <c r="T51" t="n">
        <v>105.328147072382</v>
      </c>
      <c r="U51" t="n">
        <v>146.816133719808</v>
      </c>
      <c r="V51" t="n">
        <v>140.618543111616</v>
      </c>
      <c r="W51" t="n">
        <v>51.4918877487911</v>
      </c>
      <c r="X51" t="n">
        <v>49.4705323976007</v>
      </c>
      <c r="Y51" t="n">
        <v>53.810140603146</v>
      </c>
      <c r="Z51" t="n">
        <v>54.2700726859609</v>
      </c>
      <c r="AA51" t="n">
        <v>41.8950064812895</v>
      </c>
      <c r="AB51" t="n">
        <v>36.3193737316171</v>
      </c>
      <c r="AC51" t="n">
        <v>37.5381272593076</v>
      </c>
      <c r="AD51" t="n">
        <v>39.7591187460348</v>
      </c>
      <c r="AE51" t="n">
        <v>41.5610762691061</v>
      </c>
      <c r="AF51" t="n">
        <v>46.0577736277831</v>
      </c>
    </row>
    <row r="52">
      <c r="A52" t="s">
        <v>54</v>
      </c>
      <c r="B52" t="s">
        <v>472</v>
      </c>
      <c r="C52" t="s">
        <v>317</v>
      </c>
      <c r="D52" t="s">
        <v>473</v>
      </c>
      <c r="E52" t="s">
        <v>318</v>
      </c>
      <c r="F52"/>
      <c r="G52" t="n">
        <v>0.265663181639908</v>
      </c>
      <c r="H52" t="n">
        <v>0.281798156844981</v>
      </c>
      <c r="I52" t="n">
        <v>0.310584810792857</v>
      </c>
      <c r="J52" t="n">
        <v>0.346120183217571</v>
      </c>
      <c r="K52" t="n">
        <v>0.327197219512585</v>
      </c>
      <c r="L52" t="n">
        <v>0.336291840622801</v>
      </c>
      <c r="M52" t="n">
        <v>0.425614587146187</v>
      </c>
      <c r="N52" t="n">
        <v>0.515252411419739</v>
      </c>
      <c r="O52" t="n">
        <v>0.610577269235746</v>
      </c>
      <c r="P52" t="n">
        <v>0.742098895993046</v>
      </c>
      <c r="Q52" t="n">
        <v>0.810097762711657</v>
      </c>
      <c r="R52" t="n">
        <v>0.891550920258343</v>
      </c>
      <c r="S52" t="n">
        <v>0.936776299327646</v>
      </c>
      <c r="T52" t="n">
        <v>1.05166166483265</v>
      </c>
      <c r="U52" t="n">
        <v>1.11417663503556</v>
      </c>
      <c r="V52" t="n">
        <v>1.12181455703116</v>
      </c>
      <c r="W52" t="n">
        <v>1.07267516218813</v>
      </c>
      <c r="X52" t="n">
        <v>1.03875358991297</v>
      </c>
      <c r="Y52" t="n">
        <v>1.09660534737309</v>
      </c>
      <c r="Z52" t="n">
        <v>1.1391435531519</v>
      </c>
      <c r="AA52" t="n">
        <v>1.20511844036969</v>
      </c>
      <c r="AB52" t="n">
        <v>1.25753136288356</v>
      </c>
      <c r="AC52" t="n">
        <v>1.35044702031747</v>
      </c>
      <c r="AD52" t="n">
        <v>1.41961122483422</v>
      </c>
      <c r="AE52" t="n">
        <v>1.51083035091183</v>
      </c>
      <c r="AF52" t="n">
        <v>1.64412497970027</v>
      </c>
    </row>
    <row r="53">
      <c r="A53" t="s">
        <v>54</v>
      </c>
      <c r="B53" t="s">
        <v>474</v>
      </c>
      <c r="C53" t="s">
        <v>317</v>
      </c>
      <c r="D53" t="s">
        <v>475</v>
      </c>
      <c r="E53" t="s">
        <v>318</v>
      </c>
      <c r="F53"/>
      <c r="G53" t="n">
        <v>12.2928075223341</v>
      </c>
      <c r="H53" t="n">
        <v>12.6352788712685</v>
      </c>
      <c r="I53" t="n">
        <v>13.0526637874336</v>
      </c>
      <c r="J53" t="n">
        <v>11.6366825870011</v>
      </c>
      <c r="K53" t="n">
        <v>13.7882868182227</v>
      </c>
      <c r="L53" t="n">
        <v>14.1745412053842</v>
      </c>
      <c r="M53" t="n">
        <v>16.277648367157</v>
      </c>
      <c r="N53" t="n">
        <v>17.8393203873606</v>
      </c>
      <c r="O53" t="n">
        <v>20.5226997537257</v>
      </c>
      <c r="P53" t="n">
        <v>23.3097915527193</v>
      </c>
      <c r="Q53" t="n">
        <v>24.9473280467127</v>
      </c>
      <c r="R53" t="n">
        <v>29.0215824024514</v>
      </c>
      <c r="S53" t="n">
        <v>32.7016920086868</v>
      </c>
      <c r="T53" t="n">
        <v>26.2777303845133</v>
      </c>
      <c r="U53" t="n">
        <v>20.1728662162464</v>
      </c>
      <c r="V53" t="n">
        <v>20.5460620547234</v>
      </c>
      <c r="W53" t="n">
        <v>19.3077401043721</v>
      </c>
      <c r="X53" t="n">
        <v>17.4321792142897</v>
      </c>
      <c r="Y53" t="n">
        <v>16.8305321454457</v>
      </c>
      <c r="Z53" t="n">
        <v>18.2805115615604</v>
      </c>
      <c r="AA53" t="n">
        <v>10.214719079468</v>
      </c>
      <c r="AB53" t="n">
        <v>11.8076387476215</v>
      </c>
      <c r="AC53" t="n">
        <v>12.1113647426899</v>
      </c>
      <c r="AD53" t="n">
        <v>12.939591728281</v>
      </c>
      <c r="AE53" t="n">
        <v>11.6279293581518</v>
      </c>
      <c r="AF53" t="n">
        <v>13.1285956560651</v>
      </c>
    </row>
    <row r="54">
      <c r="A54" t="s">
        <v>54</v>
      </c>
      <c r="B54" t="s">
        <v>476</v>
      </c>
      <c r="C54" t="s">
        <v>317</v>
      </c>
      <c r="D54" t="s">
        <v>477</v>
      </c>
      <c r="E54" t="s">
        <v>318</v>
      </c>
      <c r="F54"/>
      <c r="G54" t="n">
        <v>30.8160408684302</v>
      </c>
      <c r="H54" t="n">
        <v>33.0089861107586</v>
      </c>
      <c r="I54" t="n">
        <v>36.2725388422602</v>
      </c>
      <c r="J54" t="n">
        <v>36.762505720464</v>
      </c>
      <c r="K54" t="n">
        <v>45.7503439052586</v>
      </c>
      <c r="L54" t="n">
        <v>46.8701574796721</v>
      </c>
      <c r="M54" t="n">
        <v>53.569342065897</v>
      </c>
      <c r="N54" t="n">
        <v>57.275275143739</v>
      </c>
      <c r="O54" t="n">
        <v>62.943446276062</v>
      </c>
      <c r="P54" t="n">
        <v>69.6644659038627</v>
      </c>
      <c r="Q54" t="n">
        <v>73.2850963969528</v>
      </c>
      <c r="R54" t="n">
        <v>82.1506763956904</v>
      </c>
      <c r="S54" t="n">
        <v>88.3811323022709</v>
      </c>
      <c r="T54" t="n">
        <v>83.9110610457637</v>
      </c>
      <c r="U54" t="n">
        <v>81.595213180716</v>
      </c>
      <c r="V54" t="n">
        <v>86.3210960181277</v>
      </c>
      <c r="W54" t="n">
        <v>90.8814697106229</v>
      </c>
      <c r="X54" t="n">
        <v>86.1088495565075</v>
      </c>
      <c r="Y54" t="n">
        <v>94.562435838178</v>
      </c>
      <c r="Z54" t="n">
        <v>99.4938685968457</v>
      </c>
      <c r="AA54" t="n">
        <v>418.888433455615</v>
      </c>
      <c r="AB54" t="n">
        <v>412.239976330304</v>
      </c>
      <c r="AC54" t="n">
        <v>424.355138220871</v>
      </c>
      <c r="AD54" t="n">
        <v>456.169634910335</v>
      </c>
      <c r="AE54" t="n">
        <v>416.332741771157</v>
      </c>
      <c r="AF54" t="n">
        <v>453.798524357434</v>
      </c>
    </row>
    <row r="55">
      <c r="A55" t="s">
        <v>54</v>
      </c>
      <c r="B55" t="s">
        <v>478</v>
      </c>
      <c r="C55" t="s">
        <v>317</v>
      </c>
      <c r="D55" t="s">
        <v>479</v>
      </c>
      <c r="E55" t="s">
        <v>318</v>
      </c>
      <c r="F55"/>
      <c r="G55" t="n">
        <v>18.5232333460961</v>
      </c>
      <c r="H55" t="n">
        <v>20.37370723949</v>
      </c>
      <c r="I55" t="n">
        <v>23.2198750548267</v>
      </c>
      <c r="J55" t="n">
        <v>25.1258231334629</v>
      </c>
      <c r="K55" t="n">
        <v>31.9620570870359</v>
      </c>
      <c r="L55" t="n">
        <v>32.6956162742879</v>
      </c>
      <c r="M55" t="n">
        <v>37.2916936987399</v>
      </c>
      <c r="N55" t="n">
        <v>39.4359547563784</v>
      </c>
      <c r="O55" t="n">
        <v>42.4207465223363</v>
      </c>
      <c r="P55" t="n">
        <v>46.3546743511434</v>
      </c>
      <c r="Q55" t="n">
        <v>48.3377683502401</v>
      </c>
      <c r="R55" t="n">
        <v>53.129093993239</v>
      </c>
      <c r="S55" t="n">
        <v>55.6794402935841</v>
      </c>
      <c r="T55" t="n">
        <v>57.6333306612504</v>
      </c>
      <c r="U55" t="n">
        <v>61.4223469644696</v>
      </c>
      <c r="V55" t="n">
        <v>65.7750339634043</v>
      </c>
      <c r="W55" t="n">
        <v>71.5737296062508</v>
      </c>
      <c r="X55" t="n">
        <v>68.6766703422178</v>
      </c>
      <c r="Y55" t="n">
        <v>77.7319036927324</v>
      </c>
      <c r="Z55" t="n">
        <v>81.2133570352853</v>
      </c>
      <c r="AA55" t="n">
        <v>408.673714376147</v>
      </c>
      <c r="AB55" t="n">
        <v>400.432337582682</v>
      </c>
      <c r="AC55" t="n">
        <v>412.243773478181</v>
      </c>
      <c r="AD55" t="n">
        <v>443.230043182054</v>
      </c>
      <c r="AE55" t="n">
        <v>404.704812413005</v>
      </c>
      <c r="AF55" t="n">
        <v>440.669928701369</v>
      </c>
    </row>
    <row r="56">
      <c r="A56" t="s">
        <v>54</v>
      </c>
      <c r="B56" t="s">
        <v>480</v>
      </c>
      <c r="C56" t="s">
        <v>317</v>
      </c>
      <c r="D56" t="s">
        <v>481</v>
      </c>
      <c r="E56" t="s">
        <v>318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</row>
    <row r="57">
      <c r="A57" t="s">
        <v>54</v>
      </c>
      <c r="B57" t="s">
        <v>482</v>
      </c>
      <c r="C57" t="s">
        <v>317</v>
      </c>
      <c r="D57" t="s">
        <v>483</v>
      </c>
      <c r="E57" t="s">
        <v>318</v>
      </c>
      <c r="F57"/>
      <c r="G57" t="n">
        <v>2183.40448633982</v>
      </c>
      <c r="H57" t="n">
        <v>2397.64595842721</v>
      </c>
      <c r="I57" t="n">
        <v>2625.49846797072</v>
      </c>
      <c r="J57" t="n">
        <v>2874.90715011218</v>
      </c>
      <c r="K57" t="n">
        <v>3169.08621326035</v>
      </c>
      <c r="L57" t="n">
        <v>3126.16447884373</v>
      </c>
      <c r="M57" t="n">
        <v>3442.13832707527</v>
      </c>
      <c r="N57" t="n">
        <v>3607.45947984442</v>
      </c>
      <c r="O57" t="n">
        <v>3897.4646672996</v>
      </c>
      <c r="P57" t="n">
        <v>4226.92093675104</v>
      </c>
      <c r="Q57" t="n">
        <v>4725.27058159682</v>
      </c>
      <c r="R57" t="n">
        <v>5303.49340623898</v>
      </c>
      <c r="S57" t="n">
        <v>5792.82434399405</v>
      </c>
      <c r="T57" t="n">
        <v>6012.27768485437</v>
      </c>
      <c r="U57" t="n">
        <v>6470.22549905798</v>
      </c>
      <c r="V57" t="n">
        <v>6157.73299366053</v>
      </c>
      <c r="W57" t="n">
        <v>5890.21226669912</v>
      </c>
      <c r="X57" t="n">
        <v>5585.9311361766</v>
      </c>
      <c r="Y57" t="n">
        <v>5816.48694582416</v>
      </c>
      <c r="Z57" t="n">
        <v>5931.78283100327</v>
      </c>
      <c r="AA57" t="n">
        <v>5715.72110010862</v>
      </c>
      <c r="AB57" t="n">
        <v>5337.36544799912</v>
      </c>
      <c r="AC57" t="n">
        <v>4890.05157759695</v>
      </c>
      <c r="AD57" t="n">
        <v>4486.18308838039</v>
      </c>
      <c r="AE57" t="n">
        <v>3608.31283534377</v>
      </c>
      <c r="AF57" t="n">
        <v>3948.07291902608</v>
      </c>
    </row>
    <row r="58">
      <c r="A58" t="s">
        <v>54</v>
      </c>
      <c r="B58" t="s">
        <v>484</v>
      </c>
      <c r="C58" t="s">
        <v>317</v>
      </c>
      <c r="D58" t="s">
        <v>485</v>
      </c>
      <c r="E58" t="s">
        <v>318</v>
      </c>
      <c r="F58"/>
      <c r="G58" t="n">
        <v>2183.40448633982</v>
      </c>
      <c r="H58" t="n">
        <v>2397.64595842721</v>
      </c>
      <c r="I58" t="n">
        <v>2625.49846797072</v>
      </c>
      <c r="J58" t="n">
        <v>2874.90715011218</v>
      </c>
      <c r="K58" t="n">
        <v>3169.08621326035</v>
      </c>
      <c r="L58" t="n">
        <v>3126.16447884373</v>
      </c>
      <c r="M58" t="n">
        <v>3442.13832707527</v>
      </c>
      <c r="N58" t="n">
        <v>3607.45947984442</v>
      </c>
      <c r="O58" t="n">
        <v>3897.4646672996</v>
      </c>
      <c r="P58" t="n">
        <v>4226.92093675104</v>
      </c>
      <c r="Q58" t="n">
        <v>4725.27058159682</v>
      </c>
      <c r="R58" t="n">
        <v>5303.49340623898</v>
      </c>
      <c r="S58" t="n">
        <v>5792.82434399405</v>
      </c>
      <c r="T58" t="n">
        <v>6012.27768485437</v>
      </c>
      <c r="U58" t="n">
        <v>6470.22549905798</v>
      </c>
      <c r="V58" t="n">
        <v>6157.73299366053</v>
      </c>
      <c r="W58" t="n">
        <v>5890.21226669912</v>
      </c>
      <c r="X58" t="n">
        <v>5585.9311361766</v>
      </c>
      <c r="Y58" t="n">
        <v>5816.48694582416</v>
      </c>
      <c r="Z58" t="n">
        <v>5931.78283100327</v>
      </c>
      <c r="AA58" t="n">
        <v>5715.72110010862</v>
      </c>
      <c r="AB58" t="n">
        <v>5337.36544799912</v>
      </c>
      <c r="AC58" t="n">
        <v>4890.05157759695</v>
      </c>
      <c r="AD58" t="n">
        <v>4486.18308838039</v>
      </c>
      <c r="AE58" t="n">
        <v>3608.31283534377</v>
      </c>
      <c r="AF58" t="n">
        <v>3948.07291902608</v>
      </c>
    </row>
    <row r="59">
      <c r="A59" t="s">
        <v>54</v>
      </c>
      <c r="B59" t="s">
        <v>486</v>
      </c>
      <c r="C59" t="s">
        <v>317</v>
      </c>
      <c r="D59" t="s">
        <v>487</v>
      </c>
      <c r="E59" t="s">
        <v>318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263</v>
      </c>
      <c r="B1" t="s">
        <v>264</v>
      </c>
      <c r="C1" t="s">
        <v>265</v>
      </c>
      <c r="D1" t="s">
        <v>266</v>
      </c>
      <c r="E1" t="s">
        <v>267</v>
      </c>
      <c r="F1" t="s">
        <v>268</v>
      </c>
      <c r="G1" t="s">
        <v>269</v>
      </c>
      <c r="H1" t="s">
        <v>270</v>
      </c>
      <c r="I1" t="s">
        <v>271</v>
      </c>
      <c r="J1" t="s">
        <v>272</v>
      </c>
      <c r="K1" t="s">
        <v>273</v>
      </c>
      <c r="L1" t="s">
        <v>274</v>
      </c>
      <c r="M1" t="s">
        <v>275</v>
      </c>
      <c r="N1" t="s">
        <v>276</v>
      </c>
      <c r="O1" t="s">
        <v>277</v>
      </c>
      <c r="P1" t="s">
        <v>278</v>
      </c>
      <c r="Q1" t="s">
        <v>279</v>
      </c>
      <c r="R1" t="s">
        <v>280</v>
      </c>
      <c r="S1" t="s">
        <v>281</v>
      </c>
      <c r="T1" t="s">
        <v>282</v>
      </c>
      <c r="U1" t="s">
        <v>283</v>
      </c>
      <c r="V1" t="s">
        <v>284</v>
      </c>
      <c r="W1" t="s">
        <v>285</v>
      </c>
      <c r="X1" t="s">
        <v>286</v>
      </c>
      <c r="Y1" t="s">
        <v>287</v>
      </c>
      <c r="Z1" t="s">
        <v>288</v>
      </c>
      <c r="AA1" t="s">
        <v>289</v>
      </c>
      <c r="AB1" t="s">
        <v>290</v>
      </c>
      <c r="AC1" t="s">
        <v>291</v>
      </c>
      <c r="AD1" t="s">
        <v>292</v>
      </c>
      <c r="AE1" t="s">
        <v>293</v>
      </c>
      <c r="AF1" t="s">
        <v>294</v>
      </c>
    </row>
    <row r="2">
      <c r="A2" t="s">
        <v>56</v>
      </c>
      <c r="B2" t="s">
        <v>295</v>
      </c>
      <c r="C2" t="s">
        <v>317</v>
      </c>
      <c r="D2" t="s">
        <v>297</v>
      </c>
      <c r="E2" t="s">
        <v>318</v>
      </c>
      <c r="F2"/>
      <c r="G2" t="n">
        <v>17.4105480082744</v>
      </c>
      <c r="H2" t="n">
        <v>16.4777537728319</v>
      </c>
      <c r="I2" t="n">
        <v>17.2973342359235</v>
      </c>
      <c r="J2" t="n">
        <v>17.7489462910132</v>
      </c>
      <c r="K2" t="n">
        <v>18.9156957878463</v>
      </c>
      <c r="L2" t="n">
        <v>17.5552333736941</v>
      </c>
      <c r="M2" t="n">
        <v>18.9390985874731</v>
      </c>
      <c r="N2" t="n">
        <v>19.3527415909929</v>
      </c>
      <c r="O2" t="n">
        <v>20.2003557377607</v>
      </c>
      <c r="P2" t="n">
        <v>19.1815078042969</v>
      </c>
      <c r="Q2" t="n">
        <v>19.8824100395575</v>
      </c>
      <c r="R2" t="n">
        <v>21.3943801785031</v>
      </c>
      <c r="S2" t="n">
        <v>22.3198639172541</v>
      </c>
      <c r="T2" t="n">
        <v>22.9585479716222</v>
      </c>
      <c r="U2" t="n">
        <v>14.6630823717475</v>
      </c>
      <c r="V2" t="n">
        <v>17.0716664073497</v>
      </c>
      <c r="W2" t="n">
        <v>17.1388722387978</v>
      </c>
      <c r="X2" t="n">
        <v>18.9691345996588</v>
      </c>
      <c r="Y2" t="n">
        <v>22.3212531820307</v>
      </c>
      <c r="Z2" t="n">
        <v>20.3862841643242</v>
      </c>
      <c r="AA2" t="n">
        <v>9.45741999577188</v>
      </c>
      <c r="AB2" t="n">
        <v>9.2003871959924</v>
      </c>
      <c r="AC2" t="n">
        <v>9.66367365685893</v>
      </c>
      <c r="AD2" t="n">
        <v>15.3992330595797</v>
      </c>
      <c r="AE2" t="n">
        <v>12.5892782693215</v>
      </c>
      <c r="AF2" t="n">
        <v>14.8715861824548</v>
      </c>
    </row>
    <row r="3">
      <c r="A3" t="s">
        <v>56</v>
      </c>
      <c r="B3" t="s">
        <v>374</v>
      </c>
      <c r="C3" t="s">
        <v>317</v>
      </c>
      <c r="D3" t="s">
        <v>375</v>
      </c>
      <c r="E3" t="s">
        <v>318</v>
      </c>
      <c r="F3"/>
      <c r="G3" t="n">
        <v>29.521100127297</v>
      </c>
      <c r="H3" t="n">
        <v>29.8486132173904</v>
      </c>
      <c r="I3" t="n">
        <v>28.3453340766609</v>
      </c>
      <c r="J3" t="n">
        <v>28.7013871118976</v>
      </c>
      <c r="K3" t="n">
        <v>29.8292331086788</v>
      </c>
      <c r="L3" t="n">
        <v>32.0181234108786</v>
      </c>
      <c r="M3" t="n">
        <v>36.0943677305669</v>
      </c>
      <c r="N3" t="n">
        <v>40.3703545089489</v>
      </c>
      <c r="O3" t="n">
        <v>46.5562082206508</v>
      </c>
      <c r="P3" t="n">
        <v>52.0683984595416</v>
      </c>
      <c r="Q3" t="n">
        <v>60.5533499359175</v>
      </c>
      <c r="R3" t="n">
        <v>70.338500833924</v>
      </c>
      <c r="S3" t="n">
        <v>79.6858803187893</v>
      </c>
      <c r="T3" t="n">
        <v>82.620442817397</v>
      </c>
      <c r="U3" t="n">
        <v>86.2683055855155</v>
      </c>
      <c r="V3" t="n">
        <v>89.5675490654808</v>
      </c>
      <c r="W3" t="n">
        <v>85.7347219760939</v>
      </c>
      <c r="X3" t="n">
        <v>75.194826203903</v>
      </c>
      <c r="Y3" t="n">
        <v>82.0530035454092</v>
      </c>
      <c r="Z3" t="n">
        <v>77.3026287332342</v>
      </c>
      <c r="AA3" t="n">
        <v>61.96061727294</v>
      </c>
      <c r="AB3" t="n">
        <v>54.842108452694</v>
      </c>
      <c r="AC3" t="n">
        <v>50.2005976986296</v>
      </c>
      <c r="AD3" t="n">
        <v>57.2468296057409</v>
      </c>
      <c r="AE3" t="n">
        <v>43.0285764692588</v>
      </c>
      <c r="AF3" t="n">
        <v>56.2507195326856</v>
      </c>
    </row>
    <row r="4">
      <c r="A4" t="s">
        <v>56</v>
      </c>
      <c r="B4" t="s">
        <v>376</v>
      </c>
      <c r="C4" t="s">
        <v>317</v>
      </c>
      <c r="D4" t="s">
        <v>377</v>
      </c>
      <c r="E4" t="s">
        <v>318</v>
      </c>
      <c r="F4"/>
      <c r="G4" t="n">
        <v>3566.15184977224</v>
      </c>
      <c r="H4" t="n">
        <v>3698.79947627041</v>
      </c>
      <c r="I4" t="n">
        <v>4004.52935353972</v>
      </c>
      <c r="J4" t="n">
        <v>4252.22052258</v>
      </c>
      <c r="K4" t="n">
        <v>4641.61802640387</v>
      </c>
      <c r="L4" t="n">
        <v>4533.45260657229</v>
      </c>
      <c r="M4" t="n">
        <v>4885.04006531428</v>
      </c>
      <c r="N4" t="n">
        <v>5024.64822889484</v>
      </c>
      <c r="O4" t="n">
        <v>5359.71519635872</v>
      </c>
      <c r="P4" t="n">
        <v>5771.79238408967</v>
      </c>
      <c r="Q4" t="n">
        <v>6083.50888484188</v>
      </c>
      <c r="R4" t="n">
        <v>6366.40160256324</v>
      </c>
      <c r="S4" t="n">
        <v>6706.06272353481</v>
      </c>
      <c r="T4" t="n">
        <v>6559.36754194229</v>
      </c>
      <c r="U4" t="n">
        <v>5046.72398841892</v>
      </c>
      <c r="V4" t="n">
        <v>5728.54157047464</v>
      </c>
      <c r="W4" t="n">
        <v>5715.1869119636</v>
      </c>
      <c r="X4" t="n">
        <v>5360.66848796735</v>
      </c>
      <c r="Y4" t="n">
        <v>5598.05655609798</v>
      </c>
      <c r="Z4" t="n">
        <v>5427.88251929047</v>
      </c>
      <c r="AA4" t="n">
        <v>6136.49220535211</v>
      </c>
      <c r="AB4" t="n">
        <v>5796.88184761704</v>
      </c>
      <c r="AC4" t="n">
        <v>5493.85644801681</v>
      </c>
      <c r="AD4" t="n">
        <v>5545.43041260272</v>
      </c>
      <c r="AE4" t="n">
        <v>5276.15884474289</v>
      </c>
      <c r="AF4" t="n">
        <v>6331.00946138636</v>
      </c>
    </row>
    <row r="5">
      <c r="A5" t="s">
        <v>56</v>
      </c>
      <c r="B5" t="s">
        <v>378</v>
      </c>
      <c r="C5" t="s">
        <v>317</v>
      </c>
      <c r="D5" t="s">
        <v>379</v>
      </c>
      <c r="E5" t="s">
        <v>318</v>
      </c>
      <c r="F5"/>
      <c r="G5" t="n">
        <v>808.824934429686</v>
      </c>
      <c r="H5" t="n">
        <v>824.856216329546</v>
      </c>
      <c r="I5" t="n">
        <v>878.100489814088</v>
      </c>
      <c r="J5" t="n">
        <v>932.331667073197</v>
      </c>
      <c r="K5" t="n">
        <v>975.760406961764</v>
      </c>
      <c r="L5" t="n">
        <v>967.205217850167</v>
      </c>
      <c r="M5" t="n">
        <v>1051.65262599053</v>
      </c>
      <c r="N5" t="n">
        <v>1079.31415401741</v>
      </c>
      <c r="O5" t="n">
        <v>1191.53196303645</v>
      </c>
      <c r="P5" t="n">
        <v>1317.64403145114</v>
      </c>
      <c r="Q5" t="n">
        <v>1380.95476178422</v>
      </c>
      <c r="R5" t="n">
        <v>1410.03366793173</v>
      </c>
      <c r="S5" t="n">
        <v>1564.08946697677</v>
      </c>
      <c r="T5" t="n">
        <v>1550.76947136036</v>
      </c>
      <c r="U5" t="n">
        <v>1053.48619622039</v>
      </c>
      <c r="V5" t="n">
        <v>1278.48409810871</v>
      </c>
      <c r="W5" t="n">
        <v>1285.85954342017</v>
      </c>
      <c r="X5" t="n">
        <v>1173.70781812328</v>
      </c>
      <c r="Y5" t="n">
        <v>1197.30416127211</v>
      </c>
      <c r="Z5" t="n">
        <v>1132.36085263196</v>
      </c>
      <c r="AA5" t="n">
        <v>1422.71343503806</v>
      </c>
      <c r="AB5" t="n">
        <v>1486.84224572523</v>
      </c>
      <c r="AC5" t="n">
        <v>1326.05077694791</v>
      </c>
      <c r="AD5" t="n">
        <v>1461.01464198158</v>
      </c>
      <c r="AE5" t="n">
        <v>1312.50127329316</v>
      </c>
      <c r="AF5" t="n">
        <v>1549.81076714355</v>
      </c>
    </row>
    <row r="6">
      <c r="A6" t="s">
        <v>56</v>
      </c>
      <c r="B6" t="s">
        <v>380</v>
      </c>
      <c r="C6" t="s">
        <v>317</v>
      </c>
      <c r="D6" t="s">
        <v>381</v>
      </c>
      <c r="E6" t="s">
        <v>318</v>
      </c>
      <c r="F6"/>
      <c r="G6" t="n">
        <v>270.824869664315</v>
      </c>
      <c r="H6" t="n">
        <v>282.947753439037</v>
      </c>
      <c r="I6" t="n">
        <v>295.718306447717</v>
      </c>
      <c r="J6" t="n">
        <v>299.5670300462</v>
      </c>
      <c r="K6" t="n">
        <v>307.366718833337</v>
      </c>
      <c r="L6" t="n">
        <v>293.115025189979</v>
      </c>
      <c r="M6" t="n">
        <v>302.069678550936</v>
      </c>
      <c r="N6" t="n">
        <v>294.048715487988</v>
      </c>
      <c r="O6" t="n">
        <v>284.829731830965</v>
      </c>
      <c r="P6" t="n">
        <v>289.178609181782</v>
      </c>
      <c r="Q6" t="n">
        <v>285.390355096749</v>
      </c>
      <c r="R6" t="n">
        <v>273.838783623467</v>
      </c>
      <c r="S6" t="n">
        <v>255.755001783098</v>
      </c>
      <c r="T6" t="n">
        <v>250.663798465535</v>
      </c>
      <c r="U6" t="n">
        <v>194.912277162149</v>
      </c>
      <c r="V6" t="n">
        <v>216.306084339989</v>
      </c>
      <c r="W6" t="n">
        <v>202.268682674691</v>
      </c>
      <c r="X6" t="n">
        <v>189.656067780909</v>
      </c>
      <c r="Y6" t="n">
        <v>189.822267163492</v>
      </c>
      <c r="Z6" t="n">
        <v>173.448817065611</v>
      </c>
      <c r="AA6" t="n">
        <v>276.122136625866</v>
      </c>
      <c r="AB6" t="n">
        <v>262.946513416505</v>
      </c>
      <c r="AC6" t="n">
        <v>234.465028271479</v>
      </c>
      <c r="AD6" t="n">
        <v>207.217229287479</v>
      </c>
      <c r="AE6" t="n">
        <v>189.315370287279</v>
      </c>
      <c r="AF6" t="n">
        <v>223.015863785514</v>
      </c>
    </row>
    <row r="7">
      <c r="A7" t="s">
        <v>56</v>
      </c>
      <c r="B7" t="s">
        <v>382</v>
      </c>
      <c r="C7" t="s">
        <v>317</v>
      </c>
      <c r="D7" t="s">
        <v>383</v>
      </c>
      <c r="E7" t="s">
        <v>318</v>
      </c>
      <c r="F7"/>
      <c r="G7" t="n">
        <v>256.798717574468</v>
      </c>
      <c r="H7" t="n">
        <v>264.319988621197</v>
      </c>
      <c r="I7" t="n">
        <v>290.178911348751</v>
      </c>
      <c r="J7" t="n">
        <v>306.207691156086</v>
      </c>
      <c r="K7" t="n">
        <v>344.837748707477</v>
      </c>
      <c r="L7" t="n">
        <v>329.82304300459</v>
      </c>
      <c r="M7" t="n">
        <v>363.182066712279</v>
      </c>
      <c r="N7" t="n">
        <v>373.494077345092</v>
      </c>
      <c r="O7" t="n">
        <v>401.47475150382</v>
      </c>
      <c r="P7" t="n">
        <v>438.551448451585</v>
      </c>
      <c r="Q7" t="n">
        <v>468.826901776338</v>
      </c>
      <c r="R7" t="n">
        <v>485.107772375465</v>
      </c>
      <c r="S7" t="n">
        <v>493.637075838889</v>
      </c>
      <c r="T7" t="n">
        <v>469.17700353454</v>
      </c>
      <c r="U7" t="n">
        <v>336.83559265616</v>
      </c>
      <c r="V7" t="n">
        <v>363.835757100381</v>
      </c>
      <c r="W7" t="n">
        <v>348.303546877517</v>
      </c>
      <c r="X7" t="n">
        <v>331.001993923547</v>
      </c>
      <c r="Y7" t="n">
        <v>324.011613312648</v>
      </c>
      <c r="Z7" t="n">
        <v>308.28110480266</v>
      </c>
      <c r="AA7" t="n">
        <v>388.985971057425</v>
      </c>
      <c r="AB7" t="n">
        <v>357.885304617099</v>
      </c>
      <c r="AC7" t="n">
        <v>356.495766476495</v>
      </c>
      <c r="AD7" t="n">
        <v>351.037375414544</v>
      </c>
      <c r="AE7" t="n">
        <v>332.677531489407</v>
      </c>
      <c r="AF7" t="n">
        <v>421.270096300443</v>
      </c>
    </row>
    <row r="8">
      <c r="A8" t="s">
        <v>56</v>
      </c>
      <c r="B8" t="s">
        <v>384</v>
      </c>
      <c r="C8" t="s">
        <v>317</v>
      </c>
      <c r="D8" t="s">
        <v>385</v>
      </c>
      <c r="E8" t="s">
        <v>318</v>
      </c>
      <c r="F8"/>
      <c r="G8" t="n">
        <v>29.7405753500522</v>
      </c>
      <c r="H8" t="n">
        <v>31.260798131023</v>
      </c>
      <c r="I8" t="n">
        <v>28.7977862045577</v>
      </c>
      <c r="J8" t="n">
        <v>30.6417141337142</v>
      </c>
      <c r="K8" t="n">
        <v>39.7880756884823</v>
      </c>
      <c r="L8" t="n">
        <v>34.6798910164785</v>
      </c>
      <c r="M8" t="n">
        <v>36.0365731249201</v>
      </c>
      <c r="N8" t="n">
        <v>36.8176159443632</v>
      </c>
      <c r="O8" t="n">
        <v>41.056654645738</v>
      </c>
      <c r="P8" t="n">
        <v>49.9815865746781</v>
      </c>
      <c r="Q8" t="n">
        <v>53.8587528552745</v>
      </c>
      <c r="R8" t="n">
        <v>57.1948873129441</v>
      </c>
      <c r="S8" t="n">
        <v>65.8682997038248</v>
      </c>
      <c r="T8" t="n">
        <v>74.6953326701598</v>
      </c>
      <c r="U8" t="n">
        <v>88.760293060371</v>
      </c>
      <c r="V8" t="n">
        <v>147.893559097905</v>
      </c>
      <c r="W8" t="n">
        <v>165.288128952665</v>
      </c>
      <c r="X8" t="n">
        <v>158.464131170772</v>
      </c>
      <c r="Y8" t="n">
        <v>175.753417823355</v>
      </c>
      <c r="Z8" t="n">
        <v>164.314737287542</v>
      </c>
      <c r="AA8" t="n">
        <v>172.127283936132</v>
      </c>
      <c r="AB8" t="n">
        <v>97.3510608668128</v>
      </c>
      <c r="AC8" t="n">
        <v>120.215794808896</v>
      </c>
      <c r="AD8" t="n">
        <v>112.057393926266</v>
      </c>
      <c r="AE8" t="n">
        <v>88.1456383451205</v>
      </c>
      <c r="AF8" t="n">
        <v>101.916614875842</v>
      </c>
    </row>
    <row r="9">
      <c r="A9" t="s">
        <v>56</v>
      </c>
      <c r="B9" t="s">
        <v>386</v>
      </c>
      <c r="C9" t="s">
        <v>317</v>
      </c>
      <c r="D9" t="s">
        <v>387</v>
      </c>
      <c r="E9" t="s">
        <v>318</v>
      </c>
      <c r="F9"/>
      <c r="G9" t="n">
        <v>284.507031035164</v>
      </c>
      <c r="H9" t="n">
        <v>283.159450439908</v>
      </c>
      <c r="I9" t="n">
        <v>302.702729893403</v>
      </c>
      <c r="J9" t="n">
        <v>314.733922863362</v>
      </c>
      <c r="K9" t="n">
        <v>349.330931071481</v>
      </c>
      <c r="L9" t="n">
        <v>344.005170715568</v>
      </c>
      <c r="M9" t="n">
        <v>365.927554412029</v>
      </c>
      <c r="N9" t="n">
        <v>385.707995297825</v>
      </c>
      <c r="O9" t="n">
        <v>406.083845181245</v>
      </c>
      <c r="P9" t="n">
        <v>439.487920786476</v>
      </c>
      <c r="Q9" t="n">
        <v>468.801433539917</v>
      </c>
      <c r="R9" t="n">
        <v>506.080503594596</v>
      </c>
      <c r="S9" t="n">
        <v>551.636274514761</v>
      </c>
      <c r="T9" t="n">
        <v>519.88401293182</v>
      </c>
      <c r="U9" t="n">
        <v>399.080299200831</v>
      </c>
      <c r="V9" t="n">
        <v>447.077444522304</v>
      </c>
      <c r="W9" t="n">
        <v>467.896491804664</v>
      </c>
      <c r="X9" t="n">
        <v>441.363878801876</v>
      </c>
      <c r="Y9" t="n">
        <v>465.989135174828</v>
      </c>
      <c r="Z9" t="n">
        <v>460.385729054924</v>
      </c>
      <c r="AA9" t="n">
        <v>453.970488615326</v>
      </c>
      <c r="AB9" t="n">
        <v>412.911111125201</v>
      </c>
      <c r="AC9" t="n">
        <v>393.949426212377</v>
      </c>
      <c r="AD9" t="n">
        <v>395.839831704637</v>
      </c>
      <c r="AE9" t="n">
        <v>385.270436929393</v>
      </c>
      <c r="AF9" t="n">
        <v>472.657574444756</v>
      </c>
    </row>
    <row r="10">
      <c r="A10" t="s">
        <v>56</v>
      </c>
      <c r="B10" t="s">
        <v>388</v>
      </c>
      <c r="C10" t="s">
        <v>317</v>
      </c>
      <c r="D10" t="s">
        <v>389</v>
      </c>
      <c r="E10" t="s">
        <v>318</v>
      </c>
      <c r="F10"/>
      <c r="G10" t="n">
        <v>444.278201092465</v>
      </c>
      <c r="H10" t="n">
        <v>441.829922426873</v>
      </c>
      <c r="I10" t="n">
        <v>472.544270556452</v>
      </c>
      <c r="J10" t="n">
        <v>490.769305481286</v>
      </c>
      <c r="K10" t="n">
        <v>545.742912124613</v>
      </c>
      <c r="L10" t="n">
        <v>533.510854218408</v>
      </c>
      <c r="M10" t="n">
        <v>560.920684218027</v>
      </c>
      <c r="N10" t="n">
        <v>584.675731868718</v>
      </c>
      <c r="O10" t="n">
        <v>611.63844428519</v>
      </c>
      <c r="P10" t="n">
        <v>659.623645209932</v>
      </c>
      <c r="Q10" t="n">
        <v>700.883716965479</v>
      </c>
      <c r="R10" t="n">
        <v>751.935145566652</v>
      </c>
      <c r="S10" t="n">
        <v>815.127356474091</v>
      </c>
      <c r="T10" t="n">
        <v>815.474287232146</v>
      </c>
      <c r="U10" t="n">
        <v>651.860947250064</v>
      </c>
      <c r="V10" t="n">
        <v>712.616905742802</v>
      </c>
      <c r="W10" t="n">
        <v>754.572525636107</v>
      </c>
      <c r="X10" t="n">
        <v>706.830544923184</v>
      </c>
      <c r="Y10" t="n">
        <v>738.152731659424</v>
      </c>
      <c r="Z10" t="n">
        <v>706.259956142529</v>
      </c>
      <c r="AA10" t="n">
        <v>749.018554379457</v>
      </c>
      <c r="AB10" t="n">
        <v>672.36077198866</v>
      </c>
      <c r="AC10" t="n">
        <v>669.28618566016</v>
      </c>
      <c r="AD10" t="n">
        <v>663.709312762821</v>
      </c>
      <c r="AE10" t="n">
        <v>659.112599306026</v>
      </c>
      <c r="AF10" t="n">
        <v>807.575478376755</v>
      </c>
    </row>
    <row r="11">
      <c r="A11" t="s">
        <v>56</v>
      </c>
      <c r="B11" t="s">
        <v>390</v>
      </c>
      <c r="C11" t="s">
        <v>317</v>
      </c>
      <c r="D11" t="s">
        <v>391</v>
      </c>
      <c r="E11" t="s">
        <v>318</v>
      </c>
      <c r="F11"/>
      <c r="G11" t="n">
        <v>159.771170057301</v>
      </c>
      <c r="H11" t="n">
        <v>158.670471986965</v>
      </c>
      <c r="I11" t="n">
        <v>169.841540663049</v>
      </c>
      <c r="J11" t="n">
        <v>176.035382617924</v>
      </c>
      <c r="K11" t="n">
        <v>196.411981053132</v>
      </c>
      <c r="L11" t="n">
        <v>189.505683502841</v>
      </c>
      <c r="M11" t="n">
        <v>194.993129805998</v>
      </c>
      <c r="N11" t="n">
        <v>198.967736570892</v>
      </c>
      <c r="O11" t="n">
        <v>205.554599103945</v>
      </c>
      <c r="P11" t="n">
        <v>220.135724423456</v>
      </c>
      <c r="Q11" t="n">
        <v>232.082283425562</v>
      </c>
      <c r="R11" t="n">
        <v>245.854641972056</v>
      </c>
      <c r="S11" t="n">
        <v>263.49108195933</v>
      </c>
      <c r="T11" t="n">
        <v>295.590274300326</v>
      </c>
      <c r="U11" t="n">
        <v>252.780648049234</v>
      </c>
      <c r="V11" t="n">
        <v>265.539461220498</v>
      </c>
      <c r="W11" t="n">
        <v>286.676033831442</v>
      </c>
      <c r="X11" t="n">
        <v>265.466666121307</v>
      </c>
      <c r="Y11" t="n">
        <v>272.163596484596</v>
      </c>
      <c r="Z11" t="n">
        <v>245.874227087605</v>
      </c>
      <c r="AA11" t="n">
        <v>295.048065764131</v>
      </c>
      <c r="AB11" t="n">
        <v>259.449660863459</v>
      </c>
      <c r="AC11" t="n">
        <v>275.336759447783</v>
      </c>
      <c r="AD11" t="n">
        <v>267.869481058184</v>
      </c>
      <c r="AE11" t="n">
        <v>273.842162376633</v>
      </c>
      <c r="AF11" t="n">
        <v>334.917903931999</v>
      </c>
    </row>
    <row r="12">
      <c r="A12" t="s">
        <v>56</v>
      </c>
      <c r="B12" t="s">
        <v>392</v>
      </c>
      <c r="C12" t="s">
        <v>317</v>
      </c>
      <c r="D12" t="s">
        <v>393</v>
      </c>
      <c r="E12" t="s">
        <v>318</v>
      </c>
      <c r="F12"/>
      <c r="G12" t="n">
        <v>331.617115928525</v>
      </c>
      <c r="H12" t="n">
        <v>344.073033283539</v>
      </c>
      <c r="I12" t="n">
        <v>380.652099724752</v>
      </c>
      <c r="J12" t="n">
        <v>412.740549361376</v>
      </c>
      <c r="K12" t="n">
        <v>457.06978308694</v>
      </c>
      <c r="L12" t="n">
        <v>468.668291039223</v>
      </c>
      <c r="M12" t="n">
        <v>509.937472164301</v>
      </c>
      <c r="N12" t="n">
        <v>531.911732869604</v>
      </c>
      <c r="O12" t="n">
        <v>561.424744741481</v>
      </c>
      <c r="P12" t="n">
        <v>618.352788193417</v>
      </c>
      <c r="Q12" t="n">
        <v>660.984405488318</v>
      </c>
      <c r="R12" t="n">
        <v>712.883221234668</v>
      </c>
      <c r="S12" t="n">
        <v>701.85013606896</v>
      </c>
      <c r="T12" t="n">
        <v>623.568524218753</v>
      </c>
      <c r="U12" t="n">
        <v>472.343253937405</v>
      </c>
      <c r="V12" t="n">
        <v>518.078692192679</v>
      </c>
      <c r="W12" t="n">
        <v>508.270505279848</v>
      </c>
      <c r="X12" t="n">
        <v>458.125469794195</v>
      </c>
      <c r="Y12" t="n">
        <v>477.485637078206</v>
      </c>
      <c r="Z12" t="n">
        <v>485.789510444619</v>
      </c>
      <c r="AA12" t="n">
        <v>542.756657494382</v>
      </c>
      <c r="AB12" t="n">
        <v>512.300803316246</v>
      </c>
      <c r="AC12" t="n">
        <v>485.973408167088</v>
      </c>
      <c r="AD12" t="n">
        <v>479.029243961309</v>
      </c>
      <c r="AE12" t="n">
        <v>487.449171831357</v>
      </c>
      <c r="AF12" t="n">
        <v>591.70350591859</v>
      </c>
    </row>
    <row r="13">
      <c r="A13" t="s">
        <v>56</v>
      </c>
      <c r="B13" t="s">
        <v>394</v>
      </c>
      <c r="C13" t="s">
        <v>317</v>
      </c>
      <c r="D13" t="s">
        <v>395</v>
      </c>
      <c r="E13" t="s">
        <v>318</v>
      </c>
      <c r="F13"/>
      <c r="G13" t="n">
        <v>308.411475798752</v>
      </c>
      <c r="H13" t="n">
        <v>327.507351806707</v>
      </c>
      <c r="I13" t="n">
        <v>356.36822470218</v>
      </c>
      <c r="J13" t="n">
        <v>392.788132265552</v>
      </c>
      <c r="K13" t="n">
        <v>443.558417608789</v>
      </c>
      <c r="L13" t="n">
        <v>442.184967923325</v>
      </c>
      <c r="M13" t="n">
        <v>487.514221502661</v>
      </c>
      <c r="N13" t="n">
        <v>518.354975851217</v>
      </c>
      <c r="O13" t="n">
        <v>569.196755973226</v>
      </c>
      <c r="P13" t="n">
        <v>620.500686104069</v>
      </c>
      <c r="Q13" t="n">
        <v>669.721921689949</v>
      </c>
      <c r="R13" t="n">
        <v>731.086638800083</v>
      </c>
      <c r="S13" t="n">
        <v>786.714798090731</v>
      </c>
      <c r="T13" t="n">
        <v>721.590374718927</v>
      </c>
      <c r="U13" t="n">
        <v>608.121613709798</v>
      </c>
      <c r="V13" t="n">
        <v>668.069653371428</v>
      </c>
      <c r="W13" t="n">
        <v>644.397959405294</v>
      </c>
      <c r="X13" t="n">
        <v>598.827231881732</v>
      </c>
      <c r="Y13" t="n">
        <v>612.197790482051</v>
      </c>
      <c r="Z13" t="n">
        <v>607.373221756986</v>
      </c>
      <c r="AA13" t="n">
        <v>662.26792262079</v>
      </c>
      <c r="AB13" t="n">
        <v>633.615372511113</v>
      </c>
      <c r="AC13" t="n">
        <v>605.74736906498</v>
      </c>
      <c r="AD13" t="n">
        <v>594.184844626687</v>
      </c>
      <c r="AE13" t="n">
        <v>600.953705824212</v>
      </c>
      <c r="AF13" t="n">
        <v>747.672076235679</v>
      </c>
    </row>
    <row r="14">
      <c r="A14" t="s">
        <v>56</v>
      </c>
      <c r="B14" t="s">
        <v>396</v>
      </c>
      <c r="C14" t="s">
        <v>317</v>
      </c>
      <c r="D14" t="s">
        <v>397</v>
      </c>
      <c r="E14" t="s">
        <v>318</v>
      </c>
      <c r="F14"/>
      <c r="G14" t="n">
        <v>128.104325904518</v>
      </c>
      <c r="H14" t="n">
        <v>135.35030405041</v>
      </c>
      <c r="I14" t="n">
        <v>142.782316809584</v>
      </c>
      <c r="J14" t="n">
        <v>144.957023508455</v>
      </c>
      <c r="K14" t="n">
        <v>158.689106485517</v>
      </c>
      <c r="L14" t="n">
        <v>153.70639831625</v>
      </c>
      <c r="M14" t="n">
        <v>145.946087742296</v>
      </c>
      <c r="N14" t="n">
        <v>131.710576342312</v>
      </c>
      <c r="O14" t="n">
        <v>127.780099862299</v>
      </c>
      <c r="P14" t="n">
        <v>131.709699212136</v>
      </c>
      <c r="Q14" t="n">
        <v>133.429877024888</v>
      </c>
      <c r="R14" t="n">
        <v>137.984893184288</v>
      </c>
      <c r="S14" t="n">
        <v>131.369861571125</v>
      </c>
      <c r="T14" t="n">
        <v>117.984084784947</v>
      </c>
      <c r="U14" t="n">
        <v>92.677156007582</v>
      </c>
      <c r="V14" t="n">
        <v>104.290986214786</v>
      </c>
      <c r="W14" t="n">
        <v>100.954803937451</v>
      </c>
      <c r="X14" t="n">
        <v>94.648966181607</v>
      </c>
      <c r="Y14" t="n">
        <v>94.5606556446133</v>
      </c>
      <c r="Z14" t="n">
        <v>83.1246205831667</v>
      </c>
      <c r="AA14" t="n">
        <v>85.2907949195402</v>
      </c>
      <c r="AB14" t="n">
        <v>77.8665864314987</v>
      </c>
      <c r="AC14" t="n">
        <v>71.3712985667424</v>
      </c>
      <c r="AD14" t="n">
        <v>75.1972583528466</v>
      </c>
      <c r="AE14" t="n">
        <v>79.1619234072582</v>
      </c>
      <c r="AF14" t="n">
        <v>99.1785177618894</v>
      </c>
    </row>
    <row r="15">
      <c r="A15" t="s">
        <v>56</v>
      </c>
      <c r="B15" t="s">
        <v>398</v>
      </c>
      <c r="C15" t="s">
        <v>317</v>
      </c>
      <c r="D15" t="s">
        <v>399</v>
      </c>
      <c r="E15" t="s">
        <v>318</v>
      </c>
      <c r="F15"/>
      <c r="G15" t="n">
        <v>255.694072107477</v>
      </c>
      <c r="H15" t="n">
        <v>267.554212731423</v>
      </c>
      <c r="I15" t="n">
        <v>291.499028951001</v>
      </c>
      <c r="J15" t="n">
        <v>301.530534286251</v>
      </c>
      <c r="K15" t="n">
        <v>331.280155894348</v>
      </c>
      <c r="L15" t="n">
        <v>326.869481404084</v>
      </c>
      <c r="M15" t="n">
        <v>329.586050802734</v>
      </c>
      <c r="N15" t="n">
        <v>321.417192680717</v>
      </c>
      <c r="O15" t="n">
        <v>329.571455400848</v>
      </c>
      <c r="P15" t="n">
        <v>349.832981066311</v>
      </c>
      <c r="Q15" t="n">
        <v>373.222631574457</v>
      </c>
      <c r="R15" t="n">
        <v>392.565078367329</v>
      </c>
      <c r="S15" t="n">
        <v>401.525071075947</v>
      </c>
      <c r="T15" t="n">
        <v>386.879511657992</v>
      </c>
      <c r="U15" t="n">
        <v>323.613988701237</v>
      </c>
      <c r="V15" t="n">
        <v>344.557356071214</v>
      </c>
      <c r="W15" t="n">
        <v>334.679949895717</v>
      </c>
      <c r="X15" t="n">
        <v>306.415722040351</v>
      </c>
      <c r="Y15" t="n">
        <v>325.97497574014</v>
      </c>
      <c r="Z15" t="n">
        <v>313.280029538924</v>
      </c>
      <c r="AA15" t="n">
        <v>345.12821514917</v>
      </c>
      <c r="AB15" t="n">
        <v>311.935513210085</v>
      </c>
      <c r="AC15" t="n">
        <v>296.609604572361</v>
      </c>
      <c r="AD15" t="n">
        <v>298.477206019345</v>
      </c>
      <c r="AE15" t="n">
        <v>295.581694518303</v>
      </c>
      <c r="AF15" t="n">
        <v>365.832390305313</v>
      </c>
    </row>
    <row r="16">
      <c r="A16" t="s">
        <v>56</v>
      </c>
      <c r="B16" t="s">
        <v>400</v>
      </c>
      <c r="C16" t="s">
        <v>317</v>
      </c>
      <c r="D16" t="s">
        <v>401</v>
      </c>
      <c r="E16" t="s">
        <v>318</v>
      </c>
      <c r="F16"/>
      <c r="G16" t="n">
        <v>127.589746202959</v>
      </c>
      <c r="H16" t="n">
        <v>132.203908681014</v>
      </c>
      <c r="I16" t="n">
        <v>148.716712141416</v>
      </c>
      <c r="J16" t="n">
        <v>156.573510777797</v>
      </c>
      <c r="K16" t="n">
        <v>172.591049408832</v>
      </c>
      <c r="L16" t="n">
        <v>173.163083087833</v>
      </c>
      <c r="M16" t="n">
        <v>183.639963060438</v>
      </c>
      <c r="N16" t="n">
        <v>189.706616338406</v>
      </c>
      <c r="O16" t="n">
        <v>201.791355538549</v>
      </c>
      <c r="P16" t="n">
        <v>218.123281854175</v>
      </c>
      <c r="Q16" t="n">
        <v>239.79275454957</v>
      </c>
      <c r="R16" t="n">
        <v>254.580185183041</v>
      </c>
      <c r="S16" t="n">
        <v>270.155209504822</v>
      </c>
      <c r="T16" t="n">
        <v>268.895426873045</v>
      </c>
      <c r="U16" t="n">
        <v>230.936832693655</v>
      </c>
      <c r="V16" t="n">
        <v>240.266369856428</v>
      </c>
      <c r="W16" t="n">
        <v>233.725145958267</v>
      </c>
      <c r="X16" t="n">
        <v>211.766755858744</v>
      </c>
      <c r="Y16" t="n">
        <v>231.414320095526</v>
      </c>
      <c r="Z16" t="n">
        <v>230.155408955757</v>
      </c>
      <c r="AA16" t="n">
        <v>259.83742022963</v>
      </c>
      <c r="AB16" t="n">
        <v>234.068926778586</v>
      </c>
      <c r="AC16" t="n">
        <v>225.238306005619</v>
      </c>
      <c r="AD16" t="n">
        <v>223.279947666499</v>
      </c>
      <c r="AE16" t="n">
        <v>216.419771111045</v>
      </c>
      <c r="AF16" t="n">
        <v>266.653872543424</v>
      </c>
    </row>
    <row r="17">
      <c r="A17" t="s">
        <v>56</v>
      </c>
      <c r="B17" t="s">
        <v>402</v>
      </c>
      <c r="C17" t="s">
        <v>317</v>
      </c>
      <c r="D17" t="s">
        <v>403</v>
      </c>
      <c r="E17" t="s">
        <v>318</v>
      </c>
      <c r="F17"/>
      <c r="G17" t="n">
        <v>146.788075284183</v>
      </c>
      <c r="H17" t="n">
        <v>152.500859045184</v>
      </c>
      <c r="I17" t="n">
        <v>169.62239707403</v>
      </c>
      <c r="J17" t="n">
        <v>183.19869185369</v>
      </c>
      <c r="K17" t="n">
        <v>197.740545271791</v>
      </c>
      <c r="L17" t="n">
        <v>200.626248676069</v>
      </c>
      <c r="M17" t="n">
        <v>221.590673383606</v>
      </c>
      <c r="N17" t="n">
        <v>231.025575299774</v>
      </c>
      <c r="O17" t="n">
        <v>249.013458678568</v>
      </c>
      <c r="P17" t="n">
        <v>263.277943388946</v>
      </c>
      <c r="Q17" t="n">
        <v>281.019976086225</v>
      </c>
      <c r="R17" t="n">
        <v>297.998235869234</v>
      </c>
      <c r="S17" t="n">
        <v>318.013284506511</v>
      </c>
      <c r="T17" t="n">
        <v>311.395675085585</v>
      </c>
      <c r="U17" t="n">
        <v>252.599789375809</v>
      </c>
      <c r="V17" t="n">
        <v>304.543877649009</v>
      </c>
      <c r="W17" t="n">
        <v>321.040495946445</v>
      </c>
      <c r="X17" t="n">
        <v>313.079157716137</v>
      </c>
      <c r="Y17" t="n">
        <v>327.228506287792</v>
      </c>
      <c r="Z17" t="n">
        <v>324.479580595236</v>
      </c>
      <c r="AA17" t="n">
        <v>329.736836454029</v>
      </c>
      <c r="AB17" t="n">
        <v>307.628933843005</v>
      </c>
      <c r="AC17" t="n">
        <v>298.725084435456</v>
      </c>
      <c r="AD17" t="n">
        <v>300.395664888416</v>
      </c>
      <c r="AE17" t="n">
        <v>304.623227732883</v>
      </c>
      <c r="AF17" t="n">
        <v>364.446575733255</v>
      </c>
    </row>
    <row r="18">
      <c r="A18" t="s">
        <v>56</v>
      </c>
      <c r="B18" t="s">
        <v>404</v>
      </c>
      <c r="C18" t="s">
        <v>317</v>
      </c>
      <c r="D18" t="s">
        <v>405</v>
      </c>
      <c r="E18" t="s">
        <v>318</v>
      </c>
      <c r="F18"/>
      <c r="G18" t="n">
        <v>473.306874280823</v>
      </c>
      <c r="H18" t="n">
        <v>506.986086360748</v>
      </c>
      <c r="I18" t="n">
        <v>559.341847608769</v>
      </c>
      <c r="J18" t="n">
        <v>597.748831859897</v>
      </c>
      <c r="K18" t="n">
        <v>663.691374819243</v>
      </c>
      <c r="L18" t="n">
        <v>607.790342322168</v>
      </c>
      <c r="M18" t="n">
        <v>664.114758417515</v>
      </c>
      <c r="N18" t="n">
        <v>680.769682725899</v>
      </c>
      <c r="O18" t="n">
        <v>716.296838001918</v>
      </c>
      <c r="P18" t="n">
        <v>730.748438947289</v>
      </c>
      <c r="Q18" t="n">
        <v>752.201901323209</v>
      </c>
      <c r="R18" t="n">
        <v>775.291579338209</v>
      </c>
      <c r="S18" t="n">
        <v>809.321017460368</v>
      </c>
      <c r="T18" t="n">
        <v>832.566964383185</v>
      </c>
      <c r="U18" t="n">
        <v>671.211598487891</v>
      </c>
      <c r="V18" t="n">
        <v>753.57671464066</v>
      </c>
      <c r="W18" t="n">
        <v>753.888489791211</v>
      </c>
      <c r="X18" t="n">
        <v>769.218358301004</v>
      </c>
      <c r="Y18" t="n">
        <v>850.428554376874</v>
      </c>
      <c r="Z18" t="n">
        <v>843.834738282504</v>
      </c>
      <c r="AA18" t="n">
        <v>817.514574670075</v>
      </c>
      <c r="AB18" t="n">
        <v>761.668419796667</v>
      </c>
      <c r="AC18" t="n">
        <v>725.492226805472</v>
      </c>
      <c r="AD18" t="n">
        <v>721.403918489161</v>
      </c>
      <c r="AE18" t="n">
        <v>678.091068332304</v>
      </c>
      <c r="AF18" t="n">
        <v>789.341080419008</v>
      </c>
    </row>
    <row r="19">
      <c r="A19" t="s">
        <v>56</v>
      </c>
      <c r="B19" t="s">
        <v>406</v>
      </c>
      <c r="C19" t="s">
        <v>317</v>
      </c>
      <c r="D19" t="s">
        <v>407</v>
      </c>
      <c r="E19" t="s">
        <v>318</v>
      </c>
      <c r="F19"/>
      <c r="G19" t="n">
        <v>239.866938261488</v>
      </c>
      <c r="H19" t="n">
        <v>254.963254095136</v>
      </c>
      <c r="I19" t="n">
        <v>281.705991107425</v>
      </c>
      <c r="J19" t="n">
        <v>304.696375062749</v>
      </c>
      <c r="K19" t="n">
        <v>334.78188740709</v>
      </c>
      <c r="L19" t="n">
        <v>328.979243927795</v>
      </c>
      <c r="M19" t="n">
        <v>358.435260446765</v>
      </c>
      <c r="N19" t="n">
        <v>372.818774804059</v>
      </c>
      <c r="O19" t="n">
        <v>403.680398260518</v>
      </c>
      <c r="P19" t="n">
        <v>434.10022552052</v>
      </c>
      <c r="Q19" t="n">
        <v>456.443560201663</v>
      </c>
      <c r="R19" t="n">
        <v>478.466592143461</v>
      </c>
      <c r="S19" t="n">
        <v>494.161215555615</v>
      </c>
      <c r="T19" t="n">
        <v>522.586598615106</v>
      </c>
      <c r="U19" t="n">
        <v>392.978437857643</v>
      </c>
      <c r="V19" t="n">
        <v>420.578872159868</v>
      </c>
      <c r="W19" t="n">
        <v>396.617084083936</v>
      </c>
      <c r="X19" t="n">
        <v>355.34199231224</v>
      </c>
      <c r="Y19" t="n">
        <v>379.696900901887</v>
      </c>
      <c r="Z19" t="n">
        <v>368.459970741895</v>
      </c>
      <c r="AA19" t="n">
        <v>430.120617926721</v>
      </c>
      <c r="AB19" t="n">
        <v>392.346908325614</v>
      </c>
      <c r="AC19" t="n">
        <v>374.795202806516</v>
      </c>
      <c r="AD19" t="n">
        <v>356.903581245107</v>
      </c>
      <c r="AE19" t="n">
        <v>327.707563782836</v>
      </c>
      <c r="AF19" t="n">
        <v>368.425012292411</v>
      </c>
    </row>
    <row r="20">
      <c r="A20" t="s">
        <v>56</v>
      </c>
      <c r="B20" t="s">
        <v>408</v>
      </c>
      <c r="C20" t="s">
        <v>317</v>
      </c>
      <c r="D20" t="s">
        <v>409</v>
      </c>
      <c r="E20" t="s">
        <v>318</v>
      </c>
      <c r="F20"/>
      <c r="G20" t="n">
        <v>338.125784226555</v>
      </c>
      <c r="H20" t="n">
        <v>341.817919963689</v>
      </c>
      <c r="I20" t="n">
        <v>344.49075656995</v>
      </c>
      <c r="J20" t="n">
        <v>356.327321077509</v>
      </c>
      <c r="K20" t="n">
        <v>393.395961067461</v>
      </c>
      <c r="L20" t="n">
        <v>365.334377367831</v>
      </c>
      <c r="M20" t="n">
        <v>374.33507485988</v>
      </c>
      <c r="N20" t="n">
        <v>373.378227328174</v>
      </c>
      <c r="O20" t="n">
        <v>362.077963554837</v>
      </c>
      <c r="P20" t="n">
        <v>411.971015706478</v>
      </c>
      <c r="Q20" t="n">
        <v>450.272906130076</v>
      </c>
      <c r="R20" t="n">
        <v>506.602662699478</v>
      </c>
      <c r="S20" t="n">
        <v>544.706574874369</v>
      </c>
      <c r="T20" t="n">
        <v>556.883649118926</v>
      </c>
      <c r="U20" t="n">
        <v>497.944788504254</v>
      </c>
      <c r="V20" t="n">
        <v>504.854818332725</v>
      </c>
      <c r="W20" t="n">
        <v>558.47121933642</v>
      </c>
      <c r="X20" t="n">
        <v>541.628585544883</v>
      </c>
      <c r="Y20" t="n">
        <v>591.717879549351</v>
      </c>
      <c r="Z20" t="n">
        <v>533.501671489755</v>
      </c>
      <c r="AA20" t="n">
        <v>515.663123760136</v>
      </c>
      <c r="AB20" t="n">
        <v>511.345297101684</v>
      </c>
      <c r="AC20" t="n">
        <v>484.615157970992</v>
      </c>
      <c r="AD20" t="n">
        <v>438.874658079015</v>
      </c>
      <c r="AE20" t="n">
        <v>441.787990435778</v>
      </c>
      <c r="AF20" t="n">
        <v>561.534339521006</v>
      </c>
    </row>
    <row r="21">
      <c r="A21" t="s">
        <v>56</v>
      </c>
      <c r="B21" t="s">
        <v>410</v>
      </c>
      <c r="C21" t="s">
        <v>317</v>
      </c>
      <c r="D21" t="s">
        <v>411</v>
      </c>
      <c r="E21" t="s">
        <v>318</v>
      </c>
      <c r="F21"/>
      <c r="G21" t="n">
        <v>397.803797708838</v>
      </c>
      <c r="H21" t="n">
        <v>406.955228741006</v>
      </c>
      <c r="I21" t="n">
        <v>420.514592957751</v>
      </c>
      <c r="J21" t="n">
        <v>444.510403238181</v>
      </c>
      <c r="K21" t="n">
        <v>495.586239146142</v>
      </c>
      <c r="L21" t="n">
        <v>464.536527146137</v>
      </c>
      <c r="M21" t="n">
        <v>488.987185078804</v>
      </c>
      <c r="N21" t="n">
        <v>496.600240777041</v>
      </c>
      <c r="O21" t="n">
        <v>496.878389828848</v>
      </c>
      <c r="P21" t="n">
        <v>563.934984658016</v>
      </c>
      <c r="Q21" t="n">
        <v>620.391219437302</v>
      </c>
      <c r="R21" t="n">
        <v>690.929035325905</v>
      </c>
      <c r="S21" t="n">
        <v>750.135767784544</v>
      </c>
      <c r="T21" t="n">
        <v>814.709957748539</v>
      </c>
      <c r="U21" t="n">
        <v>781.886188682786</v>
      </c>
      <c r="V21" t="n">
        <v>793.002048046749</v>
      </c>
      <c r="W21" t="n">
        <v>872.153725838072</v>
      </c>
      <c r="X21" t="n">
        <v>834.399871084287</v>
      </c>
      <c r="Y21" t="n">
        <v>876.768615352996</v>
      </c>
      <c r="Z21" t="n">
        <v>858.883174870406</v>
      </c>
      <c r="AA21" t="n">
        <v>876.901168860955</v>
      </c>
      <c r="AB21" t="n">
        <v>846.536004084143</v>
      </c>
      <c r="AC21" t="n">
        <v>786.427481377948</v>
      </c>
      <c r="AD21" t="n">
        <v>753.191303163085</v>
      </c>
      <c r="AE21" t="n">
        <v>707.42069698697</v>
      </c>
      <c r="AF21" t="n">
        <v>895.846928698766</v>
      </c>
    </row>
    <row r="22">
      <c r="A22" t="s">
        <v>56</v>
      </c>
      <c r="B22" t="s">
        <v>412</v>
      </c>
      <c r="C22" t="s">
        <v>317</v>
      </c>
      <c r="D22" t="s">
        <v>413</v>
      </c>
      <c r="E22" t="s">
        <v>318</v>
      </c>
      <c r="F22"/>
      <c r="G22" t="n">
        <v>59.6780134822829</v>
      </c>
      <c r="H22" t="n">
        <v>65.1373087773163</v>
      </c>
      <c r="I22" t="n">
        <v>76.023836387801</v>
      </c>
      <c r="J22" t="n">
        <v>88.1830821606717</v>
      </c>
      <c r="K22" t="n">
        <v>102.190278078682</v>
      </c>
      <c r="L22" t="n">
        <v>99.2021497783058</v>
      </c>
      <c r="M22" t="n">
        <v>114.652110218924</v>
      </c>
      <c r="N22" t="n">
        <v>123.222013448867</v>
      </c>
      <c r="O22" t="n">
        <v>134.800426274011</v>
      </c>
      <c r="P22" t="n">
        <v>151.963968951538</v>
      </c>
      <c r="Q22" t="n">
        <v>170.118313307225</v>
      </c>
      <c r="R22" t="n">
        <v>184.326372626427</v>
      </c>
      <c r="S22" t="n">
        <v>205.429192910175</v>
      </c>
      <c r="T22" t="n">
        <v>257.826308629614</v>
      </c>
      <c r="U22" t="n">
        <v>283.941400178531</v>
      </c>
      <c r="V22" t="n">
        <v>288.147229714024</v>
      </c>
      <c r="W22" t="n">
        <v>313.682506501652</v>
      </c>
      <c r="X22" t="n">
        <v>292.771285539404</v>
      </c>
      <c r="Y22" t="n">
        <v>285.050735803645</v>
      </c>
      <c r="Z22" t="n">
        <v>325.381503380651</v>
      </c>
      <c r="AA22" t="n">
        <v>361.23804510082</v>
      </c>
      <c r="AB22" t="n">
        <v>335.190706982459</v>
      </c>
      <c r="AC22" t="n">
        <v>301.812323406956</v>
      </c>
      <c r="AD22" t="n">
        <v>314.31664508407</v>
      </c>
      <c r="AE22" t="n">
        <v>265.632706551192</v>
      </c>
      <c r="AF22" t="n">
        <v>334.31258917776</v>
      </c>
    </row>
    <row r="23">
      <c r="A23" t="s">
        <v>56</v>
      </c>
      <c r="B23" t="s">
        <v>414</v>
      </c>
      <c r="C23" t="s">
        <v>317</v>
      </c>
      <c r="D23" t="s">
        <v>415</v>
      </c>
      <c r="E23" t="s">
        <v>318</v>
      </c>
      <c r="F23"/>
      <c r="G23" t="n">
        <v>761.284665355815</v>
      </c>
      <c r="H23" t="n">
        <v>826.458366415973</v>
      </c>
      <c r="I23" t="n">
        <v>937.921671723833</v>
      </c>
      <c r="J23" t="n">
        <v>1082.83397222115</v>
      </c>
      <c r="K23" t="n">
        <v>1253.44894146989</v>
      </c>
      <c r="L23" t="n">
        <v>1282.67637528748</v>
      </c>
      <c r="M23" t="n">
        <v>1560.70234323247</v>
      </c>
      <c r="N23" t="n">
        <v>1712.57951237071</v>
      </c>
      <c r="O23" t="n">
        <v>1925.54137789734</v>
      </c>
      <c r="P23" t="n">
        <v>2276.9445245906</v>
      </c>
      <c r="Q23" t="n">
        <v>2698.91456283729</v>
      </c>
      <c r="R23" t="n">
        <v>2923.30923329334</v>
      </c>
      <c r="S23" t="n">
        <v>2863.34413208798</v>
      </c>
      <c r="T23" t="n">
        <v>2658.82952512807</v>
      </c>
      <c r="U23" t="n">
        <v>2049.40383077789</v>
      </c>
      <c r="V23" t="n">
        <v>1761.67460658959</v>
      </c>
      <c r="W23" t="n">
        <v>1497.89901705425</v>
      </c>
      <c r="X23" t="n">
        <v>1317.38755299659</v>
      </c>
      <c r="Y23" t="n">
        <v>1390.04991045737</v>
      </c>
      <c r="Z23" t="n">
        <v>1381.05188733914</v>
      </c>
      <c r="AA23" t="n">
        <v>1294.78257065535</v>
      </c>
      <c r="AB23" t="n">
        <v>1284.74880761295</v>
      </c>
      <c r="AC23" t="n">
        <v>1273.22417500969</v>
      </c>
      <c r="AD23" t="n">
        <v>1269.59391309871</v>
      </c>
      <c r="AE23" t="n">
        <v>1158.36961204431</v>
      </c>
      <c r="AF23" t="n">
        <v>1396.26735947191</v>
      </c>
    </row>
    <row r="24">
      <c r="A24" t="s">
        <v>56</v>
      </c>
      <c r="B24" t="s">
        <v>416</v>
      </c>
      <c r="C24" t="s">
        <v>317</v>
      </c>
      <c r="D24" t="s">
        <v>417</v>
      </c>
      <c r="E24" t="s">
        <v>318</v>
      </c>
      <c r="F24"/>
      <c r="G24" t="n">
        <v>2051.32470346278</v>
      </c>
      <c r="H24" t="n">
        <v>2228.76952728911</v>
      </c>
      <c r="I24" t="n">
        <v>2556.01077119174</v>
      </c>
      <c r="J24" t="n">
        <v>2908.02556106878</v>
      </c>
      <c r="K24" t="n">
        <v>3324.31434186855</v>
      </c>
      <c r="L24" t="n">
        <v>3305.57596225751</v>
      </c>
      <c r="M24" t="n">
        <v>3795.58565996131</v>
      </c>
      <c r="N24" t="n">
        <v>4097.50825136442</v>
      </c>
      <c r="O24" t="n">
        <v>4570.72363900681</v>
      </c>
      <c r="P24" t="n">
        <v>5023.45236248491</v>
      </c>
      <c r="Q24" t="n">
        <v>5286.48005872481</v>
      </c>
      <c r="R24" t="n">
        <v>5710.29996873388</v>
      </c>
      <c r="S24" t="n">
        <v>5927.74104097102</v>
      </c>
      <c r="T24" t="n">
        <v>6722.80694364492</v>
      </c>
      <c r="U24" t="n">
        <v>5343.44112392994</v>
      </c>
      <c r="V24" t="n">
        <v>6282.51373345233</v>
      </c>
      <c r="W24" t="n">
        <v>6304.78697889541</v>
      </c>
      <c r="X24" t="n">
        <v>5949.03887207659</v>
      </c>
      <c r="Y24" t="n">
        <v>6693.33452724623</v>
      </c>
      <c r="Z24" t="n">
        <v>6285.04349263788</v>
      </c>
      <c r="AA24" t="n">
        <v>6595.87511650122</v>
      </c>
      <c r="AB24" t="n">
        <v>5846.50198294017</v>
      </c>
      <c r="AC24" t="n">
        <v>5250.37066665948</v>
      </c>
      <c r="AD24" t="n">
        <v>5680.86600097685</v>
      </c>
      <c r="AE24" t="n">
        <v>5145.62384623093</v>
      </c>
      <c r="AF24" t="n">
        <v>6122.97974905466</v>
      </c>
    </row>
    <row r="25">
      <c r="A25" t="s">
        <v>56</v>
      </c>
      <c r="B25" t="s">
        <v>418</v>
      </c>
      <c r="C25" t="s">
        <v>317</v>
      </c>
      <c r="D25" t="s">
        <v>419</v>
      </c>
      <c r="E25" t="s">
        <v>318</v>
      </c>
      <c r="F25"/>
      <c r="G25" t="n">
        <v>612.006683156203</v>
      </c>
      <c r="H25" t="n">
        <v>649.652422821764</v>
      </c>
      <c r="I25" t="n">
        <v>747.885733503997</v>
      </c>
      <c r="J25" t="n">
        <v>797.963378176226</v>
      </c>
      <c r="K25" t="n">
        <v>874.208224363451</v>
      </c>
      <c r="L25" t="n">
        <v>849.160781712134</v>
      </c>
      <c r="M25" t="n">
        <v>932.767434034515</v>
      </c>
      <c r="N25" t="n">
        <v>939.986222179141</v>
      </c>
      <c r="O25" t="n">
        <v>972.58645317793</v>
      </c>
      <c r="P25" t="n">
        <v>1046.93249382617</v>
      </c>
      <c r="Q25" t="n">
        <v>1050.77096100201</v>
      </c>
      <c r="R25" t="n">
        <v>1099.40658348423</v>
      </c>
      <c r="S25" t="n">
        <v>1098.346508508</v>
      </c>
      <c r="T25" t="n">
        <v>1111.8306673896</v>
      </c>
      <c r="U25" t="n">
        <v>820.026575853677</v>
      </c>
      <c r="V25" t="n">
        <v>906.98551123278</v>
      </c>
      <c r="W25" t="n">
        <v>868.706714420308</v>
      </c>
      <c r="X25" t="n">
        <v>781.653298816185</v>
      </c>
      <c r="Y25" t="n">
        <v>861.111232095296</v>
      </c>
      <c r="Z25" t="n">
        <v>811.379810628511</v>
      </c>
      <c r="AA25" t="n">
        <v>876.655888638751</v>
      </c>
      <c r="AB25" t="n">
        <v>792.288643240887</v>
      </c>
      <c r="AC25" t="n">
        <v>721.193454113135</v>
      </c>
      <c r="AD25" t="n">
        <v>714.637182523838</v>
      </c>
      <c r="AE25" t="n">
        <v>608.164768295345</v>
      </c>
      <c r="AF25" t="n">
        <v>711.433602038778</v>
      </c>
    </row>
    <row r="26">
      <c r="A26" t="s">
        <v>56</v>
      </c>
      <c r="B26" t="s">
        <v>420</v>
      </c>
      <c r="C26" t="s">
        <v>317</v>
      </c>
      <c r="D26" t="s">
        <v>421</v>
      </c>
      <c r="E26" t="s">
        <v>318</v>
      </c>
      <c r="F26"/>
      <c r="G26" t="n">
        <v>836.850995261398</v>
      </c>
      <c r="H26" t="n">
        <v>955.661065266473</v>
      </c>
      <c r="I26" t="n">
        <v>1118.88639294867</v>
      </c>
      <c r="J26" t="n">
        <v>1341.40446480846</v>
      </c>
      <c r="K26" t="n">
        <v>1581.50481350085</v>
      </c>
      <c r="L26" t="n">
        <v>1574.47638760983</v>
      </c>
      <c r="M26" t="n">
        <v>1835.10368269111</v>
      </c>
      <c r="N26" t="n">
        <v>2040.01778634239</v>
      </c>
      <c r="O26" t="n">
        <v>2321.48487504598</v>
      </c>
      <c r="P26" t="n">
        <v>2571.90214035113</v>
      </c>
      <c r="Q26" t="n">
        <v>2724.59457467247</v>
      </c>
      <c r="R26" t="n">
        <v>2974.77384339736</v>
      </c>
      <c r="S26" t="n">
        <v>3089.11230780178</v>
      </c>
      <c r="T26" t="n">
        <v>3656.80505548248</v>
      </c>
      <c r="U26" t="n">
        <v>2930.83118529959</v>
      </c>
      <c r="V26" t="n">
        <v>3457.8520889157</v>
      </c>
      <c r="W26" t="n">
        <v>3499.23911908381</v>
      </c>
      <c r="X26" t="n">
        <v>3305.46776652403</v>
      </c>
      <c r="Y26" t="n">
        <v>3810.9637904162</v>
      </c>
      <c r="Z26" t="n">
        <v>3652.76306946588</v>
      </c>
      <c r="AA26" t="n">
        <v>3770.20370536752</v>
      </c>
      <c r="AB26" t="n">
        <v>3271.67396111906</v>
      </c>
      <c r="AC26" t="n">
        <v>2952.3876414968</v>
      </c>
      <c r="AD26" t="n">
        <v>3294.00797548142</v>
      </c>
      <c r="AE26" t="n">
        <v>3005.7990742094</v>
      </c>
      <c r="AF26" t="n">
        <v>3661.20522839833</v>
      </c>
    </row>
    <row r="27">
      <c r="A27" t="s">
        <v>56</v>
      </c>
      <c r="B27" t="s">
        <v>422</v>
      </c>
      <c r="C27" t="s">
        <v>317</v>
      </c>
      <c r="D27" t="s">
        <v>423</v>
      </c>
      <c r="E27" t="s">
        <v>318</v>
      </c>
      <c r="F27"/>
      <c r="G27" t="n">
        <v>602.467025045181</v>
      </c>
      <c r="H27" t="n">
        <v>623.456039200871</v>
      </c>
      <c r="I27" t="n">
        <v>689.238644739067</v>
      </c>
      <c r="J27" t="n">
        <v>768.657718084098</v>
      </c>
      <c r="K27" t="n">
        <v>868.601304004244</v>
      </c>
      <c r="L27" t="n">
        <v>881.938792935551</v>
      </c>
      <c r="M27" t="n">
        <v>1027.71454323569</v>
      </c>
      <c r="N27" t="n">
        <v>1117.50424284289</v>
      </c>
      <c r="O27" t="n">
        <v>1276.6523107829</v>
      </c>
      <c r="P27" t="n">
        <v>1404.61772830761</v>
      </c>
      <c r="Q27" t="n">
        <v>1511.11452305033</v>
      </c>
      <c r="R27" t="n">
        <v>1636.11954185228</v>
      </c>
      <c r="S27" t="n">
        <v>1740.28222466124</v>
      </c>
      <c r="T27" t="n">
        <v>1954.17122077283</v>
      </c>
      <c r="U27" t="n">
        <v>1592.58336277667</v>
      </c>
      <c r="V27" t="n">
        <v>1917.67613330385</v>
      </c>
      <c r="W27" t="n">
        <v>1936.8411453913</v>
      </c>
      <c r="X27" t="n">
        <v>1861.91780673638</v>
      </c>
      <c r="Y27" t="n">
        <v>2021.25950473473</v>
      </c>
      <c r="Z27" t="n">
        <v>1820.90061254349</v>
      </c>
      <c r="AA27" t="n">
        <v>1949.01552249495</v>
      </c>
      <c r="AB27" t="n">
        <v>1782.53937858023</v>
      </c>
      <c r="AC27" t="n">
        <v>1576.78957104954</v>
      </c>
      <c r="AD27" t="n">
        <v>1672.22084297159</v>
      </c>
      <c r="AE27" t="n">
        <v>1531.66000372619</v>
      </c>
      <c r="AF27" t="n">
        <v>1750.34091861756</v>
      </c>
    </row>
    <row r="28">
      <c r="A28" t="s">
        <v>56</v>
      </c>
      <c r="B28" t="s">
        <v>424</v>
      </c>
      <c r="C28" t="s">
        <v>317</v>
      </c>
      <c r="D28" t="s">
        <v>425</v>
      </c>
      <c r="E28" t="s">
        <v>318</v>
      </c>
      <c r="F28"/>
      <c r="G28" t="n">
        <v>479.686692101092</v>
      </c>
      <c r="H28" t="n">
        <v>504.59736133191</v>
      </c>
      <c r="I28" t="n">
        <v>538.053431256084</v>
      </c>
      <c r="J28" t="n">
        <v>587.603733232304</v>
      </c>
      <c r="K28" t="n">
        <v>652.44660240148</v>
      </c>
      <c r="L28" t="n">
        <v>616.795113540929</v>
      </c>
      <c r="M28" t="n">
        <v>672.986591184977</v>
      </c>
      <c r="N28" t="n">
        <v>695.858442714112</v>
      </c>
      <c r="O28" t="n">
        <v>750.508608366053</v>
      </c>
      <c r="P28" t="n">
        <v>827.13591705473</v>
      </c>
      <c r="Q28" t="n">
        <v>893.42675465043</v>
      </c>
      <c r="R28" t="n">
        <v>957.006534643566</v>
      </c>
      <c r="S28" t="n">
        <v>1063.7617266224</v>
      </c>
      <c r="T28" t="n">
        <v>1118.99928736032</v>
      </c>
      <c r="U28" t="n">
        <v>990.428335507406</v>
      </c>
      <c r="V28" t="n">
        <v>1039.52125531387</v>
      </c>
      <c r="W28" t="n">
        <v>1022.18507298243</v>
      </c>
      <c r="X28" t="n">
        <v>931.249425934777</v>
      </c>
      <c r="Y28" t="n">
        <v>927.567099908407</v>
      </c>
      <c r="Z28" t="n">
        <v>961.909493447097</v>
      </c>
      <c r="AA28" t="n">
        <v>1018.34793477673</v>
      </c>
      <c r="AB28" t="n">
        <v>1003.36211134372</v>
      </c>
      <c r="AC28" t="n">
        <v>985.530729240962</v>
      </c>
      <c r="AD28" t="n">
        <v>924.085416060612</v>
      </c>
      <c r="AE28" t="n">
        <v>961.656093146052</v>
      </c>
      <c r="AF28" t="n">
        <v>1085.32001185934</v>
      </c>
    </row>
    <row r="29">
      <c r="A29" t="s">
        <v>56</v>
      </c>
      <c r="B29" t="s">
        <v>426</v>
      </c>
      <c r="C29" t="s">
        <v>317</v>
      </c>
      <c r="D29" t="s">
        <v>427</v>
      </c>
      <c r="E29" t="s">
        <v>318</v>
      </c>
      <c r="F29"/>
      <c r="G29" t="n">
        <v>162.282370238766</v>
      </c>
      <c r="H29" t="n">
        <v>166.834310535122</v>
      </c>
      <c r="I29" t="n">
        <v>173.64931930311</v>
      </c>
      <c r="J29" t="n">
        <v>183.68345220076</v>
      </c>
      <c r="K29" t="n">
        <v>199.18688311388</v>
      </c>
      <c r="L29" t="n">
        <v>205.479833390806</v>
      </c>
      <c r="M29" t="n">
        <v>234.272844945327</v>
      </c>
      <c r="N29" t="n">
        <v>268.602733848808</v>
      </c>
      <c r="O29" t="n">
        <v>298.966797166496</v>
      </c>
      <c r="P29" t="n">
        <v>306.392172383704</v>
      </c>
      <c r="Q29" t="n">
        <v>333.410455295773</v>
      </c>
      <c r="R29" t="n">
        <v>363.878746283116</v>
      </c>
      <c r="S29" t="n">
        <v>405.069319503094</v>
      </c>
      <c r="T29" t="n">
        <v>442.756551871947</v>
      </c>
      <c r="U29" t="n">
        <v>390.938072189473</v>
      </c>
      <c r="V29" t="n">
        <v>404.444120881886</v>
      </c>
      <c r="W29" t="n">
        <v>394.132659906859</v>
      </c>
      <c r="X29" t="n">
        <v>351.43681730963</v>
      </c>
      <c r="Y29" t="n">
        <v>353.428932183021</v>
      </c>
      <c r="Z29" t="n">
        <v>370.984542608048</v>
      </c>
      <c r="AA29" t="n">
        <v>397.062754601578</v>
      </c>
      <c r="AB29" t="n">
        <v>387.234010559003</v>
      </c>
      <c r="AC29" t="n">
        <v>403.755570938983</v>
      </c>
      <c r="AD29" t="n">
        <v>381.756768976919</v>
      </c>
      <c r="AE29" t="n">
        <v>402.554013938214</v>
      </c>
      <c r="AF29" t="n">
        <v>460.567602936569</v>
      </c>
    </row>
    <row r="30">
      <c r="A30" t="s">
        <v>56</v>
      </c>
      <c r="B30" t="s">
        <v>428</v>
      </c>
      <c r="C30" t="s">
        <v>317</v>
      </c>
      <c r="D30" t="s">
        <v>429</v>
      </c>
      <c r="E30" t="s">
        <v>318</v>
      </c>
      <c r="F30"/>
      <c r="G30" t="n">
        <v>20.3898309559094</v>
      </c>
      <c r="H30" t="n">
        <v>18.6578695388385</v>
      </c>
      <c r="I30" t="n">
        <v>18.2991538221214</v>
      </c>
      <c r="J30" t="n">
        <v>18.1850226421651</v>
      </c>
      <c r="K30" t="n">
        <v>18.8932554812019</v>
      </c>
      <c r="L30" t="n">
        <v>18.3024733288133</v>
      </c>
      <c r="M30" t="n">
        <v>21.0377774177829</v>
      </c>
      <c r="N30" t="n">
        <v>22.0583206237633</v>
      </c>
      <c r="O30" t="n">
        <v>24.6784978226746</v>
      </c>
      <c r="P30" t="n">
        <v>26.5102644299593</v>
      </c>
      <c r="Q30" t="n">
        <v>29.6647530333254</v>
      </c>
      <c r="R30" t="n">
        <v>29.8603403862335</v>
      </c>
      <c r="S30" t="n">
        <v>34.4924195088842</v>
      </c>
      <c r="T30" t="n">
        <v>32.9570085512232</v>
      </c>
      <c r="U30" t="n">
        <v>25.8264003985215</v>
      </c>
      <c r="V30" t="n">
        <v>37.4502624707722</v>
      </c>
      <c r="W30" t="n">
        <v>36.223563165222</v>
      </c>
      <c r="X30" t="n">
        <v>41.7687719759376</v>
      </c>
      <c r="Y30" t="n">
        <v>27.85689981216</v>
      </c>
      <c r="Z30" t="n">
        <v>24.9211031553619</v>
      </c>
      <c r="AA30" t="n">
        <v>22.8882559152425</v>
      </c>
      <c r="AB30" t="n">
        <v>22.6290940222662</v>
      </c>
      <c r="AC30" t="n">
        <v>21.3306770575304</v>
      </c>
      <c r="AD30" t="n">
        <v>29.3533112778087</v>
      </c>
      <c r="AE30" t="n">
        <v>19.887722890006</v>
      </c>
      <c r="AF30" t="n">
        <v>20.570088176026</v>
      </c>
    </row>
    <row r="31">
      <c r="A31" t="s">
        <v>56</v>
      </c>
      <c r="B31" t="s">
        <v>430</v>
      </c>
      <c r="C31" t="s">
        <v>317</v>
      </c>
      <c r="D31" t="s">
        <v>431</v>
      </c>
      <c r="E31" t="s">
        <v>318</v>
      </c>
      <c r="F31"/>
      <c r="G31" t="n">
        <v>183.500403973301</v>
      </c>
      <c r="H31" t="n">
        <v>196.652452905141</v>
      </c>
      <c r="I31" t="n">
        <v>207.743176297396</v>
      </c>
      <c r="J31" t="n">
        <v>227.655211466286</v>
      </c>
      <c r="K31" t="n">
        <v>251.588804396773</v>
      </c>
      <c r="L31" t="n">
        <v>206.435181802304</v>
      </c>
      <c r="M31" t="n">
        <v>202.709836052518</v>
      </c>
      <c r="N31" t="n">
        <v>176.257862213519</v>
      </c>
      <c r="O31" t="n">
        <v>164.029178030747</v>
      </c>
      <c r="P31" t="n">
        <v>179.093483094386</v>
      </c>
      <c r="Q31" t="n">
        <v>177.070130304615</v>
      </c>
      <c r="R31" t="n">
        <v>178.334430576954</v>
      </c>
      <c r="S31" t="n">
        <v>190.126198664986</v>
      </c>
      <c r="T31" t="n">
        <v>198.827718845434</v>
      </c>
      <c r="U31" t="n">
        <v>180.956033127665</v>
      </c>
      <c r="V31" t="n">
        <v>179.14327351035</v>
      </c>
      <c r="W31" t="n">
        <v>186.423800794631</v>
      </c>
      <c r="X31" t="n">
        <v>167.766346620588</v>
      </c>
      <c r="Y31" t="n">
        <v>157.377804430571</v>
      </c>
      <c r="Z31" t="n">
        <v>143.640164310847</v>
      </c>
      <c r="AA31" t="n">
        <v>189.745083592777</v>
      </c>
      <c r="AB31" t="n">
        <v>190.294685533104</v>
      </c>
      <c r="AC31" t="n">
        <v>182.376521823319</v>
      </c>
      <c r="AD31" t="n">
        <v>159.139606094178</v>
      </c>
      <c r="AE31" t="n">
        <v>136.610085561676</v>
      </c>
      <c r="AF31" t="n">
        <v>157.307545036265</v>
      </c>
    </row>
    <row r="32">
      <c r="A32" t="s">
        <v>56</v>
      </c>
      <c r="B32" t="s">
        <v>432</v>
      </c>
      <c r="C32" t="s">
        <v>317</v>
      </c>
      <c r="D32" t="s">
        <v>433</v>
      </c>
      <c r="E32" t="s">
        <v>318</v>
      </c>
      <c r="F32"/>
      <c r="G32" t="n">
        <v>75.9958636775051</v>
      </c>
      <c r="H32" t="n">
        <v>83.1094156193084</v>
      </c>
      <c r="I32" t="n">
        <v>94.5373539243998</v>
      </c>
      <c r="J32" t="n">
        <v>106.458708464366</v>
      </c>
      <c r="K32" t="n">
        <v>122.77304237305</v>
      </c>
      <c r="L32" t="n">
        <v>126.595368101591</v>
      </c>
      <c r="M32" t="n">
        <v>147.195160422946</v>
      </c>
      <c r="N32" t="n">
        <v>157.0154449457</v>
      </c>
      <c r="O32" t="n">
        <v>181.814634721233</v>
      </c>
      <c r="P32" t="n">
        <v>226.360917599761</v>
      </c>
      <c r="Q32" t="n">
        <v>261.912194520672</v>
      </c>
      <c r="R32" t="n">
        <v>291.095194044821</v>
      </c>
      <c r="S32" t="n">
        <v>335.153583747505</v>
      </c>
      <c r="T32" t="n">
        <v>348.956003502408</v>
      </c>
      <c r="U32" t="n">
        <v>322.416523052949</v>
      </c>
      <c r="V32" t="n">
        <v>344.749529022254</v>
      </c>
      <c r="W32" t="n">
        <v>338.599966100324</v>
      </c>
      <c r="X32" t="n">
        <v>305.064758679923</v>
      </c>
      <c r="Y32" t="n">
        <v>317.933023672958</v>
      </c>
      <c r="Z32" t="n">
        <v>345.906869440501</v>
      </c>
      <c r="AA32" t="n">
        <v>330.22395674792</v>
      </c>
      <c r="AB32" t="n">
        <v>317.757898058186</v>
      </c>
      <c r="AC32" t="n">
        <v>301.071184951209</v>
      </c>
      <c r="AD32" t="n">
        <v>281.858385380075</v>
      </c>
      <c r="AE32" t="n">
        <v>324.51424924403</v>
      </c>
      <c r="AF32" t="n">
        <v>356.519624703382</v>
      </c>
    </row>
    <row r="33">
      <c r="A33" t="s">
        <v>56</v>
      </c>
      <c r="B33" t="s">
        <v>434</v>
      </c>
      <c r="C33" t="s">
        <v>317</v>
      </c>
      <c r="D33" t="s">
        <v>435</v>
      </c>
      <c r="E33" t="s">
        <v>318</v>
      </c>
      <c r="F33"/>
      <c r="G33" t="n">
        <v>37.5182232556104</v>
      </c>
      <c r="H33" t="n">
        <v>39.3433127335</v>
      </c>
      <c r="I33" t="n">
        <v>43.8244279090565</v>
      </c>
      <c r="J33" t="n">
        <v>51.6213384587266</v>
      </c>
      <c r="K33" t="n">
        <v>60.0046170365746</v>
      </c>
      <c r="L33" t="n">
        <v>59.9822569174144</v>
      </c>
      <c r="M33" t="n">
        <v>67.7709723464033</v>
      </c>
      <c r="N33" t="n">
        <v>71.9240810823215</v>
      </c>
      <c r="O33" t="n">
        <v>81.0195006249034</v>
      </c>
      <c r="P33" t="n">
        <v>88.7790795469195</v>
      </c>
      <c r="Q33" t="n">
        <v>91.3692214960442</v>
      </c>
      <c r="R33" t="n">
        <v>93.8378233524416</v>
      </c>
      <c r="S33" t="n">
        <v>98.9202051979261</v>
      </c>
      <c r="T33" t="n">
        <v>95.5020045893058</v>
      </c>
      <c r="U33" t="n">
        <v>70.2913067387977</v>
      </c>
      <c r="V33" t="n">
        <v>73.7340694286075</v>
      </c>
      <c r="W33" t="n">
        <v>66.8050830153903</v>
      </c>
      <c r="X33" t="n">
        <v>65.2127313486979</v>
      </c>
      <c r="Y33" t="n">
        <v>70.9704398096966</v>
      </c>
      <c r="Z33" t="n">
        <v>76.4568139323389</v>
      </c>
      <c r="AA33" t="n">
        <v>78.427883919213</v>
      </c>
      <c r="AB33" t="n">
        <v>85.4464231711593</v>
      </c>
      <c r="AC33" t="n">
        <v>76.99677446992</v>
      </c>
      <c r="AD33" t="n">
        <v>71.9773443316313</v>
      </c>
      <c r="AE33" t="n">
        <v>78.0900215121253</v>
      </c>
      <c r="AF33" t="n">
        <v>90.3551510071017</v>
      </c>
    </row>
    <row r="34">
      <c r="A34" t="s">
        <v>56</v>
      </c>
      <c r="B34" t="s">
        <v>436</v>
      </c>
      <c r="C34" t="s">
        <v>317</v>
      </c>
      <c r="D34" t="s">
        <v>437</v>
      </c>
      <c r="E34" t="s">
        <v>318</v>
      </c>
      <c r="F34"/>
      <c r="G34" t="n">
        <v>203.767808344471</v>
      </c>
      <c r="H34" t="n">
        <v>217.349316588218</v>
      </c>
      <c r="I34" t="n">
        <v>245.353056420889</v>
      </c>
      <c r="J34" t="n">
        <v>276.873134965296</v>
      </c>
      <c r="K34" t="n">
        <v>317.321801339935</v>
      </c>
      <c r="L34" t="n">
        <v>305.943219489379</v>
      </c>
      <c r="M34" t="n">
        <v>341.814660373113</v>
      </c>
      <c r="N34" t="n">
        <v>371.209775611132</v>
      </c>
      <c r="O34" t="n">
        <v>411.423792837806</v>
      </c>
      <c r="P34" t="n">
        <v>446.244552248725</v>
      </c>
      <c r="Q34" t="n">
        <v>482.965809367521</v>
      </c>
      <c r="R34" t="n">
        <v>513.560885660438</v>
      </c>
      <c r="S34" t="n">
        <v>541.408910919022</v>
      </c>
      <c r="T34" t="n">
        <v>597.009211291478</v>
      </c>
      <c r="U34" t="n">
        <v>517.321995049724</v>
      </c>
      <c r="V34" t="n">
        <v>604.683535397268</v>
      </c>
      <c r="W34" t="n">
        <v>627.114625671736</v>
      </c>
      <c r="X34" t="n">
        <v>599.117445399712</v>
      </c>
      <c r="Y34" t="n">
        <v>651.176808548479</v>
      </c>
      <c r="Z34" t="n">
        <v>680.667679100606</v>
      </c>
      <c r="AA34" t="n">
        <v>855.518498346508</v>
      </c>
      <c r="AB34" t="n">
        <v>862.778273911854</v>
      </c>
      <c r="AC34" t="n">
        <v>863.822410172097</v>
      </c>
      <c r="AD34" t="n">
        <v>903.74894657362</v>
      </c>
      <c r="AE34" t="n">
        <v>600.832073066157</v>
      </c>
      <c r="AF34" t="n">
        <v>661.979283640002</v>
      </c>
    </row>
    <row r="35">
      <c r="A35" t="s">
        <v>56</v>
      </c>
      <c r="B35" t="s">
        <v>438</v>
      </c>
      <c r="C35" t="s">
        <v>317</v>
      </c>
      <c r="D35" t="s">
        <v>439</v>
      </c>
      <c r="E35" t="s">
        <v>318</v>
      </c>
      <c r="F35"/>
      <c r="G35" t="n">
        <v>1112.57953053101</v>
      </c>
      <c r="H35" t="n">
        <v>1162.2501110597</v>
      </c>
      <c r="I35" t="n">
        <v>1330.16877344057</v>
      </c>
      <c r="J35" t="n">
        <v>1542.28588410697</v>
      </c>
      <c r="K35" t="n">
        <v>1760.40570768771</v>
      </c>
      <c r="L35" t="n">
        <v>1732.41954406182</v>
      </c>
      <c r="M35" t="n">
        <v>1979.73186429822</v>
      </c>
      <c r="N35" t="n">
        <v>2034.58854542335</v>
      </c>
      <c r="O35" t="n">
        <v>2201.08357002529</v>
      </c>
      <c r="P35" t="n">
        <v>2426.74043398854</v>
      </c>
      <c r="Q35" t="n">
        <v>2558.00684151917</v>
      </c>
      <c r="R35" t="n">
        <v>2707.73695859271</v>
      </c>
      <c r="S35" t="n">
        <v>2699.11267160882</v>
      </c>
      <c r="T35" t="n">
        <v>3145.64276867544</v>
      </c>
      <c r="U35" t="n">
        <v>2349.20589674878</v>
      </c>
      <c r="V35" t="n">
        <v>2804.65790044242</v>
      </c>
      <c r="W35" t="n">
        <v>2704.36981215628</v>
      </c>
      <c r="X35" t="n">
        <v>2573.98438404461</v>
      </c>
      <c r="Y35" t="n">
        <v>2573.83517238431</v>
      </c>
      <c r="Z35" t="n">
        <v>2582.79791716736</v>
      </c>
      <c r="AA35" t="n">
        <v>3040.24059501986</v>
      </c>
      <c r="AB35" t="n">
        <v>2827.56657248183</v>
      </c>
      <c r="AC35" t="n">
        <v>2926.38336859833</v>
      </c>
      <c r="AD35" t="n">
        <v>3553.09789308784</v>
      </c>
      <c r="AE35" t="n">
        <v>3705.32667796977</v>
      </c>
      <c r="AF35" t="n">
        <v>4703.88218460609</v>
      </c>
    </row>
    <row r="36">
      <c r="A36" t="s">
        <v>56</v>
      </c>
      <c r="B36" t="s">
        <v>440</v>
      </c>
      <c r="C36" t="s">
        <v>317</v>
      </c>
      <c r="D36" t="s">
        <v>441</v>
      </c>
      <c r="E36" t="s">
        <v>318</v>
      </c>
      <c r="F36"/>
      <c r="G36" t="n">
        <v>451.682109482813</v>
      </c>
      <c r="H36" t="n">
        <v>458.315729916918</v>
      </c>
      <c r="I36" t="n">
        <v>505.609574026221</v>
      </c>
      <c r="J36" t="n">
        <v>538.416183446927</v>
      </c>
      <c r="K36" t="n">
        <v>591.111208262634</v>
      </c>
      <c r="L36" t="n">
        <v>561.664707593525</v>
      </c>
      <c r="M36" t="n">
        <v>637.600317740623</v>
      </c>
      <c r="N36" t="n">
        <v>643.651062080952</v>
      </c>
      <c r="O36" t="n">
        <v>697.79612591565</v>
      </c>
      <c r="P36" t="n">
        <v>774.865060656043</v>
      </c>
      <c r="Q36" t="n">
        <v>813.973570618095</v>
      </c>
      <c r="R36" t="n">
        <v>840.639076432362</v>
      </c>
      <c r="S36" t="n">
        <v>840.924750123387</v>
      </c>
      <c r="T36" t="n">
        <v>1035.72199194327</v>
      </c>
      <c r="U36" t="n">
        <v>777.94635861709</v>
      </c>
      <c r="V36" t="n">
        <v>906.95835714084</v>
      </c>
      <c r="W36" t="n">
        <v>870.007146822628</v>
      </c>
      <c r="X36" t="n">
        <v>788.520159001005</v>
      </c>
      <c r="Y36" t="n">
        <v>776.525962328805</v>
      </c>
      <c r="Z36" t="n">
        <v>762.126563274886</v>
      </c>
      <c r="AA36" t="n">
        <v>888.208742196932</v>
      </c>
      <c r="AB36" t="n">
        <v>793.464723075399</v>
      </c>
      <c r="AC36" t="n">
        <v>753.955337874203</v>
      </c>
      <c r="AD36" t="n">
        <v>828.264861838882</v>
      </c>
      <c r="AE36" t="n">
        <v>855.717157323659</v>
      </c>
      <c r="AF36" t="n">
        <v>1042.52883038623</v>
      </c>
    </row>
    <row r="37">
      <c r="A37" t="s">
        <v>56</v>
      </c>
      <c r="B37" t="s">
        <v>442</v>
      </c>
      <c r="C37" t="s">
        <v>317</v>
      </c>
      <c r="D37" t="s">
        <v>443</v>
      </c>
      <c r="E37" t="s">
        <v>318</v>
      </c>
      <c r="F37"/>
      <c r="G37" t="n">
        <v>481.779549267413</v>
      </c>
      <c r="H37" t="n">
        <v>494.356322380669</v>
      </c>
      <c r="I37" t="n">
        <v>558.758774330901</v>
      </c>
      <c r="J37" t="n">
        <v>669.526884938693</v>
      </c>
      <c r="K37" t="n">
        <v>782.594850252307</v>
      </c>
      <c r="L37" t="n">
        <v>763.682370895426</v>
      </c>
      <c r="M37" t="n">
        <v>861.018493126865</v>
      </c>
      <c r="N37" t="n">
        <v>884.194827566773</v>
      </c>
      <c r="O37" t="n">
        <v>957.509643322565</v>
      </c>
      <c r="P37" t="n">
        <v>1063.02761644157</v>
      </c>
      <c r="Q37" t="n">
        <v>1073.09898319924</v>
      </c>
      <c r="R37" t="n">
        <v>1135.74867432231</v>
      </c>
      <c r="S37" t="n">
        <v>1025.40832118354</v>
      </c>
      <c r="T37" t="n">
        <v>1139.87595699753</v>
      </c>
      <c r="U37" t="n">
        <v>786.182211037924</v>
      </c>
      <c r="V37" t="n">
        <v>942.803669931952</v>
      </c>
      <c r="W37" t="n">
        <v>843.800733836674</v>
      </c>
      <c r="X37" t="n">
        <v>830.40665062797</v>
      </c>
      <c r="Y37" t="n">
        <v>811.765865345087</v>
      </c>
      <c r="Z37" t="n">
        <v>755.287555541138</v>
      </c>
      <c r="AA37" t="n">
        <v>769.777044580457</v>
      </c>
      <c r="AB37" t="n">
        <v>691.59912846032</v>
      </c>
      <c r="AC37" t="n">
        <v>715.217841442113</v>
      </c>
      <c r="AD37" t="n">
        <v>901.045894868204</v>
      </c>
      <c r="AE37" t="n">
        <v>770.127371004378</v>
      </c>
      <c r="AF37" t="n">
        <v>1099.02339819063</v>
      </c>
    </row>
    <row r="38">
      <c r="A38" t="s">
        <v>56</v>
      </c>
      <c r="B38" t="s">
        <v>444</v>
      </c>
      <c r="C38" t="s">
        <v>317</v>
      </c>
      <c r="D38" t="s">
        <v>445</v>
      </c>
      <c r="E38" t="s">
        <v>318</v>
      </c>
      <c r="F38"/>
      <c r="G38" t="n">
        <v>179.117871780788</v>
      </c>
      <c r="H38" t="n">
        <v>209.578058762108</v>
      </c>
      <c r="I38" t="n">
        <v>265.800425083444</v>
      </c>
      <c r="J38" t="n">
        <v>334.342815721354</v>
      </c>
      <c r="K38" t="n">
        <v>386.699649172766</v>
      </c>
      <c r="L38" t="n">
        <v>407.072465572869</v>
      </c>
      <c r="M38" t="n">
        <v>481.113053430733</v>
      </c>
      <c r="N38" t="n">
        <v>506.742655775623</v>
      </c>
      <c r="O38" t="n">
        <v>545.77780078708</v>
      </c>
      <c r="P38" t="n">
        <v>588.847756890925</v>
      </c>
      <c r="Q38" t="n">
        <v>670.934287701828</v>
      </c>
      <c r="R38" t="n">
        <v>731.34920783804</v>
      </c>
      <c r="S38" t="n">
        <v>832.779600301888</v>
      </c>
      <c r="T38" t="n">
        <v>970.044819734635</v>
      </c>
      <c r="U38" t="n">
        <v>785.07732709377</v>
      </c>
      <c r="V38" t="n">
        <v>954.895873369626</v>
      </c>
      <c r="W38" t="n">
        <v>990.561931496976</v>
      </c>
      <c r="X38" t="n">
        <v>955.057574415637</v>
      </c>
      <c r="Y38" t="n">
        <v>985.543344710415</v>
      </c>
      <c r="Z38" t="n">
        <v>1065.38379835133</v>
      </c>
      <c r="AA38" t="n">
        <v>1382.25480824247</v>
      </c>
      <c r="AB38" t="n">
        <v>1342.50272094611</v>
      </c>
      <c r="AC38" t="n">
        <v>1457.21018928201</v>
      </c>
      <c r="AD38" t="n">
        <v>1823.78713638076</v>
      </c>
      <c r="AE38" t="n">
        <v>2079.48214964173</v>
      </c>
      <c r="AF38" t="n">
        <v>2562.32995602922</v>
      </c>
    </row>
    <row r="39">
      <c r="A39" t="s">
        <v>56</v>
      </c>
      <c r="B39" t="s">
        <v>446</v>
      </c>
      <c r="C39" t="s">
        <v>317</v>
      </c>
      <c r="D39" t="s">
        <v>447</v>
      </c>
      <c r="E39" t="s">
        <v>318</v>
      </c>
      <c r="F39"/>
      <c r="G39" t="n">
        <v>2267.1727375272</v>
      </c>
      <c r="H39" t="n">
        <v>2335.94835470503</v>
      </c>
      <c r="I39" t="n">
        <v>2480.780723291</v>
      </c>
      <c r="J39" t="n">
        <v>2660.00552906151</v>
      </c>
      <c r="K39" t="n">
        <v>2858.98148685575</v>
      </c>
      <c r="L39" t="n">
        <v>2754.85638615758</v>
      </c>
      <c r="M39" t="n">
        <v>2958.84650985254</v>
      </c>
      <c r="N39" t="n">
        <v>2995.1593494413</v>
      </c>
      <c r="O39" t="n">
        <v>3199.73581283251</v>
      </c>
      <c r="P39" t="n">
        <v>3481.01585127485</v>
      </c>
      <c r="Q39" t="n">
        <v>3784.72013174547</v>
      </c>
      <c r="R39" t="n">
        <v>4097.86278367677</v>
      </c>
      <c r="S39" t="n">
        <v>4265.62159319557</v>
      </c>
      <c r="T39" t="n">
        <v>4295.61679250721</v>
      </c>
      <c r="U39" t="n">
        <v>3649.23907584148</v>
      </c>
      <c r="V39" t="n">
        <v>3947.54678942452</v>
      </c>
      <c r="W39" t="n">
        <v>3892.50591862571</v>
      </c>
      <c r="X39" t="n">
        <v>3833.15490917365</v>
      </c>
      <c r="Y39" t="n">
        <v>3949.82672123219</v>
      </c>
      <c r="Z39" t="n">
        <v>3739.87046880242</v>
      </c>
      <c r="AA39" t="n">
        <v>4201.59118405731</v>
      </c>
      <c r="AB39" t="n">
        <v>3894.17079755479</v>
      </c>
      <c r="AC39" t="n">
        <v>3764.95391129593</v>
      </c>
      <c r="AD39" t="n">
        <v>3749.83783594398</v>
      </c>
      <c r="AE39" t="n">
        <v>3618.74391390705</v>
      </c>
      <c r="AF39" t="n">
        <v>4196.57332686447</v>
      </c>
    </row>
    <row r="40">
      <c r="A40" t="s">
        <v>56</v>
      </c>
      <c r="B40" t="s">
        <v>448</v>
      </c>
      <c r="C40" t="s">
        <v>317</v>
      </c>
      <c r="D40" t="s">
        <v>449</v>
      </c>
      <c r="E40" t="s">
        <v>318</v>
      </c>
      <c r="F40"/>
      <c r="G40" t="n">
        <v>145.315871771473</v>
      </c>
      <c r="H40" t="n">
        <v>167.260790641264</v>
      </c>
      <c r="I40" t="n">
        <v>197.884248719434</v>
      </c>
      <c r="J40" t="n">
        <v>223.306235246242</v>
      </c>
      <c r="K40" t="n">
        <v>235.656374932235</v>
      </c>
      <c r="L40" t="n">
        <v>238.188603077532</v>
      </c>
      <c r="M40" t="n">
        <v>265.349107883744</v>
      </c>
      <c r="N40" t="n">
        <v>290.64215181758</v>
      </c>
      <c r="O40" t="n">
        <v>312.790831233776</v>
      </c>
      <c r="P40" t="n">
        <v>345.349250075152</v>
      </c>
      <c r="Q40" t="n">
        <v>378.555464171844</v>
      </c>
      <c r="R40" t="n">
        <v>410.807211415311</v>
      </c>
      <c r="S40" t="n">
        <v>474.454938809877</v>
      </c>
      <c r="T40" t="n">
        <v>580.828047426471</v>
      </c>
      <c r="U40" t="n">
        <v>496.012759970438</v>
      </c>
      <c r="V40" t="n">
        <v>487.163386666244</v>
      </c>
      <c r="W40" t="n">
        <v>517.906469646408</v>
      </c>
      <c r="X40" t="n">
        <v>502.250736379262</v>
      </c>
      <c r="Y40" t="n">
        <v>580.75194443111</v>
      </c>
      <c r="Z40" t="n">
        <v>660.869190921987</v>
      </c>
      <c r="AA40" t="n">
        <v>657.136788790389</v>
      </c>
      <c r="AB40" t="n">
        <v>711.563568811461</v>
      </c>
      <c r="AC40" t="n">
        <v>763.846373973088</v>
      </c>
      <c r="AD40" t="n">
        <v>973.603991172162</v>
      </c>
      <c r="AE40" t="n">
        <v>839.506326619404</v>
      </c>
      <c r="AF40" t="n">
        <v>1030.26832075247</v>
      </c>
    </row>
    <row r="41">
      <c r="A41" t="s">
        <v>56</v>
      </c>
      <c r="B41" t="s">
        <v>450</v>
      </c>
      <c r="C41" t="s">
        <v>317</v>
      </c>
      <c r="D41" t="s">
        <v>451</v>
      </c>
      <c r="E41" t="s">
        <v>318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</row>
    <row r="42">
      <c r="A42" t="s">
        <v>56</v>
      </c>
      <c r="B42" t="s">
        <v>452</v>
      </c>
      <c r="C42" t="s">
        <v>317</v>
      </c>
      <c r="D42" t="s">
        <v>453</v>
      </c>
      <c r="E42" t="s">
        <v>318</v>
      </c>
      <c r="F42"/>
      <c r="G42" t="n">
        <v>821.22749848363</v>
      </c>
      <c r="H42" t="n">
        <v>889.103077698698</v>
      </c>
      <c r="I42" t="n">
        <v>1030.51769263914</v>
      </c>
      <c r="J42" t="n">
        <v>1237.80663731047</v>
      </c>
      <c r="K42" t="n">
        <v>1423.42492194499</v>
      </c>
      <c r="L42" t="n">
        <v>1369.79417732157</v>
      </c>
      <c r="M42" t="n">
        <v>1506.96044082823</v>
      </c>
      <c r="N42" t="n">
        <v>1588.32252885136</v>
      </c>
      <c r="O42" t="n">
        <v>1706.05099070056</v>
      </c>
      <c r="P42" t="n">
        <v>1963.25151114295</v>
      </c>
      <c r="Q42" t="n">
        <v>2251.88076445847</v>
      </c>
      <c r="R42" t="n">
        <v>2466.95316980475</v>
      </c>
      <c r="S42" t="n">
        <v>2803.73025636933</v>
      </c>
      <c r="T42" t="n">
        <v>3274.02377362125</v>
      </c>
      <c r="U42" t="n">
        <v>2762.6633952125</v>
      </c>
      <c r="V42" t="n">
        <v>3043.94596288853</v>
      </c>
      <c r="W42" t="n">
        <v>3086.78364746161</v>
      </c>
      <c r="X42" t="n">
        <v>2922.54029740974</v>
      </c>
      <c r="Y42" t="n">
        <v>3380.29633341696</v>
      </c>
      <c r="Z42" t="n">
        <v>3688.1395569806</v>
      </c>
      <c r="AA42" t="n">
        <v>4618.04519937429</v>
      </c>
      <c r="AB42" t="n">
        <v>4376.80727225813</v>
      </c>
      <c r="AC42" t="n">
        <v>4471.55513975198</v>
      </c>
      <c r="AD42" t="n">
        <v>5235.90591217122</v>
      </c>
      <c r="AE42" t="n">
        <v>4975.7832995917</v>
      </c>
      <c r="AF42" t="n">
        <v>6043.34079354493</v>
      </c>
    </row>
    <row r="43">
      <c r="A43" t="s">
        <v>56</v>
      </c>
      <c r="B43" t="s">
        <v>454</v>
      </c>
      <c r="C43" t="s">
        <v>317</v>
      </c>
      <c r="D43" t="s">
        <v>455</v>
      </c>
      <c r="E43" t="s">
        <v>318</v>
      </c>
      <c r="F43"/>
      <c r="G43" t="n">
        <v>1005.20442991743</v>
      </c>
      <c r="H43" t="n">
        <v>1091.83249940003</v>
      </c>
      <c r="I43" t="n">
        <v>1264.56869677998</v>
      </c>
      <c r="J43" t="n">
        <v>1515.53632458123</v>
      </c>
      <c r="K43" t="n">
        <v>1745.01172923146</v>
      </c>
      <c r="L43" t="n">
        <v>1689.29820535398</v>
      </c>
      <c r="M43" t="n">
        <v>1869.8796063393</v>
      </c>
      <c r="N43" t="n">
        <v>1981.74209844496</v>
      </c>
      <c r="O43" t="n">
        <v>2154.95895498197</v>
      </c>
      <c r="P43" t="n">
        <v>2477.7370493572</v>
      </c>
      <c r="Q43" t="n">
        <v>2858.05951758866</v>
      </c>
      <c r="R43" t="n">
        <v>3166.8243048607</v>
      </c>
      <c r="S43" t="n">
        <v>3636.5438910598</v>
      </c>
      <c r="T43" t="n">
        <v>4228.50382826448</v>
      </c>
      <c r="U43" t="n">
        <v>3644.92511776506</v>
      </c>
      <c r="V43" t="n">
        <v>4082.3954624144</v>
      </c>
      <c r="W43" t="n">
        <v>4210.84283430868</v>
      </c>
      <c r="X43" t="n">
        <v>4019.16612993223</v>
      </c>
      <c r="Y43" t="n">
        <v>4598.453047694</v>
      </c>
      <c r="Z43" t="n">
        <v>4931.06991366338</v>
      </c>
      <c r="AA43" t="n">
        <v>6039.63103482237</v>
      </c>
      <c r="AB43" t="n">
        <v>5817.67478061065</v>
      </c>
      <c r="AC43" t="n">
        <v>5895.20311576274</v>
      </c>
      <c r="AD43" t="n">
        <v>6615.86497940834</v>
      </c>
      <c r="AE43" t="n">
        <v>6310.41972448774</v>
      </c>
      <c r="AF43" t="n">
        <v>7573.62950499803</v>
      </c>
    </row>
    <row r="44">
      <c r="A44" t="s">
        <v>56</v>
      </c>
      <c r="B44" t="s">
        <v>456</v>
      </c>
      <c r="C44" t="s">
        <v>317</v>
      </c>
      <c r="D44" t="s">
        <v>457</v>
      </c>
      <c r="E44" t="s">
        <v>318</v>
      </c>
      <c r="F44"/>
      <c r="G44" t="n">
        <v>12239.4208403182</v>
      </c>
      <c r="H44" t="n">
        <v>12870.7766866162</v>
      </c>
      <c r="I44" t="n">
        <v>14214.1272761495</v>
      </c>
      <c r="J44" t="n">
        <v>15762.2563936191</v>
      </c>
      <c r="K44" t="n">
        <v>17603.718070184</v>
      </c>
      <c r="L44" t="n">
        <v>17234.1480617645</v>
      </c>
      <c r="M44" t="n">
        <v>19173.088960758</v>
      </c>
      <c r="N44" t="n">
        <v>20056.9995575523</v>
      </c>
      <c r="O44" t="n">
        <v>21787.1498757067</v>
      </c>
      <c r="P44" t="n">
        <v>24098.9872343254</v>
      </c>
      <c r="Q44" t="n">
        <v>26124.6464224428</v>
      </c>
      <c r="R44" t="n">
        <v>28076.4069799141</v>
      </c>
      <c r="S44" t="n">
        <v>29500.5405655228</v>
      </c>
      <c r="T44" t="n">
        <v>31312.278044123</v>
      </c>
      <c r="U44" t="n">
        <v>25296.3400656358</v>
      </c>
      <c r="V44" t="n">
        <v>28087.0881421819</v>
      </c>
      <c r="W44" t="n">
        <v>27915.2764032057</v>
      </c>
      <c r="X44" t="n">
        <v>26406.0827010306</v>
      </c>
      <c r="Y44" t="n">
        <v>28328.7521533232</v>
      </c>
      <c r="Z44" t="n">
        <v>28024.5069522476</v>
      </c>
      <c r="AA44" t="n">
        <v>31735.8255387815</v>
      </c>
      <c r="AB44" t="n">
        <v>29820.3175395852</v>
      </c>
      <c r="AC44" t="n">
        <v>28970.5982156755</v>
      </c>
      <c r="AD44" t="n">
        <v>30973.6971268836</v>
      </c>
      <c r="AE44" t="n">
        <v>29229.320503005</v>
      </c>
      <c r="AF44" t="n">
        <v>35062.2324488446</v>
      </c>
    </row>
    <row r="45">
      <c r="A45" t="s">
        <v>56</v>
      </c>
      <c r="B45" t="s">
        <v>458</v>
      </c>
      <c r="C45" t="s">
        <v>317</v>
      </c>
      <c r="D45" t="s">
        <v>459</v>
      </c>
      <c r="E45" t="s">
        <v>318</v>
      </c>
      <c r="F45"/>
      <c r="G45" t="n">
        <v>12222.0102923099</v>
      </c>
      <c r="H45" t="n">
        <v>12854.2989328433</v>
      </c>
      <c r="I45" t="n">
        <v>14196.8299419136</v>
      </c>
      <c r="J45" t="n">
        <v>15744.5074473281</v>
      </c>
      <c r="K45" t="n">
        <v>17584.8023743961</v>
      </c>
      <c r="L45" t="n">
        <v>17216.5928283908</v>
      </c>
      <c r="M45" t="n">
        <v>19154.1498621705</v>
      </c>
      <c r="N45" t="n">
        <v>20037.6468159613</v>
      </c>
      <c r="O45" t="n">
        <v>21766.9495199689</v>
      </c>
      <c r="P45" t="n">
        <v>24079.8057265211</v>
      </c>
      <c r="Q45" t="n">
        <v>26104.7640124033</v>
      </c>
      <c r="R45" t="n">
        <v>28055.0125997356</v>
      </c>
      <c r="S45" t="n">
        <v>29478.2207016055</v>
      </c>
      <c r="T45" t="n">
        <v>31289.3194961514</v>
      </c>
      <c r="U45" t="n">
        <v>25281.6769832641</v>
      </c>
      <c r="V45" t="n">
        <v>28070.0164757746</v>
      </c>
      <c r="W45" t="n">
        <v>27898.1375309669</v>
      </c>
      <c r="X45" t="n">
        <v>26387.113566431</v>
      </c>
      <c r="Y45" t="n">
        <v>28306.4309001411</v>
      </c>
      <c r="Z45" t="n">
        <v>28004.1206680833</v>
      </c>
      <c r="AA45" t="n">
        <v>31726.3681187857</v>
      </c>
      <c r="AB45" t="n">
        <v>29811.1171523892</v>
      </c>
      <c r="AC45" t="n">
        <v>28960.9345420186</v>
      </c>
      <c r="AD45" t="n">
        <v>30958.297893824</v>
      </c>
      <c r="AE45" t="n">
        <v>29216.7312247357</v>
      </c>
      <c r="AF45" t="n">
        <v>35047.3608626622</v>
      </c>
    </row>
    <row r="46">
      <c r="A46" t="s">
        <v>56</v>
      </c>
      <c r="B46" t="s">
        <v>460</v>
      </c>
      <c r="C46" t="s">
        <v>317</v>
      </c>
      <c r="D46" t="s">
        <v>461</v>
      </c>
      <c r="E46" t="s">
        <v>318</v>
      </c>
      <c r="F46"/>
      <c r="G46" t="n">
        <v>183.976931433796</v>
      </c>
      <c r="H46" t="n">
        <v>202.729421701329</v>
      </c>
      <c r="I46" t="n">
        <v>234.051004140839</v>
      </c>
      <c r="J46" t="n">
        <v>277.729687270766</v>
      </c>
      <c r="K46" t="n">
        <v>321.586807286469</v>
      </c>
      <c r="L46" t="n">
        <v>319.504028032409</v>
      </c>
      <c r="M46" t="n">
        <v>362.919165511068</v>
      </c>
      <c r="N46" t="n">
        <v>393.419569593602</v>
      </c>
      <c r="O46" t="n">
        <v>448.907964281412</v>
      </c>
      <c r="P46" t="n">
        <v>514.485538214247</v>
      </c>
      <c r="Q46" t="n">
        <v>606.178753130187</v>
      </c>
      <c r="R46" t="n">
        <v>699.871135055941</v>
      </c>
      <c r="S46" t="n">
        <v>832.81363469047</v>
      </c>
      <c r="T46" t="n">
        <v>954.480054643231</v>
      </c>
      <c r="U46" t="n">
        <v>882.261722552559</v>
      </c>
      <c r="V46" t="n">
        <v>1038.44949952587</v>
      </c>
      <c r="W46" t="n">
        <v>1124.05918684707</v>
      </c>
      <c r="X46" t="n">
        <v>1096.6258325225</v>
      </c>
      <c r="Y46" t="n">
        <v>1218.15671427704</v>
      </c>
      <c r="Z46" t="n">
        <v>1242.93035668278</v>
      </c>
      <c r="AA46" t="n">
        <v>1421.58583544808</v>
      </c>
      <c r="AB46" t="n">
        <v>1440.86750835253</v>
      </c>
      <c r="AC46" t="n">
        <v>1423.64797601076</v>
      </c>
      <c r="AD46" t="n">
        <v>1379.95906723712</v>
      </c>
      <c r="AE46" t="n">
        <v>1334.63642489604</v>
      </c>
      <c r="AF46" t="n">
        <v>1530.2887114531</v>
      </c>
    </row>
    <row r="47">
      <c r="A47" t="s">
        <v>56</v>
      </c>
      <c r="B47" t="s">
        <v>462</v>
      </c>
      <c r="C47" t="s">
        <v>317</v>
      </c>
      <c r="D47" t="s">
        <v>463</v>
      </c>
      <c r="E47" t="s">
        <v>318</v>
      </c>
      <c r="F47"/>
      <c r="G47" t="n">
        <v>551.29050291313</v>
      </c>
      <c r="H47" t="n">
        <v>548.070395806317</v>
      </c>
      <c r="I47" t="n">
        <v>587.690248264001</v>
      </c>
      <c r="J47" t="n">
        <v>618.971807322847</v>
      </c>
      <c r="K47" t="n">
        <v>680.915787208631</v>
      </c>
      <c r="L47" t="n">
        <v>677.725667660429</v>
      </c>
      <c r="M47" t="n">
        <v>743.015892809843</v>
      </c>
      <c r="N47" t="n">
        <v>796.150601499469</v>
      </c>
      <c r="O47" t="n">
        <v>856.176569300217</v>
      </c>
      <c r="P47" t="n">
        <v>926.267762376464</v>
      </c>
      <c r="Q47" t="n">
        <v>997.216264422536</v>
      </c>
      <c r="R47" t="n">
        <v>1103.95712063267</v>
      </c>
      <c r="S47" t="n">
        <v>1212.71499772163</v>
      </c>
      <c r="T47" t="n">
        <v>1387.24466271177</v>
      </c>
      <c r="U47" t="n">
        <v>1093.67302230709</v>
      </c>
      <c r="V47" t="n">
        <v>1166.96959250918</v>
      </c>
      <c r="W47" t="n">
        <v>916.41608313041</v>
      </c>
      <c r="X47" t="n">
        <v>842.837878298535</v>
      </c>
      <c r="Y47" t="n">
        <v>857.412042944989</v>
      </c>
      <c r="Z47" t="n">
        <v>857.816739382052</v>
      </c>
      <c r="AA47" t="n">
        <v>959.787418476956</v>
      </c>
      <c r="AB47" t="n">
        <v>854.663874838441</v>
      </c>
      <c r="AC47" t="n">
        <v>900.975306364898</v>
      </c>
      <c r="AD47" t="n">
        <v>1004.21998097443</v>
      </c>
      <c r="AE47" t="n">
        <v>1037.42471034649</v>
      </c>
      <c r="AF47" t="n">
        <v>1131.57360797778</v>
      </c>
    </row>
    <row r="48">
      <c r="A48" t="s">
        <v>56</v>
      </c>
      <c r="B48" t="s">
        <v>464</v>
      </c>
      <c r="C48" t="s">
        <v>317</v>
      </c>
      <c r="D48" t="s">
        <v>465</v>
      </c>
      <c r="E48" t="s">
        <v>318</v>
      </c>
      <c r="F48"/>
      <c r="G48" t="n">
        <v>1057.84880487774</v>
      </c>
      <c r="H48" t="n">
        <v>1062.97967545791</v>
      </c>
      <c r="I48" t="n">
        <v>1141.99805306423</v>
      </c>
      <c r="J48" t="n">
        <v>1232.80872182777</v>
      </c>
      <c r="K48" t="n">
        <v>1328.91975439879</v>
      </c>
      <c r="L48" t="n">
        <v>1310.78522970744</v>
      </c>
      <c r="M48" t="n">
        <v>1450.94745051514</v>
      </c>
      <c r="N48" t="n">
        <v>1558.27951338112</v>
      </c>
      <c r="O48" t="n">
        <v>1695.21307538124</v>
      </c>
      <c r="P48" t="n">
        <v>1847.91249888155</v>
      </c>
      <c r="Q48" t="n">
        <v>1970.60766126047</v>
      </c>
      <c r="R48" t="n">
        <v>2168.22434156649</v>
      </c>
      <c r="S48" t="n">
        <v>2382.31439393914</v>
      </c>
      <c r="T48" t="n">
        <v>2900.46188810276</v>
      </c>
      <c r="U48" t="n">
        <v>2597.89306615174</v>
      </c>
      <c r="V48" t="n">
        <v>2613.97595164699</v>
      </c>
      <c r="W48" t="n">
        <v>2351.41331451137</v>
      </c>
      <c r="X48" t="n">
        <v>2278.91601415391</v>
      </c>
      <c r="Y48" t="n">
        <v>2408.25657638633</v>
      </c>
      <c r="Z48" t="n">
        <v>2425.8738948491</v>
      </c>
      <c r="AA48" t="n">
        <v>2593.31306502796</v>
      </c>
      <c r="AB48" t="n">
        <v>2432.70465622835</v>
      </c>
      <c r="AC48" t="n">
        <v>2485.43346841955</v>
      </c>
      <c r="AD48" t="n">
        <v>2636.95023463591</v>
      </c>
      <c r="AE48" t="n">
        <v>2780.90601623789</v>
      </c>
      <c r="AF48" t="n">
        <v>2938.9012642882</v>
      </c>
    </row>
    <row r="49">
      <c r="A49" t="s">
        <v>56</v>
      </c>
      <c r="B49" t="s">
        <v>466</v>
      </c>
      <c r="C49" t="s">
        <v>317</v>
      </c>
      <c r="D49" t="s">
        <v>467</v>
      </c>
      <c r="E49" t="s">
        <v>318</v>
      </c>
      <c r="F49"/>
      <c r="G49" t="n">
        <v>311.095826808832</v>
      </c>
      <c r="H49" t="n">
        <v>315.866812281621</v>
      </c>
      <c r="I49" t="n">
        <v>339.048552379333</v>
      </c>
      <c r="J49" t="n">
        <v>367.134940189377</v>
      </c>
      <c r="K49" t="n">
        <v>390.161206646391</v>
      </c>
      <c r="L49" t="n">
        <v>384.447882573498</v>
      </c>
      <c r="M49" t="n">
        <v>425.400005896684</v>
      </c>
      <c r="N49" t="n">
        <v>446.404881039208</v>
      </c>
      <c r="O49" t="n">
        <v>484.915351450268</v>
      </c>
      <c r="P49" t="n">
        <v>519.064012388141</v>
      </c>
      <c r="Q49" t="n">
        <v>540.453062657759</v>
      </c>
      <c r="R49" t="n">
        <v>582.064112349838</v>
      </c>
      <c r="S49" t="n">
        <v>636.290437277334</v>
      </c>
      <c r="T49" t="n">
        <v>846.90545364019</v>
      </c>
      <c r="U49" t="n">
        <v>864.493006880187</v>
      </c>
      <c r="V49" t="n">
        <v>738.853096658388</v>
      </c>
      <c r="W49" t="n">
        <v>787.32461768872</v>
      </c>
      <c r="X49" t="n">
        <v>760.933301049307</v>
      </c>
      <c r="Y49" t="n">
        <v>802.564049061923</v>
      </c>
      <c r="Z49" t="n">
        <v>804.905241923866</v>
      </c>
      <c r="AA49" t="n">
        <v>686.932401237292</v>
      </c>
      <c r="AB49" t="n">
        <v>652.67671797447</v>
      </c>
      <c r="AC49" t="n">
        <v>632.776725610889</v>
      </c>
      <c r="AD49" t="n">
        <v>659.27536869517</v>
      </c>
      <c r="AE49" t="n">
        <v>737.990993668452</v>
      </c>
      <c r="AF49" t="n">
        <v>762.728278125194</v>
      </c>
    </row>
    <row r="50">
      <c r="A50" t="s">
        <v>56</v>
      </c>
      <c r="B50" t="s">
        <v>468</v>
      </c>
      <c r="C50" t="s">
        <v>317</v>
      </c>
      <c r="D50" t="s">
        <v>469</v>
      </c>
      <c r="E50" t="s">
        <v>318</v>
      </c>
      <c r="F50"/>
      <c r="G50" t="n">
        <v>195.462475155781</v>
      </c>
      <c r="H50" t="n">
        <v>199.042467369968</v>
      </c>
      <c r="I50" t="n">
        <v>215.259252420896</v>
      </c>
      <c r="J50" t="n">
        <v>246.701974315547</v>
      </c>
      <c r="K50" t="n">
        <v>257.84276054377</v>
      </c>
      <c r="L50" t="n">
        <v>248.611679473516</v>
      </c>
      <c r="M50" t="n">
        <v>282.531551808618</v>
      </c>
      <c r="N50" t="n">
        <v>315.724030842442</v>
      </c>
      <c r="O50" t="n">
        <v>354.121154630758</v>
      </c>
      <c r="P50" t="n">
        <v>402.58072411695</v>
      </c>
      <c r="Q50" t="n">
        <v>432.938334180174</v>
      </c>
      <c r="R50" t="n">
        <v>482.203108583976</v>
      </c>
      <c r="S50" t="n">
        <v>533.308958940168</v>
      </c>
      <c r="T50" t="n">
        <v>666.3117717508</v>
      </c>
      <c r="U50" t="n">
        <v>639.727036964467</v>
      </c>
      <c r="V50" t="n">
        <v>708.153262479418</v>
      </c>
      <c r="W50" t="n">
        <v>647.672613692244</v>
      </c>
      <c r="X50" t="n">
        <v>675.144834806073</v>
      </c>
      <c r="Y50" t="n">
        <v>748.280484379421</v>
      </c>
      <c r="Z50" t="n">
        <v>763.151913543182</v>
      </c>
      <c r="AA50" t="n">
        <v>946.593245313713</v>
      </c>
      <c r="AB50" t="n">
        <v>925.364063415441</v>
      </c>
      <c r="AC50" t="n">
        <v>951.681436443766</v>
      </c>
      <c r="AD50" t="n">
        <v>973.454884966306</v>
      </c>
      <c r="AE50" t="n">
        <v>1005.49031222295</v>
      </c>
      <c r="AF50" t="n">
        <v>1044.59937818523</v>
      </c>
    </row>
    <row r="51">
      <c r="A51" t="s">
        <v>56</v>
      </c>
      <c r="B51" t="s">
        <v>470</v>
      </c>
      <c r="C51" t="s">
        <v>317</v>
      </c>
      <c r="D51" t="s">
        <v>471</v>
      </c>
      <c r="E51" t="s">
        <v>318</v>
      </c>
      <c r="F51"/>
      <c r="G51" t="n">
        <v>147.62811051907</v>
      </c>
      <c r="H51" t="n">
        <v>150.239453671521</v>
      </c>
      <c r="I51" t="n">
        <v>161.812260694377</v>
      </c>
      <c r="J51" t="n">
        <v>186.133406831976</v>
      </c>
      <c r="K51" t="n">
        <v>194.892947766896</v>
      </c>
      <c r="L51" t="n">
        <v>188.307213526952</v>
      </c>
      <c r="M51" t="n">
        <v>209.679198549579</v>
      </c>
      <c r="N51" t="n">
        <v>233.072276709505</v>
      </c>
      <c r="O51" t="n">
        <v>262.141364928612</v>
      </c>
      <c r="P51" t="n">
        <v>295.424887419287</v>
      </c>
      <c r="Q51" t="n">
        <v>316.877417566178</v>
      </c>
      <c r="R51" t="n">
        <v>355.443120500555</v>
      </c>
      <c r="S51" t="n">
        <v>395.28104552491</v>
      </c>
      <c r="T51" t="n">
        <v>503.149663950904</v>
      </c>
      <c r="U51" t="n">
        <v>496.718004927192</v>
      </c>
      <c r="V51" t="n">
        <v>542.449745705888</v>
      </c>
      <c r="W51" t="n">
        <v>481.420762028935</v>
      </c>
      <c r="X51" t="n">
        <v>489.761950784498</v>
      </c>
      <c r="Y51" t="n">
        <v>541.375616862817</v>
      </c>
      <c r="Z51" t="n">
        <v>545.783869887559</v>
      </c>
      <c r="AA51" t="n">
        <v>686.48555211018</v>
      </c>
      <c r="AB51" t="n">
        <v>686.085482929229</v>
      </c>
      <c r="AC51" t="n">
        <v>696.010570600666</v>
      </c>
      <c r="AD51" t="n">
        <v>707.979013173143</v>
      </c>
      <c r="AE51" t="n">
        <v>735.624428662941</v>
      </c>
      <c r="AF51" t="n">
        <v>762.773094143687</v>
      </c>
    </row>
    <row r="52">
      <c r="A52" t="s">
        <v>56</v>
      </c>
      <c r="B52" t="s">
        <v>472</v>
      </c>
      <c r="C52" t="s">
        <v>317</v>
      </c>
      <c r="D52" t="s">
        <v>473</v>
      </c>
      <c r="E52" t="s">
        <v>318</v>
      </c>
      <c r="F52"/>
      <c r="G52" t="n">
        <v>47.8343646367104</v>
      </c>
      <c r="H52" t="n">
        <v>48.8030136984473</v>
      </c>
      <c r="I52" t="n">
        <v>53.4469917265196</v>
      </c>
      <c r="J52" t="n">
        <v>60.5685674835712</v>
      </c>
      <c r="K52" t="n">
        <v>62.9498127768741</v>
      </c>
      <c r="L52" t="n">
        <v>60.3044659465648</v>
      </c>
      <c r="M52" t="n">
        <v>72.8523532590393</v>
      </c>
      <c r="N52" t="n">
        <v>82.6517541329366</v>
      </c>
      <c r="O52" t="n">
        <v>91.9797897021465</v>
      </c>
      <c r="P52" t="n">
        <v>107.155836697663</v>
      </c>
      <c r="Q52" t="n">
        <v>116.060916613997</v>
      </c>
      <c r="R52" t="n">
        <v>126.759988083421</v>
      </c>
      <c r="S52" t="n">
        <v>138.027913415259</v>
      </c>
      <c r="T52" t="n">
        <v>163.162107799897</v>
      </c>
      <c r="U52" t="n">
        <v>143.009032037275</v>
      </c>
      <c r="V52" t="n">
        <v>165.70351677353</v>
      </c>
      <c r="W52" t="n">
        <v>166.251851663308</v>
      </c>
      <c r="X52" t="n">
        <v>185.382884021575</v>
      </c>
      <c r="Y52" t="n">
        <v>206.904867516603</v>
      </c>
      <c r="Z52" t="n">
        <v>217.368043655623</v>
      </c>
      <c r="AA52" t="n">
        <v>260.107693203533</v>
      </c>
      <c r="AB52" t="n">
        <v>239.278580486212</v>
      </c>
      <c r="AC52" t="n">
        <v>255.6708658431</v>
      </c>
      <c r="AD52" t="n">
        <v>265.475871793163</v>
      </c>
      <c r="AE52" t="n">
        <v>269.86588356001</v>
      </c>
      <c r="AF52" t="n">
        <v>281.826284041539</v>
      </c>
    </row>
    <row r="53">
      <c r="A53" t="s">
        <v>56</v>
      </c>
      <c r="B53" t="s">
        <v>474</v>
      </c>
      <c r="C53" t="s">
        <v>317</v>
      </c>
      <c r="D53" t="s">
        <v>475</v>
      </c>
      <c r="E53" t="s">
        <v>318</v>
      </c>
      <c r="F53"/>
      <c r="G53" t="n">
        <v>158.940856023373</v>
      </c>
      <c r="H53" t="n">
        <v>161.334326056324</v>
      </c>
      <c r="I53" t="n">
        <v>176.445383972204</v>
      </c>
      <c r="J53" t="n">
        <v>192.473010293272</v>
      </c>
      <c r="K53" t="n">
        <v>212.212203486823</v>
      </c>
      <c r="L53" t="n">
        <v>207.654156907205</v>
      </c>
      <c r="M53" t="n">
        <v>234.882453036852</v>
      </c>
      <c r="N53" t="n">
        <v>246.189415872213</v>
      </c>
      <c r="O53" t="n">
        <v>274.492365063291</v>
      </c>
      <c r="P53" t="n">
        <v>314.529496492947</v>
      </c>
      <c r="Q53" t="n">
        <v>337.2839194232</v>
      </c>
      <c r="R53" t="n">
        <v>373.322947975526</v>
      </c>
      <c r="S53" t="n">
        <v>430.805823199483</v>
      </c>
      <c r="T53" t="n">
        <v>490.398561245964</v>
      </c>
      <c r="U53" t="n">
        <v>356.134403712802</v>
      </c>
      <c r="V53" t="n">
        <v>414.80480922069</v>
      </c>
      <c r="W53" t="n">
        <v>428.098238887866</v>
      </c>
      <c r="X53" t="n">
        <v>383.64892117762</v>
      </c>
      <c r="Y53" t="n">
        <v>415.644047048209</v>
      </c>
      <c r="Z53" t="n">
        <v>497.655262723424</v>
      </c>
      <c r="AA53" t="n">
        <v>664.840338942393</v>
      </c>
      <c r="AB53" t="n">
        <v>642.405861074126</v>
      </c>
      <c r="AC53" t="n">
        <v>706.549691885042</v>
      </c>
      <c r="AD53" t="n">
        <v>768.851249586029</v>
      </c>
      <c r="AE53" t="n">
        <v>715.431222680232</v>
      </c>
      <c r="AF53" t="n">
        <v>856.428819288129</v>
      </c>
    </row>
    <row r="54">
      <c r="A54" t="s">
        <v>56</v>
      </c>
      <c r="B54" t="s">
        <v>476</v>
      </c>
      <c r="C54" t="s">
        <v>317</v>
      </c>
      <c r="D54" t="s">
        <v>477</v>
      </c>
      <c r="E54" t="s">
        <v>318</v>
      </c>
      <c r="F54"/>
      <c r="G54" t="n">
        <v>347.512977461727</v>
      </c>
      <c r="H54" t="n">
        <v>351.49007782455</v>
      </c>
      <c r="I54" t="n">
        <v>390.5835372354</v>
      </c>
      <c r="J54" t="n">
        <v>445.910995160812</v>
      </c>
      <c r="K54" t="n">
        <v>505.838264882664</v>
      </c>
      <c r="L54" t="n">
        <v>499.020765112798</v>
      </c>
      <c r="M54" t="n">
        <v>564.481008804912</v>
      </c>
      <c r="N54" t="n">
        <v>587.382016410474</v>
      </c>
      <c r="O54" t="n">
        <v>649.82396961291</v>
      </c>
      <c r="P54" t="n">
        <v>732.739268314366</v>
      </c>
      <c r="Q54" t="n">
        <v>777.73688175485</v>
      </c>
      <c r="R54" t="n">
        <v>850.742791551174</v>
      </c>
      <c r="S54" t="n">
        <v>944.802363502776</v>
      </c>
      <c r="T54" t="n">
        <v>1065.21319677123</v>
      </c>
      <c r="U54" t="n">
        <v>822.833124956566</v>
      </c>
      <c r="V54" t="n">
        <v>935.912025153302</v>
      </c>
      <c r="W54" t="n">
        <v>965.357911494597</v>
      </c>
      <c r="X54" t="n">
        <v>893.751661617278</v>
      </c>
      <c r="Y54" t="n">
        <v>965.309437673767</v>
      </c>
      <c r="Z54" t="n">
        <v>1077.64149303131</v>
      </c>
      <c r="AA54" t="n">
        <v>1605.0271931204</v>
      </c>
      <c r="AB54" t="n">
        <v>1576.05386577932</v>
      </c>
      <c r="AC54" t="n">
        <v>1670.96163818598</v>
      </c>
      <c r="AD54" t="n">
        <v>1905.33436330251</v>
      </c>
      <c r="AE54" t="n">
        <v>1689.15116568456</v>
      </c>
      <c r="AF54" t="n">
        <v>2023.62233254985</v>
      </c>
    </row>
    <row r="55">
      <c r="A55" t="s">
        <v>56</v>
      </c>
      <c r="B55" t="s">
        <v>478</v>
      </c>
      <c r="C55" t="s">
        <v>317</v>
      </c>
      <c r="D55" t="s">
        <v>479</v>
      </c>
      <c r="E55" t="s">
        <v>318</v>
      </c>
      <c r="F55"/>
      <c r="G55" t="n">
        <v>188.572121438354</v>
      </c>
      <c r="H55" t="n">
        <v>190.155751768227</v>
      </c>
      <c r="I55" t="n">
        <v>214.138153263196</v>
      </c>
      <c r="J55" t="n">
        <v>253.437984867541</v>
      </c>
      <c r="K55" t="n">
        <v>293.626061395841</v>
      </c>
      <c r="L55" t="n">
        <v>291.366608205593</v>
      </c>
      <c r="M55" t="n">
        <v>329.59855576806</v>
      </c>
      <c r="N55" t="n">
        <v>341.19260053826</v>
      </c>
      <c r="O55" t="n">
        <v>375.33160454962</v>
      </c>
      <c r="P55" t="n">
        <v>418.209771821419</v>
      </c>
      <c r="Q55" t="n">
        <v>440.452962331649</v>
      </c>
      <c r="R55" t="n">
        <v>477.419843575648</v>
      </c>
      <c r="S55" t="n">
        <v>513.996540303293</v>
      </c>
      <c r="T55" t="n">
        <v>574.814635525266</v>
      </c>
      <c r="U55" t="n">
        <v>466.698721243764</v>
      </c>
      <c r="V55" t="n">
        <v>521.107215932612</v>
      </c>
      <c r="W55" t="n">
        <v>537.259672606731</v>
      </c>
      <c r="X55" t="n">
        <v>510.102740439658</v>
      </c>
      <c r="Y55" t="n">
        <v>549.665390625558</v>
      </c>
      <c r="Z55" t="n">
        <v>579.986230307882</v>
      </c>
      <c r="AA55" t="n">
        <v>940.186854178007</v>
      </c>
      <c r="AB55" t="n">
        <v>933.648004705199</v>
      </c>
      <c r="AC55" t="n">
        <v>964.411946300941</v>
      </c>
      <c r="AD55" t="n">
        <v>1136.48311371648</v>
      </c>
      <c r="AE55" t="n">
        <v>973.719943004329</v>
      </c>
      <c r="AF55" t="n">
        <v>1167.19351326172</v>
      </c>
    </row>
    <row r="56">
      <c r="A56" t="s">
        <v>56</v>
      </c>
      <c r="B56" t="s">
        <v>480</v>
      </c>
      <c r="C56" t="s">
        <v>317</v>
      </c>
      <c r="D56" t="s">
        <v>481</v>
      </c>
      <c r="E56" t="s">
        <v>318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</row>
    <row r="57">
      <c r="A57" t="s">
        <v>56</v>
      </c>
      <c r="B57" t="s">
        <v>482</v>
      </c>
      <c r="C57" t="s">
        <v>317</v>
      </c>
      <c r="D57" t="s">
        <v>483</v>
      </c>
      <c r="E57" t="s">
        <v>318</v>
      </c>
      <c r="F57"/>
      <c r="G57" t="n">
        <v>13442.5855169674</v>
      </c>
      <c r="H57" t="n">
        <v>14101.0171527153</v>
      </c>
      <c r="I57" t="n">
        <v>15554.0095779332</v>
      </c>
      <c r="J57" t="n">
        <v>17218.3713506932</v>
      </c>
      <c r="K57" t="n">
        <v>19168.294199515</v>
      </c>
      <c r="L57" t="n">
        <v>18783.1218945494</v>
      </c>
      <c r="M57" t="n">
        <v>20889.3855191569</v>
      </c>
      <c r="N57" t="n">
        <v>21905.921222751</v>
      </c>
      <c r="O57" t="n">
        <v>23795.1537823217</v>
      </c>
      <c r="P57" t="n">
        <v>26292.2489832821</v>
      </c>
      <c r="Q57" t="n">
        <v>28473.8095478752</v>
      </c>
      <c r="R57" t="n">
        <v>30655.438532896</v>
      </c>
      <c r="S57" t="n">
        <v>32357.3098982718</v>
      </c>
      <c r="T57" t="n">
        <v>34793.5679796522</v>
      </c>
      <c r="U57" t="n">
        <v>28390.245891758</v>
      </c>
      <c r="V57" t="n">
        <v>31188.2274804952</v>
      </c>
      <c r="W57" t="n">
        <v>30784.5961873634</v>
      </c>
      <c r="X57" t="n">
        <v>29187.2494515638</v>
      </c>
      <c r="Y57" t="n">
        <v>31317.7606741406</v>
      </c>
      <c r="Z57" t="n">
        <v>31111.2500380187</v>
      </c>
      <c r="AA57" t="n">
        <v>34986.2753925999</v>
      </c>
      <c r="AB57" t="n">
        <v>32964.585764625</v>
      </c>
      <c r="AC57" t="n">
        <v>32219.8780580681</v>
      </c>
      <c r="AD57" t="n">
        <v>34584.2513526917</v>
      </c>
      <c r="AE57" t="n">
        <v>32849.7328458623</v>
      </c>
      <c r="AF57" t="n">
        <v>39031.4020338853</v>
      </c>
    </row>
    <row r="58">
      <c r="A58" t="s">
        <v>56</v>
      </c>
      <c r="B58" t="s">
        <v>484</v>
      </c>
      <c r="C58" t="s">
        <v>317</v>
      </c>
      <c r="D58" t="s">
        <v>485</v>
      </c>
      <c r="E58" t="s">
        <v>318</v>
      </c>
      <c r="F58"/>
      <c r="G58" t="n">
        <v>13442.5855169674</v>
      </c>
      <c r="H58" t="n">
        <v>14101.0171527153</v>
      </c>
      <c r="I58" t="n">
        <v>15554.0095779332</v>
      </c>
      <c r="J58" t="n">
        <v>17218.3713506932</v>
      </c>
      <c r="K58" t="n">
        <v>19168.294199515</v>
      </c>
      <c r="L58" t="n">
        <v>18783.1218945494</v>
      </c>
      <c r="M58" t="n">
        <v>20889.3855191569</v>
      </c>
      <c r="N58" t="n">
        <v>21905.921222751</v>
      </c>
      <c r="O58" t="n">
        <v>23795.1537823217</v>
      </c>
      <c r="P58" t="n">
        <v>26292.2489832821</v>
      </c>
      <c r="Q58" t="n">
        <v>28473.8095478752</v>
      </c>
      <c r="R58" t="n">
        <v>30655.438532896</v>
      </c>
      <c r="S58" t="n">
        <v>32357.3098982718</v>
      </c>
      <c r="T58" t="n">
        <v>34793.5679796522</v>
      </c>
      <c r="U58" t="n">
        <v>28390.245891758</v>
      </c>
      <c r="V58" t="n">
        <v>31188.2274804952</v>
      </c>
      <c r="W58" t="n">
        <v>30784.5961873634</v>
      </c>
      <c r="X58" t="n">
        <v>29187.2494515638</v>
      </c>
      <c r="Y58" t="n">
        <v>31317.7606741406</v>
      </c>
      <c r="Z58" t="n">
        <v>31111.2500380187</v>
      </c>
      <c r="AA58" t="n">
        <v>34986.2753925999</v>
      </c>
      <c r="AB58" t="n">
        <v>32964.585764625</v>
      </c>
      <c r="AC58" t="n">
        <v>32219.8780580681</v>
      </c>
      <c r="AD58" t="n">
        <v>34584.2513526917</v>
      </c>
      <c r="AE58" t="n">
        <v>32849.7328458623</v>
      </c>
      <c r="AF58" t="n">
        <v>39031.4020338853</v>
      </c>
    </row>
    <row r="59">
      <c r="A59" t="s">
        <v>56</v>
      </c>
      <c r="B59" t="s">
        <v>486</v>
      </c>
      <c r="C59" t="s">
        <v>317</v>
      </c>
      <c r="D59" t="s">
        <v>487</v>
      </c>
      <c r="E59" t="s">
        <v>318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263</v>
      </c>
      <c r="B1" t="s">
        <v>264</v>
      </c>
      <c r="C1" t="s">
        <v>265</v>
      </c>
      <c r="D1" t="s">
        <v>266</v>
      </c>
      <c r="E1" t="s">
        <v>267</v>
      </c>
      <c r="F1" t="s">
        <v>268</v>
      </c>
      <c r="G1" t="s">
        <v>269</v>
      </c>
      <c r="H1" t="s">
        <v>270</v>
      </c>
      <c r="I1" t="s">
        <v>271</v>
      </c>
      <c r="J1" t="s">
        <v>272</v>
      </c>
      <c r="K1" t="s">
        <v>273</v>
      </c>
      <c r="L1" t="s">
        <v>274</v>
      </c>
      <c r="M1" t="s">
        <v>275</v>
      </c>
      <c r="N1" t="s">
        <v>276</v>
      </c>
      <c r="O1" t="s">
        <v>277</v>
      </c>
      <c r="P1" t="s">
        <v>278</v>
      </c>
      <c r="Q1" t="s">
        <v>279</v>
      </c>
      <c r="R1" t="s">
        <v>280</v>
      </c>
      <c r="S1" t="s">
        <v>281</v>
      </c>
      <c r="T1" t="s">
        <v>282</v>
      </c>
      <c r="U1" t="s">
        <v>283</v>
      </c>
      <c r="V1" t="s">
        <v>284</v>
      </c>
      <c r="W1" t="s">
        <v>285</v>
      </c>
      <c r="X1" t="s">
        <v>286</v>
      </c>
      <c r="Y1" t="s">
        <v>287</v>
      </c>
      <c r="Z1" t="s">
        <v>288</v>
      </c>
      <c r="AA1" t="s">
        <v>289</v>
      </c>
      <c r="AB1" t="s">
        <v>290</v>
      </c>
      <c r="AC1" t="s">
        <v>291</v>
      </c>
      <c r="AD1" t="s">
        <v>292</v>
      </c>
      <c r="AE1" t="s">
        <v>293</v>
      </c>
      <c r="AF1" t="s">
        <v>294</v>
      </c>
    </row>
    <row r="2">
      <c r="A2" t="s">
        <v>58</v>
      </c>
      <c r="B2" t="s">
        <v>295</v>
      </c>
      <c r="C2" t="s">
        <v>317</v>
      </c>
      <c r="D2" t="s">
        <v>297</v>
      </c>
      <c r="E2" t="s">
        <v>318</v>
      </c>
      <c r="F2"/>
      <c r="G2" t="n">
        <v>22.3707518596918</v>
      </c>
      <c r="H2" t="n">
        <v>21.3952527937762</v>
      </c>
      <c r="I2" t="n">
        <v>22.3603257505831</v>
      </c>
      <c r="J2" t="n">
        <v>22.828319552658</v>
      </c>
      <c r="K2" t="n">
        <v>24.2409377006314</v>
      </c>
      <c r="L2" t="n">
        <v>22.8350633610004</v>
      </c>
      <c r="M2" t="n">
        <v>24.8025222297955</v>
      </c>
      <c r="N2" t="n">
        <v>25.5549575911046</v>
      </c>
      <c r="O2" t="n">
        <v>26.6242573817705</v>
      </c>
      <c r="P2" t="n">
        <v>25.5364322254099</v>
      </c>
      <c r="Q2" t="n">
        <v>27.0503692740211</v>
      </c>
      <c r="R2" t="n">
        <v>29.7321335045879</v>
      </c>
      <c r="S2" t="n">
        <v>31.1211710655398</v>
      </c>
      <c r="T2" t="n">
        <v>30.9617431761337</v>
      </c>
      <c r="U2" t="n">
        <v>21.6046072893272</v>
      </c>
      <c r="V2" t="n">
        <v>23.8014162401657</v>
      </c>
      <c r="W2" t="n">
        <v>23.7653784826069</v>
      </c>
      <c r="X2" t="n">
        <v>26.9771748673773</v>
      </c>
      <c r="Y2" t="n">
        <v>32.3712531820307</v>
      </c>
      <c r="Z2" t="n">
        <v>29.4407837886761</v>
      </c>
      <c r="AA2" t="n">
        <v>13.7686188854256</v>
      </c>
      <c r="AB2" t="n">
        <v>14.7339344926007</v>
      </c>
      <c r="AC2" t="n">
        <v>15.6486193684094</v>
      </c>
      <c r="AD2" t="n">
        <v>22.2292036586427</v>
      </c>
      <c r="AE2" t="n">
        <v>17.7093361693215</v>
      </c>
      <c r="AF2" t="n">
        <v>20.2400006390077</v>
      </c>
    </row>
    <row r="3">
      <c r="A3" t="s">
        <v>58</v>
      </c>
      <c r="B3" t="s">
        <v>374</v>
      </c>
      <c r="C3" t="s">
        <v>317</v>
      </c>
      <c r="D3" t="s">
        <v>375</v>
      </c>
      <c r="E3" t="s">
        <v>318</v>
      </c>
      <c r="F3"/>
      <c r="G3" t="n">
        <v>73.6618132015709</v>
      </c>
      <c r="H3" t="n">
        <v>75.5976867667424</v>
      </c>
      <c r="I3" t="n">
        <v>72.2205334687875</v>
      </c>
      <c r="J3" t="n">
        <v>73.3524618794111</v>
      </c>
      <c r="K3" t="n">
        <v>76.6741267620205</v>
      </c>
      <c r="L3" t="n">
        <v>82.2052546299103</v>
      </c>
      <c r="M3" t="n">
        <v>90.9545632298602</v>
      </c>
      <c r="N3" t="n">
        <v>100.268766585668</v>
      </c>
      <c r="O3" t="n">
        <v>111.971648492356</v>
      </c>
      <c r="P3" t="n">
        <v>122.062857775572</v>
      </c>
      <c r="Q3" t="n">
        <v>138.212804275536</v>
      </c>
      <c r="R3" t="n">
        <v>156.560904076238</v>
      </c>
      <c r="S3" t="n">
        <v>165.66170900858</v>
      </c>
      <c r="T3" t="n">
        <v>166.080024110817</v>
      </c>
      <c r="U3" t="n">
        <v>169.868114084465</v>
      </c>
      <c r="V3" t="n">
        <v>171.191131473462</v>
      </c>
      <c r="W3" t="n">
        <v>158.741561691856</v>
      </c>
      <c r="X3" t="n">
        <v>141.032121930634</v>
      </c>
      <c r="Y3" t="n">
        <v>143.21473150693</v>
      </c>
      <c r="Z3" t="n">
        <v>164.981414259465</v>
      </c>
      <c r="AA3" t="n">
        <v>113.683943193774</v>
      </c>
      <c r="AB3" t="n">
        <v>112.549774975543</v>
      </c>
      <c r="AC3" t="n">
        <v>107.662650890492</v>
      </c>
      <c r="AD3" t="n">
        <v>110.632070133966</v>
      </c>
      <c r="AE3" t="n">
        <v>110.350935785041</v>
      </c>
      <c r="AF3" t="n">
        <v>135.754134059137</v>
      </c>
    </row>
    <row r="4">
      <c r="A4" t="s">
        <v>58</v>
      </c>
      <c r="B4" t="s">
        <v>376</v>
      </c>
      <c r="C4" t="s">
        <v>317</v>
      </c>
      <c r="D4" t="s">
        <v>377</v>
      </c>
      <c r="E4" t="s">
        <v>318</v>
      </c>
      <c r="F4"/>
      <c r="G4" t="n">
        <v>4731.07715880299</v>
      </c>
      <c r="H4" t="n">
        <v>4961.88362190341</v>
      </c>
      <c r="I4" t="n">
        <v>5364.57338430816</v>
      </c>
      <c r="J4" t="n">
        <v>5699.69932396061</v>
      </c>
      <c r="K4" t="n">
        <v>6237.96790606667</v>
      </c>
      <c r="L4" t="n">
        <v>6128.89702105799</v>
      </c>
      <c r="M4" t="n">
        <v>6611.32648051197</v>
      </c>
      <c r="N4" t="n">
        <v>6818.12918052713</v>
      </c>
      <c r="O4" t="n">
        <v>7287.00039720664</v>
      </c>
      <c r="P4" t="n">
        <v>7883.17999622719</v>
      </c>
      <c r="Q4" t="n">
        <v>8401.89289722516</v>
      </c>
      <c r="R4" t="n">
        <v>8891.89606959625</v>
      </c>
      <c r="S4" t="n">
        <v>9321.67035158366</v>
      </c>
      <c r="T4" t="n">
        <v>9047.48587168223</v>
      </c>
      <c r="U4" t="n">
        <v>7766.02401881907</v>
      </c>
      <c r="V4" t="n">
        <v>8308.40183948189</v>
      </c>
      <c r="W4" t="n">
        <v>8166.44588594468</v>
      </c>
      <c r="X4" t="n">
        <v>7823.41784275529</v>
      </c>
      <c r="Y4" t="n">
        <v>8338.29325397126</v>
      </c>
      <c r="Z4" t="n">
        <v>8030.4612399504</v>
      </c>
      <c r="AA4" t="n">
        <v>7924.43418425875</v>
      </c>
      <c r="AB4" t="n">
        <v>7575.76786781177</v>
      </c>
      <c r="AC4" t="n">
        <v>7104.3086854451</v>
      </c>
      <c r="AD4" t="n">
        <v>7268.62332337869</v>
      </c>
      <c r="AE4" t="n">
        <v>6821.35498148398</v>
      </c>
      <c r="AF4" t="n">
        <v>7972.86858575461</v>
      </c>
    </row>
    <row r="5">
      <c r="A5" t="s">
        <v>58</v>
      </c>
      <c r="B5" t="s">
        <v>378</v>
      </c>
      <c r="C5" t="s">
        <v>317</v>
      </c>
      <c r="D5" t="s">
        <v>379</v>
      </c>
      <c r="E5" t="s">
        <v>318</v>
      </c>
      <c r="F5"/>
      <c r="G5" t="n">
        <v>971.11548166169</v>
      </c>
      <c r="H5" t="n">
        <v>998.877638389787</v>
      </c>
      <c r="I5" t="n">
        <v>1062.15737314357</v>
      </c>
      <c r="J5" t="n">
        <v>1125.76035170043</v>
      </c>
      <c r="K5" t="n">
        <v>1175.37205259742</v>
      </c>
      <c r="L5" t="n">
        <v>1169.99512101092</v>
      </c>
      <c r="M5" t="n">
        <v>1273.80967242523</v>
      </c>
      <c r="N5" t="n">
        <v>1312.63475033313</v>
      </c>
      <c r="O5" t="n">
        <v>1453.46178724665</v>
      </c>
      <c r="P5" t="n">
        <v>1608.78854158932</v>
      </c>
      <c r="Q5" t="n">
        <v>1698.65159262142</v>
      </c>
      <c r="R5" t="n">
        <v>1747.1944781887</v>
      </c>
      <c r="S5" t="n">
        <v>1932.83906555936</v>
      </c>
      <c r="T5" t="n">
        <v>1932.23443238973</v>
      </c>
      <c r="U5" t="n">
        <v>1459.77427411549</v>
      </c>
      <c r="V5" t="n">
        <v>1683.90277679409</v>
      </c>
      <c r="W5" t="n">
        <v>1675.65635603222</v>
      </c>
      <c r="X5" t="n">
        <v>1564.37907220403</v>
      </c>
      <c r="Y5" t="n">
        <v>1624.22220985899</v>
      </c>
      <c r="Z5" t="n">
        <v>1558.00059048919</v>
      </c>
      <c r="AA5" t="n">
        <v>1624.64930688532</v>
      </c>
      <c r="AB5" t="n">
        <v>1690.54616738068</v>
      </c>
      <c r="AC5" t="n">
        <v>1522.23513471723</v>
      </c>
      <c r="AD5" t="n">
        <v>1684.03112455929</v>
      </c>
      <c r="AE5" t="n">
        <v>1517.83858115304</v>
      </c>
      <c r="AF5" t="n">
        <v>1757.73115017663</v>
      </c>
    </row>
    <row r="6">
      <c r="A6" t="s">
        <v>58</v>
      </c>
      <c r="B6" t="s">
        <v>380</v>
      </c>
      <c r="C6" t="s">
        <v>317</v>
      </c>
      <c r="D6" t="s">
        <v>381</v>
      </c>
      <c r="E6" t="s">
        <v>318</v>
      </c>
      <c r="F6"/>
      <c r="G6" t="n">
        <v>354.761746938736</v>
      </c>
      <c r="H6" t="n">
        <v>373.648631002335</v>
      </c>
      <c r="I6" t="n">
        <v>390.260896863743</v>
      </c>
      <c r="J6" t="n">
        <v>394.420965490488</v>
      </c>
      <c r="K6" t="n">
        <v>403.408224951839</v>
      </c>
      <c r="L6" t="n">
        <v>386.279319006502</v>
      </c>
      <c r="M6" t="n">
        <v>396.984212694432</v>
      </c>
      <c r="N6" t="n">
        <v>386.770641880605</v>
      </c>
      <c r="O6" t="n">
        <v>374.37319660065</v>
      </c>
      <c r="P6" t="n">
        <v>379.500343656988</v>
      </c>
      <c r="Q6" t="n">
        <v>375.213701254668</v>
      </c>
      <c r="R6" t="n">
        <v>361.110659958966</v>
      </c>
      <c r="S6" t="n">
        <v>336.033464197018</v>
      </c>
      <c r="T6" t="n">
        <v>317.360243734529</v>
      </c>
      <c r="U6" t="n">
        <v>256.054079047214</v>
      </c>
      <c r="V6" t="n">
        <v>277.06253615507</v>
      </c>
      <c r="W6" t="n">
        <v>258.582374767034</v>
      </c>
      <c r="X6" t="n">
        <v>244.725565674185</v>
      </c>
      <c r="Y6" t="n">
        <v>246.903262820933</v>
      </c>
      <c r="Z6" t="n">
        <v>231.111518413028</v>
      </c>
      <c r="AA6" t="n">
        <v>323.963083205644</v>
      </c>
      <c r="AB6" t="n">
        <v>311.205747635899</v>
      </c>
      <c r="AC6" t="n">
        <v>281.142072527815</v>
      </c>
      <c r="AD6" t="n">
        <v>259.40380463455</v>
      </c>
      <c r="AE6" t="n">
        <v>230.502413040847</v>
      </c>
      <c r="AF6" t="n">
        <v>265.201180638914</v>
      </c>
    </row>
    <row r="7">
      <c r="A7" t="s">
        <v>58</v>
      </c>
      <c r="B7" t="s">
        <v>382</v>
      </c>
      <c r="C7" t="s">
        <v>317</v>
      </c>
      <c r="D7" t="s">
        <v>383</v>
      </c>
      <c r="E7" t="s">
        <v>318</v>
      </c>
      <c r="F7"/>
      <c r="G7" t="n">
        <v>338.074084716293</v>
      </c>
      <c r="H7" t="n">
        <v>352.449369043164</v>
      </c>
      <c r="I7" t="n">
        <v>385.889681431482</v>
      </c>
      <c r="J7" t="n">
        <v>406.617899338792</v>
      </c>
      <c r="K7" t="n">
        <v>455.968733214749</v>
      </c>
      <c r="L7" t="n">
        <v>439.051490891484</v>
      </c>
      <c r="M7" t="n">
        <v>482.267513646619</v>
      </c>
      <c r="N7" t="n">
        <v>496.618248913904</v>
      </c>
      <c r="O7" t="n">
        <v>533.085244039395</v>
      </c>
      <c r="P7" t="n">
        <v>581.841523579175</v>
      </c>
      <c r="Q7" t="n">
        <v>625.109394911917</v>
      </c>
      <c r="R7" t="n">
        <v>649.506178920243</v>
      </c>
      <c r="S7" t="n">
        <v>659.475194068298</v>
      </c>
      <c r="T7" t="n">
        <v>615.167306154785</v>
      </c>
      <c r="U7" t="n">
        <v>483.804511521185</v>
      </c>
      <c r="V7" t="n">
        <v>504.419437059689</v>
      </c>
      <c r="W7" t="n">
        <v>475.690414291195</v>
      </c>
      <c r="X7" t="n">
        <v>466.660732125715</v>
      </c>
      <c r="Y7" t="n">
        <v>469.079030036225</v>
      </c>
      <c r="Z7" t="n">
        <v>449.278884957725</v>
      </c>
      <c r="AA7" t="n">
        <v>466.558458490719</v>
      </c>
      <c r="AB7" t="n">
        <v>436.478780941783</v>
      </c>
      <c r="AC7" t="n">
        <v>433.890544587377</v>
      </c>
      <c r="AD7" t="n">
        <v>437.240139553007</v>
      </c>
      <c r="AE7" t="n">
        <v>406.711236901992</v>
      </c>
      <c r="AF7" t="n">
        <v>506.373231682779</v>
      </c>
    </row>
    <row r="8">
      <c r="A8" t="s">
        <v>58</v>
      </c>
      <c r="B8" t="s">
        <v>384</v>
      </c>
      <c r="C8" t="s">
        <v>317</v>
      </c>
      <c r="D8" t="s">
        <v>385</v>
      </c>
      <c r="E8" t="s">
        <v>318</v>
      </c>
      <c r="F8"/>
      <c r="G8" t="n">
        <v>58.7912982457036</v>
      </c>
      <c r="H8" t="n">
        <v>62.0598594288086</v>
      </c>
      <c r="I8" t="n">
        <v>54.8051035852104</v>
      </c>
      <c r="J8" t="n">
        <v>62.8045309417162</v>
      </c>
      <c r="K8" t="n">
        <v>94.0035352575143</v>
      </c>
      <c r="L8" t="n">
        <v>83.6687303561162</v>
      </c>
      <c r="M8" t="n">
        <v>88.1809169903952</v>
      </c>
      <c r="N8" t="n">
        <v>90.7207609249296</v>
      </c>
      <c r="O8" t="n">
        <v>103.360465546723</v>
      </c>
      <c r="P8" t="n">
        <v>135.79138222808</v>
      </c>
      <c r="Q8" t="n">
        <v>152.338333577682</v>
      </c>
      <c r="R8" t="n">
        <v>167.461172856749</v>
      </c>
      <c r="S8" t="n">
        <v>195.972388412121</v>
      </c>
      <c r="T8" t="n">
        <v>171.706174153974</v>
      </c>
      <c r="U8" t="n">
        <v>195.621357050167</v>
      </c>
      <c r="V8" t="n">
        <v>230.437683952923</v>
      </c>
      <c r="W8" t="n">
        <v>254.575399345367</v>
      </c>
      <c r="X8" t="n">
        <v>244.306672076234</v>
      </c>
      <c r="Y8" t="n">
        <v>272.193838591435</v>
      </c>
      <c r="Z8" t="n">
        <v>256.270092334945</v>
      </c>
      <c r="AA8" t="n">
        <v>239.219270222055</v>
      </c>
      <c r="AB8" t="n">
        <v>110.572619387993</v>
      </c>
      <c r="AC8" t="n">
        <v>133.562138943538</v>
      </c>
      <c r="AD8" t="n">
        <v>126.382847974485</v>
      </c>
      <c r="AE8" t="n">
        <v>101.407228265737</v>
      </c>
      <c r="AF8" t="n">
        <v>116.11883078888</v>
      </c>
    </row>
    <row r="9">
      <c r="A9" t="s">
        <v>58</v>
      </c>
      <c r="B9" t="s">
        <v>386</v>
      </c>
      <c r="C9" t="s">
        <v>317</v>
      </c>
      <c r="D9" t="s">
        <v>387</v>
      </c>
      <c r="E9" t="s">
        <v>318</v>
      </c>
      <c r="F9"/>
      <c r="G9" t="n">
        <v>375.224419270592</v>
      </c>
      <c r="H9" t="n">
        <v>377.80514484238</v>
      </c>
      <c r="I9" t="n">
        <v>403.122595874126</v>
      </c>
      <c r="J9" t="n">
        <v>418.922262555472</v>
      </c>
      <c r="K9" t="n">
        <v>464.138156310867</v>
      </c>
      <c r="L9" t="n">
        <v>461.929142894068</v>
      </c>
      <c r="M9" t="n">
        <v>492.483090265803</v>
      </c>
      <c r="N9" t="n">
        <v>521.206464623182</v>
      </c>
      <c r="O9" t="n">
        <v>551.65505350848</v>
      </c>
      <c r="P9" t="n">
        <v>599.358153830294</v>
      </c>
      <c r="Q9" t="n">
        <v>647.930910331648</v>
      </c>
      <c r="R9" t="n">
        <v>708.809168648299</v>
      </c>
      <c r="S9" t="n">
        <v>772.053284059976</v>
      </c>
      <c r="T9" t="n">
        <v>729.961013518288</v>
      </c>
      <c r="U9" t="n">
        <v>640.271959122522</v>
      </c>
      <c r="V9" t="n">
        <v>675.964672610205</v>
      </c>
      <c r="W9" t="n">
        <v>689.404123386816</v>
      </c>
      <c r="X9" t="n">
        <v>657.80156222438</v>
      </c>
      <c r="Y9" t="n">
        <v>712.370916884766</v>
      </c>
      <c r="Z9" t="n">
        <v>702.472899620887</v>
      </c>
      <c r="AA9" t="n">
        <v>525.569680439505</v>
      </c>
      <c r="AB9" t="n">
        <v>484.154031274712</v>
      </c>
      <c r="AC9" t="n">
        <v>462.753052907471</v>
      </c>
      <c r="AD9" t="n">
        <v>471.69847733233</v>
      </c>
      <c r="AE9" t="n">
        <v>461.131307693968</v>
      </c>
      <c r="AF9" t="n">
        <v>557.122742638854</v>
      </c>
    </row>
    <row r="10">
      <c r="A10" t="s">
        <v>58</v>
      </c>
      <c r="B10" t="s">
        <v>388</v>
      </c>
      <c r="C10" t="s">
        <v>317</v>
      </c>
      <c r="D10" t="s">
        <v>389</v>
      </c>
      <c r="E10" t="s">
        <v>318</v>
      </c>
      <c r="F10"/>
      <c r="G10" t="n">
        <v>576.043251486702</v>
      </c>
      <c r="H10" t="n">
        <v>578.855150326962</v>
      </c>
      <c r="I10" t="n">
        <v>617.88171476455</v>
      </c>
      <c r="J10" t="n">
        <v>641.28266041874</v>
      </c>
      <c r="K10" t="n">
        <v>712.072601098511</v>
      </c>
      <c r="L10" t="n">
        <v>703.842188190038</v>
      </c>
      <c r="M10" t="n">
        <v>742.310032399349</v>
      </c>
      <c r="N10" t="n">
        <v>777.550671821937</v>
      </c>
      <c r="O10" t="n">
        <v>818.567956982974</v>
      </c>
      <c r="P10" t="n">
        <v>886.669140353822</v>
      </c>
      <c r="Q10" t="n">
        <v>954.228802609483</v>
      </c>
      <c r="R10" t="n">
        <v>1036.98051149225</v>
      </c>
      <c r="S10" t="n">
        <v>1123.81235234957</v>
      </c>
      <c r="T10" t="n">
        <v>1128.16876587346</v>
      </c>
      <c r="U10" t="n">
        <v>1019.5394777833</v>
      </c>
      <c r="V10" t="n">
        <v>1056.45691792987</v>
      </c>
      <c r="W10" t="n">
        <v>1088.34333973105</v>
      </c>
      <c r="X10" t="n">
        <v>1023.36311367353</v>
      </c>
      <c r="Y10" t="n">
        <v>1095.91931606017</v>
      </c>
      <c r="Z10" t="n">
        <v>1050.27649867828</v>
      </c>
      <c r="AA10" t="n">
        <v>859.792961047469</v>
      </c>
      <c r="AB10" t="n">
        <v>782.181214694059</v>
      </c>
      <c r="AC10" t="n">
        <v>774.935809508199</v>
      </c>
      <c r="AD10" t="n">
        <v>782.556511491262</v>
      </c>
      <c r="AE10" t="n">
        <v>779.343411071461</v>
      </c>
      <c r="AF10" t="n">
        <v>941.380841431893</v>
      </c>
    </row>
    <row r="11">
      <c r="A11" t="s">
        <v>58</v>
      </c>
      <c r="B11" t="s">
        <v>390</v>
      </c>
      <c r="C11" t="s">
        <v>317</v>
      </c>
      <c r="D11" t="s">
        <v>391</v>
      </c>
      <c r="E11" t="s">
        <v>318</v>
      </c>
      <c r="F11"/>
      <c r="G11" t="n">
        <v>200.818832216109</v>
      </c>
      <c r="H11" t="n">
        <v>201.050005484582</v>
      </c>
      <c r="I11" t="n">
        <v>214.759118890424</v>
      </c>
      <c r="J11" t="n">
        <v>222.360397863269</v>
      </c>
      <c r="K11" t="n">
        <v>247.934444787644</v>
      </c>
      <c r="L11" t="n">
        <v>241.913045295971</v>
      </c>
      <c r="M11" t="n">
        <v>249.826942133546</v>
      </c>
      <c r="N11" t="n">
        <v>256.344207198755</v>
      </c>
      <c r="O11" t="n">
        <v>266.912903474494</v>
      </c>
      <c r="P11" t="n">
        <v>287.310986523528</v>
      </c>
      <c r="Q11" t="n">
        <v>306.297892277834</v>
      </c>
      <c r="R11" t="n">
        <v>328.171342843954</v>
      </c>
      <c r="S11" t="n">
        <v>351.759068289598</v>
      </c>
      <c r="T11" t="n">
        <v>398.207752355176</v>
      </c>
      <c r="U11" t="n">
        <v>379.267518660778</v>
      </c>
      <c r="V11" t="n">
        <v>380.492245319661</v>
      </c>
      <c r="W11" t="n">
        <v>398.939216344235</v>
      </c>
      <c r="X11" t="n">
        <v>365.561551449153</v>
      </c>
      <c r="Y11" t="n">
        <v>383.548399175401</v>
      </c>
      <c r="Z11" t="n">
        <v>347.803599057395</v>
      </c>
      <c r="AA11" t="n">
        <v>334.223280607965</v>
      </c>
      <c r="AB11" t="n">
        <v>298.027183419347</v>
      </c>
      <c r="AC11" t="n">
        <v>312.182756600728</v>
      </c>
      <c r="AD11" t="n">
        <v>310.858034158931</v>
      </c>
      <c r="AE11" t="n">
        <v>318.212103377493</v>
      </c>
      <c r="AF11" t="n">
        <v>384.258098793039</v>
      </c>
    </row>
    <row r="12">
      <c r="A12" t="s">
        <v>58</v>
      </c>
      <c r="B12" t="s">
        <v>392</v>
      </c>
      <c r="C12" t="s">
        <v>317</v>
      </c>
      <c r="D12" t="s">
        <v>393</v>
      </c>
      <c r="E12" t="s">
        <v>318</v>
      </c>
      <c r="F12"/>
      <c r="G12" t="n">
        <v>458.776295722957</v>
      </c>
      <c r="H12" t="n">
        <v>481.755907599865</v>
      </c>
      <c r="I12" t="n">
        <v>532.237515385381</v>
      </c>
      <c r="J12" t="n">
        <v>576.586582168913</v>
      </c>
      <c r="K12" t="n">
        <v>637.902604554143</v>
      </c>
      <c r="L12" t="n">
        <v>657.762694654526</v>
      </c>
      <c r="M12" t="n">
        <v>715.797871382128</v>
      </c>
      <c r="N12" t="n">
        <v>747.286092596483</v>
      </c>
      <c r="O12" t="n">
        <v>788.803033878166</v>
      </c>
      <c r="P12" t="n">
        <v>871.553628640909</v>
      </c>
      <c r="Q12" t="n">
        <v>939.402731676448</v>
      </c>
      <c r="R12" t="n">
        <v>1020.33341401901</v>
      </c>
      <c r="S12" t="n">
        <v>993.705048694287</v>
      </c>
      <c r="T12" t="n">
        <v>873.578190073902</v>
      </c>
      <c r="U12" t="n">
        <v>724.123763252153</v>
      </c>
      <c r="V12" t="n">
        <v>748.204956546503</v>
      </c>
      <c r="W12" t="n">
        <v>711.21829380657</v>
      </c>
      <c r="X12" t="n">
        <v>668.159993552329</v>
      </c>
      <c r="Y12" t="n">
        <v>699.403932327049</v>
      </c>
      <c r="Z12" t="n">
        <v>709.403264117688</v>
      </c>
      <c r="AA12" t="n">
        <v>656.464488511363</v>
      </c>
      <c r="AB12" t="n">
        <v>626.083942051713</v>
      </c>
      <c r="AC12" t="n">
        <v>596.399131979341</v>
      </c>
      <c r="AD12" t="n">
        <v>597.137227558048</v>
      </c>
      <c r="AE12" t="n">
        <v>601.981515907908</v>
      </c>
      <c r="AF12" t="n">
        <v>716.46425775773</v>
      </c>
    </row>
    <row r="13">
      <c r="A13" t="s">
        <v>58</v>
      </c>
      <c r="B13" t="s">
        <v>394</v>
      </c>
      <c r="C13" t="s">
        <v>317</v>
      </c>
      <c r="D13" t="s">
        <v>395</v>
      </c>
      <c r="E13" t="s">
        <v>318</v>
      </c>
      <c r="F13"/>
      <c r="G13" t="n">
        <v>452.378377185454</v>
      </c>
      <c r="H13" t="n">
        <v>486.594684262204</v>
      </c>
      <c r="I13" t="n">
        <v>528.951633081329</v>
      </c>
      <c r="J13" t="n">
        <v>583.112228350246</v>
      </c>
      <c r="K13" t="n">
        <v>658.709938070356</v>
      </c>
      <c r="L13" t="n">
        <v>657.95404258119</v>
      </c>
      <c r="M13" t="n">
        <v>726.162985504562</v>
      </c>
      <c r="N13" t="n">
        <v>770.765259107306</v>
      </c>
      <c r="O13" t="n">
        <v>848.802768716187</v>
      </c>
      <c r="P13" t="n">
        <v>929.651635114322</v>
      </c>
      <c r="Q13" t="n">
        <v>1014.15595586599</v>
      </c>
      <c r="R13" t="n">
        <v>1116.11838040414</v>
      </c>
      <c r="S13" t="n">
        <v>1180.99977121343</v>
      </c>
      <c r="T13" t="n">
        <v>1060.28855827483</v>
      </c>
      <c r="U13" t="n">
        <v>987.645932793819</v>
      </c>
      <c r="V13" t="n">
        <v>1020.55396709137</v>
      </c>
      <c r="W13" t="n">
        <v>975.875250325592</v>
      </c>
      <c r="X13" t="n">
        <v>918.04539224743</v>
      </c>
      <c r="Y13" t="n">
        <v>989.659920472135</v>
      </c>
      <c r="Z13" t="n">
        <v>944.226353521891</v>
      </c>
      <c r="AA13" t="n">
        <v>903.983841012847</v>
      </c>
      <c r="AB13" t="n">
        <v>894.598289329389</v>
      </c>
      <c r="AC13" t="n">
        <v>858.256051450337</v>
      </c>
      <c r="AD13" t="n">
        <v>865.227850600752</v>
      </c>
      <c r="AE13" t="n">
        <v>858.599344523925</v>
      </c>
      <c r="AF13" t="n">
        <v>1031.19294477108</v>
      </c>
    </row>
    <row r="14">
      <c r="A14" t="s">
        <v>58</v>
      </c>
      <c r="B14" t="s">
        <v>396</v>
      </c>
      <c r="C14" t="s">
        <v>317</v>
      </c>
      <c r="D14" t="s">
        <v>397</v>
      </c>
      <c r="E14" t="s">
        <v>318</v>
      </c>
      <c r="F14"/>
      <c r="G14" t="n">
        <v>170.044799007438</v>
      </c>
      <c r="H14" t="n">
        <v>181.031992054186</v>
      </c>
      <c r="I14" t="n">
        <v>190.841803561183</v>
      </c>
      <c r="J14" t="n">
        <v>193.862487638499</v>
      </c>
      <c r="K14" t="n">
        <v>212.273449865791</v>
      </c>
      <c r="L14" t="n">
        <v>207.311400405115</v>
      </c>
      <c r="M14" t="n">
        <v>196.924525969949</v>
      </c>
      <c r="N14" t="n">
        <v>177.823144370352</v>
      </c>
      <c r="O14" t="n">
        <v>172.334107014403</v>
      </c>
      <c r="P14" t="n">
        <v>179.002211443681</v>
      </c>
      <c r="Q14" t="n">
        <v>183.621562751141</v>
      </c>
      <c r="R14" t="n">
        <v>191.915193046084</v>
      </c>
      <c r="S14" t="n">
        <v>182.953853590558</v>
      </c>
      <c r="T14" t="n">
        <v>164.626472313488</v>
      </c>
      <c r="U14" t="n">
        <v>146.021666264337</v>
      </c>
      <c r="V14" t="n">
        <v>159.191911173813</v>
      </c>
      <c r="W14" t="n">
        <v>153.771751981724</v>
      </c>
      <c r="X14" t="n">
        <v>145.729672854857</v>
      </c>
      <c r="Y14" t="n">
        <v>150.771398543151</v>
      </c>
      <c r="Z14" t="n">
        <v>132.864415577194</v>
      </c>
      <c r="AA14" t="n">
        <v>117.62922282375</v>
      </c>
      <c r="AB14" t="n">
        <v>111.729467237774</v>
      </c>
      <c r="AC14" t="n">
        <v>104.666899284915</v>
      </c>
      <c r="AD14" t="n">
        <v>105.426033744975</v>
      </c>
      <c r="AE14" t="n">
        <v>113.236505572013</v>
      </c>
      <c r="AF14" t="n">
        <v>136.612029548661</v>
      </c>
    </row>
    <row r="15">
      <c r="A15" t="s">
        <v>58</v>
      </c>
      <c r="B15" t="s">
        <v>398</v>
      </c>
      <c r="C15" t="s">
        <v>317</v>
      </c>
      <c r="D15" t="s">
        <v>399</v>
      </c>
      <c r="E15" t="s">
        <v>318</v>
      </c>
      <c r="F15"/>
      <c r="G15" t="n">
        <v>346.646918719444</v>
      </c>
      <c r="H15" t="n">
        <v>365.927956952192</v>
      </c>
      <c r="I15" t="n">
        <v>398.665515856583</v>
      </c>
      <c r="J15" t="n">
        <v>412.636710519442</v>
      </c>
      <c r="K15" t="n">
        <v>453.170948432424</v>
      </c>
      <c r="L15" t="n">
        <v>450.601816907223</v>
      </c>
      <c r="M15" t="n">
        <v>455.155605120839</v>
      </c>
      <c r="N15" t="n">
        <v>444.810752275371</v>
      </c>
      <c r="O15" t="n">
        <v>456.918354392542</v>
      </c>
      <c r="P15" t="n">
        <v>488.738301273983</v>
      </c>
      <c r="Q15" t="n">
        <v>527.583421454316</v>
      </c>
      <c r="R15" t="n">
        <v>561.732092570838</v>
      </c>
      <c r="S15" t="n">
        <v>572.49033935617</v>
      </c>
      <c r="T15" t="n">
        <v>547.133942852985</v>
      </c>
      <c r="U15" t="n">
        <v>499.192588830657</v>
      </c>
      <c r="V15" t="n">
        <v>512.212067891678</v>
      </c>
      <c r="W15" t="n">
        <v>493.702742729205</v>
      </c>
      <c r="X15" t="n">
        <v>462.617557106149</v>
      </c>
      <c r="Y15" t="n">
        <v>490.839194260351</v>
      </c>
      <c r="Z15" t="n">
        <v>472.292798544883</v>
      </c>
      <c r="AA15" t="n">
        <v>424.359599257488</v>
      </c>
      <c r="AB15" t="n">
        <v>392.181205291198</v>
      </c>
      <c r="AC15" t="n">
        <v>375.634013054165</v>
      </c>
      <c r="AD15" t="n">
        <v>379.952844156076</v>
      </c>
      <c r="AE15" t="n">
        <v>375.282444987754</v>
      </c>
      <c r="AF15" t="n">
        <v>454.774001213874</v>
      </c>
    </row>
    <row r="16">
      <c r="A16" t="s">
        <v>58</v>
      </c>
      <c r="B16" t="s">
        <v>400</v>
      </c>
      <c r="C16" t="s">
        <v>317</v>
      </c>
      <c r="D16" t="s">
        <v>401</v>
      </c>
      <c r="E16" t="s">
        <v>318</v>
      </c>
      <c r="F16"/>
      <c r="G16" t="n">
        <v>176.602119712007</v>
      </c>
      <c r="H16" t="n">
        <v>184.895964898006</v>
      </c>
      <c r="I16" t="n">
        <v>207.8237122954</v>
      </c>
      <c r="J16" t="n">
        <v>218.774222880943</v>
      </c>
      <c r="K16" t="n">
        <v>240.897498566633</v>
      </c>
      <c r="L16" t="n">
        <v>243.290416502108</v>
      </c>
      <c r="M16" t="n">
        <v>258.231079150889</v>
      </c>
      <c r="N16" t="n">
        <v>266.987607905018</v>
      </c>
      <c r="O16" t="n">
        <v>284.58424737814</v>
      </c>
      <c r="P16" t="n">
        <v>309.736089830302</v>
      </c>
      <c r="Q16" t="n">
        <v>343.961858703174</v>
      </c>
      <c r="R16" t="n">
        <v>369.816899524754</v>
      </c>
      <c r="S16" t="n">
        <v>389.536485765612</v>
      </c>
      <c r="T16" t="n">
        <v>382.507470539497</v>
      </c>
      <c r="U16" t="n">
        <v>353.170922566321</v>
      </c>
      <c r="V16" t="n">
        <v>353.020156717865</v>
      </c>
      <c r="W16" t="n">
        <v>339.930990747481</v>
      </c>
      <c r="X16" t="n">
        <v>316.887884251292</v>
      </c>
      <c r="Y16" t="n">
        <v>340.067795717201</v>
      </c>
      <c r="Z16" t="n">
        <v>339.428382967689</v>
      </c>
      <c r="AA16" t="n">
        <v>306.730376433738</v>
      </c>
      <c r="AB16" t="n">
        <v>280.451738053424</v>
      </c>
      <c r="AC16" t="n">
        <v>270.967113769251</v>
      </c>
      <c r="AD16" t="n">
        <v>274.526810411101</v>
      </c>
      <c r="AE16" t="n">
        <v>262.045939415742</v>
      </c>
      <c r="AF16" t="n">
        <v>318.161971665213</v>
      </c>
    </row>
    <row r="17">
      <c r="A17" t="s">
        <v>58</v>
      </c>
      <c r="B17" t="s">
        <v>402</v>
      </c>
      <c r="C17" t="s">
        <v>317</v>
      </c>
      <c r="D17" t="s">
        <v>403</v>
      </c>
      <c r="E17" t="s">
        <v>318</v>
      </c>
      <c r="F17"/>
      <c r="G17" t="n">
        <v>214.886552368446</v>
      </c>
      <c r="H17" t="n">
        <v>226.227526750514</v>
      </c>
      <c r="I17" t="n">
        <v>252.064470411719</v>
      </c>
      <c r="J17" t="n">
        <v>272.174549157129</v>
      </c>
      <c r="K17" t="n">
        <v>292.61181974414</v>
      </c>
      <c r="L17" t="n">
        <v>299.80809949507</v>
      </c>
      <c r="M17" t="n">
        <v>332.153189161071</v>
      </c>
      <c r="N17" t="n">
        <v>346.566098154006</v>
      </c>
      <c r="O17" t="n">
        <v>373.974397824248</v>
      </c>
      <c r="P17" t="n">
        <v>396.895500810883</v>
      </c>
      <c r="Q17" t="n">
        <v>431.102436890488</v>
      </c>
      <c r="R17" t="n">
        <v>462.369685209145</v>
      </c>
      <c r="S17" t="n">
        <v>489.473957773154</v>
      </c>
      <c r="T17" t="n">
        <v>478.373846433159</v>
      </c>
      <c r="U17" t="n">
        <v>438.447549298429</v>
      </c>
      <c r="V17" t="n">
        <v>493.164098812914</v>
      </c>
      <c r="W17" t="n">
        <v>507.974308401929</v>
      </c>
      <c r="X17" t="n">
        <v>515.464595008442</v>
      </c>
      <c r="Y17" t="n">
        <v>557.890566974228</v>
      </c>
      <c r="Z17" t="n">
        <v>547.46631874983</v>
      </c>
      <c r="AA17" t="n">
        <v>401.408644277927</v>
      </c>
      <c r="AB17" t="n">
        <v>379.773562470974</v>
      </c>
      <c r="AC17" t="n">
        <v>370.089056581895</v>
      </c>
      <c r="AD17" t="n">
        <v>380.222020551157</v>
      </c>
      <c r="AE17" t="n">
        <v>381.404406827505</v>
      </c>
      <c r="AF17" t="n">
        <v>446.468679025733</v>
      </c>
    </row>
    <row r="18">
      <c r="A18" t="s">
        <v>58</v>
      </c>
      <c r="B18" t="s">
        <v>404</v>
      </c>
      <c r="C18" t="s">
        <v>317</v>
      </c>
      <c r="D18" t="s">
        <v>405</v>
      </c>
      <c r="E18" t="s">
        <v>318</v>
      </c>
      <c r="F18"/>
      <c r="G18" t="n">
        <v>651.150516366317</v>
      </c>
      <c r="H18" t="n">
        <v>704.470360943268</v>
      </c>
      <c r="I18" t="n">
        <v>777.013105694765</v>
      </c>
      <c r="J18" t="n">
        <v>830.325500060222</v>
      </c>
      <c r="K18" t="n">
        <v>922.398669766291</v>
      </c>
      <c r="L18" t="n">
        <v>852.184965201604</v>
      </c>
      <c r="M18" t="n">
        <v>930.283204438433</v>
      </c>
      <c r="N18" t="n">
        <v>955.058051772762</v>
      </c>
      <c r="O18" t="n">
        <v>1004.02090806525</v>
      </c>
      <c r="P18" t="n">
        <v>1030.87717495786</v>
      </c>
      <c r="Q18" t="n">
        <v>1074.61649761144</v>
      </c>
      <c r="R18" t="n">
        <v>1123.96249110209</v>
      </c>
      <c r="S18" t="n">
        <v>1166.51843374255</v>
      </c>
      <c r="T18" t="n">
        <v>1209.33928047335</v>
      </c>
      <c r="U18" t="n">
        <v>1105.41404634544</v>
      </c>
      <c r="V18" t="n">
        <v>1173.97633456369</v>
      </c>
      <c r="W18" t="n">
        <v>1149.75501330728</v>
      </c>
      <c r="X18" t="n">
        <v>1197.02379111549</v>
      </c>
      <c r="Y18" t="n">
        <v>1318.18862672899</v>
      </c>
      <c r="Z18" t="n">
        <v>1261.09286511175</v>
      </c>
      <c r="AA18" t="n">
        <v>1443.99048513713</v>
      </c>
      <c r="AB18" t="n">
        <v>1399.59535017616</v>
      </c>
      <c r="AC18" t="n">
        <v>1225.66401777784</v>
      </c>
      <c r="AD18" t="n">
        <v>1248.17583188707</v>
      </c>
      <c r="AE18" t="n">
        <v>1109.94568190602</v>
      </c>
      <c r="AF18" t="n">
        <v>1238.74110363777</v>
      </c>
    </row>
    <row r="19">
      <c r="A19" t="s">
        <v>58</v>
      </c>
      <c r="B19" t="s">
        <v>406</v>
      </c>
      <c r="C19" t="s">
        <v>317</v>
      </c>
      <c r="D19" t="s">
        <v>407</v>
      </c>
      <c r="E19" t="s">
        <v>318</v>
      </c>
      <c r="F19"/>
      <c r="G19" t="n">
        <v>308.45263539125</v>
      </c>
      <c r="H19" t="n">
        <v>331.016537204312</v>
      </c>
      <c r="I19" t="n">
        <v>364.646374089821</v>
      </c>
      <c r="J19" t="n">
        <v>393.977345814492</v>
      </c>
      <c r="K19" t="n">
        <v>432.348778379278</v>
      </c>
      <c r="L19" t="n">
        <v>427.748552763317</v>
      </c>
      <c r="M19" t="n">
        <v>468.221276748917</v>
      </c>
      <c r="N19" t="n">
        <v>489.347852746696</v>
      </c>
      <c r="O19" t="n">
        <v>531.632283913862</v>
      </c>
      <c r="P19" t="n">
        <v>572.872824021842</v>
      </c>
      <c r="Q19" t="n">
        <v>609.490028751302</v>
      </c>
      <c r="R19" t="n">
        <v>645.12700487412</v>
      </c>
      <c r="S19" t="n">
        <v>670.350336217697</v>
      </c>
      <c r="T19" t="n">
        <v>714.135131267518</v>
      </c>
      <c r="U19" t="n">
        <v>596.40643878121</v>
      </c>
      <c r="V19" t="n">
        <v>608.011062684104</v>
      </c>
      <c r="W19" t="n">
        <v>575.072393207244</v>
      </c>
      <c r="X19" t="n">
        <v>518.67135797175</v>
      </c>
      <c r="Y19" t="n">
        <v>573.993355840751</v>
      </c>
      <c r="Z19" t="n">
        <v>551.042055031189</v>
      </c>
      <c r="AA19" t="n">
        <v>580.044046210798</v>
      </c>
      <c r="AB19" t="n">
        <v>552.550988451927</v>
      </c>
      <c r="AC19" t="n">
        <v>532.500714317374</v>
      </c>
      <c r="AD19" t="n">
        <v>508.293120412989</v>
      </c>
      <c r="AE19" t="n">
        <v>458.338716897787</v>
      </c>
      <c r="AF19" t="n">
        <v>498.422364629316</v>
      </c>
    </row>
    <row r="20">
      <c r="A20" t="s">
        <v>58</v>
      </c>
      <c r="B20" t="s">
        <v>408</v>
      </c>
      <c r="C20" t="s">
        <v>317</v>
      </c>
      <c r="D20" t="s">
        <v>409</v>
      </c>
      <c r="E20" t="s">
        <v>318</v>
      </c>
      <c r="F20"/>
      <c r="G20" t="n">
        <v>424.957736997982</v>
      </c>
      <c r="H20" t="n">
        <v>433.390329673588</v>
      </c>
      <c r="I20" t="n">
        <v>436.46012125187</v>
      </c>
      <c r="J20" t="n">
        <v>455.644511145468</v>
      </c>
      <c r="K20" t="n">
        <v>511.88977922155</v>
      </c>
      <c r="L20" t="n">
        <v>488.573818698228</v>
      </c>
      <c r="M20" t="n">
        <v>513.236127041496</v>
      </c>
      <c r="N20" t="n">
        <v>524.686503850923</v>
      </c>
      <c r="O20" t="n">
        <v>527.36331046499</v>
      </c>
      <c r="P20" t="n">
        <v>618.748026210594</v>
      </c>
      <c r="Q20" t="n">
        <v>698.358417502584</v>
      </c>
      <c r="R20" t="n">
        <v>796.399234304102</v>
      </c>
      <c r="S20" t="n">
        <v>883.289587304612</v>
      </c>
      <c r="T20" t="n">
        <v>834.663413268639</v>
      </c>
      <c r="U20" t="n">
        <v>757.69116718921</v>
      </c>
      <c r="V20" t="n">
        <v>737.583764507361</v>
      </c>
      <c r="W20" t="n">
        <v>794.055216581845</v>
      </c>
      <c r="X20" t="n">
        <v>783.260006355714</v>
      </c>
      <c r="Y20" t="n">
        <v>848.387236807202</v>
      </c>
      <c r="Z20" t="n">
        <v>770.214796444283</v>
      </c>
      <c r="AA20" t="n">
        <v>586.781251188287</v>
      </c>
      <c r="AB20" t="n">
        <v>596.183686062029</v>
      </c>
      <c r="AC20" t="n">
        <v>574.657357155046</v>
      </c>
      <c r="AD20" t="n">
        <v>524.228000496865</v>
      </c>
      <c r="AE20" t="n">
        <v>540.337276613611</v>
      </c>
      <c r="AF20" t="n">
        <v>685.17570241784</v>
      </c>
    </row>
    <row r="21">
      <c r="A21" t="s">
        <v>58</v>
      </c>
      <c r="B21" t="s">
        <v>410</v>
      </c>
      <c r="C21" t="s">
        <v>317</v>
      </c>
      <c r="D21" t="s">
        <v>411</v>
      </c>
      <c r="E21" t="s">
        <v>318</v>
      </c>
      <c r="F21"/>
      <c r="G21" t="n">
        <v>510.388283525809</v>
      </c>
      <c r="H21" t="n">
        <v>527.435460872337</v>
      </c>
      <c r="I21" t="n">
        <v>546.040407634288</v>
      </c>
      <c r="J21" t="n">
        <v>582.421581856105</v>
      </c>
      <c r="K21" t="n">
        <v>658.379806501644</v>
      </c>
      <c r="L21" t="n">
        <v>631.529729182925</v>
      </c>
      <c r="M21" t="n">
        <v>678.070875526214</v>
      </c>
      <c r="N21" t="n">
        <v>701.701228764883</v>
      </c>
      <c r="O21" t="n">
        <v>720.189912997283</v>
      </c>
      <c r="P21" t="n">
        <v>835.293666501827</v>
      </c>
      <c r="Q21" t="n">
        <v>940.610455857432</v>
      </c>
      <c r="R21" t="n">
        <v>1058.22382883129</v>
      </c>
      <c r="S21" t="n">
        <v>1171.59306289216</v>
      </c>
      <c r="T21" t="n">
        <v>1194.67585799686</v>
      </c>
      <c r="U21" t="n">
        <v>1176.7430911829</v>
      </c>
      <c r="V21" t="n">
        <v>1139.14081798424</v>
      </c>
      <c r="W21" t="n">
        <v>1229.56967290593</v>
      </c>
      <c r="X21" t="n">
        <v>1189.92011589633</v>
      </c>
      <c r="Y21" t="n">
        <v>1247.94575050547</v>
      </c>
      <c r="Z21" t="n">
        <v>1207.12905566458</v>
      </c>
      <c r="AA21" t="n">
        <v>1007.86858820376</v>
      </c>
      <c r="AB21" t="n">
        <v>989.374200428993</v>
      </c>
      <c r="AC21" t="n">
        <v>930.077897402333</v>
      </c>
      <c r="AD21" t="n">
        <v>900.634196392185</v>
      </c>
      <c r="AE21" t="n">
        <v>880.35956339972</v>
      </c>
      <c r="AF21" t="n">
        <v>1086.72677008194</v>
      </c>
    </row>
    <row r="22">
      <c r="A22" t="s">
        <v>58</v>
      </c>
      <c r="B22" t="s">
        <v>412</v>
      </c>
      <c r="C22" t="s">
        <v>317</v>
      </c>
      <c r="D22" t="s">
        <v>413</v>
      </c>
      <c r="E22" t="s">
        <v>318</v>
      </c>
      <c r="F22"/>
      <c r="G22" t="n">
        <v>85.4305465278273</v>
      </c>
      <c r="H22" t="n">
        <v>94.0451311987495</v>
      </c>
      <c r="I22" t="n">
        <v>109.580286382418</v>
      </c>
      <c r="J22" t="n">
        <v>126.777070710637</v>
      </c>
      <c r="K22" t="n">
        <v>146.490027280094</v>
      </c>
      <c r="L22" t="n">
        <v>142.955910484697</v>
      </c>
      <c r="M22" t="n">
        <v>164.834748484718</v>
      </c>
      <c r="N22" t="n">
        <v>177.014724913959</v>
      </c>
      <c r="O22" t="n">
        <v>192.826602532293</v>
      </c>
      <c r="P22" t="n">
        <v>216.545640291233</v>
      </c>
      <c r="Q22" t="n">
        <v>242.252038354848</v>
      </c>
      <c r="R22" t="n">
        <v>261.824594527184</v>
      </c>
      <c r="S22" t="n">
        <v>288.303475587548</v>
      </c>
      <c r="T22" t="n">
        <v>360.01244472822</v>
      </c>
      <c r="U22" t="n">
        <v>419.051923993692</v>
      </c>
      <c r="V22" t="n">
        <v>401.557053476877</v>
      </c>
      <c r="W22" t="n">
        <v>435.514456324086</v>
      </c>
      <c r="X22" t="n">
        <v>406.660109540616</v>
      </c>
      <c r="Y22" t="n">
        <v>399.55851369827</v>
      </c>
      <c r="Z22" t="n">
        <v>436.914259220293</v>
      </c>
      <c r="AA22" t="n">
        <v>421.087337015478</v>
      </c>
      <c r="AB22" t="n">
        <v>393.190514366964</v>
      </c>
      <c r="AC22" t="n">
        <v>355.420540247286</v>
      </c>
      <c r="AD22" t="n">
        <v>376.40619589532</v>
      </c>
      <c r="AE22" t="n">
        <v>340.022286786109</v>
      </c>
      <c r="AF22" t="n">
        <v>401.551067664101</v>
      </c>
    </row>
    <row r="23">
      <c r="A23" t="s">
        <v>58</v>
      </c>
      <c r="B23" t="s">
        <v>414</v>
      </c>
      <c r="C23" t="s">
        <v>317</v>
      </c>
      <c r="D23" t="s">
        <v>415</v>
      </c>
      <c r="E23" t="s">
        <v>318</v>
      </c>
      <c r="F23"/>
      <c r="G23" t="n">
        <v>1473.95412365766</v>
      </c>
      <c r="H23" t="n">
        <v>1610.44481167304</v>
      </c>
      <c r="I23" t="n">
        <v>1827.97694711635</v>
      </c>
      <c r="J23" t="n">
        <v>2111.98286368175</v>
      </c>
      <c r="K23" t="n">
        <v>2443.80284397936</v>
      </c>
      <c r="L23" t="n">
        <v>2543.95702995988</v>
      </c>
      <c r="M23" t="n">
        <v>3162.54739783952</v>
      </c>
      <c r="N23" t="n">
        <v>3540.35855908875</v>
      </c>
      <c r="O23" t="n">
        <v>4001.79521094688</v>
      </c>
      <c r="P23" t="n">
        <v>4793.84388937908</v>
      </c>
      <c r="Q23" t="n">
        <v>5705.89912874623</v>
      </c>
      <c r="R23" t="n">
        <v>6169.1320053409</v>
      </c>
      <c r="S23" t="n">
        <v>5892.1270833879</v>
      </c>
      <c r="T23" t="n">
        <v>5690.62703850931</v>
      </c>
      <c r="U23" t="n">
        <v>4879.17903371049</v>
      </c>
      <c r="V23" t="n">
        <v>4007.83682992886</v>
      </c>
      <c r="W23" t="n">
        <v>3378.06968811884</v>
      </c>
      <c r="X23" t="n">
        <v>3433.86113799202</v>
      </c>
      <c r="Y23" t="n">
        <v>3871.73842760487</v>
      </c>
      <c r="Z23" t="n">
        <v>3720.82580379708</v>
      </c>
      <c r="AA23" t="n">
        <v>4273.64429703635</v>
      </c>
      <c r="AB23" t="n">
        <v>4856.1656813845</v>
      </c>
      <c r="AC23" t="n">
        <v>5208.03564694118</v>
      </c>
      <c r="AD23" t="n">
        <v>4799.71365041212</v>
      </c>
      <c r="AE23" t="n">
        <v>4418.02342699241</v>
      </c>
      <c r="AF23" t="n">
        <v>4823.4981236979</v>
      </c>
    </row>
    <row r="24">
      <c r="A24" t="s">
        <v>58</v>
      </c>
      <c r="B24" t="s">
        <v>416</v>
      </c>
      <c r="C24" t="s">
        <v>317</v>
      </c>
      <c r="D24" t="s">
        <v>417</v>
      </c>
      <c r="E24" t="s">
        <v>318</v>
      </c>
      <c r="F24"/>
      <c r="G24" t="n">
        <v>2142.87731371836</v>
      </c>
      <c r="H24" t="n">
        <v>2333.05011250272</v>
      </c>
      <c r="I24" t="n">
        <v>2674.81290924586</v>
      </c>
      <c r="J24" t="n">
        <v>3043.05530875347</v>
      </c>
      <c r="K24" t="n">
        <v>3477.72573518707</v>
      </c>
      <c r="L24" t="n">
        <v>3463.0796856731</v>
      </c>
      <c r="M24" t="n">
        <v>3977.89358670025</v>
      </c>
      <c r="N24" t="n">
        <v>4297.3688843235</v>
      </c>
      <c r="O24" t="n">
        <v>4797.85351927076</v>
      </c>
      <c r="P24" t="n">
        <v>5277.34036278855</v>
      </c>
      <c r="Q24" t="n">
        <v>5569.74254531761</v>
      </c>
      <c r="R24" t="n">
        <v>6033.02006331728</v>
      </c>
      <c r="S24" t="n">
        <v>6266.08133644377</v>
      </c>
      <c r="T24" t="n">
        <v>7022.78192946308</v>
      </c>
      <c r="U24" t="n">
        <v>5608.32337636808</v>
      </c>
      <c r="V24" t="n">
        <v>6553.07960082893</v>
      </c>
      <c r="W24" t="n">
        <v>6575.63765975747</v>
      </c>
      <c r="X24" t="n">
        <v>6225.76148086626</v>
      </c>
      <c r="Y24" t="n">
        <v>7006.98755255585</v>
      </c>
      <c r="Z24" t="n">
        <v>6606.56311383165</v>
      </c>
      <c r="AA24" t="n">
        <v>6925.85565880001</v>
      </c>
      <c r="AB24" t="n">
        <v>6190.69897069201</v>
      </c>
      <c r="AC24" t="n">
        <v>5578.3195547072</v>
      </c>
      <c r="AD24" t="n">
        <v>6087.5337141806</v>
      </c>
      <c r="AE24" t="n">
        <v>5537.66774486126</v>
      </c>
      <c r="AF24" t="n">
        <v>6518.36409290833</v>
      </c>
    </row>
    <row r="25">
      <c r="A25" t="s">
        <v>58</v>
      </c>
      <c r="B25" t="s">
        <v>418</v>
      </c>
      <c r="C25" t="s">
        <v>317</v>
      </c>
      <c r="D25" t="s">
        <v>419</v>
      </c>
      <c r="E25" t="s">
        <v>318</v>
      </c>
      <c r="F25"/>
      <c r="G25" t="n">
        <v>632.496419269182</v>
      </c>
      <c r="H25" t="n">
        <v>672.189453163359</v>
      </c>
      <c r="I25" t="n">
        <v>773.632259458907</v>
      </c>
      <c r="J25" t="n">
        <v>825.206768056975</v>
      </c>
      <c r="K25" t="n">
        <v>903.691515964712</v>
      </c>
      <c r="L25" t="n">
        <v>879.794066108298</v>
      </c>
      <c r="M25" t="n">
        <v>967.612353620445</v>
      </c>
      <c r="N25" t="n">
        <v>976.578854536977</v>
      </c>
      <c r="O25" t="n">
        <v>1012.67966469703</v>
      </c>
      <c r="P25" t="n">
        <v>1091.08533105962</v>
      </c>
      <c r="Q25" t="n">
        <v>1098.39516702731</v>
      </c>
      <c r="R25" t="n">
        <v>1152.63243011305</v>
      </c>
      <c r="S25" t="n">
        <v>1152.38401463509</v>
      </c>
      <c r="T25" t="n">
        <v>1158.75680793261</v>
      </c>
      <c r="U25" t="n">
        <v>861.889447283055</v>
      </c>
      <c r="V25" t="n">
        <v>946.297369992497</v>
      </c>
      <c r="W25" t="n">
        <v>906.705941327476</v>
      </c>
      <c r="X25" t="n">
        <v>818.123815534321</v>
      </c>
      <c r="Y25" t="n">
        <v>902.171194306042</v>
      </c>
      <c r="Z25" t="n">
        <v>853.547837647068</v>
      </c>
      <c r="AA25" t="n">
        <v>920.456877138274</v>
      </c>
      <c r="AB25" t="n">
        <v>839.80014548861</v>
      </c>
      <c r="AC25" t="n">
        <v>766.275928360327</v>
      </c>
      <c r="AD25" t="n">
        <v>769.213510563917</v>
      </c>
      <c r="AE25" t="n">
        <v>658.764853676307</v>
      </c>
      <c r="AF25" t="n">
        <v>761.807448761346</v>
      </c>
    </row>
    <row r="26">
      <c r="A26" t="s">
        <v>58</v>
      </c>
      <c r="B26" t="s">
        <v>420</v>
      </c>
      <c r="C26" t="s">
        <v>317</v>
      </c>
      <c r="D26" t="s">
        <v>421</v>
      </c>
      <c r="E26" t="s">
        <v>318</v>
      </c>
      <c r="F26"/>
      <c r="G26" t="n">
        <v>875.556850286106</v>
      </c>
      <c r="H26" t="n">
        <v>1001.65347786782</v>
      </c>
      <c r="I26" t="n">
        <v>1172.25624887253</v>
      </c>
      <c r="J26" t="n">
        <v>1404.63698162605</v>
      </c>
      <c r="K26" t="n">
        <v>1655.21135283858</v>
      </c>
      <c r="L26" t="n">
        <v>1650.42427118031</v>
      </c>
      <c r="M26" t="n">
        <v>1924.51527068382</v>
      </c>
      <c r="N26" t="n">
        <v>2140.49209362674</v>
      </c>
      <c r="O26" t="n">
        <v>2438.00788356227</v>
      </c>
      <c r="P26" t="n">
        <v>2704.38302828037</v>
      </c>
      <c r="Q26" t="n">
        <v>2875.05534118677</v>
      </c>
      <c r="R26" t="n">
        <v>3150.24296057806</v>
      </c>
      <c r="S26" t="n">
        <v>3274.5623207434</v>
      </c>
      <c r="T26" t="n">
        <v>3814.74982735222</v>
      </c>
      <c r="U26" t="n">
        <v>3060.61641764956</v>
      </c>
      <c r="V26" t="n">
        <v>3591.20695294151</v>
      </c>
      <c r="W26" t="n">
        <v>3632.2173712987</v>
      </c>
      <c r="X26" t="n">
        <v>3442.20576139967</v>
      </c>
      <c r="Y26" t="n">
        <v>3970.14690298455</v>
      </c>
      <c r="Z26" t="n">
        <v>3823.8616829082</v>
      </c>
      <c r="AA26" t="n">
        <v>3947.73375119413</v>
      </c>
      <c r="AB26" t="n">
        <v>3457.81841382804</v>
      </c>
      <c r="AC26" t="n">
        <v>3133.33918357842</v>
      </c>
      <c r="AD26" t="n">
        <v>3512.35732194076</v>
      </c>
      <c r="AE26" t="n">
        <v>3219.90501800182</v>
      </c>
      <c r="AF26" t="n">
        <v>3884.19883571636</v>
      </c>
    </row>
    <row r="27">
      <c r="A27" t="s">
        <v>58</v>
      </c>
      <c r="B27" t="s">
        <v>422</v>
      </c>
      <c r="C27" t="s">
        <v>317</v>
      </c>
      <c r="D27" t="s">
        <v>423</v>
      </c>
      <c r="E27" t="s">
        <v>318</v>
      </c>
      <c r="F27"/>
      <c r="G27" t="n">
        <v>634.824044163074</v>
      </c>
      <c r="H27" t="n">
        <v>659.207181471547</v>
      </c>
      <c r="I27" t="n">
        <v>728.924400914421</v>
      </c>
      <c r="J27" t="n">
        <v>813.211559070454</v>
      </c>
      <c r="K27" t="n">
        <v>918.822866383777</v>
      </c>
      <c r="L27" t="n">
        <v>932.861348384498</v>
      </c>
      <c r="M27" t="n">
        <v>1085.76596239599</v>
      </c>
      <c r="N27" t="n">
        <v>1180.29793615978</v>
      </c>
      <c r="O27" t="n">
        <v>1347.16597101146</v>
      </c>
      <c r="P27" t="n">
        <v>1481.87200344856</v>
      </c>
      <c r="Q27" t="n">
        <v>1596.29203710353</v>
      </c>
      <c r="R27" t="n">
        <v>1730.14467262617</v>
      </c>
      <c r="S27" t="n">
        <v>1839.13500106529</v>
      </c>
      <c r="T27" t="n">
        <v>2049.27529417825</v>
      </c>
      <c r="U27" t="n">
        <v>1685.81751143546</v>
      </c>
      <c r="V27" t="n">
        <v>2015.57527789492</v>
      </c>
      <c r="W27" t="n">
        <v>2036.71434713129</v>
      </c>
      <c r="X27" t="n">
        <v>1965.43190393227</v>
      </c>
      <c r="Y27" t="n">
        <v>2134.66945526526</v>
      </c>
      <c r="Z27" t="n">
        <v>1929.15359327638</v>
      </c>
      <c r="AA27" t="n">
        <v>2057.6650304676</v>
      </c>
      <c r="AB27" t="n">
        <v>1893.08041137537</v>
      </c>
      <c r="AC27" t="n">
        <v>1678.70444276845</v>
      </c>
      <c r="AD27" t="n">
        <v>1805.96288167592</v>
      </c>
      <c r="AE27" t="n">
        <v>1658.99787318313</v>
      </c>
      <c r="AF27" t="n">
        <v>1872.35780843063</v>
      </c>
    </row>
    <row r="28">
      <c r="A28" t="s">
        <v>58</v>
      </c>
      <c r="B28" t="s">
        <v>424</v>
      </c>
      <c r="C28" t="s">
        <v>317</v>
      </c>
      <c r="D28" t="s">
        <v>425</v>
      </c>
      <c r="E28" t="s">
        <v>318</v>
      </c>
      <c r="F28"/>
      <c r="G28" t="n">
        <v>544.509700248016</v>
      </c>
      <c r="H28" t="n">
        <v>575.919799869079</v>
      </c>
      <c r="I28" t="n">
        <v>617.158774321367</v>
      </c>
      <c r="J28" t="n">
        <v>678.456778304672</v>
      </c>
      <c r="K28" t="n">
        <v>756.119235950623</v>
      </c>
      <c r="L28" t="n">
        <v>725.038540639877</v>
      </c>
      <c r="M28" t="n">
        <v>792.604597337859</v>
      </c>
      <c r="N28" t="n">
        <v>825.957971033843</v>
      </c>
      <c r="O28" t="n">
        <v>892.7146601823</v>
      </c>
      <c r="P28" t="n">
        <v>989.28796459732</v>
      </c>
      <c r="Q28" t="n">
        <v>1080.80731798697</v>
      </c>
      <c r="R28" t="n">
        <v>1169.58802401552</v>
      </c>
      <c r="S28" t="n">
        <v>1294.991131685</v>
      </c>
      <c r="T28" t="n">
        <v>1330.74195925165</v>
      </c>
      <c r="U28" t="n">
        <v>1174.17942058632</v>
      </c>
      <c r="V28" t="n">
        <v>1221.65596059082</v>
      </c>
      <c r="W28" t="n">
        <v>1197.07224557919</v>
      </c>
      <c r="X28" t="n">
        <v>1111.3750264106</v>
      </c>
      <c r="Y28" t="n">
        <v>1124.81593782355</v>
      </c>
      <c r="Z28" t="n">
        <v>1243.41163824752</v>
      </c>
      <c r="AA28" t="n">
        <v>1357.22788673108</v>
      </c>
      <c r="AB28" t="n">
        <v>1401.47821344317</v>
      </c>
      <c r="AC28" t="n">
        <v>1401.40325561622</v>
      </c>
      <c r="AD28" t="n">
        <v>1342.97054046216</v>
      </c>
      <c r="AE28" t="n">
        <v>1361.67271962329</v>
      </c>
      <c r="AF28" t="n">
        <v>1531.50391911543</v>
      </c>
    </row>
    <row r="29">
      <c r="A29" t="s">
        <v>58</v>
      </c>
      <c r="B29" t="s">
        <v>426</v>
      </c>
      <c r="C29" t="s">
        <v>317</v>
      </c>
      <c r="D29" t="s">
        <v>427</v>
      </c>
      <c r="E29" t="s">
        <v>318</v>
      </c>
      <c r="F29"/>
      <c r="G29" t="n">
        <v>194.528189469125</v>
      </c>
      <c r="H29" t="n">
        <v>202.160334963933</v>
      </c>
      <c r="I29" t="n">
        <v>211.797554938884</v>
      </c>
      <c r="J29" t="n">
        <v>226.101232761514</v>
      </c>
      <c r="K29" t="n">
        <v>246.090041595818</v>
      </c>
      <c r="L29" t="n">
        <v>254.787560228636</v>
      </c>
      <c r="M29" t="n">
        <v>288.221997776819</v>
      </c>
      <c r="N29" t="n">
        <v>330.55718901862</v>
      </c>
      <c r="O29" t="n">
        <v>365.032090968534</v>
      </c>
      <c r="P29" t="n">
        <v>378.439391139096</v>
      </c>
      <c r="Q29" t="n">
        <v>414.195383994989</v>
      </c>
      <c r="R29" t="n">
        <v>455.112155933242</v>
      </c>
      <c r="S29" t="n">
        <v>504.474198154184</v>
      </c>
      <c r="T29" t="n">
        <v>535.428953233481</v>
      </c>
      <c r="U29" t="n">
        <v>472.445843428516</v>
      </c>
      <c r="V29" t="n">
        <v>482.151524788797</v>
      </c>
      <c r="W29" t="n">
        <v>468.45198720641</v>
      </c>
      <c r="X29" t="n">
        <v>427.536431702437</v>
      </c>
      <c r="Y29" t="n">
        <v>437.545220039684</v>
      </c>
      <c r="Z29" t="n">
        <v>464.031884194537</v>
      </c>
      <c r="AA29" t="n">
        <v>494.692194735285</v>
      </c>
      <c r="AB29" t="n">
        <v>483.377580231457</v>
      </c>
      <c r="AC29" t="n">
        <v>510.401026965034</v>
      </c>
      <c r="AD29" t="n">
        <v>506.39227753693</v>
      </c>
      <c r="AE29" t="n">
        <v>536.286983058635</v>
      </c>
      <c r="AF29" t="n">
        <v>616.345473404321</v>
      </c>
    </row>
    <row r="30">
      <c r="A30" t="s">
        <v>58</v>
      </c>
      <c r="B30" t="s">
        <v>428</v>
      </c>
      <c r="C30" t="s">
        <v>317</v>
      </c>
      <c r="D30" t="s">
        <v>429</v>
      </c>
      <c r="E30" t="s">
        <v>318</v>
      </c>
      <c r="F30"/>
      <c r="G30" t="n">
        <v>21.7690724068429</v>
      </c>
      <c r="H30" t="n">
        <v>19.9286129152888</v>
      </c>
      <c r="I30" t="n">
        <v>19.4890562946035</v>
      </c>
      <c r="J30" t="n">
        <v>19.2999432573192</v>
      </c>
      <c r="K30" t="n">
        <v>20.029649663396</v>
      </c>
      <c r="L30" t="n">
        <v>19.4111678752118</v>
      </c>
      <c r="M30" t="n">
        <v>22.2885691716694</v>
      </c>
      <c r="N30" t="n">
        <v>23.3956753268322</v>
      </c>
      <c r="O30" t="n">
        <v>26.2063697875529</v>
      </c>
      <c r="P30" t="n">
        <v>28.1357544410977</v>
      </c>
      <c r="Q30" t="n">
        <v>31.5274280492332</v>
      </c>
      <c r="R30" t="n">
        <v>31.839144180476</v>
      </c>
      <c r="S30" t="n">
        <v>36.7640389032524</v>
      </c>
      <c r="T30" t="n">
        <v>34.7780609038638</v>
      </c>
      <c r="U30" t="n">
        <v>27.3282990928871</v>
      </c>
      <c r="V30" t="n">
        <v>39.5657845356581</v>
      </c>
      <c r="W30" t="n">
        <v>38.1359321483015</v>
      </c>
      <c r="X30" t="n">
        <v>43.7349274262876</v>
      </c>
      <c r="Y30" t="n">
        <v>29.2411984823562</v>
      </c>
      <c r="Z30" t="n">
        <v>26.1743975614135</v>
      </c>
      <c r="AA30" t="n">
        <v>24.7362966692163</v>
      </c>
      <c r="AB30" t="n">
        <v>24.7398553609903</v>
      </c>
      <c r="AC30" t="n">
        <v>22.9539242430356</v>
      </c>
      <c r="AD30" t="n">
        <v>32.454564704437</v>
      </c>
      <c r="AE30" t="n">
        <v>21.9155915867788</v>
      </c>
      <c r="AF30" t="n">
        <v>22.6749072877874</v>
      </c>
    </row>
    <row r="31">
      <c r="A31" t="s">
        <v>58</v>
      </c>
      <c r="B31" t="s">
        <v>430</v>
      </c>
      <c r="C31" t="s">
        <v>317</v>
      </c>
      <c r="D31" t="s">
        <v>431</v>
      </c>
      <c r="E31" t="s">
        <v>318</v>
      </c>
      <c r="F31"/>
      <c r="G31" t="n">
        <v>197.020004334658</v>
      </c>
      <c r="H31" t="n">
        <v>211.273664470658</v>
      </c>
      <c r="I31" t="n">
        <v>223.606868217095</v>
      </c>
      <c r="J31" t="n">
        <v>245.72744735084</v>
      </c>
      <c r="K31" t="n">
        <v>271.826438534628</v>
      </c>
      <c r="L31" t="n">
        <v>227.865234492826</v>
      </c>
      <c r="M31" t="n">
        <v>225.308739785626</v>
      </c>
      <c r="N31" t="n">
        <v>199.580549127418</v>
      </c>
      <c r="O31" t="n">
        <v>188.981308009828</v>
      </c>
      <c r="P31" t="n">
        <v>208.210627757485</v>
      </c>
      <c r="Q31" t="n">
        <v>211.834302124912</v>
      </c>
      <c r="R31" t="n">
        <v>219.819661361464</v>
      </c>
      <c r="S31" t="n">
        <v>235.412982263041</v>
      </c>
      <c r="T31" t="n">
        <v>241.426715579519</v>
      </c>
      <c r="U31" t="n">
        <v>215.456627682214</v>
      </c>
      <c r="V31" t="n">
        <v>214.74533770014</v>
      </c>
      <c r="W31" t="n">
        <v>221.621750059784</v>
      </c>
      <c r="X31" t="n">
        <v>208.219622300317</v>
      </c>
      <c r="Y31" t="n">
        <v>198.740150418525</v>
      </c>
      <c r="Z31" t="n">
        <v>246.029846277198</v>
      </c>
      <c r="AA31" t="n">
        <v>360.711381707691</v>
      </c>
      <c r="AB31" t="n">
        <v>392.026981677348</v>
      </c>
      <c r="AC31" t="n">
        <v>405.113257077477</v>
      </c>
      <c r="AD31" t="n">
        <v>363.207530695619</v>
      </c>
      <c r="AE31" t="n">
        <v>297.292165819816</v>
      </c>
      <c r="AF31" t="n">
        <v>326.548510593112</v>
      </c>
    </row>
    <row r="32">
      <c r="A32" t="s">
        <v>58</v>
      </c>
      <c r="B32" t="s">
        <v>432</v>
      </c>
      <c r="C32" t="s">
        <v>317</v>
      </c>
      <c r="D32" t="s">
        <v>433</v>
      </c>
      <c r="E32" t="s">
        <v>318</v>
      </c>
      <c r="F32"/>
      <c r="G32" t="n">
        <v>87.705404713201</v>
      </c>
      <c r="H32" t="n">
        <v>96.6161349237738</v>
      </c>
      <c r="I32" t="n">
        <v>110.578027800698</v>
      </c>
      <c r="J32" t="n">
        <v>125.273650546844</v>
      </c>
      <c r="K32" t="n">
        <v>145.206142701784</v>
      </c>
      <c r="L32" t="n">
        <v>149.327491041032</v>
      </c>
      <c r="M32" t="n">
        <v>173.498217272102</v>
      </c>
      <c r="N32" t="n">
        <v>184.272650877489</v>
      </c>
      <c r="O32" t="n">
        <v>213.006343231485</v>
      </c>
      <c r="P32" t="n">
        <v>264.412126515186</v>
      </c>
      <c r="Q32" t="n">
        <v>308.555103477352</v>
      </c>
      <c r="R32" t="n">
        <v>343.708037367082</v>
      </c>
      <c r="S32" t="n">
        <v>393.211545242004</v>
      </c>
      <c r="T32" t="n">
        <v>400.55949084856</v>
      </c>
      <c r="U32" t="n">
        <v>371.85555311918</v>
      </c>
      <c r="V32" t="n">
        <v>395.46906294944</v>
      </c>
      <c r="W32" t="n">
        <v>387.421562454294</v>
      </c>
      <c r="X32" t="n">
        <v>352.791112407556</v>
      </c>
      <c r="Y32" t="n">
        <v>372.320614626523</v>
      </c>
      <c r="Z32" t="n">
        <v>411.547235706486</v>
      </c>
      <c r="AA32" t="n">
        <v>387.275553437828</v>
      </c>
      <c r="AB32" t="n">
        <v>387.121337113818</v>
      </c>
      <c r="AC32" t="n">
        <v>362.96933021256</v>
      </c>
      <c r="AD32" t="n">
        <v>352.392830049519</v>
      </c>
      <c r="AE32" t="n">
        <v>403.198568866369</v>
      </c>
      <c r="AF32" t="n">
        <v>446.737851930257</v>
      </c>
    </row>
    <row r="33">
      <c r="A33" t="s">
        <v>58</v>
      </c>
      <c r="B33" t="s">
        <v>434</v>
      </c>
      <c r="C33" t="s">
        <v>317</v>
      </c>
      <c r="D33" t="s">
        <v>435</v>
      </c>
      <c r="E33" t="s">
        <v>318</v>
      </c>
      <c r="F33"/>
      <c r="G33" t="n">
        <v>43.4870293241894</v>
      </c>
      <c r="H33" t="n">
        <v>45.9410525954267</v>
      </c>
      <c r="I33" t="n">
        <v>51.6872670700866</v>
      </c>
      <c r="J33" t="n">
        <v>62.0545043881542</v>
      </c>
      <c r="K33" t="n">
        <v>72.9669634549975</v>
      </c>
      <c r="L33" t="n">
        <v>73.6470870021717</v>
      </c>
      <c r="M33" t="n">
        <v>83.2870733316432</v>
      </c>
      <c r="N33" t="n">
        <v>88.1519066834834</v>
      </c>
      <c r="O33" t="n">
        <v>99.4885481849004</v>
      </c>
      <c r="P33" t="n">
        <v>110.090064744455</v>
      </c>
      <c r="Q33" t="n">
        <v>114.695100340486</v>
      </c>
      <c r="R33" t="n">
        <v>119.109025173261</v>
      </c>
      <c r="S33" t="n">
        <v>125.128367122516</v>
      </c>
      <c r="T33" t="n">
        <v>118.54873868622</v>
      </c>
      <c r="U33" t="n">
        <v>87.093097263527</v>
      </c>
      <c r="V33" t="n">
        <v>89.7242506167854</v>
      </c>
      <c r="W33" t="n">
        <v>81.4410137103963</v>
      </c>
      <c r="X33" t="n">
        <v>79.0929325739998</v>
      </c>
      <c r="Y33" t="n">
        <v>86.9687542564614</v>
      </c>
      <c r="Z33" t="n">
        <v>95.6282745078819</v>
      </c>
      <c r="AA33" t="n">
        <v>89.8124601810643</v>
      </c>
      <c r="AB33" t="n">
        <v>114.212459059558</v>
      </c>
      <c r="AC33" t="n">
        <v>99.9657171181097</v>
      </c>
      <c r="AD33" t="n">
        <v>88.5233374756591</v>
      </c>
      <c r="AE33" t="n">
        <v>102.979410291686</v>
      </c>
      <c r="AF33" t="n">
        <v>119.19717589995</v>
      </c>
    </row>
    <row r="34">
      <c r="A34" t="s">
        <v>58</v>
      </c>
      <c r="B34" t="s">
        <v>436</v>
      </c>
      <c r="C34" t="s">
        <v>317</v>
      </c>
      <c r="D34" t="s">
        <v>437</v>
      </c>
      <c r="E34" t="s">
        <v>318</v>
      </c>
      <c r="F34"/>
      <c r="G34" t="n">
        <v>221.63728764082</v>
      </c>
      <c r="H34" t="n">
        <v>236.271812475813</v>
      </c>
      <c r="I34" t="n">
        <v>265.677027332052</v>
      </c>
      <c r="J34" t="n">
        <v>298.531760079506</v>
      </c>
      <c r="K34" t="n">
        <v>340.461257448431</v>
      </c>
      <c r="L34" t="n">
        <v>329.307195837613</v>
      </c>
      <c r="M34" t="n">
        <v>368.290786168724</v>
      </c>
      <c r="N34" t="n">
        <v>400.640331625217</v>
      </c>
      <c r="O34" t="n">
        <v>443.64854310718</v>
      </c>
      <c r="P34" t="n">
        <v>481.779191520731</v>
      </c>
      <c r="Q34" t="n">
        <v>525.070825318113</v>
      </c>
      <c r="R34" t="n">
        <v>560.730084158726</v>
      </c>
      <c r="S34" t="n">
        <v>589.451329914185</v>
      </c>
      <c r="T34" t="n">
        <v>640.667708254522</v>
      </c>
      <c r="U34" t="n">
        <v>555.253668842935</v>
      </c>
      <c r="V34" t="n">
        <v>643.874607744163</v>
      </c>
      <c r="W34" t="n">
        <v>663.647989415267</v>
      </c>
      <c r="X34" t="n">
        <v>635.025298926419</v>
      </c>
      <c r="Y34" t="n">
        <v>693.007760521393</v>
      </c>
      <c r="Z34" t="n">
        <v>728.686278439278</v>
      </c>
      <c r="AA34" t="n">
        <v>916.588406264657</v>
      </c>
      <c r="AB34" t="n">
        <v>945.934458595981</v>
      </c>
      <c r="AC34" t="n">
        <v>948.531579822945</v>
      </c>
      <c r="AD34" t="n">
        <v>992.738344948583</v>
      </c>
      <c r="AE34" t="n">
        <v>674.64208442431</v>
      </c>
      <c r="AF34" t="n">
        <v>739.360202120639</v>
      </c>
    </row>
    <row r="35">
      <c r="A35" t="s">
        <v>58</v>
      </c>
      <c r="B35" t="s">
        <v>438</v>
      </c>
      <c r="C35" t="s">
        <v>317</v>
      </c>
      <c r="D35" t="s">
        <v>439</v>
      </c>
      <c r="E35" t="s">
        <v>318</v>
      </c>
      <c r="F35"/>
      <c r="G35" t="n">
        <v>1191.72144043612</v>
      </c>
      <c r="H35" t="n">
        <v>1251.05175114922</v>
      </c>
      <c r="I35" t="n">
        <v>1438.2376105697</v>
      </c>
      <c r="J35" t="n">
        <v>1683.50051040845</v>
      </c>
      <c r="K35" t="n">
        <v>1933.00662276663</v>
      </c>
      <c r="L35" t="n">
        <v>1916.50867324202</v>
      </c>
      <c r="M35" t="n">
        <v>2190.51257503509</v>
      </c>
      <c r="N35" t="n">
        <v>2254.73328163169</v>
      </c>
      <c r="O35" t="n">
        <v>2452.0913111508</v>
      </c>
      <c r="P35" t="n">
        <v>2720.43283031128</v>
      </c>
      <c r="Q35" t="n">
        <v>2883.94686012288</v>
      </c>
      <c r="R35" t="n">
        <v>3079.4791745466</v>
      </c>
      <c r="S35" t="n">
        <v>3085.36646289242</v>
      </c>
      <c r="T35" t="n">
        <v>3553.63872672531</v>
      </c>
      <c r="U35" t="n">
        <v>2760.45332461923</v>
      </c>
      <c r="V35" t="n">
        <v>3210.87572108776</v>
      </c>
      <c r="W35" t="n">
        <v>3031.59922104484</v>
      </c>
      <c r="X35" t="n">
        <v>2902.46996033076</v>
      </c>
      <c r="Y35" t="n">
        <v>2953.94457670452</v>
      </c>
      <c r="Z35" t="n">
        <v>3056.03872643096</v>
      </c>
      <c r="AA35" t="n">
        <v>3539.05685874286</v>
      </c>
      <c r="AB35" t="n">
        <v>3449.87008974822</v>
      </c>
      <c r="AC35" t="n">
        <v>3691.91808661407</v>
      </c>
      <c r="AD35" t="n">
        <v>4236.80897641755</v>
      </c>
      <c r="AE35" t="n">
        <v>4401.80425472766</v>
      </c>
      <c r="AF35" t="n">
        <v>5453.14512588481</v>
      </c>
    </row>
    <row r="36">
      <c r="A36" t="s">
        <v>58</v>
      </c>
      <c r="B36" t="s">
        <v>440</v>
      </c>
      <c r="C36" t="s">
        <v>317</v>
      </c>
      <c r="D36" t="s">
        <v>441</v>
      </c>
      <c r="E36" t="s">
        <v>318</v>
      </c>
      <c r="F36"/>
      <c r="G36" t="n">
        <v>476.637160806053</v>
      </c>
      <c r="H36" t="n">
        <v>485.22524056315</v>
      </c>
      <c r="I36" t="n">
        <v>535.907262789248</v>
      </c>
      <c r="J36" t="n">
        <v>571.404246456912</v>
      </c>
      <c r="K36" t="n">
        <v>627.956211837818</v>
      </c>
      <c r="L36" t="n">
        <v>598.412606636814</v>
      </c>
      <c r="M36" t="n">
        <v>680.044808598976</v>
      </c>
      <c r="N36" t="n">
        <v>687.578694598512</v>
      </c>
      <c r="O36" t="n">
        <v>747.422416018058</v>
      </c>
      <c r="P36" t="n">
        <v>831.151270694526</v>
      </c>
      <c r="Q36" t="n">
        <v>878.646584329283</v>
      </c>
      <c r="R36" t="n">
        <v>912.563534567499</v>
      </c>
      <c r="S36" t="n">
        <v>911.617600467699</v>
      </c>
      <c r="T36" t="n">
        <v>1111.82105078366</v>
      </c>
      <c r="U36" t="n">
        <v>855.733734916455</v>
      </c>
      <c r="V36" t="n">
        <v>981.951554178926</v>
      </c>
      <c r="W36" t="n">
        <v>931.491441744639</v>
      </c>
      <c r="X36" t="n">
        <v>845.511878173784</v>
      </c>
      <c r="Y36" t="n">
        <v>842.440557947457</v>
      </c>
      <c r="Z36" t="n">
        <v>848.91447773513</v>
      </c>
      <c r="AA36" t="n">
        <v>942.990910689769</v>
      </c>
      <c r="AB36" t="n">
        <v>852.524589122061</v>
      </c>
      <c r="AC36" t="n">
        <v>809.550136396269</v>
      </c>
      <c r="AD36" t="n">
        <v>872.856781960818</v>
      </c>
      <c r="AE36" t="n">
        <v>905.090044072297</v>
      </c>
      <c r="AF36" t="n">
        <v>1097.52195431944</v>
      </c>
    </row>
    <row r="37">
      <c r="A37" t="s">
        <v>58</v>
      </c>
      <c r="B37" t="s">
        <v>442</v>
      </c>
      <c r="C37" t="s">
        <v>317</v>
      </c>
      <c r="D37" t="s">
        <v>443</v>
      </c>
      <c r="E37" t="s">
        <v>318</v>
      </c>
      <c r="F37"/>
      <c r="G37" t="n">
        <v>529.046804502988</v>
      </c>
      <c r="H37" t="n">
        <v>547.563266233009</v>
      </c>
      <c r="I37" t="n">
        <v>625.283443092697</v>
      </c>
      <c r="J37" t="n">
        <v>763.064842590629</v>
      </c>
      <c r="K37" t="n">
        <v>901.223319138079</v>
      </c>
      <c r="L37" t="n">
        <v>892.214536573437</v>
      </c>
      <c r="M37" t="n">
        <v>1007.68781936132</v>
      </c>
      <c r="N37" t="n">
        <v>1037.74385865187</v>
      </c>
      <c r="O37" t="n">
        <v>1133.51252263514</v>
      </c>
      <c r="P37" t="n">
        <v>1272.07299090828</v>
      </c>
      <c r="Q37" t="n">
        <v>1298.37162412155</v>
      </c>
      <c r="R37" t="n">
        <v>1391.58968960568</v>
      </c>
      <c r="S37" t="n">
        <v>1292.22376105191</v>
      </c>
      <c r="T37" t="n">
        <v>1417.9783253375</v>
      </c>
      <c r="U37" t="n">
        <v>1052.97685743952</v>
      </c>
      <c r="V37" t="n">
        <v>1198.11634520978</v>
      </c>
      <c r="W37" t="n">
        <v>1042.65458499822</v>
      </c>
      <c r="X37" t="n">
        <v>1045.34023853263</v>
      </c>
      <c r="Y37" t="n">
        <v>1056.92168501623</v>
      </c>
      <c r="Z37" t="n">
        <v>1008.55593477471</v>
      </c>
      <c r="AA37" t="n">
        <v>1047.67114788042</v>
      </c>
      <c r="AB37" t="n">
        <v>1029.39625645166</v>
      </c>
      <c r="AC37" t="n">
        <v>1214.53526885658</v>
      </c>
      <c r="AD37" t="n">
        <v>1356.12330760339</v>
      </c>
      <c r="AE37" t="n">
        <v>1225.52168755471</v>
      </c>
      <c r="AF37" t="n">
        <v>1581.48347338182</v>
      </c>
    </row>
    <row r="38">
      <c r="A38" t="s">
        <v>58</v>
      </c>
      <c r="B38" t="s">
        <v>444</v>
      </c>
      <c r="C38" t="s">
        <v>317</v>
      </c>
      <c r="D38" t="s">
        <v>445</v>
      </c>
      <c r="E38" t="s">
        <v>318</v>
      </c>
      <c r="F38"/>
      <c r="G38" t="n">
        <v>186.03747512708</v>
      </c>
      <c r="H38" t="n">
        <v>218.263244353067</v>
      </c>
      <c r="I38" t="n">
        <v>277.046904687753</v>
      </c>
      <c r="J38" t="n">
        <v>349.031421360906</v>
      </c>
      <c r="K38" t="n">
        <v>403.827091790734</v>
      </c>
      <c r="L38" t="n">
        <v>425.881530031772</v>
      </c>
      <c r="M38" t="n">
        <v>502.779947074787</v>
      </c>
      <c r="N38" t="n">
        <v>529.410728381304</v>
      </c>
      <c r="O38" t="n">
        <v>571.156372497602</v>
      </c>
      <c r="P38" t="n">
        <v>617.208568708473</v>
      </c>
      <c r="Q38" t="n">
        <v>706.928651672038</v>
      </c>
      <c r="R38" t="n">
        <v>775.325950373421</v>
      </c>
      <c r="S38" t="n">
        <v>881.525101372813</v>
      </c>
      <c r="T38" t="n">
        <v>1023.83935060415</v>
      </c>
      <c r="U38" t="n">
        <v>851.742732263255</v>
      </c>
      <c r="V38" t="n">
        <v>1030.80782169905</v>
      </c>
      <c r="W38" t="n">
        <v>1057.45319430199</v>
      </c>
      <c r="X38" t="n">
        <v>1011.61784362435</v>
      </c>
      <c r="Y38" t="n">
        <v>1054.58233374083</v>
      </c>
      <c r="Z38" t="n">
        <v>1198.56831392113</v>
      </c>
      <c r="AA38" t="n">
        <v>1548.39480017268</v>
      </c>
      <c r="AB38" t="n">
        <v>1567.9492441745</v>
      </c>
      <c r="AC38" t="n">
        <v>1667.83268136121</v>
      </c>
      <c r="AD38" t="n">
        <v>2007.82888685334</v>
      </c>
      <c r="AE38" t="n">
        <v>2271.19252310065</v>
      </c>
      <c r="AF38" t="n">
        <v>2774.13969818354</v>
      </c>
    </row>
    <row r="39">
      <c r="A39" t="s">
        <v>58</v>
      </c>
      <c r="B39" t="s">
        <v>446</v>
      </c>
      <c r="C39" t="s">
        <v>317</v>
      </c>
      <c r="D39" t="s">
        <v>447</v>
      </c>
      <c r="E39" t="s">
        <v>318</v>
      </c>
      <c r="F39"/>
      <c r="G39" t="n">
        <v>3251.04480367702</v>
      </c>
      <c r="H39" t="n">
        <v>3374.45229202444</v>
      </c>
      <c r="I39" t="n">
        <v>3561.7857769633</v>
      </c>
      <c r="J39" t="n">
        <v>3775.15640961955</v>
      </c>
      <c r="K39" t="n">
        <v>4032.88697788118</v>
      </c>
      <c r="L39" t="n">
        <v>3969.0527605575</v>
      </c>
      <c r="M39" t="n">
        <v>4232.42626660433</v>
      </c>
      <c r="N39" t="n">
        <v>4319.75400272529</v>
      </c>
      <c r="O39" t="n">
        <v>4575.09604335267</v>
      </c>
      <c r="P39" t="n">
        <v>4943.00767145509</v>
      </c>
      <c r="Q39" t="n">
        <v>5374.8471056277</v>
      </c>
      <c r="R39" t="n">
        <v>5832.6043492969</v>
      </c>
      <c r="S39" t="n">
        <v>6090.17145012837</v>
      </c>
      <c r="T39" t="n">
        <v>6123.39656263041</v>
      </c>
      <c r="U39" t="n">
        <v>5536.44648965527</v>
      </c>
      <c r="V39" t="n">
        <v>5892.87697124109</v>
      </c>
      <c r="W39" t="n">
        <v>5892.37160744094</v>
      </c>
      <c r="X39" t="n">
        <v>5887.45950117778</v>
      </c>
      <c r="Y39" t="n">
        <v>6121.79673184419</v>
      </c>
      <c r="Z39" t="n">
        <v>5884.42754985484</v>
      </c>
      <c r="AA39" t="n">
        <v>6368.01660773327</v>
      </c>
      <c r="AB39" t="n">
        <v>5967.15193848697</v>
      </c>
      <c r="AC39" t="n">
        <v>5871.53073169905</v>
      </c>
      <c r="AD39" t="n">
        <v>6037.16630874879</v>
      </c>
      <c r="AE39" t="n">
        <v>6009.020869547</v>
      </c>
      <c r="AF39" t="n">
        <v>6575.62315470438</v>
      </c>
    </row>
    <row r="40">
      <c r="A40" t="s">
        <v>58</v>
      </c>
      <c r="B40" t="s">
        <v>448</v>
      </c>
      <c r="C40" t="s">
        <v>317</v>
      </c>
      <c r="D40" t="s">
        <v>449</v>
      </c>
      <c r="E40" t="s">
        <v>318</v>
      </c>
      <c r="F40"/>
      <c r="G40" t="n">
        <v>267.342934607326</v>
      </c>
      <c r="H40" t="n">
        <v>307.209660373063</v>
      </c>
      <c r="I40" t="n">
        <v>357.44839581887</v>
      </c>
      <c r="J40" t="n">
        <v>402.180586375224</v>
      </c>
      <c r="K40" t="n">
        <v>412.122749604383</v>
      </c>
      <c r="L40" t="n">
        <v>428.477834856574</v>
      </c>
      <c r="M40" t="n">
        <v>476.007418053953</v>
      </c>
      <c r="N40" t="n">
        <v>520.868379686533</v>
      </c>
      <c r="O40" t="n">
        <v>555.800281354012</v>
      </c>
      <c r="P40" t="n">
        <v>600.184357724095</v>
      </c>
      <c r="Q40" t="n">
        <v>649.132479745822</v>
      </c>
      <c r="R40" t="n">
        <v>711.043339744301</v>
      </c>
      <c r="S40" t="n">
        <v>822.210466036712</v>
      </c>
      <c r="T40" t="n">
        <v>933.524233787335</v>
      </c>
      <c r="U40" t="n">
        <v>672.179704104298</v>
      </c>
      <c r="V40" t="n">
        <v>627.298788253332</v>
      </c>
      <c r="W40" t="n">
        <v>657.467210226167</v>
      </c>
      <c r="X40" t="n">
        <v>642.977017155932</v>
      </c>
      <c r="Y40" t="n">
        <v>780.692951607738</v>
      </c>
      <c r="Z40" t="n">
        <v>891.913958534724</v>
      </c>
      <c r="AA40" t="n">
        <v>956.507403817474</v>
      </c>
      <c r="AB40" t="n">
        <v>1048.99823055838</v>
      </c>
      <c r="AC40" t="n">
        <v>1039.85430793595</v>
      </c>
      <c r="AD40" t="n">
        <v>1170.23999893311</v>
      </c>
      <c r="AE40" t="n">
        <v>1056.0149605106</v>
      </c>
      <c r="AF40" t="n">
        <v>1257.27761243463</v>
      </c>
    </row>
    <row r="41">
      <c r="A41" t="s">
        <v>58</v>
      </c>
      <c r="B41" t="s">
        <v>450</v>
      </c>
      <c r="C41" t="s">
        <v>317</v>
      </c>
      <c r="D41" t="s">
        <v>451</v>
      </c>
      <c r="E41" t="s">
        <v>318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</row>
    <row r="42">
      <c r="A42" t="s">
        <v>58</v>
      </c>
      <c r="B42" t="s">
        <v>452</v>
      </c>
      <c r="C42" t="s">
        <v>317</v>
      </c>
      <c r="D42" t="s">
        <v>453</v>
      </c>
      <c r="E42" t="s">
        <v>318</v>
      </c>
      <c r="F42"/>
      <c r="G42" t="n">
        <v>1396.46769546849</v>
      </c>
      <c r="H42" t="n">
        <v>1540.43833612068</v>
      </c>
      <c r="I42" t="n">
        <v>1785.00719339538</v>
      </c>
      <c r="J42" t="n">
        <v>2154.94087611201</v>
      </c>
      <c r="K42" t="n">
        <v>2474.2235385102</v>
      </c>
      <c r="L42" t="n">
        <v>2406.57487987028</v>
      </c>
      <c r="M42" t="n">
        <v>2651.47004488364</v>
      </c>
      <c r="N42" t="n">
        <v>2805.47970049419</v>
      </c>
      <c r="O42" t="n">
        <v>3044.9575433313</v>
      </c>
      <c r="P42" t="n">
        <v>3519.1259838613</v>
      </c>
      <c r="Q42" t="n">
        <v>4151.24119578961</v>
      </c>
      <c r="R42" t="n">
        <v>4618.36271687459</v>
      </c>
      <c r="S42" t="n">
        <v>5093.05942104976</v>
      </c>
      <c r="T42" t="n">
        <v>5619.05031740332</v>
      </c>
      <c r="U42" t="n">
        <v>5315.56264342269</v>
      </c>
      <c r="V42" t="n">
        <v>5450.32091519879</v>
      </c>
      <c r="W42" t="n">
        <v>5363.32521241392</v>
      </c>
      <c r="X42" t="n">
        <v>4927.55523201947</v>
      </c>
      <c r="Y42" t="n">
        <v>5723.59947869206</v>
      </c>
      <c r="Z42" t="n">
        <v>6080.38524897103</v>
      </c>
      <c r="AA42" t="n">
        <v>7207.67091513636</v>
      </c>
      <c r="AB42" t="n">
        <v>7280.3575014083</v>
      </c>
      <c r="AC42" t="n">
        <v>7389.83020065981</v>
      </c>
      <c r="AD42" t="n">
        <v>8452.1531705298</v>
      </c>
      <c r="AE42" t="n">
        <v>7835.19793919335</v>
      </c>
      <c r="AF42" t="n">
        <v>9107.69503462495</v>
      </c>
    </row>
    <row r="43">
      <c r="A43" t="s">
        <v>58</v>
      </c>
      <c r="B43" t="s">
        <v>454</v>
      </c>
      <c r="C43" t="s">
        <v>317</v>
      </c>
      <c r="D43" t="s">
        <v>455</v>
      </c>
      <c r="E43" t="s">
        <v>318</v>
      </c>
      <c r="F43"/>
      <c r="G43" t="n">
        <v>1642.68605961309</v>
      </c>
      <c r="H43" t="n">
        <v>1814.11905054998</v>
      </c>
      <c r="I43" t="n">
        <v>2102.85690680301</v>
      </c>
      <c r="J43" t="n">
        <v>2539.66628371966</v>
      </c>
      <c r="K43" t="n">
        <v>2919.47757075642</v>
      </c>
      <c r="L43" t="n">
        <v>2848.561562333</v>
      </c>
      <c r="M43" t="n">
        <v>3147.60810183383</v>
      </c>
      <c r="N43" t="n">
        <v>3340.52599263883</v>
      </c>
      <c r="O43" t="n">
        <v>3657.44887834141</v>
      </c>
      <c r="P43" t="n">
        <v>4224.52259503125</v>
      </c>
      <c r="Q43" t="n">
        <v>4989.30542857986</v>
      </c>
      <c r="R43" t="n">
        <v>5574.18026031732</v>
      </c>
      <c r="S43" t="n">
        <v>6203.98474509688</v>
      </c>
      <c r="T43" t="n">
        <v>6859.35106066949</v>
      </c>
      <c r="U43" t="n">
        <v>6472.67875324799</v>
      </c>
      <c r="V43" t="n">
        <v>6716.9840021667</v>
      </c>
      <c r="W43" t="n">
        <v>6700.41066357325</v>
      </c>
      <c r="X43" t="n">
        <v>6274.75855896117</v>
      </c>
      <c r="Y43" t="n">
        <v>7274.61474493517</v>
      </c>
      <c r="Z43" t="n">
        <v>7717.95407364748</v>
      </c>
      <c r="AA43" t="n">
        <v>9213.06640644575</v>
      </c>
      <c r="AB43" t="n">
        <v>9359.7238685981</v>
      </c>
      <c r="AC43" t="n">
        <v>9401.79301198907</v>
      </c>
      <c r="AD43" t="n">
        <v>10467.1679074488</v>
      </c>
      <c r="AE43" t="n">
        <v>9770.20378994271</v>
      </c>
      <c r="AF43" t="n">
        <v>11256.2301508764</v>
      </c>
    </row>
    <row r="44">
      <c r="A44" t="s">
        <v>58</v>
      </c>
      <c r="B44" t="s">
        <v>456</v>
      </c>
      <c r="C44" t="s">
        <v>317</v>
      </c>
      <c r="D44" t="s">
        <v>457</v>
      </c>
      <c r="E44" t="s">
        <v>318</v>
      </c>
      <c r="F44"/>
      <c r="G44" t="n">
        <v>16178.9727231312</v>
      </c>
      <c r="H44" t="n">
        <v>17161.0888015906</v>
      </c>
      <c r="I44" t="n">
        <v>18916.4124098686</v>
      </c>
      <c r="J44" t="n">
        <v>20992.1225360411</v>
      </c>
      <c r="K44" t="n">
        <v>23449.5899410895</v>
      </c>
      <c r="L44" t="n">
        <v>23205.2713256686</v>
      </c>
      <c r="M44" t="n">
        <v>25894.0192227995</v>
      </c>
      <c r="N44" t="n">
        <v>27269.307394655</v>
      </c>
      <c r="O44" t="n">
        <v>29683.7827410303</v>
      </c>
      <c r="P44" t="n">
        <v>33108.3859548573</v>
      </c>
      <c r="Q44" t="n">
        <v>36508.6165701954</v>
      </c>
      <c r="R44" t="n">
        <v>39519.7807240656</v>
      </c>
      <c r="S44" t="n">
        <v>41189.6788441216</v>
      </c>
      <c r="T44" t="n">
        <v>42843.1464612585</v>
      </c>
      <c r="U44" t="n">
        <v>37029.7180965776</v>
      </c>
      <c r="V44" t="n">
        <v>38912.1026264987</v>
      </c>
      <c r="W44" t="n">
        <v>38092.8117880852</v>
      </c>
      <c r="X44" t="n">
        <v>36637.4608664214</v>
      </c>
      <c r="Y44" t="n">
        <v>39881.5391564934</v>
      </c>
      <c r="Z44" t="n">
        <v>39619.2334757919</v>
      </c>
      <c r="AA44" t="n">
        <v>43384.1644037915</v>
      </c>
      <c r="AB44" t="n">
        <v>42585.9538653288</v>
      </c>
      <c r="AC44" t="n">
        <v>42080.0339988679</v>
      </c>
      <c r="AD44" t="n">
        <v>44293.1862657987</v>
      </c>
      <c r="AE44" t="n">
        <v>41807.5899953865</v>
      </c>
      <c r="AF44" t="n">
        <v>48257.7131517941</v>
      </c>
    </row>
    <row r="45">
      <c r="A45" t="s">
        <v>58</v>
      </c>
      <c r="B45" t="s">
        <v>458</v>
      </c>
      <c r="C45" t="s">
        <v>317</v>
      </c>
      <c r="D45" t="s">
        <v>459</v>
      </c>
      <c r="E45" t="s">
        <v>318</v>
      </c>
      <c r="F45"/>
      <c r="G45" t="n">
        <v>16156.6019712715</v>
      </c>
      <c r="H45" t="n">
        <v>17139.6935487968</v>
      </c>
      <c r="I45" t="n">
        <v>18894.052084118</v>
      </c>
      <c r="J45" t="n">
        <v>20969.2942164884</v>
      </c>
      <c r="K45" t="n">
        <v>23425.3490033889</v>
      </c>
      <c r="L45" t="n">
        <v>23182.4362623076</v>
      </c>
      <c r="M45" t="n">
        <v>25869.2167005697</v>
      </c>
      <c r="N45" t="n">
        <v>27243.7524370639</v>
      </c>
      <c r="O45" t="n">
        <v>29657.1584836485</v>
      </c>
      <c r="P45" t="n">
        <v>33082.8495226319</v>
      </c>
      <c r="Q45" t="n">
        <v>36481.5662009213</v>
      </c>
      <c r="R45" t="n">
        <v>39490.048590561</v>
      </c>
      <c r="S45" t="n">
        <v>41158.5576730561</v>
      </c>
      <c r="T45" t="n">
        <v>42812.1847180824</v>
      </c>
      <c r="U45" t="n">
        <v>37008.1134892883</v>
      </c>
      <c r="V45" t="n">
        <v>38888.3012102585</v>
      </c>
      <c r="W45" t="n">
        <v>38069.0464096026</v>
      </c>
      <c r="X45" t="n">
        <v>36610.483691554</v>
      </c>
      <c r="Y45" t="n">
        <v>39849.1679033113</v>
      </c>
      <c r="Z45" t="n">
        <v>39589.7926920032</v>
      </c>
      <c r="AA45" t="n">
        <v>43370.3957849061</v>
      </c>
      <c r="AB45" t="n">
        <v>42571.2199308362</v>
      </c>
      <c r="AC45" t="n">
        <v>42064.3853794995</v>
      </c>
      <c r="AD45" t="n">
        <v>44270.9570621401</v>
      </c>
      <c r="AE45" t="n">
        <v>41789.8806592172</v>
      </c>
      <c r="AF45" t="n">
        <v>48237.4731511551</v>
      </c>
    </row>
    <row r="46">
      <c r="A46" t="s">
        <v>58</v>
      </c>
      <c r="B46" t="s">
        <v>460</v>
      </c>
      <c r="C46" t="s">
        <v>317</v>
      </c>
      <c r="D46" t="s">
        <v>461</v>
      </c>
      <c r="E46" t="s">
        <v>318</v>
      </c>
      <c r="F46"/>
      <c r="G46" t="n">
        <v>246.218364144601</v>
      </c>
      <c r="H46" t="n">
        <v>273.6807144293</v>
      </c>
      <c r="I46" t="n">
        <v>317.849713407636</v>
      </c>
      <c r="J46" t="n">
        <v>384.725407607651</v>
      </c>
      <c r="K46" t="n">
        <v>445.254032246224</v>
      </c>
      <c r="L46" t="n">
        <v>441.986682462721</v>
      </c>
      <c r="M46" t="n">
        <v>496.13805695019</v>
      </c>
      <c r="N46" t="n">
        <v>535.046292144632</v>
      </c>
      <c r="O46" t="n">
        <v>612.49133501011</v>
      </c>
      <c r="P46" t="n">
        <v>705.39661116995</v>
      </c>
      <c r="Q46" t="n">
        <v>838.064232790253</v>
      </c>
      <c r="R46" t="n">
        <v>955.817543442739</v>
      </c>
      <c r="S46" t="n">
        <v>1110.92532404712</v>
      </c>
      <c r="T46" t="n">
        <v>1240.30074326617</v>
      </c>
      <c r="U46" t="n">
        <v>1157.11610982531</v>
      </c>
      <c r="V46" t="n">
        <v>1266.6630869679</v>
      </c>
      <c r="W46" t="n">
        <v>1337.08545115933</v>
      </c>
      <c r="X46" t="n">
        <v>1347.2033269417</v>
      </c>
      <c r="Y46" t="n">
        <v>1551.01526624311</v>
      </c>
      <c r="Z46" t="n">
        <v>1637.56882467645</v>
      </c>
      <c r="AA46" t="n">
        <v>2005.39549130939</v>
      </c>
      <c r="AB46" t="n">
        <v>2079.3663671898</v>
      </c>
      <c r="AC46" t="n">
        <v>2011.96281132926</v>
      </c>
      <c r="AD46" t="n">
        <v>2015.01473691896</v>
      </c>
      <c r="AE46" t="n">
        <v>1935.00585074936</v>
      </c>
      <c r="AF46" t="n">
        <v>2148.53511625144</v>
      </c>
    </row>
    <row r="47">
      <c r="A47" t="s">
        <v>58</v>
      </c>
      <c r="B47" t="s">
        <v>462</v>
      </c>
      <c r="C47" t="s">
        <v>317</v>
      </c>
      <c r="D47" t="s">
        <v>463</v>
      </c>
      <c r="E47" t="s">
        <v>318</v>
      </c>
      <c r="F47"/>
      <c r="G47" t="n">
        <v>813.21282469963</v>
      </c>
      <c r="H47" t="n">
        <v>817.634997304358</v>
      </c>
      <c r="I47" t="n">
        <v>875.543684332143</v>
      </c>
      <c r="J47" t="n">
        <v>919.200383188539</v>
      </c>
      <c r="K47" t="n">
        <v>1013.64259304588</v>
      </c>
      <c r="L47" t="n">
        <v>1029.09560173033</v>
      </c>
      <c r="M47" t="n">
        <v>1137.34995914608</v>
      </c>
      <c r="N47" t="n">
        <v>1227.42777553796</v>
      </c>
      <c r="O47" t="n">
        <v>1330.48901402416</v>
      </c>
      <c r="P47" t="n">
        <v>1450.18615192599</v>
      </c>
      <c r="Q47" t="n">
        <v>1605.89988460903</v>
      </c>
      <c r="R47" t="n">
        <v>1826.59020246136</v>
      </c>
      <c r="S47" t="n">
        <v>2009.17844646465</v>
      </c>
      <c r="T47" t="n">
        <v>2263.35292720452</v>
      </c>
      <c r="U47" t="n">
        <v>1953.31979160322</v>
      </c>
      <c r="V47" t="n">
        <v>2096.44083310412</v>
      </c>
      <c r="W47" t="n">
        <v>1744.26389626996</v>
      </c>
      <c r="X47" t="n">
        <v>1609.78426631524</v>
      </c>
      <c r="Y47" t="n">
        <v>1701.82701796916</v>
      </c>
      <c r="Z47" t="n">
        <v>1699.83896879951</v>
      </c>
      <c r="AA47" t="n">
        <v>1916.14739018229</v>
      </c>
      <c r="AB47" t="n">
        <v>1795.3566497991</v>
      </c>
      <c r="AC47" t="n">
        <v>1734.01930539759</v>
      </c>
      <c r="AD47" t="n">
        <v>1939.97690574146</v>
      </c>
      <c r="AE47" t="n">
        <v>1861.06421295194</v>
      </c>
      <c r="AF47" t="n">
        <v>1961.59827764705</v>
      </c>
    </row>
    <row r="48">
      <c r="A48" t="s">
        <v>58</v>
      </c>
      <c r="B48" t="s">
        <v>464</v>
      </c>
      <c r="C48" t="s">
        <v>317</v>
      </c>
      <c r="D48" t="s">
        <v>465</v>
      </c>
      <c r="E48" t="s">
        <v>318</v>
      </c>
      <c r="F48"/>
      <c r="G48" t="n">
        <v>1363.18611174801</v>
      </c>
      <c r="H48" t="n">
        <v>1377.87196694583</v>
      </c>
      <c r="I48" t="n">
        <v>1477.44291825989</v>
      </c>
      <c r="J48" t="n">
        <v>1587.47152395985</v>
      </c>
      <c r="K48" t="n">
        <v>1717.47534190134</v>
      </c>
      <c r="L48" t="n">
        <v>1717.59251265777</v>
      </c>
      <c r="M48" t="n">
        <v>1907.70344897247</v>
      </c>
      <c r="N48" t="n">
        <v>2055.98647301245</v>
      </c>
      <c r="O48" t="n">
        <v>2243.29110217288</v>
      </c>
      <c r="P48" t="n">
        <v>2453.16219179833</v>
      </c>
      <c r="Q48" t="n">
        <v>2667.05600877713</v>
      </c>
      <c r="R48" t="n">
        <v>2989.17023055627</v>
      </c>
      <c r="S48" t="n">
        <v>3288.01693636868</v>
      </c>
      <c r="T48" t="n">
        <v>3904.88039446879</v>
      </c>
      <c r="U48" t="n">
        <v>3598.23831883449</v>
      </c>
      <c r="V48" t="n">
        <v>3679.81309404083</v>
      </c>
      <c r="W48" t="n">
        <v>3301.38339952491</v>
      </c>
      <c r="X48" t="n">
        <v>3155.05559887776</v>
      </c>
      <c r="Y48" t="n">
        <v>3351.94259069166</v>
      </c>
      <c r="Z48" t="n">
        <v>3360.42886853808</v>
      </c>
      <c r="AA48" t="n">
        <v>3732.06126061828</v>
      </c>
      <c r="AB48" t="n">
        <v>3505.79986746402</v>
      </c>
      <c r="AC48" t="n">
        <v>3448.13125198643</v>
      </c>
      <c r="AD48" t="n">
        <v>3722.91534116651</v>
      </c>
      <c r="AE48" t="n">
        <v>3741.58915404278</v>
      </c>
      <c r="AF48" t="n">
        <v>3920.14885279011</v>
      </c>
    </row>
    <row r="49">
      <c r="A49" t="s">
        <v>58</v>
      </c>
      <c r="B49" t="s">
        <v>466</v>
      </c>
      <c r="C49" t="s">
        <v>317</v>
      </c>
      <c r="D49" t="s">
        <v>467</v>
      </c>
      <c r="E49" t="s">
        <v>318</v>
      </c>
      <c r="F49"/>
      <c r="G49" t="n">
        <v>348.603875511746</v>
      </c>
      <c r="H49" t="n">
        <v>355.010817157594</v>
      </c>
      <c r="I49" t="n">
        <v>379.969023353774</v>
      </c>
      <c r="J49" t="n">
        <v>414.099918115263</v>
      </c>
      <c r="K49" t="n">
        <v>437.817578758136</v>
      </c>
      <c r="L49" t="n">
        <v>431.798115032877</v>
      </c>
      <c r="M49" t="n">
        <v>478.543766173073</v>
      </c>
      <c r="N49" t="n">
        <v>502.43147538694</v>
      </c>
      <c r="O49" t="n">
        <v>546.798462365919</v>
      </c>
      <c r="P49" t="n">
        <v>586.53705265002</v>
      </c>
      <c r="Q49" t="n">
        <v>612.689691077686</v>
      </c>
      <c r="R49" t="n">
        <v>662.454039071023</v>
      </c>
      <c r="S49" t="n">
        <v>725.643033152461</v>
      </c>
      <c r="T49" t="n">
        <v>952.403881480393</v>
      </c>
      <c r="U49" t="n">
        <v>981.162897684149</v>
      </c>
      <c r="V49" t="n">
        <v>851.650560078601</v>
      </c>
      <c r="W49" t="n">
        <v>887.996557008587</v>
      </c>
      <c r="X49" t="n">
        <v>848.09559253299</v>
      </c>
      <c r="Y49" t="n">
        <v>879.168082403944</v>
      </c>
      <c r="Z49" t="n">
        <v>874.659129871738</v>
      </c>
      <c r="AA49" t="n">
        <v>820.535626710149</v>
      </c>
      <c r="AB49" t="n">
        <v>727.300217017458</v>
      </c>
      <c r="AC49" t="n">
        <v>705.590315469034</v>
      </c>
      <c r="AD49" t="n">
        <v>744.508991764146</v>
      </c>
      <c r="AE49" t="n">
        <v>811.811972639007</v>
      </c>
      <c r="AF49" t="n">
        <v>846.112098062929</v>
      </c>
    </row>
    <row r="50">
      <c r="A50" t="s">
        <v>58</v>
      </c>
      <c r="B50" t="s">
        <v>468</v>
      </c>
      <c r="C50" t="s">
        <v>317</v>
      </c>
      <c r="D50" t="s">
        <v>469</v>
      </c>
      <c r="E50" t="s">
        <v>318</v>
      </c>
      <c r="F50"/>
      <c r="G50" t="n">
        <v>201.369411536635</v>
      </c>
      <c r="H50" t="n">
        <v>205.22615248388</v>
      </c>
      <c r="I50" t="n">
        <v>221.93021057397</v>
      </c>
      <c r="J50" t="n">
        <v>254.171222656044</v>
      </c>
      <c r="K50" t="n">
        <v>266.015170097324</v>
      </c>
      <c r="L50" t="n">
        <v>256.69879589456</v>
      </c>
      <c r="M50" t="n">
        <v>291.809723653321</v>
      </c>
      <c r="N50" t="n">
        <v>326.127222087551</v>
      </c>
      <c r="O50" t="n">
        <v>366.003625782799</v>
      </c>
      <c r="P50" t="n">
        <v>416.438987222329</v>
      </c>
      <c r="Q50" t="n">
        <v>448.466433090417</v>
      </c>
      <c r="R50" t="n">
        <v>500.12598902389</v>
      </c>
      <c r="S50" t="n">
        <v>553.195456751562</v>
      </c>
      <c r="T50" t="n">
        <v>689.123585783879</v>
      </c>
      <c r="U50" t="n">
        <v>663.755629547122</v>
      </c>
      <c r="V50" t="n">
        <v>731.721700858112</v>
      </c>
      <c r="W50" t="n">
        <v>669.122946246363</v>
      </c>
      <c r="X50" t="n">
        <v>697.175740029526</v>
      </c>
      <c r="Y50" t="n">
        <v>770.947490318561</v>
      </c>
      <c r="Z50" t="n">
        <v>785.930769866831</v>
      </c>
      <c r="AA50" t="n">
        <v>995.378243725845</v>
      </c>
      <c r="AB50" t="n">
        <v>983.143000647465</v>
      </c>
      <c r="AC50" t="n">
        <v>1008.52163111981</v>
      </c>
      <c r="AD50" t="n">
        <v>1038.4294436609</v>
      </c>
      <c r="AE50" t="n">
        <v>1068.71296845184</v>
      </c>
      <c r="AF50" t="n">
        <v>1112.43847708014</v>
      </c>
    </row>
    <row r="51">
      <c r="A51" t="s">
        <v>58</v>
      </c>
      <c r="B51" t="s">
        <v>470</v>
      </c>
      <c r="C51" t="s">
        <v>317</v>
      </c>
      <c r="D51" t="s">
        <v>471</v>
      </c>
      <c r="E51" t="s">
        <v>318</v>
      </c>
      <c r="F51"/>
      <c r="G51" t="n">
        <v>151.769214499567</v>
      </c>
      <c r="H51" t="n">
        <v>154.557724504781</v>
      </c>
      <c r="I51" t="n">
        <v>166.462015011618</v>
      </c>
      <c r="J51" t="n">
        <v>191.305295799147</v>
      </c>
      <c r="K51" t="n">
        <v>200.607823777254</v>
      </c>
      <c r="L51" t="n">
        <v>193.947506987931</v>
      </c>
      <c r="M51" t="n">
        <v>215.999242758987</v>
      </c>
      <c r="N51" t="n">
        <v>240.124631393614</v>
      </c>
      <c r="O51" t="n">
        <v>270.329652863983</v>
      </c>
      <c r="P51" t="n">
        <v>305.018473934156</v>
      </c>
      <c r="Q51" t="n">
        <v>327.514801274566</v>
      </c>
      <c r="R51" t="n">
        <v>367.744816965489</v>
      </c>
      <c r="S51" t="n">
        <v>408.962699846909</v>
      </c>
      <c r="T51" t="n">
        <v>517.551581148372</v>
      </c>
      <c r="U51" t="n">
        <v>509.845108915216</v>
      </c>
      <c r="V51" t="n">
        <v>554.57883915213</v>
      </c>
      <c r="W51" t="n">
        <v>492.369011958891</v>
      </c>
      <c r="X51" t="n">
        <v>500.157780760759</v>
      </c>
      <c r="Y51" t="n">
        <v>552.943902746006</v>
      </c>
      <c r="Z51" t="n">
        <v>556.937628198104</v>
      </c>
      <c r="AA51" t="n">
        <v>718.742422005181</v>
      </c>
      <c r="AB51" t="n">
        <v>727.167468425953</v>
      </c>
      <c r="AC51" t="n">
        <v>734.597006533217</v>
      </c>
      <c r="AD51" t="n">
        <v>747.339393483419</v>
      </c>
      <c r="AE51" t="n">
        <v>779.266473236162</v>
      </c>
      <c r="AF51" t="n">
        <v>809.755788069786</v>
      </c>
    </row>
    <row r="52">
      <c r="A52" t="s">
        <v>58</v>
      </c>
      <c r="B52" t="s">
        <v>472</v>
      </c>
      <c r="C52" t="s">
        <v>317</v>
      </c>
      <c r="D52" t="s">
        <v>473</v>
      </c>
      <c r="E52" t="s">
        <v>318</v>
      </c>
      <c r="F52"/>
      <c r="G52" t="n">
        <v>49.600197037068</v>
      </c>
      <c r="H52" t="n">
        <v>50.6684279790992</v>
      </c>
      <c r="I52" t="n">
        <v>55.4681955623521</v>
      </c>
      <c r="J52" t="n">
        <v>62.8659268568974</v>
      </c>
      <c r="K52" t="n">
        <v>65.4073463200703</v>
      </c>
      <c r="L52" t="n">
        <v>62.7512889066295</v>
      </c>
      <c r="M52" t="n">
        <v>75.8104808943331</v>
      </c>
      <c r="N52" t="n">
        <v>86.0025906939366</v>
      </c>
      <c r="O52" t="n">
        <v>95.6739729188157</v>
      </c>
      <c r="P52" t="n">
        <v>111.420513288174</v>
      </c>
      <c r="Q52" t="n">
        <v>120.951631815851</v>
      </c>
      <c r="R52" t="n">
        <v>132.381172058401</v>
      </c>
      <c r="S52" t="n">
        <v>144.232756904653</v>
      </c>
      <c r="T52" t="n">
        <v>171.572004635507</v>
      </c>
      <c r="U52" t="n">
        <v>153.910520631906</v>
      </c>
      <c r="V52" t="n">
        <v>177.142861705982</v>
      </c>
      <c r="W52" t="n">
        <v>176.753934287472</v>
      </c>
      <c r="X52" t="n">
        <v>197.017959268766</v>
      </c>
      <c r="Y52" t="n">
        <v>218.003587572555</v>
      </c>
      <c r="Z52" t="n">
        <v>228.993141668728</v>
      </c>
      <c r="AA52" t="n">
        <v>276.635821720664</v>
      </c>
      <c r="AB52" t="n">
        <v>255.975532221512</v>
      </c>
      <c r="AC52" t="n">
        <v>273.924624586589</v>
      </c>
      <c r="AD52" t="n">
        <v>291.090050177485</v>
      </c>
      <c r="AE52" t="n">
        <v>289.446495215674</v>
      </c>
      <c r="AF52" t="n">
        <v>302.682689010353</v>
      </c>
    </row>
    <row r="53">
      <c r="A53" t="s">
        <v>58</v>
      </c>
      <c r="B53" t="s">
        <v>474</v>
      </c>
      <c r="C53" t="s">
        <v>317</v>
      </c>
      <c r="D53" t="s">
        <v>475</v>
      </c>
      <c r="E53" t="s">
        <v>318</v>
      </c>
      <c r="F53"/>
      <c r="G53" t="n">
        <v>181.542579908067</v>
      </c>
      <c r="H53" t="n">
        <v>186.20496132641</v>
      </c>
      <c r="I53" t="n">
        <v>205.101575835299</v>
      </c>
      <c r="J53" t="n">
        <v>225.977206096643</v>
      </c>
      <c r="K53" t="n">
        <v>250.631547496131</v>
      </c>
      <c r="L53" t="n">
        <v>248.264670987937</v>
      </c>
      <c r="M53" t="n">
        <v>282.037796026811</v>
      </c>
      <c r="N53" t="n">
        <v>297.514525874604</v>
      </c>
      <c r="O53" t="n">
        <v>335.905452452956</v>
      </c>
      <c r="P53" t="n">
        <v>387.265342676923</v>
      </c>
      <c r="Q53" t="n">
        <v>423.298313471357</v>
      </c>
      <c r="R53" t="n">
        <v>478.995918148631</v>
      </c>
      <c r="S53" t="n">
        <v>554.444675876105</v>
      </c>
      <c r="T53" t="n">
        <v>598.757072391599</v>
      </c>
      <c r="U53" t="n">
        <v>433.268782193437</v>
      </c>
      <c r="V53" t="n">
        <v>492.996250220983</v>
      </c>
      <c r="W53" t="n">
        <v>530.721283414717</v>
      </c>
      <c r="X53" t="n">
        <v>468.508258592731</v>
      </c>
      <c r="Y53" t="n">
        <v>517.047276412723</v>
      </c>
      <c r="Z53" t="n">
        <v>641.966443792238</v>
      </c>
      <c r="AA53" t="n">
        <v>782.802916759154</v>
      </c>
      <c r="AB53" t="n">
        <v>780.261300006496</v>
      </c>
      <c r="AC53" t="n">
        <v>848.453943409527</v>
      </c>
      <c r="AD53" t="n">
        <v>878.332367788543</v>
      </c>
      <c r="AE53" t="n">
        <v>822.785753272774</v>
      </c>
      <c r="AF53" t="n">
        <v>969.177688480158</v>
      </c>
    </row>
    <row r="54">
      <c r="A54" t="s">
        <v>58</v>
      </c>
      <c r="B54" t="s">
        <v>476</v>
      </c>
      <c r="C54" t="s">
        <v>317</v>
      </c>
      <c r="D54" t="s">
        <v>477</v>
      </c>
      <c r="E54" t="s">
        <v>318</v>
      </c>
      <c r="F54"/>
      <c r="G54" t="n">
        <v>373.043986750061</v>
      </c>
      <c r="H54" t="n">
        <v>379.467149010003</v>
      </c>
      <c r="I54" t="n">
        <v>422.711806355114</v>
      </c>
      <c r="J54" t="n">
        <v>483.470934225242</v>
      </c>
      <c r="K54" t="n">
        <v>548.846920088834</v>
      </c>
      <c r="L54" t="n">
        <v>544.298809193829</v>
      </c>
      <c r="M54" t="n">
        <v>616.98146978209</v>
      </c>
      <c r="N54" t="n">
        <v>644.314238119144</v>
      </c>
      <c r="O54" t="n">
        <v>717.348358600212</v>
      </c>
      <c r="P54" t="n">
        <v>812.098497043999</v>
      </c>
      <c r="Q54" t="n">
        <v>871.230831863849</v>
      </c>
      <c r="R54" t="n">
        <v>964.633827064012</v>
      </c>
      <c r="S54" t="n">
        <v>1077.45901002313</v>
      </c>
      <c r="T54" t="n">
        <v>1182.73797878872</v>
      </c>
      <c r="U54" t="n">
        <v>908.964198171523</v>
      </c>
      <c r="V54" t="n">
        <v>1022.38372773058</v>
      </c>
      <c r="W54" t="n">
        <v>1075.48021413036</v>
      </c>
      <c r="X54" t="n">
        <v>985.402646306793</v>
      </c>
      <c r="Y54" t="n">
        <v>1072.80843533812</v>
      </c>
      <c r="Z54" t="n">
        <v>1229.31379787999</v>
      </c>
      <c r="AA54" t="n">
        <v>1730.95294749582</v>
      </c>
      <c r="AB54" t="n">
        <v>1722.50486667091</v>
      </c>
      <c r="AC54" t="n">
        <v>1820.80427837185</v>
      </c>
      <c r="AD54" t="n">
        <v>2026.96802961667</v>
      </c>
      <c r="AE54" t="n">
        <v>1804.78028842979</v>
      </c>
      <c r="AF54" t="n">
        <v>2144.39889195157</v>
      </c>
    </row>
    <row r="55">
      <c r="A55" t="s">
        <v>58</v>
      </c>
      <c r="B55" t="s">
        <v>478</v>
      </c>
      <c r="C55" t="s">
        <v>317</v>
      </c>
      <c r="D55" t="s">
        <v>479</v>
      </c>
      <c r="E55" t="s">
        <v>318</v>
      </c>
      <c r="F55"/>
      <c r="G55" t="n">
        <v>191.501406841994</v>
      </c>
      <c r="H55" t="n">
        <v>193.262187683593</v>
      </c>
      <c r="I55" t="n">
        <v>217.610230519814</v>
      </c>
      <c r="J55" t="n">
        <v>257.493728128598</v>
      </c>
      <c r="K55" t="n">
        <v>298.215372592703</v>
      </c>
      <c r="L55" t="n">
        <v>296.034138205892</v>
      </c>
      <c r="M55" t="n">
        <v>334.943673755279</v>
      </c>
      <c r="N55" t="n">
        <v>346.79971224454</v>
      </c>
      <c r="O55" t="n">
        <v>381.442906147255</v>
      </c>
      <c r="P55" t="n">
        <v>424.833154367076</v>
      </c>
      <c r="Q55" t="n">
        <v>447.932518392492</v>
      </c>
      <c r="R55" t="n">
        <v>485.637908915381</v>
      </c>
      <c r="S55" t="n">
        <v>523.014334147028</v>
      </c>
      <c r="T55" t="n">
        <v>583.980906397118</v>
      </c>
      <c r="U55" t="n">
        <v>475.695415978087</v>
      </c>
      <c r="V55" t="n">
        <v>529.387477509592</v>
      </c>
      <c r="W55" t="n">
        <v>544.758930715642</v>
      </c>
      <c r="X55" t="n">
        <v>516.894387714062</v>
      </c>
      <c r="Y55" t="n">
        <v>555.761158925401</v>
      </c>
      <c r="Z55" t="n">
        <v>587.34735408775</v>
      </c>
      <c r="AA55" t="n">
        <v>948.150030736669</v>
      </c>
      <c r="AB55" t="n">
        <v>942.243566664412</v>
      </c>
      <c r="AC55" t="n">
        <v>972.350334962327</v>
      </c>
      <c r="AD55" t="n">
        <v>1148.63566182812</v>
      </c>
      <c r="AE55" t="n">
        <v>981.994535157015</v>
      </c>
      <c r="AF55" t="n">
        <v>1175.22120347142</v>
      </c>
    </row>
    <row r="56">
      <c r="A56" t="s">
        <v>58</v>
      </c>
      <c r="B56" t="s">
        <v>480</v>
      </c>
      <c r="C56" t="s">
        <v>317</v>
      </c>
      <c r="D56" t="s">
        <v>481</v>
      </c>
      <c r="E56" t="s">
        <v>318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</row>
    <row r="57">
      <c r="A57" t="s">
        <v>58</v>
      </c>
      <c r="B57" t="s">
        <v>482</v>
      </c>
      <c r="C57" t="s">
        <v>317</v>
      </c>
      <c r="D57" t="s">
        <v>483</v>
      </c>
      <c r="E57" t="s">
        <v>318</v>
      </c>
      <c r="F57"/>
      <c r="G57" t="n">
        <v>17809.5017694865</v>
      </c>
      <c r="H57" t="n">
        <v>18846.1704289095</v>
      </c>
      <c r="I57" t="n">
        <v>20751.3037239473</v>
      </c>
      <c r="J57" t="n">
        <v>22981.7746463762</v>
      </c>
      <c r="K57" t="n">
        <v>25579.1880325952</v>
      </c>
      <c r="L57" t="n">
        <v>25351.341673183</v>
      </c>
      <c r="M57" t="n">
        <v>28277.730089826</v>
      </c>
      <c r="N57" t="n">
        <v>29846.162247354</v>
      </c>
      <c r="O57" t="n">
        <v>32482.8741245572</v>
      </c>
      <c r="P57" t="n">
        <v>36161.7325043797</v>
      </c>
      <c r="Q57" t="n">
        <v>39824.8050587183</v>
      </c>
      <c r="R57" t="n">
        <v>43219.9942943662</v>
      </c>
      <c r="S57" t="n">
        <v>45299.906246527</v>
      </c>
      <c r="T57" t="n">
        <v>47681.5510895146</v>
      </c>
      <c r="U57" t="n">
        <v>41300.1361195164</v>
      </c>
      <c r="V57" t="n">
        <v>43219.2145087928</v>
      </c>
      <c r="W57" t="n">
        <v>42051.6623978363</v>
      </c>
      <c r="X57" t="n">
        <v>40435.4934824551</v>
      </c>
      <c r="Y57" t="n">
        <v>44014.1746987928</v>
      </c>
      <c r="Z57" t="n">
        <v>43871.5763028647</v>
      </c>
      <c r="AA57" t="n">
        <v>48072.7330682273</v>
      </c>
      <c r="AB57" t="n">
        <v>47140.7519633512</v>
      </c>
      <c r="AC57" t="n">
        <v>46568.0195587903</v>
      </c>
      <c r="AD57" t="n">
        <v>49186.3416058983</v>
      </c>
      <c r="AE57" t="n">
        <v>46605.1941099399</v>
      </c>
      <c r="AF57" t="n">
        <v>53435.1396170189</v>
      </c>
    </row>
    <row r="58">
      <c r="A58" t="s">
        <v>58</v>
      </c>
      <c r="B58" t="s">
        <v>484</v>
      </c>
      <c r="C58" t="s">
        <v>317</v>
      </c>
      <c r="D58" t="s">
        <v>485</v>
      </c>
      <c r="E58" t="s">
        <v>318</v>
      </c>
      <c r="F58"/>
      <c r="G58" t="n">
        <v>17809.5017694865</v>
      </c>
      <c r="H58" t="n">
        <v>18846.1704289095</v>
      </c>
      <c r="I58" t="n">
        <v>20751.3037239473</v>
      </c>
      <c r="J58" t="n">
        <v>22981.7746463762</v>
      </c>
      <c r="K58" t="n">
        <v>25579.1880325952</v>
      </c>
      <c r="L58" t="n">
        <v>25351.341673183</v>
      </c>
      <c r="M58" t="n">
        <v>28277.730089826</v>
      </c>
      <c r="N58" t="n">
        <v>29846.162247354</v>
      </c>
      <c r="O58" t="n">
        <v>32482.8741245572</v>
      </c>
      <c r="P58" t="n">
        <v>36161.7325043797</v>
      </c>
      <c r="Q58" t="n">
        <v>39824.8050587183</v>
      </c>
      <c r="R58" t="n">
        <v>43219.9942943662</v>
      </c>
      <c r="S58" t="n">
        <v>45299.906246527</v>
      </c>
      <c r="T58" t="n">
        <v>47681.5510895146</v>
      </c>
      <c r="U58" t="n">
        <v>41300.1361195164</v>
      </c>
      <c r="V58" t="n">
        <v>43219.2145087928</v>
      </c>
      <c r="W58" t="n">
        <v>42051.6623978363</v>
      </c>
      <c r="X58" t="n">
        <v>40435.4934824551</v>
      </c>
      <c r="Y58" t="n">
        <v>44014.1746987928</v>
      </c>
      <c r="Z58" t="n">
        <v>43871.5763028647</v>
      </c>
      <c r="AA58" t="n">
        <v>48072.7330682273</v>
      </c>
      <c r="AB58" t="n">
        <v>47140.7519633512</v>
      </c>
      <c r="AC58" t="n">
        <v>46568.0195587903</v>
      </c>
      <c r="AD58" t="n">
        <v>49186.3416058983</v>
      </c>
      <c r="AE58" t="n">
        <v>46605.1941099399</v>
      </c>
      <c r="AF58" t="n">
        <v>53435.1396170189</v>
      </c>
    </row>
    <row r="59">
      <c r="A59" t="s">
        <v>58</v>
      </c>
      <c r="B59" t="s">
        <v>486</v>
      </c>
      <c r="C59" t="s">
        <v>317</v>
      </c>
      <c r="D59" t="s">
        <v>487</v>
      </c>
      <c r="E59" t="s">
        <v>318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263</v>
      </c>
      <c r="B1" t="s">
        <v>264</v>
      </c>
      <c r="C1" t="s">
        <v>265</v>
      </c>
      <c r="D1" t="s">
        <v>266</v>
      </c>
      <c r="E1" t="s">
        <v>267</v>
      </c>
      <c r="F1" t="s">
        <v>268</v>
      </c>
      <c r="G1" t="s">
        <v>269</v>
      </c>
      <c r="H1" t="s">
        <v>270</v>
      </c>
      <c r="I1" t="s">
        <v>271</v>
      </c>
      <c r="J1" t="s">
        <v>272</v>
      </c>
      <c r="K1" t="s">
        <v>273</v>
      </c>
      <c r="L1" t="s">
        <v>274</v>
      </c>
      <c r="M1" t="s">
        <v>275</v>
      </c>
      <c r="N1" t="s">
        <v>276</v>
      </c>
      <c r="O1" t="s">
        <v>277</v>
      </c>
      <c r="P1" t="s">
        <v>278</v>
      </c>
      <c r="Q1" t="s">
        <v>279</v>
      </c>
      <c r="R1" t="s">
        <v>280</v>
      </c>
      <c r="S1" t="s">
        <v>281</v>
      </c>
      <c r="T1" t="s">
        <v>282</v>
      </c>
      <c r="U1" t="s">
        <v>283</v>
      </c>
      <c r="V1" t="s">
        <v>284</v>
      </c>
      <c r="W1" t="s">
        <v>285</v>
      </c>
      <c r="X1" t="s">
        <v>286</v>
      </c>
      <c r="Y1" t="s">
        <v>287</v>
      </c>
      <c r="Z1" t="s">
        <v>288</v>
      </c>
      <c r="AA1" t="s">
        <v>289</v>
      </c>
      <c r="AB1" t="s">
        <v>290</v>
      </c>
      <c r="AC1" t="s">
        <v>291</v>
      </c>
      <c r="AD1" t="s">
        <v>292</v>
      </c>
      <c r="AE1" t="s">
        <v>293</v>
      </c>
      <c r="AF1" t="s">
        <v>294</v>
      </c>
    </row>
    <row r="2">
      <c r="A2" t="s">
        <v>60</v>
      </c>
      <c r="B2" t="s">
        <v>295</v>
      </c>
      <c r="C2" t="s">
        <v>317</v>
      </c>
      <c r="D2" t="s">
        <v>297</v>
      </c>
      <c r="E2" t="s">
        <v>318</v>
      </c>
      <c r="F2"/>
      <c r="G2" t="n">
        <v>19.5243165398326</v>
      </c>
      <c r="H2" t="n">
        <v>22.5559972413783</v>
      </c>
      <c r="I2" t="n">
        <v>22.7273681436973</v>
      </c>
      <c r="J2" t="n">
        <v>24.2410933689301</v>
      </c>
      <c r="K2" t="n">
        <v>28.3155496319226</v>
      </c>
      <c r="L2" t="n">
        <v>30.1290338090527</v>
      </c>
      <c r="M2" t="n">
        <v>38.3477504221281</v>
      </c>
      <c r="N2" t="n">
        <v>47.9533714036573</v>
      </c>
      <c r="O2" t="n">
        <v>48.9885817599071</v>
      </c>
      <c r="P2" t="n">
        <v>53.2067694159728</v>
      </c>
      <c r="Q2" t="n">
        <v>59.0205451323319</v>
      </c>
      <c r="R2" t="n">
        <v>63.5555290687991</v>
      </c>
      <c r="S2" t="n">
        <v>72.3364122119082</v>
      </c>
      <c r="T2" t="n">
        <v>72.7950516765187</v>
      </c>
      <c r="U2" t="n">
        <v>70.2400132871403</v>
      </c>
      <c r="V2" t="n">
        <v>65.8147746165476</v>
      </c>
      <c r="W2" t="n">
        <v>81.3914560678139</v>
      </c>
      <c r="X2" t="n">
        <v>79.5580282116745</v>
      </c>
      <c r="Y2" t="n">
        <v>92.7345089037386</v>
      </c>
      <c r="Z2" t="n">
        <v>82.8129200043235</v>
      </c>
      <c r="AA2" t="n">
        <v>87.690748453</v>
      </c>
      <c r="AB2" t="n">
        <v>105.611354080717</v>
      </c>
      <c r="AC2" t="n">
        <v>111.169170273608</v>
      </c>
      <c r="AD2" t="n">
        <v>116.506672466872</v>
      </c>
      <c r="AE2" t="n">
        <v>119.100359973202</v>
      </c>
      <c r="AF2" t="n">
        <v>120.449207362894</v>
      </c>
    </row>
    <row r="3">
      <c r="A3" t="s">
        <v>60</v>
      </c>
      <c r="B3" t="s">
        <v>374</v>
      </c>
      <c r="C3" t="s">
        <v>317</v>
      </c>
      <c r="D3" t="s">
        <v>375</v>
      </c>
      <c r="E3" t="s">
        <v>318</v>
      </c>
      <c r="F3"/>
      <c r="G3" t="n">
        <v>11.3858730707451</v>
      </c>
      <c r="H3" t="n">
        <v>25.1629345235628</v>
      </c>
      <c r="I3" t="n">
        <v>39.5872099702779</v>
      </c>
      <c r="J3" t="n">
        <v>39.6792945185424</v>
      </c>
      <c r="K3" t="n">
        <v>14.4104114532178</v>
      </c>
      <c r="L3" t="n">
        <v>20.1756978743233</v>
      </c>
      <c r="M3" t="n">
        <v>17.794021340593</v>
      </c>
      <c r="N3" t="n">
        <v>20.6433092903741</v>
      </c>
      <c r="O3" t="n">
        <v>54.8377816850791</v>
      </c>
      <c r="P3" t="n">
        <v>42.6596295390376</v>
      </c>
      <c r="Q3" t="n">
        <v>21.9339670160703</v>
      </c>
      <c r="R3" t="n">
        <v>21.2495278873856</v>
      </c>
      <c r="S3" t="n">
        <v>36.8900082529466</v>
      </c>
      <c r="T3" t="n">
        <v>29.9422192251837</v>
      </c>
      <c r="U3" t="n">
        <v>30.7200466152265</v>
      </c>
      <c r="V3" t="n">
        <v>52.6849392867358</v>
      </c>
      <c r="W3" t="n">
        <v>33.8961423772634</v>
      </c>
      <c r="X3" t="n">
        <v>40.4134777102797</v>
      </c>
      <c r="Y3" t="n">
        <v>69.2721854225962</v>
      </c>
      <c r="Z3" t="n">
        <v>77.9615316924952</v>
      </c>
      <c r="AA3" t="n">
        <v>283.436453245</v>
      </c>
      <c r="AB3" t="n">
        <v>281.54666122661</v>
      </c>
      <c r="AC3" t="n">
        <v>283.767203549917</v>
      </c>
      <c r="AD3" t="n">
        <v>328.779996945531</v>
      </c>
      <c r="AE3" t="n">
        <v>312.943653004902</v>
      </c>
      <c r="AF3" t="n">
        <v>302.227425040329</v>
      </c>
    </row>
    <row r="4">
      <c r="A4" t="s">
        <v>60</v>
      </c>
      <c r="B4" t="s">
        <v>376</v>
      </c>
      <c r="C4" t="s">
        <v>317</v>
      </c>
      <c r="D4" t="s">
        <v>377</v>
      </c>
      <c r="E4" t="s">
        <v>318</v>
      </c>
      <c r="F4"/>
      <c r="G4" t="n">
        <v>1745.28653967064</v>
      </c>
      <c r="H4" t="n">
        <v>1923.56855510917</v>
      </c>
      <c r="I4" t="n">
        <v>1992.77696968883</v>
      </c>
      <c r="J4" t="n">
        <v>2290.71198387297</v>
      </c>
      <c r="K4" t="n">
        <v>1960.12482474954</v>
      </c>
      <c r="L4" t="n">
        <v>2122.50375281564</v>
      </c>
      <c r="M4" t="n">
        <v>2488.73736983827</v>
      </c>
      <c r="N4" t="n">
        <v>3107.01217840392</v>
      </c>
      <c r="O4" t="n">
        <v>3233.37197207577</v>
      </c>
      <c r="P4" t="n">
        <v>3448.24092487519</v>
      </c>
      <c r="Q4" t="n">
        <v>4059.65806015706</v>
      </c>
      <c r="R4" t="n">
        <v>4261.00001081826</v>
      </c>
      <c r="S4" t="n">
        <v>4958.12647986555</v>
      </c>
      <c r="T4" t="n">
        <v>4462.37852425612</v>
      </c>
      <c r="U4" t="n">
        <v>4998.16077356384</v>
      </c>
      <c r="V4" t="n">
        <v>4824.87915710326</v>
      </c>
      <c r="W4" t="n">
        <v>5687.34159299599</v>
      </c>
      <c r="X4" t="n">
        <v>5738.66006883023</v>
      </c>
      <c r="Y4" t="n">
        <v>5320.59152955218</v>
      </c>
      <c r="Z4" t="n">
        <v>5956.1883918807</v>
      </c>
      <c r="AA4" t="n">
        <v>6684.218014646</v>
      </c>
      <c r="AB4" t="n">
        <v>6608.13413037228</v>
      </c>
      <c r="AC4" t="n">
        <v>7192.39986363699</v>
      </c>
      <c r="AD4" t="n">
        <v>7144.06781196734</v>
      </c>
      <c r="AE4" t="n">
        <v>6397.47979407034</v>
      </c>
      <c r="AF4" t="n">
        <v>6689.02103234672</v>
      </c>
    </row>
    <row r="5">
      <c r="A5" t="s">
        <v>60</v>
      </c>
      <c r="B5" t="s">
        <v>378</v>
      </c>
      <c r="C5" t="s">
        <v>317</v>
      </c>
      <c r="D5" t="s">
        <v>379</v>
      </c>
      <c r="E5" t="s">
        <v>318</v>
      </c>
      <c r="F5"/>
      <c r="G5" t="n">
        <v>159.502133642354</v>
      </c>
      <c r="H5" t="n">
        <v>201.540271283251</v>
      </c>
      <c r="I5" t="n">
        <v>226.041758511332</v>
      </c>
      <c r="J5" t="n">
        <v>224.934351519348</v>
      </c>
      <c r="K5" t="n">
        <v>132.16720432162</v>
      </c>
      <c r="L5" t="n">
        <v>156.636414868528</v>
      </c>
      <c r="M5" t="n">
        <v>159.201976541654</v>
      </c>
      <c r="N5" t="n">
        <v>195.441523420988</v>
      </c>
      <c r="O5" t="n">
        <v>255.589472065155</v>
      </c>
      <c r="P5" t="n">
        <v>243.287524569026</v>
      </c>
      <c r="Q5" t="n">
        <v>360.086938631466</v>
      </c>
      <c r="R5" t="n">
        <v>401.177244259693</v>
      </c>
      <c r="S5" t="n">
        <v>456.62196778998</v>
      </c>
      <c r="T5" t="n">
        <v>358.67359285885</v>
      </c>
      <c r="U5" t="n">
        <v>449.212814123703</v>
      </c>
      <c r="V5" t="n">
        <v>561.882994237762</v>
      </c>
      <c r="W5" t="n">
        <v>724.274682828545</v>
      </c>
      <c r="X5" t="n">
        <v>786.274249099463</v>
      </c>
      <c r="Y5" t="n">
        <v>726.83143383159</v>
      </c>
      <c r="Z5" t="n">
        <v>884.273705196204</v>
      </c>
      <c r="AA5" t="n">
        <v>1052.931594561</v>
      </c>
      <c r="AB5" t="n">
        <v>1001.58447342916</v>
      </c>
      <c r="AC5" t="n">
        <v>1031.48811628811</v>
      </c>
      <c r="AD5" t="n">
        <v>1044.2196256203</v>
      </c>
      <c r="AE5" t="n">
        <v>987.350895441929</v>
      </c>
      <c r="AF5" t="n">
        <v>983.833515975827</v>
      </c>
    </row>
    <row r="6">
      <c r="A6" t="s">
        <v>60</v>
      </c>
      <c r="B6" t="s">
        <v>380</v>
      </c>
      <c r="C6" t="s">
        <v>317</v>
      </c>
      <c r="D6" t="s">
        <v>381</v>
      </c>
      <c r="E6" t="s">
        <v>318</v>
      </c>
      <c r="F6"/>
      <c r="G6" t="n">
        <v>55.0588532523422</v>
      </c>
      <c r="H6" t="n">
        <v>32.1980238005286</v>
      </c>
      <c r="I6" t="n">
        <v>53.4294651505213</v>
      </c>
      <c r="J6" t="n">
        <v>58.2033517155119</v>
      </c>
      <c r="K6" t="n">
        <v>58.5638723172422</v>
      </c>
      <c r="L6" t="n">
        <v>55.2493119296698</v>
      </c>
      <c r="M6" t="n">
        <v>60.4213816972419</v>
      </c>
      <c r="N6" t="n">
        <v>74.6902978599122</v>
      </c>
      <c r="O6" t="n">
        <v>88.3954908372085</v>
      </c>
      <c r="P6" t="n">
        <v>80.9649182166797</v>
      </c>
      <c r="Q6" t="n">
        <v>123.029515189036</v>
      </c>
      <c r="R6" t="n">
        <v>135.877349113809</v>
      </c>
      <c r="S6" t="n">
        <v>142.863115021502</v>
      </c>
      <c r="T6" t="n">
        <v>121.961959545181</v>
      </c>
      <c r="U6" t="n">
        <v>170.447821269472</v>
      </c>
      <c r="V6" t="n">
        <v>140.629617648609</v>
      </c>
      <c r="W6" t="n">
        <v>169.155676864901</v>
      </c>
      <c r="X6" t="n">
        <v>173.600746024936</v>
      </c>
      <c r="Y6" t="n">
        <v>183.52564926939</v>
      </c>
      <c r="Z6" t="n">
        <v>202.336041586956</v>
      </c>
      <c r="AA6" t="n">
        <v>221.619992707</v>
      </c>
      <c r="AB6" t="n">
        <v>201.3767089874</v>
      </c>
      <c r="AC6" t="n">
        <v>208.5105826482</v>
      </c>
      <c r="AD6" t="n">
        <v>199.468335109805</v>
      </c>
      <c r="AE6" t="n">
        <v>169.728268493259</v>
      </c>
      <c r="AF6" t="n">
        <v>183.338908485405</v>
      </c>
    </row>
    <row r="7">
      <c r="A7" t="s">
        <v>60</v>
      </c>
      <c r="B7" t="s">
        <v>382</v>
      </c>
      <c r="C7" t="s">
        <v>317</v>
      </c>
      <c r="D7" t="s">
        <v>383</v>
      </c>
      <c r="E7" t="s">
        <v>318</v>
      </c>
      <c r="F7"/>
      <c r="G7" t="n">
        <v>107.0015040096</v>
      </c>
      <c r="H7" t="n">
        <v>45.1357456325879</v>
      </c>
      <c r="I7" t="n">
        <v>100.196491190502</v>
      </c>
      <c r="J7" t="n">
        <v>123.340447054246</v>
      </c>
      <c r="K7" t="n">
        <v>89.3036919437503</v>
      </c>
      <c r="L7" t="n">
        <v>60.5169250654962</v>
      </c>
      <c r="M7" t="n">
        <v>67.4982349741072</v>
      </c>
      <c r="N7" t="n">
        <v>110.913617290488</v>
      </c>
      <c r="O7" t="n">
        <v>102.365661587206</v>
      </c>
      <c r="P7" t="n">
        <v>134.539999972596</v>
      </c>
      <c r="Q7" t="n">
        <v>173.323638857069</v>
      </c>
      <c r="R7" t="n">
        <v>159.540324801853</v>
      </c>
      <c r="S7" t="n">
        <v>179.641766619454</v>
      </c>
      <c r="T7" t="n">
        <v>136.502299725504</v>
      </c>
      <c r="U7" t="n">
        <v>162.104092555766</v>
      </c>
      <c r="V7" t="n">
        <v>129.955552258925</v>
      </c>
      <c r="W7" t="n">
        <v>192.274739747795</v>
      </c>
      <c r="X7" t="n">
        <v>200.00167880919</v>
      </c>
      <c r="Y7" t="n">
        <v>180.00309059452</v>
      </c>
      <c r="Z7" t="n">
        <v>242.041134318079</v>
      </c>
      <c r="AA7" t="n">
        <v>314.586967834</v>
      </c>
      <c r="AB7" t="n">
        <v>282.064320071032</v>
      </c>
      <c r="AC7" t="n">
        <v>274.03352128173</v>
      </c>
      <c r="AD7" t="n">
        <v>292.848452424486</v>
      </c>
      <c r="AE7" t="n">
        <v>262.965930439317</v>
      </c>
      <c r="AF7" t="n">
        <v>244.534847608462</v>
      </c>
    </row>
    <row r="8">
      <c r="A8" t="s">
        <v>60</v>
      </c>
      <c r="B8" t="s">
        <v>384</v>
      </c>
      <c r="C8" t="s">
        <v>317</v>
      </c>
      <c r="D8" t="s">
        <v>385</v>
      </c>
      <c r="E8" t="s">
        <v>318</v>
      </c>
      <c r="F8"/>
      <c r="G8" t="n">
        <v>93.9863196415163</v>
      </c>
      <c r="H8" t="n">
        <v>60.9372160417267</v>
      </c>
      <c r="I8" t="n">
        <v>121.100877279131</v>
      </c>
      <c r="J8" t="n">
        <v>147.184861969126</v>
      </c>
      <c r="K8" t="n">
        <v>80.3098346745017</v>
      </c>
      <c r="L8" t="n">
        <v>39.5868318445336</v>
      </c>
      <c r="M8" t="n">
        <v>46.5514180664664</v>
      </c>
      <c r="N8" t="n">
        <v>113.245550714453</v>
      </c>
      <c r="O8" t="n">
        <v>63.1170765284714</v>
      </c>
      <c r="P8" t="n">
        <v>51.9325197275707</v>
      </c>
      <c r="Q8" t="n">
        <v>67.1345462204251</v>
      </c>
      <c r="R8" t="n">
        <v>92.4409070053031</v>
      </c>
      <c r="S8" t="n">
        <v>162.691796212377</v>
      </c>
      <c r="T8" t="n">
        <v>177.184681353571</v>
      </c>
      <c r="U8" t="n">
        <v>305.412200134004</v>
      </c>
      <c r="V8" t="n">
        <v>174.065686981619</v>
      </c>
      <c r="W8" t="n">
        <v>169.523674758833</v>
      </c>
      <c r="X8" t="n">
        <v>185.010616280235</v>
      </c>
      <c r="Y8" t="n">
        <v>173.884388573486</v>
      </c>
      <c r="Z8" t="n">
        <v>215.142446007937</v>
      </c>
      <c r="AA8" t="n">
        <v>232.889069253</v>
      </c>
      <c r="AB8" t="n">
        <v>279.701198994384</v>
      </c>
      <c r="AC8" t="n">
        <v>400.378125335737</v>
      </c>
      <c r="AD8" t="n">
        <v>443.414974641235</v>
      </c>
      <c r="AE8" t="n">
        <v>330.877918823045</v>
      </c>
      <c r="AF8" t="n">
        <v>301.90756162156</v>
      </c>
    </row>
    <row r="9">
      <c r="A9" t="s">
        <v>60</v>
      </c>
      <c r="B9" t="s">
        <v>386</v>
      </c>
      <c r="C9" t="s">
        <v>317</v>
      </c>
      <c r="D9" t="s">
        <v>387</v>
      </c>
      <c r="E9" t="s">
        <v>318</v>
      </c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</row>
    <row r="10">
      <c r="A10" t="s">
        <v>60</v>
      </c>
      <c r="B10" t="s">
        <v>388</v>
      </c>
      <c r="C10" t="s">
        <v>317</v>
      </c>
      <c r="D10" t="s">
        <v>389</v>
      </c>
      <c r="E10" t="s">
        <v>318</v>
      </c>
      <c r="F10"/>
      <c r="G10" t="n">
        <v>344.742536632068</v>
      </c>
      <c r="H10" t="n">
        <v>392.267323243201</v>
      </c>
      <c r="I10" t="n">
        <v>320.83456673892</v>
      </c>
      <c r="J10" t="n">
        <v>361.878334042731</v>
      </c>
      <c r="K10" t="n">
        <v>374.894224490624</v>
      </c>
      <c r="L10" t="n">
        <v>447.759782465281</v>
      </c>
      <c r="M10" t="n">
        <v>585.672537689761</v>
      </c>
      <c r="N10" t="n">
        <v>636.025954427479</v>
      </c>
      <c r="O10" t="n">
        <v>640.323771006231</v>
      </c>
      <c r="P10" t="n">
        <v>760.983127418237</v>
      </c>
      <c r="Q10" t="n">
        <v>958.390133714108</v>
      </c>
      <c r="R10" t="n">
        <v>1038.95695629751</v>
      </c>
      <c r="S10" t="n">
        <v>1154.66584250655</v>
      </c>
      <c r="T10" t="n">
        <v>1022.73421610851</v>
      </c>
      <c r="U10" t="n">
        <v>1346.25462231695</v>
      </c>
      <c r="V10" t="n">
        <v>1459.07840929859</v>
      </c>
      <c r="W10" t="n">
        <v>1527.00965076307</v>
      </c>
      <c r="X10" t="n">
        <v>1583.94322957766</v>
      </c>
      <c r="Y10" t="n">
        <v>1467.96467320932</v>
      </c>
      <c r="Z10" t="n">
        <v>1464.76311651256</v>
      </c>
      <c r="AA10" t="n">
        <v>1558.080918314</v>
      </c>
      <c r="AB10" t="n">
        <v>1589.39990787822</v>
      </c>
      <c r="AC10" t="n">
        <v>1679.84245467321</v>
      </c>
      <c r="AD10" t="n">
        <v>1748.78586281485</v>
      </c>
      <c r="AE10" t="n">
        <v>1732.10745585117</v>
      </c>
      <c r="AF10" t="n">
        <v>2106.33265245025</v>
      </c>
    </row>
    <row r="11">
      <c r="A11" t="s">
        <v>60</v>
      </c>
      <c r="B11" t="s">
        <v>390</v>
      </c>
      <c r="C11" t="s">
        <v>317</v>
      </c>
      <c r="D11" t="s">
        <v>391</v>
      </c>
      <c r="E11" t="s">
        <v>318</v>
      </c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</row>
    <row r="12">
      <c r="A12" t="s">
        <v>60</v>
      </c>
      <c r="B12" t="s">
        <v>392</v>
      </c>
      <c r="C12" t="s">
        <v>317</v>
      </c>
      <c r="D12" t="s">
        <v>393</v>
      </c>
      <c r="E12" t="s">
        <v>318</v>
      </c>
      <c r="F12"/>
      <c r="G12" t="n">
        <v>101.1602337781</v>
      </c>
      <c r="H12" t="n">
        <v>114.801713911903</v>
      </c>
      <c r="I12" t="n">
        <v>134.615322600502</v>
      </c>
      <c r="J12" t="n">
        <v>132.903761662382</v>
      </c>
      <c r="K12" t="n">
        <v>93.9507220614105</v>
      </c>
      <c r="L12" t="n">
        <v>100.663726978986</v>
      </c>
      <c r="M12" t="n">
        <v>99.5668371388042</v>
      </c>
      <c r="N12" t="n">
        <v>150.75204061949</v>
      </c>
      <c r="O12" t="n">
        <v>166.712663685</v>
      </c>
      <c r="P12" t="n">
        <v>178.881082305922</v>
      </c>
      <c r="Q12" t="n">
        <v>245.226804582543</v>
      </c>
      <c r="R12" t="n">
        <v>279.41078063575</v>
      </c>
      <c r="S12" t="n">
        <v>357.62913115963</v>
      </c>
      <c r="T12" t="n">
        <v>287.269519120388</v>
      </c>
      <c r="U12" t="n">
        <v>426.490521546161</v>
      </c>
      <c r="V12" t="n">
        <v>376.058281681511</v>
      </c>
      <c r="W12" t="n">
        <v>467.412793578142</v>
      </c>
      <c r="X12" t="n">
        <v>483.295570758332</v>
      </c>
      <c r="Y12" t="n">
        <v>471.233721767431</v>
      </c>
      <c r="Z12" t="n">
        <v>534.357039924923</v>
      </c>
      <c r="AA12" t="n">
        <v>577.113631387</v>
      </c>
      <c r="AB12" t="n">
        <v>583.204814381068</v>
      </c>
      <c r="AC12" t="n">
        <v>708.197754497379</v>
      </c>
      <c r="AD12" t="n">
        <v>680.970898681509</v>
      </c>
      <c r="AE12" t="n">
        <v>549.998528170407</v>
      </c>
      <c r="AF12" t="n">
        <v>655.879958973096</v>
      </c>
    </row>
    <row r="13">
      <c r="A13" t="s">
        <v>60</v>
      </c>
      <c r="B13" t="s">
        <v>394</v>
      </c>
      <c r="C13" t="s">
        <v>317</v>
      </c>
      <c r="D13" t="s">
        <v>395</v>
      </c>
      <c r="E13" t="s">
        <v>318</v>
      </c>
      <c r="F13"/>
      <c r="G13" t="n">
        <v>90.0629867880889</v>
      </c>
      <c r="H13" t="n">
        <v>108.045464567909</v>
      </c>
      <c r="I13" t="n">
        <v>111.758437876811</v>
      </c>
      <c r="J13" t="n">
        <v>132.224613063765</v>
      </c>
      <c r="K13" t="n">
        <v>103.125082799035</v>
      </c>
      <c r="L13" t="n">
        <v>122.622454204622</v>
      </c>
      <c r="M13" t="n">
        <v>141.296439610106</v>
      </c>
      <c r="N13" t="n">
        <v>194.489905882268</v>
      </c>
      <c r="O13" t="n">
        <v>221.376978745314</v>
      </c>
      <c r="P13" t="n">
        <v>236.094982239886</v>
      </c>
      <c r="Q13" t="n">
        <v>338.208416237946</v>
      </c>
      <c r="R13" t="n">
        <v>303.186265443709</v>
      </c>
      <c r="S13" t="n">
        <v>446.734060231968</v>
      </c>
      <c r="T13" t="n">
        <v>322.171456661904</v>
      </c>
      <c r="U13" t="n">
        <v>472.810411909044</v>
      </c>
      <c r="V13" t="n">
        <v>431.664902841443</v>
      </c>
      <c r="W13" t="n">
        <v>582.066512556706</v>
      </c>
      <c r="X13" t="n">
        <v>580.294431955585</v>
      </c>
      <c r="Y13" t="n">
        <v>564.109520810358</v>
      </c>
      <c r="Z13" t="n">
        <v>672.448433265474</v>
      </c>
      <c r="AA13" t="n">
        <v>732.641555791</v>
      </c>
      <c r="AB13" t="n">
        <v>739.083664878982</v>
      </c>
      <c r="AC13" t="n">
        <v>823.225505832084</v>
      </c>
      <c r="AD13" t="n">
        <v>760.703622255075</v>
      </c>
      <c r="AE13" t="n">
        <v>810.112741654038</v>
      </c>
      <c r="AF13" t="n">
        <v>688.760201736033</v>
      </c>
    </row>
    <row r="14">
      <c r="A14" t="s">
        <v>60</v>
      </c>
      <c r="B14" t="s">
        <v>396</v>
      </c>
      <c r="C14" t="s">
        <v>317</v>
      </c>
      <c r="D14" t="s">
        <v>397</v>
      </c>
      <c r="E14" t="s">
        <v>318</v>
      </c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</row>
    <row r="15">
      <c r="A15" t="s">
        <v>60</v>
      </c>
      <c r="B15" t="s">
        <v>398</v>
      </c>
      <c r="C15" t="s">
        <v>317</v>
      </c>
      <c r="D15" t="s">
        <v>399</v>
      </c>
      <c r="E15" t="s">
        <v>318</v>
      </c>
      <c r="F15"/>
      <c r="G15" t="n">
        <v>227.197402300663</v>
      </c>
      <c r="H15" t="n">
        <v>315.394042247118</v>
      </c>
      <c r="I15" t="n">
        <v>296.451191638362</v>
      </c>
      <c r="J15" t="n">
        <v>325.906918778987</v>
      </c>
      <c r="K15" t="n">
        <v>314.374810034834</v>
      </c>
      <c r="L15" t="n">
        <v>297.248303099863</v>
      </c>
      <c r="M15" t="n">
        <v>337.165893066848</v>
      </c>
      <c r="N15" t="n">
        <v>333.745898353275</v>
      </c>
      <c r="O15" t="n">
        <v>427.983809597427</v>
      </c>
      <c r="P15" t="n">
        <v>435.291877920944</v>
      </c>
      <c r="Q15" t="n">
        <v>440.404864182108</v>
      </c>
      <c r="R15" t="n">
        <v>484.62346255349</v>
      </c>
      <c r="S15" t="n">
        <v>540.864445551787</v>
      </c>
      <c r="T15" t="n">
        <v>445.192535716741</v>
      </c>
      <c r="U15" t="n">
        <v>548.887552982356</v>
      </c>
      <c r="V15" t="n">
        <v>554.126738182927</v>
      </c>
      <c r="W15" t="n">
        <v>582.923252568213</v>
      </c>
      <c r="X15" t="n">
        <v>481.546872969368</v>
      </c>
      <c r="Y15" t="n">
        <v>418.663141904745</v>
      </c>
      <c r="Z15" t="n">
        <v>464.46981260451</v>
      </c>
      <c r="AA15" t="n">
        <v>474.604674878</v>
      </c>
      <c r="AB15" t="n">
        <v>544.304104225828</v>
      </c>
      <c r="AC15" t="n">
        <v>426.217421420393</v>
      </c>
      <c r="AD15" t="n">
        <v>427.50096868857</v>
      </c>
      <c r="AE15" t="n">
        <v>350.915529785864</v>
      </c>
      <c r="AF15" t="n">
        <v>406.209988227238</v>
      </c>
    </row>
    <row r="16">
      <c r="A16" t="s">
        <v>60</v>
      </c>
      <c r="B16" t="s">
        <v>400</v>
      </c>
      <c r="C16" t="s">
        <v>317</v>
      </c>
      <c r="D16" t="s">
        <v>401</v>
      </c>
      <c r="E16" t="s">
        <v>318</v>
      </c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</row>
    <row r="17">
      <c r="A17" t="s">
        <v>60</v>
      </c>
      <c r="B17" t="s">
        <v>402</v>
      </c>
      <c r="C17" t="s">
        <v>317</v>
      </c>
      <c r="D17" t="s">
        <v>403</v>
      </c>
      <c r="E17" t="s">
        <v>318</v>
      </c>
      <c r="F17"/>
      <c r="G17" t="n">
        <v>84.580349692099</v>
      </c>
      <c r="H17" t="n">
        <v>105.184995369032</v>
      </c>
      <c r="I17" t="n">
        <v>104.602036868692</v>
      </c>
      <c r="J17" t="n">
        <v>114.642248015446</v>
      </c>
      <c r="K17" t="n">
        <v>110.37391495995</v>
      </c>
      <c r="L17" t="n">
        <v>130.858106537208</v>
      </c>
      <c r="M17" t="n">
        <v>153.876394897972</v>
      </c>
      <c r="N17" t="n">
        <v>188.987653531657</v>
      </c>
      <c r="O17" t="n">
        <v>175.917154693602</v>
      </c>
      <c r="P17" t="n">
        <v>206.01442947395</v>
      </c>
      <c r="Q17" t="n">
        <v>250.68748354807</v>
      </c>
      <c r="R17" t="n">
        <v>274.555954300973</v>
      </c>
      <c r="S17" t="n">
        <v>298.249434031643</v>
      </c>
      <c r="T17" t="n">
        <v>321.512808950216</v>
      </c>
      <c r="U17" t="n">
        <v>411.915005388407</v>
      </c>
      <c r="V17" t="n">
        <v>322.371121830326</v>
      </c>
      <c r="W17" t="n">
        <v>365.377939247458</v>
      </c>
      <c r="X17" t="n">
        <v>343.562616434078</v>
      </c>
      <c r="Y17" t="n">
        <v>309.196462918375</v>
      </c>
      <c r="Z17" t="n">
        <v>332.131764522503</v>
      </c>
      <c r="AA17" t="n">
        <v>370.029873472</v>
      </c>
      <c r="AB17" t="n">
        <v>365.380552438926</v>
      </c>
      <c r="AC17" t="n">
        <v>417.079940858244</v>
      </c>
      <c r="AD17" t="n">
        <v>358.435749383123</v>
      </c>
      <c r="AE17" t="n">
        <v>310.440245269917</v>
      </c>
      <c r="AF17" t="n">
        <v>312.01293636621</v>
      </c>
    </row>
    <row r="18">
      <c r="A18" t="s">
        <v>60</v>
      </c>
      <c r="B18" t="s">
        <v>404</v>
      </c>
      <c r="C18" t="s">
        <v>317</v>
      </c>
      <c r="D18" t="s">
        <v>405</v>
      </c>
      <c r="E18" t="s">
        <v>318</v>
      </c>
      <c r="F18"/>
      <c r="G18" t="n">
        <v>425.853909202738</v>
      </c>
      <c r="H18" t="n">
        <v>475.502079387376</v>
      </c>
      <c r="I18" t="n">
        <v>441.629214109775</v>
      </c>
      <c r="J18" t="n">
        <v>573.879623783923</v>
      </c>
      <c r="K18" t="n">
        <v>534.177714184368</v>
      </c>
      <c r="L18" t="n">
        <v>638.843263943296</v>
      </c>
      <c r="M18" t="n">
        <v>763.064151762308</v>
      </c>
      <c r="N18" t="n">
        <v>1019.4816344755</v>
      </c>
      <c r="O18" t="n">
        <v>987.768297490483</v>
      </c>
      <c r="P18" t="n">
        <v>999.18076915346</v>
      </c>
      <c r="Q18" t="n">
        <v>964.791536799098</v>
      </c>
      <c r="R18" t="n">
        <v>948.06711027382</v>
      </c>
      <c r="S18" t="n">
        <v>1055.78586242388</v>
      </c>
      <c r="T18" t="n">
        <v>1119.32218770917</v>
      </c>
      <c r="U18" t="n">
        <v>496.304133675139</v>
      </c>
      <c r="V18" t="n">
        <v>484.898592333089</v>
      </c>
      <c r="W18" t="n">
        <v>681.505966975027</v>
      </c>
      <c r="X18" t="n">
        <v>682.725109802613</v>
      </c>
      <c r="Y18" t="n">
        <v>610.292186360699</v>
      </c>
      <c r="Z18" t="n">
        <v>693.236375418251</v>
      </c>
      <c r="AA18" t="n">
        <v>830.270631401</v>
      </c>
      <c r="AB18" t="n">
        <v>761.459424472956</v>
      </c>
      <c r="AC18" t="n">
        <v>912.280506787355</v>
      </c>
      <c r="AD18" t="n">
        <v>873.935590522888</v>
      </c>
      <c r="AE18" t="n">
        <v>657.078747498313</v>
      </c>
      <c r="AF18" t="n">
        <v>547.591369168071</v>
      </c>
    </row>
    <row r="19">
      <c r="A19" t="s">
        <v>60</v>
      </c>
      <c r="B19" t="s">
        <v>406</v>
      </c>
      <c r="C19" t="s">
        <v>317</v>
      </c>
      <c r="D19" t="s">
        <v>407</v>
      </c>
      <c r="E19" t="s">
        <v>318</v>
      </c>
      <c r="F19"/>
      <c r="G19" t="n">
        <v>56.1403107314263</v>
      </c>
      <c r="H19" t="n">
        <v>72.5616796242859</v>
      </c>
      <c r="I19" t="n">
        <v>82.1176077174002</v>
      </c>
      <c r="J19" t="n">
        <v>95.6134722607886</v>
      </c>
      <c r="K19" t="n">
        <v>68.8837529601132</v>
      </c>
      <c r="L19" t="n">
        <v>72.5186318825539</v>
      </c>
      <c r="M19" t="n">
        <v>74.4221043900038</v>
      </c>
      <c r="N19" t="n">
        <v>89.2381018427385</v>
      </c>
      <c r="O19" t="n">
        <v>103.821595840405</v>
      </c>
      <c r="P19" t="n">
        <v>117.935359497348</v>
      </c>
      <c r="Q19" t="n">
        <v>138.374182196918</v>
      </c>
      <c r="R19" t="n">
        <v>143.16365613319</v>
      </c>
      <c r="S19" t="n">
        <v>162.379058312468</v>
      </c>
      <c r="T19" t="n">
        <v>149.853266501466</v>
      </c>
      <c r="U19" t="n">
        <v>208.321597668144</v>
      </c>
      <c r="V19" t="n">
        <v>176.320634112862</v>
      </c>
      <c r="W19" t="n">
        <v>225.816703110284</v>
      </c>
      <c r="X19" t="n">
        <v>238.404947119975</v>
      </c>
      <c r="Y19" t="n">
        <v>214.88726031535</v>
      </c>
      <c r="Z19" t="n">
        <v>250.988522519927</v>
      </c>
      <c r="AA19" t="n">
        <v>319.449105048</v>
      </c>
      <c r="AB19" t="n">
        <v>260.574960611423</v>
      </c>
      <c r="AC19" t="n">
        <v>311.145934015125</v>
      </c>
      <c r="AD19" t="n">
        <v>313.78373182334</v>
      </c>
      <c r="AE19" t="n">
        <v>235.9035326407</v>
      </c>
      <c r="AF19" t="n">
        <v>258.619091685207</v>
      </c>
    </row>
    <row r="20">
      <c r="A20" t="s">
        <v>60</v>
      </c>
      <c r="B20" t="s">
        <v>408</v>
      </c>
      <c r="C20" t="s">
        <v>317</v>
      </c>
      <c r="D20" t="s">
        <v>409</v>
      </c>
      <c r="E20" t="s">
        <v>318</v>
      </c>
      <c r="F20"/>
      <c r="G20" t="n">
        <v>135.106756927004</v>
      </c>
      <c r="H20" t="n">
        <v>135.53456369535</v>
      </c>
      <c r="I20" t="n">
        <v>138.303698200446</v>
      </c>
      <c r="J20" t="n">
        <v>172.023756454756</v>
      </c>
      <c r="K20" t="n">
        <v>235.844912310237</v>
      </c>
      <c r="L20" t="n">
        <v>286.675846118341</v>
      </c>
      <c r="M20" t="n">
        <v>452.275282165907</v>
      </c>
      <c r="N20" t="n">
        <v>455.096711429489</v>
      </c>
      <c r="O20" t="n">
        <v>475.012407292199</v>
      </c>
      <c r="P20" t="n">
        <v>608.348940206682</v>
      </c>
      <c r="Q20" t="n">
        <v>803.609405283104</v>
      </c>
      <c r="R20" t="n">
        <v>625.941123896301</v>
      </c>
      <c r="S20" t="n">
        <v>954.1013092529</v>
      </c>
      <c r="T20" t="n">
        <v>2218.71970155994</v>
      </c>
      <c r="U20" t="n">
        <v>1520.94800155564</v>
      </c>
      <c r="V20" t="n">
        <v>1991.34222772169</v>
      </c>
      <c r="W20" t="n">
        <v>2307.82190542748</v>
      </c>
      <c r="X20" t="n">
        <v>2212.9055960594</v>
      </c>
      <c r="Y20" t="n">
        <v>1558.88608577579</v>
      </c>
      <c r="Z20" t="n">
        <v>1797.90904914432</v>
      </c>
      <c r="AA20" t="n">
        <v>2076.436055094</v>
      </c>
      <c r="AB20" t="n">
        <v>2407.85227697049</v>
      </c>
      <c r="AC20" t="n">
        <v>2261.88442629326</v>
      </c>
      <c r="AD20" t="n">
        <v>2439.09311844629</v>
      </c>
      <c r="AE20" t="n">
        <v>1727.70193166914</v>
      </c>
      <c r="AF20" t="n">
        <v>1779.37973893756</v>
      </c>
    </row>
    <row r="21">
      <c r="A21" t="s">
        <v>60</v>
      </c>
      <c r="B21" t="s">
        <v>410</v>
      </c>
      <c r="C21" t="s">
        <v>317</v>
      </c>
      <c r="D21" t="s">
        <v>411</v>
      </c>
      <c r="E21" t="s">
        <v>318</v>
      </c>
      <c r="F21"/>
      <c r="G21" t="n">
        <v>194.650905031466</v>
      </c>
      <c r="H21" t="n">
        <v>195.210162682928</v>
      </c>
      <c r="I21" t="n">
        <v>204.660566241652</v>
      </c>
      <c r="J21" t="n">
        <v>250.520002397134</v>
      </c>
      <c r="K21" t="n">
        <v>394.785115014927</v>
      </c>
      <c r="L21" t="n">
        <v>430.865135900576</v>
      </c>
      <c r="M21" t="n">
        <v>607.064625964232</v>
      </c>
      <c r="N21" t="n">
        <v>630.536603200807</v>
      </c>
      <c r="O21" t="n">
        <v>700.362540979737</v>
      </c>
      <c r="P21" t="n">
        <v>868.719223062182</v>
      </c>
      <c r="Q21" t="n">
        <v>1034.72624238919</v>
      </c>
      <c r="R21" t="n">
        <v>981.971418112926</v>
      </c>
      <c r="S21" t="n">
        <v>1465.09748030432</v>
      </c>
      <c r="T21" t="n">
        <v>2568.69939209503</v>
      </c>
      <c r="U21" t="n">
        <v>1960.88395420347</v>
      </c>
      <c r="V21" t="n">
        <v>2380.22816935328</v>
      </c>
      <c r="W21" t="n">
        <v>2613.65624191851</v>
      </c>
      <c r="X21" t="n">
        <v>2574.7913263318</v>
      </c>
      <c r="Y21" t="n">
        <v>1815.93397313997</v>
      </c>
      <c r="Z21" t="n">
        <v>2233.16537455821</v>
      </c>
      <c r="AA21" t="n">
        <v>2543.392917396</v>
      </c>
      <c r="AB21" t="n">
        <v>2749.46727418479</v>
      </c>
      <c r="AC21" t="n">
        <v>2609.46576721728</v>
      </c>
      <c r="AD21" t="n">
        <v>2617.1838412719</v>
      </c>
      <c r="AE21" t="n">
        <v>1937.61413164086</v>
      </c>
      <c r="AF21" t="n">
        <v>2097.68856812387</v>
      </c>
    </row>
    <row r="22">
      <c r="A22" t="s">
        <v>60</v>
      </c>
      <c r="B22" t="s">
        <v>412</v>
      </c>
      <c r="C22" t="s">
        <v>317</v>
      </c>
      <c r="D22" t="s">
        <v>413</v>
      </c>
      <c r="E22" t="s">
        <v>318</v>
      </c>
      <c r="F22"/>
      <c r="G22" t="n">
        <v>59.5441481026866</v>
      </c>
      <c r="H22" t="n">
        <v>59.6755989882598</v>
      </c>
      <c r="I22" t="n">
        <v>66.3568680411854</v>
      </c>
      <c r="J22" t="n">
        <v>78.496245942362</v>
      </c>
      <c r="K22" t="n">
        <v>158.940202704989</v>
      </c>
      <c r="L22" t="n">
        <v>144.189289781667</v>
      </c>
      <c r="M22" t="n">
        <v>154.789343798364</v>
      </c>
      <c r="N22" t="n">
        <v>175.439891771264</v>
      </c>
      <c r="O22" t="n">
        <v>225.350133687613</v>
      </c>
      <c r="P22" t="n">
        <v>260.370282855534</v>
      </c>
      <c r="Q22" t="n">
        <v>231.116837105556</v>
      </c>
      <c r="R22" t="n">
        <v>356.030294217329</v>
      </c>
      <c r="S22" t="n">
        <v>510.996171051385</v>
      </c>
      <c r="T22" t="n">
        <v>349.97969053484</v>
      </c>
      <c r="U22" t="n">
        <v>439.935952672344</v>
      </c>
      <c r="V22" t="n">
        <v>388.885941632497</v>
      </c>
      <c r="W22" t="n">
        <v>305.834336489952</v>
      </c>
      <c r="X22" t="n">
        <v>361.885730271532</v>
      </c>
      <c r="Y22" t="n">
        <v>257.047887365287</v>
      </c>
      <c r="Z22" t="n">
        <v>435.256325411963</v>
      </c>
      <c r="AA22" t="n">
        <v>466.956862302</v>
      </c>
      <c r="AB22" t="n">
        <v>341.614997214355</v>
      </c>
      <c r="AC22" t="n">
        <v>347.581340924017</v>
      </c>
      <c r="AD22" t="n">
        <v>178.090722826536</v>
      </c>
      <c r="AE22" t="n">
        <v>209.912199970348</v>
      </c>
      <c r="AF22" t="n">
        <v>318.308829271509</v>
      </c>
    </row>
    <row r="23">
      <c r="A23" t="s">
        <v>60</v>
      </c>
      <c r="B23" t="s">
        <v>414</v>
      </c>
      <c r="C23" t="s">
        <v>317</v>
      </c>
      <c r="D23" t="s">
        <v>415</v>
      </c>
      <c r="E23" t="s">
        <v>318</v>
      </c>
      <c r="F23"/>
      <c r="G23" t="n">
        <v>142.260879229131</v>
      </c>
      <c r="H23" t="n">
        <v>149.678862467519</v>
      </c>
      <c r="I23" t="n">
        <v>164.157054743732</v>
      </c>
      <c r="J23" t="n">
        <v>208.036246599168</v>
      </c>
      <c r="K23" t="n">
        <v>129.317257302602</v>
      </c>
      <c r="L23" t="n">
        <v>144.003241596255</v>
      </c>
      <c r="M23" t="n">
        <v>180.10099969241</v>
      </c>
      <c r="N23" t="n">
        <v>245.931842533985</v>
      </c>
      <c r="O23" t="n">
        <v>373.250845902892</v>
      </c>
      <c r="P23" t="n">
        <v>319.801421343711</v>
      </c>
      <c r="Q23" t="n">
        <v>428.050643765904</v>
      </c>
      <c r="R23" t="n">
        <v>455.360753917403</v>
      </c>
      <c r="S23" t="n">
        <v>417.031872226018</v>
      </c>
      <c r="T23" t="n">
        <v>383.579352652874</v>
      </c>
      <c r="U23" t="n">
        <v>458.134616091463</v>
      </c>
      <c r="V23" t="n">
        <v>484.689628300997</v>
      </c>
      <c r="W23" t="n">
        <v>433.865262494994</v>
      </c>
      <c r="X23" t="n">
        <v>232.844116619212</v>
      </c>
      <c r="Y23" t="n">
        <v>308.69675946064</v>
      </c>
      <c r="Z23" t="n">
        <v>275.248751373753</v>
      </c>
      <c r="AA23" t="n">
        <v>195.974621846</v>
      </c>
      <c r="AB23" t="n">
        <v>306.915790157114</v>
      </c>
      <c r="AC23" t="n">
        <v>258.901661985948</v>
      </c>
      <c r="AD23" t="n">
        <v>132.285649290954</v>
      </c>
      <c r="AE23" t="n">
        <v>18.6388636767357</v>
      </c>
      <c r="AF23" t="n">
        <v>108.412758198527</v>
      </c>
    </row>
    <row r="24">
      <c r="A24" t="s">
        <v>60</v>
      </c>
      <c r="B24" t="s">
        <v>416</v>
      </c>
      <c r="C24" t="s">
        <v>317</v>
      </c>
      <c r="D24" t="s">
        <v>417</v>
      </c>
      <c r="E24" t="s">
        <v>318</v>
      </c>
      <c r="F24"/>
      <c r="G24" t="n">
        <v>286.05575906089</v>
      </c>
      <c r="H24" t="n">
        <v>302.231924761196</v>
      </c>
      <c r="I24" t="n">
        <v>336.327111410958</v>
      </c>
      <c r="J24" t="n">
        <v>429.853081436904</v>
      </c>
      <c r="K24" t="n">
        <v>496.624012152623</v>
      </c>
      <c r="L24" t="n">
        <v>579.699890156969</v>
      </c>
      <c r="M24" t="n">
        <v>756.968812821617</v>
      </c>
      <c r="N24" t="n">
        <v>920.661279818946</v>
      </c>
      <c r="O24" t="n">
        <v>974.393608926178</v>
      </c>
      <c r="P24" t="n">
        <v>1047.74058787523</v>
      </c>
      <c r="Q24" t="n">
        <v>1442.83784486111</v>
      </c>
      <c r="R24" t="n">
        <v>1636.93616789224</v>
      </c>
      <c r="S24" t="n">
        <v>1538.42017307775</v>
      </c>
      <c r="T24" t="n">
        <v>1450.98325672263</v>
      </c>
      <c r="U24" t="n">
        <v>1434.73164881625</v>
      </c>
      <c r="V24" t="n">
        <v>1981.92005824663</v>
      </c>
      <c r="W24" t="n">
        <v>2141.7878314136</v>
      </c>
      <c r="X24" t="n">
        <v>2068.75803351256</v>
      </c>
      <c r="Y24" t="n">
        <v>1761.0816003678</v>
      </c>
      <c r="Z24" t="n">
        <v>2068.48391951703</v>
      </c>
      <c r="AA24" t="n">
        <v>-903.522287784</v>
      </c>
      <c r="AB24" t="n">
        <v>2497.89433284503</v>
      </c>
      <c r="AC24" t="n">
        <v>2729.77930279741</v>
      </c>
      <c r="AD24" t="n">
        <v>2525.0545536513</v>
      </c>
      <c r="AE24" t="n">
        <v>1760.9860302689</v>
      </c>
      <c r="AF24" t="n">
        <v>3334.91676079929</v>
      </c>
    </row>
    <row r="25">
      <c r="A25" t="s">
        <v>60</v>
      </c>
      <c r="B25" t="s">
        <v>418</v>
      </c>
      <c r="C25" t="s">
        <v>317</v>
      </c>
      <c r="D25" t="s">
        <v>419</v>
      </c>
      <c r="E25" t="s">
        <v>318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</row>
    <row r="26">
      <c r="A26" t="s">
        <v>60</v>
      </c>
      <c r="B26" t="s">
        <v>420</v>
      </c>
      <c r="C26" t="s">
        <v>317</v>
      </c>
      <c r="D26" t="s">
        <v>421</v>
      </c>
      <c r="E26" t="s">
        <v>318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</row>
    <row r="27">
      <c r="A27" t="s">
        <v>60</v>
      </c>
      <c r="B27" t="s">
        <v>422</v>
      </c>
      <c r="C27" t="s">
        <v>317</v>
      </c>
      <c r="D27" t="s">
        <v>423</v>
      </c>
      <c r="E27" t="s">
        <v>318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</row>
    <row r="28">
      <c r="A28" t="s">
        <v>60</v>
      </c>
      <c r="B28" t="s">
        <v>424</v>
      </c>
      <c r="C28" t="s">
        <v>317</v>
      </c>
      <c r="D28" t="s">
        <v>425</v>
      </c>
      <c r="E28" t="s">
        <v>318</v>
      </c>
      <c r="F28"/>
      <c r="G28" t="n">
        <v>86.2388659679627</v>
      </c>
      <c r="H28" t="n">
        <v>91.5819948155074</v>
      </c>
      <c r="I28" t="n">
        <v>103.050197510314</v>
      </c>
      <c r="J28" t="n">
        <v>128.189524829895</v>
      </c>
      <c r="K28" t="n">
        <v>292.642153325621</v>
      </c>
      <c r="L28" t="n">
        <v>320.40670616574</v>
      </c>
      <c r="M28" t="n">
        <v>346.279924828714</v>
      </c>
      <c r="N28" t="n">
        <v>392.537317482057</v>
      </c>
      <c r="O28" t="n">
        <v>437.272757412179</v>
      </c>
      <c r="P28" t="n">
        <v>505.37511843488</v>
      </c>
      <c r="Q28" t="n">
        <v>480.427713060073</v>
      </c>
      <c r="R28" t="n">
        <v>538.559530118354</v>
      </c>
      <c r="S28" t="n">
        <v>521.528553897059</v>
      </c>
      <c r="T28" t="n">
        <v>562.797815964787</v>
      </c>
      <c r="U28" t="n">
        <v>1178.57494009106</v>
      </c>
      <c r="V28" t="n">
        <v>1360.99091890996</v>
      </c>
      <c r="W28" t="n">
        <v>1139.06078869366</v>
      </c>
      <c r="X28" t="n">
        <v>952.09295871518</v>
      </c>
      <c r="Y28" t="n">
        <v>792.50004518726</v>
      </c>
      <c r="Z28" t="n">
        <v>687.153312438779</v>
      </c>
      <c r="AA28" t="n">
        <v>1217.338733194</v>
      </c>
      <c r="AB28" t="n">
        <v>1553.18249922285</v>
      </c>
      <c r="AC28" t="n">
        <v>-485.832072885967</v>
      </c>
      <c r="AD28" t="n">
        <v>3974.15343715392</v>
      </c>
      <c r="AE28" t="n">
        <v>3292.0471330645</v>
      </c>
      <c r="AF28" t="n">
        <v>1036.77104637771</v>
      </c>
    </row>
    <row r="29">
      <c r="A29" t="s">
        <v>60</v>
      </c>
      <c r="B29" t="s">
        <v>426</v>
      </c>
      <c r="C29" t="s">
        <v>317</v>
      </c>
      <c r="D29" t="s">
        <v>427</v>
      </c>
      <c r="E29" t="s">
        <v>318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</row>
    <row r="30">
      <c r="A30" t="s">
        <v>60</v>
      </c>
      <c r="B30" t="s">
        <v>428</v>
      </c>
      <c r="C30" t="s">
        <v>317</v>
      </c>
      <c r="D30" t="s">
        <v>429</v>
      </c>
      <c r="E30" t="s">
        <v>318</v>
      </c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</row>
    <row r="31">
      <c r="A31" t="s">
        <v>60</v>
      </c>
      <c r="B31" t="s">
        <v>430</v>
      </c>
      <c r="C31" t="s">
        <v>317</v>
      </c>
      <c r="D31" t="s">
        <v>431</v>
      </c>
      <c r="E31" t="s">
        <v>318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</row>
    <row r="32">
      <c r="A32" t="s">
        <v>60</v>
      </c>
      <c r="B32" t="s">
        <v>432</v>
      </c>
      <c r="C32" t="s">
        <v>317</v>
      </c>
      <c r="D32" t="s">
        <v>433</v>
      </c>
      <c r="E32" t="s">
        <v>318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</row>
    <row r="33">
      <c r="A33" t="s">
        <v>60</v>
      </c>
      <c r="B33" t="s">
        <v>434</v>
      </c>
      <c r="C33" t="s">
        <v>317</v>
      </c>
      <c r="D33" t="s">
        <v>435</v>
      </c>
      <c r="E33" t="s">
        <v>318</v>
      </c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</row>
    <row r="34">
      <c r="A34" t="s">
        <v>60</v>
      </c>
      <c r="B34" t="s">
        <v>436</v>
      </c>
      <c r="C34" t="s">
        <v>317</v>
      </c>
      <c r="D34" t="s">
        <v>437</v>
      </c>
      <c r="E34" t="s">
        <v>318</v>
      </c>
      <c r="F34"/>
      <c r="G34" t="n">
        <v>45.8846147023257</v>
      </c>
      <c r="H34" t="n">
        <v>48.2409077188927</v>
      </c>
      <c r="I34" t="n">
        <v>56.281596406229</v>
      </c>
      <c r="J34" t="n">
        <v>73.4008903708761</v>
      </c>
      <c r="K34" t="n">
        <v>71.8397870078721</v>
      </c>
      <c r="L34" t="n">
        <v>82.3815647314533</v>
      </c>
      <c r="M34" t="n">
        <v>99.2723181337589</v>
      </c>
      <c r="N34" t="n">
        <v>108.639651722494</v>
      </c>
      <c r="O34" t="n">
        <v>118.069050155489</v>
      </c>
      <c r="P34" t="n">
        <v>118.474213347749</v>
      </c>
      <c r="Q34" t="n">
        <v>106.910984456681</v>
      </c>
      <c r="R34" t="n">
        <v>129.987985180327</v>
      </c>
      <c r="S34" t="n">
        <v>129.264684230236</v>
      </c>
      <c r="T34" t="n">
        <v>97.5321295222473</v>
      </c>
      <c r="U34" t="n">
        <v>131.835292214808</v>
      </c>
      <c r="V34" t="n">
        <v>131.377530192665</v>
      </c>
      <c r="W34" t="n">
        <v>57.8453593148467</v>
      </c>
      <c r="X34" t="n">
        <v>173.651998151551</v>
      </c>
      <c r="Y34" t="n">
        <v>197.361829190513</v>
      </c>
      <c r="Z34" t="n">
        <v>206.159460718925</v>
      </c>
      <c r="AA34" t="n">
        <v>263.959649407</v>
      </c>
      <c r="AB34" t="n">
        <v>326.06999559078</v>
      </c>
      <c r="AC34" t="n">
        <v>67.5835627115803</v>
      </c>
      <c r="AD34" t="n">
        <v>265.911445070746</v>
      </c>
      <c r="AE34" t="n">
        <v>131.942105608793</v>
      </c>
      <c r="AF34" t="n">
        <v>89.7328703197099</v>
      </c>
    </row>
    <row r="35">
      <c r="A35" t="s">
        <v>60</v>
      </c>
      <c r="B35" t="s">
        <v>438</v>
      </c>
      <c r="C35" t="s">
        <v>317</v>
      </c>
      <c r="D35" t="s">
        <v>439</v>
      </c>
      <c r="E35" t="s">
        <v>318</v>
      </c>
      <c r="F35"/>
      <c r="G35" t="n">
        <v>800.578272991862</v>
      </c>
      <c r="H35" t="n">
        <v>863.949648371119</v>
      </c>
      <c r="I35" t="n">
        <v>918.211657570207</v>
      </c>
      <c r="J35" t="n">
        <v>1091.71747046359</v>
      </c>
      <c r="K35" t="n">
        <v>2000.01843005438</v>
      </c>
      <c r="L35" t="n">
        <v>2312.71640496992</v>
      </c>
      <c r="M35" t="n">
        <v>2638.29634649617</v>
      </c>
      <c r="N35" t="n">
        <v>3198.5070497815</v>
      </c>
      <c r="O35" t="n">
        <v>3048.00777696162</v>
      </c>
      <c r="P35" t="n">
        <v>3286.15298223261</v>
      </c>
      <c r="Q35" t="n">
        <v>3591.82024772645</v>
      </c>
      <c r="R35" t="n">
        <v>4371.2205450013</v>
      </c>
      <c r="S35" t="n">
        <v>4355.34531174259</v>
      </c>
      <c r="T35" t="n">
        <v>3811.41011887661</v>
      </c>
      <c r="U35" t="n">
        <v>5558.14128745109</v>
      </c>
      <c r="V35" t="n">
        <v>5973.82997486494</v>
      </c>
      <c r="W35" t="n">
        <v>6326.70884256724</v>
      </c>
      <c r="X35" t="n">
        <v>6442.85985967378</v>
      </c>
      <c r="Y35" t="n">
        <v>5976.4605300232</v>
      </c>
      <c r="Z35" t="n">
        <v>8069.75733437569</v>
      </c>
      <c r="AA35" t="n">
        <v>10798.890492047</v>
      </c>
      <c r="AB35" t="n">
        <v>7303.74234297154</v>
      </c>
      <c r="AC35" t="n">
        <v>8648.90752127269</v>
      </c>
      <c r="AD35" t="n">
        <v>7601.72718289489</v>
      </c>
      <c r="AE35" t="n">
        <v>7690.0556074758</v>
      </c>
      <c r="AF35" t="n">
        <v>8496.12627520928</v>
      </c>
    </row>
    <row r="36">
      <c r="A36" t="s">
        <v>60</v>
      </c>
      <c r="B36" t="s">
        <v>440</v>
      </c>
      <c r="C36" t="s">
        <v>317</v>
      </c>
      <c r="D36" t="s">
        <v>441</v>
      </c>
      <c r="E36" t="s">
        <v>318</v>
      </c>
      <c r="F36"/>
      <c r="G36" t="n">
        <v>44.4787815645866</v>
      </c>
      <c r="H36" t="n">
        <v>55.7389964483644</v>
      </c>
      <c r="I36" t="n">
        <v>77.1569813418548</v>
      </c>
      <c r="J36" t="n">
        <v>98.671926351838</v>
      </c>
      <c r="K36" t="n">
        <v>181.377213198539</v>
      </c>
      <c r="L36" t="n">
        <v>174.420392543752</v>
      </c>
      <c r="M36" t="n">
        <v>199.173696803187</v>
      </c>
      <c r="N36" t="n">
        <v>331.268563366478</v>
      </c>
      <c r="O36" t="n">
        <v>374.190482974322</v>
      </c>
      <c r="P36" t="n">
        <v>368.851556268651</v>
      </c>
      <c r="Q36" t="n">
        <v>607.554557398273</v>
      </c>
      <c r="R36" t="n">
        <v>769.108531911783</v>
      </c>
      <c r="S36" t="n">
        <v>849.091139744754</v>
      </c>
      <c r="T36" t="n">
        <v>870.696215208476</v>
      </c>
      <c r="U36" t="n">
        <v>1425.96132376328</v>
      </c>
      <c r="V36" t="n">
        <v>1433.51385383791</v>
      </c>
      <c r="W36" t="n">
        <v>1146.91870280658</v>
      </c>
      <c r="X36" t="n">
        <v>1385.96152920421</v>
      </c>
      <c r="Y36" t="n">
        <v>1271.71107213787</v>
      </c>
      <c r="Z36" t="n">
        <v>1342.6526637967</v>
      </c>
      <c r="AA36" t="n">
        <v>1618.858752424</v>
      </c>
      <c r="AB36" t="n">
        <v>1096.70831637213</v>
      </c>
      <c r="AC36" t="n">
        <v>1386.22093695669</v>
      </c>
      <c r="AD36" t="n">
        <v>1197.32346831844</v>
      </c>
      <c r="AE36" t="n">
        <v>1015.20996849482</v>
      </c>
      <c r="AF36" t="n">
        <v>1101.35649640551</v>
      </c>
    </row>
    <row r="37">
      <c r="A37" t="s">
        <v>60</v>
      </c>
      <c r="B37" t="s">
        <v>442</v>
      </c>
      <c r="C37" t="s">
        <v>317</v>
      </c>
      <c r="D37" t="s">
        <v>443</v>
      </c>
      <c r="E37" t="s">
        <v>318</v>
      </c>
      <c r="F37"/>
      <c r="G37" t="n">
        <v>503.336238495903</v>
      </c>
      <c r="H37" t="n">
        <v>498.558587858179</v>
      </c>
      <c r="I37" t="n">
        <v>520.085592508789</v>
      </c>
      <c r="J37" t="n">
        <v>633.26283939068</v>
      </c>
      <c r="K37" t="n">
        <v>1218.71280543469</v>
      </c>
      <c r="L37" t="n">
        <v>1433.65156775163</v>
      </c>
      <c r="M37" t="n">
        <v>1613.8444017351</v>
      </c>
      <c r="N37" t="n">
        <v>1964.7172257315</v>
      </c>
      <c r="O37" t="n">
        <v>1667.63044220813</v>
      </c>
      <c r="P37" t="n">
        <v>2000.71414804332</v>
      </c>
      <c r="Q37" t="n">
        <v>2090.45597634055</v>
      </c>
      <c r="R37" t="n">
        <v>2388.45884580435</v>
      </c>
      <c r="S37" t="n">
        <v>2310.99955100086</v>
      </c>
      <c r="T37" t="n">
        <v>1705.47807675549</v>
      </c>
      <c r="U37" t="n">
        <v>2553.45721642414</v>
      </c>
      <c r="V37" t="n">
        <v>3000.51717487047</v>
      </c>
      <c r="W37" t="n">
        <v>3045.90371181843</v>
      </c>
      <c r="X37" t="n">
        <v>2991.0903311614</v>
      </c>
      <c r="Y37" t="n">
        <v>2669.43756658855</v>
      </c>
      <c r="Z37" t="n">
        <v>4351.57655725202</v>
      </c>
      <c r="AA37" t="n">
        <v>6536.454019512</v>
      </c>
      <c r="AB37" t="n">
        <v>3891.27560944624</v>
      </c>
      <c r="AC37" t="n">
        <v>4768.30476651039</v>
      </c>
      <c r="AD37" t="n">
        <v>3980.2463480958</v>
      </c>
      <c r="AE37" t="n">
        <v>3689.43827538496</v>
      </c>
      <c r="AF37" t="n">
        <v>4373.30546093288</v>
      </c>
    </row>
    <row r="38">
      <c r="A38" t="s">
        <v>60</v>
      </c>
      <c r="B38" t="s">
        <v>444</v>
      </c>
      <c r="C38" t="s">
        <v>317</v>
      </c>
      <c r="D38" t="s">
        <v>445</v>
      </c>
      <c r="E38" t="s">
        <v>318</v>
      </c>
      <c r="F38"/>
      <c r="G38" t="n">
        <v>252.763252927185</v>
      </c>
      <c r="H38" t="n">
        <v>309.652064068011</v>
      </c>
      <c r="I38" t="n">
        <v>320.969083720369</v>
      </c>
      <c r="J38" t="n">
        <v>359.782704721505</v>
      </c>
      <c r="K38" t="n">
        <v>599.928411420361</v>
      </c>
      <c r="L38" t="n">
        <v>704.644444678265</v>
      </c>
      <c r="M38" t="n">
        <v>825.278247956031</v>
      </c>
      <c r="N38" t="n">
        <v>902.521260684729</v>
      </c>
      <c r="O38" t="n">
        <v>1006.18685177908</v>
      </c>
      <c r="P38" t="n">
        <v>916.587277921571</v>
      </c>
      <c r="Q38" t="n">
        <v>893.80971398712</v>
      </c>
      <c r="R38" t="n">
        <v>1213.65316728654</v>
      </c>
      <c r="S38" t="n">
        <v>1195.25462099806</v>
      </c>
      <c r="T38" t="n">
        <v>1235.23582691249</v>
      </c>
      <c r="U38" t="n">
        <v>1578.72274726264</v>
      </c>
      <c r="V38" t="n">
        <v>1539.79894615599</v>
      </c>
      <c r="W38" t="n">
        <v>2133.88642794287</v>
      </c>
      <c r="X38" t="n">
        <v>2065.80799930646</v>
      </c>
      <c r="Y38" t="n">
        <v>2035.31189129812</v>
      </c>
      <c r="Z38" t="n">
        <v>2375.5281133264</v>
      </c>
      <c r="AA38" t="n">
        <v>2643.577720113</v>
      </c>
      <c r="AB38" t="n">
        <v>2315.75841715333</v>
      </c>
      <c r="AC38" t="n">
        <v>2494.38181780376</v>
      </c>
      <c r="AD38" t="n">
        <v>2424.157366479</v>
      </c>
      <c r="AE38" t="n">
        <v>2985.40736359691</v>
      </c>
      <c r="AF38" t="n">
        <v>3021.46431786929</v>
      </c>
    </row>
    <row r="39">
      <c r="A39" t="s">
        <v>60</v>
      </c>
      <c r="B39" t="s">
        <v>446</v>
      </c>
      <c r="C39" t="s">
        <v>317</v>
      </c>
      <c r="D39" t="s">
        <v>447</v>
      </c>
      <c r="E39" t="s">
        <v>318</v>
      </c>
      <c r="F39"/>
      <c r="G39" t="n">
        <v>676.067140664747</v>
      </c>
      <c r="H39" t="n">
        <v>854.719908691423</v>
      </c>
      <c r="I39" t="n">
        <v>1087.77027679941</v>
      </c>
      <c r="J39" t="n">
        <v>1102.77514578861</v>
      </c>
      <c r="K39" t="n">
        <v>1273.38009234766</v>
      </c>
      <c r="L39" t="n">
        <v>1430.69007341511</v>
      </c>
      <c r="M39" t="n">
        <v>1324.55542953519</v>
      </c>
      <c r="N39" t="n">
        <v>1493.95474275399</v>
      </c>
      <c r="O39" t="n">
        <v>1662.25261725153</v>
      </c>
      <c r="P39" t="n">
        <v>1542.4041995559</v>
      </c>
      <c r="Q39" t="n">
        <v>1693.16543638343</v>
      </c>
      <c r="R39" t="n">
        <v>1929.76566547496</v>
      </c>
      <c r="S39" t="n">
        <v>2077.73375710925</v>
      </c>
      <c r="T39" t="n">
        <v>1903.41279226434</v>
      </c>
      <c r="U39" t="n">
        <v>1839.33721495766</v>
      </c>
      <c r="V39" t="n">
        <v>1882.33630512241</v>
      </c>
      <c r="W39" t="n">
        <v>1498.07934354192</v>
      </c>
      <c r="X39" t="n">
        <v>1546.49121928523</v>
      </c>
      <c r="Y39" t="n">
        <v>1980.42680719692</v>
      </c>
      <c r="Z39" t="n">
        <v>2157.68102960417</v>
      </c>
      <c r="AA39" t="n">
        <v>3031.768456478</v>
      </c>
      <c r="AB39" t="n">
        <v>3082.18637076192</v>
      </c>
      <c r="AC39" t="n">
        <v>3005.07537869654</v>
      </c>
      <c r="AD39" t="n">
        <v>3383.17044206666</v>
      </c>
      <c r="AE39" t="n">
        <v>4796.02892238997</v>
      </c>
      <c r="AF39" t="n">
        <v>3557.27375690564</v>
      </c>
    </row>
    <row r="40">
      <c r="A40" t="s">
        <v>60</v>
      </c>
      <c r="B40" t="s">
        <v>448</v>
      </c>
      <c r="C40" t="s">
        <v>317</v>
      </c>
      <c r="D40" t="s">
        <v>449</v>
      </c>
      <c r="E40" t="s">
        <v>318</v>
      </c>
      <c r="F40"/>
      <c r="G40" t="n">
        <v>21.342288523616</v>
      </c>
      <c r="H40" t="n">
        <v>24.6264821214594</v>
      </c>
      <c r="I40" t="n">
        <v>26.7220920203054</v>
      </c>
      <c r="J40" t="n">
        <v>38.4077733458376</v>
      </c>
      <c r="K40" t="n">
        <v>18.12208966303</v>
      </c>
      <c r="L40" t="n">
        <v>24.8517579931762</v>
      </c>
      <c r="M40" t="n">
        <v>35.1293574006726</v>
      </c>
      <c r="N40" t="n">
        <v>48.9469670649478</v>
      </c>
      <c r="O40" t="n">
        <v>67.0247285628367</v>
      </c>
      <c r="P40" t="n">
        <v>110.107764583777</v>
      </c>
      <c r="Q40" t="n">
        <v>127.922462732017</v>
      </c>
      <c r="R40" t="n">
        <v>145.14141981989</v>
      </c>
      <c r="S40" t="n">
        <v>113.200158985994</v>
      </c>
      <c r="T40" t="n">
        <v>71.8837403448126</v>
      </c>
      <c r="U40" t="n">
        <v>93.7814193353054</v>
      </c>
      <c r="V40" t="n">
        <v>117.086617314517</v>
      </c>
      <c r="W40" t="n">
        <v>126.45639418189</v>
      </c>
      <c r="X40" t="n">
        <v>200.044317814239</v>
      </c>
      <c r="Y40" t="n">
        <v>2955.15888591554</v>
      </c>
      <c r="Z40" t="n">
        <v>292.698416781005</v>
      </c>
      <c r="AA40" t="n">
        <v>258.444255368</v>
      </c>
      <c r="AB40" t="n">
        <v>382.905144196352</v>
      </c>
      <c r="AC40" t="n">
        <v>155.610426810848</v>
      </c>
      <c r="AD40" t="n">
        <v>16.9924935607302</v>
      </c>
      <c r="AE40" t="n">
        <v>62.6839268494419</v>
      </c>
      <c r="AF40" t="n">
        <v>289.151819918674</v>
      </c>
    </row>
    <row r="41">
      <c r="A41" t="s">
        <v>60</v>
      </c>
      <c r="B41" t="s">
        <v>450</v>
      </c>
      <c r="C41" t="s">
        <v>317</v>
      </c>
      <c r="D41" t="s">
        <v>451</v>
      </c>
      <c r="E41" t="s">
        <v>318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</row>
    <row r="42">
      <c r="A42" t="s">
        <v>60</v>
      </c>
      <c r="B42" t="s">
        <v>452</v>
      </c>
      <c r="C42" t="s">
        <v>317</v>
      </c>
      <c r="D42" t="s">
        <v>453</v>
      </c>
      <c r="E42" t="s">
        <v>318</v>
      </c>
      <c r="F42"/>
      <c r="G42" t="n">
        <v>1196.67948432138</v>
      </c>
      <c r="H42" t="n">
        <v>1214.82921122339</v>
      </c>
      <c r="I42" t="n">
        <v>1300.57097218929</v>
      </c>
      <c r="J42" t="n">
        <v>1260.2999683108</v>
      </c>
      <c r="K42" t="n">
        <v>1172.48391649318</v>
      </c>
      <c r="L42" t="n">
        <v>1245.72388040933</v>
      </c>
      <c r="M42" t="n">
        <v>1482.44984660734</v>
      </c>
      <c r="N42" t="n">
        <v>1840.89983957399</v>
      </c>
      <c r="O42" t="n">
        <v>1931.6694445934</v>
      </c>
      <c r="P42" t="n">
        <v>2140.06787257369</v>
      </c>
      <c r="Q42" t="n">
        <v>2447.30134522207</v>
      </c>
      <c r="R42" t="n">
        <v>2742.11633059376</v>
      </c>
      <c r="S42" t="n">
        <v>3299.92290085946</v>
      </c>
      <c r="T42" t="n">
        <v>3402.93180508867</v>
      </c>
      <c r="U42" t="n">
        <v>4439.54708342721</v>
      </c>
      <c r="V42" t="n">
        <v>4606.21067417981</v>
      </c>
      <c r="W42" t="n">
        <v>4929.2149473247</v>
      </c>
      <c r="X42" t="n">
        <v>4920.93694041181</v>
      </c>
      <c r="Y42" t="n">
        <v>5640.62132564233</v>
      </c>
      <c r="Z42" t="n">
        <v>6908.25411516004</v>
      </c>
      <c r="AA42" t="n">
        <v>5735.993259356</v>
      </c>
      <c r="AB42" t="n">
        <v>6051.27853606212</v>
      </c>
      <c r="AC42" t="n">
        <v>7275.94406127162</v>
      </c>
      <c r="AD42" t="n">
        <v>6471.09209582995</v>
      </c>
      <c r="AE42" t="n">
        <v>6117.56334229602</v>
      </c>
      <c r="AF42" t="n">
        <v>7267.25667767835</v>
      </c>
    </row>
    <row r="43">
      <c r="A43" t="s">
        <v>60</v>
      </c>
      <c r="B43" t="s">
        <v>454</v>
      </c>
      <c r="C43" t="s">
        <v>317</v>
      </c>
      <c r="D43" t="s">
        <v>455</v>
      </c>
      <c r="E43" t="s">
        <v>318</v>
      </c>
      <c r="F43"/>
      <c r="G43" t="n">
        <v>1351.12557298575</v>
      </c>
      <c r="H43" t="n">
        <v>1369.96128334079</v>
      </c>
      <c r="I43" t="n">
        <v>1481.2981576284</v>
      </c>
      <c r="J43" t="n">
        <v>1498.39211915349</v>
      </c>
      <c r="K43" t="n">
        <v>1324.83935384104</v>
      </c>
      <c r="L43" t="n">
        <v>1404.1359903633</v>
      </c>
      <c r="M43" t="n">
        <v>1665.95469706041</v>
      </c>
      <c r="N43" t="n">
        <v>2046.02991826267</v>
      </c>
      <c r="O43" t="n">
        <v>2211.25625041399</v>
      </c>
      <c r="P43" t="n">
        <v>2418.82812907013</v>
      </c>
      <c r="Q43" t="n">
        <v>2739.01723329239</v>
      </c>
      <c r="R43" t="n">
        <v>3042.70285577812</v>
      </c>
      <c r="S43" t="n">
        <v>3666.99061576407</v>
      </c>
      <c r="T43" t="n">
        <v>3690.53450681472</v>
      </c>
      <c r="U43" t="n">
        <v>5007.9696789865</v>
      </c>
      <c r="V43" t="n">
        <v>5145.41526392294</v>
      </c>
      <c r="W43" t="n">
        <v>5751.08149034722</v>
      </c>
      <c r="X43" t="n">
        <v>5652.04543387956</v>
      </c>
      <c r="Y43" t="n">
        <v>6399.20913392367</v>
      </c>
      <c r="Z43" t="n">
        <v>7504.81886617526</v>
      </c>
      <c r="AA43" t="n">
        <v>6953.163530164</v>
      </c>
      <c r="AB43" t="n">
        <v>7075.41599171596</v>
      </c>
      <c r="AC43" t="n">
        <v>8481.37982951084</v>
      </c>
      <c r="AD43" t="n">
        <v>5857.58280218989</v>
      </c>
      <c r="AE43" t="n">
        <v>6647.27994060477</v>
      </c>
      <c r="AF43" t="n">
        <v>9480.14952705267</v>
      </c>
    </row>
    <row r="44">
      <c r="A44" t="s">
        <v>60</v>
      </c>
      <c r="B44" t="s">
        <v>456</v>
      </c>
      <c r="C44" t="s">
        <v>317</v>
      </c>
      <c r="D44" t="s">
        <v>457</v>
      </c>
      <c r="E44" t="s">
        <v>318</v>
      </c>
      <c r="F44"/>
      <c r="G44" t="n">
        <v>5681.76212807581</v>
      </c>
      <c r="H44" t="n">
        <v>6180.22257524924</v>
      </c>
      <c r="I44" t="n">
        <v>6796.65632788788</v>
      </c>
      <c r="J44" t="n">
        <v>7595.16434472791</v>
      </c>
      <c r="K44" t="n">
        <v>8669.89957458502</v>
      </c>
      <c r="L44" t="n">
        <v>9571.6704651175</v>
      </c>
      <c r="M44" t="n">
        <v>11022.6854366664</v>
      </c>
      <c r="N44" t="n">
        <v>13183.9702465578</v>
      </c>
      <c r="O44" t="n">
        <v>14067.0077161552</v>
      </c>
      <c r="P44" t="n">
        <v>15006.558830579</v>
      </c>
      <c r="Q44" t="n">
        <v>17224.6768261272</v>
      </c>
      <c r="R44" t="n">
        <v>19169.7740622362</v>
      </c>
      <c r="S44" t="n">
        <v>20927.6322768728</v>
      </c>
      <c r="T44" t="n">
        <v>20722.1172794202</v>
      </c>
      <c r="U44" t="n">
        <v>23965.0904729468</v>
      </c>
      <c r="V44" t="n">
        <v>25030.2338851328</v>
      </c>
      <c r="W44" t="n">
        <v>26488.4776199203</v>
      </c>
      <c r="X44" t="n">
        <v>26590.1304084855</v>
      </c>
      <c r="Y44" t="n">
        <v>25750.632566163</v>
      </c>
      <c r="Z44" t="n">
        <v>30175.4593936139</v>
      </c>
      <c r="AA44" t="n">
        <v>31974.396931475</v>
      </c>
      <c r="AB44" t="n">
        <v>32755.3016158373</v>
      </c>
      <c r="AC44" t="n">
        <v>33565.3415644518</v>
      </c>
      <c r="AD44" t="n">
        <v>34558.1215510983</v>
      </c>
      <c r="AE44" t="n">
        <v>33451.9418316428</v>
      </c>
      <c r="AF44" t="n">
        <v>36089.0198944466</v>
      </c>
    </row>
    <row r="45">
      <c r="A45" t="s">
        <v>60</v>
      </c>
      <c r="B45" t="s">
        <v>458</v>
      </c>
      <c r="C45" t="s">
        <v>317</v>
      </c>
      <c r="D45" t="s">
        <v>459</v>
      </c>
      <c r="E45" t="s">
        <v>318</v>
      </c>
      <c r="F45"/>
      <c r="G45" t="n">
        <v>5662.23781153598</v>
      </c>
      <c r="H45" t="n">
        <v>6157.66657800787</v>
      </c>
      <c r="I45" t="n">
        <v>6773.92895974418</v>
      </c>
      <c r="J45" t="n">
        <v>7570.92325135898</v>
      </c>
      <c r="K45" t="n">
        <v>8641.5840249531</v>
      </c>
      <c r="L45" t="n">
        <v>9541.54143130844</v>
      </c>
      <c r="M45" t="n">
        <v>10984.3376862443</v>
      </c>
      <c r="N45" t="n">
        <v>13136.0168751541</v>
      </c>
      <c r="O45" t="n">
        <v>14018.0191343953</v>
      </c>
      <c r="P45" t="n">
        <v>14953.352061163</v>
      </c>
      <c r="Q45" t="n">
        <v>17165.6562809948</v>
      </c>
      <c r="R45" t="n">
        <v>19106.2185331674</v>
      </c>
      <c r="S45" t="n">
        <v>20855.2958646609</v>
      </c>
      <c r="T45" t="n">
        <v>20649.3222277437</v>
      </c>
      <c r="U45" t="n">
        <v>23894.8504596597</v>
      </c>
      <c r="V45" t="n">
        <v>24964.4191105163</v>
      </c>
      <c r="W45" t="n">
        <v>26407.0861638525</v>
      </c>
      <c r="X45" t="n">
        <v>26510.5723802738</v>
      </c>
      <c r="Y45" t="n">
        <v>25657.8980572592</v>
      </c>
      <c r="Z45" t="n">
        <v>30092.6464736095</v>
      </c>
      <c r="AA45" t="n">
        <v>31886.706183022</v>
      </c>
      <c r="AB45" t="n">
        <v>32649.6902617566</v>
      </c>
      <c r="AC45" t="n">
        <v>33454.1723941782</v>
      </c>
      <c r="AD45" t="n">
        <v>34441.6148786314</v>
      </c>
      <c r="AE45" t="n">
        <v>33332.8414716696</v>
      </c>
      <c r="AF45" t="n">
        <v>35968.5706870837</v>
      </c>
    </row>
    <row r="46">
      <c r="A46" t="s">
        <v>60</v>
      </c>
      <c r="B46" t="s">
        <v>460</v>
      </c>
      <c r="C46" t="s">
        <v>317</v>
      </c>
      <c r="D46" t="s">
        <v>461</v>
      </c>
      <c r="E46" t="s">
        <v>318</v>
      </c>
      <c r="F46"/>
      <c r="G46" t="n">
        <v>154.446088663121</v>
      </c>
      <c r="H46" t="n">
        <v>155.13207211875</v>
      </c>
      <c r="I46" t="n">
        <v>180.727185436722</v>
      </c>
      <c r="J46" t="n">
        <v>238.092150845009</v>
      </c>
      <c r="K46" t="n">
        <v>152.355437346296</v>
      </c>
      <c r="L46" t="n">
        <v>158.412109953964</v>
      </c>
      <c r="M46" t="n">
        <v>183.504850452286</v>
      </c>
      <c r="N46" t="n">
        <v>205.130078689662</v>
      </c>
      <c r="O46" t="n">
        <v>279.586805820655</v>
      </c>
      <c r="P46" t="n">
        <v>278.760256496541</v>
      </c>
      <c r="Q46" t="n">
        <v>291.715888071124</v>
      </c>
      <c r="R46" t="n">
        <v>300.586525184158</v>
      </c>
      <c r="S46" t="n">
        <v>367.06771490385</v>
      </c>
      <c r="T46" t="n">
        <v>287.602701727029</v>
      </c>
      <c r="U46" t="n">
        <v>568.422595557591</v>
      </c>
      <c r="V46" t="n">
        <v>539.204589744052</v>
      </c>
      <c r="W46" t="n">
        <v>821.866543021359</v>
      </c>
      <c r="X46" t="n">
        <v>731.108493467704</v>
      </c>
      <c r="Y46" t="n">
        <v>758.587808281578</v>
      </c>
      <c r="Z46" t="n">
        <v>596.56475101681</v>
      </c>
      <c r="AA46" t="n">
        <v>1217.170270808</v>
      </c>
      <c r="AB46" t="n">
        <v>1024.13745565068</v>
      </c>
      <c r="AC46" t="n">
        <v>1205.43576824233</v>
      </c>
      <c r="AD46" t="n">
        <v>-613.509293641546</v>
      </c>
      <c r="AE46" t="n">
        <v>529.716598309074</v>
      </c>
      <c r="AF46" t="n">
        <v>2212.89284937389</v>
      </c>
    </row>
    <row r="47">
      <c r="A47" t="s">
        <v>60</v>
      </c>
      <c r="B47" t="s">
        <v>462</v>
      </c>
      <c r="C47" t="s">
        <v>317</v>
      </c>
      <c r="D47" t="s">
        <v>463</v>
      </c>
      <c r="E47" t="s">
        <v>318</v>
      </c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 t="n">
        <v>591.148893417363</v>
      </c>
      <c r="AC47" t="n">
        <v>697.665027996367</v>
      </c>
      <c r="AD47" t="n">
        <v>746.023228166631</v>
      </c>
      <c r="AE47" t="n">
        <v>734.020311959089</v>
      </c>
      <c r="AF47" t="n">
        <v>839.587196410933</v>
      </c>
    </row>
    <row r="48">
      <c r="A48" t="s">
        <v>60</v>
      </c>
      <c r="B48" t="s">
        <v>464</v>
      </c>
      <c r="C48" t="s">
        <v>317</v>
      </c>
      <c r="D48" t="s">
        <v>465</v>
      </c>
      <c r="E48" t="s">
        <v>318</v>
      </c>
      <c r="F48"/>
      <c r="G48" t="n">
        <v>1752.05611763707</v>
      </c>
      <c r="H48" t="n">
        <v>1832.92659135046</v>
      </c>
      <c r="I48" t="n">
        <v>2065.41978401117</v>
      </c>
      <c r="J48" t="n">
        <v>2207.28419619126</v>
      </c>
      <c r="K48" t="n">
        <v>2353.16657922189</v>
      </c>
      <c r="L48" t="n">
        <v>2656.22496325352</v>
      </c>
      <c r="M48" t="n">
        <v>3065.49014737835</v>
      </c>
      <c r="N48" t="n">
        <v>3599.94751103193</v>
      </c>
      <c r="O48" t="n">
        <v>3712.0521818653</v>
      </c>
      <c r="P48" t="n">
        <v>4378.80903139496</v>
      </c>
      <c r="Q48" t="n">
        <v>4911.60145243129</v>
      </c>
      <c r="R48" t="n">
        <v>5467.82712542504</v>
      </c>
      <c r="S48" t="n">
        <v>6015.25486945296</v>
      </c>
      <c r="T48" t="n">
        <v>6406.51490711148</v>
      </c>
      <c r="U48" t="n">
        <v>5911.99908022085</v>
      </c>
      <c r="V48" t="n">
        <v>5811.86331982027</v>
      </c>
      <c r="W48" t="n">
        <v>5870.16436972544</v>
      </c>
      <c r="X48" t="n">
        <v>5562.43406030894</v>
      </c>
      <c r="Y48" t="n">
        <v>5373.26469905561</v>
      </c>
      <c r="Z48" t="n">
        <v>5439.45321954413</v>
      </c>
      <c r="AA48" t="n">
        <v>5557.158813158</v>
      </c>
      <c r="AB48" t="n">
        <v>5809.98184541723</v>
      </c>
      <c r="AC48" t="n">
        <v>6087.52398263277</v>
      </c>
      <c r="AD48" t="n">
        <v>5933.11303437208</v>
      </c>
      <c r="AE48" t="n">
        <v>6329.49712017398</v>
      </c>
      <c r="AF48" t="n">
        <v>6777.60772361588</v>
      </c>
    </row>
    <row r="49">
      <c r="A49" t="s">
        <v>60</v>
      </c>
      <c r="B49" t="s">
        <v>466</v>
      </c>
      <c r="C49" t="s">
        <v>317</v>
      </c>
      <c r="D49" t="s">
        <v>467</v>
      </c>
      <c r="E49" t="s">
        <v>318</v>
      </c>
      <c r="F49"/>
      <c r="G49" t="n">
        <v>1200.14200192897</v>
      </c>
      <c r="H49" t="n">
        <v>1272.76853593078</v>
      </c>
      <c r="I49" t="n">
        <v>1380.11257788663</v>
      </c>
      <c r="J49" t="n">
        <v>1455.36998004096</v>
      </c>
      <c r="K49" t="n">
        <v>1608.09074712297</v>
      </c>
      <c r="L49" t="n">
        <v>1752.27057230932</v>
      </c>
      <c r="M49" t="n">
        <v>1996.34552256014</v>
      </c>
      <c r="N49" t="n">
        <v>2365.05021408744</v>
      </c>
      <c r="O49" t="n">
        <v>2414.63562371073</v>
      </c>
      <c r="P49" t="n">
        <v>2801.6455171444</v>
      </c>
      <c r="Q49" t="n">
        <v>3119.23808544833</v>
      </c>
      <c r="R49" t="n">
        <v>3424.87418650561</v>
      </c>
      <c r="S49" t="n">
        <v>3893.15793281055</v>
      </c>
      <c r="T49" t="n">
        <v>4110.40708246482</v>
      </c>
      <c r="U49" t="n">
        <v>4186.66558523269</v>
      </c>
      <c r="V49" t="n">
        <v>4125.22913060851</v>
      </c>
      <c r="W49" t="n">
        <v>4284.22455526359</v>
      </c>
      <c r="X49" t="n">
        <v>3952.72362552586</v>
      </c>
      <c r="Y49" t="n">
        <v>3899.13488682739</v>
      </c>
      <c r="Z49" t="n">
        <v>3929.64031725036</v>
      </c>
      <c r="AA49" t="n">
        <v>4137.317559919</v>
      </c>
      <c r="AB49" t="n">
        <v>4321.45446654375</v>
      </c>
      <c r="AC49" t="n">
        <v>4438.54779859028</v>
      </c>
      <c r="AD49" t="n">
        <v>4233.09650757157</v>
      </c>
      <c r="AE49" t="n">
        <v>4652.26870488788</v>
      </c>
      <c r="AF49" t="n">
        <v>4972.05589879364</v>
      </c>
    </row>
    <row r="50">
      <c r="A50" t="s">
        <v>60</v>
      </c>
      <c r="B50" t="s">
        <v>468</v>
      </c>
      <c r="C50" t="s">
        <v>317</v>
      </c>
      <c r="D50" t="s">
        <v>469</v>
      </c>
      <c r="E50" t="s">
        <v>318</v>
      </c>
      <c r="F50"/>
      <c r="G50" t="n">
        <v>143.941192188056</v>
      </c>
      <c r="H50" t="n">
        <v>139.04343191714</v>
      </c>
      <c r="I50" t="n">
        <v>161.852833383983</v>
      </c>
      <c r="J50" t="n">
        <v>191.33995833054</v>
      </c>
      <c r="K50" t="n">
        <v>208.806822785969</v>
      </c>
      <c r="L50" t="n">
        <v>233.607381504877</v>
      </c>
      <c r="M50" t="n">
        <v>283.722920198946</v>
      </c>
      <c r="N50" t="n">
        <v>390.764207361386</v>
      </c>
      <c r="O50" t="n">
        <v>484.129433900118</v>
      </c>
      <c r="P50" t="n">
        <v>603.799789397906</v>
      </c>
      <c r="Q50" t="n">
        <v>722.291424339282</v>
      </c>
      <c r="R50" t="n">
        <v>841.537768299864</v>
      </c>
      <c r="S50" t="n">
        <v>949.442680305378</v>
      </c>
      <c r="T50" t="n">
        <v>1021.00823669964</v>
      </c>
      <c r="U50" t="n">
        <v>929.05443057566</v>
      </c>
      <c r="V50" t="n">
        <v>941.006580991804</v>
      </c>
      <c r="W50" t="n">
        <v>957.594209948149</v>
      </c>
      <c r="X50" t="n">
        <v>1019.35917339217</v>
      </c>
      <c r="Y50" t="n">
        <v>933.703088198996</v>
      </c>
      <c r="Z50" t="n">
        <v>924.915755932357</v>
      </c>
      <c r="AA50" t="n">
        <v>923.475089413</v>
      </c>
      <c r="AB50" t="n">
        <v>897.37848545652</v>
      </c>
      <c r="AC50" t="n">
        <v>951.311156043705</v>
      </c>
      <c r="AD50" t="n">
        <v>953.993298633237</v>
      </c>
      <c r="AE50" t="n">
        <v>943.20810332603</v>
      </c>
      <c r="AF50" t="n">
        <v>965.96462841171</v>
      </c>
    </row>
    <row r="51">
      <c r="A51" t="s">
        <v>60</v>
      </c>
      <c r="B51" t="s">
        <v>470</v>
      </c>
      <c r="C51" t="s">
        <v>317</v>
      </c>
      <c r="D51" t="s">
        <v>471</v>
      </c>
      <c r="E51" t="s">
        <v>318</v>
      </c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</row>
    <row r="52">
      <c r="A52" t="s">
        <v>60</v>
      </c>
      <c r="B52" t="s">
        <v>472</v>
      </c>
      <c r="C52" t="s">
        <v>317</v>
      </c>
      <c r="D52" t="s">
        <v>473</v>
      </c>
      <c r="E52" t="s">
        <v>318</v>
      </c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</row>
    <row r="53">
      <c r="A53" t="s">
        <v>60</v>
      </c>
      <c r="B53" t="s">
        <v>474</v>
      </c>
      <c r="C53" t="s">
        <v>317</v>
      </c>
      <c r="D53" t="s">
        <v>475</v>
      </c>
      <c r="E53" t="s">
        <v>318</v>
      </c>
      <c r="F53"/>
      <c r="G53" t="n">
        <v>276.226282860687</v>
      </c>
      <c r="H53" t="n">
        <v>284.586827542125</v>
      </c>
      <c r="I53" t="n">
        <v>335.833169738512</v>
      </c>
      <c r="J53" t="n">
        <v>391.920223877613</v>
      </c>
      <c r="K53" t="n">
        <v>634.654130828065</v>
      </c>
      <c r="L53" t="n">
        <v>657.887814501329</v>
      </c>
      <c r="M53" t="n">
        <v>816.966568732841</v>
      </c>
      <c r="N53" t="n">
        <v>921.059394352886</v>
      </c>
      <c r="O53" t="n">
        <v>1152.53280081528</v>
      </c>
      <c r="P53" t="n">
        <v>1301.3461346236</v>
      </c>
      <c r="Q53" t="n">
        <v>1503.25546827198</v>
      </c>
      <c r="R53" t="n">
        <v>1666.47645182684</v>
      </c>
      <c r="S53" t="n">
        <v>1615.75942391545</v>
      </c>
      <c r="T53" t="n">
        <v>1618.01379881411</v>
      </c>
      <c r="U53" t="n">
        <v>1206.9999910235</v>
      </c>
      <c r="V53" t="n">
        <v>635.749415371194</v>
      </c>
      <c r="W53" t="n">
        <v>641.87791712321</v>
      </c>
      <c r="X53" t="n">
        <v>991.928349408061</v>
      </c>
      <c r="Y53" t="n">
        <v>945.193079330758</v>
      </c>
      <c r="Z53" t="n">
        <v>849.195387332981</v>
      </c>
      <c r="AA53" t="n">
        <v>733.951279663</v>
      </c>
      <c r="AB53" t="n">
        <v>793.940029907568</v>
      </c>
      <c r="AC53" t="n">
        <v>571.477473741134</v>
      </c>
      <c r="AD53" t="n">
        <v>541.335594870855</v>
      </c>
      <c r="AE53" t="n">
        <v>265.486097201892</v>
      </c>
      <c r="AF53" t="n">
        <v>715.033498612467</v>
      </c>
    </row>
    <row r="54">
      <c r="A54" t="s">
        <v>60</v>
      </c>
      <c r="B54" t="s">
        <v>476</v>
      </c>
      <c r="C54" t="s">
        <v>317</v>
      </c>
      <c r="D54" t="s">
        <v>477</v>
      </c>
      <c r="E54" t="s">
        <v>318</v>
      </c>
      <c r="F54"/>
      <c r="G54" t="n">
        <v>322.703388163142</v>
      </c>
      <c r="H54" t="n">
        <v>333.360395524302</v>
      </c>
      <c r="I54" t="n">
        <v>389.808161775872</v>
      </c>
      <c r="J54" t="n">
        <v>457.647491925591</v>
      </c>
      <c r="K54" t="n">
        <v>683.602587704784</v>
      </c>
      <c r="L54" t="n">
        <v>693.962973319006</v>
      </c>
      <c r="M54" t="n">
        <v>859.313140535268</v>
      </c>
      <c r="N54" t="n">
        <v>971.562981902415</v>
      </c>
      <c r="O54" t="n">
        <v>1204.94393262916</v>
      </c>
      <c r="P54" t="n">
        <v>1354.95563182794</v>
      </c>
      <c r="Q54" t="n">
        <v>1567.10790788527</v>
      </c>
      <c r="R54" t="n">
        <v>1737.46407298393</v>
      </c>
      <c r="S54" t="n">
        <v>1688.86692819359</v>
      </c>
      <c r="T54" t="n">
        <v>1688.05211934755</v>
      </c>
      <c r="U54" t="n">
        <v>1296.36100664713</v>
      </c>
      <c r="V54" t="n">
        <v>746.067165210771</v>
      </c>
      <c r="W54" t="n">
        <v>723.763268189031</v>
      </c>
      <c r="X54" t="n">
        <v>1087.96388756563</v>
      </c>
      <c r="Y54" t="n">
        <v>1036.36366379315</v>
      </c>
      <c r="Z54" t="n">
        <v>856.028501274386</v>
      </c>
      <c r="AA54" t="n">
        <v>818.085602383</v>
      </c>
      <c r="AB54" t="n">
        <v>865.13487271044</v>
      </c>
      <c r="AC54" t="n">
        <v>662.744375681045</v>
      </c>
      <c r="AD54" t="n">
        <v>611.697716130226</v>
      </c>
      <c r="AE54" t="n">
        <v>347.825289864927</v>
      </c>
      <c r="AF54" t="n">
        <v>776.250666621232</v>
      </c>
    </row>
    <row r="55">
      <c r="A55" t="s">
        <v>60</v>
      </c>
      <c r="B55" t="s">
        <v>478</v>
      </c>
      <c r="C55" t="s">
        <v>317</v>
      </c>
      <c r="D55" t="s">
        <v>479</v>
      </c>
      <c r="E55" t="s">
        <v>318</v>
      </c>
      <c r="F55"/>
      <c r="G55" t="n">
        <v>46.4771053028014</v>
      </c>
      <c r="H55" t="n">
        <v>48.7735679815985</v>
      </c>
      <c r="I55" t="n">
        <v>53.9749920380647</v>
      </c>
      <c r="J55" t="n">
        <v>65.7272680478829</v>
      </c>
      <c r="K55" t="n">
        <v>48.9484568768092</v>
      </c>
      <c r="L55" t="n">
        <v>36.0751588184094</v>
      </c>
      <c r="M55" t="n">
        <v>42.3465718008631</v>
      </c>
      <c r="N55" t="n">
        <v>50.5035875495396</v>
      </c>
      <c r="O55" t="n">
        <v>52.4111318153839</v>
      </c>
      <c r="P55" t="n">
        <v>53.6094972026938</v>
      </c>
      <c r="Q55" t="n">
        <v>63.8524396142287</v>
      </c>
      <c r="R55" t="n">
        <v>70.9876211587769</v>
      </c>
      <c r="S55" t="n">
        <v>73.107504276442</v>
      </c>
      <c r="T55" t="n">
        <v>70.0383205342862</v>
      </c>
      <c r="U55" t="n">
        <v>89.3610156219916</v>
      </c>
      <c r="V55" t="n">
        <v>110.317749839411</v>
      </c>
      <c r="W55" t="n">
        <v>81.8853510662785</v>
      </c>
      <c r="X55" t="n">
        <v>96.0355381573272</v>
      </c>
      <c r="Y55" t="n">
        <v>91.170584462372</v>
      </c>
      <c r="Z55" t="n">
        <v>6.83311394187152</v>
      </c>
      <c r="AA55" t="n">
        <v>84.13432272</v>
      </c>
      <c r="AB55" t="n">
        <v>71.1948428032169</v>
      </c>
      <c r="AC55" t="n">
        <v>91.2669019407412</v>
      </c>
      <c r="AD55" t="n">
        <v>70.3621212579544</v>
      </c>
      <c r="AE55" t="n">
        <v>82.3391926631772</v>
      </c>
      <c r="AF55" t="n">
        <v>61.2171680127584</v>
      </c>
    </row>
    <row r="56">
      <c r="A56" t="s">
        <v>60</v>
      </c>
      <c r="B56" t="s">
        <v>480</v>
      </c>
      <c r="C56" t="s">
        <v>317</v>
      </c>
      <c r="D56" t="s">
        <v>481</v>
      </c>
      <c r="E56" t="s">
        <v>318</v>
      </c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</row>
    <row r="57">
      <c r="A57" t="s">
        <v>60</v>
      </c>
      <c r="B57" t="s">
        <v>482</v>
      </c>
      <c r="C57" t="s">
        <v>317</v>
      </c>
      <c r="D57" t="s">
        <v>483</v>
      </c>
      <c r="E57" t="s">
        <v>318</v>
      </c>
      <c r="F57"/>
      <c r="G57" t="n">
        <v>7455.1605342376</v>
      </c>
      <c r="H57" t="n">
        <v>8037.77564872031</v>
      </c>
      <c r="I57" t="n">
        <v>8888.79820392152</v>
      </c>
      <c r="J57" t="n">
        <v>9840.85631426316</v>
      </c>
      <c r="K57" t="n">
        <v>11041.188243464</v>
      </c>
      <c r="L57" t="n">
        <v>12252.747186366</v>
      </c>
      <c r="M57" t="n">
        <v>14123.3049414469</v>
      </c>
      <c r="N57" t="n">
        <v>16832.8647246549</v>
      </c>
      <c r="O57" t="n">
        <v>17846.0846265886</v>
      </c>
      <c r="P57" t="n">
        <v>19495.4756265574</v>
      </c>
      <c r="Q57" t="n">
        <v>22264.2007412891</v>
      </c>
      <c r="R57" t="n">
        <v>24782.7426074823</v>
      </c>
      <c r="S57" t="n">
        <v>27058.0016048924</v>
      </c>
      <c r="T57" t="n">
        <v>27200.5159268772</v>
      </c>
      <c r="U57" t="n">
        <v>29970.8709724837</v>
      </c>
      <c r="V57" t="n">
        <v>30959.1838222689</v>
      </c>
      <c r="W57" t="n">
        <v>32485.0983838296</v>
      </c>
      <c r="X57" t="n">
        <v>32352.6087866064</v>
      </c>
      <c r="Y57" t="n">
        <v>34079.0561511408</v>
      </c>
      <c r="Z57" t="n">
        <v>35907.6110299413</v>
      </c>
      <c r="AA57" t="n">
        <v>37790</v>
      </c>
      <c r="AB57" t="n">
        <v>38948.1886054491</v>
      </c>
      <c r="AC57" t="n">
        <v>39808.475973898</v>
      </c>
      <c r="AD57" t="n">
        <v>40508.2270790308</v>
      </c>
      <c r="AE57" t="n">
        <v>39844.1228786695</v>
      </c>
      <c r="AF57" t="n">
        <v>43155.7794380423</v>
      </c>
    </row>
    <row r="58">
      <c r="A58" t="s">
        <v>60</v>
      </c>
      <c r="B58" t="s">
        <v>484</v>
      </c>
      <c r="C58" t="s">
        <v>317</v>
      </c>
      <c r="D58" t="s">
        <v>485</v>
      </c>
      <c r="E58" t="s">
        <v>318</v>
      </c>
      <c r="F58"/>
      <c r="G58" t="n">
        <v>7455.1605342352</v>
      </c>
      <c r="H58" t="n">
        <v>8037.77564872254</v>
      </c>
      <c r="I58" t="n">
        <v>8887.91249504023</v>
      </c>
      <c r="J58" t="n">
        <v>9840.85631426642</v>
      </c>
      <c r="K58" t="n">
        <v>11041.1882434708</v>
      </c>
      <c r="L58" t="n">
        <v>12252.747186362</v>
      </c>
      <c r="M58" t="n">
        <v>14123.3049414471</v>
      </c>
      <c r="N58" t="n">
        <v>16832.8647246538</v>
      </c>
      <c r="O58" t="n">
        <v>17846.0846265838</v>
      </c>
      <c r="P58" t="n">
        <v>19495.4756265571</v>
      </c>
      <c r="Q58" t="n">
        <v>22264.2007412908</v>
      </c>
      <c r="R58" t="n">
        <v>24782.7426074828</v>
      </c>
      <c r="S58" t="n">
        <v>27056.0873053108</v>
      </c>
      <c r="T58" t="n">
        <v>27200.5159268774</v>
      </c>
      <c r="U58" t="n">
        <v>29970.8709725021</v>
      </c>
      <c r="V58" t="n">
        <v>30959.1838222689</v>
      </c>
      <c r="W58" t="n">
        <v>32485.0983838275</v>
      </c>
      <c r="X58" t="n">
        <v>32352.6087866077</v>
      </c>
      <c r="Y58" t="n">
        <v>34078.0506587767</v>
      </c>
      <c r="Z58" t="n">
        <v>35907.6110299412</v>
      </c>
      <c r="AA58" t="n">
        <v>37707.515177735</v>
      </c>
      <c r="AB58" t="n">
        <v>38948.1886054513</v>
      </c>
      <c r="AC58" t="n">
        <v>39808.475973893</v>
      </c>
      <c r="AD58" t="n">
        <v>40508.2270790304</v>
      </c>
      <c r="AE58" t="n">
        <v>39844.1228786652</v>
      </c>
      <c r="AF58" t="n">
        <v>43155.7794379816</v>
      </c>
    </row>
    <row r="59">
      <c r="A59" t="s">
        <v>60</v>
      </c>
      <c r="B59" t="s">
        <v>486</v>
      </c>
      <c r="C59" t="s">
        <v>317</v>
      </c>
      <c r="D59" t="s">
        <v>487</v>
      </c>
      <c r="E59" t="s">
        <v>318</v>
      </c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</row>
  </sheetData>
  <pageMargins left="0.7" right="0.7" top="0.75" bottom="0.75" header="0.3" footer="0.3"/>
  <pageSetup paperSize="9" orientation="portrait" horizontalDpi="300" verticalDpi="300" r:id="rId2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263</v>
      </c>
      <c r="B1" t="s">
        <v>264</v>
      </c>
      <c r="C1" t="s">
        <v>265</v>
      </c>
      <c r="D1" t="s">
        <v>266</v>
      </c>
      <c r="E1" t="s">
        <v>267</v>
      </c>
      <c r="F1" t="s">
        <v>268</v>
      </c>
      <c r="G1" t="s">
        <v>269</v>
      </c>
      <c r="H1" t="s">
        <v>270</v>
      </c>
      <c r="I1" t="s">
        <v>271</v>
      </c>
      <c r="J1" t="s">
        <v>272</v>
      </c>
      <c r="K1" t="s">
        <v>273</v>
      </c>
      <c r="L1" t="s">
        <v>274</v>
      </c>
      <c r="M1" t="s">
        <v>275</v>
      </c>
      <c r="N1" t="s">
        <v>276</v>
      </c>
      <c r="O1" t="s">
        <v>277</v>
      </c>
      <c r="P1" t="s">
        <v>278</v>
      </c>
      <c r="Q1" t="s">
        <v>279</v>
      </c>
      <c r="R1" t="s">
        <v>280</v>
      </c>
      <c r="S1" t="s">
        <v>281</v>
      </c>
      <c r="T1" t="s">
        <v>282</v>
      </c>
      <c r="U1" t="s">
        <v>283</v>
      </c>
      <c r="V1" t="s">
        <v>284</v>
      </c>
      <c r="W1" t="s">
        <v>285</v>
      </c>
      <c r="X1" t="s">
        <v>286</v>
      </c>
      <c r="Y1" t="s">
        <v>287</v>
      </c>
      <c r="Z1" t="s">
        <v>288</v>
      </c>
      <c r="AA1" t="s">
        <v>289</v>
      </c>
      <c r="AB1" t="s">
        <v>290</v>
      </c>
      <c r="AC1" t="s">
        <v>291</v>
      </c>
      <c r="AD1" t="s">
        <v>292</v>
      </c>
      <c r="AE1" t="s">
        <v>293</v>
      </c>
      <c r="AF1" t="s">
        <v>294</v>
      </c>
    </row>
    <row r="2">
      <c r="A2" t="s">
        <v>62</v>
      </c>
      <c r="B2" t="s">
        <v>295</v>
      </c>
      <c r="C2" t="s">
        <v>317</v>
      </c>
      <c r="D2" t="s">
        <v>297</v>
      </c>
      <c r="E2" t="s">
        <v>318</v>
      </c>
      <c r="F2"/>
      <c r="G2" t="n">
        <v>41.8950683995244</v>
      </c>
      <c r="H2" t="n">
        <v>43.9512500351544</v>
      </c>
      <c r="I2" t="n">
        <v>45.0876938942804</v>
      </c>
      <c r="J2" t="n">
        <v>47.0694129215881</v>
      </c>
      <c r="K2" t="n">
        <v>52.5564873325539</v>
      </c>
      <c r="L2" t="n">
        <v>52.964097170053</v>
      </c>
      <c r="M2" t="n">
        <v>63.1502726519237</v>
      </c>
      <c r="N2" t="n">
        <v>73.5083289947619</v>
      </c>
      <c r="O2" t="n">
        <v>75.6128391416777</v>
      </c>
      <c r="P2" t="n">
        <v>78.7432016413827</v>
      </c>
      <c r="Q2" t="n">
        <v>86.070914406353</v>
      </c>
      <c r="R2" t="n">
        <v>93.287662573387</v>
      </c>
      <c r="S2" t="n">
        <v>103.457583277448</v>
      </c>
      <c r="T2" t="n">
        <v>103.756794852652</v>
      </c>
      <c r="U2" t="n">
        <v>91.8446205764675</v>
      </c>
      <c r="V2" t="n">
        <v>89.6161908567132</v>
      </c>
      <c r="W2" t="n">
        <v>105.156834550421</v>
      </c>
      <c r="X2" t="n">
        <v>106.535203079052</v>
      </c>
      <c r="Y2" t="n">
        <v>125.105762085769</v>
      </c>
      <c r="Z2" t="n">
        <v>112.253703793</v>
      </c>
      <c r="AA2" t="n">
        <v>101.459367338426</v>
      </c>
      <c r="AB2" t="n">
        <v>120.345288573318</v>
      </c>
      <c r="AC2" t="n">
        <v>126.817789642017</v>
      </c>
      <c r="AD2" t="n">
        <v>138.735876125515</v>
      </c>
      <c r="AE2" t="n">
        <v>136.809696142523</v>
      </c>
      <c r="AF2" t="n">
        <v>140.689208001902</v>
      </c>
    </row>
    <row r="3">
      <c r="A3" t="s">
        <v>62</v>
      </c>
      <c r="B3" t="s">
        <v>374</v>
      </c>
      <c r="C3" t="s">
        <v>317</v>
      </c>
      <c r="D3" t="s">
        <v>375</v>
      </c>
      <c r="E3" t="s">
        <v>318</v>
      </c>
      <c r="F3"/>
      <c r="G3" t="n">
        <v>85.047686272316</v>
      </c>
      <c r="H3" t="n">
        <v>100.760621290305</v>
      </c>
      <c r="I3" t="n">
        <v>111.807743439065</v>
      </c>
      <c r="J3" t="n">
        <v>113.031756397953</v>
      </c>
      <c r="K3" t="n">
        <v>91.0845382152383</v>
      </c>
      <c r="L3" t="n">
        <v>102.380952504234</v>
      </c>
      <c r="M3" t="n">
        <v>108.748584570453</v>
      </c>
      <c r="N3" t="n">
        <v>120.912075876042</v>
      </c>
      <c r="O3" t="n">
        <v>166.809430177435</v>
      </c>
      <c r="P3" t="n">
        <v>164.72248731461</v>
      </c>
      <c r="Q3" t="n">
        <v>160.146771291607</v>
      </c>
      <c r="R3" t="n">
        <v>177.810431963624</v>
      </c>
      <c r="S3" t="n">
        <v>202.551717261527</v>
      </c>
      <c r="T3" t="n">
        <v>196.022243336001</v>
      </c>
      <c r="U3" t="n">
        <v>200.588160699692</v>
      </c>
      <c r="V3" t="n">
        <v>223.876070760198</v>
      </c>
      <c r="W3" t="n">
        <v>192.637704069119</v>
      </c>
      <c r="X3" t="n">
        <v>181.445599640914</v>
      </c>
      <c r="Y3" t="n">
        <v>212.486916929526</v>
      </c>
      <c r="Z3" t="n">
        <v>242.94294595196</v>
      </c>
      <c r="AA3" t="n">
        <v>397.120396438774</v>
      </c>
      <c r="AB3" t="n">
        <v>394.096436202154</v>
      </c>
      <c r="AC3" t="n">
        <v>391.429854440409</v>
      </c>
      <c r="AD3" t="n">
        <v>439.412067079496</v>
      </c>
      <c r="AE3" t="n">
        <v>423.294588789943</v>
      </c>
      <c r="AF3" t="n">
        <v>437.981559099467</v>
      </c>
    </row>
    <row r="4">
      <c r="A4" t="s">
        <v>62</v>
      </c>
      <c r="B4" t="s">
        <v>376</v>
      </c>
      <c r="C4" t="s">
        <v>317</v>
      </c>
      <c r="D4" t="s">
        <v>377</v>
      </c>
      <c r="E4" t="s">
        <v>318</v>
      </c>
      <c r="F4"/>
      <c r="G4" t="n">
        <v>6476.36369847363</v>
      </c>
      <c r="H4" t="n">
        <v>6885.45217701258</v>
      </c>
      <c r="I4" t="n">
        <v>7357.35035399699</v>
      </c>
      <c r="J4" t="n">
        <v>7990.41130783358</v>
      </c>
      <c r="K4" t="n">
        <v>8198.09273081621</v>
      </c>
      <c r="L4" t="n">
        <v>8251.40077387362</v>
      </c>
      <c r="M4" t="n">
        <v>9100.06385035024</v>
      </c>
      <c r="N4" t="n">
        <v>9925.14135893105</v>
      </c>
      <c r="O4" t="n">
        <v>10520.3723692824</v>
      </c>
      <c r="P4" t="n">
        <v>11331.4209211024</v>
      </c>
      <c r="Q4" t="n">
        <v>12461.5509573822</v>
      </c>
      <c r="R4" t="n">
        <v>13152.8960804145</v>
      </c>
      <c r="S4" t="n">
        <v>14279.7968314492</v>
      </c>
      <c r="T4" t="n">
        <v>13509.8643959383</v>
      </c>
      <c r="U4" t="n">
        <v>12764.1847923829</v>
      </c>
      <c r="V4" t="n">
        <v>13133.2809965852</v>
      </c>
      <c r="W4" t="n">
        <v>13853.7874789407</v>
      </c>
      <c r="X4" t="n">
        <v>13562.0779115855</v>
      </c>
      <c r="Y4" t="n">
        <v>13658.8847835234</v>
      </c>
      <c r="Z4" t="n">
        <v>13986.6496318311</v>
      </c>
      <c r="AA4" t="n">
        <v>14608.6521989048</v>
      </c>
      <c r="AB4" t="n">
        <v>14183.901998184</v>
      </c>
      <c r="AC4" t="n">
        <v>14296.7085490821</v>
      </c>
      <c r="AD4" t="n">
        <v>14412.691135346</v>
      </c>
      <c r="AE4" t="n">
        <v>13218.8347755543</v>
      </c>
      <c r="AF4" t="n">
        <v>14661.8896181013</v>
      </c>
    </row>
    <row r="5">
      <c r="A5" t="s">
        <v>62</v>
      </c>
      <c r="B5" t="s">
        <v>378</v>
      </c>
      <c r="C5" t="s">
        <v>317</v>
      </c>
      <c r="D5" t="s">
        <v>379</v>
      </c>
      <c r="E5" t="s">
        <v>318</v>
      </c>
      <c r="F5"/>
      <c r="G5" t="n">
        <v>1130.61761530404</v>
      </c>
      <c r="H5" t="n">
        <v>1200.41790967304</v>
      </c>
      <c r="I5" t="n">
        <v>1288.1991316549</v>
      </c>
      <c r="J5" t="n">
        <v>1350.69470321978</v>
      </c>
      <c r="K5" t="n">
        <v>1307.53925691904</v>
      </c>
      <c r="L5" t="n">
        <v>1326.63153587944</v>
      </c>
      <c r="M5" t="n">
        <v>1433.01164896688</v>
      </c>
      <c r="N5" t="n">
        <v>1508.07627375412</v>
      </c>
      <c r="O5" t="n">
        <v>1709.0512593118</v>
      </c>
      <c r="P5" t="n">
        <v>1852.07606615835</v>
      </c>
      <c r="Q5" t="n">
        <v>2058.73853125289</v>
      </c>
      <c r="R5" t="n">
        <v>2148.3717224484</v>
      </c>
      <c r="S5" t="n">
        <v>2389.46103334934</v>
      </c>
      <c r="T5" t="n">
        <v>2290.90802524858</v>
      </c>
      <c r="U5" t="n">
        <v>1908.9870882392</v>
      </c>
      <c r="V5" t="n">
        <v>2245.78577103185</v>
      </c>
      <c r="W5" t="n">
        <v>2399.93103886076</v>
      </c>
      <c r="X5" t="n">
        <v>2350.65332130349</v>
      </c>
      <c r="Y5" t="n">
        <v>2351.05364369058</v>
      </c>
      <c r="Z5" t="n">
        <v>2442.27429568539</v>
      </c>
      <c r="AA5" t="n">
        <v>2677.58090144632</v>
      </c>
      <c r="AB5" t="n">
        <v>2692.13064080984</v>
      </c>
      <c r="AC5" t="n">
        <v>2553.72325100533</v>
      </c>
      <c r="AD5" t="n">
        <v>2728.25075017959</v>
      </c>
      <c r="AE5" t="n">
        <v>2505.18947659497</v>
      </c>
      <c r="AF5" t="n">
        <v>2741.56466615246</v>
      </c>
    </row>
    <row r="6">
      <c r="A6" t="s">
        <v>62</v>
      </c>
      <c r="B6" t="s">
        <v>380</v>
      </c>
      <c r="C6" t="s">
        <v>317</v>
      </c>
      <c r="D6" t="s">
        <v>381</v>
      </c>
      <c r="E6" t="s">
        <v>318</v>
      </c>
      <c r="F6"/>
      <c r="G6" t="n">
        <v>409.820600191078</v>
      </c>
      <c r="H6" t="n">
        <v>405.846654802864</v>
      </c>
      <c r="I6" t="n">
        <v>443.690362014264</v>
      </c>
      <c r="J6" t="n">
        <v>452.624317206</v>
      </c>
      <c r="K6" t="n">
        <v>461.972097269082</v>
      </c>
      <c r="L6" t="n">
        <v>441.528630936172</v>
      </c>
      <c r="M6" t="n">
        <v>457.405594391674</v>
      </c>
      <c r="N6" t="n">
        <v>461.460939740518</v>
      </c>
      <c r="O6" t="n">
        <v>462.768687437858</v>
      </c>
      <c r="P6" t="n">
        <v>460.465261873668</v>
      </c>
      <c r="Q6" t="n">
        <v>498.243216443704</v>
      </c>
      <c r="R6" t="n">
        <v>496.988009072775</v>
      </c>
      <c r="S6" t="n">
        <v>478.89657921852</v>
      </c>
      <c r="T6" t="n">
        <v>439.32220327971</v>
      </c>
      <c r="U6" t="n">
        <v>426.501900316685</v>
      </c>
      <c r="V6" t="n">
        <v>417.692153803679</v>
      </c>
      <c r="W6" t="n">
        <v>427.738051631935</v>
      </c>
      <c r="X6" t="n">
        <v>418.326311699121</v>
      </c>
      <c r="Y6" t="n">
        <v>430.428912090323</v>
      </c>
      <c r="Z6" t="n">
        <v>433.447559999984</v>
      </c>
      <c r="AA6" t="n">
        <v>545.583075912644</v>
      </c>
      <c r="AB6" t="n">
        <v>512.582456623299</v>
      </c>
      <c r="AC6" t="n">
        <v>489.652655176014</v>
      </c>
      <c r="AD6" t="n">
        <v>458.872139744355</v>
      </c>
      <c r="AE6" t="n">
        <v>400.230681534106</v>
      </c>
      <c r="AF6" t="n">
        <v>448.540089124319</v>
      </c>
    </row>
    <row r="7">
      <c r="A7" t="s">
        <v>62</v>
      </c>
      <c r="B7" t="s">
        <v>382</v>
      </c>
      <c r="C7" t="s">
        <v>317</v>
      </c>
      <c r="D7" t="s">
        <v>383</v>
      </c>
      <c r="E7" t="s">
        <v>318</v>
      </c>
      <c r="F7"/>
      <c r="G7" t="n">
        <v>445.075588725893</v>
      </c>
      <c r="H7" t="n">
        <v>397.585114675752</v>
      </c>
      <c r="I7" t="n">
        <v>486.086172621984</v>
      </c>
      <c r="J7" t="n">
        <v>529.958346393037</v>
      </c>
      <c r="K7" t="n">
        <v>545.272425158499</v>
      </c>
      <c r="L7" t="n">
        <v>499.56841595698</v>
      </c>
      <c r="M7" t="n">
        <v>549.765748620726</v>
      </c>
      <c r="N7" t="n">
        <v>607.531866204392</v>
      </c>
      <c r="O7" t="n">
        <v>635.450905626602</v>
      </c>
      <c r="P7" t="n">
        <v>716.38152355177</v>
      </c>
      <c r="Q7" t="n">
        <v>798.433033768986</v>
      </c>
      <c r="R7" t="n">
        <v>809.046503722095</v>
      </c>
      <c r="S7" t="n">
        <v>839.116960687752</v>
      </c>
      <c r="T7" t="n">
        <v>751.669605880289</v>
      </c>
      <c r="U7" t="n">
        <v>645.908604076951</v>
      </c>
      <c r="V7" t="n">
        <v>634.374989318614</v>
      </c>
      <c r="W7" t="n">
        <v>667.96515403899</v>
      </c>
      <c r="X7" t="n">
        <v>666.662410934904</v>
      </c>
      <c r="Y7" t="n">
        <v>649.082120630745</v>
      </c>
      <c r="Z7" t="n">
        <v>691.320019275804</v>
      </c>
      <c r="AA7" t="n">
        <v>781.145426324719</v>
      </c>
      <c r="AB7" t="n">
        <v>718.543101012815</v>
      </c>
      <c r="AC7" t="n">
        <v>707.924065869108</v>
      </c>
      <c r="AD7" t="n">
        <v>730.088591977493</v>
      </c>
      <c r="AE7" t="n">
        <v>669.677167341309</v>
      </c>
      <c r="AF7" t="n">
        <v>750.908079291241</v>
      </c>
    </row>
    <row r="8">
      <c r="A8" t="s">
        <v>62</v>
      </c>
      <c r="B8" t="s">
        <v>384</v>
      </c>
      <c r="C8" t="s">
        <v>317</v>
      </c>
      <c r="D8" t="s">
        <v>385</v>
      </c>
      <c r="E8" t="s">
        <v>318</v>
      </c>
      <c r="F8"/>
      <c r="G8" t="n">
        <v>152.77761788722</v>
      </c>
      <c r="H8" t="n">
        <v>122.997075470535</v>
      </c>
      <c r="I8" t="n">
        <v>175.905980864342</v>
      </c>
      <c r="J8" t="n">
        <v>209.989392910842</v>
      </c>
      <c r="K8" t="n">
        <v>174.313369932016</v>
      </c>
      <c r="L8" t="n">
        <v>123.25556220065</v>
      </c>
      <c r="M8" t="n">
        <v>134.732335056862</v>
      </c>
      <c r="N8" t="n">
        <v>203.966311639383</v>
      </c>
      <c r="O8" t="n">
        <v>166.477542075194</v>
      </c>
      <c r="P8" t="n">
        <v>187.723901955651</v>
      </c>
      <c r="Q8" t="n">
        <v>219.472879798107</v>
      </c>
      <c r="R8" t="n">
        <v>259.902079862052</v>
      </c>
      <c r="S8" t="n">
        <v>358.664184624498</v>
      </c>
      <c r="T8" t="n">
        <v>348.890855507545</v>
      </c>
      <c r="U8" t="n">
        <v>501.03355718417</v>
      </c>
      <c r="V8" t="n">
        <v>404.503370934541</v>
      </c>
      <c r="W8" t="n">
        <v>424.0990741042</v>
      </c>
      <c r="X8" t="n">
        <v>429.317288356469</v>
      </c>
      <c r="Y8" t="n">
        <v>446.07822716492</v>
      </c>
      <c r="Z8" t="n">
        <v>471.412538342882</v>
      </c>
      <c r="AA8" t="n">
        <v>472.108339475055</v>
      </c>
      <c r="AB8" t="n">
        <v>390.273818382377</v>
      </c>
      <c r="AC8" t="n">
        <v>533.940264279275</v>
      </c>
      <c r="AD8" t="n">
        <v>569.79782261572</v>
      </c>
      <c r="AE8" t="n">
        <v>432.285147088782</v>
      </c>
      <c r="AF8" t="n">
        <v>418.026392410439</v>
      </c>
    </row>
    <row r="9">
      <c r="A9" t="s">
        <v>62</v>
      </c>
      <c r="B9" t="s">
        <v>386</v>
      </c>
      <c r="C9" t="s">
        <v>317</v>
      </c>
      <c r="D9" t="s">
        <v>387</v>
      </c>
      <c r="E9" t="s">
        <v>318</v>
      </c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</row>
    <row r="10">
      <c r="A10" t="s">
        <v>62</v>
      </c>
      <c r="B10" t="s">
        <v>388</v>
      </c>
      <c r="C10" t="s">
        <v>317</v>
      </c>
      <c r="D10" t="s">
        <v>389</v>
      </c>
      <c r="E10" t="s">
        <v>318</v>
      </c>
      <c r="F10"/>
      <c r="G10" t="n">
        <v>920.78578811877</v>
      </c>
      <c r="H10" t="n">
        <v>971.122473570163</v>
      </c>
      <c r="I10" t="n">
        <v>938.71628150347</v>
      </c>
      <c r="J10" t="n">
        <v>1003.16099446147</v>
      </c>
      <c r="K10" t="n">
        <v>1086.96682558914</v>
      </c>
      <c r="L10" t="n">
        <v>1151.60197065532</v>
      </c>
      <c r="M10" t="n">
        <v>1327.98257008911</v>
      </c>
      <c r="N10" t="n">
        <v>1413.57662624942</v>
      </c>
      <c r="O10" t="n">
        <v>1458.89172798921</v>
      </c>
      <c r="P10" t="n">
        <v>1647.65226777206</v>
      </c>
      <c r="Q10" t="n">
        <v>1912.61893632359</v>
      </c>
      <c r="R10" t="n">
        <v>2075.93746778977</v>
      </c>
      <c r="S10" t="n">
        <v>2278.47819485612</v>
      </c>
      <c r="T10" t="n">
        <v>2150.90298198197</v>
      </c>
      <c r="U10" t="n">
        <v>2365.79410010025</v>
      </c>
      <c r="V10" t="n">
        <v>2515.53532722846</v>
      </c>
      <c r="W10" t="n">
        <v>2615.35299049412</v>
      </c>
      <c r="X10" t="n">
        <v>2607.3063432512</v>
      </c>
      <c r="Y10" t="n">
        <v>2563.88398926949</v>
      </c>
      <c r="Z10" t="n">
        <v>2515.03961519085</v>
      </c>
      <c r="AA10" t="n">
        <v>2417.87387936147</v>
      </c>
      <c r="AB10" t="n">
        <v>2371.58112257227</v>
      </c>
      <c r="AC10" t="n">
        <v>2454.77826418141</v>
      </c>
      <c r="AD10" t="n">
        <v>2531.34237430611</v>
      </c>
      <c r="AE10" t="n">
        <v>2511.45086692263</v>
      </c>
      <c r="AF10" t="n">
        <v>3047.71349388214</v>
      </c>
    </row>
    <row r="11">
      <c r="A11" t="s">
        <v>62</v>
      </c>
      <c r="B11" t="s">
        <v>390</v>
      </c>
      <c r="C11" t="s">
        <v>317</v>
      </c>
      <c r="D11" t="s">
        <v>391</v>
      </c>
      <c r="E11" t="s">
        <v>318</v>
      </c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</row>
    <row r="12">
      <c r="A12" t="s">
        <v>62</v>
      </c>
      <c r="B12" t="s">
        <v>392</v>
      </c>
      <c r="C12" t="s">
        <v>317</v>
      </c>
      <c r="D12" t="s">
        <v>393</v>
      </c>
      <c r="E12" t="s">
        <v>318</v>
      </c>
      <c r="F12"/>
      <c r="G12" t="n">
        <v>559.936529501056</v>
      </c>
      <c r="H12" t="n">
        <v>596.557621511768</v>
      </c>
      <c r="I12" t="n">
        <v>666.852837985884</v>
      </c>
      <c r="J12" t="n">
        <v>709.490343831295</v>
      </c>
      <c r="K12" t="n">
        <v>731.853326615553</v>
      </c>
      <c r="L12" t="n">
        <v>758.426421633512</v>
      </c>
      <c r="M12" t="n">
        <v>815.364708520932</v>
      </c>
      <c r="N12" t="n">
        <v>898.038133215973</v>
      </c>
      <c r="O12" t="n">
        <v>955.515697563166</v>
      </c>
      <c r="P12" t="n">
        <v>1050.43471094683</v>
      </c>
      <c r="Q12" t="n">
        <v>1184.62953625899</v>
      </c>
      <c r="R12" t="n">
        <v>1299.74419465476</v>
      </c>
      <c r="S12" t="n">
        <v>1351.33417985392</v>
      </c>
      <c r="T12" t="n">
        <v>1160.84770919429</v>
      </c>
      <c r="U12" t="n">
        <v>1150.61428479831</v>
      </c>
      <c r="V12" t="n">
        <v>1124.26323822801</v>
      </c>
      <c r="W12" t="n">
        <v>1178.63108738471</v>
      </c>
      <c r="X12" t="n">
        <v>1151.45556431066</v>
      </c>
      <c r="Y12" t="n">
        <v>1170.63765409448</v>
      </c>
      <c r="Z12" t="n">
        <v>1243.76030404261</v>
      </c>
      <c r="AA12" t="n">
        <v>1233.57811989836</v>
      </c>
      <c r="AB12" t="n">
        <v>1209.28875643278</v>
      </c>
      <c r="AC12" t="n">
        <v>1304.59688647672</v>
      </c>
      <c r="AD12" t="n">
        <v>1278.10812623956</v>
      </c>
      <c r="AE12" t="n">
        <v>1151.98004407831</v>
      </c>
      <c r="AF12" t="n">
        <v>1372.34421673083</v>
      </c>
    </row>
    <row r="13">
      <c r="A13" t="s">
        <v>62</v>
      </c>
      <c r="B13" t="s">
        <v>394</v>
      </c>
      <c r="C13" t="s">
        <v>317</v>
      </c>
      <c r="D13" t="s">
        <v>395</v>
      </c>
      <c r="E13" t="s">
        <v>318</v>
      </c>
      <c r="F13"/>
      <c r="G13" t="n">
        <v>542.441363973543</v>
      </c>
      <c r="H13" t="n">
        <v>594.640148830113</v>
      </c>
      <c r="I13" t="n">
        <v>640.71007095814</v>
      </c>
      <c r="J13" t="n">
        <v>715.336841414012</v>
      </c>
      <c r="K13" t="n">
        <v>761.835020869391</v>
      </c>
      <c r="L13" t="n">
        <v>780.576496785812</v>
      </c>
      <c r="M13" t="n">
        <v>867.459425114668</v>
      </c>
      <c r="N13" t="n">
        <v>965.255164989574</v>
      </c>
      <c r="O13" t="n">
        <v>1070.1797474615</v>
      </c>
      <c r="P13" t="n">
        <v>1165.74661735421</v>
      </c>
      <c r="Q13" t="n">
        <v>1352.36437210394</v>
      </c>
      <c r="R13" t="n">
        <v>1419.30464584785</v>
      </c>
      <c r="S13" t="n">
        <v>1627.73383144539</v>
      </c>
      <c r="T13" t="n">
        <v>1382.46001493673</v>
      </c>
      <c r="U13" t="n">
        <v>1460.45634470286</v>
      </c>
      <c r="V13" t="n">
        <v>1452.21886993282</v>
      </c>
      <c r="W13" t="n">
        <v>1557.9417628823</v>
      </c>
      <c r="X13" t="n">
        <v>1498.33982420302</v>
      </c>
      <c r="Y13" t="n">
        <v>1553.76944128249</v>
      </c>
      <c r="Z13" t="n">
        <v>1616.67478678737</v>
      </c>
      <c r="AA13" t="n">
        <v>1636.62539680385</v>
      </c>
      <c r="AB13" t="n">
        <v>1633.68195420837</v>
      </c>
      <c r="AC13" t="n">
        <v>1681.48155728242</v>
      </c>
      <c r="AD13" t="n">
        <v>1625.93147285583</v>
      </c>
      <c r="AE13" t="n">
        <v>1668.71208617796</v>
      </c>
      <c r="AF13" t="n">
        <v>1719.95314650711</v>
      </c>
    </row>
    <row r="14">
      <c r="A14" t="s">
        <v>62</v>
      </c>
      <c r="B14" t="s">
        <v>396</v>
      </c>
      <c r="C14" t="s">
        <v>317</v>
      </c>
      <c r="D14" t="s">
        <v>397</v>
      </c>
      <c r="E14" t="s">
        <v>318</v>
      </c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</row>
    <row r="15">
      <c r="A15" t="s">
        <v>62</v>
      </c>
      <c r="B15" t="s">
        <v>398</v>
      </c>
      <c r="C15" t="s">
        <v>317</v>
      </c>
      <c r="D15" t="s">
        <v>399</v>
      </c>
      <c r="E15" t="s">
        <v>318</v>
      </c>
      <c r="F15"/>
      <c r="G15" t="n">
        <v>573.844321020108</v>
      </c>
      <c r="H15" t="n">
        <v>681.32199919931</v>
      </c>
      <c r="I15" t="n">
        <v>695.116707494944</v>
      </c>
      <c r="J15" t="n">
        <v>738.543629298429</v>
      </c>
      <c r="K15" t="n">
        <v>767.545758467258</v>
      </c>
      <c r="L15" t="n">
        <v>747.850120007087</v>
      </c>
      <c r="M15" t="n">
        <v>792.321498187686</v>
      </c>
      <c r="N15" t="n">
        <v>778.556650628646</v>
      </c>
      <c r="O15" t="n">
        <v>884.902163989969</v>
      </c>
      <c r="P15" t="n">
        <v>924.030179194927</v>
      </c>
      <c r="Q15" t="n">
        <v>967.988285636423</v>
      </c>
      <c r="R15" t="n">
        <v>1046.35555512433</v>
      </c>
      <c r="S15" t="n">
        <v>1113.35478490796</v>
      </c>
      <c r="T15" t="n">
        <v>992.326478569726</v>
      </c>
      <c r="U15" t="n">
        <v>1048.08014181301</v>
      </c>
      <c r="V15" t="n">
        <v>1066.3388060746</v>
      </c>
      <c r="W15" t="n">
        <v>1076.62599529742</v>
      </c>
      <c r="X15" t="n">
        <v>944.164430075517</v>
      </c>
      <c r="Y15" t="n">
        <v>909.502336165097</v>
      </c>
      <c r="Z15" t="n">
        <v>936.762611149393</v>
      </c>
      <c r="AA15" t="n">
        <v>898.964274135488</v>
      </c>
      <c r="AB15" t="n">
        <v>936.485309517026</v>
      </c>
      <c r="AC15" t="n">
        <v>801.851434474559</v>
      </c>
      <c r="AD15" t="n">
        <v>807.453812844646</v>
      </c>
      <c r="AE15" t="n">
        <v>726.197974773618</v>
      </c>
      <c r="AF15" t="n">
        <v>860.983989441112</v>
      </c>
    </row>
    <row r="16">
      <c r="A16" t="s">
        <v>62</v>
      </c>
      <c r="B16" t="s">
        <v>400</v>
      </c>
      <c r="C16" t="s">
        <v>317</v>
      </c>
      <c r="D16" t="s">
        <v>401</v>
      </c>
      <c r="E16" t="s">
        <v>318</v>
      </c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</row>
    <row r="17">
      <c r="A17" t="s">
        <v>62</v>
      </c>
      <c r="B17" t="s">
        <v>402</v>
      </c>
      <c r="C17" t="s">
        <v>317</v>
      </c>
      <c r="D17" t="s">
        <v>403</v>
      </c>
      <c r="E17" t="s">
        <v>318</v>
      </c>
      <c r="F17"/>
      <c r="G17" t="n">
        <v>299.466902060545</v>
      </c>
      <c r="H17" t="n">
        <v>331.412522119546</v>
      </c>
      <c r="I17" t="n">
        <v>356.66650728041</v>
      </c>
      <c r="J17" t="n">
        <v>386.816797172575</v>
      </c>
      <c r="K17" t="n">
        <v>402.98573470409</v>
      </c>
      <c r="L17" t="n">
        <v>430.666206032278</v>
      </c>
      <c r="M17" t="n">
        <v>486.029584059043</v>
      </c>
      <c r="N17" t="n">
        <v>535.553751685663</v>
      </c>
      <c r="O17" t="n">
        <v>549.89155251785</v>
      </c>
      <c r="P17" t="n">
        <v>602.909930284832</v>
      </c>
      <c r="Q17" t="n">
        <v>681.789920438557</v>
      </c>
      <c r="R17" t="n">
        <v>736.925639510118</v>
      </c>
      <c r="S17" t="n">
        <v>787.723391804798</v>
      </c>
      <c r="T17" t="n">
        <v>799.886655383375</v>
      </c>
      <c r="U17" t="n">
        <v>850.362554686836</v>
      </c>
      <c r="V17" t="n">
        <v>815.53522064324</v>
      </c>
      <c r="W17" t="n">
        <v>873.352247649387</v>
      </c>
      <c r="X17" t="n">
        <v>859.02721144252</v>
      </c>
      <c r="Y17" t="n">
        <v>867.087029892603</v>
      </c>
      <c r="Z17" t="n">
        <v>879.598083272334</v>
      </c>
      <c r="AA17" t="n">
        <v>771.438517749927</v>
      </c>
      <c r="AB17" t="n">
        <v>745.154114909899</v>
      </c>
      <c r="AC17" t="n">
        <v>787.168997440139</v>
      </c>
      <c r="AD17" t="n">
        <v>738.65776993428</v>
      </c>
      <c r="AE17" t="n">
        <v>691.844652097422</v>
      </c>
      <c r="AF17" t="n">
        <v>758.481615391943</v>
      </c>
    </row>
    <row r="18">
      <c r="A18" t="s">
        <v>62</v>
      </c>
      <c r="B18" t="s">
        <v>404</v>
      </c>
      <c r="C18" t="s">
        <v>317</v>
      </c>
      <c r="D18" t="s">
        <v>405</v>
      </c>
      <c r="E18" t="s">
        <v>318</v>
      </c>
      <c r="F18"/>
      <c r="G18" t="n">
        <v>1077.00442556906</v>
      </c>
      <c r="H18" t="n">
        <v>1179.97244033064</v>
      </c>
      <c r="I18" t="n">
        <v>1218.64231980454</v>
      </c>
      <c r="J18" t="n">
        <v>1404.20512384414</v>
      </c>
      <c r="K18" t="n">
        <v>1456.57638395066</v>
      </c>
      <c r="L18" t="n">
        <v>1491.0282291449</v>
      </c>
      <c r="M18" t="n">
        <v>1693.34735620074</v>
      </c>
      <c r="N18" t="n">
        <v>1974.53968624826</v>
      </c>
      <c r="O18" t="n">
        <v>1991.78920555573</v>
      </c>
      <c r="P18" t="n">
        <v>2030.05794411132</v>
      </c>
      <c r="Q18" t="n">
        <v>2039.40803441054</v>
      </c>
      <c r="R18" t="n">
        <v>2072.02960137591</v>
      </c>
      <c r="S18" t="n">
        <v>2222.30429616643</v>
      </c>
      <c r="T18" t="n">
        <v>2328.66146818252</v>
      </c>
      <c r="U18" t="n">
        <v>1601.71818002058</v>
      </c>
      <c r="V18" t="n">
        <v>1658.87492689678</v>
      </c>
      <c r="W18" t="n">
        <v>1831.26098028231</v>
      </c>
      <c r="X18" t="n">
        <v>1879.7489009181</v>
      </c>
      <c r="Y18" t="n">
        <v>1928.48081308969</v>
      </c>
      <c r="Z18" t="n">
        <v>1954.32924053</v>
      </c>
      <c r="AA18" t="n">
        <v>2274.26111653813</v>
      </c>
      <c r="AB18" t="n">
        <v>2161.05477464911</v>
      </c>
      <c r="AC18" t="n">
        <v>2137.94452456519</v>
      </c>
      <c r="AD18" t="n">
        <v>2122.11142240996</v>
      </c>
      <c r="AE18" t="n">
        <v>1767.02442940433</v>
      </c>
      <c r="AF18" t="n">
        <v>1786.33247280584</v>
      </c>
    </row>
    <row r="19">
      <c r="A19" t="s">
        <v>62</v>
      </c>
      <c r="B19" t="s">
        <v>406</v>
      </c>
      <c r="C19" t="s">
        <v>317</v>
      </c>
      <c r="D19" t="s">
        <v>407</v>
      </c>
      <c r="E19" t="s">
        <v>318</v>
      </c>
      <c r="F19"/>
      <c r="G19" t="n">
        <v>364.592946122676</v>
      </c>
      <c r="H19" t="n">
        <v>403.578216828598</v>
      </c>
      <c r="I19" t="n">
        <v>446.763981807221</v>
      </c>
      <c r="J19" t="n">
        <v>489.590818075281</v>
      </c>
      <c r="K19" t="n">
        <v>501.232531339391</v>
      </c>
      <c r="L19" t="n">
        <v>500.267184645871</v>
      </c>
      <c r="M19" t="n">
        <v>542.643381138921</v>
      </c>
      <c r="N19" t="n">
        <v>578.585954589435</v>
      </c>
      <c r="O19" t="n">
        <v>635.453879754268</v>
      </c>
      <c r="P19" t="n">
        <v>690.80818351919</v>
      </c>
      <c r="Q19" t="n">
        <v>747.86421094822</v>
      </c>
      <c r="R19" t="n">
        <v>788.29066100731</v>
      </c>
      <c r="S19" t="n">
        <v>832.729394530165</v>
      </c>
      <c r="T19" t="n">
        <v>863.988397768983</v>
      </c>
      <c r="U19" t="n">
        <v>804.728036449354</v>
      </c>
      <c r="V19" t="n">
        <v>784.331696796966</v>
      </c>
      <c r="W19" t="n">
        <v>800.889096317529</v>
      </c>
      <c r="X19" t="n">
        <v>757.076305091724</v>
      </c>
      <c r="Y19" t="n">
        <v>788.880616156101</v>
      </c>
      <c r="Z19" t="n">
        <v>802.030577551116</v>
      </c>
      <c r="AA19" t="n">
        <v>899.493151258798</v>
      </c>
      <c r="AB19" t="n">
        <v>813.12594906335</v>
      </c>
      <c r="AC19" t="n">
        <v>843.646648332499</v>
      </c>
      <c r="AD19" t="n">
        <v>822.076852236329</v>
      </c>
      <c r="AE19" t="n">
        <v>694.242249538487</v>
      </c>
      <c r="AF19" t="n">
        <v>757.041456314523</v>
      </c>
    </row>
    <row r="20">
      <c r="A20" t="s">
        <v>62</v>
      </c>
      <c r="B20" t="s">
        <v>408</v>
      </c>
      <c r="C20" t="s">
        <v>317</v>
      </c>
      <c r="D20" t="s">
        <v>409</v>
      </c>
      <c r="E20" t="s">
        <v>318</v>
      </c>
      <c r="F20"/>
      <c r="G20" t="n">
        <v>560.064493924986</v>
      </c>
      <c r="H20" t="n">
        <v>568.924893368938</v>
      </c>
      <c r="I20" t="n">
        <v>574.763819452316</v>
      </c>
      <c r="J20" t="n">
        <v>627.668267600225</v>
      </c>
      <c r="K20" t="n">
        <v>747.734691531787</v>
      </c>
      <c r="L20" t="n">
        <v>775.249664816569</v>
      </c>
      <c r="M20" t="n">
        <v>965.511409207403</v>
      </c>
      <c r="N20" t="n">
        <v>979.783215280412</v>
      </c>
      <c r="O20" t="n">
        <v>1002.37571775719</v>
      </c>
      <c r="P20" t="n">
        <v>1227.09696641728</v>
      </c>
      <c r="Q20" t="n">
        <v>1501.96782278569</v>
      </c>
      <c r="R20" t="n">
        <v>1422.3403582004</v>
      </c>
      <c r="S20" t="n">
        <v>1837.39089655751</v>
      </c>
      <c r="T20" t="n">
        <v>3053.38311482857</v>
      </c>
      <c r="U20" t="n">
        <v>2278.63916874485</v>
      </c>
      <c r="V20" t="n">
        <v>2728.92599222905</v>
      </c>
      <c r="W20" t="n">
        <v>3101.87712200933</v>
      </c>
      <c r="X20" t="n">
        <v>2996.16560241511</v>
      </c>
      <c r="Y20" t="n">
        <v>2407.27332258299</v>
      </c>
      <c r="Z20" t="n">
        <v>2568.1238455886</v>
      </c>
      <c r="AA20" t="n">
        <v>2663.21730628229</v>
      </c>
      <c r="AB20" t="n">
        <v>3004.03596303252</v>
      </c>
      <c r="AC20" t="n">
        <v>2836.5417834483</v>
      </c>
      <c r="AD20" t="n">
        <v>2963.32111894315</v>
      </c>
      <c r="AE20" t="n">
        <v>2268.03920828275</v>
      </c>
      <c r="AF20" t="n">
        <v>2464.5554413554</v>
      </c>
    </row>
    <row r="21">
      <c r="A21" t="s">
        <v>62</v>
      </c>
      <c r="B21" t="s">
        <v>410</v>
      </c>
      <c r="C21" t="s">
        <v>317</v>
      </c>
      <c r="D21" t="s">
        <v>411</v>
      </c>
      <c r="E21" t="s">
        <v>318</v>
      </c>
      <c r="F21"/>
      <c r="G21" t="n">
        <v>705.039188557275</v>
      </c>
      <c r="H21" t="n">
        <v>722.645623555265</v>
      </c>
      <c r="I21" t="n">
        <v>750.700973875941</v>
      </c>
      <c r="J21" t="n">
        <v>832.941584253238</v>
      </c>
      <c r="K21" t="n">
        <v>1053.16492151657</v>
      </c>
      <c r="L21" t="n">
        <v>1062.3948650835</v>
      </c>
      <c r="M21" t="n">
        <v>1285.13550149045</v>
      </c>
      <c r="N21" t="n">
        <v>1332.23783196569</v>
      </c>
      <c r="O21" t="n">
        <v>1420.55245397702</v>
      </c>
      <c r="P21" t="n">
        <v>1704.01288956401</v>
      </c>
      <c r="Q21" t="n">
        <v>1975.33669824662</v>
      </c>
      <c r="R21" t="n">
        <v>2040.19524694421</v>
      </c>
      <c r="S21" t="n">
        <v>2636.69054319648</v>
      </c>
      <c r="T21" t="n">
        <v>3763.37525009188</v>
      </c>
      <c r="U21" t="n">
        <v>3137.62704538638</v>
      </c>
      <c r="V21" t="n">
        <v>3519.36898733752</v>
      </c>
      <c r="W21" t="n">
        <v>3843.22591482444</v>
      </c>
      <c r="X21" t="n">
        <v>3764.71144222813</v>
      </c>
      <c r="Y21" t="n">
        <v>3063.87972364544</v>
      </c>
      <c r="Z21" t="n">
        <v>3440.29443022279</v>
      </c>
      <c r="AA21" t="n">
        <v>3551.26150559976</v>
      </c>
      <c r="AB21" t="n">
        <v>3738.84147461378</v>
      </c>
      <c r="AC21" t="n">
        <v>3539.54366461962</v>
      </c>
      <c r="AD21" t="n">
        <v>3517.81803766408</v>
      </c>
      <c r="AE21" t="n">
        <v>2817.97369504058</v>
      </c>
      <c r="AF21" t="n">
        <v>3184.41533820581</v>
      </c>
    </row>
    <row r="22">
      <c r="A22" t="s">
        <v>62</v>
      </c>
      <c r="B22" t="s">
        <v>412</v>
      </c>
      <c r="C22" t="s">
        <v>317</v>
      </c>
      <c r="D22" t="s">
        <v>413</v>
      </c>
      <c r="E22" t="s">
        <v>318</v>
      </c>
      <c r="F22"/>
      <c r="G22" t="n">
        <v>144.974694630514</v>
      </c>
      <c r="H22" t="n">
        <v>153.720730187009</v>
      </c>
      <c r="I22" t="n">
        <v>175.937154423604</v>
      </c>
      <c r="J22" t="n">
        <v>205.273316652999</v>
      </c>
      <c r="K22" t="n">
        <v>305.430229985083</v>
      </c>
      <c r="L22" t="n">
        <v>287.145200266365</v>
      </c>
      <c r="M22" t="n">
        <v>319.624092283082</v>
      </c>
      <c r="N22" t="n">
        <v>352.454616685223</v>
      </c>
      <c r="O22" t="n">
        <v>418.176736219906</v>
      </c>
      <c r="P22" t="n">
        <v>476.915923146768</v>
      </c>
      <c r="Q22" t="n">
        <v>473.368875460404</v>
      </c>
      <c r="R22" t="n">
        <v>617.854888744513</v>
      </c>
      <c r="S22" t="n">
        <v>799.299646638933</v>
      </c>
      <c r="T22" t="n">
        <v>709.992135263061</v>
      </c>
      <c r="U22" t="n">
        <v>858.987876666036</v>
      </c>
      <c r="V22" t="n">
        <v>790.442995109374</v>
      </c>
      <c r="W22" t="n">
        <v>741.348792814039</v>
      </c>
      <c r="X22" t="n">
        <v>768.545839812148</v>
      </c>
      <c r="Y22" t="n">
        <v>656.606401063558</v>
      </c>
      <c r="Z22" t="n">
        <v>872.170584632256</v>
      </c>
      <c r="AA22" t="n">
        <v>888.044199317478</v>
      </c>
      <c r="AB22" t="n">
        <v>734.80551158132</v>
      </c>
      <c r="AC22" t="n">
        <v>703.001881171303</v>
      </c>
      <c r="AD22" t="n">
        <v>554.496918721855</v>
      </c>
      <c r="AE22" t="n">
        <v>549.934486756457</v>
      </c>
      <c r="AF22" t="n">
        <v>719.85989693561</v>
      </c>
    </row>
    <row r="23">
      <c r="A23" t="s">
        <v>62</v>
      </c>
      <c r="B23" t="s">
        <v>414</v>
      </c>
      <c r="C23" t="s">
        <v>317</v>
      </c>
      <c r="D23" t="s">
        <v>415</v>
      </c>
      <c r="E23" t="s">
        <v>318</v>
      </c>
      <c r="F23"/>
      <c r="G23" t="n">
        <v>1616.21500288679</v>
      </c>
      <c r="H23" t="n">
        <v>1760.12367414056</v>
      </c>
      <c r="I23" t="n">
        <v>1992.13400186008</v>
      </c>
      <c r="J23" t="n">
        <v>2320.01911028092</v>
      </c>
      <c r="K23" t="n">
        <v>2573.12010128196</v>
      </c>
      <c r="L23" t="n">
        <v>2687.96027155613</v>
      </c>
      <c r="M23" t="n">
        <v>3342.64839753193</v>
      </c>
      <c r="N23" t="n">
        <v>3786.29040162273</v>
      </c>
      <c r="O23" t="n">
        <v>4375.04605684977</v>
      </c>
      <c r="P23" t="n">
        <v>5113.64531072279</v>
      </c>
      <c r="Q23" t="n">
        <v>6133.94977251214</v>
      </c>
      <c r="R23" t="n">
        <v>6624.4927592583</v>
      </c>
      <c r="S23" t="n">
        <v>6309.15895561391</v>
      </c>
      <c r="T23" t="n">
        <v>6074.20639116218</v>
      </c>
      <c r="U23" t="n">
        <v>5337.31364980195</v>
      </c>
      <c r="V23" t="n">
        <v>4492.52645822985</v>
      </c>
      <c r="W23" t="n">
        <v>3811.93495061383</v>
      </c>
      <c r="X23" t="n">
        <v>3666.70525461123</v>
      </c>
      <c r="Y23" t="n">
        <v>4180.43518706551</v>
      </c>
      <c r="Z23" t="n">
        <v>3996.07455517083</v>
      </c>
      <c r="AA23" t="n">
        <v>4469.61891888235</v>
      </c>
      <c r="AB23" t="n">
        <v>5163.08147154161</v>
      </c>
      <c r="AC23" t="n">
        <v>5466.93730892713</v>
      </c>
      <c r="AD23" t="n">
        <v>4931.99929970308</v>
      </c>
      <c r="AE23" t="n">
        <v>4436.66229066915</v>
      </c>
      <c r="AF23" t="n">
        <v>4931.91088189643</v>
      </c>
    </row>
    <row r="24">
      <c r="A24" t="s">
        <v>62</v>
      </c>
      <c r="B24" t="s">
        <v>416</v>
      </c>
      <c r="C24" t="s">
        <v>317</v>
      </c>
      <c r="D24" t="s">
        <v>417</v>
      </c>
      <c r="E24" t="s">
        <v>318</v>
      </c>
      <c r="F24"/>
      <c r="G24" t="n">
        <v>2428.93307277925</v>
      </c>
      <c r="H24" t="n">
        <v>2635.28203726392</v>
      </c>
      <c r="I24" t="n">
        <v>3011.14002065682</v>
      </c>
      <c r="J24" t="n">
        <v>3472.90839019038</v>
      </c>
      <c r="K24" t="n">
        <v>3974.34974733969</v>
      </c>
      <c r="L24" t="n">
        <v>4042.77957583007</v>
      </c>
      <c r="M24" t="n">
        <v>4734.86239952187</v>
      </c>
      <c r="N24" t="n">
        <v>5218.03016414244</v>
      </c>
      <c r="O24" t="n">
        <v>5772.24712819694</v>
      </c>
      <c r="P24" t="n">
        <v>6325.08095066378</v>
      </c>
      <c r="Q24" t="n">
        <v>7012.58039017873</v>
      </c>
      <c r="R24" t="n">
        <v>7669.95623120952</v>
      </c>
      <c r="S24" t="n">
        <v>7804.50150952152</v>
      </c>
      <c r="T24" t="n">
        <v>8473.7651861857</v>
      </c>
      <c r="U24" t="n">
        <v>7043.05502518434</v>
      </c>
      <c r="V24" t="n">
        <v>8534.99965907557</v>
      </c>
      <c r="W24" t="n">
        <v>8717.42549117107</v>
      </c>
      <c r="X24" t="n">
        <v>8294.51951437881</v>
      </c>
      <c r="Y24" t="n">
        <v>8768.06915292365</v>
      </c>
      <c r="Z24" t="n">
        <v>8675.04703334868</v>
      </c>
      <c r="AA24" t="n">
        <v>6022.33337101601</v>
      </c>
      <c r="AB24" t="n">
        <v>8688.59330353705</v>
      </c>
      <c r="AC24" t="n">
        <v>8308.09885750461</v>
      </c>
      <c r="AD24" t="n">
        <v>8612.5882678319</v>
      </c>
      <c r="AE24" t="n">
        <v>7298.65377513016</v>
      </c>
      <c r="AF24" t="n">
        <v>9853.28085370762</v>
      </c>
    </row>
    <row r="25">
      <c r="A25" t="s">
        <v>62</v>
      </c>
      <c r="B25" t="s">
        <v>418</v>
      </c>
      <c r="C25" t="s">
        <v>317</v>
      </c>
      <c r="D25" t="s">
        <v>419</v>
      </c>
      <c r="E25" t="s">
        <v>318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</row>
    <row r="26">
      <c r="A26" t="s">
        <v>62</v>
      </c>
      <c r="B26" t="s">
        <v>420</v>
      </c>
      <c r="C26" t="s">
        <v>317</v>
      </c>
      <c r="D26" t="s">
        <v>421</v>
      </c>
      <c r="E26" t="s">
        <v>318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</row>
    <row r="27">
      <c r="A27" t="s">
        <v>62</v>
      </c>
      <c r="B27" t="s">
        <v>422</v>
      </c>
      <c r="C27" t="s">
        <v>317</v>
      </c>
      <c r="D27" t="s">
        <v>423</v>
      </c>
      <c r="E27" t="s">
        <v>318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</row>
    <row r="28">
      <c r="A28" t="s">
        <v>62</v>
      </c>
      <c r="B28" t="s">
        <v>424</v>
      </c>
      <c r="C28" t="s">
        <v>317</v>
      </c>
      <c r="D28" t="s">
        <v>425</v>
      </c>
      <c r="E28" t="s">
        <v>318</v>
      </c>
      <c r="F28"/>
      <c r="G28" t="n">
        <v>630.748566215979</v>
      </c>
      <c r="H28" t="n">
        <v>667.501794684587</v>
      </c>
      <c r="I28" t="n">
        <v>720.208971831681</v>
      </c>
      <c r="J28" t="n">
        <v>806.646303134567</v>
      </c>
      <c r="K28" t="n">
        <v>1048.76138927624</v>
      </c>
      <c r="L28" t="n">
        <v>1045.44524680562</v>
      </c>
      <c r="M28" t="n">
        <v>1138.88452216657</v>
      </c>
      <c r="N28" t="n">
        <v>1218.4952885159</v>
      </c>
      <c r="O28" t="n">
        <v>1329.98741759448</v>
      </c>
      <c r="P28" t="n">
        <v>1494.6630830322</v>
      </c>
      <c r="Q28" t="n">
        <v>1561.23503104705</v>
      </c>
      <c r="R28" t="n">
        <v>1708.14755413388</v>
      </c>
      <c r="S28" t="n">
        <v>1816.51968558206</v>
      </c>
      <c r="T28" t="n">
        <v>1893.53977521643</v>
      </c>
      <c r="U28" t="n">
        <v>2352.75436067738</v>
      </c>
      <c r="V28" t="n">
        <v>2582.64687950078</v>
      </c>
      <c r="W28" t="n">
        <v>2336.13303427284</v>
      </c>
      <c r="X28" t="n">
        <v>2063.46798512578</v>
      </c>
      <c r="Y28" t="n">
        <v>1917.31598301081</v>
      </c>
      <c r="Z28" t="n">
        <v>1930.5649506863</v>
      </c>
      <c r="AA28" t="n">
        <v>2574.56661992508</v>
      </c>
      <c r="AB28" t="n">
        <v>2954.66071266602</v>
      </c>
      <c r="AC28" t="n">
        <v>915.571182730249</v>
      </c>
      <c r="AD28" t="n">
        <v>5317.12397761609</v>
      </c>
      <c r="AE28" t="n">
        <v>4653.71985268778</v>
      </c>
      <c r="AF28" t="n">
        <v>2568.27496549313</v>
      </c>
    </row>
    <row r="29">
      <c r="A29" t="s">
        <v>62</v>
      </c>
      <c r="B29" t="s">
        <v>426</v>
      </c>
      <c r="C29" t="s">
        <v>317</v>
      </c>
      <c r="D29" t="s">
        <v>427</v>
      </c>
      <c r="E29" t="s">
        <v>318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</row>
    <row r="30">
      <c r="A30" t="s">
        <v>62</v>
      </c>
      <c r="B30" t="s">
        <v>428</v>
      </c>
      <c r="C30" t="s">
        <v>317</v>
      </c>
      <c r="D30" t="s">
        <v>429</v>
      </c>
      <c r="E30" t="s">
        <v>318</v>
      </c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</row>
    <row r="31">
      <c r="A31" t="s">
        <v>62</v>
      </c>
      <c r="B31" t="s">
        <v>430</v>
      </c>
      <c r="C31" t="s">
        <v>317</v>
      </c>
      <c r="D31" t="s">
        <v>431</v>
      </c>
      <c r="E31" t="s">
        <v>318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</row>
    <row r="32">
      <c r="A32" t="s">
        <v>62</v>
      </c>
      <c r="B32" t="s">
        <v>432</v>
      </c>
      <c r="C32" t="s">
        <v>317</v>
      </c>
      <c r="D32" t="s">
        <v>433</v>
      </c>
      <c r="E32" t="s">
        <v>318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</row>
    <row r="33">
      <c r="A33" t="s">
        <v>62</v>
      </c>
      <c r="B33" t="s">
        <v>434</v>
      </c>
      <c r="C33" t="s">
        <v>317</v>
      </c>
      <c r="D33" t="s">
        <v>435</v>
      </c>
      <c r="E33" t="s">
        <v>318</v>
      </c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</row>
    <row r="34">
      <c r="A34" t="s">
        <v>62</v>
      </c>
      <c r="B34" t="s">
        <v>436</v>
      </c>
      <c r="C34" t="s">
        <v>317</v>
      </c>
      <c r="D34" t="s">
        <v>437</v>
      </c>
      <c r="E34" t="s">
        <v>318</v>
      </c>
      <c r="F34"/>
      <c r="G34" t="n">
        <v>267.521902343146</v>
      </c>
      <c r="H34" t="n">
        <v>284.512720194706</v>
      </c>
      <c r="I34" t="n">
        <v>321.958623738281</v>
      </c>
      <c r="J34" t="n">
        <v>371.932650450382</v>
      </c>
      <c r="K34" t="n">
        <v>412.301044456303</v>
      </c>
      <c r="L34" t="n">
        <v>411.688760569066</v>
      </c>
      <c r="M34" t="n">
        <v>467.563104302483</v>
      </c>
      <c r="N34" t="n">
        <v>509.279983347711</v>
      </c>
      <c r="O34" t="n">
        <v>561.717593262669</v>
      </c>
      <c r="P34" t="n">
        <v>600.25340486848</v>
      </c>
      <c r="Q34" t="n">
        <v>631.981809774794</v>
      </c>
      <c r="R34" t="n">
        <v>690.718069339053</v>
      </c>
      <c r="S34" t="n">
        <v>718.716014144421</v>
      </c>
      <c r="T34" t="n">
        <v>738.199837776769</v>
      </c>
      <c r="U34" t="n">
        <v>687.088961057743</v>
      </c>
      <c r="V34" t="n">
        <v>775.252137936828</v>
      </c>
      <c r="W34" t="n">
        <v>721.493348730114</v>
      </c>
      <c r="X34" t="n">
        <v>808.67729707797</v>
      </c>
      <c r="Y34" t="n">
        <v>890.369589711906</v>
      </c>
      <c r="Z34" t="n">
        <v>934.845739158203</v>
      </c>
      <c r="AA34" t="n">
        <v>1180.54805567166</v>
      </c>
      <c r="AB34" t="n">
        <v>1272.00445418676</v>
      </c>
      <c r="AC34" t="n">
        <v>1016.11514253453</v>
      </c>
      <c r="AD34" t="n">
        <v>1258.64979001933</v>
      </c>
      <c r="AE34" t="n">
        <v>806.584190033103</v>
      </c>
      <c r="AF34" t="n">
        <v>829.093072440349</v>
      </c>
    </row>
    <row r="35">
      <c r="A35" t="s">
        <v>62</v>
      </c>
      <c r="B35" t="s">
        <v>438</v>
      </c>
      <c r="C35" t="s">
        <v>317</v>
      </c>
      <c r="D35" t="s">
        <v>439</v>
      </c>
      <c r="E35" t="s">
        <v>318</v>
      </c>
      <c r="F35"/>
      <c r="G35" t="n">
        <v>1992.29971342798</v>
      </c>
      <c r="H35" t="n">
        <v>2115.00139952034</v>
      </c>
      <c r="I35" t="n">
        <v>2356.4492681399</v>
      </c>
      <c r="J35" t="n">
        <v>2775.21798087204</v>
      </c>
      <c r="K35" t="n">
        <v>3933.02505282102</v>
      </c>
      <c r="L35" t="n">
        <v>4229.22507821194</v>
      </c>
      <c r="M35" t="n">
        <v>4828.80892153125</v>
      </c>
      <c r="N35" t="n">
        <v>5453.2403314132</v>
      </c>
      <c r="O35" t="n">
        <v>5500.09908811243</v>
      </c>
      <c r="P35" t="n">
        <v>6006.58581254389</v>
      </c>
      <c r="Q35" t="n">
        <v>6475.76710784933</v>
      </c>
      <c r="R35" t="n">
        <v>7450.6997195479</v>
      </c>
      <c r="S35" t="n">
        <v>7440.71177463502</v>
      </c>
      <c r="T35" t="n">
        <v>7365.04884560191</v>
      </c>
      <c r="U35" t="n">
        <v>8318.59461207031</v>
      </c>
      <c r="V35" t="n">
        <v>9184.7056959527</v>
      </c>
      <c r="W35" t="n">
        <v>9358.30806361208</v>
      </c>
      <c r="X35" t="n">
        <v>9345.32982000454</v>
      </c>
      <c r="Y35" t="n">
        <v>8930.40510672773</v>
      </c>
      <c r="Z35" t="n">
        <v>11125.7960608066</v>
      </c>
      <c r="AA35" t="n">
        <v>14337.9473507899</v>
      </c>
      <c r="AB35" t="n">
        <v>10753.6124327198</v>
      </c>
      <c r="AC35" t="n">
        <v>12340.8256078868</v>
      </c>
      <c r="AD35" t="n">
        <v>11838.5361593124</v>
      </c>
      <c r="AE35" t="n">
        <v>12091.8598622035</v>
      </c>
      <c r="AF35" t="n">
        <v>13949.2714010941</v>
      </c>
    </row>
    <row r="36">
      <c r="A36" t="s">
        <v>62</v>
      </c>
      <c r="B36" t="s">
        <v>440</v>
      </c>
      <c r="C36" t="s">
        <v>317</v>
      </c>
      <c r="D36" t="s">
        <v>441</v>
      </c>
      <c r="E36" t="s">
        <v>318</v>
      </c>
      <c r="F36"/>
      <c r="G36" t="n">
        <v>521.11594237064</v>
      </c>
      <c r="H36" t="n">
        <v>540.964237011514</v>
      </c>
      <c r="I36" t="n">
        <v>613.064244131103</v>
      </c>
      <c r="J36" t="n">
        <v>670.07617280875</v>
      </c>
      <c r="K36" t="n">
        <v>809.333425036356</v>
      </c>
      <c r="L36" t="n">
        <v>772.832999180566</v>
      </c>
      <c r="M36" t="n">
        <v>879.218505402163</v>
      </c>
      <c r="N36" t="n">
        <v>1018.84725796499</v>
      </c>
      <c r="O36" t="n">
        <v>1121.61289899238</v>
      </c>
      <c r="P36" t="n">
        <v>1200.00282696318</v>
      </c>
      <c r="Q36" t="n">
        <v>1486.20114172756</v>
      </c>
      <c r="R36" t="n">
        <v>1681.67206647928</v>
      </c>
      <c r="S36" t="n">
        <v>1760.70874021245</v>
      </c>
      <c r="T36" t="n">
        <v>1982.51726599214</v>
      </c>
      <c r="U36" t="n">
        <v>2281.69505867974</v>
      </c>
      <c r="V36" t="n">
        <v>2415.46540801684</v>
      </c>
      <c r="W36" t="n">
        <v>2078.41014455121</v>
      </c>
      <c r="X36" t="n">
        <v>2231.47340737799</v>
      </c>
      <c r="Y36" t="n">
        <v>2114.15163008532</v>
      </c>
      <c r="Z36" t="n">
        <v>2191.56714153182</v>
      </c>
      <c r="AA36" t="n">
        <v>2561.84966311377</v>
      </c>
      <c r="AB36" t="n">
        <v>1949.23290549419</v>
      </c>
      <c r="AC36" t="n">
        <v>2195.77107335296</v>
      </c>
      <c r="AD36" t="n">
        <v>2070.18025027926</v>
      </c>
      <c r="AE36" t="n">
        <v>1920.30001256712</v>
      </c>
      <c r="AF36" t="n">
        <v>2198.87845072495</v>
      </c>
    </row>
    <row r="37">
      <c r="A37" t="s">
        <v>62</v>
      </c>
      <c r="B37" t="s">
        <v>442</v>
      </c>
      <c r="C37" t="s">
        <v>317</v>
      </c>
      <c r="D37" t="s">
        <v>443</v>
      </c>
      <c r="E37" t="s">
        <v>318</v>
      </c>
      <c r="F37"/>
      <c r="G37" t="n">
        <v>1032.38304299889</v>
      </c>
      <c r="H37" t="n">
        <v>1046.12185409119</v>
      </c>
      <c r="I37" t="n">
        <v>1145.36903560149</v>
      </c>
      <c r="J37" t="n">
        <v>1396.32768198131</v>
      </c>
      <c r="K37" t="n">
        <v>2119.93612457277</v>
      </c>
      <c r="L37" t="n">
        <v>2325.86610432507</v>
      </c>
      <c r="M37" t="n">
        <v>2621.53222109643</v>
      </c>
      <c r="N37" t="n">
        <v>3002.46108438338</v>
      </c>
      <c r="O37" t="n">
        <v>2801.14296484327</v>
      </c>
      <c r="P37" t="n">
        <v>3272.78713895161</v>
      </c>
      <c r="Q37" t="n">
        <v>3388.82760046211</v>
      </c>
      <c r="R37" t="n">
        <v>3780.04853541003</v>
      </c>
      <c r="S37" t="n">
        <v>3603.22331205277</v>
      </c>
      <c r="T37" t="n">
        <v>3123.45640209299</v>
      </c>
      <c r="U37" t="n">
        <v>3606.43407386365</v>
      </c>
      <c r="V37" t="n">
        <v>4198.63352008026</v>
      </c>
      <c r="W37" t="n">
        <v>4088.55829681665</v>
      </c>
      <c r="X37" t="n">
        <v>4036.43056969402</v>
      </c>
      <c r="Y37" t="n">
        <v>3726.35925160478</v>
      </c>
      <c r="Z37" t="n">
        <v>5360.13249202673</v>
      </c>
      <c r="AA37" t="n">
        <v>7584.12516739242</v>
      </c>
      <c r="AB37" t="n">
        <v>4920.6718658979</v>
      </c>
      <c r="AC37" t="n">
        <v>5982.84003536698</v>
      </c>
      <c r="AD37" t="n">
        <v>5336.36965569919</v>
      </c>
      <c r="AE37" t="n">
        <v>4914.95996293966</v>
      </c>
      <c r="AF37" t="n">
        <v>5954.7889343147</v>
      </c>
    </row>
    <row r="38">
      <c r="A38" t="s">
        <v>62</v>
      </c>
      <c r="B38" t="s">
        <v>444</v>
      </c>
      <c r="C38" t="s">
        <v>317</v>
      </c>
      <c r="D38" t="s">
        <v>445</v>
      </c>
      <c r="E38" t="s">
        <v>318</v>
      </c>
      <c r="F38"/>
      <c r="G38" t="n">
        <v>438.800728054266</v>
      </c>
      <c r="H38" t="n">
        <v>527.915308421078</v>
      </c>
      <c r="I38" t="n">
        <v>598.015988408122</v>
      </c>
      <c r="J38" t="n">
        <v>708.814126082411</v>
      </c>
      <c r="K38" t="n">
        <v>1003.7555032111</v>
      </c>
      <c r="L38" t="n">
        <v>1130.52597471004</v>
      </c>
      <c r="M38" t="n">
        <v>1328.05819503082</v>
      </c>
      <c r="N38" t="n">
        <v>1431.93198906603</v>
      </c>
      <c r="O38" t="n">
        <v>1577.34322427668</v>
      </c>
      <c r="P38" t="n">
        <v>1533.79584663004</v>
      </c>
      <c r="Q38" t="n">
        <v>1600.73836565916</v>
      </c>
      <c r="R38" t="n">
        <v>1988.97911765996</v>
      </c>
      <c r="S38" t="n">
        <v>2076.77972237087</v>
      </c>
      <c r="T38" t="n">
        <v>2259.07517751664</v>
      </c>
      <c r="U38" t="n">
        <v>2430.4654795259</v>
      </c>
      <c r="V38" t="n">
        <v>2570.60676785505</v>
      </c>
      <c r="W38" t="n">
        <v>3191.33962224486</v>
      </c>
      <c r="X38" t="n">
        <v>3077.42584293081</v>
      </c>
      <c r="Y38" t="n">
        <v>3089.89422503896</v>
      </c>
      <c r="Z38" t="n">
        <v>3574.09642724752</v>
      </c>
      <c r="AA38" t="n">
        <v>4191.97252028568</v>
      </c>
      <c r="AB38" t="n">
        <v>3883.70766132783</v>
      </c>
      <c r="AC38" t="n">
        <v>4162.21449916497</v>
      </c>
      <c r="AD38" t="n">
        <v>4431.98625333235</v>
      </c>
      <c r="AE38" t="n">
        <v>5256.59988669757</v>
      </c>
      <c r="AF38" t="n">
        <v>5795.60401605283</v>
      </c>
    </row>
    <row r="39">
      <c r="A39" t="s">
        <v>62</v>
      </c>
      <c r="B39" t="s">
        <v>446</v>
      </c>
      <c r="C39" t="s">
        <v>317</v>
      </c>
      <c r="D39" t="s">
        <v>447</v>
      </c>
      <c r="E39" t="s">
        <v>318</v>
      </c>
      <c r="F39"/>
      <c r="G39" t="n">
        <v>3927.11194434177</v>
      </c>
      <c r="H39" t="n">
        <v>4229.17220071586</v>
      </c>
      <c r="I39" t="n">
        <v>4649.55605376272</v>
      </c>
      <c r="J39" t="n">
        <v>4877.93155540816</v>
      </c>
      <c r="K39" t="n">
        <v>5306.26707022884</v>
      </c>
      <c r="L39" t="n">
        <v>5399.74283397261</v>
      </c>
      <c r="M39" t="n">
        <v>5556.98169613952</v>
      </c>
      <c r="N39" t="n">
        <v>5813.70874547927</v>
      </c>
      <c r="O39" t="n">
        <v>6237.34866060421</v>
      </c>
      <c r="P39" t="n">
        <v>6485.41187101099</v>
      </c>
      <c r="Q39" t="n">
        <v>7068.01254201112</v>
      </c>
      <c r="R39" t="n">
        <v>7762.37001477186</v>
      </c>
      <c r="S39" t="n">
        <v>8167.90520723762</v>
      </c>
      <c r="T39" t="n">
        <v>8026.80935489475</v>
      </c>
      <c r="U39" t="n">
        <v>7375.78370461293</v>
      </c>
      <c r="V39" t="n">
        <v>7775.2132763635</v>
      </c>
      <c r="W39" t="n">
        <v>7390.45095098286</v>
      </c>
      <c r="X39" t="n">
        <v>7433.950720463</v>
      </c>
      <c r="Y39" t="n">
        <v>8102.22353904111</v>
      </c>
      <c r="Z39" t="n">
        <v>8042.10857945901</v>
      </c>
      <c r="AA39" t="n">
        <v>9399.78506421126</v>
      </c>
      <c r="AB39" t="n">
        <v>9049.33830924888</v>
      </c>
      <c r="AC39" t="n">
        <v>8876.6061103956</v>
      </c>
      <c r="AD39" t="n">
        <v>9420.33675081544</v>
      </c>
      <c r="AE39" t="n">
        <v>10805.049791937</v>
      </c>
      <c r="AF39" t="n">
        <v>10132.89691161</v>
      </c>
    </row>
    <row r="40">
      <c r="A40" t="s">
        <v>62</v>
      </c>
      <c r="B40" t="s">
        <v>448</v>
      </c>
      <c r="C40" t="s">
        <v>317</v>
      </c>
      <c r="D40" t="s">
        <v>449</v>
      </c>
      <c r="E40" t="s">
        <v>318</v>
      </c>
      <c r="F40"/>
      <c r="G40" t="n">
        <v>288.685223130942</v>
      </c>
      <c r="H40" t="n">
        <v>331.836142494523</v>
      </c>
      <c r="I40" t="n">
        <v>384.170487839176</v>
      </c>
      <c r="J40" t="n">
        <v>440.588359721061</v>
      </c>
      <c r="K40" t="n">
        <v>430.244839267413</v>
      </c>
      <c r="L40" t="n">
        <v>453.32959284975</v>
      </c>
      <c r="M40" t="n">
        <v>511.136775454626</v>
      </c>
      <c r="N40" t="n">
        <v>569.81534675148</v>
      </c>
      <c r="O40" t="n">
        <v>622.825009916849</v>
      </c>
      <c r="P40" t="n">
        <v>710.292122307872</v>
      </c>
      <c r="Q40" t="n">
        <v>777.054942477839</v>
      </c>
      <c r="R40" t="n">
        <v>856.184759564192</v>
      </c>
      <c r="S40" t="n">
        <v>935.410625022706</v>
      </c>
      <c r="T40" t="n">
        <v>1005.40797413215</v>
      </c>
      <c r="U40" t="n">
        <v>765.961123439603</v>
      </c>
      <c r="V40" t="n">
        <v>744.38540556785</v>
      </c>
      <c r="W40" t="n">
        <v>783.923604408057</v>
      </c>
      <c r="X40" t="n">
        <v>843.021334970171</v>
      </c>
      <c r="Y40" t="n">
        <v>3735.85183752327</v>
      </c>
      <c r="Z40" t="n">
        <v>1184.61237531573</v>
      </c>
      <c r="AA40" t="n">
        <v>1214.95165918547</v>
      </c>
      <c r="AB40" t="n">
        <v>1431.90337475473</v>
      </c>
      <c r="AC40" t="n">
        <v>1195.4647347468</v>
      </c>
      <c r="AD40" t="n">
        <v>1187.23249249384</v>
      </c>
      <c r="AE40" t="n">
        <v>1118.69888736004</v>
      </c>
      <c r="AF40" t="n">
        <v>1546.4294323533</v>
      </c>
    </row>
    <row r="41">
      <c r="A41" t="s">
        <v>62</v>
      </c>
      <c r="B41" t="s">
        <v>450</v>
      </c>
      <c r="C41" t="s">
        <v>317</v>
      </c>
      <c r="D41" t="s">
        <v>451</v>
      </c>
      <c r="E41" t="s">
        <v>318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</row>
    <row r="42">
      <c r="A42" t="s">
        <v>62</v>
      </c>
      <c r="B42" t="s">
        <v>452</v>
      </c>
      <c r="C42" t="s">
        <v>317</v>
      </c>
      <c r="D42" t="s">
        <v>453</v>
      </c>
      <c r="E42" t="s">
        <v>318</v>
      </c>
      <c r="F42"/>
      <c r="G42" t="n">
        <v>2593.14717978987</v>
      </c>
      <c r="H42" t="n">
        <v>2755.26754734407</v>
      </c>
      <c r="I42" t="n">
        <v>3085.57816558467</v>
      </c>
      <c r="J42" t="n">
        <v>3415.24084442282</v>
      </c>
      <c r="K42" t="n">
        <v>3646.70745500338</v>
      </c>
      <c r="L42" t="n">
        <v>3652.29876027961</v>
      </c>
      <c r="M42" t="n">
        <v>4133.91989149098</v>
      </c>
      <c r="N42" t="n">
        <v>4646.37954006819</v>
      </c>
      <c r="O42" t="n">
        <v>4976.6269879247</v>
      </c>
      <c r="P42" t="n">
        <v>5659.19385643499</v>
      </c>
      <c r="Q42" t="n">
        <v>6598.54254101168</v>
      </c>
      <c r="R42" t="n">
        <v>7360.47904746835</v>
      </c>
      <c r="S42" t="n">
        <v>8392.98232190923</v>
      </c>
      <c r="T42" t="n">
        <v>9021.98212249199</v>
      </c>
      <c r="U42" t="n">
        <v>9755.10972684989</v>
      </c>
      <c r="V42" t="n">
        <v>10056.5315893786</v>
      </c>
      <c r="W42" t="n">
        <v>10292.5401597386</v>
      </c>
      <c r="X42" t="n">
        <v>9848.49217243128</v>
      </c>
      <c r="Y42" t="n">
        <v>11364.2208043344</v>
      </c>
      <c r="Z42" t="n">
        <v>12988.6393641311</v>
      </c>
      <c r="AA42" t="n">
        <v>12943.6641744924</v>
      </c>
      <c r="AB42" t="n">
        <v>13331.6360374704</v>
      </c>
      <c r="AC42" t="n">
        <v>14665.7742619314</v>
      </c>
      <c r="AD42" t="n">
        <v>14923.2452663597</v>
      </c>
      <c r="AE42" t="n">
        <v>13952.7612814894</v>
      </c>
      <c r="AF42" t="n">
        <v>16374.9517123033</v>
      </c>
    </row>
    <row r="43">
      <c r="A43" t="s">
        <v>62</v>
      </c>
      <c r="B43" t="s">
        <v>454</v>
      </c>
      <c r="C43" t="s">
        <v>317</v>
      </c>
      <c r="D43" t="s">
        <v>455</v>
      </c>
      <c r="E43" t="s">
        <v>318</v>
      </c>
      <c r="F43"/>
      <c r="G43" t="n">
        <v>2993.81163259884</v>
      </c>
      <c r="H43" t="n">
        <v>3184.08033389077</v>
      </c>
      <c r="I43" t="n">
        <v>3584.15506443141</v>
      </c>
      <c r="J43" t="n">
        <v>4038.05840287316</v>
      </c>
      <c r="K43" t="n">
        <v>4244.31692459746</v>
      </c>
      <c r="L43" t="n">
        <v>4252.6975526963</v>
      </c>
      <c r="M43" t="n">
        <v>4813.56279889424</v>
      </c>
      <c r="N43" t="n">
        <v>5386.5559109015</v>
      </c>
      <c r="O43" t="n">
        <v>5868.7051287554</v>
      </c>
      <c r="P43" t="n">
        <v>6643.35072410137</v>
      </c>
      <c r="Q43" t="n">
        <v>7728.32266187226</v>
      </c>
      <c r="R43" t="n">
        <v>8616.88311609545</v>
      </c>
      <c r="S43" t="n">
        <v>9870.97536086095</v>
      </c>
      <c r="T43" t="n">
        <v>10549.8855674842</v>
      </c>
      <c r="U43" t="n">
        <v>11480.6484322345</v>
      </c>
      <c r="V43" t="n">
        <v>11862.3992660896</v>
      </c>
      <c r="W43" t="n">
        <v>12451.4921539205</v>
      </c>
      <c r="X43" t="n">
        <v>11926.8039928407</v>
      </c>
      <c r="Y43" t="n">
        <v>13673.8238788588</v>
      </c>
      <c r="Z43" t="n">
        <v>15222.7729398227</v>
      </c>
      <c r="AA43" t="n">
        <v>16166.2299366098</v>
      </c>
      <c r="AB43" t="n">
        <v>16435.1398603141</v>
      </c>
      <c r="AC43" t="n">
        <v>17883.1728414999</v>
      </c>
      <c r="AD43" t="n">
        <v>16324.7507096386</v>
      </c>
      <c r="AE43" t="n">
        <v>16417.4837305475</v>
      </c>
      <c r="AF43" t="n">
        <v>20736.3796779291</v>
      </c>
    </row>
    <row r="44">
      <c r="A44" t="s">
        <v>62</v>
      </c>
      <c r="B44" t="s">
        <v>456</v>
      </c>
      <c r="C44" t="s">
        <v>317</v>
      </c>
      <c r="D44" t="s">
        <v>457</v>
      </c>
      <c r="E44" t="s">
        <v>318</v>
      </c>
      <c r="F44"/>
      <c r="G44" t="n">
        <v>21860.734851207</v>
      </c>
      <c r="H44" t="n">
        <v>23341.3113768398</v>
      </c>
      <c r="I44" t="n">
        <v>25713.0687377564</v>
      </c>
      <c r="J44" t="n">
        <v>28587.286880769</v>
      </c>
      <c r="K44" t="n">
        <v>32119.4895156745</v>
      </c>
      <c r="L44" t="n">
        <v>32776.9417907861</v>
      </c>
      <c r="M44" t="n">
        <v>36916.704659466</v>
      </c>
      <c r="N44" t="n">
        <v>40453.2776412128</v>
      </c>
      <c r="O44" t="n">
        <v>43750.7904571855</v>
      </c>
      <c r="P44" t="n">
        <v>48114.9447854363</v>
      </c>
      <c r="Q44" t="n">
        <v>53733.2933963225</v>
      </c>
      <c r="R44" t="n">
        <v>58689.5547863018</v>
      </c>
      <c r="S44" t="n">
        <v>62117.3111209944</v>
      </c>
      <c r="T44" t="n">
        <v>63565.2637406787</v>
      </c>
      <c r="U44" t="n">
        <v>60994.8085695244</v>
      </c>
      <c r="V44" t="n">
        <v>63942.3365116315</v>
      </c>
      <c r="W44" t="n">
        <v>64581.2894080055</v>
      </c>
      <c r="X44" t="n">
        <v>63227.5912749069</v>
      </c>
      <c r="Y44" t="n">
        <v>65632.1717226563</v>
      </c>
      <c r="Z44" t="n">
        <v>69794.6928694058</v>
      </c>
      <c r="AA44" t="n">
        <v>75358.5613352665</v>
      </c>
      <c r="AB44" t="n">
        <v>75341.255481166</v>
      </c>
      <c r="AC44" t="n">
        <v>75645.3755633197</v>
      </c>
      <c r="AD44" t="n">
        <v>78851.307816897</v>
      </c>
      <c r="AE44" t="n">
        <v>75259.5318270293</v>
      </c>
      <c r="AF44" t="n">
        <v>84346.7330462408</v>
      </c>
    </row>
    <row r="45">
      <c r="A45" t="s">
        <v>62</v>
      </c>
      <c r="B45" t="s">
        <v>458</v>
      </c>
      <c r="C45" t="s">
        <v>317</v>
      </c>
      <c r="D45" t="s">
        <v>459</v>
      </c>
      <c r="E45" t="s">
        <v>318</v>
      </c>
      <c r="F45"/>
      <c r="G45" t="n">
        <v>21818.8397828075</v>
      </c>
      <c r="H45" t="n">
        <v>23297.3601268047</v>
      </c>
      <c r="I45" t="n">
        <v>25667.9810438622</v>
      </c>
      <c r="J45" t="n">
        <v>28540.2174678474</v>
      </c>
      <c r="K45" t="n">
        <v>32066.933028342</v>
      </c>
      <c r="L45" t="n">
        <v>32723.9776936161</v>
      </c>
      <c r="M45" t="n">
        <v>36853.554386814</v>
      </c>
      <c r="N45" t="n">
        <v>40379.769312218</v>
      </c>
      <c r="O45" t="n">
        <v>43675.1776180438</v>
      </c>
      <c r="P45" t="n">
        <v>48036.2015837949</v>
      </c>
      <c r="Q45" t="n">
        <v>53647.2224819162</v>
      </c>
      <c r="R45" t="n">
        <v>58596.2671237284</v>
      </c>
      <c r="S45" t="n">
        <v>62013.853537717</v>
      </c>
      <c r="T45" t="n">
        <v>63461.506945826</v>
      </c>
      <c r="U45" t="n">
        <v>60902.963948948</v>
      </c>
      <c r="V45" t="n">
        <v>63852.7203207748</v>
      </c>
      <c r="W45" t="n">
        <v>64476.1325734551</v>
      </c>
      <c r="X45" t="n">
        <v>63121.0560718279</v>
      </c>
      <c r="Y45" t="n">
        <v>65507.0659605706</v>
      </c>
      <c r="Z45" t="n">
        <v>69682.4391656128</v>
      </c>
      <c r="AA45" t="n">
        <v>75257.1019679281</v>
      </c>
      <c r="AB45" t="n">
        <v>75220.9101925927</v>
      </c>
      <c r="AC45" t="n">
        <v>75518.5577736777</v>
      </c>
      <c r="AD45" t="n">
        <v>78712.5719407715</v>
      </c>
      <c r="AE45" t="n">
        <v>75122.7221308868</v>
      </c>
      <c r="AF45" t="n">
        <v>84206.0438382389</v>
      </c>
    </row>
    <row r="46">
      <c r="A46" t="s">
        <v>62</v>
      </c>
      <c r="B46" t="s">
        <v>460</v>
      </c>
      <c r="C46" t="s">
        <v>317</v>
      </c>
      <c r="D46" t="s">
        <v>461</v>
      </c>
      <c r="E46" t="s">
        <v>318</v>
      </c>
      <c r="F46"/>
      <c r="G46" t="n">
        <v>400.664452807722</v>
      </c>
      <c r="H46" t="n">
        <v>428.81278654805</v>
      </c>
      <c r="I46" t="n">
        <v>498.576898844358</v>
      </c>
      <c r="J46" t="n">
        <v>622.817558452659</v>
      </c>
      <c r="K46" t="n">
        <v>597.60946959252</v>
      </c>
      <c r="L46" t="n">
        <v>600.398792416686</v>
      </c>
      <c r="M46" t="n">
        <v>679.642907402476</v>
      </c>
      <c r="N46" t="n">
        <v>740.176370834294</v>
      </c>
      <c r="O46" t="n">
        <v>892.078140830765</v>
      </c>
      <c r="P46" t="n">
        <v>984.156867666491</v>
      </c>
      <c r="Q46" t="n">
        <v>1129.78012086138</v>
      </c>
      <c r="R46" t="n">
        <v>1256.4040686269</v>
      </c>
      <c r="S46" t="n">
        <v>1477.99303895097</v>
      </c>
      <c r="T46" t="n">
        <v>1527.9034449932</v>
      </c>
      <c r="U46" t="n">
        <v>1725.5387053829</v>
      </c>
      <c r="V46" t="n">
        <v>1805.86767671195</v>
      </c>
      <c r="W46" t="n">
        <v>2158.95199418069</v>
      </c>
      <c r="X46" t="n">
        <v>2078.31182040941</v>
      </c>
      <c r="Y46" t="n">
        <v>2309.60307452468</v>
      </c>
      <c r="Z46" t="n">
        <v>2234.13357569326</v>
      </c>
      <c r="AA46" t="n">
        <v>3222.56576211739</v>
      </c>
      <c r="AB46" t="n">
        <v>3103.50382284048</v>
      </c>
      <c r="AC46" t="n">
        <v>3217.39857957158</v>
      </c>
      <c r="AD46" t="n">
        <v>1401.50544327742</v>
      </c>
      <c r="AE46" t="n">
        <v>2464.72244905844</v>
      </c>
      <c r="AF46" t="n">
        <v>4361.42796562533</v>
      </c>
    </row>
    <row r="47">
      <c r="A47" t="s">
        <v>62</v>
      </c>
      <c r="B47" t="s">
        <v>462</v>
      </c>
      <c r="C47" t="s">
        <v>317</v>
      </c>
      <c r="D47" t="s">
        <v>463</v>
      </c>
      <c r="E47" t="s">
        <v>318</v>
      </c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 t="n">
        <v>2386.50554321646</v>
      </c>
      <c r="AC47" t="n">
        <v>2431.68433339396</v>
      </c>
      <c r="AD47" t="n">
        <v>2686.00013390809</v>
      </c>
      <c r="AE47" t="n">
        <v>2595.08452491103</v>
      </c>
      <c r="AF47" t="n">
        <v>2801.18547405798</v>
      </c>
    </row>
    <row r="48">
      <c r="A48" t="s">
        <v>62</v>
      </c>
      <c r="B48" t="s">
        <v>464</v>
      </c>
      <c r="C48" t="s">
        <v>317</v>
      </c>
      <c r="D48" t="s">
        <v>465</v>
      </c>
      <c r="E48" t="s">
        <v>318</v>
      </c>
      <c r="F48"/>
      <c r="G48" t="n">
        <v>3115.24222938508</v>
      </c>
      <c r="H48" t="n">
        <v>3210.79855829629</v>
      </c>
      <c r="I48" t="n">
        <v>3542.86270227106</v>
      </c>
      <c r="J48" t="n">
        <v>3794.75572015111</v>
      </c>
      <c r="K48" t="n">
        <v>4070.64192112322</v>
      </c>
      <c r="L48" t="n">
        <v>4373.81747591129</v>
      </c>
      <c r="M48" t="n">
        <v>4973.19359635082</v>
      </c>
      <c r="N48" t="n">
        <v>5655.93398404438</v>
      </c>
      <c r="O48" t="n">
        <v>5955.34328403817</v>
      </c>
      <c r="P48" t="n">
        <v>6831.9712231933</v>
      </c>
      <c r="Q48" t="n">
        <v>7578.65746120841</v>
      </c>
      <c r="R48" t="n">
        <v>8456.99735598131</v>
      </c>
      <c r="S48" t="n">
        <v>9303.27180582164</v>
      </c>
      <c r="T48" t="n">
        <v>10311.3953015803</v>
      </c>
      <c r="U48" t="n">
        <v>9510.23739905534</v>
      </c>
      <c r="V48" t="n">
        <v>9491.6764138611</v>
      </c>
      <c r="W48" t="n">
        <v>9171.54776925035</v>
      </c>
      <c r="X48" t="n">
        <v>8717.4896591867</v>
      </c>
      <c r="Y48" t="n">
        <v>8725.20728974727</v>
      </c>
      <c r="Z48" t="n">
        <v>8799.8820880822</v>
      </c>
      <c r="AA48" t="n">
        <v>9289.22007377628</v>
      </c>
      <c r="AB48" t="n">
        <v>9315.78171288125</v>
      </c>
      <c r="AC48" t="n">
        <v>9535.6552346192</v>
      </c>
      <c r="AD48" t="n">
        <v>9656.02837553859</v>
      </c>
      <c r="AE48" t="n">
        <v>10071.0862742168</v>
      </c>
      <c r="AF48" t="n">
        <v>10697.756576406</v>
      </c>
    </row>
    <row r="49">
      <c r="A49" t="s">
        <v>62</v>
      </c>
      <c r="B49" t="s">
        <v>466</v>
      </c>
      <c r="C49" t="s">
        <v>317</v>
      </c>
      <c r="D49" t="s">
        <v>467</v>
      </c>
      <c r="E49" t="s">
        <v>318</v>
      </c>
      <c r="F49"/>
      <c r="G49" t="n">
        <v>1548.74587744072</v>
      </c>
      <c r="H49" t="n">
        <v>1627.77935308837</v>
      </c>
      <c r="I49" t="n">
        <v>1760.08160124041</v>
      </c>
      <c r="J49" t="n">
        <v>1869.46989815623</v>
      </c>
      <c r="K49" t="n">
        <v>2045.90832588111</v>
      </c>
      <c r="L49" t="n">
        <v>2184.0686873422</v>
      </c>
      <c r="M49" t="n">
        <v>2474.88928873322</v>
      </c>
      <c r="N49" t="n">
        <v>2867.48168947438</v>
      </c>
      <c r="O49" t="n">
        <v>2961.43408607665</v>
      </c>
      <c r="P49" t="n">
        <v>3388.18256979442</v>
      </c>
      <c r="Q49" t="n">
        <v>3731.92777652602</v>
      </c>
      <c r="R49" t="n">
        <v>4087.32822557664</v>
      </c>
      <c r="S49" t="n">
        <v>4618.80096596301</v>
      </c>
      <c r="T49" t="n">
        <v>5062.81096394522</v>
      </c>
      <c r="U49" t="n">
        <v>5167.82848291684</v>
      </c>
      <c r="V49" t="n">
        <v>4976.87969068711</v>
      </c>
      <c r="W49" t="n">
        <v>5172.22111227217</v>
      </c>
      <c r="X49" t="n">
        <v>4800.81921805885</v>
      </c>
      <c r="Y49" t="n">
        <v>4778.30296923134</v>
      </c>
      <c r="Z49" t="n">
        <v>4804.2994471221</v>
      </c>
      <c r="AA49" t="n">
        <v>4957.85318662915</v>
      </c>
      <c r="AB49" t="n">
        <v>5048.7546835612</v>
      </c>
      <c r="AC49" t="n">
        <v>5144.13811405931</v>
      </c>
      <c r="AD49" t="n">
        <v>4977.60549933572</v>
      </c>
      <c r="AE49" t="n">
        <v>5464.08067752688</v>
      </c>
      <c r="AF49" t="n">
        <v>5818.16799685657</v>
      </c>
    </row>
    <row r="50">
      <c r="A50" t="s">
        <v>62</v>
      </c>
      <c r="B50" t="s">
        <v>468</v>
      </c>
      <c r="C50" t="s">
        <v>317</v>
      </c>
      <c r="D50" t="s">
        <v>469</v>
      </c>
      <c r="E50" t="s">
        <v>318</v>
      </c>
      <c r="F50"/>
      <c r="G50" t="n">
        <v>345.31060372469</v>
      </c>
      <c r="H50" t="n">
        <v>344.26958440102</v>
      </c>
      <c r="I50" t="n">
        <v>383.783043957953</v>
      </c>
      <c r="J50" t="n">
        <v>445.511180986585</v>
      </c>
      <c r="K50" t="n">
        <v>474.821992883294</v>
      </c>
      <c r="L50" t="n">
        <v>490.306177399437</v>
      </c>
      <c r="M50" t="n">
        <v>575.532643852266</v>
      </c>
      <c r="N50" t="n">
        <v>716.891429448936</v>
      </c>
      <c r="O50" t="n">
        <v>850.133059682917</v>
      </c>
      <c r="P50" t="n">
        <v>1020.23877662024</v>
      </c>
      <c r="Q50" t="n">
        <v>1170.7578574297</v>
      </c>
      <c r="R50" t="n">
        <v>1341.66375732375</v>
      </c>
      <c r="S50" t="n">
        <v>1502.63813705694</v>
      </c>
      <c r="T50" t="n">
        <v>1710.13182248351</v>
      </c>
      <c r="U50" t="n">
        <v>1592.81006012278</v>
      </c>
      <c r="V50" t="n">
        <v>1672.72828184992</v>
      </c>
      <c r="W50" t="n">
        <v>1626.71715619451</v>
      </c>
      <c r="X50" t="n">
        <v>1716.5349134217</v>
      </c>
      <c r="Y50" t="n">
        <v>1704.65057851756</v>
      </c>
      <c r="Z50" t="n">
        <v>1710.84652579919</v>
      </c>
      <c r="AA50" t="n">
        <v>1918.85333313885</v>
      </c>
      <c r="AB50" t="n">
        <v>1880.52148610398</v>
      </c>
      <c r="AC50" t="n">
        <v>1959.83278716351</v>
      </c>
      <c r="AD50" t="n">
        <v>1992.42274229414</v>
      </c>
      <c r="AE50" t="n">
        <v>2011.92107177787</v>
      </c>
      <c r="AF50" t="n">
        <v>2078.40310549185</v>
      </c>
    </row>
    <row r="51">
      <c r="A51" t="s">
        <v>62</v>
      </c>
      <c r="B51" t="s">
        <v>470</v>
      </c>
      <c r="C51" t="s">
        <v>317</v>
      </c>
      <c r="D51" t="s">
        <v>471</v>
      </c>
      <c r="E51" t="s">
        <v>318</v>
      </c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</row>
    <row r="52">
      <c r="A52" t="s">
        <v>62</v>
      </c>
      <c r="B52" t="s">
        <v>472</v>
      </c>
      <c r="C52" t="s">
        <v>317</v>
      </c>
      <c r="D52" t="s">
        <v>473</v>
      </c>
      <c r="E52" t="s">
        <v>318</v>
      </c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</row>
    <row r="53">
      <c r="A53" t="s">
        <v>62</v>
      </c>
      <c r="B53" t="s">
        <v>474</v>
      </c>
      <c r="C53" t="s">
        <v>317</v>
      </c>
      <c r="D53" t="s">
        <v>475</v>
      </c>
      <c r="E53" t="s">
        <v>318</v>
      </c>
      <c r="F53"/>
      <c r="G53" t="n">
        <v>457.768862768754</v>
      </c>
      <c r="H53" t="n">
        <v>470.791788868535</v>
      </c>
      <c r="I53" t="n">
        <v>540.934745573811</v>
      </c>
      <c r="J53" t="n">
        <v>617.897429974256</v>
      </c>
      <c r="K53" t="n">
        <v>885.285678324196</v>
      </c>
      <c r="L53" t="n">
        <v>906.152485489266</v>
      </c>
      <c r="M53" t="n">
        <v>1099.00436475965</v>
      </c>
      <c r="N53" t="n">
        <v>1218.57392022749</v>
      </c>
      <c r="O53" t="n">
        <v>1488.43825326824</v>
      </c>
      <c r="P53" t="n">
        <v>1688.61147730052</v>
      </c>
      <c r="Q53" t="n">
        <v>1926.55378174334</v>
      </c>
      <c r="R53" t="n">
        <v>2145.47236997547</v>
      </c>
      <c r="S53" t="n">
        <v>2170.20409979155</v>
      </c>
      <c r="T53" t="n">
        <v>2216.77087120571</v>
      </c>
      <c r="U53" t="n">
        <v>1640.26877321693</v>
      </c>
      <c r="V53" t="n">
        <v>1128.74566559218</v>
      </c>
      <c r="W53" t="n">
        <v>1172.59920053793</v>
      </c>
      <c r="X53" t="n">
        <v>1460.43660800079</v>
      </c>
      <c r="Y53" t="n">
        <v>1462.24035574348</v>
      </c>
      <c r="Z53" t="n">
        <v>1491.16183112522</v>
      </c>
      <c r="AA53" t="n">
        <v>1516.75419642215</v>
      </c>
      <c r="AB53" t="n">
        <v>1574.20132991406</v>
      </c>
      <c r="AC53" t="n">
        <v>1419.93141715066</v>
      </c>
      <c r="AD53" t="n">
        <v>1419.6679626594</v>
      </c>
      <c r="AE53" t="n">
        <v>1088.27185047467</v>
      </c>
      <c r="AF53" t="n">
        <v>1684.21118709262</v>
      </c>
    </row>
    <row r="54">
      <c r="A54" t="s">
        <v>62</v>
      </c>
      <c r="B54" t="s">
        <v>476</v>
      </c>
      <c r="C54" t="s">
        <v>317</v>
      </c>
      <c r="D54" t="s">
        <v>477</v>
      </c>
      <c r="E54" t="s">
        <v>318</v>
      </c>
      <c r="F54"/>
      <c r="G54" t="n">
        <v>695.747374913203</v>
      </c>
      <c r="H54" t="n">
        <v>712.827544534305</v>
      </c>
      <c r="I54" t="n">
        <v>812.519968130986</v>
      </c>
      <c r="J54" t="n">
        <v>941.118426150832</v>
      </c>
      <c r="K54" t="n">
        <v>1232.44950779362</v>
      </c>
      <c r="L54" t="n">
        <v>1238.26178251283</v>
      </c>
      <c r="M54" t="n">
        <v>1476.29461031736</v>
      </c>
      <c r="N54" t="n">
        <v>1615.87722002156</v>
      </c>
      <c r="O54" t="n">
        <v>1922.29229122937</v>
      </c>
      <c r="P54" t="n">
        <v>2167.05412887194</v>
      </c>
      <c r="Q54" t="n">
        <v>2438.33873974912</v>
      </c>
      <c r="R54" t="n">
        <v>2702.09790004794</v>
      </c>
      <c r="S54" t="n">
        <v>2766.32593821673</v>
      </c>
      <c r="T54" t="n">
        <v>2870.79009813626</v>
      </c>
      <c r="U54" t="n">
        <v>2205.32520481865</v>
      </c>
      <c r="V54" t="n">
        <v>1768.45089294135</v>
      </c>
      <c r="W54" t="n">
        <v>1799.24348231939</v>
      </c>
      <c r="X54" t="n">
        <v>2073.36653387243</v>
      </c>
      <c r="Y54" t="n">
        <v>2109.17209913127</v>
      </c>
      <c r="Z54" t="n">
        <v>2085.34229915437</v>
      </c>
      <c r="AA54" t="n">
        <v>2549.03854987882</v>
      </c>
      <c r="AB54" t="n">
        <v>2587.63973938135</v>
      </c>
      <c r="AC54" t="n">
        <v>2483.5486540529</v>
      </c>
      <c r="AD54" t="n">
        <v>2638.66574574689</v>
      </c>
      <c r="AE54" t="n">
        <v>2152.60557829472</v>
      </c>
      <c r="AF54" t="n">
        <v>2920.6495585728</v>
      </c>
    </row>
    <row r="55">
      <c r="A55" t="s">
        <v>62</v>
      </c>
      <c r="B55" t="s">
        <v>478</v>
      </c>
      <c r="C55" t="s">
        <v>317</v>
      </c>
      <c r="D55" t="s">
        <v>479</v>
      </c>
      <c r="E55" t="s">
        <v>318</v>
      </c>
      <c r="F55"/>
      <c r="G55" t="n">
        <v>237.978512144796</v>
      </c>
      <c r="H55" t="n">
        <v>242.035755665191</v>
      </c>
      <c r="I55" t="n">
        <v>271.585222557879</v>
      </c>
      <c r="J55" t="n">
        <v>323.220996176481</v>
      </c>
      <c r="K55" t="n">
        <v>347.163829469512</v>
      </c>
      <c r="L55" t="n">
        <v>332.109297024301</v>
      </c>
      <c r="M55" t="n">
        <v>377.290245556142</v>
      </c>
      <c r="N55" t="n">
        <v>397.30329979408</v>
      </c>
      <c r="O55" t="n">
        <v>433.854037962639</v>
      </c>
      <c r="P55" t="n">
        <v>478.44265156977</v>
      </c>
      <c r="Q55" t="n">
        <v>511.784958006721</v>
      </c>
      <c r="R55" t="n">
        <v>556.625530074158</v>
      </c>
      <c r="S55" t="n">
        <v>596.12183842347</v>
      </c>
      <c r="T55" t="n">
        <v>654.019226931404</v>
      </c>
      <c r="U55" t="n">
        <v>565.056431600078</v>
      </c>
      <c r="V55" t="n">
        <v>639.705227349003</v>
      </c>
      <c r="W55" t="n">
        <v>626.644281781921</v>
      </c>
      <c r="X55" t="n">
        <v>612.929925871389</v>
      </c>
      <c r="Y55" t="n">
        <v>646.931743387773</v>
      </c>
      <c r="Z55" t="n">
        <v>594.180468029621</v>
      </c>
      <c r="AA55" t="n">
        <v>1032.28435345667</v>
      </c>
      <c r="AB55" t="n">
        <v>1013.43840946763</v>
      </c>
      <c r="AC55" t="n">
        <v>1063.61723690307</v>
      </c>
      <c r="AD55" t="n">
        <v>1218.99778308608</v>
      </c>
      <c r="AE55" t="n">
        <v>1064.33372782019</v>
      </c>
      <c r="AF55" t="n">
        <v>1236.43837148417</v>
      </c>
    </row>
    <row r="56">
      <c r="A56" t="s">
        <v>62</v>
      </c>
      <c r="B56" t="s">
        <v>480</v>
      </c>
      <c r="C56" t="s">
        <v>317</v>
      </c>
      <c r="D56" t="s">
        <v>481</v>
      </c>
      <c r="E56" t="s">
        <v>318</v>
      </c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</row>
    <row r="57">
      <c r="A57" t="s">
        <v>62</v>
      </c>
      <c r="B57" t="s">
        <v>482</v>
      </c>
      <c r="C57" t="s">
        <v>317</v>
      </c>
      <c r="D57" t="s">
        <v>483</v>
      </c>
      <c r="E57" t="s">
        <v>318</v>
      </c>
      <c r="F57"/>
      <c r="G57" t="n">
        <v>25264.6623037241</v>
      </c>
      <c r="H57" t="n">
        <v>26883.9460776298</v>
      </c>
      <c r="I57" t="n">
        <v>29640.1019278688</v>
      </c>
      <c r="J57" t="n">
        <v>32822.6309606393</v>
      </c>
      <c r="K57" t="n">
        <v>36620.3762760592</v>
      </c>
      <c r="L57" t="n">
        <v>37604.0888595489</v>
      </c>
      <c r="M57" t="n">
        <v>42401.0350312728</v>
      </c>
      <c r="N57" t="n">
        <v>46679.0269720089</v>
      </c>
      <c r="O57" t="n">
        <v>50328.9587511458</v>
      </c>
      <c r="P57" t="n">
        <v>55657.2081309371</v>
      </c>
      <c r="Q57" t="n">
        <v>62089.0058000074</v>
      </c>
      <c r="R57" t="n">
        <v>68002.7369018485</v>
      </c>
      <c r="S57" t="n">
        <v>72357.9078514194</v>
      </c>
      <c r="T57" t="n">
        <v>74882.0670163918</v>
      </c>
      <c r="U57" t="n">
        <v>71271.0070920001</v>
      </c>
      <c r="V57" t="n">
        <v>74178.3983310618</v>
      </c>
      <c r="W57" t="n">
        <v>74536.760781666</v>
      </c>
      <c r="X57" t="n">
        <v>72788.1022690615</v>
      </c>
      <c r="Y57" t="n">
        <v>78093.2308499335</v>
      </c>
      <c r="Z57" t="n">
        <v>79779.187332806</v>
      </c>
      <c r="AA57" t="n">
        <v>85862.7330682273</v>
      </c>
      <c r="AB57" t="n">
        <v>86088.9405688003</v>
      </c>
      <c r="AC57" t="n">
        <v>86376.4955326883</v>
      </c>
      <c r="AD57" t="n">
        <v>89694.5686849291</v>
      </c>
      <c r="AE57" t="n">
        <v>86449.3169886094</v>
      </c>
      <c r="AF57" t="n">
        <v>96590.9190550612</v>
      </c>
    </row>
    <row r="58">
      <c r="A58" t="s">
        <v>62</v>
      </c>
      <c r="B58" t="s">
        <v>484</v>
      </c>
      <c r="C58" t="s">
        <v>317</v>
      </c>
      <c r="D58" t="s">
        <v>485</v>
      </c>
      <c r="E58" t="s">
        <v>318</v>
      </c>
      <c r="F58"/>
      <c r="G58" t="n">
        <v>25264.6623037217</v>
      </c>
      <c r="H58" t="n">
        <v>26883.946077632</v>
      </c>
      <c r="I58" t="n">
        <v>29639.2162189875</v>
      </c>
      <c r="J58" t="n">
        <v>32822.6309606426</v>
      </c>
      <c r="K58" t="n">
        <v>36620.376276066</v>
      </c>
      <c r="L58" t="n">
        <v>37604.088859545</v>
      </c>
      <c r="M58" t="n">
        <v>42401.0350312731</v>
      </c>
      <c r="N58" t="n">
        <v>46679.0269720079</v>
      </c>
      <c r="O58" t="n">
        <v>50328.958751141</v>
      </c>
      <c r="P58" t="n">
        <v>55657.2081309368</v>
      </c>
      <c r="Q58" t="n">
        <v>62089.0058000091</v>
      </c>
      <c r="R58" t="n">
        <v>68002.736901849</v>
      </c>
      <c r="S58" t="n">
        <v>72355.9935518378</v>
      </c>
      <c r="T58" t="n">
        <v>74882.067016392</v>
      </c>
      <c r="U58" t="n">
        <v>71271.0070920185</v>
      </c>
      <c r="V58" t="n">
        <v>74178.3983310618</v>
      </c>
      <c r="W58" t="n">
        <v>74536.7607816638</v>
      </c>
      <c r="X58" t="n">
        <v>72788.1022690628</v>
      </c>
      <c r="Y58" t="n">
        <v>78092.2253575694</v>
      </c>
      <c r="Z58" t="n">
        <v>79779.1873328059</v>
      </c>
      <c r="AA58" t="n">
        <v>85780.2482459623</v>
      </c>
      <c r="AB58" t="n">
        <v>86088.9405688024</v>
      </c>
      <c r="AC58" t="n">
        <v>86376.4955326833</v>
      </c>
      <c r="AD58" t="n">
        <v>89694.5686849288</v>
      </c>
      <c r="AE58" t="n">
        <v>86449.3169886051</v>
      </c>
      <c r="AF58" t="n">
        <v>96590.9190550005</v>
      </c>
    </row>
    <row r="59">
      <c r="A59" t="s">
        <v>62</v>
      </c>
      <c r="B59" t="s">
        <v>486</v>
      </c>
      <c r="C59" t="s">
        <v>317</v>
      </c>
      <c r="D59" t="s">
        <v>487</v>
      </c>
      <c r="E59" t="s">
        <v>318</v>
      </c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</row>
  </sheetData>
  <pageMargins left="0.7" right="0.7" top="0.75" bottom="0.75" header="0.3" footer="0.3"/>
  <pageSetup paperSize="9" orientation="portrait" horizontalDpi="300" verticalDpi="300" r:id="rId2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263</v>
      </c>
      <c r="B1" t="s">
        <v>264</v>
      </c>
      <c r="C1" t="s">
        <v>265</v>
      </c>
      <c r="D1" t="s">
        <v>266</v>
      </c>
      <c r="E1" t="s">
        <v>267</v>
      </c>
      <c r="F1" t="s">
        <v>268</v>
      </c>
      <c r="G1" t="s">
        <v>269</v>
      </c>
      <c r="H1" t="s">
        <v>270</v>
      </c>
      <c r="I1" t="s">
        <v>271</v>
      </c>
      <c r="J1" t="s">
        <v>272</v>
      </c>
      <c r="K1" t="s">
        <v>273</v>
      </c>
      <c r="L1" t="s">
        <v>274</v>
      </c>
      <c r="M1" t="s">
        <v>275</v>
      </c>
      <c r="N1" t="s">
        <v>276</v>
      </c>
      <c r="O1" t="s">
        <v>277</v>
      </c>
      <c r="P1" t="s">
        <v>278</v>
      </c>
      <c r="Q1" t="s">
        <v>279</v>
      </c>
      <c r="R1" t="s">
        <v>280</v>
      </c>
      <c r="S1" t="s">
        <v>281</v>
      </c>
      <c r="T1" t="s">
        <v>282</v>
      </c>
      <c r="U1" t="s">
        <v>283</v>
      </c>
      <c r="V1" t="s">
        <v>284</v>
      </c>
      <c r="W1" t="s">
        <v>285</v>
      </c>
      <c r="X1" t="s">
        <v>286</v>
      </c>
      <c r="Y1" t="s">
        <v>287</v>
      </c>
      <c r="Z1" t="s">
        <v>288</v>
      </c>
      <c r="AA1" t="s">
        <v>289</v>
      </c>
      <c r="AB1" t="s">
        <v>290</v>
      </c>
      <c r="AC1" t="s">
        <v>291</v>
      </c>
      <c r="AD1" t="s">
        <v>292</v>
      </c>
      <c r="AE1" t="s">
        <v>293</v>
      </c>
      <c r="AF1" t="s">
        <v>294</v>
      </c>
    </row>
    <row r="2">
      <c r="A2" t="s">
        <v>64</v>
      </c>
      <c r="B2" t="s">
        <v>295</v>
      </c>
      <c r="C2" t="s">
        <v>317</v>
      </c>
      <c r="D2" t="s">
        <v>297</v>
      </c>
      <c r="E2" t="s">
        <v>318</v>
      </c>
      <c r="F2"/>
      <c r="G2" t="n">
        <v>2501.80499961426</v>
      </c>
      <c r="H2" t="n">
        <v>2663.84459774208</v>
      </c>
      <c r="I2" t="n">
        <v>3013.03091738492</v>
      </c>
      <c r="J2" t="n">
        <v>3293.9734926903</v>
      </c>
      <c r="K2" t="n">
        <v>3090.76028228645</v>
      </c>
      <c r="L2" t="n">
        <v>2852.8656665364</v>
      </c>
      <c r="M2" t="n">
        <v>3128.09163121642</v>
      </c>
      <c r="N2" t="n">
        <v>3412.14841543258</v>
      </c>
      <c r="O2" t="n">
        <v>3589.94994822955</v>
      </c>
      <c r="P2" t="n">
        <v>3987.22479564008</v>
      </c>
      <c r="Q2" t="n">
        <v>3607.11374010907</v>
      </c>
      <c r="R2" t="n">
        <v>3577.63249650087</v>
      </c>
      <c r="S2" t="n">
        <v>4372.38514304761</v>
      </c>
      <c r="T2" t="n">
        <v>4760.96023780175</v>
      </c>
      <c r="U2" t="n">
        <v>4064.4527474811</v>
      </c>
      <c r="V2" t="n">
        <v>3988.90048722794</v>
      </c>
      <c r="W2" t="n">
        <v>3764.06455553387</v>
      </c>
      <c r="X2" t="n">
        <v>3713.29631484289</v>
      </c>
      <c r="Y2" t="n">
        <v>3883.31120023368</v>
      </c>
      <c r="Z2" t="n">
        <v>4460.68900542712</v>
      </c>
      <c r="AA2" t="n">
        <v>5646.937493932</v>
      </c>
      <c r="AB2" t="n">
        <v>6289.75116121628</v>
      </c>
      <c r="AC2" t="n">
        <v>6596.68734760474</v>
      </c>
      <c r="AD2" t="n">
        <v>5934.12590996925</v>
      </c>
      <c r="AE2" t="n">
        <v>5960.19453245974</v>
      </c>
      <c r="AF2" t="n">
        <v>6060.03977969565</v>
      </c>
    </row>
    <row r="3">
      <c r="A3" t="s">
        <v>64</v>
      </c>
      <c r="B3" t="s">
        <v>374</v>
      </c>
      <c r="C3" t="s">
        <v>317</v>
      </c>
      <c r="D3" t="s">
        <v>375</v>
      </c>
      <c r="E3" t="s">
        <v>318</v>
      </c>
      <c r="F3"/>
      <c r="G3" t="n">
        <v>542.277901958296</v>
      </c>
      <c r="H3" t="n">
        <v>592.224831263242</v>
      </c>
      <c r="I3" t="n">
        <v>708.902376201639</v>
      </c>
      <c r="J3" t="n">
        <v>795.562269243994</v>
      </c>
      <c r="K3" t="n">
        <v>430.519014562384</v>
      </c>
      <c r="L3" t="n">
        <v>508.19360714385</v>
      </c>
      <c r="M3" t="n">
        <v>516.457233688585</v>
      </c>
      <c r="N3" t="n">
        <v>496.852664318536</v>
      </c>
      <c r="O3" t="n">
        <v>387.230545327004</v>
      </c>
      <c r="P3" t="n">
        <v>409.371290198389</v>
      </c>
      <c r="Q3" t="n">
        <v>663.380995819794</v>
      </c>
      <c r="R3" t="n">
        <v>560.142829066769</v>
      </c>
      <c r="S3" t="n">
        <v>577.27980577636</v>
      </c>
      <c r="T3" t="n">
        <v>986.430304375896</v>
      </c>
      <c r="U3" t="n">
        <v>1231.03098987066</v>
      </c>
      <c r="V3" t="n">
        <v>567.42520263544</v>
      </c>
      <c r="W3" t="n">
        <v>779.570636288676</v>
      </c>
      <c r="X3" t="n">
        <v>629.939032449981</v>
      </c>
      <c r="Y3" t="n">
        <v>938.578504259038</v>
      </c>
      <c r="Z3" t="n">
        <v>774.39739565161</v>
      </c>
      <c r="AA3" t="n">
        <v>590.59536713</v>
      </c>
      <c r="AB3" t="n">
        <v>486.939077851535</v>
      </c>
      <c r="AC3" t="n">
        <v>651.098709332401</v>
      </c>
      <c r="AD3" t="n">
        <v>902.431495196555</v>
      </c>
      <c r="AE3" t="n">
        <v>590.593012723023</v>
      </c>
      <c r="AF3" t="n">
        <v>910.286432952128</v>
      </c>
    </row>
    <row r="4">
      <c r="A4" t="s">
        <v>64</v>
      </c>
      <c r="B4" t="s">
        <v>376</v>
      </c>
      <c r="C4" t="s">
        <v>317</v>
      </c>
      <c r="D4" t="s">
        <v>377</v>
      </c>
      <c r="E4" t="s">
        <v>318</v>
      </c>
      <c r="F4"/>
      <c r="G4" t="n">
        <v>12417.0696784228</v>
      </c>
      <c r="H4" t="n">
        <v>13598.5270454344</v>
      </c>
      <c r="I4" t="n">
        <v>16483.0492854734</v>
      </c>
      <c r="J4" t="n">
        <v>18300.4537443321</v>
      </c>
      <c r="K4" t="n">
        <v>16422.581112083</v>
      </c>
      <c r="L4" t="n">
        <v>16866.1821712812</v>
      </c>
      <c r="M4" t="n">
        <v>16226.7965179724</v>
      </c>
      <c r="N4" t="n">
        <v>15924.4704497068</v>
      </c>
      <c r="O4" t="n">
        <v>16116.1703760183</v>
      </c>
      <c r="P4" t="n">
        <v>15259.8232731034</v>
      </c>
      <c r="Q4" t="n">
        <v>16536.3057851803</v>
      </c>
      <c r="R4" t="n">
        <v>17359.9066528108</v>
      </c>
      <c r="S4" t="n">
        <v>18169.7729036606</v>
      </c>
      <c r="T4" t="n">
        <v>12227.8860563346</v>
      </c>
      <c r="U4" t="n">
        <v>11146.3764886341</v>
      </c>
      <c r="V4" t="n">
        <v>10732.7304044783</v>
      </c>
      <c r="W4" t="n">
        <v>11960.8493161608</v>
      </c>
      <c r="X4" t="n">
        <v>12248.4128232085</v>
      </c>
      <c r="Y4" t="n">
        <v>11680.5064978532</v>
      </c>
      <c r="Z4" t="n">
        <v>17073.5094683943</v>
      </c>
      <c r="AA4" t="n">
        <v>18868.787330949</v>
      </c>
      <c r="AB4" t="n">
        <v>20352.8957295142</v>
      </c>
      <c r="AC4" t="n">
        <v>23189.8122256783</v>
      </c>
      <c r="AD4" t="n">
        <v>26202.9437934117</v>
      </c>
      <c r="AE4" t="n">
        <v>22851.9963170347</v>
      </c>
      <c r="AF4" t="n">
        <v>23087.6032066218</v>
      </c>
    </row>
    <row r="5">
      <c r="A5" t="s">
        <v>64</v>
      </c>
      <c r="B5" t="s">
        <v>378</v>
      </c>
      <c r="C5" t="s">
        <v>317</v>
      </c>
      <c r="D5" t="s">
        <v>379</v>
      </c>
      <c r="E5" t="s">
        <v>318</v>
      </c>
      <c r="F5"/>
      <c r="G5" t="n">
        <v>2541.79888432705</v>
      </c>
      <c r="H5" t="n">
        <v>2687.33210285264</v>
      </c>
      <c r="I5" t="n">
        <v>3261.94419673156</v>
      </c>
      <c r="J5" t="n">
        <v>3672.70340636431</v>
      </c>
      <c r="K5" t="n">
        <v>2788.00614021384</v>
      </c>
      <c r="L5" t="n">
        <v>2816.82395543677</v>
      </c>
      <c r="M5" t="n">
        <v>3134.94377715919</v>
      </c>
      <c r="N5" t="n">
        <v>3261.12470196007</v>
      </c>
      <c r="O5" t="n">
        <v>3473.36427431377</v>
      </c>
      <c r="P5" t="n">
        <v>3327.74503558673</v>
      </c>
      <c r="Q5" t="n">
        <v>3834.37953486596</v>
      </c>
      <c r="R5" t="n">
        <v>3551.60261549156</v>
      </c>
      <c r="S5" t="n">
        <v>4448.54557429354</v>
      </c>
      <c r="T5" t="n">
        <v>3426.56620479672</v>
      </c>
      <c r="U5" t="n">
        <v>4050.75064674364</v>
      </c>
      <c r="V5" t="n">
        <v>4066.93851605559</v>
      </c>
      <c r="W5" t="n">
        <v>4407.91229415145</v>
      </c>
      <c r="X5" t="n">
        <v>4593.23215030494</v>
      </c>
      <c r="Y5" t="n">
        <v>4422.90228395994</v>
      </c>
      <c r="Z5" t="n">
        <v>5941.46087891531</v>
      </c>
      <c r="AA5" t="n">
        <v>6552.101723056</v>
      </c>
      <c r="AB5" t="n">
        <v>6962.26073276991</v>
      </c>
      <c r="AC5" t="n">
        <v>7616.20345355597</v>
      </c>
      <c r="AD5" t="n">
        <v>8667.14974417761</v>
      </c>
      <c r="AE5" t="n">
        <v>7833.10948501468</v>
      </c>
      <c r="AF5" t="n">
        <v>7859.70305296066</v>
      </c>
    </row>
    <row r="6">
      <c r="A6" t="s">
        <v>64</v>
      </c>
      <c r="B6" t="s">
        <v>380</v>
      </c>
      <c r="C6" t="s">
        <v>317</v>
      </c>
      <c r="D6" t="s">
        <v>381</v>
      </c>
      <c r="E6" t="s">
        <v>318</v>
      </c>
      <c r="F6"/>
      <c r="G6" t="n">
        <v>725.333379997604</v>
      </c>
      <c r="H6" t="n">
        <v>874.044489355631</v>
      </c>
      <c r="I6" t="n">
        <v>1051.33549232893</v>
      </c>
      <c r="J6" t="n">
        <v>1130.41251793911</v>
      </c>
      <c r="K6" t="n">
        <v>738.880390844834</v>
      </c>
      <c r="L6" t="n">
        <v>806.992406747262</v>
      </c>
      <c r="M6" t="n">
        <v>734.024524307231</v>
      </c>
      <c r="N6" t="n">
        <v>711.85576693287</v>
      </c>
      <c r="O6" t="n">
        <v>678.971157041194</v>
      </c>
      <c r="P6" t="n">
        <v>372.779302397206</v>
      </c>
      <c r="Q6" t="n">
        <v>616.236429391852</v>
      </c>
      <c r="R6" t="n">
        <v>398.982795445926</v>
      </c>
      <c r="S6" t="n">
        <v>341.428555052223</v>
      </c>
      <c r="T6" t="n">
        <v>103.93535669491</v>
      </c>
      <c r="U6" t="n">
        <v>134.528596347439</v>
      </c>
      <c r="V6" t="n">
        <v>103.695971516589</v>
      </c>
      <c r="W6" t="n">
        <v>81.6367794093928</v>
      </c>
      <c r="X6" t="n">
        <v>147.876728880172</v>
      </c>
      <c r="Y6" t="n">
        <v>245.443818313963</v>
      </c>
      <c r="Z6" t="n">
        <v>351.210774312594</v>
      </c>
      <c r="AA6" t="n">
        <v>376.024233559</v>
      </c>
      <c r="AB6" t="n">
        <v>376.289572697593</v>
      </c>
      <c r="AC6" t="n">
        <v>410.91133067648</v>
      </c>
      <c r="AD6" t="n">
        <v>440.311492085666</v>
      </c>
      <c r="AE6" t="n">
        <v>362.752409179639</v>
      </c>
      <c r="AF6" t="n">
        <v>434.512456809261</v>
      </c>
    </row>
    <row r="7">
      <c r="A7" t="s">
        <v>64</v>
      </c>
      <c r="B7" t="s">
        <v>382</v>
      </c>
      <c r="C7" t="s">
        <v>317</v>
      </c>
      <c r="D7" t="s">
        <v>383</v>
      </c>
      <c r="E7" t="s">
        <v>318</v>
      </c>
      <c r="F7"/>
      <c r="G7" t="n">
        <v>1125.06653673768</v>
      </c>
      <c r="H7" t="n">
        <v>1301.64616509842</v>
      </c>
      <c r="I7" t="n">
        <v>1611.65316572516</v>
      </c>
      <c r="J7" t="n">
        <v>1694.94779964104</v>
      </c>
      <c r="K7" t="n">
        <v>2012.39255235114</v>
      </c>
      <c r="L7" t="n">
        <v>1913.78494652493</v>
      </c>
      <c r="M7" t="n">
        <v>1934.39157011038</v>
      </c>
      <c r="N7" t="n">
        <v>1840.68148967829</v>
      </c>
      <c r="O7" t="n">
        <v>2187.94945831574</v>
      </c>
      <c r="P7" t="n">
        <v>2060.84073648597</v>
      </c>
      <c r="Q7" t="n">
        <v>2213.42040943517</v>
      </c>
      <c r="R7" t="n">
        <v>2407.70645114805</v>
      </c>
      <c r="S7" t="n">
        <v>1769.9728677273</v>
      </c>
      <c r="T7" t="n">
        <v>999.894686742402</v>
      </c>
      <c r="U7" t="n">
        <v>1083.17560064126</v>
      </c>
      <c r="V7" t="n">
        <v>993.192309759624</v>
      </c>
      <c r="W7" t="n">
        <v>1430.2411906218</v>
      </c>
      <c r="X7" t="n">
        <v>1130.2370161083</v>
      </c>
      <c r="Y7" t="n">
        <v>1127.44107514889</v>
      </c>
      <c r="Z7" t="n">
        <v>1606.83124091235</v>
      </c>
      <c r="AA7" t="n">
        <v>1930.769553965</v>
      </c>
      <c r="AB7" t="n">
        <v>2045.2455396767</v>
      </c>
      <c r="AC7" t="n">
        <v>2106.0053346075</v>
      </c>
      <c r="AD7" t="n">
        <v>2575.78040322297</v>
      </c>
      <c r="AE7" t="n">
        <v>1788.19645681086</v>
      </c>
      <c r="AF7" t="n">
        <v>1539.00064551533</v>
      </c>
    </row>
    <row r="8">
      <c r="A8" t="s">
        <v>64</v>
      </c>
      <c r="B8" t="s">
        <v>384</v>
      </c>
      <c r="C8" t="s">
        <v>317</v>
      </c>
      <c r="D8" t="s">
        <v>385</v>
      </c>
      <c r="E8" t="s">
        <v>318</v>
      </c>
      <c r="F8"/>
      <c r="G8" t="n">
        <v>364.18825116703</v>
      </c>
      <c r="H8" t="n">
        <v>297.616129526914</v>
      </c>
      <c r="I8" t="n">
        <v>306.746922110635</v>
      </c>
      <c r="J8" t="n">
        <v>352.058819924724</v>
      </c>
      <c r="K8" t="n">
        <v>491.093162376698</v>
      </c>
      <c r="L8" t="n">
        <v>515.615706409478</v>
      </c>
      <c r="M8" t="n">
        <v>443.622598554239</v>
      </c>
      <c r="N8" t="n">
        <v>372.368188519199</v>
      </c>
      <c r="O8" t="n">
        <v>739.875044002288</v>
      </c>
      <c r="P8" t="n">
        <v>726.509004659956</v>
      </c>
      <c r="Q8" t="n">
        <v>696.272692722371</v>
      </c>
      <c r="R8" t="n">
        <v>694.445027946288</v>
      </c>
      <c r="S8" t="n">
        <v>889.571090467503</v>
      </c>
      <c r="T8" t="n">
        <v>1941.25944081278</v>
      </c>
      <c r="U8" t="n">
        <v>1691.23215684562</v>
      </c>
      <c r="V8" t="n">
        <v>1723.28318668593</v>
      </c>
      <c r="W8" t="n">
        <v>678.573954003418</v>
      </c>
      <c r="X8" t="n">
        <v>886.074399704848</v>
      </c>
      <c r="Y8" t="n">
        <v>537.809569726976</v>
      </c>
      <c r="Z8" t="n">
        <v>804.494233150618</v>
      </c>
      <c r="AA8" t="n">
        <v>988.698215542</v>
      </c>
      <c r="AB8" t="n">
        <v>1147.24407478862</v>
      </c>
      <c r="AC8" t="n">
        <v>1768.52031476288</v>
      </c>
      <c r="AD8" t="n">
        <v>2432.79862153033</v>
      </c>
      <c r="AE8" t="n">
        <v>1795.94890349175</v>
      </c>
      <c r="AF8" t="n">
        <v>1626.21550263001</v>
      </c>
    </row>
    <row r="9">
      <c r="A9" t="s">
        <v>64</v>
      </c>
      <c r="B9" t="s">
        <v>386</v>
      </c>
      <c r="C9" t="s">
        <v>317</v>
      </c>
      <c r="D9" t="s">
        <v>387</v>
      </c>
      <c r="E9" t="s">
        <v>318</v>
      </c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</row>
    <row r="10">
      <c r="A10" t="s">
        <v>64</v>
      </c>
      <c r="B10" t="s">
        <v>388</v>
      </c>
      <c r="C10" t="s">
        <v>317</v>
      </c>
      <c r="D10" t="s">
        <v>389</v>
      </c>
      <c r="E10" t="s">
        <v>318</v>
      </c>
      <c r="F10"/>
      <c r="G10" t="n">
        <v>1204.86265105371</v>
      </c>
      <c r="H10" t="n">
        <v>1224.82078899719</v>
      </c>
      <c r="I10" t="n">
        <v>1529.83407801594</v>
      </c>
      <c r="J10" t="n">
        <v>1661.71407338462</v>
      </c>
      <c r="K10" t="n">
        <v>1264.93686932043</v>
      </c>
      <c r="L10" t="n">
        <v>1292.9638915752</v>
      </c>
      <c r="M10" t="n">
        <v>1122.28435695659</v>
      </c>
      <c r="N10" t="n">
        <v>1025.71173497751</v>
      </c>
      <c r="O10" t="n">
        <v>812.118946554354</v>
      </c>
      <c r="P10" t="n">
        <v>741.519320165312</v>
      </c>
      <c r="Q10" t="n">
        <v>1010.60556862665</v>
      </c>
      <c r="R10" t="n">
        <v>1327.41000339314</v>
      </c>
      <c r="S10" t="n">
        <v>1346.32243320621</v>
      </c>
      <c r="T10" t="n">
        <v>889.746949343585</v>
      </c>
      <c r="U10" t="n">
        <v>500.16924611064</v>
      </c>
      <c r="V10" t="n">
        <v>481.347247797262</v>
      </c>
      <c r="W10" t="n">
        <v>794.386422926451</v>
      </c>
      <c r="X10" t="n">
        <v>1664.69785746471</v>
      </c>
      <c r="Y10" t="n">
        <v>1550.44871833994</v>
      </c>
      <c r="Z10" t="n">
        <v>2006.30417154722</v>
      </c>
      <c r="AA10" t="n">
        <v>2366.86735131</v>
      </c>
      <c r="AB10" t="n">
        <v>2571.13933266365</v>
      </c>
      <c r="AC10" t="n">
        <v>2848.13790957987</v>
      </c>
      <c r="AD10" t="n">
        <v>3157.12821159614</v>
      </c>
      <c r="AE10" t="n">
        <v>3019.65182973605</v>
      </c>
      <c r="AF10" t="n">
        <v>3667.74564833527</v>
      </c>
    </row>
    <row r="11">
      <c r="A11" t="s">
        <v>64</v>
      </c>
      <c r="B11" t="s">
        <v>390</v>
      </c>
      <c r="C11" t="s">
        <v>317</v>
      </c>
      <c r="D11" t="s">
        <v>391</v>
      </c>
      <c r="E11" t="s">
        <v>318</v>
      </c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</row>
    <row r="12">
      <c r="A12" t="s">
        <v>64</v>
      </c>
      <c r="B12" t="s">
        <v>392</v>
      </c>
      <c r="C12" t="s">
        <v>317</v>
      </c>
      <c r="D12" t="s">
        <v>393</v>
      </c>
      <c r="E12" t="s">
        <v>318</v>
      </c>
      <c r="F12"/>
      <c r="G12" t="n">
        <v>1777.23188338555</v>
      </c>
      <c r="H12" t="n">
        <v>1970.29870426583</v>
      </c>
      <c r="I12" t="n">
        <v>2309.6489084058</v>
      </c>
      <c r="J12" t="n">
        <v>2585.94692692263</v>
      </c>
      <c r="K12" t="n">
        <v>2517.86633066318</v>
      </c>
      <c r="L12" t="n">
        <v>2663.72823793206</v>
      </c>
      <c r="M12" t="n">
        <v>2535.05767453245</v>
      </c>
      <c r="N12" t="n">
        <v>2616.72388641547</v>
      </c>
      <c r="O12" t="n">
        <v>2696.4646674321</v>
      </c>
      <c r="P12" t="n">
        <v>2615.07385897457</v>
      </c>
      <c r="Q12" t="n">
        <v>2630.24466867253</v>
      </c>
      <c r="R12" t="n">
        <v>3154.14414775689</v>
      </c>
      <c r="S12" t="n">
        <v>2876.44971249655</v>
      </c>
      <c r="T12" t="n">
        <v>1512.80076707552</v>
      </c>
      <c r="U12" t="n">
        <v>1245.66745035972</v>
      </c>
      <c r="V12" t="n">
        <v>1136.21173073399</v>
      </c>
      <c r="W12" t="n">
        <v>1015.29471350453</v>
      </c>
      <c r="X12" t="n">
        <v>928.258128342633</v>
      </c>
      <c r="Y12" t="n">
        <v>852.136533642175</v>
      </c>
      <c r="Z12" t="n">
        <v>1340.25516764429</v>
      </c>
      <c r="AA12" t="n">
        <v>1484.023019871</v>
      </c>
      <c r="AB12" t="n">
        <v>1597.06799093106</v>
      </c>
      <c r="AC12" t="n">
        <v>2016.92296615318</v>
      </c>
      <c r="AD12" t="n">
        <v>2191.77148922592</v>
      </c>
      <c r="AE12" t="n">
        <v>1685.72255252942</v>
      </c>
      <c r="AF12" t="n">
        <v>2268.01249661364</v>
      </c>
    </row>
    <row r="13">
      <c r="A13" t="s">
        <v>64</v>
      </c>
      <c r="B13" t="s">
        <v>394</v>
      </c>
      <c r="C13" t="s">
        <v>317</v>
      </c>
      <c r="D13" t="s">
        <v>395</v>
      </c>
      <c r="E13" t="s">
        <v>318</v>
      </c>
      <c r="F13"/>
      <c r="G13" t="n">
        <v>2030.56618971077</v>
      </c>
      <c r="H13" t="n">
        <v>2041.26650042037</v>
      </c>
      <c r="I13" t="n">
        <v>2429.03184419391</v>
      </c>
      <c r="J13" t="n">
        <v>2821.29681168722</v>
      </c>
      <c r="K13" t="n">
        <v>2831.19090276774</v>
      </c>
      <c r="L13" t="n">
        <v>2820.72001702126</v>
      </c>
      <c r="M13" t="n">
        <v>2728.59322266984</v>
      </c>
      <c r="N13" t="n">
        <v>2835.34350439762</v>
      </c>
      <c r="O13" t="n">
        <v>2341.38501697765</v>
      </c>
      <c r="P13" t="n">
        <v>2756.86827784175</v>
      </c>
      <c r="Q13" t="n">
        <v>2630.86948285121</v>
      </c>
      <c r="R13" t="n">
        <v>3030.16073538998</v>
      </c>
      <c r="S13" t="n">
        <v>3521.07201401073</v>
      </c>
      <c r="T13" t="n">
        <v>1756.1727367322</v>
      </c>
      <c r="U13" t="n">
        <v>1663.41229650175</v>
      </c>
      <c r="V13" t="n">
        <v>1737.94881578376</v>
      </c>
      <c r="W13" t="n">
        <v>2604.96962737905</v>
      </c>
      <c r="X13" t="n">
        <v>1820.99748977043</v>
      </c>
      <c r="Y13" t="n">
        <v>1911.1708633684</v>
      </c>
      <c r="Z13" t="n">
        <v>2905.71669205539</v>
      </c>
      <c r="AA13" t="n">
        <v>2901.042064901</v>
      </c>
      <c r="AB13" t="n">
        <v>3249.82848501663</v>
      </c>
      <c r="AC13" t="n">
        <v>3744.80049511554</v>
      </c>
      <c r="AD13" t="n">
        <v>3884.70655056548</v>
      </c>
      <c r="AE13" t="n">
        <v>4340.19859499809</v>
      </c>
      <c r="AF13" t="n">
        <v>3255.67696153328</v>
      </c>
    </row>
    <row r="14">
      <c r="A14" t="s">
        <v>64</v>
      </c>
      <c r="B14" t="s">
        <v>396</v>
      </c>
      <c r="C14" t="s">
        <v>317</v>
      </c>
      <c r="D14" t="s">
        <v>397</v>
      </c>
      <c r="E14" t="s">
        <v>318</v>
      </c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</row>
    <row r="15">
      <c r="A15" t="s">
        <v>64</v>
      </c>
      <c r="B15" t="s">
        <v>398</v>
      </c>
      <c r="C15" t="s">
        <v>317</v>
      </c>
      <c r="D15" t="s">
        <v>399</v>
      </c>
      <c r="E15" t="s">
        <v>318</v>
      </c>
      <c r="F15"/>
      <c r="G15" t="n">
        <v>619.920046295161</v>
      </c>
      <c r="H15" t="n">
        <v>962.496480431092</v>
      </c>
      <c r="I15" t="n">
        <v>980.242790284406</v>
      </c>
      <c r="J15" t="n">
        <v>1084.2002771623</v>
      </c>
      <c r="K15" t="n">
        <v>754.391041479218</v>
      </c>
      <c r="L15" t="n">
        <v>873.765437210735</v>
      </c>
      <c r="M15" t="n">
        <v>719.798770086093</v>
      </c>
      <c r="N15" t="n">
        <v>736.41995958731</v>
      </c>
      <c r="O15" t="n">
        <v>684.911393648099</v>
      </c>
      <c r="P15" t="n">
        <v>690.392990800656</v>
      </c>
      <c r="Q15" t="n">
        <v>450.990742301605</v>
      </c>
      <c r="R15" t="n">
        <v>621.277579421605</v>
      </c>
      <c r="S15" t="n">
        <v>628.235399651825</v>
      </c>
      <c r="T15" t="n">
        <v>209.656948392322</v>
      </c>
      <c r="U15" t="n">
        <v>133.908861571413</v>
      </c>
      <c r="V15" t="n">
        <v>120.06135167286</v>
      </c>
      <c r="W15" t="n">
        <v>254.519611434328</v>
      </c>
      <c r="X15" t="n">
        <v>161.177174573392</v>
      </c>
      <c r="Y15" t="n">
        <v>170.492663936884</v>
      </c>
      <c r="Z15" t="n">
        <v>457.633311587922</v>
      </c>
      <c r="AA15" t="n">
        <v>389.861983646</v>
      </c>
      <c r="AB15" t="n">
        <v>522.043750810619</v>
      </c>
      <c r="AC15" t="n">
        <v>414.356674366053</v>
      </c>
      <c r="AD15" t="n">
        <v>481.783407560158</v>
      </c>
      <c r="AE15" t="n">
        <v>366.102549845164</v>
      </c>
      <c r="AF15" t="n">
        <v>479.289917681746</v>
      </c>
    </row>
    <row r="16">
      <c r="A16" t="s">
        <v>64</v>
      </c>
      <c r="B16" t="s">
        <v>400</v>
      </c>
      <c r="C16" t="s">
        <v>317</v>
      </c>
      <c r="D16" t="s">
        <v>401</v>
      </c>
      <c r="E16" t="s">
        <v>318</v>
      </c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</row>
    <row r="17">
      <c r="A17" t="s">
        <v>64</v>
      </c>
      <c r="B17" t="s">
        <v>402</v>
      </c>
      <c r="C17" t="s">
        <v>317</v>
      </c>
      <c r="D17" t="s">
        <v>403</v>
      </c>
      <c r="E17" t="s">
        <v>318</v>
      </c>
      <c r="F17"/>
      <c r="G17" t="n">
        <v>289.40327827395</v>
      </c>
      <c r="H17" t="n">
        <v>306.63689920107</v>
      </c>
      <c r="I17" t="n">
        <v>423.504198499452</v>
      </c>
      <c r="J17" t="n">
        <v>452.325810381799</v>
      </c>
      <c r="K17" t="n">
        <v>525.32270887122</v>
      </c>
      <c r="L17" t="n">
        <v>518.895788556383</v>
      </c>
      <c r="M17" t="n">
        <v>485.126629382233</v>
      </c>
      <c r="N17" t="n">
        <v>453.801036975968</v>
      </c>
      <c r="O17" t="n">
        <v>424.400667237462</v>
      </c>
      <c r="P17" t="n">
        <v>303.565391849543</v>
      </c>
      <c r="Q17" t="n">
        <v>364.401808553528</v>
      </c>
      <c r="R17" t="n">
        <v>365.688833982509</v>
      </c>
      <c r="S17" t="n">
        <v>416.718922155331</v>
      </c>
      <c r="T17" t="n">
        <v>272.457177322804</v>
      </c>
      <c r="U17" t="n">
        <v>156.9803333306</v>
      </c>
      <c r="V17" t="n">
        <v>44.074135689659</v>
      </c>
      <c r="W17" t="n">
        <v>151.65695617504</v>
      </c>
      <c r="X17" t="n">
        <v>225.399873024454</v>
      </c>
      <c r="Y17" t="n">
        <v>227.332213120198</v>
      </c>
      <c r="Z17" t="n">
        <v>444.915173888124</v>
      </c>
      <c r="AA17" t="n">
        <v>492.936668765</v>
      </c>
      <c r="AB17" t="n">
        <v>518.516849171509</v>
      </c>
      <c r="AC17" t="n">
        <v>619.656923463185</v>
      </c>
      <c r="AD17" t="n">
        <v>581.63403754759</v>
      </c>
      <c r="AE17" t="n">
        <v>498.642146069156</v>
      </c>
      <c r="AF17" t="n">
        <v>566.095197643881</v>
      </c>
    </row>
    <row r="18">
      <c r="A18" t="s">
        <v>64</v>
      </c>
      <c r="B18" t="s">
        <v>404</v>
      </c>
      <c r="C18" t="s">
        <v>317</v>
      </c>
      <c r="D18" t="s">
        <v>405</v>
      </c>
      <c r="E18" t="s">
        <v>318</v>
      </c>
      <c r="F18"/>
      <c r="G18" t="n">
        <v>1214.87046948715</v>
      </c>
      <c r="H18" t="n">
        <v>1362.61662599448</v>
      </c>
      <c r="I18" t="n">
        <v>1882.387800315</v>
      </c>
      <c r="J18" t="n">
        <v>2039.86547276517</v>
      </c>
      <c r="K18" t="n">
        <v>1765.17678402172</v>
      </c>
      <c r="L18" t="n">
        <v>1874.95464191469</v>
      </c>
      <c r="M18" t="n">
        <v>1662.45009420955</v>
      </c>
      <c r="N18" t="n">
        <v>1364.29815878839</v>
      </c>
      <c r="O18" t="n">
        <v>1274.30737484212</v>
      </c>
      <c r="P18" t="n">
        <v>982.06783346296</v>
      </c>
      <c r="Q18" t="n">
        <v>1385.67619353518</v>
      </c>
      <c r="R18" t="n">
        <v>1112.13766001786</v>
      </c>
      <c r="S18" t="n">
        <v>1187.73598948946</v>
      </c>
      <c r="T18" t="n">
        <v>717.085955370947</v>
      </c>
      <c r="U18" t="n">
        <v>4.14615990133442</v>
      </c>
      <c r="V18" t="n">
        <v>0.473564287136497</v>
      </c>
      <c r="W18" t="n">
        <v>141.344936215381</v>
      </c>
      <c r="X18" t="n">
        <v>216.2890775394</v>
      </c>
      <c r="Y18" t="n">
        <v>243.335538745711</v>
      </c>
      <c r="Z18" t="n">
        <v>527.060809383149</v>
      </c>
      <c r="AA18" t="n">
        <v>385.348671092</v>
      </c>
      <c r="AB18" t="n">
        <v>497.469341613785</v>
      </c>
      <c r="AC18" t="n">
        <v>550.093128385784</v>
      </c>
      <c r="AD18" t="n">
        <v>593.370299137752</v>
      </c>
      <c r="AE18" t="n">
        <v>389.800411580469</v>
      </c>
      <c r="AF18" t="n">
        <v>374.969762852772</v>
      </c>
    </row>
    <row r="19">
      <c r="A19" t="s">
        <v>64</v>
      </c>
      <c r="B19" t="s">
        <v>406</v>
      </c>
      <c r="C19" t="s">
        <v>317</v>
      </c>
      <c r="D19" t="s">
        <v>407</v>
      </c>
      <c r="E19" t="s">
        <v>318</v>
      </c>
      <c r="F19"/>
      <c r="G19" t="n">
        <v>523.828107987584</v>
      </c>
      <c r="H19" t="n">
        <v>569.752159282055</v>
      </c>
      <c r="I19" t="n">
        <v>696.719888862004</v>
      </c>
      <c r="J19" t="n">
        <v>804.981828154407</v>
      </c>
      <c r="K19" t="n">
        <v>733.324229174971</v>
      </c>
      <c r="L19" t="n">
        <v>767.937141932765</v>
      </c>
      <c r="M19" t="n">
        <v>726.503300006365</v>
      </c>
      <c r="N19" t="n">
        <v>706.142021472087</v>
      </c>
      <c r="O19" t="n">
        <v>802.422375657987</v>
      </c>
      <c r="P19" t="n">
        <v>682.461520872693</v>
      </c>
      <c r="Q19" t="n">
        <v>703.208254224963</v>
      </c>
      <c r="R19" t="n">
        <v>696.350802826836</v>
      </c>
      <c r="S19" t="n">
        <v>743.720345110612</v>
      </c>
      <c r="T19" t="n">
        <v>398.309833053315</v>
      </c>
      <c r="U19" t="n">
        <v>482.405140284333</v>
      </c>
      <c r="V19" t="n">
        <v>325.503574494135</v>
      </c>
      <c r="W19" t="n">
        <v>400.312829926661</v>
      </c>
      <c r="X19" t="n">
        <v>474.172927499306</v>
      </c>
      <c r="Y19" t="n">
        <v>391.993219540992</v>
      </c>
      <c r="Z19" t="n">
        <v>687.6270150087</v>
      </c>
      <c r="AA19" t="n">
        <v>1001.113845239</v>
      </c>
      <c r="AB19" t="n">
        <v>865.79005938117</v>
      </c>
      <c r="AC19" t="n">
        <v>1094.2036950118</v>
      </c>
      <c r="AD19" t="n">
        <v>1196.50953675836</v>
      </c>
      <c r="AE19" t="n">
        <v>771.870977781738</v>
      </c>
      <c r="AF19" t="n">
        <v>1016.18522524827</v>
      </c>
    </row>
    <row r="20">
      <c r="A20" t="s">
        <v>64</v>
      </c>
      <c r="B20" t="s">
        <v>408</v>
      </c>
      <c r="C20" t="s">
        <v>317</v>
      </c>
      <c r="D20" t="s">
        <v>409</v>
      </c>
      <c r="E20" t="s">
        <v>318</v>
      </c>
      <c r="F20"/>
      <c r="G20" t="n">
        <v>2562.34604538131</v>
      </c>
      <c r="H20" t="n">
        <v>2786.99426331398</v>
      </c>
      <c r="I20" t="n">
        <v>3015.18768708112</v>
      </c>
      <c r="J20" t="n">
        <v>3374.76487565723</v>
      </c>
      <c r="K20" t="n">
        <v>2907.59830381316</v>
      </c>
      <c r="L20" t="n">
        <v>1806.98267686822</v>
      </c>
      <c r="M20" t="n">
        <v>2513.92241284745</v>
      </c>
      <c r="N20" t="n">
        <v>2402.57529781437</v>
      </c>
      <c r="O20" t="n">
        <v>4465.17310844206</v>
      </c>
      <c r="P20" t="n">
        <v>4988.76583185636</v>
      </c>
      <c r="Q20" t="n">
        <v>6575.94724114945</v>
      </c>
      <c r="R20" t="n">
        <v>6071.27417130803</v>
      </c>
      <c r="S20" t="n">
        <v>7296.35076205085</v>
      </c>
      <c r="T20" t="n">
        <v>14386.9418841506</v>
      </c>
      <c r="U20" t="n">
        <v>11163.1918820035</v>
      </c>
      <c r="V20" t="n">
        <v>13875.7888083265</v>
      </c>
      <c r="W20" t="n">
        <v>15950.5056182497</v>
      </c>
      <c r="X20" t="n">
        <v>17576.1862737366</v>
      </c>
      <c r="Y20" t="n">
        <v>14337.781029566</v>
      </c>
      <c r="Z20" t="n">
        <v>11216.4173882546</v>
      </c>
      <c r="AA20" t="n">
        <v>11238.558663992</v>
      </c>
      <c r="AB20" t="n">
        <v>9658.46158071732</v>
      </c>
      <c r="AC20" t="n">
        <v>9824.51273044471</v>
      </c>
      <c r="AD20" t="n">
        <v>10800.6658455971</v>
      </c>
      <c r="AE20" t="n">
        <v>10670.2301312514</v>
      </c>
      <c r="AF20" t="n">
        <v>10506.7122376811</v>
      </c>
    </row>
    <row r="21">
      <c r="A21" t="s">
        <v>64</v>
      </c>
      <c r="B21" t="s">
        <v>410</v>
      </c>
      <c r="C21" t="s">
        <v>317</v>
      </c>
      <c r="D21" t="s">
        <v>411</v>
      </c>
      <c r="E21" t="s">
        <v>318</v>
      </c>
      <c r="F21"/>
      <c r="G21" t="n">
        <v>4389.34526297984</v>
      </c>
      <c r="H21" t="n">
        <v>4643.91308939557</v>
      </c>
      <c r="I21" t="n">
        <v>5217.17977144911</v>
      </c>
      <c r="J21" t="n">
        <v>5905.46538679178</v>
      </c>
      <c r="K21" t="n">
        <v>5758.00741296496</v>
      </c>
      <c r="L21" t="n">
        <v>4769.71308431911</v>
      </c>
      <c r="M21" t="n">
        <v>5527.5866375918</v>
      </c>
      <c r="N21" t="n">
        <v>5706.94462112553</v>
      </c>
      <c r="O21" t="n">
        <v>7324.72574643093</v>
      </c>
      <c r="P21" t="n">
        <v>7869.56773573015</v>
      </c>
      <c r="Q21" t="n">
        <v>9975.32995888947</v>
      </c>
      <c r="R21" t="n">
        <v>10690.9649428258</v>
      </c>
      <c r="S21" t="n">
        <v>11350.4022668737</v>
      </c>
      <c r="T21" t="n">
        <v>18245.6746056431</v>
      </c>
      <c r="U21" t="n">
        <v>16168.5843601961</v>
      </c>
      <c r="V21" t="n">
        <v>16805.2970661198</v>
      </c>
      <c r="W21" t="n">
        <v>18512.9464158131</v>
      </c>
      <c r="X21" t="n">
        <v>19764.5032368232</v>
      </c>
      <c r="Y21" t="n">
        <v>16170.118852419</v>
      </c>
      <c r="Z21" t="n">
        <v>13538.0108441992</v>
      </c>
      <c r="AA21" t="n">
        <v>13040.73357673</v>
      </c>
      <c r="AB21" t="n">
        <v>11942.0044084547</v>
      </c>
      <c r="AC21" t="n">
        <v>11986.2859605351</v>
      </c>
      <c r="AD21" t="n">
        <v>13209.2983280956</v>
      </c>
      <c r="AE21" t="n">
        <v>13141.468415541</v>
      </c>
      <c r="AF21" t="n">
        <v>13067.3995652722</v>
      </c>
    </row>
    <row r="22">
      <c r="A22" t="s">
        <v>64</v>
      </c>
      <c r="B22" t="s">
        <v>412</v>
      </c>
      <c r="C22" t="s">
        <v>317</v>
      </c>
      <c r="D22" t="s">
        <v>413</v>
      </c>
      <c r="E22" t="s">
        <v>318</v>
      </c>
      <c r="F22"/>
      <c r="G22" t="n">
        <v>1826.99921759708</v>
      </c>
      <c r="H22" t="n">
        <v>1856.91882608465</v>
      </c>
      <c r="I22" t="n">
        <v>2201.99208436399</v>
      </c>
      <c r="J22" t="n">
        <v>2530.70051113671</v>
      </c>
      <c r="K22" t="n">
        <v>2850.40910915119</v>
      </c>
      <c r="L22" t="n">
        <v>2962.73040744902</v>
      </c>
      <c r="M22" t="n">
        <v>3013.66422474523</v>
      </c>
      <c r="N22" t="n">
        <v>3304.36932330831</v>
      </c>
      <c r="O22" t="n">
        <v>2859.55263799031</v>
      </c>
      <c r="P22" t="n">
        <v>2880.8019038763</v>
      </c>
      <c r="Q22" t="n">
        <v>3399.38271773633</v>
      </c>
      <c r="R22" t="n">
        <v>4619.69077151702</v>
      </c>
      <c r="S22" t="n">
        <v>4054.05150482829</v>
      </c>
      <c r="T22" t="n">
        <v>3858.73272149157</v>
      </c>
      <c r="U22" t="n">
        <v>5005.39247819281</v>
      </c>
      <c r="V22" t="n">
        <v>2929.50825779495</v>
      </c>
      <c r="W22" t="n">
        <v>2562.44079756294</v>
      </c>
      <c r="X22" t="n">
        <v>2188.31696308704</v>
      </c>
      <c r="Y22" t="n">
        <v>1832.33782285288</v>
      </c>
      <c r="Z22" t="n">
        <v>2321.59345594576</v>
      </c>
      <c r="AA22" t="n">
        <v>1802.174912739</v>
      </c>
      <c r="AB22" t="n">
        <v>2283.54282773587</v>
      </c>
      <c r="AC22" t="n">
        <v>2161.7732300926</v>
      </c>
      <c r="AD22" t="n">
        <v>2408.63248249732</v>
      </c>
      <c r="AE22" t="n">
        <v>2471.23828428952</v>
      </c>
      <c r="AF22" t="n">
        <v>2560.68732759033</v>
      </c>
    </row>
    <row r="23">
      <c r="A23" t="s">
        <v>64</v>
      </c>
      <c r="B23" t="s">
        <v>414</v>
      </c>
      <c r="C23" t="s">
        <v>317</v>
      </c>
      <c r="D23" t="s">
        <v>415</v>
      </c>
      <c r="E23" t="s">
        <v>318</v>
      </c>
      <c r="F23"/>
      <c r="G23" t="n">
        <v>5467.76601491269</v>
      </c>
      <c r="H23" t="n">
        <v>5673.58663295584</v>
      </c>
      <c r="I23" t="n">
        <v>6421.15822320667</v>
      </c>
      <c r="J23" t="n">
        <v>7092.90841633033</v>
      </c>
      <c r="K23" t="n">
        <v>6760.05301498538</v>
      </c>
      <c r="L23" t="n">
        <v>6431.24140291837</v>
      </c>
      <c r="M23" t="n">
        <v>7251.89969616045</v>
      </c>
      <c r="N23" t="n">
        <v>8934.13934765019</v>
      </c>
      <c r="O23" t="n">
        <v>11819.8154541895</v>
      </c>
      <c r="P23" t="n">
        <v>16939.2761657357</v>
      </c>
      <c r="Q23" t="n">
        <v>20751.5645779209</v>
      </c>
      <c r="R23" t="n">
        <v>24810.3305073173</v>
      </c>
      <c r="S23" t="n">
        <v>21207.9827294092</v>
      </c>
      <c r="T23" t="n">
        <v>6175.50716985893</v>
      </c>
      <c r="U23" t="n">
        <v>5808.93110729876</v>
      </c>
      <c r="V23" t="n">
        <v>6112.47489277933</v>
      </c>
      <c r="W23" t="n">
        <v>1740.22367967887</v>
      </c>
      <c r="X23" t="n">
        <v>1519.65221469149</v>
      </c>
      <c r="Y23" t="n">
        <v>3667.49905873954</v>
      </c>
      <c r="Z23" t="n">
        <v>1270.52402369097</v>
      </c>
      <c r="AA23" t="n">
        <v>7940.444929598</v>
      </c>
      <c r="AB23" t="n">
        <v>6904.87636747267</v>
      </c>
      <c r="AC23" t="n">
        <v>6737.48118871624</v>
      </c>
      <c r="AD23" t="n">
        <v>10196.8802938155</v>
      </c>
      <c r="AE23" t="n">
        <v>6809.28752027921</v>
      </c>
      <c r="AF23" t="n">
        <v>6163.46539225113</v>
      </c>
    </row>
    <row r="24">
      <c r="A24" t="s">
        <v>64</v>
      </c>
      <c r="B24" t="s">
        <v>416</v>
      </c>
      <c r="C24" t="s">
        <v>317</v>
      </c>
      <c r="D24" t="s">
        <v>417</v>
      </c>
      <c r="E24" t="s">
        <v>318</v>
      </c>
      <c r="F24"/>
      <c r="G24" t="n">
        <v>5232.85045143097</v>
      </c>
      <c r="H24" t="n">
        <v>5738.11544175274</v>
      </c>
      <c r="I24" t="n">
        <v>6591.5967467904</v>
      </c>
      <c r="J24" t="n">
        <v>7155.06857153774</v>
      </c>
      <c r="K24" t="n">
        <v>7998.7132110378</v>
      </c>
      <c r="L24" t="n">
        <v>9579.74407994214</v>
      </c>
      <c r="M24" t="n">
        <v>10096.1302352267</v>
      </c>
      <c r="N24" t="n">
        <v>10586.5398890186</v>
      </c>
      <c r="O24" t="n">
        <v>12885.749477883</v>
      </c>
      <c r="P24" t="n">
        <v>12124.0077389129</v>
      </c>
      <c r="Q24" t="n">
        <v>12441.1116865865</v>
      </c>
      <c r="R24" t="n">
        <v>14315.3595516054</v>
      </c>
      <c r="S24" t="n">
        <v>13739.0224164037</v>
      </c>
      <c r="T24" t="n">
        <v>8771.57110199934</v>
      </c>
      <c r="U24" t="n">
        <v>11608.7275054295</v>
      </c>
      <c r="V24" t="n">
        <v>12066.5341074971</v>
      </c>
      <c r="W24" t="n">
        <v>13900.8069304546</v>
      </c>
      <c r="X24" t="n">
        <v>14712.4180613712</v>
      </c>
      <c r="Y24" t="n">
        <v>13333.2615392659</v>
      </c>
      <c r="Z24" t="n">
        <v>11833.4985477307</v>
      </c>
      <c r="AA24" t="n">
        <v>14451.491179374</v>
      </c>
      <c r="AB24" t="n">
        <v>14983.8087241231</v>
      </c>
      <c r="AC24" t="n">
        <v>14397.9810100351</v>
      </c>
      <c r="AD24" t="n">
        <v>14687.3066978302</v>
      </c>
      <c r="AE24" t="n">
        <v>13460.1311485261</v>
      </c>
      <c r="AF24" t="n">
        <v>14647.4342211172</v>
      </c>
    </row>
    <row r="25">
      <c r="A25" t="s">
        <v>64</v>
      </c>
      <c r="B25" t="s">
        <v>418</v>
      </c>
      <c r="C25" t="s">
        <v>317</v>
      </c>
      <c r="D25" t="s">
        <v>419</v>
      </c>
      <c r="E25" t="s">
        <v>318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</row>
    <row r="26">
      <c r="A26" t="s">
        <v>64</v>
      </c>
      <c r="B26" t="s">
        <v>420</v>
      </c>
      <c r="C26" t="s">
        <v>317</v>
      </c>
      <c r="D26" t="s">
        <v>421</v>
      </c>
      <c r="E26" t="s">
        <v>318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</row>
    <row r="27">
      <c r="A27" t="s">
        <v>64</v>
      </c>
      <c r="B27" t="s">
        <v>422</v>
      </c>
      <c r="C27" t="s">
        <v>317</v>
      </c>
      <c r="D27" t="s">
        <v>423</v>
      </c>
      <c r="E27" t="s">
        <v>318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</row>
    <row r="28">
      <c r="A28" t="s">
        <v>64</v>
      </c>
      <c r="B28" t="s">
        <v>424</v>
      </c>
      <c r="C28" t="s">
        <v>317</v>
      </c>
      <c r="D28" t="s">
        <v>425</v>
      </c>
      <c r="E28" t="s">
        <v>318</v>
      </c>
      <c r="F28"/>
      <c r="G28" t="n">
        <v>6611.43350278863</v>
      </c>
      <c r="H28" t="n">
        <v>7500.6701841789</v>
      </c>
      <c r="I28" t="n">
        <v>8706.58915709696</v>
      </c>
      <c r="J28" t="n">
        <v>10254.2535036477</v>
      </c>
      <c r="K28" t="n">
        <v>13849.7180710091</v>
      </c>
      <c r="L28" t="n">
        <v>14382.5178691644</v>
      </c>
      <c r="M28" t="n">
        <v>14436.5455050555</v>
      </c>
      <c r="N28" t="n">
        <v>16141.5320552589</v>
      </c>
      <c r="O28" t="n">
        <v>13791.7699158645</v>
      </c>
      <c r="P28" t="n">
        <v>16421.8581723372</v>
      </c>
      <c r="Q28" t="n">
        <v>16616.7119583857</v>
      </c>
      <c r="R28" t="n">
        <v>18742.125226376</v>
      </c>
      <c r="S28" t="n">
        <v>20831.4656043413</v>
      </c>
      <c r="T28" t="n">
        <v>16092.6245437064</v>
      </c>
      <c r="U28" t="n">
        <v>16832.6567139199</v>
      </c>
      <c r="V28" t="n">
        <v>16211.9529326176</v>
      </c>
      <c r="W28" t="n">
        <v>13876.0398796719</v>
      </c>
      <c r="X28" t="n">
        <v>10389.6071351832</v>
      </c>
      <c r="Y28" t="n">
        <v>10884.3002884117</v>
      </c>
      <c r="Z28" t="n">
        <v>16617.0799413543</v>
      </c>
      <c r="AA28" t="n">
        <v>13236.491197983</v>
      </c>
      <c r="AB28" t="n">
        <v>13828.7618258616</v>
      </c>
      <c r="AC28" t="n">
        <v>15045.8842721143</v>
      </c>
      <c r="AD28" t="n">
        <v>13930.9281083423</v>
      </c>
      <c r="AE28" t="n">
        <v>9785.18162977364</v>
      </c>
      <c r="AF28" t="n">
        <v>9476.44254840952</v>
      </c>
    </row>
    <row r="29">
      <c r="A29" t="s">
        <v>64</v>
      </c>
      <c r="B29" t="s">
        <v>426</v>
      </c>
      <c r="C29" t="s">
        <v>317</v>
      </c>
      <c r="D29" t="s">
        <v>427</v>
      </c>
      <c r="E29" t="s">
        <v>318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</row>
    <row r="30">
      <c r="A30" t="s">
        <v>64</v>
      </c>
      <c r="B30" t="s">
        <v>428</v>
      </c>
      <c r="C30" t="s">
        <v>317</v>
      </c>
      <c r="D30" t="s">
        <v>429</v>
      </c>
      <c r="E30" t="s">
        <v>318</v>
      </c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</row>
    <row r="31">
      <c r="A31" t="s">
        <v>64</v>
      </c>
      <c r="B31" t="s">
        <v>430</v>
      </c>
      <c r="C31" t="s">
        <v>317</v>
      </c>
      <c r="D31" t="s">
        <v>431</v>
      </c>
      <c r="E31" t="s">
        <v>318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</row>
    <row r="32">
      <c r="A32" t="s">
        <v>64</v>
      </c>
      <c r="B32" t="s">
        <v>432</v>
      </c>
      <c r="C32" t="s">
        <v>317</v>
      </c>
      <c r="D32" t="s">
        <v>433</v>
      </c>
      <c r="E32" t="s">
        <v>318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</row>
    <row r="33">
      <c r="A33" t="s">
        <v>64</v>
      </c>
      <c r="B33" t="s">
        <v>434</v>
      </c>
      <c r="C33" t="s">
        <v>317</v>
      </c>
      <c r="D33" t="s">
        <v>435</v>
      </c>
      <c r="E33" t="s">
        <v>318</v>
      </c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</row>
    <row r="34">
      <c r="A34" t="s">
        <v>64</v>
      </c>
      <c r="B34" t="s">
        <v>436</v>
      </c>
      <c r="C34" t="s">
        <v>317</v>
      </c>
      <c r="D34" t="s">
        <v>437</v>
      </c>
      <c r="E34" t="s">
        <v>318</v>
      </c>
      <c r="F34"/>
      <c r="G34" t="n">
        <v>1938.00517996234</v>
      </c>
      <c r="H34" t="n">
        <v>2160.45939206386</v>
      </c>
      <c r="I34" t="n">
        <v>2486.59618648907</v>
      </c>
      <c r="J34" t="n">
        <v>2701.93254294959</v>
      </c>
      <c r="K34" t="n">
        <v>3447.91262120093</v>
      </c>
      <c r="L34" t="n">
        <v>4659.01597163252</v>
      </c>
      <c r="M34" t="n">
        <v>4588.23965646838</v>
      </c>
      <c r="N34" t="n">
        <v>4629.53970673457</v>
      </c>
      <c r="O34" t="n">
        <v>4617.92898414496</v>
      </c>
      <c r="P34" t="n">
        <v>4101.60911947814</v>
      </c>
      <c r="Q34" t="n">
        <v>4060.86624665556</v>
      </c>
      <c r="R34" t="n">
        <v>3931.59919536297</v>
      </c>
      <c r="S34" t="n">
        <v>3192.98651471898</v>
      </c>
      <c r="T34" t="n">
        <v>2061.48691967209</v>
      </c>
      <c r="U34" t="n">
        <v>2383.05295287682</v>
      </c>
      <c r="V34" t="n">
        <v>2216.9136293042</v>
      </c>
      <c r="W34" t="n">
        <v>3073.68432692732</v>
      </c>
      <c r="X34" t="n">
        <v>2876.11201643144</v>
      </c>
      <c r="Y34" t="n">
        <v>2640.63295963386</v>
      </c>
      <c r="Z34" t="n">
        <v>2936.33004502561</v>
      </c>
      <c r="AA34" t="n">
        <v>3586.275243438</v>
      </c>
      <c r="AB34" t="n">
        <v>3985.85852766996</v>
      </c>
      <c r="AC34" t="n">
        <v>4387.26838311726</v>
      </c>
      <c r="AD34" t="n">
        <v>4368.45058775288</v>
      </c>
      <c r="AE34" t="n">
        <v>2939.74692773387</v>
      </c>
      <c r="AF34" t="n">
        <v>3178.4145439638</v>
      </c>
    </row>
    <row r="35">
      <c r="A35" t="s">
        <v>64</v>
      </c>
      <c r="B35" t="s">
        <v>438</v>
      </c>
      <c r="C35" t="s">
        <v>317</v>
      </c>
      <c r="D35" t="s">
        <v>439</v>
      </c>
      <c r="E35" t="s">
        <v>318</v>
      </c>
      <c r="F35"/>
      <c r="G35" t="n">
        <v>4617.88937321832</v>
      </c>
      <c r="H35" t="n">
        <v>5053.9280369593</v>
      </c>
      <c r="I35" t="n">
        <v>6011.08800114396</v>
      </c>
      <c r="J35" t="n">
        <v>6732.84631104861</v>
      </c>
      <c r="K35" t="n">
        <v>6153.17670627721</v>
      </c>
      <c r="L35" t="n">
        <v>5685.13288087343</v>
      </c>
      <c r="M35" t="n">
        <v>5226.09304977631</v>
      </c>
      <c r="N35" t="n">
        <v>4730.04860833855</v>
      </c>
      <c r="O35" t="n">
        <v>5042.69778467224</v>
      </c>
      <c r="P35" t="n">
        <v>5364.06760036956</v>
      </c>
      <c r="Q35" t="n">
        <v>5260.19739683163</v>
      </c>
      <c r="R35" t="n">
        <v>5093.95278752889</v>
      </c>
      <c r="S35" t="n">
        <v>5066.48223593378</v>
      </c>
      <c r="T35" t="n">
        <v>4029.55087626598</v>
      </c>
      <c r="U35" t="n">
        <v>4159.8844635703</v>
      </c>
      <c r="V35" t="n">
        <v>4454.4166831531</v>
      </c>
      <c r="W35" t="n">
        <v>4915.73545440772</v>
      </c>
      <c r="X35" t="n">
        <v>2859.48357890284</v>
      </c>
      <c r="Y35" t="n">
        <v>3471.4887407833</v>
      </c>
      <c r="Z35" t="n">
        <v>6427.37092023462</v>
      </c>
      <c r="AA35" t="n">
        <v>6258.719995943</v>
      </c>
      <c r="AB35" t="n">
        <v>5094.67087295479</v>
      </c>
      <c r="AC35" t="n">
        <v>4803.22872848095</v>
      </c>
      <c r="AD35" t="n">
        <v>5219.31573008113</v>
      </c>
      <c r="AE35" t="n">
        <v>5576.93697721435</v>
      </c>
      <c r="AF35" t="n">
        <v>2883.8596827213</v>
      </c>
    </row>
    <row r="36">
      <c r="A36" t="s">
        <v>64</v>
      </c>
      <c r="B36" t="s">
        <v>440</v>
      </c>
      <c r="C36" t="s">
        <v>317</v>
      </c>
      <c r="D36" t="s">
        <v>441</v>
      </c>
      <c r="E36" t="s">
        <v>318</v>
      </c>
      <c r="F36"/>
      <c r="G36" t="n">
        <v>1156.68991661892</v>
      </c>
      <c r="H36" t="n">
        <v>1457.53413652889</v>
      </c>
      <c r="I36" t="n">
        <v>1524.97998328692</v>
      </c>
      <c r="J36" t="n">
        <v>1628.72923341616</v>
      </c>
      <c r="K36" t="n">
        <v>1254.08427266355</v>
      </c>
      <c r="L36" t="n">
        <v>1362.89279763877</v>
      </c>
      <c r="M36" t="n">
        <v>1379.0494366138</v>
      </c>
      <c r="N36" t="n">
        <v>1228.64118573079</v>
      </c>
      <c r="O36" t="n">
        <v>1221.59223068551</v>
      </c>
      <c r="P36" t="n">
        <v>1478.00580636274</v>
      </c>
      <c r="Q36" t="n">
        <v>1514.22295597181</v>
      </c>
      <c r="R36" t="n">
        <v>1543.62867514328</v>
      </c>
      <c r="S36" t="n">
        <v>1285.90941034915</v>
      </c>
      <c r="T36" t="n">
        <v>1016.95372670075</v>
      </c>
      <c r="U36" t="n">
        <v>1301.41745846247</v>
      </c>
      <c r="V36" t="n">
        <v>1290.92542211115</v>
      </c>
      <c r="W36" t="n">
        <v>1338.02678449722</v>
      </c>
      <c r="X36" t="n">
        <v>662.890158221078</v>
      </c>
      <c r="Y36" t="n">
        <v>830.501724644917</v>
      </c>
      <c r="Z36" t="n">
        <v>1065.6758360476</v>
      </c>
      <c r="AA36" t="n">
        <v>928.901031555</v>
      </c>
      <c r="AB36" t="n">
        <v>796.84048348701</v>
      </c>
      <c r="AC36" t="n">
        <v>697.569127861129</v>
      </c>
      <c r="AD36" t="n">
        <v>883.337451493727</v>
      </c>
      <c r="AE36" t="n">
        <v>852.313989820891</v>
      </c>
      <c r="AF36" t="n">
        <v>190.863584034647</v>
      </c>
    </row>
    <row r="37">
      <c r="A37" t="s">
        <v>64</v>
      </c>
      <c r="B37" t="s">
        <v>442</v>
      </c>
      <c r="C37" t="s">
        <v>317</v>
      </c>
      <c r="D37" t="s">
        <v>443</v>
      </c>
      <c r="E37" t="s">
        <v>318</v>
      </c>
      <c r="F37"/>
      <c r="G37" t="n">
        <v>2791.57254727543</v>
      </c>
      <c r="H37" t="n">
        <v>2793.42833519879</v>
      </c>
      <c r="I37" t="n">
        <v>3649.64333336452</v>
      </c>
      <c r="J37" t="n">
        <v>4351.637827504</v>
      </c>
      <c r="K37" t="n">
        <v>4858.10565025551</v>
      </c>
      <c r="L37" t="n">
        <v>4255.44346477228</v>
      </c>
      <c r="M37" t="n">
        <v>3794.45658052121</v>
      </c>
      <c r="N37" t="n">
        <v>3424.4245817711</v>
      </c>
      <c r="O37" t="n">
        <v>3753.16396109716</v>
      </c>
      <c r="P37" t="n">
        <v>3829.71187880125</v>
      </c>
      <c r="Q37" t="n">
        <v>3672.11324459508</v>
      </c>
      <c r="R37" t="n">
        <v>3380.37668708091</v>
      </c>
      <c r="S37" t="n">
        <v>3597.57805449037</v>
      </c>
      <c r="T37" t="n">
        <v>2881.38283587228</v>
      </c>
      <c r="U37" t="n">
        <v>2797.24649062515</v>
      </c>
      <c r="V37" t="n">
        <v>3121.89290784879</v>
      </c>
      <c r="W37" t="n">
        <v>3126.52525175453</v>
      </c>
      <c r="X37" t="n">
        <v>2159.53296113699</v>
      </c>
      <c r="Y37" t="n">
        <v>2530.89279122594</v>
      </c>
      <c r="Z37" t="n">
        <v>5129.65391127335</v>
      </c>
      <c r="AA37" t="n">
        <v>5073.49297404</v>
      </c>
      <c r="AB37" t="n">
        <v>4081.28599292721</v>
      </c>
      <c r="AC37" t="n">
        <v>3951.69354441256</v>
      </c>
      <c r="AD37" t="n">
        <v>4043.41293527631</v>
      </c>
      <c r="AE37" t="n">
        <v>3872.79584338799</v>
      </c>
      <c r="AF37" t="n">
        <v>2619.54576540347</v>
      </c>
    </row>
    <row r="38">
      <c r="A38" t="s">
        <v>64</v>
      </c>
      <c r="B38" t="s">
        <v>444</v>
      </c>
      <c r="C38" t="s">
        <v>317</v>
      </c>
      <c r="D38" t="s">
        <v>445</v>
      </c>
      <c r="E38" t="s">
        <v>318</v>
      </c>
      <c r="F38"/>
      <c r="G38" t="n">
        <v>669.62690932527</v>
      </c>
      <c r="H38" t="n">
        <v>802.965565235213</v>
      </c>
      <c r="I38" t="n">
        <v>836.464684494374</v>
      </c>
      <c r="J38" t="n">
        <v>752.47925012467</v>
      </c>
      <c r="K38" t="n">
        <v>40.9867833563713</v>
      </c>
      <c r="L38" t="n">
        <v>66.796618464777</v>
      </c>
      <c r="M38" t="n">
        <v>52.5870326391533</v>
      </c>
      <c r="N38" t="n">
        <v>76.9828408356667</v>
      </c>
      <c r="O38" t="n">
        <v>67.9415928897766</v>
      </c>
      <c r="P38" t="n">
        <v>56.349915202031</v>
      </c>
      <c r="Q38" t="n">
        <v>73.861196269443</v>
      </c>
      <c r="R38" t="n">
        <v>169.947425301953</v>
      </c>
      <c r="S38" t="n">
        <v>182.994771095095</v>
      </c>
      <c r="T38" t="n">
        <v>131.214313695522</v>
      </c>
      <c r="U38" t="n">
        <v>61.2205144851427</v>
      </c>
      <c r="V38" t="n">
        <v>41.5983531903677</v>
      </c>
      <c r="W38" t="n">
        <v>451.183418157881</v>
      </c>
      <c r="X38" t="n">
        <v>37.0604595466293</v>
      </c>
      <c r="Y38" t="n">
        <v>110.094224919337</v>
      </c>
      <c r="Z38" t="n">
        <v>232.041172916383</v>
      </c>
      <c r="AA38" t="n">
        <v>256.325990348</v>
      </c>
      <c r="AB38" t="n">
        <v>216.54439654153</v>
      </c>
      <c r="AC38" t="n">
        <v>153.966056209483</v>
      </c>
      <c r="AD38" t="n">
        <v>292.565343310311</v>
      </c>
      <c r="AE38" t="n">
        <v>851.827144005555</v>
      </c>
      <c r="AF38" t="n">
        <v>73.124185550127</v>
      </c>
    </row>
    <row r="39">
      <c r="A39" t="s">
        <v>64</v>
      </c>
      <c r="B39" t="s">
        <v>446</v>
      </c>
      <c r="C39" t="s">
        <v>317</v>
      </c>
      <c r="D39" t="s">
        <v>447</v>
      </c>
      <c r="E39" t="s">
        <v>318</v>
      </c>
      <c r="F39"/>
      <c r="G39" t="n">
        <v>1790.83872094738</v>
      </c>
      <c r="H39" t="n">
        <v>2239.01156450144</v>
      </c>
      <c r="I39" t="n">
        <v>1448.61529199585</v>
      </c>
      <c r="J39" t="n">
        <v>2125.68185502803</v>
      </c>
      <c r="K39" t="n">
        <v>1642.282716167</v>
      </c>
      <c r="L39" t="n">
        <v>1980.57374234332</v>
      </c>
      <c r="M39" t="n">
        <v>1179.90109112175</v>
      </c>
      <c r="N39" t="n">
        <v>1451.34239664593</v>
      </c>
      <c r="O39" t="n">
        <v>2119.96206277849</v>
      </c>
      <c r="P39" t="n">
        <v>1664.82870607521</v>
      </c>
      <c r="Q39" t="n">
        <v>3323.24474432837</v>
      </c>
      <c r="R39" t="n">
        <v>1018.01827536676</v>
      </c>
      <c r="S39" t="n">
        <v>2973.10346266601</v>
      </c>
      <c r="T39" t="n">
        <v>1343.39736991356</v>
      </c>
      <c r="U39" t="n">
        <v>530.9544961836</v>
      </c>
      <c r="V39" t="n">
        <v>2431.24120405642</v>
      </c>
      <c r="W39" t="n">
        <v>-3072.4622627134</v>
      </c>
      <c r="X39" t="n">
        <v>398.497263610786</v>
      </c>
      <c r="Y39" t="n">
        <v>1105.10979747003</v>
      </c>
      <c r="Z39" t="n">
        <v>2337.13009333716</v>
      </c>
      <c r="AA39" t="n">
        <v>1296.240133771</v>
      </c>
      <c r="AB39" t="n">
        <v>773.334810596542</v>
      </c>
      <c r="AC39" t="n">
        <v>-169.067666524472</v>
      </c>
      <c r="AD39" t="n">
        <v>-890.461938070643</v>
      </c>
      <c r="AE39" t="n">
        <v>489.891278848414</v>
      </c>
      <c r="AF39" t="n">
        <v>-587.696196617532</v>
      </c>
    </row>
    <row r="40">
      <c r="A40" t="s">
        <v>64</v>
      </c>
      <c r="B40" t="s">
        <v>448</v>
      </c>
      <c r="C40" t="s">
        <v>317</v>
      </c>
      <c r="D40" t="s">
        <v>449</v>
      </c>
      <c r="E40" t="s">
        <v>318</v>
      </c>
      <c r="F40"/>
      <c r="G40" t="n">
        <v>1930.60300434333</v>
      </c>
      <c r="H40" t="n">
        <v>2023.52560500459</v>
      </c>
      <c r="I40" t="n">
        <v>2255.74331507715</v>
      </c>
      <c r="J40" t="n">
        <v>2474.81289300711</v>
      </c>
      <c r="K40" t="n">
        <v>1513.43491318259</v>
      </c>
      <c r="L40" t="n">
        <v>1707.67822635443</v>
      </c>
      <c r="M40" t="n">
        <v>2030.2822564905</v>
      </c>
      <c r="N40" t="n">
        <v>2411.35572827463</v>
      </c>
      <c r="O40" t="n">
        <v>3427.86316466385</v>
      </c>
      <c r="P40" t="n">
        <v>5321.0147076575</v>
      </c>
      <c r="Q40" t="n">
        <v>6410.56762908867</v>
      </c>
      <c r="R40" t="n">
        <v>8046.1033978537</v>
      </c>
      <c r="S40" t="n">
        <v>5453.92720295607</v>
      </c>
      <c r="T40" t="n">
        <v>4577.73855321948</v>
      </c>
      <c r="U40" t="n">
        <v>4806.65223709326</v>
      </c>
      <c r="V40" t="n">
        <v>5492.2577014149</v>
      </c>
      <c r="W40" t="n">
        <v>10390.8540120688</v>
      </c>
      <c r="X40" t="n">
        <v>7730.96332243738</v>
      </c>
      <c r="Y40" t="n">
        <v>7176.33976831602</v>
      </c>
      <c r="Z40" t="n">
        <v>501.423153237911</v>
      </c>
      <c r="AA40" t="n">
        <v>1867.88419576</v>
      </c>
      <c r="AB40" t="n">
        <v>4817.75882065127</v>
      </c>
      <c r="AC40" t="n">
        <v>4382.10845077627</v>
      </c>
      <c r="AD40" t="n">
        <v>4341.28621567787</v>
      </c>
      <c r="AE40" t="n">
        <v>4564.1090002635</v>
      </c>
      <c r="AF40" t="n">
        <v>6643.09549688065</v>
      </c>
    </row>
    <row r="41">
      <c r="A41" t="s">
        <v>64</v>
      </c>
      <c r="B41" t="s">
        <v>450</v>
      </c>
      <c r="C41" t="s">
        <v>317</v>
      </c>
      <c r="D41" t="s">
        <v>451</v>
      </c>
      <c r="E41" t="s">
        <v>318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</row>
    <row r="42">
      <c r="A42" t="s">
        <v>64</v>
      </c>
      <c r="B42" t="s">
        <v>452</v>
      </c>
      <c r="C42" t="s">
        <v>317</v>
      </c>
      <c r="D42" t="s">
        <v>453</v>
      </c>
      <c r="E42" t="s">
        <v>318</v>
      </c>
      <c r="F42"/>
      <c r="G42" t="n">
        <v>1168.01111381802</v>
      </c>
      <c r="H42" t="n">
        <v>1260.80749228145</v>
      </c>
      <c r="I42" t="n">
        <v>1434.38922073967</v>
      </c>
      <c r="J42" t="n">
        <v>1531.65275479694</v>
      </c>
      <c r="K42" t="n">
        <v>1830.03150957513</v>
      </c>
      <c r="L42" t="n">
        <v>2717.91425827773</v>
      </c>
      <c r="M42" t="n">
        <v>2927.78864212608</v>
      </c>
      <c r="N42" t="n">
        <v>3210.77723293517</v>
      </c>
      <c r="O42" t="n">
        <v>2984.01374261502</v>
      </c>
      <c r="P42" t="n">
        <v>4016.39568502831</v>
      </c>
      <c r="Q42" t="n">
        <v>3662.47545014516</v>
      </c>
      <c r="R42" t="n">
        <v>4516.71348345467</v>
      </c>
      <c r="S42" t="n">
        <v>4413.1114209209</v>
      </c>
      <c r="T42" t="n">
        <v>3488.46517099721</v>
      </c>
      <c r="U42" t="n">
        <v>3294.82573862952</v>
      </c>
      <c r="V42" t="n">
        <v>2979.51557754083</v>
      </c>
      <c r="W42" t="n">
        <v>3033.35192285885</v>
      </c>
      <c r="X42" t="n">
        <v>3258.07747895327</v>
      </c>
      <c r="Y42" t="n">
        <v>3602.98525915382</v>
      </c>
      <c r="Z42" t="n">
        <v>3181.15634124317</v>
      </c>
      <c r="AA42" t="n">
        <v>2313.468656907</v>
      </c>
      <c r="AB42" t="n">
        <v>3161.15703393172</v>
      </c>
      <c r="AC42" t="n">
        <v>3847.67301004105</v>
      </c>
      <c r="AD42" t="n">
        <v>3766.97058752679</v>
      </c>
      <c r="AE42" t="n">
        <v>3152.45489071496</v>
      </c>
      <c r="AF42" t="n">
        <v>3078.97932644686</v>
      </c>
    </row>
    <row r="43">
      <c r="A43" t="s">
        <v>64</v>
      </c>
      <c r="B43" t="s">
        <v>454</v>
      </c>
      <c r="C43" t="s">
        <v>317</v>
      </c>
      <c r="D43" t="s">
        <v>455</v>
      </c>
      <c r="E43" t="s">
        <v>318</v>
      </c>
      <c r="F43"/>
      <c r="G43" t="n">
        <v>2821.10915382839</v>
      </c>
      <c r="H43" t="n">
        <v>3171.82831322995</v>
      </c>
      <c r="I43" t="n">
        <v>3777.15869723785</v>
      </c>
      <c r="J43" t="n">
        <v>4190.74129893326</v>
      </c>
      <c r="K43" t="n">
        <v>6682.24244777452</v>
      </c>
      <c r="L43" t="n">
        <v>7556.36228814536</v>
      </c>
      <c r="M43" t="n">
        <v>7918.44335629523</v>
      </c>
      <c r="N43" t="n">
        <v>9024.16812954166</v>
      </c>
      <c r="O43" t="n">
        <v>9687.47741560909</v>
      </c>
      <c r="P43" t="n">
        <v>11183.9776858914</v>
      </c>
      <c r="Q43" t="n">
        <v>11848.6971556896</v>
      </c>
      <c r="R43" t="n">
        <v>11382.4684703889</v>
      </c>
      <c r="S43" t="n">
        <v>9062.06925107718</v>
      </c>
      <c r="T43" t="n">
        <v>4928.40085278667</v>
      </c>
      <c r="U43" t="n">
        <v>5153.16509741346</v>
      </c>
      <c r="V43" t="n">
        <v>5119.11387310289</v>
      </c>
      <c r="W43" t="n">
        <v>4832.50181169383</v>
      </c>
      <c r="X43" t="n">
        <v>6748.24978982085</v>
      </c>
      <c r="Y43" t="n">
        <v>9695.35474956073</v>
      </c>
      <c r="Z43" t="n">
        <v>10005.685375222</v>
      </c>
      <c r="AA43" t="n">
        <v>4815.266599886</v>
      </c>
      <c r="AB43" t="n">
        <v>8842.27595514173</v>
      </c>
      <c r="AC43" t="n">
        <v>10934.9591136806</v>
      </c>
      <c r="AD43" t="n">
        <v>12326.6290376698</v>
      </c>
      <c r="AE43" t="n">
        <v>9291.15089123082</v>
      </c>
      <c r="AF43" t="n">
        <v>9995.99872571691</v>
      </c>
    </row>
    <row r="44">
      <c r="A44" t="s">
        <v>64</v>
      </c>
      <c r="B44" t="s">
        <v>456</v>
      </c>
      <c r="C44" t="s">
        <v>317</v>
      </c>
      <c r="D44" t="s">
        <v>457</v>
      </c>
      <c r="E44" t="s">
        <v>318</v>
      </c>
      <c r="F44"/>
      <c r="G44" t="n">
        <v>51076.1649180116</v>
      </c>
      <c r="H44" t="n">
        <v>56054.0502540893</v>
      </c>
      <c r="I44" t="n">
        <v>64334.6040229947</v>
      </c>
      <c r="J44" t="n">
        <v>72398.9455610817</v>
      </c>
      <c r="K44" t="n">
        <v>76284.3179669902</v>
      </c>
      <c r="L44" t="n">
        <v>79791.9614976246</v>
      </c>
      <c r="M44" t="n">
        <v>80899.5026704979</v>
      </c>
      <c r="N44" t="n">
        <v>86658.3153635507</v>
      </c>
      <c r="O44" t="n">
        <v>93277.9173608049</v>
      </c>
      <c r="P44" t="n">
        <v>101850.817587921</v>
      </c>
      <c r="Q44" t="n">
        <v>113704.019974953</v>
      </c>
      <c r="R44" t="n">
        <v>120306.380186843</v>
      </c>
      <c r="S44" t="n">
        <v>119906.172771783</v>
      </c>
      <c r="T44" t="n">
        <v>88728.8923430818</v>
      </c>
      <c r="U44" t="n">
        <v>86366.7692874284</v>
      </c>
      <c r="V44" t="n">
        <v>84836.0753445164</v>
      </c>
      <c r="W44" t="n">
        <v>78027.9158515859</v>
      </c>
      <c r="X44" t="n">
        <v>79902.476777555</v>
      </c>
      <c r="Y44" t="n">
        <v>81720.9931181052</v>
      </c>
      <c r="Z44" t="n">
        <v>91547.3610878869</v>
      </c>
      <c r="AA44" t="n">
        <v>93778.651560584</v>
      </c>
      <c r="AB44" t="n">
        <v>97595.8778443701</v>
      </c>
      <c r="AC44" t="n">
        <v>103103.597044209</v>
      </c>
      <c r="AD44" t="n">
        <v>111057.575783243</v>
      </c>
      <c r="AE44" t="n">
        <v>95017.133417371</v>
      </c>
      <c r="AF44" t="n">
        <v>94069.3669991905</v>
      </c>
    </row>
    <row r="45">
      <c r="A45" t="s">
        <v>64</v>
      </c>
      <c r="B45" t="s">
        <v>458</v>
      </c>
      <c r="C45" t="s">
        <v>317</v>
      </c>
      <c r="D45" t="s">
        <v>459</v>
      </c>
      <c r="E45" t="s">
        <v>318</v>
      </c>
      <c r="F45"/>
      <c r="G45" t="n">
        <v>48555.2686214577</v>
      </c>
      <c r="H45" t="n">
        <v>53374.4651057402</v>
      </c>
      <c r="I45" t="n">
        <v>61307.8650632339</v>
      </c>
      <c r="J45" t="n">
        <v>69093.0636273005</v>
      </c>
      <c r="K45" t="n">
        <v>73192.6716807394</v>
      </c>
      <c r="L45" t="n">
        <v>76922.0249961095</v>
      </c>
      <c r="M45" t="n">
        <v>77755.591983871</v>
      </c>
      <c r="N45" t="n">
        <v>83230.435019303</v>
      </c>
      <c r="O45" t="n">
        <v>89674.0227355676</v>
      </c>
      <c r="P45" t="n">
        <v>97843.4623209026</v>
      </c>
      <c r="Q45" t="n">
        <v>110075.609737441</v>
      </c>
      <c r="R45" t="n">
        <v>116711.150940237</v>
      </c>
      <c r="S45" t="n">
        <v>115530.165393573</v>
      </c>
      <c r="T45" t="n">
        <v>83963.4221252756</v>
      </c>
      <c r="U45" t="n">
        <v>82298.4868463527</v>
      </c>
      <c r="V45" t="n">
        <v>80846.1675975533</v>
      </c>
      <c r="W45" t="n">
        <v>74261.0153406682</v>
      </c>
      <c r="X45" t="n">
        <v>76185.1732269402</v>
      </c>
      <c r="Y45" t="n">
        <v>77833.7737135722</v>
      </c>
      <c r="Z45" t="n">
        <v>87082.6378757196</v>
      </c>
      <c r="AA45" t="n">
        <v>88128.607790501</v>
      </c>
      <c r="AB45" t="n">
        <v>91302.9641948837</v>
      </c>
      <c r="AC45" t="n">
        <v>96503.699838797</v>
      </c>
      <c r="AD45" t="n">
        <v>105120.228987625</v>
      </c>
      <c r="AE45" t="n">
        <v>89053.810235404</v>
      </c>
      <c r="AF45" t="n">
        <v>88006.2038207851</v>
      </c>
    </row>
    <row r="46">
      <c r="A46" t="s">
        <v>64</v>
      </c>
      <c r="B46" t="s">
        <v>460</v>
      </c>
      <c r="C46" t="s">
        <v>317</v>
      </c>
      <c r="D46" t="s">
        <v>461</v>
      </c>
      <c r="E46" t="s">
        <v>318</v>
      </c>
      <c r="F46"/>
      <c r="G46" t="n">
        <v>1653.09804000931</v>
      </c>
      <c r="H46" t="n">
        <v>1911.0208209497</v>
      </c>
      <c r="I46" t="n">
        <v>2342.76947649819</v>
      </c>
      <c r="J46" t="n">
        <v>2659.08854413631</v>
      </c>
      <c r="K46" t="n">
        <v>4852.21093819841</v>
      </c>
      <c r="L46" t="n">
        <v>4838.44802986872</v>
      </c>
      <c r="M46" t="n">
        <v>4990.65471416821</v>
      </c>
      <c r="N46" t="n">
        <v>5813.3908966061</v>
      </c>
      <c r="O46" t="n">
        <v>6703.46367299547</v>
      </c>
      <c r="P46" t="n">
        <v>7167.58200086523</v>
      </c>
      <c r="Q46" t="n">
        <v>8186.22170553837</v>
      </c>
      <c r="R46" t="n">
        <v>6865.75498693974</v>
      </c>
      <c r="S46" t="n">
        <v>4648.95783015424</v>
      </c>
      <c r="T46" t="n">
        <v>1439.93568178743</v>
      </c>
      <c r="U46" t="n">
        <v>1858.33935878554</v>
      </c>
      <c r="V46" t="n">
        <v>2139.59829556469</v>
      </c>
      <c r="W46" t="n">
        <v>1799.14988883253</v>
      </c>
      <c r="X46" t="n">
        <v>3490.17231086534</v>
      </c>
      <c r="Y46" t="n">
        <v>6092.36949040708</v>
      </c>
      <c r="Z46" t="n">
        <v>6824.52903397855</v>
      </c>
      <c r="AA46" t="n">
        <v>2501.79794298</v>
      </c>
      <c r="AB46" t="n">
        <v>5681.11892120929</v>
      </c>
      <c r="AC46" t="n">
        <v>7087.28610363833</v>
      </c>
      <c r="AD46" t="n">
        <v>8559.65845014387</v>
      </c>
      <c r="AE46" t="n">
        <v>6138.69600051598</v>
      </c>
      <c r="AF46" t="n">
        <v>6917.01939927006</v>
      </c>
    </row>
    <row r="47">
      <c r="A47" t="s">
        <v>64</v>
      </c>
      <c r="B47" t="s">
        <v>462</v>
      </c>
      <c r="C47" t="s">
        <v>317</v>
      </c>
      <c r="D47" t="s">
        <v>463</v>
      </c>
      <c r="E47" t="s">
        <v>318</v>
      </c>
      <c r="F47"/>
      <c r="G47" t="n">
        <v>11020.5653902465</v>
      </c>
      <c r="H47" t="n">
        <v>11812.5393430773</v>
      </c>
      <c r="I47" t="n">
        <v>13083.8348211213</v>
      </c>
      <c r="J47" t="n">
        <v>13671.1033866386</v>
      </c>
      <c r="K47" t="n">
        <v>13861.4456485409</v>
      </c>
      <c r="L47" t="n">
        <v>15957.605815727</v>
      </c>
      <c r="M47" t="n">
        <v>18481.9270524209</v>
      </c>
      <c r="N47" t="n">
        <v>19596.1565992126</v>
      </c>
      <c r="O47" t="n">
        <v>19966.1926904998</v>
      </c>
      <c r="P47" t="n">
        <v>23379.9058627555</v>
      </c>
      <c r="Q47" t="n">
        <v>25198.1300096318</v>
      </c>
      <c r="R47" t="n">
        <v>29010.7077457079</v>
      </c>
      <c r="S47" t="n">
        <v>30308.403456254</v>
      </c>
      <c r="T47" t="n">
        <v>34616.6237259495</v>
      </c>
      <c r="U47" t="n">
        <v>30499.5943978951</v>
      </c>
      <c r="V47" t="n">
        <v>23615.3084438052</v>
      </c>
      <c r="W47" t="n">
        <v>16496.2520799001</v>
      </c>
      <c r="X47" t="n">
        <v>12069.7821146983</v>
      </c>
      <c r="Y47" t="n">
        <v>11332.7400522158</v>
      </c>
      <c r="Z47" t="n">
        <v>15718.1270390601</v>
      </c>
      <c r="AA47" t="n">
        <v>11203.064697519</v>
      </c>
      <c r="AB47" t="n">
        <v>11568.7594452832</v>
      </c>
      <c r="AC47" t="n">
        <v>13459.1085979336</v>
      </c>
      <c r="AD47" t="n">
        <v>13080.6118099173</v>
      </c>
      <c r="AE47" t="n">
        <v>14895.6928867136</v>
      </c>
      <c r="AF47" t="n">
        <v>16564.7142569997</v>
      </c>
    </row>
    <row r="48">
      <c r="A48" t="s">
        <v>64</v>
      </c>
      <c r="B48" t="s">
        <v>464</v>
      </c>
      <c r="C48" t="s">
        <v>317</v>
      </c>
      <c r="D48" t="s">
        <v>465</v>
      </c>
      <c r="E48" t="s">
        <v>318</v>
      </c>
      <c r="F48"/>
      <c r="G48" t="n">
        <v>14043.2747735841</v>
      </c>
      <c r="H48" t="n">
        <v>14823.4316141672</v>
      </c>
      <c r="I48" t="n">
        <v>16539.0727551706</v>
      </c>
      <c r="J48" t="n">
        <v>17428.9252214395</v>
      </c>
      <c r="K48" t="n">
        <v>18750.8037008891</v>
      </c>
      <c r="L48" t="n">
        <v>21372.2213009842</v>
      </c>
      <c r="M48" t="n">
        <v>24589.2633947697</v>
      </c>
      <c r="N48" t="n">
        <v>26326.8886991362</v>
      </c>
      <c r="O48" t="n">
        <v>27343.8110152354</v>
      </c>
      <c r="P48" t="n">
        <v>31476.305221641</v>
      </c>
      <c r="Q48" t="n">
        <v>34985.9446675493</v>
      </c>
      <c r="R48" t="n">
        <v>40423.5917491418</v>
      </c>
      <c r="S48" t="n">
        <v>41716.1867172176</v>
      </c>
      <c r="T48" t="n">
        <v>45764.8436618353</v>
      </c>
      <c r="U48" t="n">
        <v>39417.9681256667</v>
      </c>
      <c r="V48" t="n">
        <v>32110.7706444525</v>
      </c>
      <c r="W48" t="n">
        <v>21979.8450701934</v>
      </c>
      <c r="X48" t="n">
        <v>19698.7094533035</v>
      </c>
      <c r="Y48" t="n">
        <v>18084.6426858066</v>
      </c>
      <c r="Z48" t="n">
        <v>22568.1411466001</v>
      </c>
      <c r="AA48" t="n">
        <v>17848.464243656</v>
      </c>
      <c r="AB48" t="n">
        <v>17314.2046429047</v>
      </c>
      <c r="AC48" t="n">
        <v>19880.6233683778</v>
      </c>
      <c r="AD48" t="n">
        <v>20261.1742239298</v>
      </c>
      <c r="AE48" t="n">
        <v>22683.892972758</v>
      </c>
      <c r="AF48" t="n">
        <v>24305.5130937646</v>
      </c>
    </row>
    <row r="49">
      <c r="A49" t="s">
        <v>64</v>
      </c>
      <c r="B49" t="s">
        <v>466</v>
      </c>
      <c r="C49" t="s">
        <v>317</v>
      </c>
      <c r="D49" t="s">
        <v>467</v>
      </c>
      <c r="E49" t="s">
        <v>318</v>
      </c>
      <c r="F49"/>
      <c r="G49" t="n">
        <v>1653.83650267412</v>
      </c>
      <c r="H49" t="n">
        <v>1677.28091993872</v>
      </c>
      <c r="I49" t="n">
        <v>1838.37080037867</v>
      </c>
      <c r="J49" t="n">
        <v>1929.96217438545</v>
      </c>
      <c r="K49" t="n">
        <v>2643.73530563619</v>
      </c>
      <c r="L49" t="n">
        <v>2828.48755913916</v>
      </c>
      <c r="M49" t="n">
        <v>3235.7411224665</v>
      </c>
      <c r="N49" t="n">
        <v>3614.33864494047</v>
      </c>
      <c r="O49" t="n">
        <v>4101.07319125926</v>
      </c>
      <c r="P49" t="n">
        <v>4342.20319752561</v>
      </c>
      <c r="Q49" t="n">
        <v>4779.05131016868</v>
      </c>
      <c r="R49" t="n">
        <v>5403.25439822098</v>
      </c>
      <c r="S49" t="n">
        <v>5432.69608547333</v>
      </c>
      <c r="T49" t="n">
        <v>5378.70406807427</v>
      </c>
      <c r="U49" t="n">
        <v>4246.50168721677</v>
      </c>
      <c r="V49" t="n">
        <v>3473.32054842326</v>
      </c>
      <c r="W49" t="n">
        <v>1825.27917582571</v>
      </c>
      <c r="X49" t="n">
        <v>3698.90284051563</v>
      </c>
      <c r="Y49" t="n">
        <v>3276.35852510431</v>
      </c>
      <c r="Z49" t="n">
        <v>3080.46042876929</v>
      </c>
      <c r="AA49" t="n">
        <v>2763.387521528</v>
      </c>
      <c r="AB49" t="n">
        <v>2553.78390353114</v>
      </c>
      <c r="AC49" t="n">
        <v>2749.69421862463</v>
      </c>
      <c r="AD49" t="n">
        <v>3061.28508882115</v>
      </c>
      <c r="AE49" t="n">
        <v>3004.5208574421</v>
      </c>
      <c r="AF49" t="n">
        <v>3349.25065620019</v>
      </c>
    </row>
    <row r="50">
      <c r="A50" t="s">
        <v>64</v>
      </c>
      <c r="B50" t="s">
        <v>468</v>
      </c>
      <c r="C50" t="s">
        <v>317</v>
      </c>
      <c r="D50" t="s">
        <v>469</v>
      </c>
      <c r="E50" t="s">
        <v>318</v>
      </c>
      <c r="F50"/>
      <c r="G50" t="n">
        <v>1368.87288066659</v>
      </c>
      <c r="H50" t="n">
        <v>1333.61135115144</v>
      </c>
      <c r="I50" t="n">
        <v>1616.8671336698</v>
      </c>
      <c r="J50" t="n">
        <v>1827.85966041786</v>
      </c>
      <c r="K50" t="n">
        <v>2245.62274671003</v>
      </c>
      <c r="L50" t="n">
        <v>2586.12792611707</v>
      </c>
      <c r="M50" t="n">
        <v>2871.59521988503</v>
      </c>
      <c r="N50" t="n">
        <v>3116.39345497799</v>
      </c>
      <c r="O50" t="n">
        <v>3276.54513347884</v>
      </c>
      <c r="P50" t="n">
        <v>3754.19616135604</v>
      </c>
      <c r="Q50" t="n">
        <v>5008.7633477501</v>
      </c>
      <c r="R50" t="n">
        <v>6009.62960521292</v>
      </c>
      <c r="S50" t="n">
        <v>5975.08717549355</v>
      </c>
      <c r="T50" t="n">
        <v>5769.51586780759</v>
      </c>
      <c r="U50" t="n">
        <v>4671.87204055654</v>
      </c>
      <c r="V50" t="n">
        <v>5022.14165222129</v>
      </c>
      <c r="W50" t="n">
        <v>3658.31381446643</v>
      </c>
      <c r="X50" t="n">
        <v>3930.02449808722</v>
      </c>
      <c r="Y50" t="n">
        <v>3475.54410848863</v>
      </c>
      <c r="Z50" t="n">
        <v>3769.55367876543</v>
      </c>
      <c r="AA50" t="n">
        <v>3882.012024609</v>
      </c>
      <c r="AB50" t="n">
        <v>3191.66129409125</v>
      </c>
      <c r="AC50" t="n">
        <v>3671.82055181884</v>
      </c>
      <c r="AD50" t="n">
        <v>4119.27732519023</v>
      </c>
      <c r="AE50" t="n">
        <v>4783.67922860603</v>
      </c>
      <c r="AF50" t="n">
        <v>4391.11171323837</v>
      </c>
    </row>
    <row r="51">
      <c r="A51" t="s">
        <v>64</v>
      </c>
      <c r="B51" t="s">
        <v>470</v>
      </c>
      <c r="C51" t="s">
        <v>317</v>
      </c>
      <c r="D51" t="s">
        <v>471</v>
      </c>
      <c r="E51" t="s">
        <v>318</v>
      </c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</row>
    <row r="52">
      <c r="A52" t="s">
        <v>64</v>
      </c>
      <c r="B52" t="s">
        <v>472</v>
      </c>
      <c r="C52" t="s">
        <v>317</v>
      </c>
      <c r="D52" t="s">
        <v>473</v>
      </c>
      <c r="E52" t="s">
        <v>318</v>
      </c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</row>
    <row r="53">
      <c r="A53" t="s">
        <v>64</v>
      </c>
      <c r="B53" t="s">
        <v>474</v>
      </c>
      <c r="C53" t="s">
        <v>317</v>
      </c>
      <c r="D53" t="s">
        <v>475</v>
      </c>
      <c r="E53" t="s">
        <v>318</v>
      </c>
      <c r="F53"/>
      <c r="G53" t="n">
        <v>1976.65516010487</v>
      </c>
      <c r="H53" t="n">
        <v>2180.44664566328</v>
      </c>
      <c r="I53" t="n">
        <v>2536.226207791</v>
      </c>
      <c r="J53" t="n">
        <v>2873.04131861315</v>
      </c>
      <c r="K53" t="n">
        <v>3243.63342551306</v>
      </c>
      <c r="L53" t="n">
        <v>3551.23776818456</v>
      </c>
      <c r="M53" t="n">
        <v>3799.82628445011</v>
      </c>
      <c r="N53" t="n">
        <v>4539.70147378688</v>
      </c>
      <c r="O53" t="n">
        <v>4817.33469086576</v>
      </c>
      <c r="P53" t="n">
        <v>5446.09565461731</v>
      </c>
      <c r="Q53" t="n">
        <v>7338.31061650414</v>
      </c>
      <c r="R53" t="n">
        <v>7384.9205243428</v>
      </c>
      <c r="S53" t="n">
        <v>7919.69418635057</v>
      </c>
      <c r="T53" t="n">
        <v>8100.57848434448</v>
      </c>
      <c r="U53" t="n">
        <v>6646.89137952036</v>
      </c>
      <c r="V53" t="n">
        <v>3502.43535341038</v>
      </c>
      <c r="W53" t="n">
        <v>2802.62390192471</v>
      </c>
      <c r="X53" t="n">
        <v>2978.58836182337</v>
      </c>
      <c r="Y53" t="n">
        <v>3078.8026916398</v>
      </c>
      <c r="Z53" t="n">
        <v>3105.11285148912</v>
      </c>
      <c r="AA53" t="n">
        <v>2819.986746219</v>
      </c>
      <c r="AB53" t="n">
        <v>2717.64166964048</v>
      </c>
      <c r="AC53" t="n">
        <v>3153.31889715552</v>
      </c>
      <c r="AD53" t="n">
        <v>3628.11057184143</v>
      </c>
      <c r="AE53" t="n">
        <v>2724.04214731942</v>
      </c>
      <c r="AF53" t="n">
        <v>4230.81531673065</v>
      </c>
    </row>
    <row r="54">
      <c r="A54" t="s">
        <v>64</v>
      </c>
      <c r="B54" t="s">
        <v>476</v>
      </c>
      <c r="C54" t="s">
        <v>317</v>
      </c>
      <c r="D54" t="s">
        <v>477</v>
      </c>
      <c r="E54" t="s">
        <v>318</v>
      </c>
      <c r="F54"/>
      <c r="G54" t="n">
        <v>2726.68338101044</v>
      </c>
      <c r="H54" t="n">
        <v>3002.20057400047</v>
      </c>
      <c r="I54" t="n">
        <v>3455.93132615569</v>
      </c>
      <c r="J54" t="n">
        <v>3838.14972745437</v>
      </c>
      <c r="K54" t="n">
        <v>4047.46535268293</v>
      </c>
      <c r="L54" t="n">
        <v>4503.34789834351</v>
      </c>
      <c r="M54" t="n">
        <v>4787.49900451548</v>
      </c>
      <c r="N54" t="n">
        <v>5604.8571509678</v>
      </c>
      <c r="O54" t="n">
        <v>5880.49497264753</v>
      </c>
      <c r="P54" t="n">
        <v>6505.07483306476</v>
      </c>
      <c r="Q54" t="n">
        <v>8598.19923116418</v>
      </c>
      <c r="R54" t="n">
        <v>8806.28250158379</v>
      </c>
      <c r="S54" t="n">
        <v>9359.59820270825</v>
      </c>
      <c r="T54" t="n">
        <v>9100.89232472108</v>
      </c>
      <c r="U54" t="n">
        <v>7275.1226709603</v>
      </c>
      <c r="V54" t="n">
        <v>4128.06760180268</v>
      </c>
      <c r="W54" t="n">
        <v>3741.11915229028</v>
      </c>
      <c r="X54" t="n">
        <v>4038.29807445178</v>
      </c>
      <c r="Y54" t="n">
        <v>4246.92272517353</v>
      </c>
      <c r="Z54" t="n">
        <v>4269.10122087942</v>
      </c>
      <c r="AA54" t="n">
        <v>4043.562235696</v>
      </c>
      <c r="AB54" t="n">
        <v>4107.53789524626</v>
      </c>
      <c r="AC54" t="n">
        <v>4538.76791362822</v>
      </c>
      <c r="AD54" t="n">
        <v>4966.50685350033</v>
      </c>
      <c r="AE54" t="n">
        <v>4117.42611649979</v>
      </c>
      <c r="AF54" t="n">
        <v>5182.99569837946</v>
      </c>
    </row>
    <row r="55">
      <c r="A55" t="s">
        <v>64</v>
      </c>
      <c r="B55" t="s">
        <v>478</v>
      </c>
      <c r="C55" t="s">
        <v>317</v>
      </c>
      <c r="D55" t="s">
        <v>479</v>
      </c>
      <c r="E55" t="s">
        <v>318</v>
      </c>
      <c r="F55"/>
      <c r="G55" t="n">
        <v>750.028220905729</v>
      </c>
      <c r="H55" t="n">
        <v>821.753928337382</v>
      </c>
      <c r="I55" t="n">
        <v>919.705118361914</v>
      </c>
      <c r="J55" t="n">
        <v>965.10840884209</v>
      </c>
      <c r="K55" t="n">
        <v>803.831927165665</v>
      </c>
      <c r="L55" t="n">
        <v>952.110130162035</v>
      </c>
      <c r="M55" t="n">
        <v>987.672720063794</v>
      </c>
      <c r="N55" t="n">
        <v>1065.15567718001</v>
      </c>
      <c r="O55" t="n">
        <v>1063.16028178108</v>
      </c>
      <c r="P55" t="n">
        <v>1058.97917844861</v>
      </c>
      <c r="Q55" t="n">
        <v>1259.88861465841</v>
      </c>
      <c r="R55" t="n">
        <v>1421.36197723969</v>
      </c>
      <c r="S55" t="n">
        <v>1439.90401635822</v>
      </c>
      <c r="T55" t="n">
        <v>1000.31384037745</v>
      </c>
      <c r="U55" t="n">
        <v>628.231291437254</v>
      </c>
      <c r="V55" t="n">
        <v>625.632248394486</v>
      </c>
      <c r="W55" t="n">
        <v>938.495250363142</v>
      </c>
      <c r="X55" t="n">
        <v>1059.70971262512</v>
      </c>
      <c r="Y55" t="n">
        <v>1168.12003353587</v>
      </c>
      <c r="Z55" t="n">
        <v>1163.98836938903</v>
      </c>
      <c r="AA55" t="n">
        <v>1223.575489478</v>
      </c>
      <c r="AB55" t="n">
        <v>1389.8962256046</v>
      </c>
      <c r="AC55" t="n">
        <v>1385.44901647463</v>
      </c>
      <c r="AD55" t="n">
        <v>1338.39628165925</v>
      </c>
      <c r="AE55" t="n">
        <v>1393.38396917925</v>
      </c>
      <c r="AF55" t="n">
        <v>952.18038164679</v>
      </c>
    </row>
    <row r="56">
      <c r="A56" t="s">
        <v>64</v>
      </c>
      <c r="B56" t="s">
        <v>480</v>
      </c>
      <c r="C56" t="s">
        <v>317</v>
      </c>
      <c r="D56" t="s">
        <v>481</v>
      </c>
      <c r="E56" t="s">
        <v>318</v>
      </c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</row>
    <row r="57">
      <c r="A57" t="s">
        <v>64</v>
      </c>
      <c r="B57" t="s">
        <v>482</v>
      </c>
      <c r="C57" t="s">
        <v>317</v>
      </c>
      <c r="D57" t="s">
        <v>483</v>
      </c>
      <c r="E57" t="s">
        <v>318</v>
      </c>
      <c r="F57"/>
      <c r="G57" t="n">
        <v>67050.0426959473</v>
      </c>
      <c r="H57" t="n">
        <v>72901.0074731957</v>
      </c>
      <c r="I57" t="n">
        <v>83129.4200932434</v>
      </c>
      <c r="J57" t="n">
        <v>92302.6836755265</v>
      </c>
      <c r="K57" t="n">
        <v>96548.556581065</v>
      </c>
      <c r="L57" t="n">
        <v>102871.861024957</v>
      </c>
      <c r="M57" t="n">
        <v>107519.758151168</v>
      </c>
      <c r="N57" t="n">
        <v>115397.698285805</v>
      </c>
      <c r="O57" t="n">
        <v>124049.591540709</v>
      </c>
      <c r="P57" t="n">
        <v>138648.137517214</v>
      </c>
      <c r="Q57" t="n">
        <v>155100.532271603</v>
      </c>
      <c r="R57" t="n">
        <v>168776.075333838</v>
      </c>
      <c r="S57" t="n">
        <v>167076.28669195</v>
      </c>
      <c r="T57" t="n">
        <v>139071.474558147</v>
      </c>
      <c r="U57" t="n">
        <v>130591.389650185</v>
      </c>
      <c r="V57" t="n">
        <v>122442.226195566</v>
      </c>
      <c r="W57" t="n">
        <v>110399.560252307</v>
      </c>
      <c r="X57" t="n">
        <v>107332.149553302</v>
      </c>
      <c r="Y57" t="n">
        <v>106981.975572223</v>
      </c>
      <c r="Z57" t="n">
        <v>114616.925387732</v>
      </c>
      <c r="AA57" t="n">
        <v>113495.000000001</v>
      </c>
      <c r="AB57" t="n">
        <v>119727.841307922</v>
      </c>
      <c r="AC57" t="n">
        <v>127366.32886336</v>
      </c>
      <c r="AD57" t="n">
        <v>135660.03622286</v>
      </c>
      <c r="AE57" t="n">
        <v>122265.135390391</v>
      </c>
      <c r="AF57" t="n">
        <v>125014.76312829</v>
      </c>
    </row>
    <row r="58">
      <c r="A58" t="s">
        <v>64</v>
      </c>
      <c r="B58" t="s">
        <v>484</v>
      </c>
      <c r="C58" t="s">
        <v>317</v>
      </c>
      <c r="D58" t="s">
        <v>485</v>
      </c>
      <c r="E58" t="s">
        <v>318</v>
      </c>
      <c r="F58"/>
      <c r="G58" t="n">
        <v>67050.0426959422</v>
      </c>
      <c r="H58" t="n">
        <v>72901.0074732614</v>
      </c>
      <c r="I58" t="n">
        <v>83129.4200932415</v>
      </c>
      <c r="J58" t="n">
        <v>92302.6836755307</v>
      </c>
      <c r="K58" t="n">
        <v>96548.55658106</v>
      </c>
      <c r="L58" t="n">
        <v>102871.861024962</v>
      </c>
      <c r="M58" t="n">
        <v>107519.048321761</v>
      </c>
      <c r="N58" t="n">
        <v>115396.559790956</v>
      </c>
      <c r="O58" t="n">
        <v>124049.591540707</v>
      </c>
      <c r="P58" t="n">
        <v>138648.137517216</v>
      </c>
      <c r="Q58" t="n">
        <v>155100.532271592</v>
      </c>
      <c r="R58" t="n">
        <v>168776.075333838</v>
      </c>
      <c r="S58" t="n">
        <v>167076.28669196</v>
      </c>
      <c r="T58" t="n">
        <v>139071.474558133</v>
      </c>
      <c r="U58" t="n">
        <v>130591.38965019</v>
      </c>
      <c r="V58" t="n">
        <v>122439.103690381</v>
      </c>
      <c r="W58" t="n">
        <v>110398.614933847</v>
      </c>
      <c r="X58" t="n">
        <v>107332.149553294</v>
      </c>
      <c r="Y58" t="n">
        <v>106981.97557223</v>
      </c>
      <c r="Z58" t="n">
        <v>114616.92538772</v>
      </c>
      <c r="AA58" t="n">
        <v>113495</v>
      </c>
      <c r="AB58" t="n">
        <v>119727.841307927</v>
      </c>
      <c r="AC58" t="n">
        <v>127366.328863362</v>
      </c>
      <c r="AD58" t="n">
        <v>135660.036222849</v>
      </c>
      <c r="AE58" t="n">
        <v>122265.135390396</v>
      </c>
      <c r="AF58" t="n">
        <v>125017.539122509</v>
      </c>
    </row>
    <row r="59">
      <c r="A59" t="s">
        <v>64</v>
      </c>
      <c r="B59" t="s">
        <v>486</v>
      </c>
      <c r="C59" t="s">
        <v>317</v>
      </c>
      <c r="D59" t="s">
        <v>487</v>
      </c>
      <c r="E59" t="s">
        <v>318</v>
      </c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</row>
  </sheetData>
  <pageMargins left="0.7" right="0.7" top="0.75" bottom="0.75" header="0.3" footer="0.3"/>
  <pageSetup paperSize="9" orientation="portrait" horizontalDpi="300" verticalDpi="300" r:id="rId2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263</v>
      </c>
      <c r="B1" t="s">
        <v>264</v>
      </c>
      <c r="C1" t="s">
        <v>265</v>
      </c>
      <c r="D1" t="s">
        <v>266</v>
      </c>
      <c r="E1" t="s">
        <v>267</v>
      </c>
      <c r="F1" t="s">
        <v>268</v>
      </c>
      <c r="G1" t="s">
        <v>269</v>
      </c>
      <c r="H1" t="s">
        <v>270</v>
      </c>
      <c r="I1" t="s">
        <v>271</v>
      </c>
      <c r="J1" t="s">
        <v>272</v>
      </c>
      <c r="K1" t="s">
        <v>273</v>
      </c>
      <c r="L1" t="s">
        <v>274</v>
      </c>
      <c r="M1" t="s">
        <v>275</v>
      </c>
      <c r="N1" t="s">
        <v>276</v>
      </c>
      <c r="O1" t="s">
        <v>277</v>
      </c>
      <c r="P1" t="s">
        <v>278</v>
      </c>
      <c r="Q1" t="s">
        <v>279</v>
      </c>
      <c r="R1" t="s">
        <v>280</v>
      </c>
      <c r="S1" t="s">
        <v>281</v>
      </c>
      <c r="T1" t="s">
        <v>282</v>
      </c>
      <c r="U1" t="s">
        <v>283</v>
      </c>
      <c r="V1" t="s">
        <v>284</v>
      </c>
      <c r="W1" t="s">
        <v>285</v>
      </c>
      <c r="X1" t="s">
        <v>286</v>
      </c>
      <c r="Y1" t="s">
        <v>287</v>
      </c>
      <c r="Z1" t="s">
        <v>288</v>
      </c>
      <c r="AA1" t="s">
        <v>289</v>
      </c>
      <c r="AB1" t="s">
        <v>290</v>
      </c>
      <c r="AC1" t="s">
        <v>291</v>
      </c>
      <c r="AD1" t="s">
        <v>292</v>
      </c>
      <c r="AE1" t="s">
        <v>293</v>
      </c>
      <c r="AF1" t="s">
        <v>294</v>
      </c>
    </row>
    <row r="2">
      <c r="A2" t="s">
        <v>66</v>
      </c>
      <c r="B2" t="s">
        <v>295</v>
      </c>
      <c r="C2" t="s">
        <v>317</v>
      </c>
      <c r="D2" t="s">
        <v>297</v>
      </c>
      <c r="E2" t="s">
        <v>318</v>
      </c>
      <c r="F2"/>
      <c r="G2" t="n">
        <v>2501.80499961426</v>
      </c>
      <c r="H2" t="n">
        <v>2663.84459774208</v>
      </c>
      <c r="I2" t="n">
        <v>3013.03091738492</v>
      </c>
      <c r="J2" t="n">
        <v>3293.9734926903</v>
      </c>
      <c r="K2" t="n">
        <v>3090.76028228645</v>
      </c>
      <c r="L2" t="n">
        <v>2852.8656665364</v>
      </c>
      <c r="M2" t="n">
        <v>3128.09163121642</v>
      </c>
      <c r="N2" t="n">
        <v>3412.14841543258</v>
      </c>
      <c r="O2" t="n">
        <v>3589.94994822955</v>
      </c>
      <c r="P2" t="n">
        <v>3987.22479564008</v>
      </c>
      <c r="Q2" t="n">
        <v>3607.11374010907</v>
      </c>
      <c r="R2" t="n">
        <v>3577.63249650087</v>
      </c>
      <c r="S2" t="n">
        <v>4372.38514304761</v>
      </c>
      <c r="T2" t="n">
        <v>4760.96023780175</v>
      </c>
      <c r="U2" t="n">
        <v>4064.4527474811</v>
      </c>
      <c r="V2" t="n">
        <v>3988.90048722794</v>
      </c>
      <c r="W2" t="n">
        <v>3764.06455553387</v>
      </c>
      <c r="X2" t="n">
        <v>3713.29631484289</v>
      </c>
      <c r="Y2" t="n">
        <v>3883.31120023368</v>
      </c>
      <c r="Z2" t="n">
        <v>4460.68900542712</v>
      </c>
      <c r="AA2" t="n">
        <v>5646.937493932</v>
      </c>
      <c r="AB2" t="n">
        <v>6289.75116121628</v>
      </c>
      <c r="AC2" t="n">
        <v>6596.68734760474</v>
      </c>
      <c r="AD2" t="n">
        <v>5934.12590996925</v>
      </c>
      <c r="AE2" t="n">
        <v>5960.19453245974</v>
      </c>
      <c r="AF2" t="n">
        <v>6060.03977969565</v>
      </c>
    </row>
    <row r="3">
      <c r="A3" t="s">
        <v>66</v>
      </c>
      <c r="B3" t="s">
        <v>374</v>
      </c>
      <c r="C3" t="s">
        <v>317</v>
      </c>
      <c r="D3" t="s">
        <v>375</v>
      </c>
      <c r="E3" t="s">
        <v>318</v>
      </c>
      <c r="F3"/>
      <c r="G3" t="n">
        <v>542.277901958296</v>
      </c>
      <c r="H3" t="n">
        <v>592.224831263242</v>
      </c>
      <c r="I3" t="n">
        <v>708.902376201639</v>
      </c>
      <c r="J3" t="n">
        <v>795.562269243994</v>
      </c>
      <c r="K3" t="n">
        <v>430.519014562384</v>
      </c>
      <c r="L3" t="n">
        <v>508.19360714385</v>
      </c>
      <c r="M3" t="n">
        <v>516.457233688585</v>
      </c>
      <c r="N3" t="n">
        <v>496.852664318536</v>
      </c>
      <c r="O3" t="n">
        <v>387.230545327004</v>
      </c>
      <c r="P3" t="n">
        <v>409.371290198389</v>
      </c>
      <c r="Q3" t="n">
        <v>663.380995819794</v>
      </c>
      <c r="R3" t="n">
        <v>560.142829066769</v>
      </c>
      <c r="S3" t="n">
        <v>577.27980577636</v>
      </c>
      <c r="T3" t="n">
        <v>986.430304375896</v>
      </c>
      <c r="U3" t="n">
        <v>1231.03098987066</v>
      </c>
      <c r="V3" t="n">
        <v>567.42520263544</v>
      </c>
      <c r="W3" t="n">
        <v>779.570636288676</v>
      </c>
      <c r="X3" t="n">
        <v>629.939032449981</v>
      </c>
      <c r="Y3" t="n">
        <v>938.578504259038</v>
      </c>
      <c r="Z3" t="n">
        <v>774.39739565161</v>
      </c>
      <c r="AA3" t="n">
        <v>590.59536713</v>
      </c>
      <c r="AB3" t="n">
        <v>486.939077851535</v>
      </c>
      <c r="AC3" t="n">
        <v>651.098709332401</v>
      </c>
      <c r="AD3" t="n">
        <v>902.431495196555</v>
      </c>
      <c r="AE3" t="n">
        <v>590.593012723023</v>
      </c>
      <c r="AF3" t="n">
        <v>910.286432952128</v>
      </c>
    </row>
    <row r="4">
      <c r="A4" t="s">
        <v>66</v>
      </c>
      <c r="B4" t="s">
        <v>376</v>
      </c>
      <c r="C4" t="s">
        <v>317</v>
      </c>
      <c r="D4" t="s">
        <v>377</v>
      </c>
      <c r="E4" t="s">
        <v>318</v>
      </c>
      <c r="F4"/>
      <c r="G4" t="n">
        <v>12417.0696784228</v>
      </c>
      <c r="H4" t="n">
        <v>13598.5270454344</v>
      </c>
      <c r="I4" t="n">
        <v>16483.0492854734</v>
      </c>
      <c r="J4" t="n">
        <v>18300.4537443321</v>
      </c>
      <c r="K4" t="n">
        <v>16422.581112083</v>
      </c>
      <c r="L4" t="n">
        <v>16866.1821712812</v>
      </c>
      <c r="M4" t="n">
        <v>16226.7965179724</v>
      </c>
      <c r="N4" t="n">
        <v>15924.4704497068</v>
      </c>
      <c r="O4" t="n">
        <v>16116.1703760183</v>
      </c>
      <c r="P4" t="n">
        <v>15259.8232731034</v>
      </c>
      <c r="Q4" t="n">
        <v>16536.3057851803</v>
      </c>
      <c r="R4" t="n">
        <v>17359.9066528108</v>
      </c>
      <c r="S4" t="n">
        <v>18169.7729036606</v>
      </c>
      <c r="T4" t="n">
        <v>12227.8860563346</v>
      </c>
      <c r="U4" t="n">
        <v>11146.3764886341</v>
      </c>
      <c r="V4" t="n">
        <v>10732.7304044783</v>
      </c>
      <c r="W4" t="n">
        <v>11960.8493161608</v>
      </c>
      <c r="X4" t="n">
        <v>12248.4128232085</v>
      </c>
      <c r="Y4" t="n">
        <v>11680.5064978532</v>
      </c>
      <c r="Z4" t="n">
        <v>17073.5094683943</v>
      </c>
      <c r="AA4" t="n">
        <v>18868.787330949</v>
      </c>
      <c r="AB4" t="n">
        <v>20352.8957295142</v>
      </c>
      <c r="AC4" t="n">
        <v>23189.8122256783</v>
      </c>
      <c r="AD4" t="n">
        <v>26202.9437934117</v>
      </c>
      <c r="AE4" t="n">
        <v>22851.9963170347</v>
      </c>
      <c r="AF4" t="n">
        <v>23087.6032066218</v>
      </c>
    </row>
    <row r="5">
      <c r="A5" t="s">
        <v>66</v>
      </c>
      <c r="B5" t="s">
        <v>378</v>
      </c>
      <c r="C5" t="s">
        <v>317</v>
      </c>
      <c r="D5" t="s">
        <v>379</v>
      </c>
      <c r="E5" t="s">
        <v>318</v>
      </c>
      <c r="F5"/>
      <c r="G5" t="n">
        <v>2541.79888432705</v>
      </c>
      <c r="H5" t="n">
        <v>2687.33210285264</v>
      </c>
      <c r="I5" t="n">
        <v>3261.94419673156</v>
      </c>
      <c r="J5" t="n">
        <v>3672.70340636431</v>
      </c>
      <c r="K5" t="n">
        <v>2788.00614021384</v>
      </c>
      <c r="L5" t="n">
        <v>2816.82395543677</v>
      </c>
      <c r="M5" t="n">
        <v>3134.94377715919</v>
      </c>
      <c r="N5" t="n">
        <v>3261.12470196007</v>
      </c>
      <c r="O5" t="n">
        <v>3473.36427431377</v>
      </c>
      <c r="P5" t="n">
        <v>3327.74503558673</v>
      </c>
      <c r="Q5" t="n">
        <v>3834.37953486596</v>
      </c>
      <c r="R5" t="n">
        <v>3551.60261549156</v>
      </c>
      <c r="S5" t="n">
        <v>4448.54557429354</v>
      </c>
      <c r="T5" t="n">
        <v>3426.56620479672</v>
      </c>
      <c r="U5" t="n">
        <v>4050.75064674364</v>
      </c>
      <c r="V5" t="n">
        <v>4066.93851605559</v>
      </c>
      <c r="W5" t="n">
        <v>4407.91229415145</v>
      </c>
      <c r="X5" t="n">
        <v>4593.23215030494</v>
      </c>
      <c r="Y5" t="n">
        <v>4422.90228395994</v>
      </c>
      <c r="Z5" t="n">
        <v>5941.46087891531</v>
      </c>
      <c r="AA5" t="n">
        <v>6552.101723056</v>
      </c>
      <c r="AB5" t="n">
        <v>6962.26073276991</v>
      </c>
      <c r="AC5" t="n">
        <v>7616.20345355597</v>
      </c>
      <c r="AD5" t="n">
        <v>8667.14974417761</v>
      </c>
      <c r="AE5" t="n">
        <v>7833.10948501468</v>
      </c>
      <c r="AF5" t="n">
        <v>7859.70305296066</v>
      </c>
    </row>
    <row r="6">
      <c r="A6" t="s">
        <v>66</v>
      </c>
      <c r="B6" t="s">
        <v>380</v>
      </c>
      <c r="C6" t="s">
        <v>317</v>
      </c>
      <c r="D6" t="s">
        <v>381</v>
      </c>
      <c r="E6" t="s">
        <v>318</v>
      </c>
      <c r="F6"/>
      <c r="G6" t="n">
        <v>725.333379997604</v>
      </c>
      <c r="H6" t="n">
        <v>874.044489355631</v>
      </c>
      <c r="I6" t="n">
        <v>1051.33549232893</v>
      </c>
      <c r="J6" t="n">
        <v>1130.41251793911</v>
      </c>
      <c r="K6" t="n">
        <v>738.880390844834</v>
      </c>
      <c r="L6" t="n">
        <v>806.992406747262</v>
      </c>
      <c r="M6" t="n">
        <v>734.024524307231</v>
      </c>
      <c r="N6" t="n">
        <v>711.85576693287</v>
      </c>
      <c r="O6" t="n">
        <v>678.971157041194</v>
      </c>
      <c r="P6" t="n">
        <v>372.779302397206</v>
      </c>
      <c r="Q6" t="n">
        <v>616.236429391852</v>
      </c>
      <c r="R6" t="n">
        <v>398.982795445926</v>
      </c>
      <c r="S6" t="n">
        <v>341.428555052223</v>
      </c>
      <c r="T6" t="n">
        <v>103.93535669491</v>
      </c>
      <c r="U6" t="n">
        <v>134.528596347439</v>
      </c>
      <c r="V6" t="n">
        <v>103.695971516589</v>
      </c>
      <c r="W6" t="n">
        <v>81.6367794093928</v>
      </c>
      <c r="X6" t="n">
        <v>147.876728880172</v>
      </c>
      <c r="Y6" t="n">
        <v>245.443818313963</v>
      </c>
      <c r="Z6" t="n">
        <v>351.210774312594</v>
      </c>
      <c r="AA6" t="n">
        <v>376.024233559</v>
      </c>
      <c r="AB6" t="n">
        <v>376.289572697593</v>
      </c>
      <c r="AC6" t="n">
        <v>410.91133067648</v>
      </c>
      <c r="AD6" t="n">
        <v>440.311492085666</v>
      </c>
      <c r="AE6" t="n">
        <v>362.752409179639</v>
      </c>
      <c r="AF6" t="n">
        <v>434.512456809261</v>
      </c>
    </row>
    <row r="7">
      <c r="A7" t="s">
        <v>66</v>
      </c>
      <c r="B7" t="s">
        <v>382</v>
      </c>
      <c r="C7" t="s">
        <v>317</v>
      </c>
      <c r="D7" t="s">
        <v>383</v>
      </c>
      <c r="E7" t="s">
        <v>318</v>
      </c>
      <c r="F7"/>
      <c r="G7" t="n">
        <v>1125.06653673768</v>
      </c>
      <c r="H7" t="n">
        <v>1301.64616509842</v>
      </c>
      <c r="I7" t="n">
        <v>1611.65316572516</v>
      </c>
      <c r="J7" t="n">
        <v>1694.94779964104</v>
      </c>
      <c r="K7" t="n">
        <v>2012.39255235114</v>
      </c>
      <c r="L7" t="n">
        <v>1913.78494652493</v>
      </c>
      <c r="M7" t="n">
        <v>1934.39157011038</v>
      </c>
      <c r="N7" t="n">
        <v>1840.68148967829</v>
      </c>
      <c r="O7" t="n">
        <v>2187.94945831574</v>
      </c>
      <c r="P7" t="n">
        <v>2060.84073648597</v>
      </c>
      <c r="Q7" t="n">
        <v>2213.42040943517</v>
      </c>
      <c r="R7" t="n">
        <v>2407.70645114805</v>
      </c>
      <c r="S7" t="n">
        <v>1769.9728677273</v>
      </c>
      <c r="T7" t="n">
        <v>999.894686742402</v>
      </c>
      <c r="U7" t="n">
        <v>1083.17560064126</v>
      </c>
      <c r="V7" t="n">
        <v>993.192309759624</v>
      </c>
      <c r="W7" t="n">
        <v>1430.2411906218</v>
      </c>
      <c r="X7" t="n">
        <v>1130.2370161083</v>
      </c>
      <c r="Y7" t="n">
        <v>1127.44107514889</v>
      </c>
      <c r="Z7" t="n">
        <v>1606.83124091235</v>
      </c>
      <c r="AA7" t="n">
        <v>1930.769553965</v>
      </c>
      <c r="AB7" t="n">
        <v>2045.2455396767</v>
      </c>
      <c r="AC7" t="n">
        <v>2106.0053346075</v>
      </c>
      <c r="AD7" t="n">
        <v>2575.78040322297</v>
      </c>
      <c r="AE7" t="n">
        <v>1788.19645681086</v>
      </c>
      <c r="AF7" t="n">
        <v>1539.00064551533</v>
      </c>
    </row>
    <row r="8">
      <c r="A8" t="s">
        <v>66</v>
      </c>
      <c r="B8" t="s">
        <v>384</v>
      </c>
      <c r="C8" t="s">
        <v>317</v>
      </c>
      <c r="D8" t="s">
        <v>385</v>
      </c>
      <c r="E8" t="s">
        <v>318</v>
      </c>
      <c r="F8"/>
      <c r="G8" t="n">
        <v>364.18825116703</v>
      </c>
      <c r="H8" t="n">
        <v>297.616129526914</v>
      </c>
      <c r="I8" t="n">
        <v>306.746922110635</v>
      </c>
      <c r="J8" t="n">
        <v>352.058819924724</v>
      </c>
      <c r="K8" t="n">
        <v>491.093162376698</v>
      </c>
      <c r="L8" t="n">
        <v>515.615706409478</v>
      </c>
      <c r="M8" t="n">
        <v>443.622598554239</v>
      </c>
      <c r="N8" t="n">
        <v>372.368188519199</v>
      </c>
      <c r="O8" t="n">
        <v>739.875044002288</v>
      </c>
      <c r="P8" t="n">
        <v>726.509004659956</v>
      </c>
      <c r="Q8" t="n">
        <v>696.272692722371</v>
      </c>
      <c r="R8" t="n">
        <v>694.445027946288</v>
      </c>
      <c r="S8" t="n">
        <v>889.571090467503</v>
      </c>
      <c r="T8" t="n">
        <v>1941.25944081278</v>
      </c>
      <c r="U8" t="n">
        <v>1691.23215684562</v>
      </c>
      <c r="V8" t="n">
        <v>1723.28318668593</v>
      </c>
      <c r="W8" t="n">
        <v>678.573954003418</v>
      </c>
      <c r="X8" t="n">
        <v>886.074399704848</v>
      </c>
      <c r="Y8" t="n">
        <v>537.809569726976</v>
      </c>
      <c r="Z8" t="n">
        <v>804.494233150618</v>
      </c>
      <c r="AA8" t="n">
        <v>988.698215542</v>
      </c>
      <c r="AB8" t="n">
        <v>1147.24407478862</v>
      </c>
      <c r="AC8" t="n">
        <v>1768.52031476288</v>
      </c>
      <c r="AD8" t="n">
        <v>2432.79862153033</v>
      </c>
      <c r="AE8" t="n">
        <v>1795.94890349175</v>
      </c>
      <c r="AF8" t="n">
        <v>1626.21550263001</v>
      </c>
    </row>
    <row r="9">
      <c r="A9" t="s">
        <v>66</v>
      </c>
      <c r="B9" t="s">
        <v>386</v>
      </c>
      <c r="C9" t="s">
        <v>317</v>
      </c>
      <c r="D9" t="s">
        <v>387</v>
      </c>
      <c r="E9" t="s">
        <v>318</v>
      </c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</row>
    <row r="10">
      <c r="A10" t="s">
        <v>66</v>
      </c>
      <c r="B10" t="s">
        <v>388</v>
      </c>
      <c r="C10" t="s">
        <v>317</v>
      </c>
      <c r="D10" t="s">
        <v>389</v>
      </c>
      <c r="E10" t="s">
        <v>318</v>
      </c>
      <c r="F10"/>
      <c r="G10" t="n">
        <v>1204.86265105371</v>
      </c>
      <c r="H10" t="n">
        <v>1224.82078899719</v>
      </c>
      <c r="I10" t="n">
        <v>1529.83407801594</v>
      </c>
      <c r="J10" t="n">
        <v>1661.71407338462</v>
      </c>
      <c r="K10" t="n">
        <v>1264.93686932043</v>
      </c>
      <c r="L10" t="n">
        <v>1292.9638915752</v>
      </c>
      <c r="M10" t="n">
        <v>1122.28435695659</v>
      </c>
      <c r="N10" t="n">
        <v>1025.71173497751</v>
      </c>
      <c r="O10" t="n">
        <v>812.118946554354</v>
      </c>
      <c r="P10" t="n">
        <v>741.519320165312</v>
      </c>
      <c r="Q10" t="n">
        <v>1010.60556862665</v>
      </c>
      <c r="R10" t="n">
        <v>1327.41000339314</v>
      </c>
      <c r="S10" t="n">
        <v>1346.32243320621</v>
      </c>
      <c r="T10" t="n">
        <v>889.746949343585</v>
      </c>
      <c r="U10" t="n">
        <v>500.16924611064</v>
      </c>
      <c r="V10" t="n">
        <v>481.347247797262</v>
      </c>
      <c r="W10" t="n">
        <v>794.386422926451</v>
      </c>
      <c r="X10" t="n">
        <v>1664.69785746471</v>
      </c>
      <c r="Y10" t="n">
        <v>1550.44871833994</v>
      </c>
      <c r="Z10" t="n">
        <v>2006.30417154722</v>
      </c>
      <c r="AA10" t="n">
        <v>2366.86735131</v>
      </c>
      <c r="AB10" t="n">
        <v>2571.13933266365</v>
      </c>
      <c r="AC10" t="n">
        <v>2848.13790957987</v>
      </c>
      <c r="AD10" t="n">
        <v>3157.12821159614</v>
      </c>
      <c r="AE10" t="n">
        <v>3019.65182973605</v>
      </c>
      <c r="AF10" t="n">
        <v>3667.74564833527</v>
      </c>
    </row>
    <row r="11">
      <c r="A11" t="s">
        <v>66</v>
      </c>
      <c r="B11" t="s">
        <v>390</v>
      </c>
      <c r="C11" t="s">
        <v>317</v>
      </c>
      <c r="D11" t="s">
        <v>391</v>
      </c>
      <c r="E11" t="s">
        <v>318</v>
      </c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</row>
    <row r="12">
      <c r="A12" t="s">
        <v>66</v>
      </c>
      <c r="B12" t="s">
        <v>392</v>
      </c>
      <c r="C12" t="s">
        <v>317</v>
      </c>
      <c r="D12" t="s">
        <v>393</v>
      </c>
      <c r="E12" t="s">
        <v>318</v>
      </c>
      <c r="F12"/>
      <c r="G12" t="n">
        <v>1777.23188338555</v>
      </c>
      <c r="H12" t="n">
        <v>1970.29870426583</v>
      </c>
      <c r="I12" t="n">
        <v>2309.6489084058</v>
      </c>
      <c r="J12" t="n">
        <v>2585.94692692263</v>
      </c>
      <c r="K12" t="n">
        <v>2517.86633066318</v>
      </c>
      <c r="L12" t="n">
        <v>2663.72823793206</v>
      </c>
      <c r="M12" t="n">
        <v>2535.05767453245</v>
      </c>
      <c r="N12" t="n">
        <v>2616.72388641547</v>
      </c>
      <c r="O12" t="n">
        <v>2696.4646674321</v>
      </c>
      <c r="P12" t="n">
        <v>2615.07385897457</v>
      </c>
      <c r="Q12" t="n">
        <v>2630.24466867253</v>
      </c>
      <c r="R12" t="n">
        <v>3154.14414775689</v>
      </c>
      <c r="S12" t="n">
        <v>2876.44971249655</v>
      </c>
      <c r="T12" t="n">
        <v>1512.80076707552</v>
      </c>
      <c r="U12" t="n">
        <v>1245.66745035972</v>
      </c>
      <c r="V12" t="n">
        <v>1136.21173073399</v>
      </c>
      <c r="W12" t="n">
        <v>1015.29471350453</v>
      </c>
      <c r="X12" t="n">
        <v>928.258128342633</v>
      </c>
      <c r="Y12" t="n">
        <v>852.136533642175</v>
      </c>
      <c r="Z12" t="n">
        <v>1340.25516764429</v>
      </c>
      <c r="AA12" t="n">
        <v>1484.023019871</v>
      </c>
      <c r="AB12" t="n">
        <v>1597.06799093106</v>
      </c>
      <c r="AC12" t="n">
        <v>2016.92296615318</v>
      </c>
      <c r="AD12" t="n">
        <v>2191.77148922592</v>
      </c>
      <c r="AE12" t="n">
        <v>1685.72255252942</v>
      </c>
      <c r="AF12" t="n">
        <v>2268.01249661364</v>
      </c>
    </row>
    <row r="13">
      <c r="A13" t="s">
        <v>66</v>
      </c>
      <c r="B13" t="s">
        <v>394</v>
      </c>
      <c r="C13" t="s">
        <v>317</v>
      </c>
      <c r="D13" t="s">
        <v>395</v>
      </c>
      <c r="E13" t="s">
        <v>318</v>
      </c>
      <c r="F13"/>
      <c r="G13" t="n">
        <v>2030.56618971077</v>
      </c>
      <c r="H13" t="n">
        <v>2041.26650042037</v>
      </c>
      <c r="I13" t="n">
        <v>2429.03184419391</v>
      </c>
      <c r="J13" t="n">
        <v>2821.29681168722</v>
      </c>
      <c r="K13" t="n">
        <v>2831.19090276774</v>
      </c>
      <c r="L13" t="n">
        <v>2820.72001702126</v>
      </c>
      <c r="M13" t="n">
        <v>2728.59322266984</v>
      </c>
      <c r="N13" t="n">
        <v>2835.34350439762</v>
      </c>
      <c r="O13" t="n">
        <v>2341.38501697765</v>
      </c>
      <c r="P13" t="n">
        <v>2756.86827784175</v>
      </c>
      <c r="Q13" t="n">
        <v>2630.86948285121</v>
      </c>
      <c r="R13" t="n">
        <v>3030.16073538998</v>
      </c>
      <c r="S13" t="n">
        <v>3521.07201401073</v>
      </c>
      <c r="T13" t="n">
        <v>1756.1727367322</v>
      </c>
      <c r="U13" t="n">
        <v>1663.41229650175</v>
      </c>
      <c r="V13" t="n">
        <v>1737.94881578376</v>
      </c>
      <c r="W13" t="n">
        <v>2604.96962737905</v>
      </c>
      <c r="X13" t="n">
        <v>1820.99748977043</v>
      </c>
      <c r="Y13" t="n">
        <v>1911.1708633684</v>
      </c>
      <c r="Z13" t="n">
        <v>2905.71669205539</v>
      </c>
      <c r="AA13" t="n">
        <v>2901.042064901</v>
      </c>
      <c r="AB13" t="n">
        <v>3249.82848501663</v>
      </c>
      <c r="AC13" t="n">
        <v>3744.80049511554</v>
      </c>
      <c r="AD13" t="n">
        <v>3884.70655056548</v>
      </c>
      <c r="AE13" t="n">
        <v>4340.19859499809</v>
      </c>
      <c r="AF13" t="n">
        <v>3255.67696153328</v>
      </c>
    </row>
    <row r="14">
      <c r="A14" t="s">
        <v>66</v>
      </c>
      <c r="B14" t="s">
        <v>396</v>
      </c>
      <c r="C14" t="s">
        <v>317</v>
      </c>
      <c r="D14" t="s">
        <v>397</v>
      </c>
      <c r="E14" t="s">
        <v>318</v>
      </c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</row>
    <row r="15">
      <c r="A15" t="s">
        <v>66</v>
      </c>
      <c r="B15" t="s">
        <v>398</v>
      </c>
      <c r="C15" t="s">
        <v>317</v>
      </c>
      <c r="D15" t="s">
        <v>399</v>
      </c>
      <c r="E15" t="s">
        <v>318</v>
      </c>
      <c r="F15"/>
      <c r="G15" t="n">
        <v>619.920046295161</v>
      </c>
      <c r="H15" t="n">
        <v>962.496480431092</v>
      </c>
      <c r="I15" t="n">
        <v>980.242790284406</v>
      </c>
      <c r="J15" t="n">
        <v>1084.2002771623</v>
      </c>
      <c r="K15" t="n">
        <v>754.391041479218</v>
      </c>
      <c r="L15" t="n">
        <v>873.765437210735</v>
      </c>
      <c r="M15" t="n">
        <v>719.798770086093</v>
      </c>
      <c r="N15" t="n">
        <v>736.41995958731</v>
      </c>
      <c r="O15" t="n">
        <v>684.911393648099</v>
      </c>
      <c r="P15" t="n">
        <v>690.392990800656</v>
      </c>
      <c r="Q15" t="n">
        <v>450.990742301605</v>
      </c>
      <c r="R15" t="n">
        <v>621.277579421605</v>
      </c>
      <c r="S15" t="n">
        <v>628.235399651825</v>
      </c>
      <c r="T15" t="n">
        <v>209.656948392322</v>
      </c>
      <c r="U15" t="n">
        <v>133.908861571413</v>
      </c>
      <c r="V15" t="n">
        <v>120.06135167286</v>
      </c>
      <c r="W15" t="n">
        <v>254.519611434328</v>
      </c>
      <c r="X15" t="n">
        <v>161.177174573392</v>
      </c>
      <c r="Y15" t="n">
        <v>170.492663936884</v>
      </c>
      <c r="Z15" t="n">
        <v>457.633311587922</v>
      </c>
      <c r="AA15" t="n">
        <v>389.861983646</v>
      </c>
      <c r="AB15" t="n">
        <v>522.043750810619</v>
      </c>
      <c r="AC15" t="n">
        <v>414.356674366053</v>
      </c>
      <c r="AD15" t="n">
        <v>481.783407560158</v>
      </c>
      <c r="AE15" t="n">
        <v>366.102549845164</v>
      </c>
      <c r="AF15" t="n">
        <v>479.289917681746</v>
      </c>
    </row>
    <row r="16">
      <c r="A16" t="s">
        <v>66</v>
      </c>
      <c r="B16" t="s">
        <v>400</v>
      </c>
      <c r="C16" t="s">
        <v>317</v>
      </c>
      <c r="D16" t="s">
        <v>401</v>
      </c>
      <c r="E16" t="s">
        <v>318</v>
      </c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</row>
    <row r="17">
      <c r="A17" t="s">
        <v>66</v>
      </c>
      <c r="B17" t="s">
        <v>402</v>
      </c>
      <c r="C17" t="s">
        <v>317</v>
      </c>
      <c r="D17" t="s">
        <v>403</v>
      </c>
      <c r="E17" t="s">
        <v>318</v>
      </c>
      <c r="F17"/>
      <c r="G17" t="n">
        <v>289.40327827395</v>
      </c>
      <c r="H17" t="n">
        <v>306.63689920107</v>
      </c>
      <c r="I17" t="n">
        <v>423.504198499452</v>
      </c>
      <c r="J17" t="n">
        <v>452.325810381799</v>
      </c>
      <c r="K17" t="n">
        <v>525.32270887122</v>
      </c>
      <c r="L17" t="n">
        <v>518.895788556383</v>
      </c>
      <c r="M17" t="n">
        <v>485.126629382233</v>
      </c>
      <c r="N17" t="n">
        <v>453.801036975968</v>
      </c>
      <c r="O17" t="n">
        <v>424.400667237462</v>
      </c>
      <c r="P17" t="n">
        <v>303.565391849543</v>
      </c>
      <c r="Q17" t="n">
        <v>364.401808553528</v>
      </c>
      <c r="R17" t="n">
        <v>365.688833982509</v>
      </c>
      <c r="S17" t="n">
        <v>416.718922155331</v>
      </c>
      <c r="T17" t="n">
        <v>272.457177322804</v>
      </c>
      <c r="U17" t="n">
        <v>156.9803333306</v>
      </c>
      <c r="V17" t="n">
        <v>44.074135689659</v>
      </c>
      <c r="W17" t="n">
        <v>151.65695617504</v>
      </c>
      <c r="X17" t="n">
        <v>225.399873024454</v>
      </c>
      <c r="Y17" t="n">
        <v>227.332213120198</v>
      </c>
      <c r="Z17" t="n">
        <v>444.915173888124</v>
      </c>
      <c r="AA17" t="n">
        <v>492.936668765</v>
      </c>
      <c r="AB17" t="n">
        <v>518.516849171509</v>
      </c>
      <c r="AC17" t="n">
        <v>619.656923463185</v>
      </c>
      <c r="AD17" t="n">
        <v>581.63403754759</v>
      </c>
      <c r="AE17" t="n">
        <v>498.642146069156</v>
      </c>
      <c r="AF17" t="n">
        <v>566.095197643881</v>
      </c>
    </row>
    <row r="18">
      <c r="A18" t="s">
        <v>66</v>
      </c>
      <c r="B18" t="s">
        <v>404</v>
      </c>
      <c r="C18" t="s">
        <v>317</v>
      </c>
      <c r="D18" t="s">
        <v>405</v>
      </c>
      <c r="E18" t="s">
        <v>318</v>
      </c>
      <c r="F18"/>
      <c r="G18" t="n">
        <v>1214.87046948715</v>
      </c>
      <c r="H18" t="n">
        <v>1362.61662599448</v>
      </c>
      <c r="I18" t="n">
        <v>1882.387800315</v>
      </c>
      <c r="J18" t="n">
        <v>2039.86547276517</v>
      </c>
      <c r="K18" t="n">
        <v>1765.17678402172</v>
      </c>
      <c r="L18" t="n">
        <v>1874.95464191469</v>
      </c>
      <c r="M18" t="n">
        <v>1662.45009420955</v>
      </c>
      <c r="N18" t="n">
        <v>1364.29815878839</v>
      </c>
      <c r="O18" t="n">
        <v>1274.30737484212</v>
      </c>
      <c r="P18" t="n">
        <v>982.06783346296</v>
      </c>
      <c r="Q18" t="n">
        <v>1385.67619353518</v>
      </c>
      <c r="R18" t="n">
        <v>1112.13766001786</v>
      </c>
      <c r="S18" t="n">
        <v>1187.73598948946</v>
      </c>
      <c r="T18" t="n">
        <v>717.085955370947</v>
      </c>
      <c r="U18" t="n">
        <v>4.14615990133442</v>
      </c>
      <c r="V18" t="n">
        <v>0.473564287136497</v>
      </c>
      <c r="W18" t="n">
        <v>141.344936215381</v>
      </c>
      <c r="X18" t="n">
        <v>216.2890775394</v>
      </c>
      <c r="Y18" t="n">
        <v>243.335538745711</v>
      </c>
      <c r="Z18" t="n">
        <v>527.060809383149</v>
      </c>
      <c r="AA18" t="n">
        <v>385.348671092</v>
      </c>
      <c r="AB18" t="n">
        <v>497.469341613785</v>
      </c>
      <c r="AC18" t="n">
        <v>550.093128385784</v>
      </c>
      <c r="AD18" t="n">
        <v>593.370299137752</v>
      </c>
      <c r="AE18" t="n">
        <v>389.800411580469</v>
      </c>
      <c r="AF18" t="n">
        <v>374.969762852772</v>
      </c>
    </row>
    <row r="19">
      <c r="A19" t="s">
        <v>66</v>
      </c>
      <c r="B19" t="s">
        <v>406</v>
      </c>
      <c r="C19" t="s">
        <v>317</v>
      </c>
      <c r="D19" t="s">
        <v>407</v>
      </c>
      <c r="E19" t="s">
        <v>318</v>
      </c>
      <c r="F19"/>
      <c r="G19" t="n">
        <v>523.828107987584</v>
      </c>
      <c r="H19" t="n">
        <v>569.752159282055</v>
      </c>
      <c r="I19" t="n">
        <v>696.719888862004</v>
      </c>
      <c r="J19" t="n">
        <v>804.981828154407</v>
      </c>
      <c r="K19" t="n">
        <v>733.324229174971</v>
      </c>
      <c r="L19" t="n">
        <v>767.937141932765</v>
      </c>
      <c r="M19" t="n">
        <v>726.503300006365</v>
      </c>
      <c r="N19" t="n">
        <v>706.142021472087</v>
      </c>
      <c r="O19" t="n">
        <v>802.422375657987</v>
      </c>
      <c r="P19" t="n">
        <v>682.461520872693</v>
      </c>
      <c r="Q19" t="n">
        <v>703.208254224963</v>
      </c>
      <c r="R19" t="n">
        <v>696.350802826836</v>
      </c>
      <c r="S19" t="n">
        <v>743.720345110612</v>
      </c>
      <c r="T19" t="n">
        <v>398.309833053315</v>
      </c>
      <c r="U19" t="n">
        <v>482.405140284333</v>
      </c>
      <c r="V19" t="n">
        <v>325.503574494135</v>
      </c>
      <c r="W19" t="n">
        <v>400.312829926661</v>
      </c>
      <c r="X19" t="n">
        <v>474.172927499306</v>
      </c>
      <c r="Y19" t="n">
        <v>391.993219540992</v>
      </c>
      <c r="Z19" t="n">
        <v>687.6270150087</v>
      </c>
      <c r="AA19" t="n">
        <v>1001.113845239</v>
      </c>
      <c r="AB19" t="n">
        <v>865.79005938117</v>
      </c>
      <c r="AC19" t="n">
        <v>1094.2036950118</v>
      </c>
      <c r="AD19" t="n">
        <v>1196.50953675836</v>
      </c>
      <c r="AE19" t="n">
        <v>771.870977781738</v>
      </c>
      <c r="AF19" t="n">
        <v>1016.18522524827</v>
      </c>
    </row>
    <row r="20">
      <c r="A20" t="s">
        <v>66</v>
      </c>
      <c r="B20" t="s">
        <v>408</v>
      </c>
      <c r="C20" t="s">
        <v>317</v>
      </c>
      <c r="D20" t="s">
        <v>409</v>
      </c>
      <c r="E20" t="s">
        <v>318</v>
      </c>
      <c r="F20"/>
      <c r="G20" t="n">
        <v>2562.34604538131</v>
      </c>
      <c r="H20" t="n">
        <v>2786.99426331398</v>
      </c>
      <c r="I20" t="n">
        <v>3015.18768708112</v>
      </c>
      <c r="J20" t="n">
        <v>3374.76487565723</v>
      </c>
      <c r="K20" t="n">
        <v>2907.59830381316</v>
      </c>
      <c r="L20" t="n">
        <v>1806.98267686822</v>
      </c>
      <c r="M20" t="n">
        <v>2513.92241284745</v>
      </c>
      <c r="N20" t="n">
        <v>2402.57529781437</v>
      </c>
      <c r="O20" t="n">
        <v>4465.17310844206</v>
      </c>
      <c r="P20" t="n">
        <v>4988.76583185636</v>
      </c>
      <c r="Q20" t="n">
        <v>6575.94724114945</v>
      </c>
      <c r="R20" t="n">
        <v>6071.27417130803</v>
      </c>
      <c r="S20" t="n">
        <v>7296.35076205085</v>
      </c>
      <c r="T20" t="n">
        <v>14386.9418841506</v>
      </c>
      <c r="U20" t="n">
        <v>11163.1918820035</v>
      </c>
      <c r="V20" t="n">
        <v>13875.7888083265</v>
      </c>
      <c r="W20" t="n">
        <v>15950.5056182497</v>
      </c>
      <c r="X20" t="n">
        <v>17576.1862737366</v>
      </c>
      <c r="Y20" t="n">
        <v>14337.781029566</v>
      </c>
      <c r="Z20" t="n">
        <v>11216.4173882546</v>
      </c>
      <c r="AA20" t="n">
        <v>11238.558663992</v>
      </c>
      <c r="AB20" t="n">
        <v>9658.46158071732</v>
      </c>
      <c r="AC20" t="n">
        <v>9824.51273044471</v>
      </c>
      <c r="AD20" t="n">
        <v>10800.6658455971</v>
      </c>
      <c r="AE20" t="n">
        <v>10670.2301312514</v>
      </c>
      <c r="AF20" t="n">
        <v>10506.7122376811</v>
      </c>
    </row>
    <row r="21">
      <c r="A21" t="s">
        <v>66</v>
      </c>
      <c r="B21" t="s">
        <v>410</v>
      </c>
      <c r="C21" t="s">
        <v>317</v>
      </c>
      <c r="D21" t="s">
        <v>411</v>
      </c>
      <c r="E21" t="s">
        <v>318</v>
      </c>
      <c r="F21"/>
      <c r="G21" t="n">
        <v>4389.34526297984</v>
      </c>
      <c r="H21" t="n">
        <v>4643.91308939557</v>
      </c>
      <c r="I21" t="n">
        <v>5217.17977144911</v>
      </c>
      <c r="J21" t="n">
        <v>5905.46538679178</v>
      </c>
      <c r="K21" t="n">
        <v>5758.00741296496</v>
      </c>
      <c r="L21" t="n">
        <v>4769.71308431911</v>
      </c>
      <c r="M21" t="n">
        <v>5527.5866375918</v>
      </c>
      <c r="N21" t="n">
        <v>5706.94462112553</v>
      </c>
      <c r="O21" t="n">
        <v>7324.72574643093</v>
      </c>
      <c r="P21" t="n">
        <v>7869.56773573015</v>
      </c>
      <c r="Q21" t="n">
        <v>9975.32995888947</v>
      </c>
      <c r="R21" t="n">
        <v>10690.9649428258</v>
      </c>
      <c r="S21" t="n">
        <v>11350.4022668737</v>
      </c>
      <c r="T21" t="n">
        <v>18245.6746056431</v>
      </c>
      <c r="U21" t="n">
        <v>16168.5843601961</v>
      </c>
      <c r="V21" t="n">
        <v>16805.2970661198</v>
      </c>
      <c r="W21" t="n">
        <v>18512.9464158131</v>
      </c>
      <c r="X21" t="n">
        <v>19764.5032368232</v>
      </c>
      <c r="Y21" t="n">
        <v>16170.118852419</v>
      </c>
      <c r="Z21" t="n">
        <v>13538.0108441992</v>
      </c>
      <c r="AA21" t="n">
        <v>13040.73357673</v>
      </c>
      <c r="AB21" t="n">
        <v>11942.0044084547</v>
      </c>
      <c r="AC21" t="n">
        <v>11986.2859605351</v>
      </c>
      <c r="AD21" t="n">
        <v>13209.2983280956</v>
      </c>
      <c r="AE21" t="n">
        <v>13141.468415541</v>
      </c>
      <c r="AF21" t="n">
        <v>13067.3995652722</v>
      </c>
    </row>
    <row r="22">
      <c r="A22" t="s">
        <v>66</v>
      </c>
      <c r="B22" t="s">
        <v>412</v>
      </c>
      <c r="C22" t="s">
        <v>317</v>
      </c>
      <c r="D22" t="s">
        <v>413</v>
      </c>
      <c r="E22" t="s">
        <v>318</v>
      </c>
      <c r="F22"/>
      <c r="G22" t="n">
        <v>1826.99921759708</v>
      </c>
      <c r="H22" t="n">
        <v>1856.91882608465</v>
      </c>
      <c r="I22" t="n">
        <v>2201.99208436399</v>
      </c>
      <c r="J22" t="n">
        <v>2530.70051113671</v>
      </c>
      <c r="K22" t="n">
        <v>2850.40910915119</v>
      </c>
      <c r="L22" t="n">
        <v>2962.73040744902</v>
      </c>
      <c r="M22" t="n">
        <v>3013.66422474523</v>
      </c>
      <c r="N22" t="n">
        <v>3304.36932330831</v>
      </c>
      <c r="O22" t="n">
        <v>2859.55263799031</v>
      </c>
      <c r="P22" t="n">
        <v>2880.8019038763</v>
      </c>
      <c r="Q22" t="n">
        <v>3399.38271773633</v>
      </c>
      <c r="R22" t="n">
        <v>4619.69077151702</v>
      </c>
      <c r="S22" t="n">
        <v>4054.05150482829</v>
      </c>
      <c r="T22" t="n">
        <v>3858.73272149157</v>
      </c>
      <c r="U22" t="n">
        <v>5005.39247819281</v>
      </c>
      <c r="V22" t="n">
        <v>2929.50825779495</v>
      </c>
      <c r="W22" t="n">
        <v>2562.44079756294</v>
      </c>
      <c r="X22" t="n">
        <v>2188.31696308704</v>
      </c>
      <c r="Y22" t="n">
        <v>1832.33782285288</v>
      </c>
      <c r="Z22" t="n">
        <v>2321.59345594576</v>
      </c>
      <c r="AA22" t="n">
        <v>1802.174912739</v>
      </c>
      <c r="AB22" t="n">
        <v>2283.54282773587</v>
      </c>
      <c r="AC22" t="n">
        <v>2161.7732300926</v>
      </c>
      <c r="AD22" t="n">
        <v>2408.63248249732</v>
      </c>
      <c r="AE22" t="n">
        <v>2471.23828428952</v>
      </c>
      <c r="AF22" t="n">
        <v>2560.68732759033</v>
      </c>
    </row>
    <row r="23">
      <c r="A23" t="s">
        <v>66</v>
      </c>
      <c r="B23" t="s">
        <v>414</v>
      </c>
      <c r="C23" t="s">
        <v>317</v>
      </c>
      <c r="D23" t="s">
        <v>415</v>
      </c>
      <c r="E23" t="s">
        <v>318</v>
      </c>
      <c r="F23"/>
      <c r="G23" t="n">
        <v>9557.62615530056</v>
      </c>
      <c r="H23" t="n">
        <v>10248.877796315</v>
      </c>
      <c r="I23" t="n">
        <v>11579.9821486352</v>
      </c>
      <c r="J23" t="n">
        <v>13171.6911920876</v>
      </c>
      <c r="K23" t="n">
        <v>14340.6576217027</v>
      </c>
      <c r="L23" t="n">
        <v>14837.507111169</v>
      </c>
      <c r="M23" t="n">
        <v>16361.6980198769</v>
      </c>
      <c r="N23" t="n">
        <v>18736.1504952975</v>
      </c>
      <c r="O23" t="n">
        <v>22158.5794208158</v>
      </c>
      <c r="P23" t="n">
        <v>28756.676640652</v>
      </c>
      <c r="Q23" t="n">
        <v>35330.617491178</v>
      </c>
      <c r="R23" t="n">
        <v>40348.990277056</v>
      </c>
      <c r="S23" t="n">
        <v>32958.7207428737</v>
      </c>
      <c r="T23" t="n">
        <v>10681.5249918304</v>
      </c>
      <c r="U23" t="n">
        <v>8492.38913674936</v>
      </c>
      <c r="V23" t="n">
        <v>8038.06831836136</v>
      </c>
      <c r="W23" t="n">
        <v>4506.58787577464</v>
      </c>
      <c r="X23" t="n">
        <v>5986.20682054934</v>
      </c>
      <c r="Y23" t="n">
        <v>10056.2783846936</v>
      </c>
      <c r="Z23" t="n">
        <v>7745.54649216646</v>
      </c>
      <c r="AA23" t="n">
        <v>16020.821580493</v>
      </c>
      <c r="AB23" t="n">
        <v>16042.8191404243</v>
      </c>
      <c r="AC23" t="n">
        <v>18391.0069409975</v>
      </c>
      <c r="AD23" t="n">
        <v>23400.9118143829</v>
      </c>
      <c r="AE23" t="n">
        <v>18313.0443772166</v>
      </c>
      <c r="AF23" t="n">
        <v>15565.9141921671</v>
      </c>
    </row>
    <row r="24">
      <c r="A24" t="s">
        <v>66</v>
      </c>
      <c r="B24" t="s">
        <v>416</v>
      </c>
      <c r="C24" t="s">
        <v>317</v>
      </c>
      <c r="D24" t="s">
        <v>417</v>
      </c>
      <c r="E24" t="s">
        <v>318</v>
      </c>
      <c r="F24"/>
      <c r="G24" t="n">
        <v>5232.85045143097</v>
      </c>
      <c r="H24" t="n">
        <v>5738.11544175274</v>
      </c>
      <c r="I24" t="n">
        <v>6591.5967467904</v>
      </c>
      <c r="J24" t="n">
        <v>7155.06857153774</v>
      </c>
      <c r="K24" t="n">
        <v>7998.7132110378</v>
      </c>
      <c r="L24" t="n">
        <v>9579.74407994214</v>
      </c>
      <c r="M24" t="n">
        <v>10096.1302352267</v>
      </c>
      <c r="N24" t="n">
        <v>10586.5398890186</v>
      </c>
      <c r="O24" t="n">
        <v>12885.749477883</v>
      </c>
      <c r="P24" t="n">
        <v>12124.0077389129</v>
      </c>
      <c r="Q24" t="n">
        <v>12441.1116865865</v>
      </c>
      <c r="R24" t="n">
        <v>14315.3595516054</v>
      </c>
      <c r="S24" t="n">
        <v>13739.0224164037</v>
      </c>
      <c r="T24" t="n">
        <v>8771.57110199934</v>
      </c>
      <c r="U24" t="n">
        <v>11608.7275054295</v>
      </c>
      <c r="V24" t="n">
        <v>12066.5341074971</v>
      </c>
      <c r="W24" t="n">
        <v>13900.8069304546</v>
      </c>
      <c r="X24" t="n">
        <v>14712.4180613712</v>
      </c>
      <c r="Y24" t="n">
        <v>13333.2615392659</v>
      </c>
      <c r="Z24" t="n">
        <v>11833.4985477307</v>
      </c>
      <c r="AA24" t="n">
        <v>14451.491179374</v>
      </c>
      <c r="AB24" t="n">
        <v>14983.8087241231</v>
      </c>
      <c r="AC24" t="n">
        <v>14397.9810100351</v>
      </c>
      <c r="AD24" t="n">
        <v>14687.3066978302</v>
      </c>
      <c r="AE24" t="n">
        <v>13460.1311485261</v>
      </c>
      <c r="AF24" t="n">
        <v>14647.4342211172</v>
      </c>
    </row>
    <row r="25">
      <c r="A25" t="s">
        <v>66</v>
      </c>
      <c r="B25" t="s">
        <v>418</v>
      </c>
      <c r="C25" t="s">
        <v>317</v>
      </c>
      <c r="D25" t="s">
        <v>419</v>
      </c>
      <c r="E25" t="s">
        <v>318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</row>
    <row r="26">
      <c r="A26" t="s">
        <v>66</v>
      </c>
      <c r="B26" t="s">
        <v>420</v>
      </c>
      <c r="C26" t="s">
        <v>317</v>
      </c>
      <c r="D26" t="s">
        <v>421</v>
      </c>
      <c r="E26" t="s">
        <v>318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</row>
    <row r="27">
      <c r="A27" t="s">
        <v>66</v>
      </c>
      <c r="B27" t="s">
        <v>422</v>
      </c>
      <c r="C27" t="s">
        <v>317</v>
      </c>
      <c r="D27" t="s">
        <v>423</v>
      </c>
      <c r="E27" t="s">
        <v>318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</row>
    <row r="28">
      <c r="A28" t="s">
        <v>66</v>
      </c>
      <c r="B28" t="s">
        <v>424</v>
      </c>
      <c r="C28" t="s">
        <v>317</v>
      </c>
      <c r="D28" t="s">
        <v>425</v>
      </c>
      <c r="E28" t="s">
        <v>318</v>
      </c>
      <c r="F28"/>
      <c r="G28" t="n">
        <v>6611.43350278863</v>
      </c>
      <c r="H28" t="n">
        <v>7500.6701841789</v>
      </c>
      <c r="I28" t="n">
        <v>8706.58915709696</v>
      </c>
      <c r="J28" t="n">
        <v>10254.2535036477</v>
      </c>
      <c r="K28" t="n">
        <v>13849.7180710091</v>
      </c>
      <c r="L28" t="n">
        <v>14382.5178691644</v>
      </c>
      <c r="M28" t="n">
        <v>14436.5455050555</v>
      </c>
      <c r="N28" t="n">
        <v>16141.5320552589</v>
      </c>
      <c r="O28" t="n">
        <v>13791.7699158645</v>
      </c>
      <c r="P28" t="n">
        <v>16421.8581723372</v>
      </c>
      <c r="Q28" t="n">
        <v>16616.7119583857</v>
      </c>
      <c r="R28" t="n">
        <v>18742.125226376</v>
      </c>
      <c r="S28" t="n">
        <v>20831.4656043413</v>
      </c>
      <c r="T28" t="n">
        <v>16092.6245437064</v>
      </c>
      <c r="U28" t="n">
        <v>16832.6567139199</v>
      </c>
      <c r="V28" t="n">
        <v>16211.9529326176</v>
      </c>
      <c r="W28" t="n">
        <v>13876.0398796719</v>
      </c>
      <c r="X28" t="n">
        <v>10389.6071351832</v>
      </c>
      <c r="Y28" t="n">
        <v>10884.3002884117</v>
      </c>
      <c r="Z28" t="n">
        <v>16617.0799413543</v>
      </c>
      <c r="AA28" t="n">
        <v>13236.491197983</v>
      </c>
      <c r="AB28" t="n">
        <v>13828.7618258616</v>
      </c>
      <c r="AC28" t="n">
        <v>15045.8842721143</v>
      </c>
      <c r="AD28" t="n">
        <v>13930.9281083423</v>
      </c>
      <c r="AE28" t="n">
        <v>9785.18162977364</v>
      </c>
      <c r="AF28" t="n">
        <v>9476.44254840952</v>
      </c>
    </row>
    <row r="29">
      <c r="A29" t="s">
        <v>66</v>
      </c>
      <c r="B29" t="s">
        <v>426</v>
      </c>
      <c r="C29" t="s">
        <v>317</v>
      </c>
      <c r="D29" t="s">
        <v>427</v>
      </c>
      <c r="E29" t="s">
        <v>318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</row>
    <row r="30">
      <c r="A30" t="s">
        <v>66</v>
      </c>
      <c r="B30" t="s">
        <v>428</v>
      </c>
      <c r="C30" t="s">
        <v>317</v>
      </c>
      <c r="D30" t="s">
        <v>429</v>
      </c>
      <c r="E30" t="s">
        <v>318</v>
      </c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</row>
    <row r="31">
      <c r="A31" t="s">
        <v>66</v>
      </c>
      <c r="B31" t="s">
        <v>430</v>
      </c>
      <c r="C31" t="s">
        <v>317</v>
      </c>
      <c r="D31" t="s">
        <v>431</v>
      </c>
      <c r="E31" t="s">
        <v>318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</row>
    <row r="32">
      <c r="A32" t="s">
        <v>66</v>
      </c>
      <c r="B32" t="s">
        <v>432</v>
      </c>
      <c r="C32" t="s">
        <v>317</v>
      </c>
      <c r="D32" t="s">
        <v>433</v>
      </c>
      <c r="E32" t="s">
        <v>318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</row>
    <row r="33">
      <c r="A33" t="s">
        <v>66</v>
      </c>
      <c r="B33" t="s">
        <v>434</v>
      </c>
      <c r="C33" t="s">
        <v>317</v>
      </c>
      <c r="D33" t="s">
        <v>435</v>
      </c>
      <c r="E33" t="s">
        <v>318</v>
      </c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</row>
    <row r="34">
      <c r="A34" t="s">
        <v>66</v>
      </c>
      <c r="B34" t="s">
        <v>436</v>
      </c>
      <c r="C34" t="s">
        <v>317</v>
      </c>
      <c r="D34" t="s">
        <v>437</v>
      </c>
      <c r="E34" t="s">
        <v>318</v>
      </c>
      <c r="F34"/>
      <c r="G34" t="n">
        <v>1938.00517996234</v>
      </c>
      <c r="H34" t="n">
        <v>2160.45939206386</v>
      </c>
      <c r="I34" t="n">
        <v>2486.59618648907</v>
      </c>
      <c r="J34" t="n">
        <v>2701.93254294959</v>
      </c>
      <c r="K34" t="n">
        <v>3447.91262120093</v>
      </c>
      <c r="L34" t="n">
        <v>4659.01597163252</v>
      </c>
      <c r="M34" t="n">
        <v>4588.23965646838</v>
      </c>
      <c r="N34" t="n">
        <v>4629.53970673457</v>
      </c>
      <c r="O34" t="n">
        <v>4617.92898414496</v>
      </c>
      <c r="P34" t="n">
        <v>4101.60911947814</v>
      </c>
      <c r="Q34" t="n">
        <v>4060.86624665556</v>
      </c>
      <c r="R34" t="n">
        <v>3931.59919536297</v>
      </c>
      <c r="S34" t="n">
        <v>3192.98651471898</v>
      </c>
      <c r="T34" t="n">
        <v>2061.48691967209</v>
      </c>
      <c r="U34" t="n">
        <v>2383.05295287682</v>
      </c>
      <c r="V34" t="n">
        <v>2216.9136293042</v>
      </c>
      <c r="W34" t="n">
        <v>3073.68432692732</v>
      </c>
      <c r="X34" t="n">
        <v>2876.11201643144</v>
      </c>
      <c r="Y34" t="n">
        <v>2640.63295963386</v>
      </c>
      <c r="Z34" t="n">
        <v>2936.33004502561</v>
      </c>
      <c r="AA34" t="n">
        <v>3586.275243438</v>
      </c>
      <c r="AB34" t="n">
        <v>3985.85852766996</v>
      </c>
      <c r="AC34" t="n">
        <v>4387.26838311726</v>
      </c>
      <c r="AD34" t="n">
        <v>4368.45058775288</v>
      </c>
      <c r="AE34" t="n">
        <v>2939.74692773387</v>
      </c>
      <c r="AF34" t="n">
        <v>3178.4145439638</v>
      </c>
    </row>
    <row r="35">
      <c r="A35" t="s">
        <v>66</v>
      </c>
      <c r="B35" t="s">
        <v>438</v>
      </c>
      <c r="C35" t="s">
        <v>317</v>
      </c>
      <c r="D35" t="s">
        <v>439</v>
      </c>
      <c r="E35" t="s">
        <v>318</v>
      </c>
      <c r="F35"/>
      <c r="G35" t="n">
        <v>4617.88937321832</v>
      </c>
      <c r="H35" t="n">
        <v>5053.9280369593</v>
      </c>
      <c r="I35" t="n">
        <v>6011.08800114396</v>
      </c>
      <c r="J35" t="n">
        <v>6732.84631104861</v>
      </c>
      <c r="K35" t="n">
        <v>6153.17670627721</v>
      </c>
      <c r="L35" t="n">
        <v>5685.13288087343</v>
      </c>
      <c r="M35" t="n">
        <v>5226.09304977631</v>
      </c>
      <c r="N35" t="n">
        <v>4730.04860833855</v>
      </c>
      <c r="O35" t="n">
        <v>5042.69778467224</v>
      </c>
      <c r="P35" t="n">
        <v>5364.06760036956</v>
      </c>
      <c r="Q35" t="n">
        <v>5260.19739683163</v>
      </c>
      <c r="R35" t="n">
        <v>5093.95278752889</v>
      </c>
      <c r="S35" t="n">
        <v>5066.48223593378</v>
      </c>
      <c r="T35" t="n">
        <v>4029.55087626598</v>
      </c>
      <c r="U35" t="n">
        <v>4159.8844635703</v>
      </c>
      <c r="V35" t="n">
        <v>4454.4166831531</v>
      </c>
      <c r="W35" t="n">
        <v>4915.73545440772</v>
      </c>
      <c r="X35" t="n">
        <v>2859.48357890284</v>
      </c>
      <c r="Y35" t="n">
        <v>3471.4887407833</v>
      </c>
      <c r="Z35" t="n">
        <v>6427.37092023462</v>
      </c>
      <c r="AA35" t="n">
        <v>6258.719995943</v>
      </c>
      <c r="AB35" t="n">
        <v>5094.67087295479</v>
      </c>
      <c r="AC35" t="n">
        <v>4803.22872848095</v>
      </c>
      <c r="AD35" t="n">
        <v>5219.31573008113</v>
      </c>
      <c r="AE35" t="n">
        <v>5576.93697721435</v>
      </c>
      <c r="AF35" t="n">
        <v>2883.8596827213</v>
      </c>
    </row>
    <row r="36">
      <c r="A36" t="s">
        <v>66</v>
      </c>
      <c r="B36" t="s">
        <v>440</v>
      </c>
      <c r="C36" t="s">
        <v>317</v>
      </c>
      <c r="D36" t="s">
        <v>441</v>
      </c>
      <c r="E36" t="s">
        <v>318</v>
      </c>
      <c r="F36"/>
      <c r="G36" t="n">
        <v>1156.68991661892</v>
      </c>
      <c r="H36" t="n">
        <v>1457.53413652889</v>
      </c>
      <c r="I36" t="n">
        <v>1524.97998328692</v>
      </c>
      <c r="J36" t="n">
        <v>1628.72923341616</v>
      </c>
      <c r="K36" t="n">
        <v>1254.08427266355</v>
      </c>
      <c r="L36" t="n">
        <v>1362.89279763877</v>
      </c>
      <c r="M36" t="n">
        <v>1379.0494366138</v>
      </c>
      <c r="N36" t="n">
        <v>1228.64118573079</v>
      </c>
      <c r="O36" t="n">
        <v>1221.59223068551</v>
      </c>
      <c r="P36" t="n">
        <v>1478.00580636274</v>
      </c>
      <c r="Q36" t="n">
        <v>1514.22295597181</v>
      </c>
      <c r="R36" t="n">
        <v>1543.62867514328</v>
      </c>
      <c r="S36" t="n">
        <v>1285.90941034915</v>
      </c>
      <c r="T36" t="n">
        <v>1016.95372670075</v>
      </c>
      <c r="U36" t="n">
        <v>1301.41745846247</v>
      </c>
      <c r="V36" t="n">
        <v>1290.92542211115</v>
      </c>
      <c r="W36" t="n">
        <v>1338.02678449722</v>
      </c>
      <c r="X36" t="n">
        <v>662.890158221078</v>
      </c>
      <c r="Y36" t="n">
        <v>830.501724644917</v>
      </c>
      <c r="Z36" t="n">
        <v>1065.6758360476</v>
      </c>
      <c r="AA36" t="n">
        <v>928.901031555</v>
      </c>
      <c r="AB36" t="n">
        <v>796.84048348701</v>
      </c>
      <c r="AC36" t="n">
        <v>697.569127861129</v>
      </c>
      <c r="AD36" t="n">
        <v>883.337451493727</v>
      </c>
      <c r="AE36" t="n">
        <v>852.313989820891</v>
      </c>
      <c r="AF36" t="n">
        <v>190.863584034647</v>
      </c>
    </row>
    <row r="37">
      <c r="A37" t="s">
        <v>66</v>
      </c>
      <c r="B37" t="s">
        <v>442</v>
      </c>
      <c r="C37" t="s">
        <v>317</v>
      </c>
      <c r="D37" t="s">
        <v>443</v>
      </c>
      <c r="E37" t="s">
        <v>318</v>
      </c>
      <c r="F37"/>
      <c r="G37" t="n">
        <v>2791.57254727543</v>
      </c>
      <c r="H37" t="n">
        <v>2793.42833519879</v>
      </c>
      <c r="I37" t="n">
        <v>3649.64333336452</v>
      </c>
      <c r="J37" t="n">
        <v>4351.637827504</v>
      </c>
      <c r="K37" t="n">
        <v>4858.10565025551</v>
      </c>
      <c r="L37" t="n">
        <v>4255.44346477228</v>
      </c>
      <c r="M37" t="n">
        <v>3794.45658052121</v>
      </c>
      <c r="N37" t="n">
        <v>3424.4245817711</v>
      </c>
      <c r="O37" t="n">
        <v>3753.16396109716</v>
      </c>
      <c r="P37" t="n">
        <v>3829.71187880125</v>
      </c>
      <c r="Q37" t="n">
        <v>3672.11324459508</v>
      </c>
      <c r="R37" t="n">
        <v>3380.37668708091</v>
      </c>
      <c r="S37" t="n">
        <v>3597.57805449037</v>
      </c>
      <c r="T37" t="n">
        <v>2881.38283587228</v>
      </c>
      <c r="U37" t="n">
        <v>2797.24649062515</v>
      </c>
      <c r="V37" t="n">
        <v>3121.89290784879</v>
      </c>
      <c r="W37" t="n">
        <v>3126.52525175453</v>
      </c>
      <c r="X37" t="n">
        <v>2159.53296113699</v>
      </c>
      <c r="Y37" t="n">
        <v>2530.89279122594</v>
      </c>
      <c r="Z37" t="n">
        <v>5129.65391127335</v>
      </c>
      <c r="AA37" t="n">
        <v>5073.49297404</v>
      </c>
      <c r="AB37" t="n">
        <v>4081.28599292721</v>
      </c>
      <c r="AC37" t="n">
        <v>3951.69354441256</v>
      </c>
      <c r="AD37" t="n">
        <v>4043.41293527631</v>
      </c>
      <c r="AE37" t="n">
        <v>3872.79584338799</v>
      </c>
      <c r="AF37" t="n">
        <v>2619.54576540347</v>
      </c>
    </row>
    <row r="38">
      <c r="A38" t="s">
        <v>66</v>
      </c>
      <c r="B38" t="s">
        <v>444</v>
      </c>
      <c r="C38" t="s">
        <v>317</v>
      </c>
      <c r="D38" t="s">
        <v>445</v>
      </c>
      <c r="E38" t="s">
        <v>318</v>
      </c>
      <c r="F38"/>
      <c r="G38" t="n">
        <v>669.62690932527</v>
      </c>
      <c r="H38" t="n">
        <v>802.965565235213</v>
      </c>
      <c r="I38" t="n">
        <v>836.464684494374</v>
      </c>
      <c r="J38" t="n">
        <v>752.47925012467</v>
      </c>
      <c r="K38" t="n">
        <v>40.9867833563713</v>
      </c>
      <c r="L38" t="n">
        <v>66.796618464777</v>
      </c>
      <c r="M38" t="n">
        <v>52.5870326391533</v>
      </c>
      <c r="N38" t="n">
        <v>76.9828408356667</v>
      </c>
      <c r="O38" t="n">
        <v>67.9415928897766</v>
      </c>
      <c r="P38" t="n">
        <v>56.349915202031</v>
      </c>
      <c r="Q38" t="n">
        <v>73.861196269443</v>
      </c>
      <c r="R38" t="n">
        <v>169.947425301953</v>
      </c>
      <c r="S38" t="n">
        <v>182.994771095095</v>
      </c>
      <c r="T38" t="n">
        <v>131.214313695522</v>
      </c>
      <c r="U38" t="n">
        <v>61.2205144851427</v>
      </c>
      <c r="V38" t="n">
        <v>41.5983531903677</v>
      </c>
      <c r="W38" t="n">
        <v>451.183418157881</v>
      </c>
      <c r="X38" t="n">
        <v>37.0604595466293</v>
      </c>
      <c r="Y38" t="n">
        <v>110.094224919337</v>
      </c>
      <c r="Z38" t="n">
        <v>232.041172916383</v>
      </c>
      <c r="AA38" t="n">
        <v>256.325990348</v>
      </c>
      <c r="AB38" t="n">
        <v>216.54439654153</v>
      </c>
      <c r="AC38" t="n">
        <v>153.966056209483</v>
      </c>
      <c r="AD38" t="n">
        <v>292.565343310311</v>
      </c>
      <c r="AE38" t="n">
        <v>851.827144005555</v>
      </c>
      <c r="AF38" t="n">
        <v>73.124185550127</v>
      </c>
    </row>
    <row r="39">
      <c r="A39" t="s">
        <v>66</v>
      </c>
      <c r="B39" t="s">
        <v>446</v>
      </c>
      <c r="C39" t="s">
        <v>317</v>
      </c>
      <c r="D39" t="s">
        <v>447</v>
      </c>
      <c r="E39" t="s">
        <v>318</v>
      </c>
      <c r="F39"/>
      <c r="G39" t="n">
        <v>1913.27202814865</v>
      </c>
      <c r="H39" t="n">
        <v>1922.39927277606</v>
      </c>
      <c r="I39" t="n">
        <v>1182.97545984831</v>
      </c>
      <c r="J39" t="n">
        <v>1354.50498510663</v>
      </c>
      <c r="K39" t="n">
        <v>1295.100824668</v>
      </c>
      <c r="L39" t="n">
        <v>2060.98026743172</v>
      </c>
      <c r="M39" t="n">
        <v>1231.64954785787</v>
      </c>
      <c r="N39" t="n">
        <v>2150.8556162697</v>
      </c>
      <c r="O39" t="n">
        <v>2949.45330251696</v>
      </c>
      <c r="P39" t="n">
        <v>2477.76442823773</v>
      </c>
      <c r="Q39" t="n">
        <v>4974.59226158131</v>
      </c>
      <c r="R39" t="n">
        <v>1531.74894828412</v>
      </c>
      <c r="S39" t="n">
        <v>6708.80879679146</v>
      </c>
      <c r="T39" t="n">
        <v>8491.60300071335</v>
      </c>
      <c r="U39" t="n">
        <v>5492.67517287929</v>
      </c>
      <c r="V39" t="n">
        <v>9202.73588794711</v>
      </c>
      <c r="W39" t="n">
        <v>-1133.27286330932</v>
      </c>
      <c r="X39" t="n">
        <v>2078.48514464297</v>
      </c>
      <c r="Y39" t="n">
        <v>1745.61139663856</v>
      </c>
      <c r="Z39" t="n">
        <v>2681.99836051606</v>
      </c>
      <c r="AA39" t="n">
        <v>1819.008288472</v>
      </c>
      <c r="AB39" t="n">
        <v>972.501894162018</v>
      </c>
      <c r="AC39" t="n">
        <v>-1552.72522385125</v>
      </c>
      <c r="AD39" t="n">
        <v>-2390.24788514546</v>
      </c>
      <c r="AE39" t="n">
        <v>100.12311988503</v>
      </c>
      <c r="AF39" t="n">
        <v>-1796.00977220185</v>
      </c>
    </row>
    <row r="40">
      <c r="A40" t="s">
        <v>66</v>
      </c>
      <c r="B40" t="s">
        <v>448</v>
      </c>
      <c r="C40" t="s">
        <v>317</v>
      </c>
      <c r="D40" t="s">
        <v>449</v>
      </c>
      <c r="E40" t="s">
        <v>318</v>
      </c>
      <c r="F40"/>
      <c r="G40" t="n">
        <v>27393.988396071</v>
      </c>
      <c r="H40" t="n">
        <v>28932.5504075559</v>
      </c>
      <c r="I40" t="n">
        <v>32817.0156929157</v>
      </c>
      <c r="J40" t="n">
        <v>37068.5219828745</v>
      </c>
      <c r="K40" t="n">
        <v>46084.310161318</v>
      </c>
      <c r="L40" t="n">
        <v>52429.6277869379</v>
      </c>
      <c r="M40" t="n">
        <v>59323.9154395538</v>
      </c>
      <c r="N40" t="n">
        <v>68114.0503522733</v>
      </c>
      <c r="O40" t="n">
        <v>77152.3765060251</v>
      </c>
      <c r="P40" t="n">
        <v>89639.6960119997</v>
      </c>
      <c r="Q40" t="n">
        <v>100382.749935891</v>
      </c>
      <c r="R40" t="n">
        <v>109733.623852756</v>
      </c>
      <c r="S40" t="n">
        <v>100597.829467748</v>
      </c>
      <c r="T40" t="n">
        <v>80194.3067466732</v>
      </c>
      <c r="U40" t="n">
        <v>67741.5706657676</v>
      </c>
      <c r="V40" t="n">
        <v>57877.3616237547</v>
      </c>
      <c r="W40" t="n">
        <v>55216.3221577366</v>
      </c>
      <c r="X40" t="n">
        <v>43121.8138110616</v>
      </c>
      <c r="Y40" t="n">
        <v>42017.2360883853</v>
      </c>
      <c r="Z40" t="n">
        <v>33772.9031850144</v>
      </c>
      <c r="AA40" t="n">
        <v>38505.251548157</v>
      </c>
      <c r="AB40" t="n">
        <v>48805.0356243125</v>
      </c>
      <c r="AC40" t="n">
        <v>55161.0695999599</v>
      </c>
      <c r="AD40" t="n">
        <v>57424.4543377594</v>
      </c>
      <c r="AE40" t="n">
        <v>55079.9277910756</v>
      </c>
      <c r="AF40" t="n">
        <v>62101.7713482161</v>
      </c>
    </row>
    <row r="41">
      <c r="A41" t="s">
        <v>66</v>
      </c>
      <c r="B41" t="s">
        <v>450</v>
      </c>
      <c r="C41" t="s">
        <v>317</v>
      </c>
      <c r="D41" t="s">
        <v>451</v>
      </c>
      <c r="E41" t="s">
        <v>318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</row>
    <row r="42">
      <c r="A42" t="s">
        <v>66</v>
      </c>
      <c r="B42" t="s">
        <v>452</v>
      </c>
      <c r="C42" t="s">
        <v>317</v>
      </c>
      <c r="D42" t="s">
        <v>453</v>
      </c>
      <c r="E42" t="s">
        <v>318</v>
      </c>
      <c r="F42"/>
      <c r="G42" t="n">
        <v>1168.01111381802</v>
      </c>
      <c r="H42" t="n">
        <v>1260.80749228145</v>
      </c>
      <c r="I42" t="n">
        <v>1434.38922073967</v>
      </c>
      <c r="J42" t="n">
        <v>1531.65275479694</v>
      </c>
      <c r="K42" t="n">
        <v>1830.03150957513</v>
      </c>
      <c r="L42" t="n">
        <v>2717.91425827773</v>
      </c>
      <c r="M42" t="n">
        <v>2927.78864212608</v>
      </c>
      <c r="N42" t="n">
        <v>3210.77723293517</v>
      </c>
      <c r="O42" t="n">
        <v>2984.01374261502</v>
      </c>
      <c r="P42" t="n">
        <v>4016.39568502831</v>
      </c>
      <c r="Q42" t="n">
        <v>3662.47545014516</v>
      </c>
      <c r="R42" t="n">
        <v>4516.71348345467</v>
      </c>
      <c r="S42" t="n">
        <v>4413.1114209209</v>
      </c>
      <c r="T42" t="n">
        <v>3488.46517099721</v>
      </c>
      <c r="U42" t="n">
        <v>3294.82573862952</v>
      </c>
      <c r="V42" t="n">
        <v>2979.51557754083</v>
      </c>
      <c r="W42" t="n">
        <v>3033.35192285885</v>
      </c>
      <c r="X42" t="n">
        <v>3258.07747895327</v>
      </c>
      <c r="Y42" t="n">
        <v>3602.98525915382</v>
      </c>
      <c r="Z42" t="n">
        <v>3181.15634124317</v>
      </c>
      <c r="AA42" t="n">
        <v>2313.468656907</v>
      </c>
      <c r="AB42" t="n">
        <v>3161.15703393172</v>
      </c>
      <c r="AC42" t="n">
        <v>3847.67301004105</v>
      </c>
      <c r="AD42" t="n">
        <v>3766.97058752679</v>
      </c>
      <c r="AE42" t="n">
        <v>3152.45489071496</v>
      </c>
      <c r="AF42" t="n">
        <v>3078.97932644686</v>
      </c>
    </row>
    <row r="43">
      <c r="A43" t="s">
        <v>66</v>
      </c>
      <c r="B43" t="s">
        <v>454</v>
      </c>
      <c r="C43" t="s">
        <v>317</v>
      </c>
      <c r="D43" t="s">
        <v>455</v>
      </c>
      <c r="E43" t="s">
        <v>318</v>
      </c>
      <c r="F43"/>
      <c r="G43" t="n">
        <v>2821.10915382839</v>
      </c>
      <c r="H43" t="n">
        <v>3171.82831322995</v>
      </c>
      <c r="I43" t="n">
        <v>3777.15869723785</v>
      </c>
      <c r="J43" t="n">
        <v>4190.74129893326</v>
      </c>
      <c r="K43" t="n">
        <v>6682.24244777452</v>
      </c>
      <c r="L43" t="n">
        <v>7556.36228814536</v>
      </c>
      <c r="M43" t="n">
        <v>7918.44335629523</v>
      </c>
      <c r="N43" t="n">
        <v>9024.16812954166</v>
      </c>
      <c r="O43" t="n">
        <v>9687.47741560909</v>
      </c>
      <c r="P43" t="n">
        <v>11183.9776858914</v>
      </c>
      <c r="Q43" t="n">
        <v>11848.6971556896</v>
      </c>
      <c r="R43" t="n">
        <v>11382.4684703889</v>
      </c>
      <c r="S43" t="n">
        <v>9062.06925107718</v>
      </c>
      <c r="T43" t="n">
        <v>4928.40085278667</v>
      </c>
      <c r="U43" t="n">
        <v>5153.16509741346</v>
      </c>
      <c r="V43" t="n">
        <v>5119.11387310289</v>
      </c>
      <c r="W43" t="n">
        <v>4832.50181169383</v>
      </c>
      <c r="X43" t="n">
        <v>6748.24978982085</v>
      </c>
      <c r="Y43" t="n">
        <v>9695.35474956073</v>
      </c>
      <c r="Z43" t="n">
        <v>10005.685375222</v>
      </c>
      <c r="AA43" t="n">
        <v>4815.266599886</v>
      </c>
      <c r="AB43" t="n">
        <v>8842.27595514173</v>
      </c>
      <c r="AC43" t="n">
        <v>10934.9591136806</v>
      </c>
      <c r="AD43" t="n">
        <v>12326.6290376698</v>
      </c>
      <c r="AE43" t="n">
        <v>9291.15089123082</v>
      </c>
      <c r="AF43" t="n">
        <v>9995.99872571691</v>
      </c>
    </row>
    <row r="44">
      <c r="A44" t="s">
        <v>66</v>
      </c>
      <c r="B44" t="s">
        <v>456</v>
      </c>
      <c r="C44" t="s">
        <v>317</v>
      </c>
      <c r="D44" t="s">
        <v>457</v>
      </c>
      <c r="E44" t="s">
        <v>318</v>
      </c>
      <c r="F44"/>
      <c r="G44" t="n">
        <v>55288.4583656008</v>
      </c>
      <c r="H44" t="n">
        <v>60312.7291257231</v>
      </c>
      <c r="I44" t="n">
        <v>69227.7881162756</v>
      </c>
      <c r="J44" t="n">
        <v>77706.5514669176</v>
      </c>
      <c r="K44" t="n">
        <v>83517.7406822085</v>
      </c>
      <c r="L44" t="n">
        <v>88278.6337309636</v>
      </c>
      <c r="M44" t="n">
        <v>90061.0494509505</v>
      </c>
      <c r="N44" t="n">
        <v>97159.8397308218</v>
      </c>
      <c r="O44" t="n">
        <v>104446.17256717</v>
      </c>
      <c r="P44" t="n">
        <v>114481.153785</v>
      </c>
      <c r="Q44" t="n">
        <v>129934.420405463</v>
      </c>
      <c r="R44" t="n">
        <v>136358.770629499</v>
      </c>
      <c r="S44" t="n">
        <v>135392.616119373</v>
      </c>
      <c r="T44" t="n">
        <v>100383.115795853</v>
      </c>
      <c r="U44" t="n">
        <v>94011.9479935747</v>
      </c>
      <c r="V44" t="n">
        <v>93533.1634539891</v>
      </c>
      <c r="W44" t="n">
        <v>82733.4694470857</v>
      </c>
      <c r="X44" t="n">
        <v>86049.019264445</v>
      </c>
      <c r="Y44" t="n">
        <v>88750.2740432277</v>
      </c>
      <c r="Z44" t="n">
        <v>98367.2518235412</v>
      </c>
      <c r="AA44" t="n">
        <v>102381.79636618</v>
      </c>
      <c r="AB44" t="n">
        <v>106932.987700887</v>
      </c>
      <c r="AC44" t="n">
        <v>113373.465239163</v>
      </c>
      <c r="AD44" t="n">
        <v>122761.821356735</v>
      </c>
      <c r="AE44" t="n">
        <v>106131.122115345</v>
      </c>
      <c r="AF44" t="n">
        <v>102263.502223522</v>
      </c>
    </row>
    <row r="45">
      <c r="A45" t="s">
        <v>66</v>
      </c>
      <c r="B45" t="s">
        <v>458</v>
      </c>
      <c r="C45" t="s">
        <v>317</v>
      </c>
      <c r="D45" t="s">
        <v>459</v>
      </c>
      <c r="E45" t="s">
        <v>318</v>
      </c>
      <c r="F45"/>
      <c r="G45" t="n">
        <v>52767.5620690469</v>
      </c>
      <c r="H45" t="n">
        <v>57633.143977374</v>
      </c>
      <c r="I45" t="n">
        <v>66201.0491565148</v>
      </c>
      <c r="J45" t="n">
        <v>74400.6695331364</v>
      </c>
      <c r="K45" t="n">
        <v>80426.0943959577</v>
      </c>
      <c r="L45" t="n">
        <v>85408.6972294486</v>
      </c>
      <c r="M45" t="n">
        <v>86917.1387643236</v>
      </c>
      <c r="N45" t="n">
        <v>93731.9593865741</v>
      </c>
      <c r="O45" t="n">
        <v>100842.277941932</v>
      </c>
      <c r="P45" t="n">
        <v>110473.798517981</v>
      </c>
      <c r="Q45" t="n">
        <v>126306.010167951</v>
      </c>
      <c r="R45" t="n">
        <v>132763.541382893</v>
      </c>
      <c r="S45" t="n">
        <v>131016.608741163</v>
      </c>
      <c r="T45" t="n">
        <v>95617.6455780468</v>
      </c>
      <c r="U45" t="n">
        <v>89943.665552499</v>
      </c>
      <c r="V45" t="n">
        <v>89543.255707026</v>
      </c>
      <c r="W45" t="n">
        <v>78966.5689361681</v>
      </c>
      <c r="X45" t="n">
        <v>82331.7157138302</v>
      </c>
      <c r="Y45" t="n">
        <v>84863.0546386947</v>
      </c>
      <c r="Z45" t="n">
        <v>93902.5286113739</v>
      </c>
      <c r="AA45" t="n">
        <v>96731.752596097</v>
      </c>
      <c r="AB45" t="n">
        <v>100640.074051401</v>
      </c>
      <c r="AC45" t="n">
        <v>106773.568033751</v>
      </c>
      <c r="AD45" t="n">
        <v>116824.474561118</v>
      </c>
      <c r="AE45" t="n">
        <v>100167.798933378</v>
      </c>
      <c r="AF45" t="n">
        <v>96200.3390451168</v>
      </c>
    </row>
    <row r="46">
      <c r="A46" t="s">
        <v>66</v>
      </c>
      <c r="B46" t="s">
        <v>460</v>
      </c>
      <c r="C46" t="s">
        <v>317</v>
      </c>
      <c r="D46" t="s">
        <v>461</v>
      </c>
      <c r="E46" t="s">
        <v>318</v>
      </c>
      <c r="F46"/>
      <c r="G46" t="n">
        <v>1653.09804000931</v>
      </c>
      <c r="H46" t="n">
        <v>1911.0208209497</v>
      </c>
      <c r="I46" t="n">
        <v>2342.76947649819</v>
      </c>
      <c r="J46" t="n">
        <v>2659.08854413631</v>
      </c>
      <c r="K46" t="n">
        <v>4852.21093819841</v>
      </c>
      <c r="L46" t="n">
        <v>4838.44802986872</v>
      </c>
      <c r="M46" t="n">
        <v>4990.65471416821</v>
      </c>
      <c r="N46" t="n">
        <v>5813.3908966061</v>
      </c>
      <c r="O46" t="n">
        <v>6703.46367299547</v>
      </c>
      <c r="P46" t="n">
        <v>7167.58200086523</v>
      </c>
      <c r="Q46" t="n">
        <v>8186.22170553837</v>
      </c>
      <c r="R46" t="n">
        <v>6865.75498693974</v>
      </c>
      <c r="S46" t="n">
        <v>4648.95783015424</v>
      </c>
      <c r="T46" t="n">
        <v>1439.93568178743</v>
      </c>
      <c r="U46" t="n">
        <v>1858.33935878554</v>
      </c>
      <c r="V46" t="n">
        <v>2139.59829556469</v>
      </c>
      <c r="W46" t="n">
        <v>1799.14988883253</v>
      </c>
      <c r="X46" t="n">
        <v>3490.17231086534</v>
      </c>
      <c r="Y46" t="n">
        <v>6092.36949040708</v>
      </c>
      <c r="Z46" t="n">
        <v>6824.52903397855</v>
      </c>
      <c r="AA46" t="n">
        <v>2501.79794298</v>
      </c>
      <c r="AB46" t="n">
        <v>5681.11892120929</v>
      </c>
      <c r="AC46" t="n">
        <v>7087.28610363833</v>
      </c>
      <c r="AD46" t="n">
        <v>8559.65845014387</v>
      </c>
      <c r="AE46" t="n">
        <v>6138.69600051598</v>
      </c>
      <c r="AF46" t="n">
        <v>6917.01939927006</v>
      </c>
    </row>
    <row r="47">
      <c r="A47" t="s">
        <v>66</v>
      </c>
      <c r="B47" t="s">
        <v>462</v>
      </c>
      <c r="C47" t="s">
        <v>317</v>
      </c>
      <c r="D47" t="s">
        <v>463</v>
      </c>
      <c r="E47" t="s">
        <v>318</v>
      </c>
      <c r="F47"/>
      <c r="G47" t="n">
        <v>11108.7173714313</v>
      </c>
      <c r="H47" t="n">
        <v>11888.5262930911</v>
      </c>
      <c r="I47" t="n">
        <v>13175.332985528</v>
      </c>
      <c r="J47" t="n">
        <v>13774.1159832335</v>
      </c>
      <c r="K47" t="n">
        <v>14179.6957157484</v>
      </c>
      <c r="L47" t="n">
        <v>16069.2289917323</v>
      </c>
      <c r="M47" t="n">
        <v>18578.8377986715</v>
      </c>
      <c r="N47" t="n">
        <v>19787.7011586807</v>
      </c>
      <c r="O47" t="n">
        <v>20095.1628049556</v>
      </c>
      <c r="P47" t="n">
        <v>23535.594240739</v>
      </c>
      <c r="Q47" t="n">
        <v>25337.9315892172</v>
      </c>
      <c r="R47" t="n">
        <v>29236.1300560458</v>
      </c>
      <c r="S47" t="n">
        <v>30617.9534274434</v>
      </c>
      <c r="T47" t="n">
        <v>34951.9294576603</v>
      </c>
      <c r="U47" t="n">
        <v>30808.2472240008</v>
      </c>
      <c r="V47" t="n">
        <v>23761.4635425213</v>
      </c>
      <c r="W47" t="n">
        <v>20572.8793836902</v>
      </c>
      <c r="X47" t="n">
        <v>13442.3869835662</v>
      </c>
      <c r="Y47" t="n">
        <v>11190.2956841271</v>
      </c>
      <c r="Z47" t="n">
        <v>16144.1407808697</v>
      </c>
      <c r="AA47" t="n">
        <v>11477.127853248</v>
      </c>
      <c r="AB47" t="n">
        <v>11268.5371419775</v>
      </c>
      <c r="AC47" t="n">
        <v>13260.6050755751</v>
      </c>
      <c r="AD47" t="n">
        <v>13638.7382596888</v>
      </c>
      <c r="AE47" t="n">
        <v>15285.4610456767</v>
      </c>
      <c r="AF47" t="n">
        <v>16985.3654784064</v>
      </c>
    </row>
    <row r="48">
      <c r="A48" t="s">
        <v>66</v>
      </c>
      <c r="B48" t="s">
        <v>464</v>
      </c>
      <c r="C48" t="s">
        <v>317</v>
      </c>
      <c r="D48" t="s">
        <v>465</v>
      </c>
      <c r="E48" t="s">
        <v>318</v>
      </c>
      <c r="F48"/>
      <c r="G48" t="n">
        <v>14194.3085013471</v>
      </c>
      <c r="H48" t="n">
        <v>14961.3771541933</v>
      </c>
      <c r="I48" t="n">
        <v>16708.8854774991</v>
      </c>
      <c r="J48" t="n">
        <v>17624.0821131536</v>
      </c>
      <c r="K48" t="n">
        <v>19440.034418286</v>
      </c>
      <c r="L48" t="n">
        <v>21791.1865946523</v>
      </c>
      <c r="M48" t="n">
        <v>25001.5574627967</v>
      </c>
      <c r="N48" t="n">
        <v>26803.4027380116</v>
      </c>
      <c r="O48" t="n">
        <v>27799.5672758173</v>
      </c>
      <c r="P48" t="n">
        <v>31926.6827989078</v>
      </c>
      <c r="Q48" t="n">
        <v>35632.8788227451</v>
      </c>
      <c r="R48" t="n">
        <v>41196.7999483813</v>
      </c>
      <c r="S48" t="n">
        <v>42549.9615746801</v>
      </c>
      <c r="T48" t="n">
        <v>46824.687415729</v>
      </c>
      <c r="U48" t="n">
        <v>40235.8475160211</v>
      </c>
      <c r="V48" t="n">
        <v>32689.9102231142</v>
      </c>
      <c r="W48" t="n">
        <v>26788.2828036275</v>
      </c>
      <c r="X48" t="n">
        <v>22205.3899735988</v>
      </c>
      <c r="Y48" t="n">
        <v>19476.712646675</v>
      </c>
      <c r="Z48" t="n">
        <v>24523.6504834344</v>
      </c>
      <c r="AA48" t="n">
        <v>20017.952085664</v>
      </c>
      <c r="AB48" t="n">
        <v>19143.4022320616</v>
      </c>
      <c r="AC48" t="n">
        <v>22391.0573238073</v>
      </c>
      <c r="AD48" t="n">
        <v>23885.7523355922</v>
      </c>
      <c r="AE48" t="n">
        <v>25770.3266285083</v>
      </c>
      <c r="AF48" t="n">
        <v>27147.5908426915</v>
      </c>
    </row>
    <row r="49">
      <c r="A49" t="s">
        <v>66</v>
      </c>
      <c r="B49" t="s">
        <v>466</v>
      </c>
      <c r="C49" t="s">
        <v>317</v>
      </c>
      <c r="D49" t="s">
        <v>467</v>
      </c>
      <c r="E49" t="s">
        <v>318</v>
      </c>
      <c r="F49"/>
      <c r="G49" t="n">
        <v>1653.83650267412</v>
      </c>
      <c r="H49" t="n">
        <v>1677.28091993872</v>
      </c>
      <c r="I49" t="n">
        <v>1838.37080037867</v>
      </c>
      <c r="J49" t="n">
        <v>1929.96217438545</v>
      </c>
      <c r="K49" t="n">
        <v>2643.73530563619</v>
      </c>
      <c r="L49" t="n">
        <v>2828.48755913916</v>
      </c>
      <c r="M49" t="n">
        <v>3235.7411224665</v>
      </c>
      <c r="N49" t="n">
        <v>3614.33864494047</v>
      </c>
      <c r="O49" t="n">
        <v>4101.07319125926</v>
      </c>
      <c r="P49" t="n">
        <v>4342.20319752561</v>
      </c>
      <c r="Q49" t="n">
        <v>4779.05131016868</v>
      </c>
      <c r="R49" t="n">
        <v>5403.25439822098</v>
      </c>
      <c r="S49" t="n">
        <v>5432.69608547333</v>
      </c>
      <c r="T49" t="n">
        <v>5378.70406807427</v>
      </c>
      <c r="U49" t="n">
        <v>4246.50168721677</v>
      </c>
      <c r="V49" t="n">
        <v>3473.32054842326</v>
      </c>
      <c r="W49" t="n">
        <v>1825.27917582571</v>
      </c>
      <c r="X49" t="n">
        <v>3698.90284051563</v>
      </c>
      <c r="Y49" t="n">
        <v>3276.35852510431</v>
      </c>
      <c r="Z49" t="n">
        <v>3080.46042876929</v>
      </c>
      <c r="AA49" t="n">
        <v>2763.387521528</v>
      </c>
      <c r="AB49" t="n">
        <v>2553.78390353114</v>
      </c>
      <c r="AC49" t="n">
        <v>2749.69421862463</v>
      </c>
      <c r="AD49" t="n">
        <v>3061.28508882115</v>
      </c>
      <c r="AE49" t="n">
        <v>3004.5208574421</v>
      </c>
      <c r="AF49" t="n">
        <v>3349.25065620019</v>
      </c>
    </row>
    <row r="50">
      <c r="A50" t="s">
        <v>66</v>
      </c>
      <c r="B50" t="s">
        <v>468</v>
      </c>
      <c r="C50" t="s">
        <v>317</v>
      </c>
      <c r="D50" t="s">
        <v>469</v>
      </c>
      <c r="E50" t="s">
        <v>318</v>
      </c>
      <c r="F50"/>
      <c r="G50" t="n">
        <v>1431.75462724567</v>
      </c>
      <c r="H50" t="n">
        <v>1395.56994116299</v>
      </c>
      <c r="I50" t="n">
        <v>1695.18169159159</v>
      </c>
      <c r="J50" t="n">
        <v>1920.00395553706</v>
      </c>
      <c r="K50" t="n">
        <v>2616.60339689946</v>
      </c>
      <c r="L50" t="n">
        <v>2893.47004377994</v>
      </c>
      <c r="M50" t="n">
        <v>3186.97854166247</v>
      </c>
      <c r="N50" t="n">
        <v>3401.3629343838</v>
      </c>
      <c r="O50" t="n">
        <v>3603.33127960383</v>
      </c>
      <c r="P50" t="n">
        <v>4048.88536064042</v>
      </c>
      <c r="Q50" t="n">
        <v>5515.89592336055</v>
      </c>
      <c r="R50" t="n">
        <v>6557.41549411305</v>
      </c>
      <c r="S50" t="n">
        <v>6499.31206176682</v>
      </c>
      <c r="T50" t="n">
        <v>6494.05388999235</v>
      </c>
      <c r="U50" t="n">
        <v>5181.0986048054</v>
      </c>
      <c r="V50" t="n">
        <v>5455.12613216689</v>
      </c>
      <c r="W50" t="n">
        <v>4390.12424410059</v>
      </c>
      <c r="X50" t="n">
        <v>5064.10014951533</v>
      </c>
      <c r="Y50" t="n">
        <v>5010.05843744624</v>
      </c>
      <c r="Z50" t="n">
        <v>5299.04927379093</v>
      </c>
      <c r="AA50" t="n">
        <v>5777.436710888</v>
      </c>
      <c r="AB50" t="n">
        <v>5321.08118655316</v>
      </c>
      <c r="AC50" t="n">
        <v>6380.75802960665</v>
      </c>
      <c r="AD50" t="n">
        <v>7184.77492477527</v>
      </c>
      <c r="AE50" t="n">
        <v>7480.3447253931</v>
      </c>
      <c r="AF50" t="n">
        <v>6812.53824075856</v>
      </c>
    </row>
    <row r="51">
      <c r="A51" t="s">
        <v>66</v>
      </c>
      <c r="B51" t="s">
        <v>470</v>
      </c>
      <c r="C51" t="s">
        <v>317</v>
      </c>
      <c r="D51" t="s">
        <v>471</v>
      </c>
      <c r="E51" t="s">
        <v>318</v>
      </c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</row>
    <row r="52">
      <c r="A52" t="s">
        <v>66</v>
      </c>
      <c r="B52" t="s">
        <v>472</v>
      </c>
      <c r="C52" t="s">
        <v>317</v>
      </c>
      <c r="D52" t="s">
        <v>473</v>
      </c>
      <c r="E52" t="s">
        <v>318</v>
      </c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</row>
    <row r="53">
      <c r="A53" t="s">
        <v>66</v>
      </c>
      <c r="B53" t="s">
        <v>474</v>
      </c>
      <c r="C53" t="s">
        <v>317</v>
      </c>
      <c r="D53" t="s">
        <v>475</v>
      </c>
      <c r="E53" t="s">
        <v>318</v>
      </c>
      <c r="F53"/>
      <c r="G53" t="n">
        <v>1976.65516010487</v>
      </c>
      <c r="H53" t="n">
        <v>2180.44664566328</v>
      </c>
      <c r="I53" t="n">
        <v>2536.226207791</v>
      </c>
      <c r="J53" t="n">
        <v>2873.04131861315</v>
      </c>
      <c r="K53" t="n">
        <v>3243.63342551306</v>
      </c>
      <c r="L53" t="n">
        <v>3551.23776818456</v>
      </c>
      <c r="M53" t="n">
        <v>3799.82628445011</v>
      </c>
      <c r="N53" t="n">
        <v>4539.70147378688</v>
      </c>
      <c r="O53" t="n">
        <v>4817.33469086576</v>
      </c>
      <c r="P53" t="n">
        <v>5446.09565461731</v>
      </c>
      <c r="Q53" t="n">
        <v>7338.31061650414</v>
      </c>
      <c r="R53" t="n">
        <v>7384.9205243428</v>
      </c>
      <c r="S53" t="n">
        <v>7919.69418635057</v>
      </c>
      <c r="T53" t="n">
        <v>8100.57848434448</v>
      </c>
      <c r="U53" t="n">
        <v>6646.89137952036</v>
      </c>
      <c r="V53" t="n">
        <v>3502.43535341038</v>
      </c>
      <c r="W53" t="n">
        <v>2802.62390192471</v>
      </c>
      <c r="X53" t="n">
        <v>2978.58836182337</v>
      </c>
      <c r="Y53" t="n">
        <v>3078.8026916398</v>
      </c>
      <c r="Z53" t="n">
        <v>3105.11285148912</v>
      </c>
      <c r="AA53" t="n">
        <v>2819.986746219</v>
      </c>
      <c r="AB53" t="n">
        <v>2717.64166964048</v>
      </c>
      <c r="AC53" t="n">
        <v>3153.31889715552</v>
      </c>
      <c r="AD53" t="n">
        <v>3628.11057184143</v>
      </c>
      <c r="AE53" t="n">
        <v>2724.04214731942</v>
      </c>
      <c r="AF53" t="n">
        <v>4230.81531673065</v>
      </c>
    </row>
    <row r="54">
      <c r="A54" t="s">
        <v>66</v>
      </c>
      <c r="B54" t="s">
        <v>476</v>
      </c>
      <c r="C54" t="s">
        <v>317</v>
      </c>
      <c r="D54" t="s">
        <v>477</v>
      </c>
      <c r="E54" t="s">
        <v>318</v>
      </c>
      <c r="F54"/>
      <c r="G54" t="n">
        <v>2726.68338101044</v>
      </c>
      <c r="H54" t="n">
        <v>3002.20057400047</v>
      </c>
      <c r="I54" t="n">
        <v>3455.93132615569</v>
      </c>
      <c r="J54" t="n">
        <v>3838.14972745437</v>
      </c>
      <c r="K54" t="n">
        <v>4047.46535268293</v>
      </c>
      <c r="L54" t="n">
        <v>4503.34789834351</v>
      </c>
      <c r="M54" t="n">
        <v>4787.49900451548</v>
      </c>
      <c r="N54" t="n">
        <v>5604.8571509678</v>
      </c>
      <c r="O54" t="n">
        <v>5880.49497264753</v>
      </c>
      <c r="P54" t="n">
        <v>6505.07483306476</v>
      </c>
      <c r="Q54" t="n">
        <v>8598.19923116418</v>
      </c>
      <c r="R54" t="n">
        <v>8806.28250158379</v>
      </c>
      <c r="S54" t="n">
        <v>9359.59820270825</v>
      </c>
      <c r="T54" t="n">
        <v>9100.89232472108</v>
      </c>
      <c r="U54" t="n">
        <v>7275.1226709603</v>
      </c>
      <c r="V54" t="n">
        <v>4128.06760180268</v>
      </c>
      <c r="W54" t="n">
        <v>3741.11915229028</v>
      </c>
      <c r="X54" t="n">
        <v>4038.29807445178</v>
      </c>
      <c r="Y54" t="n">
        <v>4246.92272517353</v>
      </c>
      <c r="Z54" t="n">
        <v>4269.10122087942</v>
      </c>
      <c r="AA54" t="n">
        <v>4043.562235696</v>
      </c>
      <c r="AB54" t="n">
        <v>4107.53789524626</v>
      </c>
      <c r="AC54" t="n">
        <v>4538.76791362822</v>
      </c>
      <c r="AD54" t="n">
        <v>4966.50685350033</v>
      </c>
      <c r="AE54" t="n">
        <v>4117.42611649979</v>
      </c>
      <c r="AF54" t="n">
        <v>5182.99569837946</v>
      </c>
    </row>
    <row r="55">
      <c r="A55" t="s">
        <v>66</v>
      </c>
      <c r="B55" t="s">
        <v>478</v>
      </c>
      <c r="C55" t="s">
        <v>317</v>
      </c>
      <c r="D55" t="s">
        <v>479</v>
      </c>
      <c r="E55" t="s">
        <v>318</v>
      </c>
      <c r="F55"/>
      <c r="G55" t="n">
        <v>750.028220905729</v>
      </c>
      <c r="H55" t="n">
        <v>821.753928337382</v>
      </c>
      <c r="I55" t="n">
        <v>919.705118361914</v>
      </c>
      <c r="J55" t="n">
        <v>965.10840884209</v>
      </c>
      <c r="K55" t="n">
        <v>803.831927165665</v>
      </c>
      <c r="L55" t="n">
        <v>952.110130162035</v>
      </c>
      <c r="M55" t="n">
        <v>987.672720063794</v>
      </c>
      <c r="N55" t="n">
        <v>1065.15567718001</v>
      </c>
      <c r="O55" t="n">
        <v>1063.16028178108</v>
      </c>
      <c r="P55" t="n">
        <v>1058.97917844861</v>
      </c>
      <c r="Q55" t="n">
        <v>1259.88861465841</v>
      </c>
      <c r="R55" t="n">
        <v>1421.36197723969</v>
      </c>
      <c r="S55" t="n">
        <v>1439.90401635822</v>
      </c>
      <c r="T55" t="n">
        <v>1000.31384037745</v>
      </c>
      <c r="U55" t="n">
        <v>628.231291437254</v>
      </c>
      <c r="V55" t="n">
        <v>625.632248394486</v>
      </c>
      <c r="W55" t="n">
        <v>938.495250363142</v>
      </c>
      <c r="X55" t="n">
        <v>1059.70971262512</v>
      </c>
      <c r="Y55" t="n">
        <v>1168.12003353587</v>
      </c>
      <c r="Z55" t="n">
        <v>1163.98836938903</v>
      </c>
      <c r="AA55" t="n">
        <v>1223.575489478</v>
      </c>
      <c r="AB55" t="n">
        <v>1389.8962256046</v>
      </c>
      <c r="AC55" t="n">
        <v>1385.44901647463</v>
      </c>
      <c r="AD55" t="n">
        <v>1338.39628165925</v>
      </c>
      <c r="AE55" t="n">
        <v>1393.38396917925</v>
      </c>
      <c r="AF55" t="n">
        <v>952.18038164679</v>
      </c>
    </row>
    <row r="56">
      <c r="A56" t="s">
        <v>66</v>
      </c>
      <c r="B56" t="s">
        <v>480</v>
      </c>
      <c r="C56" t="s">
        <v>317</v>
      </c>
      <c r="D56" t="s">
        <v>481</v>
      </c>
      <c r="E56" t="s">
        <v>318</v>
      </c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</row>
    <row r="57">
      <c r="A57" t="s">
        <v>66</v>
      </c>
      <c r="B57" t="s">
        <v>482</v>
      </c>
      <c r="C57" t="s">
        <v>317</v>
      </c>
      <c r="D57" t="s">
        <v>483</v>
      </c>
      <c r="E57" t="s">
        <v>318</v>
      </c>
      <c r="F57"/>
      <c r="G57" t="n">
        <v>96876.7552630274</v>
      </c>
      <c r="H57" t="n">
        <v>104206.656687405</v>
      </c>
      <c r="I57" t="n">
        <v>118753.689286691</v>
      </c>
      <c r="J57" t="n">
        <v>132399.155562945</v>
      </c>
      <c r="K57" t="n">
        <v>149042.085261816</v>
      </c>
      <c r="L57" t="n">
        <v>162499.448112549</v>
      </c>
      <c r="M57" t="n">
        <v>174387.232182711</v>
      </c>
      <c r="N57" t="n">
        <v>192078.431315956</v>
      </c>
      <c r="O57" t="n">
        <v>209398.116349017</v>
      </c>
      <c r="P57" t="n">
        <v>236047.532595901</v>
      </c>
      <c r="Q57" t="n">
        <v>265950.049164113</v>
      </c>
      <c r="R57" t="n">
        <v>287289.194430635</v>
      </c>
      <c r="S57" t="n">
        <v>278540.407161795</v>
      </c>
      <c r="T57" t="n">
        <v>227402.109958264</v>
      </c>
      <c r="U57" t="n">
        <v>201989.36617536</v>
      </c>
      <c r="V57" t="n">
        <v>184103.557806041</v>
      </c>
      <c r="W57" t="n">
        <v>164739.019726907</v>
      </c>
      <c r="X57" t="n">
        <v>151376.223049112</v>
      </c>
      <c r="Y57" t="n">
        <v>150244.222778283</v>
      </c>
      <c r="Z57" t="n">
        <v>156663.805491997</v>
      </c>
      <c r="AA57" t="n">
        <v>160905.000000001</v>
      </c>
      <c r="AB57" t="n">
        <v>174881.425557258</v>
      </c>
      <c r="AC57" t="n">
        <v>190925.592162924</v>
      </c>
      <c r="AD57" t="n">
        <v>204077.75240394</v>
      </c>
      <c r="AE57" t="n">
        <v>186981.376534927</v>
      </c>
      <c r="AF57" t="n">
        <v>191509.651952884</v>
      </c>
    </row>
    <row r="58">
      <c r="A58" t="s">
        <v>66</v>
      </c>
      <c r="B58" t="s">
        <v>484</v>
      </c>
      <c r="C58" t="s">
        <v>317</v>
      </c>
      <c r="D58" t="s">
        <v>485</v>
      </c>
      <c r="E58" t="s">
        <v>318</v>
      </c>
      <c r="F58"/>
      <c r="G58" t="n">
        <v>96876.7552630229</v>
      </c>
      <c r="H58" t="n">
        <v>104206.656687472</v>
      </c>
      <c r="I58" t="n">
        <v>118753.68928669</v>
      </c>
      <c r="J58" t="n">
        <v>132399.155562948</v>
      </c>
      <c r="K58" t="n">
        <v>149042.085261811</v>
      </c>
      <c r="L58" t="n">
        <v>162499.448112553</v>
      </c>
      <c r="M58" t="n">
        <v>174386.522353305</v>
      </c>
      <c r="N58" t="n">
        <v>192077.2928211</v>
      </c>
      <c r="O58" t="n">
        <v>209398.116349013</v>
      </c>
      <c r="P58" t="n">
        <v>236047.532595905</v>
      </c>
      <c r="Q58" t="n">
        <v>265950.049164101</v>
      </c>
      <c r="R58" t="n">
        <v>287289.194430635</v>
      </c>
      <c r="S58" t="n">
        <v>278540.407161804</v>
      </c>
      <c r="T58" t="n">
        <v>227402.109958253</v>
      </c>
      <c r="U58" t="n">
        <v>201989.366175365</v>
      </c>
      <c r="V58" t="n">
        <v>184100.435300855</v>
      </c>
      <c r="W58" t="n">
        <v>164738.074408439</v>
      </c>
      <c r="X58" t="n">
        <v>151376.223049104</v>
      </c>
      <c r="Y58" t="n">
        <v>150244.222778291</v>
      </c>
      <c r="Z58" t="n">
        <v>156663.805491986</v>
      </c>
      <c r="AA58" t="n">
        <v>160905.000000001</v>
      </c>
      <c r="AB58" t="n">
        <v>174881.425557261</v>
      </c>
      <c r="AC58" t="n">
        <v>190925.59216293</v>
      </c>
      <c r="AD58" t="n">
        <v>204071.07396778</v>
      </c>
      <c r="AE58" t="n">
        <v>186981.376534932</v>
      </c>
      <c r="AF58" t="n">
        <v>191512.427947103</v>
      </c>
    </row>
    <row r="59">
      <c r="A59" t="s">
        <v>66</v>
      </c>
      <c r="B59" t="s">
        <v>486</v>
      </c>
      <c r="C59" t="s">
        <v>317</v>
      </c>
      <c r="D59" t="s">
        <v>487</v>
      </c>
      <c r="E59" t="s">
        <v>318</v>
      </c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</row>
  </sheetData>
  <pageMargins left="0.7" right="0.7" top="0.75" bottom="0.75" header="0.3" footer="0.3"/>
  <pageSetup paperSize="9" orientation="portrait" horizontalDpi="300" verticalDpi="300" r:id="rId2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263</v>
      </c>
      <c r="B1" t="s">
        <v>264</v>
      </c>
      <c r="C1" t="s">
        <v>265</v>
      </c>
      <c r="D1" t="s">
        <v>266</v>
      </c>
      <c r="E1" t="s">
        <v>267</v>
      </c>
      <c r="F1" t="s">
        <v>268</v>
      </c>
      <c r="G1" t="s">
        <v>269</v>
      </c>
      <c r="H1" t="s">
        <v>270</v>
      </c>
      <c r="I1" t="s">
        <v>271</v>
      </c>
      <c r="J1" t="s">
        <v>272</v>
      </c>
      <c r="K1" t="s">
        <v>273</v>
      </c>
      <c r="L1" t="s">
        <v>274</v>
      </c>
      <c r="M1" t="s">
        <v>275</v>
      </c>
      <c r="N1" t="s">
        <v>276</v>
      </c>
      <c r="O1" t="s">
        <v>277</v>
      </c>
      <c r="P1" t="s">
        <v>278</v>
      </c>
      <c r="Q1" t="s">
        <v>279</v>
      </c>
      <c r="R1" t="s">
        <v>280</v>
      </c>
      <c r="S1" t="s">
        <v>281</v>
      </c>
      <c r="T1" t="s">
        <v>282</v>
      </c>
      <c r="U1" t="s">
        <v>283</v>
      </c>
      <c r="V1" t="s">
        <v>284</v>
      </c>
      <c r="W1" t="s">
        <v>285</v>
      </c>
      <c r="X1" t="s">
        <v>286</v>
      </c>
      <c r="Y1" t="s">
        <v>287</v>
      </c>
      <c r="Z1" t="s">
        <v>288</v>
      </c>
      <c r="AA1" t="s">
        <v>289</v>
      </c>
      <c r="AB1" t="s">
        <v>290</v>
      </c>
      <c r="AC1" t="s">
        <v>291</v>
      </c>
      <c r="AD1" t="s">
        <v>292</v>
      </c>
      <c r="AE1" t="s">
        <v>293</v>
      </c>
      <c r="AF1" t="s">
        <v>294</v>
      </c>
    </row>
    <row r="2">
      <c r="A2" t="s">
        <v>68</v>
      </c>
      <c r="B2" t="s">
        <v>295</v>
      </c>
      <c r="C2" t="s">
        <v>317</v>
      </c>
      <c r="D2" t="s">
        <v>297</v>
      </c>
      <c r="E2" t="s">
        <v>318</v>
      </c>
      <c r="F2"/>
      <c r="G2" t="n">
        <v>21591.3707518597</v>
      </c>
      <c r="H2" t="n">
        <v>22900.3952527938</v>
      </c>
      <c r="I2" t="n">
        <v>22960.3603257506</v>
      </c>
      <c r="J2" t="n">
        <v>22877.8283195527</v>
      </c>
      <c r="K2" t="n">
        <v>24456.2409377006</v>
      </c>
      <c r="L2" t="n">
        <v>24039.835063361</v>
      </c>
      <c r="M2" t="n">
        <v>26010.8025222298</v>
      </c>
      <c r="N2" t="n">
        <v>26029.5549575911</v>
      </c>
      <c r="O2" t="n">
        <v>26918.6242573818</v>
      </c>
      <c r="P2" t="n">
        <v>24765.5364322254</v>
      </c>
      <c r="Q2" t="n">
        <v>27180.050369274</v>
      </c>
      <c r="R2" t="n">
        <v>25975.7321335046</v>
      </c>
      <c r="S2" t="n">
        <v>26294.1211710655</v>
      </c>
      <c r="T2" t="n">
        <v>25360.9617431761</v>
      </c>
      <c r="U2" t="n">
        <v>24787.6046072893</v>
      </c>
      <c r="V2" t="n">
        <v>27404.8014162402</v>
      </c>
      <c r="W2" t="n">
        <v>22952.7653784826</v>
      </c>
      <c r="X2" t="n">
        <v>28302.9771748674</v>
      </c>
      <c r="Y2" t="n">
        <v>26485.371253182</v>
      </c>
      <c r="Z2" t="n">
        <v>27552.4407837887</v>
      </c>
      <c r="AA2" t="n">
        <v>30951.7686188854</v>
      </c>
      <c r="AB2" t="n">
        <v>30526.7339344926</v>
      </c>
      <c r="AC2" t="n">
        <v>34191.6486193684</v>
      </c>
      <c r="AD2" t="n">
        <v>31862.2292036586</v>
      </c>
      <c r="AE2" t="n">
        <v>30983.7093361693</v>
      </c>
      <c r="AF2" t="n">
        <v>33680.240000639</v>
      </c>
    </row>
    <row r="3">
      <c r="A3" t="s">
        <v>68</v>
      </c>
      <c r="B3" t="s">
        <v>374</v>
      </c>
      <c r="C3" t="s">
        <v>317</v>
      </c>
      <c r="D3" t="s">
        <v>375</v>
      </c>
      <c r="E3" t="s">
        <v>318</v>
      </c>
      <c r="F3"/>
      <c r="G3" t="n">
        <v>2236.66181320157</v>
      </c>
      <c r="H3" t="n">
        <v>2129.59768676674</v>
      </c>
      <c r="I3" t="n">
        <v>1660.22053346879</v>
      </c>
      <c r="J3" t="n">
        <v>1831.35246187941</v>
      </c>
      <c r="K3" t="n">
        <v>1604.67412676202</v>
      </c>
      <c r="L3" t="n">
        <v>2093.20525462991</v>
      </c>
      <c r="M3" t="n">
        <v>2503.95456322986</v>
      </c>
      <c r="N3" t="n">
        <v>2794.26876658567</v>
      </c>
      <c r="O3" t="n">
        <v>2884.97164849236</v>
      </c>
      <c r="P3" t="n">
        <v>2924.06285777557</v>
      </c>
      <c r="Q3" t="n">
        <v>3102.21280427554</v>
      </c>
      <c r="R3" t="n">
        <v>3315.56090407624</v>
      </c>
      <c r="S3" t="n">
        <v>3572.66170900858</v>
      </c>
      <c r="T3" t="n">
        <v>2742.08002411082</v>
      </c>
      <c r="U3" t="n">
        <v>2930.86811408447</v>
      </c>
      <c r="V3" t="n">
        <v>2862.19113147346</v>
      </c>
      <c r="W3" t="n">
        <v>2493.74156169186</v>
      </c>
      <c r="X3" t="n">
        <v>1964.03212193063</v>
      </c>
      <c r="Y3" t="n">
        <v>1786.21473150693</v>
      </c>
      <c r="Z3" t="n">
        <v>1654.98141425946</v>
      </c>
      <c r="AA3" t="n">
        <v>1602.68394319377</v>
      </c>
      <c r="AB3" t="n">
        <v>2259.54977497554</v>
      </c>
      <c r="AC3" t="n">
        <v>2641.66265089049</v>
      </c>
      <c r="AD3" t="n">
        <v>3185.63207013397</v>
      </c>
      <c r="AE3" t="n">
        <v>3200.35093578504</v>
      </c>
      <c r="AF3" t="n">
        <v>3417.75413405914</v>
      </c>
    </row>
    <row r="4">
      <c r="A4" t="s">
        <v>68</v>
      </c>
      <c r="B4" t="s">
        <v>376</v>
      </c>
      <c r="C4" t="s">
        <v>317</v>
      </c>
      <c r="D4" t="s">
        <v>377</v>
      </c>
      <c r="E4" t="s">
        <v>318</v>
      </c>
      <c r="F4"/>
      <c r="G4" t="n">
        <v>81799.077158803</v>
      </c>
      <c r="H4" t="n">
        <v>89989.8836219034</v>
      </c>
      <c r="I4" t="n">
        <v>96627.5733843082</v>
      </c>
      <c r="J4" t="n">
        <v>102572.699323961</v>
      </c>
      <c r="K4" t="n">
        <v>108178.967906067</v>
      </c>
      <c r="L4" t="n">
        <v>114765.897021058</v>
      </c>
      <c r="M4" t="n">
        <v>117420.326480512</v>
      </c>
      <c r="N4" t="n">
        <v>121930.129180527</v>
      </c>
      <c r="O4" t="n">
        <v>124547.000397207</v>
      </c>
      <c r="P4" t="n">
        <v>129387.179996227</v>
      </c>
      <c r="Q4" t="n">
        <v>136017.892897225</v>
      </c>
      <c r="R4" t="n">
        <v>140947.896069596</v>
      </c>
      <c r="S4" t="n">
        <v>141294.670351584</v>
      </c>
      <c r="T4" t="n">
        <v>131171.485871682</v>
      </c>
      <c r="U4" t="n">
        <v>128401.024018819</v>
      </c>
      <c r="V4" t="n">
        <v>126597.401839482</v>
      </c>
      <c r="W4" t="n">
        <v>121022.445885945</v>
      </c>
      <c r="X4" t="n">
        <v>118418.417842755</v>
      </c>
      <c r="Y4" t="n">
        <v>122208.293253971</v>
      </c>
      <c r="Z4" t="n">
        <v>128095.46123995</v>
      </c>
      <c r="AA4" t="n">
        <v>129646.434184259</v>
      </c>
      <c r="AB4" t="n">
        <v>138936.767867812</v>
      </c>
      <c r="AC4" t="n">
        <v>135680.308685445</v>
      </c>
      <c r="AD4" t="n">
        <v>138872.623323379</v>
      </c>
      <c r="AE4" t="n">
        <v>121978.354981484</v>
      </c>
      <c r="AF4" t="n">
        <v>147576.868585755</v>
      </c>
    </row>
    <row r="5">
      <c r="A5" t="s">
        <v>68</v>
      </c>
      <c r="B5" t="s">
        <v>378</v>
      </c>
      <c r="C5" t="s">
        <v>317</v>
      </c>
      <c r="D5" t="s">
        <v>379</v>
      </c>
      <c r="E5" t="s">
        <v>318</v>
      </c>
      <c r="F5"/>
      <c r="G5" t="n">
        <v>13067.1154816617</v>
      </c>
      <c r="H5" t="n">
        <v>14474.8776383898</v>
      </c>
      <c r="I5" t="n">
        <v>14795.1573731436</v>
      </c>
      <c r="J5" t="n">
        <v>15183.7603517004</v>
      </c>
      <c r="K5" t="n">
        <v>15756.3720525974</v>
      </c>
      <c r="L5" t="n">
        <v>15913.9951210109</v>
      </c>
      <c r="M5" t="n">
        <v>16808.8096724252</v>
      </c>
      <c r="N5" t="n">
        <v>18124.6347503331</v>
      </c>
      <c r="O5" t="n">
        <v>18896.4617872466</v>
      </c>
      <c r="P5" t="n">
        <v>21083.7885415893</v>
      </c>
      <c r="Q5" t="n">
        <v>21549.6515926214</v>
      </c>
      <c r="R5" t="n">
        <v>23675.1944781887</v>
      </c>
      <c r="S5" t="n">
        <v>24561.8390655594</v>
      </c>
      <c r="T5" t="n">
        <v>25370.2344323897</v>
      </c>
      <c r="U5" t="n">
        <v>25718.7742741155</v>
      </c>
      <c r="V5" t="n">
        <v>24055.9027767941</v>
      </c>
      <c r="W5" t="n">
        <v>25332.6563560322</v>
      </c>
      <c r="X5" t="n">
        <v>23985.379072204</v>
      </c>
      <c r="Y5" t="n">
        <v>24701.222209859</v>
      </c>
      <c r="Z5" t="n">
        <v>26269.0005904892</v>
      </c>
      <c r="AA5" t="n">
        <v>25280.6493068853</v>
      </c>
      <c r="AB5" t="n">
        <v>28356.5461673807</v>
      </c>
      <c r="AC5" t="n">
        <v>23823.2351347172</v>
      </c>
      <c r="AD5" t="n">
        <v>26145.0311245593</v>
      </c>
      <c r="AE5" t="n">
        <v>22794.838581153</v>
      </c>
      <c r="AF5" t="n">
        <v>28481.7311501766</v>
      </c>
    </row>
    <row r="6">
      <c r="A6" t="s">
        <v>68</v>
      </c>
      <c r="B6" t="s">
        <v>380</v>
      </c>
      <c r="C6" t="s">
        <v>317</v>
      </c>
      <c r="D6" t="s">
        <v>381</v>
      </c>
      <c r="E6" t="s">
        <v>318</v>
      </c>
      <c r="F6"/>
      <c r="G6" t="n">
        <v>6509.76174693874</v>
      </c>
      <c r="H6" t="n">
        <v>7165.64863100234</v>
      </c>
      <c r="I6" t="n">
        <v>7609.26089686374</v>
      </c>
      <c r="J6" t="n">
        <v>7792.42096549049</v>
      </c>
      <c r="K6" t="n">
        <v>7880.40822495184</v>
      </c>
      <c r="L6" t="n">
        <v>8282.2793190065</v>
      </c>
      <c r="M6" t="n">
        <v>8369.98421269443</v>
      </c>
      <c r="N6" t="n">
        <v>8821.7706418806</v>
      </c>
      <c r="O6" t="n">
        <v>8637.37319660065</v>
      </c>
      <c r="P6" t="n">
        <v>8549.50034365699</v>
      </c>
      <c r="Q6" t="n">
        <v>8864.21370125467</v>
      </c>
      <c r="R6" t="n">
        <v>8892.11065995897</v>
      </c>
      <c r="S6" t="n">
        <v>8847.03346419702</v>
      </c>
      <c r="T6" t="n">
        <v>7991.36024373453</v>
      </c>
      <c r="U6" t="n">
        <v>8296.05407904721</v>
      </c>
      <c r="V6" t="n">
        <v>8992.06253615507</v>
      </c>
      <c r="W6" t="n">
        <v>8260.58237476703</v>
      </c>
      <c r="X6" t="n">
        <v>8390.72556567419</v>
      </c>
      <c r="Y6" t="n">
        <v>8366.90326282093</v>
      </c>
      <c r="Z6" t="n">
        <v>8863.11151841303</v>
      </c>
      <c r="AA6" t="n">
        <v>9197.96308320564</v>
      </c>
      <c r="AB6" t="n">
        <v>9709.2057476359</v>
      </c>
      <c r="AC6" t="n">
        <v>9339.14207252781</v>
      </c>
      <c r="AD6" t="n">
        <v>9210.40380463455</v>
      </c>
      <c r="AE6" t="n">
        <v>7743.50241304085</v>
      </c>
      <c r="AF6" t="n">
        <v>8639.20118063891</v>
      </c>
    </row>
    <row r="7">
      <c r="A7" t="s">
        <v>68</v>
      </c>
      <c r="B7" t="s">
        <v>382</v>
      </c>
      <c r="C7" t="s">
        <v>317</v>
      </c>
      <c r="D7" t="s">
        <v>383</v>
      </c>
      <c r="E7" t="s">
        <v>318</v>
      </c>
      <c r="F7"/>
      <c r="G7" t="n">
        <v>7109.07408471629</v>
      </c>
      <c r="H7" t="n">
        <v>7340.44936904316</v>
      </c>
      <c r="I7" t="n">
        <v>7890.88968143148</v>
      </c>
      <c r="J7" t="n">
        <v>8538.61789933879</v>
      </c>
      <c r="K7" t="n">
        <v>9078.96873321475</v>
      </c>
      <c r="L7" t="n">
        <v>9379.05149089148</v>
      </c>
      <c r="M7" t="n">
        <v>9815.26751364662</v>
      </c>
      <c r="N7" t="n">
        <v>9895.6182489139</v>
      </c>
      <c r="O7" t="n">
        <v>10028.0852440394</v>
      </c>
      <c r="P7" t="n">
        <v>10500.8415235792</v>
      </c>
      <c r="Q7" t="n">
        <v>10798.1093949119</v>
      </c>
      <c r="R7" t="n">
        <v>10843.5061789202</v>
      </c>
      <c r="S7" t="n">
        <v>10810.4751940683</v>
      </c>
      <c r="T7" t="n">
        <v>9559.16730615478</v>
      </c>
      <c r="U7" t="n">
        <v>9588.80451152118</v>
      </c>
      <c r="V7" t="n">
        <v>8847.41943705969</v>
      </c>
      <c r="W7" t="n">
        <v>8421.6904142912</v>
      </c>
      <c r="X7" t="n">
        <v>7861.66073212572</v>
      </c>
      <c r="Y7" t="n">
        <v>7382.07903003623</v>
      </c>
      <c r="Z7" t="n">
        <v>7267.27888495772</v>
      </c>
      <c r="AA7" t="n">
        <v>7453.55845849072</v>
      </c>
      <c r="AB7" t="n">
        <v>8264.47878094178</v>
      </c>
      <c r="AC7" t="n">
        <v>8343.89054458738</v>
      </c>
      <c r="AD7" t="n">
        <v>8604.24013955301</v>
      </c>
      <c r="AE7" t="n">
        <v>7768.71123690199</v>
      </c>
      <c r="AF7" t="n">
        <v>8872.37323168278</v>
      </c>
    </row>
    <row r="8">
      <c r="A8" t="s">
        <v>68</v>
      </c>
      <c r="B8" t="s">
        <v>384</v>
      </c>
      <c r="C8" t="s">
        <v>317</v>
      </c>
      <c r="D8" t="s">
        <v>385</v>
      </c>
      <c r="E8" t="s">
        <v>318</v>
      </c>
      <c r="F8"/>
      <c r="G8" t="n">
        <v>1966.7912982457</v>
      </c>
      <c r="H8" t="n">
        <v>2230.05985942881</v>
      </c>
      <c r="I8" t="n">
        <v>2167.80510358521</v>
      </c>
      <c r="J8" t="n">
        <v>2218.80453094172</v>
      </c>
      <c r="K8" t="n">
        <v>1613.00353525751</v>
      </c>
      <c r="L8" t="n">
        <v>2789.66873035612</v>
      </c>
      <c r="M8" t="n">
        <v>2706.1809169904</v>
      </c>
      <c r="N8" t="n">
        <v>2838.72076092493</v>
      </c>
      <c r="O8" t="n">
        <v>3174.36046554672</v>
      </c>
      <c r="P8" t="n">
        <v>3517.79138222808</v>
      </c>
      <c r="Q8" t="n">
        <v>3924.33833357768</v>
      </c>
      <c r="R8" t="n">
        <v>3271.46117285675</v>
      </c>
      <c r="S8" t="n">
        <v>1912.97238841212</v>
      </c>
      <c r="T8" t="n">
        <v>1968.70617415397</v>
      </c>
      <c r="U8" t="n">
        <v>1235.62135705017</v>
      </c>
      <c r="V8" t="n">
        <v>2276.43768395292</v>
      </c>
      <c r="W8" t="n">
        <v>1757.57539934537</v>
      </c>
      <c r="X8" t="n">
        <v>1975.30667207623</v>
      </c>
      <c r="Y8" t="n">
        <v>1542.19383859143</v>
      </c>
      <c r="Z8" t="n">
        <v>4754.27009233495</v>
      </c>
      <c r="AA8" t="n">
        <v>6360.21927022206</v>
      </c>
      <c r="AB8" t="n">
        <v>2484.57261938799</v>
      </c>
      <c r="AC8" t="n">
        <v>2442.56213894354</v>
      </c>
      <c r="AD8" t="n">
        <v>2317.38284797448</v>
      </c>
      <c r="AE8" t="n">
        <v>-1640.59277173426</v>
      </c>
      <c r="AF8" t="n">
        <v>1784.11883078888</v>
      </c>
    </row>
    <row r="9">
      <c r="A9" t="s">
        <v>68</v>
      </c>
      <c r="B9" t="s">
        <v>386</v>
      </c>
      <c r="C9" t="s">
        <v>317</v>
      </c>
      <c r="D9" t="s">
        <v>387</v>
      </c>
      <c r="E9" t="s">
        <v>318</v>
      </c>
      <c r="F9"/>
      <c r="G9" t="n">
        <v>5155.22441927059</v>
      </c>
      <c r="H9" t="n">
        <v>5460.80514484238</v>
      </c>
      <c r="I9" t="n">
        <v>6025.12259587413</v>
      </c>
      <c r="J9" t="n">
        <v>6113.92226255547</v>
      </c>
      <c r="K9" t="n">
        <v>6489.13815631087</v>
      </c>
      <c r="L9" t="n">
        <v>7575.92914289407</v>
      </c>
      <c r="M9" t="n">
        <v>7593.4830902658</v>
      </c>
      <c r="N9" t="n">
        <v>7594.20646462318</v>
      </c>
      <c r="O9" t="n">
        <v>7615.65505350848</v>
      </c>
      <c r="P9" t="n">
        <v>8153.35815383029</v>
      </c>
      <c r="Q9" t="n">
        <v>8439.93091033165</v>
      </c>
      <c r="R9" t="n">
        <v>8778.8091686483</v>
      </c>
      <c r="S9" t="n">
        <v>8646.05328405998</v>
      </c>
      <c r="T9" t="n">
        <v>8516.96101351829</v>
      </c>
      <c r="U9" t="n">
        <v>9137.27195912252</v>
      </c>
      <c r="V9" t="n">
        <v>9075.9646726102</v>
      </c>
      <c r="W9" t="n">
        <v>8584.40412338682</v>
      </c>
      <c r="X9" t="n">
        <v>8153.80156222438</v>
      </c>
      <c r="Y9" t="n">
        <v>8606.37091688477</v>
      </c>
      <c r="Z9" t="n">
        <v>8884.47289962089</v>
      </c>
      <c r="AA9" t="n">
        <v>9121.5696804395</v>
      </c>
      <c r="AB9" t="n">
        <v>9879.15403127471</v>
      </c>
      <c r="AC9" t="n">
        <v>9256.75305290747</v>
      </c>
      <c r="AD9" t="n">
        <v>10231.6984773323</v>
      </c>
      <c r="AE9" t="n">
        <v>10304.131307694</v>
      </c>
      <c r="AF9" t="n">
        <v>10000.1227426389</v>
      </c>
    </row>
    <row r="10">
      <c r="A10" t="s">
        <v>68</v>
      </c>
      <c r="B10" t="s">
        <v>388</v>
      </c>
      <c r="C10" t="s">
        <v>317</v>
      </c>
      <c r="D10" t="s">
        <v>389</v>
      </c>
      <c r="E10" t="s">
        <v>318</v>
      </c>
      <c r="F10"/>
      <c r="G10" t="n">
        <v>8073.0432514867</v>
      </c>
      <c r="H10" t="n">
        <v>8564.85515032696</v>
      </c>
      <c r="I10" t="n">
        <v>9420.88171476455</v>
      </c>
      <c r="J10" t="n">
        <v>9588.28266041874</v>
      </c>
      <c r="K10" t="n">
        <v>10189.0726010985</v>
      </c>
      <c r="L10" t="n">
        <v>11722.84218819</v>
      </c>
      <c r="M10" t="n">
        <v>12010.3100323993</v>
      </c>
      <c r="N10" t="n">
        <v>12317.5506718219</v>
      </c>
      <c r="O10" t="n">
        <v>12681.567956983</v>
      </c>
      <c r="P10" t="n">
        <v>13684.6691403538</v>
      </c>
      <c r="Q10" t="n">
        <v>14581.2288026095</v>
      </c>
      <c r="R10" t="n">
        <v>15453.9805114923</v>
      </c>
      <c r="S10" t="n">
        <v>15926.8123523496</v>
      </c>
      <c r="T10" t="n">
        <v>15572.1687658735</v>
      </c>
      <c r="U10" t="n">
        <v>15035.5394777833</v>
      </c>
      <c r="V10" t="n">
        <v>14959.4569179299</v>
      </c>
      <c r="W10" t="n">
        <v>14674.343339731</v>
      </c>
      <c r="X10" t="n">
        <v>14974.3631136735</v>
      </c>
      <c r="Y10" t="n">
        <v>15783.9193160602</v>
      </c>
      <c r="Z10" t="n">
        <v>16056.2764986783</v>
      </c>
      <c r="AA10" t="n">
        <v>16505.7929610475</v>
      </c>
      <c r="AB10" t="n">
        <v>17528.1812146941</v>
      </c>
      <c r="AC10" t="n">
        <v>16307.9358095082</v>
      </c>
      <c r="AD10" t="n">
        <v>17513.5565114913</v>
      </c>
      <c r="AE10" t="n">
        <v>18211.3434110715</v>
      </c>
      <c r="AF10" t="n">
        <v>19586.3808414319</v>
      </c>
    </row>
    <row r="11">
      <c r="A11" t="s">
        <v>68</v>
      </c>
      <c r="B11" t="s">
        <v>390</v>
      </c>
      <c r="C11" t="s">
        <v>317</v>
      </c>
      <c r="D11" t="s">
        <v>391</v>
      </c>
      <c r="E11" t="s">
        <v>318</v>
      </c>
      <c r="F11"/>
      <c r="G11" t="n">
        <v>2917.81883221611</v>
      </c>
      <c r="H11" t="n">
        <v>3104.05000548458</v>
      </c>
      <c r="I11" t="n">
        <v>3395.75911889042</v>
      </c>
      <c r="J11" t="n">
        <v>3474.36039786327</v>
      </c>
      <c r="K11" t="n">
        <v>3699.93444478764</v>
      </c>
      <c r="L11" t="n">
        <v>4146.91304529597</v>
      </c>
      <c r="M11" t="n">
        <v>4416.82694213355</v>
      </c>
      <c r="N11" t="n">
        <v>4723.34420719876</v>
      </c>
      <c r="O11" t="n">
        <v>5065.91290347449</v>
      </c>
      <c r="P11" t="n">
        <v>5531.31098652353</v>
      </c>
      <c r="Q11" t="n">
        <v>6141.29789227783</v>
      </c>
      <c r="R11" t="n">
        <v>6675.17134284395</v>
      </c>
      <c r="S11" t="n">
        <v>7280.7590682896</v>
      </c>
      <c r="T11" t="n">
        <v>7055.20775235518</v>
      </c>
      <c r="U11" t="n">
        <v>5898.26751866078</v>
      </c>
      <c r="V11" t="n">
        <v>5883.49224531966</v>
      </c>
      <c r="W11" t="n">
        <v>6089.93921634423</v>
      </c>
      <c r="X11" t="n">
        <v>6820.56155144915</v>
      </c>
      <c r="Y11" t="n">
        <v>7177.5483991754</v>
      </c>
      <c r="Z11" t="n">
        <v>7171.8035990574</v>
      </c>
      <c r="AA11" t="n">
        <v>7384.22328060796</v>
      </c>
      <c r="AB11" t="n">
        <v>7649.02718341935</v>
      </c>
      <c r="AC11" t="n">
        <v>7051.18275660073</v>
      </c>
      <c r="AD11" t="n">
        <v>7281.85803415893</v>
      </c>
      <c r="AE11" t="n">
        <v>7907.21210337749</v>
      </c>
      <c r="AF11" t="n">
        <v>9586.25809879304</v>
      </c>
    </row>
    <row r="12">
      <c r="A12" t="s">
        <v>68</v>
      </c>
      <c r="B12" t="s">
        <v>392</v>
      </c>
      <c r="C12" t="s">
        <v>317</v>
      </c>
      <c r="D12" t="s">
        <v>393</v>
      </c>
      <c r="E12" t="s">
        <v>318</v>
      </c>
      <c r="F12"/>
      <c r="G12" t="n">
        <v>9834.77629572296</v>
      </c>
      <c r="H12" t="n">
        <v>10810.7559075999</v>
      </c>
      <c r="I12" t="n">
        <v>11661.2375153854</v>
      </c>
      <c r="J12" t="n">
        <v>12590.5865821689</v>
      </c>
      <c r="K12" t="n">
        <v>13429.9026045541</v>
      </c>
      <c r="L12" t="n">
        <v>13978.7626946545</v>
      </c>
      <c r="M12" t="n">
        <v>14379.7978713821</v>
      </c>
      <c r="N12" t="n">
        <v>14429.2860925965</v>
      </c>
      <c r="O12" t="n">
        <v>14767.8030338782</v>
      </c>
      <c r="P12" t="n">
        <v>15371.5536286409</v>
      </c>
      <c r="Q12" t="n">
        <v>15371.4027316764</v>
      </c>
      <c r="R12" t="n">
        <v>15699.333414019</v>
      </c>
      <c r="S12" t="n">
        <v>16009.7050486943</v>
      </c>
      <c r="T12" t="n">
        <v>13403.5781900739</v>
      </c>
      <c r="U12" t="n">
        <v>12846.1237632522</v>
      </c>
      <c r="V12" t="n">
        <v>12033.2049565465</v>
      </c>
      <c r="W12" t="n">
        <v>10942.2182938066</v>
      </c>
      <c r="X12" t="n">
        <v>10497.1599935523</v>
      </c>
      <c r="Y12" t="n">
        <v>10908.403932327</v>
      </c>
      <c r="Z12" t="n">
        <v>11181.4032641177</v>
      </c>
      <c r="AA12" t="n">
        <v>11122.4644885114</v>
      </c>
      <c r="AB12" t="n">
        <v>12729.0839420517</v>
      </c>
      <c r="AC12" t="n">
        <v>12993.3991319793</v>
      </c>
      <c r="AD12" t="n">
        <v>13529.137227558</v>
      </c>
      <c r="AE12" t="n">
        <v>12471.9815159079</v>
      </c>
      <c r="AF12" t="n">
        <v>15499.4642577577</v>
      </c>
    </row>
    <row r="13">
      <c r="A13" t="s">
        <v>68</v>
      </c>
      <c r="B13" t="s">
        <v>394</v>
      </c>
      <c r="C13" t="s">
        <v>317</v>
      </c>
      <c r="D13" t="s">
        <v>395</v>
      </c>
      <c r="E13" t="s">
        <v>318</v>
      </c>
      <c r="F13"/>
      <c r="G13" t="n">
        <v>10604.3783771855</v>
      </c>
      <c r="H13" t="n">
        <v>11660.5946842622</v>
      </c>
      <c r="I13" t="n">
        <v>13234.9516330813</v>
      </c>
      <c r="J13" t="n">
        <v>14750.1122283502</v>
      </c>
      <c r="K13" t="n">
        <v>16383.7099380704</v>
      </c>
      <c r="L13" t="n">
        <v>17770.9540425812</v>
      </c>
      <c r="M13" t="n">
        <v>18006.1629855046</v>
      </c>
      <c r="N13" t="n">
        <v>18244.7652591073</v>
      </c>
      <c r="O13" t="n">
        <v>18064.8027687162</v>
      </c>
      <c r="P13" t="n">
        <v>18222.6516351143</v>
      </c>
      <c r="Q13" t="n">
        <v>19474.155955866</v>
      </c>
      <c r="R13" t="n">
        <v>19859.1183804041</v>
      </c>
      <c r="S13" t="n">
        <v>19660.9997712134</v>
      </c>
      <c r="T13" t="n">
        <v>16723.2885582748</v>
      </c>
      <c r="U13" t="n">
        <v>16547.6459327938</v>
      </c>
      <c r="V13" t="n">
        <v>16331.5539670914</v>
      </c>
      <c r="W13" t="n">
        <v>15713.8752503256</v>
      </c>
      <c r="X13" t="n">
        <v>14715.0453922474</v>
      </c>
      <c r="Y13" t="n">
        <v>15351.6599204721</v>
      </c>
      <c r="Z13" t="n">
        <v>15346.2263535219</v>
      </c>
      <c r="AA13" t="n">
        <v>15537.9838410128</v>
      </c>
      <c r="AB13" t="n">
        <v>16558.5982893294</v>
      </c>
      <c r="AC13" t="n">
        <v>18172.2560514503</v>
      </c>
      <c r="AD13" t="n">
        <v>17572.2278506008</v>
      </c>
      <c r="AE13" t="n">
        <v>16008.5993445239</v>
      </c>
      <c r="AF13" t="n">
        <v>17461.1929447711</v>
      </c>
    </row>
    <row r="14">
      <c r="A14" t="s">
        <v>68</v>
      </c>
      <c r="B14" t="s">
        <v>396</v>
      </c>
      <c r="C14" t="s">
        <v>317</v>
      </c>
      <c r="D14" t="s">
        <v>397</v>
      </c>
      <c r="E14" t="s">
        <v>318</v>
      </c>
      <c r="F14"/>
      <c r="G14" t="n">
        <v>2920.04479900744</v>
      </c>
      <c r="H14" t="n">
        <v>2928.03199205419</v>
      </c>
      <c r="I14" t="n">
        <v>3093.84180356118</v>
      </c>
      <c r="J14" t="n">
        <v>3224.8624876385</v>
      </c>
      <c r="K14" t="n">
        <v>3302.27344986579</v>
      </c>
      <c r="L14" t="n">
        <v>3370.31140040511</v>
      </c>
      <c r="M14" t="n">
        <v>2744.92452596995</v>
      </c>
      <c r="N14" t="n">
        <v>2638.82314437035</v>
      </c>
      <c r="O14" t="n">
        <v>2451.3341070144</v>
      </c>
      <c r="P14" t="n">
        <v>2520.00221144368</v>
      </c>
      <c r="Q14" t="n">
        <v>2529.62156275114</v>
      </c>
      <c r="R14" t="n">
        <v>2789.91519304608</v>
      </c>
      <c r="S14" t="n">
        <v>2813.95385359056</v>
      </c>
      <c r="T14" t="n">
        <v>2582.62647231349</v>
      </c>
      <c r="U14" t="n">
        <v>2322.02166626434</v>
      </c>
      <c r="V14" t="n">
        <v>2362.19191117381</v>
      </c>
      <c r="W14" t="n">
        <v>2150.77175198172</v>
      </c>
      <c r="X14" t="n">
        <v>2055.72967285486</v>
      </c>
      <c r="Y14" t="n">
        <v>1823.77139854315</v>
      </c>
      <c r="Z14" t="n">
        <v>1699.86441557719</v>
      </c>
      <c r="AA14" t="n">
        <v>1645.62922282375</v>
      </c>
      <c r="AB14" t="n">
        <v>1808.72946723777</v>
      </c>
      <c r="AC14" t="n">
        <v>1889.66689928491</v>
      </c>
      <c r="AD14" t="n">
        <v>1978.42603374498</v>
      </c>
      <c r="AE14" t="n">
        <v>1791.23650557201</v>
      </c>
      <c r="AF14" t="n">
        <v>2156.61202954866</v>
      </c>
    </row>
    <row r="15">
      <c r="A15" t="s">
        <v>68</v>
      </c>
      <c r="B15" t="s">
        <v>398</v>
      </c>
      <c r="C15" t="s">
        <v>317</v>
      </c>
      <c r="D15" t="s">
        <v>399</v>
      </c>
      <c r="E15" t="s">
        <v>318</v>
      </c>
      <c r="F15"/>
      <c r="G15" t="n">
        <v>6049.64691871944</v>
      </c>
      <c r="H15" t="n">
        <v>6327.92795695219</v>
      </c>
      <c r="I15" t="n">
        <v>6763.66551585658</v>
      </c>
      <c r="J15" t="n">
        <v>7033.63671051944</v>
      </c>
      <c r="K15" t="n">
        <v>7422.17094843242</v>
      </c>
      <c r="L15" t="n">
        <v>7717.60181690722</v>
      </c>
      <c r="M15" t="n">
        <v>7138.15560512084</v>
      </c>
      <c r="N15" t="n">
        <v>7370.81075227537</v>
      </c>
      <c r="O15" t="n">
        <v>7288.91835439254</v>
      </c>
      <c r="P15" t="n">
        <v>7147.73830127398</v>
      </c>
      <c r="Q15" t="n">
        <v>7874.58342145432</v>
      </c>
      <c r="R15" t="n">
        <v>8313.73209257084</v>
      </c>
      <c r="S15" t="n">
        <v>8770.49033935617</v>
      </c>
      <c r="T15" t="n">
        <v>8041.13394285298</v>
      </c>
      <c r="U15" t="n">
        <v>7510.19258883066</v>
      </c>
      <c r="V15" t="n">
        <v>6743.21206789168</v>
      </c>
      <c r="W15" t="n">
        <v>6162.7027427292</v>
      </c>
      <c r="X15" t="n">
        <v>5772.61755710615</v>
      </c>
      <c r="Y15" t="n">
        <v>5795.83919426035</v>
      </c>
      <c r="Z15" t="n">
        <v>5967.29279854488</v>
      </c>
      <c r="AA15" t="n">
        <v>5970.35959925749</v>
      </c>
      <c r="AB15" t="n">
        <v>6825.1812052912</v>
      </c>
      <c r="AC15" t="n">
        <v>7004.63401305416</v>
      </c>
      <c r="AD15" t="n">
        <v>6796.95284415608</v>
      </c>
      <c r="AE15" t="n">
        <v>5944.28244498775</v>
      </c>
      <c r="AF15" t="n">
        <v>7742.77400121387</v>
      </c>
    </row>
    <row r="16">
      <c r="A16" t="s">
        <v>68</v>
      </c>
      <c r="B16" t="s">
        <v>400</v>
      </c>
      <c r="C16" t="s">
        <v>317</v>
      </c>
      <c r="D16" t="s">
        <v>401</v>
      </c>
      <c r="E16" t="s">
        <v>318</v>
      </c>
      <c r="F16"/>
      <c r="G16" t="n">
        <v>3129.60211971201</v>
      </c>
      <c r="H16" t="n">
        <v>3399.89596489801</v>
      </c>
      <c r="I16" t="n">
        <v>3669.8237122954</v>
      </c>
      <c r="J16" t="n">
        <v>3808.77422288094</v>
      </c>
      <c r="K16" t="n">
        <v>4119.89749856663</v>
      </c>
      <c r="L16" t="n">
        <v>4347.29041650211</v>
      </c>
      <c r="M16" t="n">
        <v>4393.23107915089</v>
      </c>
      <c r="N16" t="n">
        <v>4731.98760790502</v>
      </c>
      <c r="O16" t="n">
        <v>4837.58424737814</v>
      </c>
      <c r="P16" t="n">
        <v>4627.7360898303</v>
      </c>
      <c r="Q16" t="n">
        <v>5344.96185870317</v>
      </c>
      <c r="R16" t="n">
        <v>5523.81689952475</v>
      </c>
      <c r="S16" t="n">
        <v>5956.53648576561</v>
      </c>
      <c r="T16" t="n">
        <v>5458.5074705395</v>
      </c>
      <c r="U16" t="n">
        <v>5188.17092256632</v>
      </c>
      <c r="V16" t="n">
        <v>4381.02015671787</v>
      </c>
      <c r="W16" t="n">
        <v>4011.93099074748</v>
      </c>
      <c r="X16" t="n">
        <v>3716.88788425129</v>
      </c>
      <c r="Y16" t="n">
        <v>3972.0677957172</v>
      </c>
      <c r="Z16" t="n">
        <v>4267.42838296769</v>
      </c>
      <c r="AA16" t="n">
        <v>4324.73037643374</v>
      </c>
      <c r="AB16" t="n">
        <v>5016.45173805342</v>
      </c>
      <c r="AC16" t="n">
        <v>5114.96711376925</v>
      </c>
      <c r="AD16" t="n">
        <v>4818.5268104111</v>
      </c>
      <c r="AE16" t="n">
        <v>4153.04593941574</v>
      </c>
      <c r="AF16" t="n">
        <v>5586.16197166521</v>
      </c>
    </row>
    <row r="17">
      <c r="A17" t="s">
        <v>68</v>
      </c>
      <c r="B17" t="s">
        <v>402</v>
      </c>
      <c r="C17" t="s">
        <v>317</v>
      </c>
      <c r="D17" t="s">
        <v>403</v>
      </c>
      <c r="E17" t="s">
        <v>318</v>
      </c>
      <c r="F17"/>
      <c r="G17" t="n">
        <v>4015.88655236845</v>
      </c>
      <c r="H17" t="n">
        <v>4432.22752675051</v>
      </c>
      <c r="I17" t="n">
        <v>4866.06447041172</v>
      </c>
      <c r="J17" t="n">
        <v>5202.17454915713</v>
      </c>
      <c r="K17" t="n">
        <v>5854.61181974414</v>
      </c>
      <c r="L17" t="n">
        <v>6198.80809949507</v>
      </c>
      <c r="M17" t="n">
        <v>6279.15318916107</v>
      </c>
      <c r="N17" t="n">
        <v>6458.56609815401</v>
      </c>
      <c r="O17" t="n">
        <v>6735.97439782425</v>
      </c>
      <c r="P17" t="n">
        <v>6756.89550081088</v>
      </c>
      <c r="Q17" t="n">
        <v>7089.10243689049</v>
      </c>
      <c r="R17" t="n">
        <v>7224.36968520915</v>
      </c>
      <c r="S17" t="n">
        <v>7543.47395777315</v>
      </c>
      <c r="T17" t="n">
        <v>6945.37384643316</v>
      </c>
      <c r="U17" t="n">
        <v>6646.44754929843</v>
      </c>
      <c r="V17" t="n">
        <v>7009.16409881291</v>
      </c>
      <c r="W17" t="n">
        <v>6849.97430840193</v>
      </c>
      <c r="X17" t="n">
        <v>6714.46459500844</v>
      </c>
      <c r="Y17" t="n">
        <v>7150.89056697423</v>
      </c>
      <c r="Z17" t="n">
        <v>6927.46631874983</v>
      </c>
      <c r="AA17" t="n">
        <v>6519.40864427793</v>
      </c>
      <c r="AB17" t="n">
        <v>7684.77356247097</v>
      </c>
      <c r="AC17" t="n">
        <v>7737.0890565819</v>
      </c>
      <c r="AD17" t="n">
        <v>7857.22202055116</v>
      </c>
      <c r="AE17" t="n">
        <v>7235.4044068275</v>
      </c>
      <c r="AF17" t="n">
        <v>8955.46867902573</v>
      </c>
    </row>
    <row r="18">
      <c r="A18" t="s">
        <v>68</v>
      </c>
      <c r="B18" t="s">
        <v>404</v>
      </c>
      <c r="C18" t="s">
        <v>317</v>
      </c>
      <c r="D18" t="s">
        <v>405</v>
      </c>
      <c r="E18" t="s">
        <v>318</v>
      </c>
      <c r="F18"/>
      <c r="G18" t="n">
        <v>9495.15051636632</v>
      </c>
      <c r="H18" t="n">
        <v>11206.4703609433</v>
      </c>
      <c r="I18" t="n">
        <v>11931.0131056948</v>
      </c>
      <c r="J18" t="n">
        <v>12639.3255000602</v>
      </c>
      <c r="K18" t="n">
        <v>12886.3986697663</v>
      </c>
      <c r="L18" t="n">
        <v>13058.1849652016</v>
      </c>
      <c r="M18" t="n">
        <v>13574.2832044384</v>
      </c>
      <c r="N18" t="n">
        <v>14766.0580517728</v>
      </c>
      <c r="O18" t="n">
        <v>14885.0209080653</v>
      </c>
      <c r="P18" t="n">
        <v>14619.8771749579</v>
      </c>
      <c r="Q18" t="n">
        <v>15747.6164976114</v>
      </c>
      <c r="R18" t="n">
        <v>16371.9624911021</v>
      </c>
      <c r="S18" t="n">
        <v>15454.5184337426</v>
      </c>
      <c r="T18" t="n">
        <v>14231.3392804733</v>
      </c>
      <c r="U18" t="n">
        <v>13985.4140463454</v>
      </c>
      <c r="V18" t="n">
        <v>15081.9763345637</v>
      </c>
      <c r="W18" t="n">
        <v>13052.7550133073</v>
      </c>
      <c r="X18" t="n">
        <v>14204.0237911155</v>
      </c>
      <c r="Y18" t="n">
        <v>15562.188626729</v>
      </c>
      <c r="Z18" t="n">
        <v>15198.0928651118</v>
      </c>
      <c r="AA18" t="n">
        <v>15466.9904851371</v>
      </c>
      <c r="AB18" t="n">
        <v>17928.5953501762</v>
      </c>
      <c r="AC18" t="n">
        <v>18415.6640177778</v>
      </c>
      <c r="AD18" t="n">
        <v>17813.1758318871</v>
      </c>
      <c r="AE18" t="n">
        <v>15408.945681906</v>
      </c>
      <c r="AF18" t="n">
        <v>18691.7411036378</v>
      </c>
    </row>
    <row r="19">
      <c r="A19" t="s">
        <v>68</v>
      </c>
      <c r="B19" t="s">
        <v>406</v>
      </c>
      <c r="C19" t="s">
        <v>317</v>
      </c>
      <c r="D19" t="s">
        <v>407</v>
      </c>
      <c r="E19" t="s">
        <v>318</v>
      </c>
      <c r="F19"/>
      <c r="G19" t="n">
        <v>5073.45263539125</v>
      </c>
      <c r="H19" t="n">
        <v>5776.01653720431</v>
      </c>
      <c r="I19" t="n">
        <v>6286.64637408982</v>
      </c>
      <c r="J19" t="n">
        <v>7034.97734581449</v>
      </c>
      <c r="K19" t="n">
        <v>7684.34877837928</v>
      </c>
      <c r="L19" t="n">
        <v>7953.74855276332</v>
      </c>
      <c r="M19" t="n">
        <v>8332.22127674892</v>
      </c>
      <c r="N19" t="n">
        <v>8662.3478527467</v>
      </c>
      <c r="O19" t="n">
        <v>9386.63228391386</v>
      </c>
      <c r="P19" t="n">
        <v>9931.87282402184</v>
      </c>
      <c r="Q19" t="n">
        <v>10743.4900287513</v>
      </c>
      <c r="R19" t="n">
        <v>11343.1270048741</v>
      </c>
      <c r="S19" t="n">
        <v>11796.3503362177</v>
      </c>
      <c r="T19" t="n">
        <v>11365.1351312675</v>
      </c>
      <c r="U19" t="n">
        <v>10990.4064387812</v>
      </c>
      <c r="V19" t="n">
        <v>10267.0110626841</v>
      </c>
      <c r="W19" t="n">
        <v>9854.07239320725</v>
      </c>
      <c r="X19" t="n">
        <v>9327.67135797175</v>
      </c>
      <c r="Y19" t="n">
        <v>9662.99335584075</v>
      </c>
      <c r="Z19" t="n">
        <v>10265.0420550312</v>
      </c>
      <c r="AA19" t="n">
        <v>10231.0440462108</v>
      </c>
      <c r="AB19" t="n">
        <v>10867.5509884519</v>
      </c>
      <c r="AC19" t="n">
        <v>11100.5007143174</v>
      </c>
      <c r="AD19" t="n">
        <v>11513.293120413</v>
      </c>
      <c r="AE19" t="n">
        <v>10031.3387168978</v>
      </c>
      <c r="AF19" t="n">
        <v>11862.4223646293</v>
      </c>
    </row>
    <row r="20">
      <c r="A20" t="s">
        <v>68</v>
      </c>
      <c r="B20" t="s">
        <v>408</v>
      </c>
      <c r="C20" t="s">
        <v>317</v>
      </c>
      <c r="D20" t="s">
        <v>409</v>
      </c>
      <c r="E20" t="s">
        <v>318</v>
      </c>
      <c r="F20"/>
      <c r="G20" t="n">
        <v>11649.957736998</v>
      </c>
      <c r="H20" t="n">
        <v>11631.3903296736</v>
      </c>
      <c r="I20" t="n">
        <v>11754.4601212519</v>
      </c>
      <c r="J20" t="n">
        <v>11034.6445111455</v>
      </c>
      <c r="K20" t="n">
        <v>11748.8897792216</v>
      </c>
      <c r="L20" t="n">
        <v>10545.5738186982</v>
      </c>
      <c r="M20" t="n">
        <v>10794.2361270415</v>
      </c>
      <c r="N20" t="n">
        <v>12314.6865038509</v>
      </c>
      <c r="O20" t="n">
        <v>13482.363310465</v>
      </c>
      <c r="P20" t="n">
        <v>14444.7480262106</v>
      </c>
      <c r="Q20" t="n">
        <v>16706.3584175026</v>
      </c>
      <c r="R20" t="n">
        <v>18204.3992343041</v>
      </c>
      <c r="S20" t="n">
        <v>21722.2895873046</v>
      </c>
      <c r="T20" t="n">
        <v>22346.6634132686</v>
      </c>
      <c r="U20" t="n">
        <v>28569.6911671892</v>
      </c>
      <c r="V20" t="n">
        <v>26538.5837645074</v>
      </c>
      <c r="W20" t="n">
        <v>25592.0552165818</v>
      </c>
      <c r="X20" t="n">
        <v>22750.2600063557</v>
      </c>
      <c r="Y20" t="n">
        <v>27122.3872368072</v>
      </c>
      <c r="Z20" t="n">
        <v>24761.2147964443</v>
      </c>
      <c r="AA20" t="n">
        <v>29402.7812511883</v>
      </c>
      <c r="AB20" t="n">
        <v>23254.183686062</v>
      </c>
      <c r="AC20" t="n">
        <v>26311.657357155</v>
      </c>
      <c r="AD20" t="n">
        <v>28943.2280004969</v>
      </c>
      <c r="AE20" t="n">
        <v>28465.3372766136</v>
      </c>
      <c r="AF20" t="n">
        <v>16881.1757024178</v>
      </c>
    </row>
    <row r="21">
      <c r="A21" t="s">
        <v>68</v>
      </c>
      <c r="B21" t="s">
        <v>410</v>
      </c>
      <c r="C21" t="s">
        <v>317</v>
      </c>
      <c r="D21" t="s">
        <v>411</v>
      </c>
      <c r="E21" t="s">
        <v>318</v>
      </c>
      <c r="F21"/>
      <c r="G21" t="n">
        <v>14940.3882835258</v>
      </c>
      <c r="H21" t="n">
        <v>15373.4354608723</v>
      </c>
      <c r="I21" t="n">
        <v>15829.0404076343</v>
      </c>
      <c r="J21" t="n">
        <v>15594.4215818561</v>
      </c>
      <c r="K21" t="n">
        <v>16707.3798065016</v>
      </c>
      <c r="L21" t="n">
        <v>15843.5297291829</v>
      </c>
      <c r="M21" t="n">
        <v>16570.0708755262</v>
      </c>
      <c r="N21" t="n">
        <v>18542.7012287649</v>
      </c>
      <c r="O21" t="n">
        <v>19876.1899129973</v>
      </c>
      <c r="P21" t="n">
        <v>21419.2936665018</v>
      </c>
      <c r="Q21" t="n">
        <v>24182.6104558574</v>
      </c>
      <c r="R21" t="n">
        <v>26186.2238288313</v>
      </c>
      <c r="S21" t="n">
        <v>30226.5930628922</v>
      </c>
      <c r="T21" t="n">
        <v>31062.6758579969</v>
      </c>
      <c r="U21" t="n">
        <v>38980.7430911829</v>
      </c>
      <c r="V21" t="n">
        <v>37442.1408179842</v>
      </c>
      <c r="W21" t="n">
        <v>36129.5696729059</v>
      </c>
      <c r="X21" t="n">
        <v>33400.9201158963</v>
      </c>
      <c r="Y21" t="n">
        <v>37748.9457505055</v>
      </c>
      <c r="Z21" t="n">
        <v>35843.1290556646</v>
      </c>
      <c r="AA21" t="n">
        <v>41063.8685882038</v>
      </c>
      <c r="AB21" t="n">
        <v>35388.374200429</v>
      </c>
      <c r="AC21" t="n">
        <v>38636.0778974023</v>
      </c>
      <c r="AD21" t="n">
        <v>41559.6341963922</v>
      </c>
      <c r="AE21" t="n">
        <v>40882.3595633997</v>
      </c>
      <c r="AF21" t="n">
        <v>31188.7267700819</v>
      </c>
    </row>
    <row r="22">
      <c r="A22" t="s">
        <v>68</v>
      </c>
      <c r="B22" t="s">
        <v>412</v>
      </c>
      <c r="C22" t="s">
        <v>317</v>
      </c>
      <c r="D22" t="s">
        <v>413</v>
      </c>
      <c r="E22" t="s">
        <v>318</v>
      </c>
      <c r="F22"/>
      <c r="G22" t="n">
        <v>3290.43054652783</v>
      </c>
      <c r="H22" t="n">
        <v>3742.04513119875</v>
      </c>
      <c r="I22" t="n">
        <v>4074.58028638242</v>
      </c>
      <c r="J22" t="n">
        <v>4559.77707071064</v>
      </c>
      <c r="K22" t="n">
        <v>4958.49002728009</v>
      </c>
      <c r="L22" t="n">
        <v>5297.9559104847</v>
      </c>
      <c r="M22" t="n">
        <v>5775.83474848472</v>
      </c>
      <c r="N22" t="n">
        <v>6228.01472491396</v>
      </c>
      <c r="O22" t="n">
        <v>6393.82660253229</v>
      </c>
      <c r="P22" t="n">
        <v>6974.54564029123</v>
      </c>
      <c r="Q22" t="n">
        <v>7476.25203835485</v>
      </c>
      <c r="R22" t="n">
        <v>7981.82459452718</v>
      </c>
      <c r="S22" t="n">
        <v>8504.30347558755</v>
      </c>
      <c r="T22" t="n">
        <v>8716.01244472822</v>
      </c>
      <c r="U22" t="n">
        <v>10411.0519239937</v>
      </c>
      <c r="V22" t="n">
        <v>10903.5570534769</v>
      </c>
      <c r="W22" t="n">
        <v>10537.5144563241</v>
      </c>
      <c r="X22" t="n">
        <v>10650.6601095406</v>
      </c>
      <c r="Y22" t="n">
        <v>10626.5585136983</v>
      </c>
      <c r="Z22" t="n">
        <v>11081.9142592203</v>
      </c>
      <c r="AA22" t="n">
        <v>11661.0873370155</v>
      </c>
      <c r="AB22" t="n">
        <v>12134.190514367</v>
      </c>
      <c r="AC22" t="n">
        <v>12324.4205402473</v>
      </c>
      <c r="AD22" t="n">
        <v>12616.4061958953</v>
      </c>
      <c r="AE22" t="n">
        <v>12417.0222867861</v>
      </c>
      <c r="AF22" t="n">
        <v>14307.5510676641</v>
      </c>
    </row>
    <row r="23">
      <c r="A23" t="s">
        <v>68</v>
      </c>
      <c r="B23" t="s">
        <v>414</v>
      </c>
      <c r="C23" t="s">
        <v>317</v>
      </c>
      <c r="D23" t="s">
        <v>415</v>
      </c>
      <c r="E23" t="s">
        <v>318</v>
      </c>
      <c r="F23"/>
      <c r="G23" t="n">
        <v>40699.9541236577</v>
      </c>
      <c r="H23" t="n">
        <v>42832.444811673</v>
      </c>
      <c r="I23" t="n">
        <v>46254.9769471163</v>
      </c>
      <c r="J23" t="n">
        <v>51518.9828636817</v>
      </c>
      <c r="K23" t="n">
        <v>57628.8028439794</v>
      </c>
      <c r="L23" t="n">
        <v>66386.9570299599</v>
      </c>
      <c r="M23" t="n">
        <v>73250.5473978395</v>
      </c>
      <c r="N23" t="n">
        <v>80493.3585590888</v>
      </c>
      <c r="O23" t="n">
        <v>86987.7952109469</v>
      </c>
      <c r="P23" t="n">
        <v>97439.8438893791</v>
      </c>
      <c r="Q23" t="n">
        <v>110158.899128746</v>
      </c>
      <c r="R23" t="n">
        <v>119070.132005341</v>
      </c>
      <c r="S23" t="n">
        <v>120339.127083388</v>
      </c>
      <c r="T23" t="n">
        <v>114123.627038509</v>
      </c>
      <c r="U23" t="n">
        <v>98097.1790337105</v>
      </c>
      <c r="V23" t="n">
        <v>81819.8368299289</v>
      </c>
      <c r="W23" t="n">
        <v>71604.0696881188</v>
      </c>
      <c r="X23" t="n">
        <v>61353.861137992</v>
      </c>
      <c r="Y23" t="n">
        <v>59215.7384276049</v>
      </c>
      <c r="Z23" t="n">
        <v>62412.8258037971</v>
      </c>
      <c r="AA23" t="n">
        <v>65279.6442970363</v>
      </c>
      <c r="AB23" t="n">
        <v>67667.1656813845</v>
      </c>
      <c r="AC23" t="n">
        <v>71397.0356469412</v>
      </c>
      <c r="AD23" t="n">
        <v>75083.7136504121</v>
      </c>
      <c r="AE23" t="n">
        <v>67343.0234269924</v>
      </c>
      <c r="AF23" t="n">
        <v>67873.4981236979</v>
      </c>
    </row>
    <row r="24">
      <c r="A24" t="s">
        <v>68</v>
      </c>
      <c r="B24" t="s">
        <v>416</v>
      </c>
      <c r="C24" t="s">
        <v>317</v>
      </c>
      <c r="D24" t="s">
        <v>417</v>
      </c>
      <c r="E24" t="s">
        <v>318</v>
      </c>
      <c r="F24"/>
      <c r="G24" t="n">
        <v>55711.8773137184</v>
      </c>
      <c r="H24" t="n">
        <v>58920.0501125027</v>
      </c>
      <c r="I24" t="n">
        <v>62297.8129092459</v>
      </c>
      <c r="J24" t="n">
        <v>65589.0553087535</v>
      </c>
      <c r="K24" t="n">
        <v>69057.7257351871</v>
      </c>
      <c r="L24" t="n">
        <v>75657.0796856731</v>
      </c>
      <c r="M24" t="n">
        <v>81702.8935867002</v>
      </c>
      <c r="N24" t="n">
        <v>86971.3688843235</v>
      </c>
      <c r="O24" t="n">
        <v>93492.8535192708</v>
      </c>
      <c r="P24" t="n">
        <v>100985.340362789</v>
      </c>
      <c r="Q24" t="n">
        <v>107528.742545318</v>
      </c>
      <c r="R24" t="n">
        <v>116676.020063317</v>
      </c>
      <c r="S24" t="n">
        <v>122046.081336444</v>
      </c>
      <c r="T24" t="n">
        <v>125090.781929463</v>
      </c>
      <c r="U24" t="n">
        <v>126725.323376368</v>
      </c>
      <c r="V24" t="n">
        <v>126475.079600829</v>
      </c>
      <c r="W24" t="n">
        <v>127016.637659757</v>
      </c>
      <c r="X24" t="n">
        <v>128994.761480866</v>
      </c>
      <c r="Y24" t="n">
        <v>129370.987552556</v>
      </c>
      <c r="Z24" t="n">
        <v>135839.563113832</v>
      </c>
      <c r="AA24" t="n">
        <v>140416.8556588</v>
      </c>
      <c r="AB24" t="n">
        <v>141883.698970692</v>
      </c>
      <c r="AC24" t="n">
        <v>149031.319554707</v>
      </c>
      <c r="AD24" t="n">
        <v>153828.533714181</v>
      </c>
      <c r="AE24" t="n">
        <v>140891.667744861</v>
      </c>
      <c r="AF24" t="n">
        <v>151278.364092908</v>
      </c>
    </row>
    <row r="25">
      <c r="A25" t="s">
        <v>68</v>
      </c>
      <c r="B25" t="s">
        <v>418</v>
      </c>
      <c r="C25" t="s">
        <v>317</v>
      </c>
      <c r="D25" t="s">
        <v>419</v>
      </c>
      <c r="E25" t="s">
        <v>318</v>
      </c>
      <c r="F25"/>
      <c r="G25" t="n">
        <v>8807.49641926918</v>
      </c>
      <c r="H25" t="n">
        <v>9127.18945316336</v>
      </c>
      <c r="I25" t="n">
        <v>9266.63225945891</v>
      </c>
      <c r="J25" t="n">
        <v>9370.20676805697</v>
      </c>
      <c r="K25" t="n">
        <v>9143.69151596471</v>
      </c>
      <c r="L25" t="n">
        <v>9514.7940661083</v>
      </c>
      <c r="M25" t="n">
        <v>10061.6123536204</v>
      </c>
      <c r="N25" t="n">
        <v>10494.578854537</v>
      </c>
      <c r="O25" t="n">
        <v>11714.679664697</v>
      </c>
      <c r="P25" t="n">
        <v>13089.0853310596</v>
      </c>
      <c r="Q25" t="n">
        <v>13724.3951670273</v>
      </c>
      <c r="R25" t="n">
        <v>15296.6324301131</v>
      </c>
      <c r="S25" t="n">
        <v>14973.3840146351</v>
      </c>
      <c r="T25" t="n">
        <v>15370.7568079326</v>
      </c>
      <c r="U25" t="n">
        <v>17149.8894472831</v>
      </c>
      <c r="V25" t="n">
        <v>16933.2973699925</v>
      </c>
      <c r="W25" t="n">
        <v>15967.7059413275</v>
      </c>
      <c r="X25" t="n">
        <v>14423.1238155343</v>
      </c>
      <c r="Y25" t="n">
        <v>14101.171194306</v>
      </c>
      <c r="Z25" t="n">
        <v>15082.5478376471</v>
      </c>
      <c r="AA25" t="n">
        <v>17002.4568771383</v>
      </c>
      <c r="AB25" t="n">
        <v>17594.8001454886</v>
      </c>
      <c r="AC25" t="n">
        <v>18580.2759283603</v>
      </c>
      <c r="AD25" t="n">
        <v>18305.2135105639</v>
      </c>
      <c r="AE25" t="n">
        <v>14759.7648536763</v>
      </c>
      <c r="AF25" t="n">
        <v>17512.8074487613</v>
      </c>
    </row>
    <row r="26">
      <c r="A26" t="s">
        <v>68</v>
      </c>
      <c r="B26" t="s">
        <v>420</v>
      </c>
      <c r="C26" t="s">
        <v>317</v>
      </c>
      <c r="D26" t="s">
        <v>421</v>
      </c>
      <c r="E26" t="s">
        <v>318</v>
      </c>
      <c r="F26"/>
      <c r="G26" t="n">
        <v>16735.5568502861</v>
      </c>
      <c r="H26" t="n">
        <v>18626.6534778678</v>
      </c>
      <c r="I26" t="n">
        <v>20527.2562488725</v>
      </c>
      <c r="J26" t="n">
        <v>22727.636981626</v>
      </c>
      <c r="K26" t="n">
        <v>26086.2113528386</v>
      </c>
      <c r="L26" t="n">
        <v>29628.4242711803</v>
      </c>
      <c r="M26" t="n">
        <v>33143.5152706838</v>
      </c>
      <c r="N26" t="n">
        <v>36353.4920936267</v>
      </c>
      <c r="O26" t="n">
        <v>39840.0078835623</v>
      </c>
      <c r="P26" t="n">
        <v>41641.3830282804</v>
      </c>
      <c r="Q26" t="n">
        <v>45215.0553411868</v>
      </c>
      <c r="R26" t="n">
        <v>50835.2429605781</v>
      </c>
      <c r="S26" t="n">
        <v>52927.5623207434</v>
      </c>
      <c r="T26" t="n">
        <v>54135.7498273522</v>
      </c>
      <c r="U26" t="n">
        <v>53880.6164176496</v>
      </c>
      <c r="V26" t="n">
        <v>54283.2069529415</v>
      </c>
      <c r="W26" t="n">
        <v>56863.2173712987</v>
      </c>
      <c r="X26" t="n">
        <v>61097.2057613997</v>
      </c>
      <c r="Y26" t="n">
        <v>60209.1469029845</v>
      </c>
      <c r="Z26" t="n">
        <v>63760.8616829082</v>
      </c>
      <c r="AA26" t="n">
        <v>64856.7337511941</v>
      </c>
      <c r="AB26" t="n">
        <v>65772.818413828</v>
      </c>
      <c r="AC26" t="n">
        <v>68468.3391835784</v>
      </c>
      <c r="AD26" t="n">
        <v>72252.3573219408</v>
      </c>
      <c r="AE26" t="n">
        <v>68974.9050180018</v>
      </c>
      <c r="AF26" t="n">
        <v>73099.1988357164</v>
      </c>
    </row>
    <row r="27">
      <c r="A27" t="s">
        <v>68</v>
      </c>
      <c r="B27" t="s">
        <v>422</v>
      </c>
      <c r="C27" t="s">
        <v>317</v>
      </c>
      <c r="D27" t="s">
        <v>423</v>
      </c>
      <c r="E27" t="s">
        <v>318</v>
      </c>
      <c r="F27"/>
      <c r="G27" t="n">
        <v>30168.8240441631</v>
      </c>
      <c r="H27" t="n">
        <v>31166.2071814715</v>
      </c>
      <c r="I27" t="n">
        <v>32503.9244009144</v>
      </c>
      <c r="J27" t="n">
        <v>33491.2115590705</v>
      </c>
      <c r="K27" t="n">
        <v>33827.8228663838</v>
      </c>
      <c r="L27" t="n">
        <v>36513.8613483845</v>
      </c>
      <c r="M27" t="n">
        <v>38497.765962396</v>
      </c>
      <c r="N27" t="n">
        <v>40123.2979361598</v>
      </c>
      <c r="O27" t="n">
        <v>41938.1659710115</v>
      </c>
      <c r="P27" t="n">
        <v>46254.8720034486</v>
      </c>
      <c r="Q27" t="n">
        <v>48589.2920371035</v>
      </c>
      <c r="R27" t="n">
        <v>50544.1446726262</v>
      </c>
      <c r="S27" t="n">
        <v>54145.1350010653</v>
      </c>
      <c r="T27" t="n">
        <v>55584.2752941782</v>
      </c>
      <c r="U27" t="n">
        <v>55694.8175114355</v>
      </c>
      <c r="V27" t="n">
        <v>55258.5752778949</v>
      </c>
      <c r="W27" t="n">
        <v>54185.7143471313</v>
      </c>
      <c r="X27" t="n">
        <v>53474.4319039323</v>
      </c>
      <c r="Y27" t="n">
        <v>55060.6694552653</v>
      </c>
      <c r="Z27" t="n">
        <v>56996.1535932764</v>
      </c>
      <c r="AA27" t="n">
        <v>58557.6650304676</v>
      </c>
      <c r="AB27" t="n">
        <v>58516.0804113754</v>
      </c>
      <c r="AC27" t="n">
        <v>61982.7044427685</v>
      </c>
      <c r="AD27" t="n">
        <v>63270.9628816759</v>
      </c>
      <c r="AE27" t="n">
        <v>57156.9978731831</v>
      </c>
      <c r="AF27" t="n">
        <v>60666.3578084306</v>
      </c>
    </row>
    <row r="28">
      <c r="A28" t="s">
        <v>68</v>
      </c>
      <c r="B28" t="s">
        <v>424</v>
      </c>
      <c r="C28" t="s">
        <v>317</v>
      </c>
      <c r="D28" t="s">
        <v>425</v>
      </c>
      <c r="E28" t="s">
        <v>318</v>
      </c>
      <c r="F28"/>
      <c r="G28" t="n">
        <v>22970.509700248</v>
      </c>
      <c r="H28" t="n">
        <v>23965.9197998691</v>
      </c>
      <c r="I28" t="n">
        <v>24970.1587743214</v>
      </c>
      <c r="J28" t="n">
        <v>27026.4567783047</v>
      </c>
      <c r="K28" t="n">
        <v>28504.1192359506</v>
      </c>
      <c r="L28" t="n">
        <v>29648.0385406399</v>
      </c>
      <c r="M28" t="n">
        <v>31707.6045973379</v>
      </c>
      <c r="N28" t="n">
        <v>33006.9579710338</v>
      </c>
      <c r="O28" t="n">
        <v>35630.7146601823</v>
      </c>
      <c r="P28" t="n">
        <v>36078.2879645973</v>
      </c>
      <c r="Q28" t="n">
        <v>37080.807317987</v>
      </c>
      <c r="R28" t="n">
        <v>40276.5880240155</v>
      </c>
      <c r="S28" t="n">
        <v>41350.991131685</v>
      </c>
      <c r="T28" t="n">
        <v>41385.7419592516</v>
      </c>
      <c r="U28" t="n">
        <v>44922.1794205863</v>
      </c>
      <c r="V28" t="n">
        <v>45690.6559605908</v>
      </c>
      <c r="W28" t="n">
        <v>44992.0722455792</v>
      </c>
      <c r="X28" t="n">
        <v>41982.3750264106</v>
      </c>
      <c r="Y28" t="n">
        <v>44968.8159378236</v>
      </c>
      <c r="Z28" t="n">
        <v>47621.4116382475</v>
      </c>
      <c r="AA28" t="n">
        <v>46696.2278867311</v>
      </c>
      <c r="AB28" t="n">
        <v>50691.4782134432</v>
      </c>
      <c r="AC28" t="n">
        <v>51973.4032556162</v>
      </c>
      <c r="AD28" t="n">
        <v>52457.9705404622</v>
      </c>
      <c r="AE28" t="n">
        <v>39010.6727196233</v>
      </c>
      <c r="AF28" t="n">
        <v>47934.5039191154</v>
      </c>
    </row>
    <row r="29">
      <c r="A29" t="s">
        <v>68</v>
      </c>
      <c r="B29" t="s">
        <v>426</v>
      </c>
      <c r="C29" t="s">
        <v>317</v>
      </c>
      <c r="D29" t="s">
        <v>427</v>
      </c>
      <c r="E29" t="s">
        <v>318</v>
      </c>
      <c r="F29"/>
      <c r="G29" t="n">
        <v>14726.5281894691</v>
      </c>
      <c r="H29" t="n">
        <v>14987.1603349639</v>
      </c>
      <c r="I29" t="n">
        <v>14855.7975549389</v>
      </c>
      <c r="J29" t="n">
        <v>15612.1012327615</v>
      </c>
      <c r="K29" t="n">
        <v>15583.0900415958</v>
      </c>
      <c r="L29" t="n">
        <v>15682.7875602286</v>
      </c>
      <c r="M29" t="n">
        <v>17326.2219977768</v>
      </c>
      <c r="N29" t="n">
        <v>17175.5571890186</v>
      </c>
      <c r="O29" t="n">
        <v>19138.0320909685</v>
      </c>
      <c r="P29" t="n">
        <v>18995.4393911391</v>
      </c>
      <c r="Q29" t="n">
        <v>20023.195383995</v>
      </c>
      <c r="R29" t="n">
        <v>21505.1121559332</v>
      </c>
      <c r="S29" t="n">
        <v>22548.4741981542</v>
      </c>
      <c r="T29" t="n">
        <v>22213.4289532335</v>
      </c>
      <c r="U29" t="n">
        <v>23327.4458434285</v>
      </c>
      <c r="V29" t="n">
        <v>22794.1515247888</v>
      </c>
      <c r="W29" t="n">
        <v>23354.4519872064</v>
      </c>
      <c r="X29" t="n">
        <v>21467.5364317024</v>
      </c>
      <c r="Y29" t="n">
        <v>22449.5452200397</v>
      </c>
      <c r="Z29" t="n">
        <v>24368.0318841945</v>
      </c>
      <c r="AA29" t="n">
        <v>23171.6921947353</v>
      </c>
      <c r="AB29" t="n">
        <v>24702.3775802315</v>
      </c>
      <c r="AC29" t="n">
        <v>23886.401026965</v>
      </c>
      <c r="AD29" t="n">
        <v>24458.3922775369</v>
      </c>
      <c r="AE29" t="n">
        <v>20947.2869830586</v>
      </c>
      <c r="AF29" t="n">
        <v>24484.3454734043</v>
      </c>
    </row>
    <row r="30">
      <c r="A30" t="s">
        <v>68</v>
      </c>
      <c r="B30" t="s">
        <v>428</v>
      </c>
      <c r="C30" t="s">
        <v>317</v>
      </c>
      <c r="D30" t="s">
        <v>429</v>
      </c>
      <c r="E30" t="s">
        <v>318</v>
      </c>
      <c r="F30"/>
      <c r="G30" t="n">
        <v>707.769072406843</v>
      </c>
      <c r="H30" t="n">
        <v>709.928612915289</v>
      </c>
      <c r="I30" t="n">
        <v>712.489056294604</v>
      </c>
      <c r="J30" t="n">
        <v>730.299943257319</v>
      </c>
      <c r="K30" t="n">
        <v>749.029649663396</v>
      </c>
      <c r="L30" t="n">
        <v>730.411167875212</v>
      </c>
      <c r="M30" t="n">
        <v>623.28856917167</v>
      </c>
      <c r="N30" t="n">
        <v>743.395675326832</v>
      </c>
      <c r="O30" t="n">
        <v>780.206369787553</v>
      </c>
      <c r="P30" t="n">
        <v>753.135754441098</v>
      </c>
      <c r="Q30" t="n">
        <v>678.527428049233</v>
      </c>
      <c r="R30" t="n">
        <v>884.839144180476</v>
      </c>
      <c r="S30" t="n">
        <v>810.764038903252</v>
      </c>
      <c r="T30" t="n">
        <v>681.778060903864</v>
      </c>
      <c r="U30" t="n">
        <v>899.328299092887</v>
      </c>
      <c r="V30" t="n">
        <v>782.565784535658</v>
      </c>
      <c r="W30" t="n">
        <v>617.135932148301</v>
      </c>
      <c r="X30" t="n">
        <v>592.734927426288</v>
      </c>
      <c r="Y30" t="n">
        <v>614.241198482356</v>
      </c>
      <c r="Z30" t="n">
        <v>639.174397561414</v>
      </c>
      <c r="AA30" t="n">
        <v>743.736296669216</v>
      </c>
      <c r="AB30" t="n">
        <v>835.73985536099</v>
      </c>
      <c r="AC30" t="n">
        <v>803.953924243036</v>
      </c>
      <c r="AD30" t="n">
        <v>682.454564704437</v>
      </c>
      <c r="AE30" t="n">
        <v>182.915591586779</v>
      </c>
      <c r="AF30" t="n">
        <v>663.674907287787</v>
      </c>
    </row>
    <row r="31">
      <c r="A31" t="s">
        <v>68</v>
      </c>
      <c r="B31" t="s">
        <v>430</v>
      </c>
      <c r="C31" t="s">
        <v>317</v>
      </c>
      <c r="D31" t="s">
        <v>431</v>
      </c>
      <c r="E31" t="s">
        <v>318</v>
      </c>
      <c r="F31"/>
      <c r="G31" t="n">
        <v>2236.02000433466</v>
      </c>
      <c r="H31" t="n">
        <v>2323.27366447066</v>
      </c>
      <c r="I31" t="n">
        <v>2342.6068682171</v>
      </c>
      <c r="J31" t="n">
        <v>2435.72744735084</v>
      </c>
      <c r="K31" t="n">
        <v>2659.82643853463</v>
      </c>
      <c r="L31" t="n">
        <v>2285.86523449283</v>
      </c>
      <c r="M31" t="n">
        <v>2377.30873978563</v>
      </c>
      <c r="N31" t="n">
        <v>2726.58054912742</v>
      </c>
      <c r="O31" t="n">
        <v>2400.98130800983</v>
      </c>
      <c r="P31" t="n">
        <v>2570.21062775748</v>
      </c>
      <c r="Q31" t="n">
        <v>2114.83430212491</v>
      </c>
      <c r="R31" t="n">
        <v>2247.81966136146</v>
      </c>
      <c r="S31" t="n">
        <v>1952.41298226304</v>
      </c>
      <c r="T31" t="n">
        <v>2219.42671557952</v>
      </c>
      <c r="U31" t="n">
        <v>2465.45662768221</v>
      </c>
      <c r="V31" t="n">
        <v>2341.74533770014</v>
      </c>
      <c r="W31" t="n">
        <v>2205.62175005978</v>
      </c>
      <c r="X31" t="n">
        <v>2031.21962230032</v>
      </c>
      <c r="Y31" t="n">
        <v>2362.74015041852</v>
      </c>
      <c r="Z31" t="n">
        <v>1916.0298462772</v>
      </c>
      <c r="AA31" t="n">
        <v>2628.71138170769</v>
      </c>
      <c r="AB31" t="n">
        <v>3411.02698167735</v>
      </c>
      <c r="AC31" t="n">
        <v>4309.11325707748</v>
      </c>
      <c r="AD31" t="n">
        <v>3768.20753069562</v>
      </c>
      <c r="AE31" t="n">
        <v>-144.707834180184</v>
      </c>
      <c r="AF31" t="n">
        <v>1553.54851059311</v>
      </c>
    </row>
    <row r="32">
      <c r="A32" t="s">
        <v>68</v>
      </c>
      <c r="B32" t="s">
        <v>432</v>
      </c>
      <c r="C32" t="s">
        <v>317</v>
      </c>
      <c r="D32" t="s">
        <v>433</v>
      </c>
      <c r="E32" t="s">
        <v>318</v>
      </c>
      <c r="F32"/>
      <c r="G32" t="n">
        <v>3847.7054047132</v>
      </c>
      <c r="H32" t="n">
        <v>4363.61613492377</v>
      </c>
      <c r="I32" t="n">
        <v>5363.5780278007</v>
      </c>
      <c r="J32" t="n">
        <v>6468.27365054684</v>
      </c>
      <c r="K32" t="n">
        <v>7489.20614270178</v>
      </c>
      <c r="L32" t="n">
        <v>8961.32749104103</v>
      </c>
      <c r="M32" t="n">
        <v>9256.4982172721</v>
      </c>
      <c r="N32" t="n">
        <v>10092.2726508775</v>
      </c>
      <c r="O32" t="n">
        <v>10909.0063432315</v>
      </c>
      <c r="P32" t="n">
        <v>11231.4121265152</v>
      </c>
      <c r="Q32" t="n">
        <v>11756.5551034774</v>
      </c>
      <c r="R32" t="n">
        <v>12905.7080373671</v>
      </c>
      <c r="S32" t="n">
        <v>13242.211545242</v>
      </c>
      <c r="T32" t="n">
        <v>13737.5594908486</v>
      </c>
      <c r="U32" t="n">
        <v>15507.8555531192</v>
      </c>
      <c r="V32" t="n">
        <v>17337.4690629494</v>
      </c>
      <c r="W32" t="n">
        <v>16675.4215624543</v>
      </c>
      <c r="X32" t="n">
        <v>15787.7911124076</v>
      </c>
      <c r="Y32" t="n">
        <v>17272.3206146265</v>
      </c>
      <c r="Z32" t="n">
        <v>18430.5472357065</v>
      </c>
      <c r="AA32" t="n">
        <v>17997.2755534378</v>
      </c>
      <c r="AB32" t="n">
        <v>19428.1213371138</v>
      </c>
      <c r="AC32" t="n">
        <v>20579.9693302126</v>
      </c>
      <c r="AD32" t="n">
        <v>20941.3928300495</v>
      </c>
      <c r="AE32" t="n">
        <v>15700.1985688664</v>
      </c>
      <c r="AF32" t="n">
        <v>18411.7378519303</v>
      </c>
    </row>
    <row r="33">
      <c r="A33" t="s">
        <v>68</v>
      </c>
      <c r="B33" t="s">
        <v>434</v>
      </c>
      <c r="C33" t="s">
        <v>317</v>
      </c>
      <c r="D33" t="s">
        <v>435</v>
      </c>
      <c r="E33" t="s">
        <v>318</v>
      </c>
      <c r="F33"/>
      <c r="G33" t="n">
        <v>1452.48702932419</v>
      </c>
      <c r="H33" t="n">
        <v>1581.94105259543</v>
      </c>
      <c r="I33" t="n">
        <v>1695.68726707009</v>
      </c>
      <c r="J33" t="n">
        <v>1780.05450438815</v>
      </c>
      <c r="K33" t="n">
        <v>2022.966963455</v>
      </c>
      <c r="L33" t="n">
        <v>1987.64708700217</v>
      </c>
      <c r="M33" t="n">
        <v>2124.28707333164</v>
      </c>
      <c r="N33" t="n">
        <v>2269.15190668348</v>
      </c>
      <c r="O33" t="n">
        <v>2402.4885481849</v>
      </c>
      <c r="P33" t="n">
        <v>2528.09006474446</v>
      </c>
      <c r="Q33" t="n">
        <v>2507.69510034049</v>
      </c>
      <c r="R33" t="n">
        <v>2733.10902517326</v>
      </c>
      <c r="S33" t="n">
        <v>2797.12836712252</v>
      </c>
      <c r="T33" t="n">
        <v>2533.54873868622</v>
      </c>
      <c r="U33" t="n">
        <v>2722.09309726353</v>
      </c>
      <c r="V33" t="n">
        <v>2434.72425061679</v>
      </c>
      <c r="W33" t="n">
        <v>2139.4410137104</v>
      </c>
      <c r="X33" t="n">
        <v>2103.092932574</v>
      </c>
      <c r="Y33" t="n">
        <v>2269.96875425646</v>
      </c>
      <c r="Z33" t="n">
        <v>2267.62827450788</v>
      </c>
      <c r="AA33" t="n">
        <v>2154.81246018106</v>
      </c>
      <c r="AB33" t="n">
        <v>2314.21245905956</v>
      </c>
      <c r="AC33" t="n">
        <v>2393.96571711811</v>
      </c>
      <c r="AD33" t="n">
        <v>2607.52333747566</v>
      </c>
      <c r="AE33" t="n">
        <v>2324.97941029169</v>
      </c>
      <c r="AF33" t="n">
        <v>2821.19717589995</v>
      </c>
    </row>
    <row r="34">
      <c r="A34" t="s">
        <v>68</v>
      </c>
      <c r="B34" t="s">
        <v>436</v>
      </c>
      <c r="C34" t="s">
        <v>317</v>
      </c>
      <c r="D34" t="s">
        <v>437</v>
      </c>
      <c r="E34" t="s">
        <v>318</v>
      </c>
      <c r="F34"/>
      <c r="G34" t="n">
        <v>30358.6372876408</v>
      </c>
      <c r="H34" t="n">
        <v>32130.2718124758</v>
      </c>
      <c r="I34" t="n">
        <v>34351.677027332</v>
      </c>
      <c r="J34" t="n">
        <v>37823.5317600795</v>
      </c>
      <c r="K34" t="n">
        <v>42205.4612574484</v>
      </c>
      <c r="L34" t="n">
        <v>43430.3071958376</v>
      </c>
      <c r="M34" t="n">
        <v>46175.2907861687</v>
      </c>
      <c r="N34" t="n">
        <v>49492.6403316252</v>
      </c>
      <c r="O34" t="n">
        <v>51790.6485431072</v>
      </c>
      <c r="P34" t="n">
        <v>53968.7791915207</v>
      </c>
      <c r="Q34" t="n">
        <v>56346.0708253181</v>
      </c>
      <c r="R34" t="n">
        <v>58535.7300841587</v>
      </c>
      <c r="S34" t="n">
        <v>59765.4513299142</v>
      </c>
      <c r="T34" t="n">
        <v>60354.6677082545</v>
      </c>
      <c r="U34" t="n">
        <v>60635.2536688429</v>
      </c>
      <c r="V34" t="n">
        <v>60914.8746077442</v>
      </c>
      <c r="W34" t="n">
        <v>60257.6479894153</v>
      </c>
      <c r="X34" t="n">
        <v>57345.0252989264</v>
      </c>
      <c r="Y34" t="n">
        <v>57605.0077605214</v>
      </c>
      <c r="Z34" t="n">
        <v>61313.6862784393</v>
      </c>
      <c r="AA34" t="n">
        <v>64350.5884062647</v>
      </c>
      <c r="AB34" t="n">
        <v>70182.934458596</v>
      </c>
      <c r="AC34" t="n">
        <v>71773.5315798229</v>
      </c>
      <c r="AD34" t="n">
        <v>73923.7383449486</v>
      </c>
      <c r="AE34" t="n">
        <v>34193.6420844243</v>
      </c>
      <c r="AF34" t="n">
        <v>51437.3602021206</v>
      </c>
    </row>
    <row r="35">
      <c r="A35" t="s">
        <v>68</v>
      </c>
      <c r="B35" t="s">
        <v>438</v>
      </c>
      <c r="C35" t="s">
        <v>317</v>
      </c>
      <c r="D35" t="s">
        <v>439</v>
      </c>
      <c r="E35" t="s">
        <v>318</v>
      </c>
      <c r="F35"/>
      <c r="G35" t="n">
        <v>18221.7214404361</v>
      </c>
      <c r="H35" t="n">
        <v>20226.0517511492</v>
      </c>
      <c r="I35" t="n">
        <v>22143.2376105697</v>
      </c>
      <c r="J35" t="n">
        <v>24366.5005104084</v>
      </c>
      <c r="K35" t="n">
        <v>28186.0066227666</v>
      </c>
      <c r="L35" t="n">
        <v>30033.508673242</v>
      </c>
      <c r="M35" t="n">
        <v>32302.5125750351</v>
      </c>
      <c r="N35" t="n">
        <v>34860.7332816317</v>
      </c>
      <c r="O35" t="n">
        <v>36685.0913111508</v>
      </c>
      <c r="P35" t="n">
        <v>38974.4328303113</v>
      </c>
      <c r="Q35" t="n">
        <v>40314.9468601229</v>
      </c>
      <c r="R35" t="n">
        <v>42505.4791745466</v>
      </c>
      <c r="S35" t="n">
        <v>43735.3664628924</v>
      </c>
      <c r="T35" t="n">
        <v>44634.6387267253</v>
      </c>
      <c r="U35" t="n">
        <v>45114.4533246192</v>
      </c>
      <c r="V35" t="n">
        <v>42607.8757210878</v>
      </c>
      <c r="W35" t="n">
        <v>42207.5992210448</v>
      </c>
      <c r="X35" t="n">
        <v>41491.4699603308</v>
      </c>
      <c r="Y35" t="n">
        <v>42133.9445767045</v>
      </c>
      <c r="Z35" t="n">
        <v>41237.038726431</v>
      </c>
      <c r="AA35" t="n">
        <v>41877.0568587429</v>
      </c>
      <c r="AB35" t="n">
        <v>44278.8700897482</v>
      </c>
      <c r="AC35" t="n">
        <v>45226.9180866141</v>
      </c>
      <c r="AD35" t="n">
        <v>46592.8089764176</v>
      </c>
      <c r="AE35" t="n">
        <v>45025.8042547277</v>
      </c>
      <c r="AF35" t="n">
        <v>49329.1451258848</v>
      </c>
    </row>
    <row r="36">
      <c r="A36" t="s">
        <v>68</v>
      </c>
      <c r="B36" t="s">
        <v>440</v>
      </c>
      <c r="C36" t="s">
        <v>317</v>
      </c>
      <c r="D36" t="s">
        <v>441</v>
      </c>
      <c r="E36" t="s">
        <v>318</v>
      </c>
      <c r="F36"/>
      <c r="G36" t="n">
        <v>5032.63716080605</v>
      </c>
      <c r="H36" t="n">
        <v>5588.22524056315</v>
      </c>
      <c r="I36" t="n">
        <v>6016.90726278925</v>
      </c>
      <c r="J36" t="n">
        <v>6490.40424645691</v>
      </c>
      <c r="K36" t="n">
        <v>7364.95621183782</v>
      </c>
      <c r="L36" t="n">
        <v>7996.41260663681</v>
      </c>
      <c r="M36" t="n">
        <v>8363.04480859898</v>
      </c>
      <c r="N36" t="n">
        <v>8604.57869459851</v>
      </c>
      <c r="O36" t="n">
        <v>8785.42241601806</v>
      </c>
      <c r="P36" t="n">
        <v>9352.15127069453</v>
      </c>
      <c r="Q36" t="n">
        <v>9497.64658432928</v>
      </c>
      <c r="R36" t="n">
        <v>9459.5635345675</v>
      </c>
      <c r="S36" t="n">
        <v>9366.6176004677</v>
      </c>
      <c r="T36" t="n">
        <v>9530.82105078366</v>
      </c>
      <c r="U36" t="n">
        <v>9620.73373491646</v>
      </c>
      <c r="V36" t="n">
        <v>8998.95155417893</v>
      </c>
      <c r="W36" t="n">
        <v>7977.49144174464</v>
      </c>
      <c r="X36" t="n">
        <v>7127.51187817378</v>
      </c>
      <c r="Y36" t="n">
        <v>7623.44055794746</v>
      </c>
      <c r="Z36" t="n">
        <v>8056.91447773513</v>
      </c>
      <c r="AA36" t="n">
        <v>8353.99091068977</v>
      </c>
      <c r="AB36" t="n">
        <v>8559.52458912206</v>
      </c>
      <c r="AC36" t="n">
        <v>8718.55013639627</v>
      </c>
      <c r="AD36" t="n">
        <v>8979.85678196082</v>
      </c>
      <c r="AE36" t="n">
        <v>7867.0900440723</v>
      </c>
      <c r="AF36" t="n">
        <v>9036.52195431944</v>
      </c>
    </row>
    <row r="37">
      <c r="A37" t="s">
        <v>68</v>
      </c>
      <c r="B37" t="s">
        <v>442</v>
      </c>
      <c r="C37" t="s">
        <v>317</v>
      </c>
      <c r="D37" t="s">
        <v>443</v>
      </c>
      <c r="E37" t="s">
        <v>318</v>
      </c>
      <c r="F37"/>
      <c r="G37" t="n">
        <v>10194.046804503</v>
      </c>
      <c r="H37" t="n">
        <v>11125.563266233</v>
      </c>
      <c r="I37" t="n">
        <v>11948.2834430927</v>
      </c>
      <c r="J37" t="n">
        <v>12612.0648425906</v>
      </c>
      <c r="K37" t="n">
        <v>14344.2233191381</v>
      </c>
      <c r="L37" t="n">
        <v>14221.2145365734</v>
      </c>
      <c r="M37" t="n">
        <v>15288.6878193613</v>
      </c>
      <c r="N37" t="n">
        <v>16544.7438586519</v>
      </c>
      <c r="O37" t="n">
        <v>17665.5125226351</v>
      </c>
      <c r="P37" t="n">
        <v>18813.0729909083</v>
      </c>
      <c r="Q37" t="n">
        <v>19260.3716241216</v>
      </c>
      <c r="R37" t="n">
        <v>20641.5896896057</v>
      </c>
      <c r="S37" t="n">
        <v>21074.2237610519</v>
      </c>
      <c r="T37" t="n">
        <v>20938.9783253375</v>
      </c>
      <c r="U37" t="n">
        <v>22039.9768574395</v>
      </c>
      <c r="V37" t="n">
        <v>19679.1163452098</v>
      </c>
      <c r="W37" t="n">
        <v>20123.6545849982</v>
      </c>
      <c r="X37" t="n">
        <v>19654.3402385326</v>
      </c>
      <c r="Y37" t="n">
        <v>19432.9216850162</v>
      </c>
      <c r="Z37" t="n">
        <v>17484.5559347747</v>
      </c>
      <c r="AA37" t="n">
        <v>17169.6711478804</v>
      </c>
      <c r="AB37" t="n">
        <v>17532.3962564517</v>
      </c>
      <c r="AC37" t="n">
        <v>16567.5352688566</v>
      </c>
      <c r="AD37" t="n">
        <v>15148.1233076034</v>
      </c>
      <c r="AE37" t="n">
        <v>14377.5216875547</v>
      </c>
      <c r="AF37" t="n">
        <v>14286.4834733818</v>
      </c>
    </row>
    <row r="38">
      <c r="A38" t="s">
        <v>68</v>
      </c>
      <c r="B38" t="s">
        <v>444</v>
      </c>
      <c r="C38" t="s">
        <v>317</v>
      </c>
      <c r="D38" t="s">
        <v>445</v>
      </c>
      <c r="E38" t="s">
        <v>318</v>
      </c>
      <c r="F38"/>
      <c r="G38" t="n">
        <v>2995.03747512708</v>
      </c>
      <c r="H38" t="n">
        <v>3512.26324435307</v>
      </c>
      <c r="I38" t="n">
        <v>4178.04690468775</v>
      </c>
      <c r="J38" t="n">
        <v>5264.03142136091</v>
      </c>
      <c r="K38" t="n">
        <v>6476.82709179073</v>
      </c>
      <c r="L38" t="n">
        <v>7815.88153003177</v>
      </c>
      <c r="M38" t="n">
        <v>8650.77994707479</v>
      </c>
      <c r="N38" t="n">
        <v>9711.4107283813</v>
      </c>
      <c r="O38" t="n">
        <v>10234.1563724976</v>
      </c>
      <c r="P38" t="n">
        <v>10809.2085687085</v>
      </c>
      <c r="Q38" t="n">
        <v>11556.928651672</v>
      </c>
      <c r="R38" t="n">
        <v>12404.3259503734</v>
      </c>
      <c r="S38" t="n">
        <v>13294.5251013728</v>
      </c>
      <c r="T38" t="n">
        <v>14164.8393506041</v>
      </c>
      <c r="U38" t="n">
        <v>13453.7427322633</v>
      </c>
      <c r="V38" t="n">
        <v>13929.8078216991</v>
      </c>
      <c r="W38" t="n">
        <v>14106.453194302</v>
      </c>
      <c r="X38" t="n">
        <v>14709.6178436243</v>
      </c>
      <c r="Y38" t="n">
        <v>15077.5823337408</v>
      </c>
      <c r="Z38" t="n">
        <v>15695.5683139211</v>
      </c>
      <c r="AA38" t="n">
        <v>16353.3948001727</v>
      </c>
      <c r="AB38" t="n">
        <v>18186.9492441745</v>
      </c>
      <c r="AC38" t="n">
        <v>19940.8326813612</v>
      </c>
      <c r="AD38" t="n">
        <v>22464.8288868533</v>
      </c>
      <c r="AE38" t="n">
        <v>22781.1925231007</v>
      </c>
      <c r="AF38" t="n">
        <v>26006.1396981835</v>
      </c>
    </row>
    <row r="39">
      <c r="A39" t="s">
        <v>68</v>
      </c>
      <c r="B39" t="s">
        <v>446</v>
      </c>
      <c r="C39" t="s">
        <v>317</v>
      </c>
      <c r="D39" t="s">
        <v>447</v>
      </c>
      <c r="E39" t="s">
        <v>318</v>
      </c>
      <c r="F39"/>
      <c r="G39" t="n">
        <v>24087.044803677</v>
      </c>
      <c r="H39" t="n">
        <v>25381.4522920244</v>
      </c>
      <c r="I39" t="n">
        <v>27723.7857769633</v>
      </c>
      <c r="J39" t="n">
        <v>28773.1564096196</v>
      </c>
      <c r="K39" t="n">
        <v>29444.8869778812</v>
      </c>
      <c r="L39" t="n">
        <v>31825.0527605575</v>
      </c>
      <c r="M39" t="n">
        <v>35714.4262666043</v>
      </c>
      <c r="N39" t="n">
        <v>37188.7540027253</v>
      </c>
      <c r="O39" t="n">
        <v>40522.0960433527</v>
      </c>
      <c r="P39" t="n">
        <v>44436.0076714551</v>
      </c>
      <c r="Q39" t="n">
        <v>47520.8471056277</v>
      </c>
      <c r="R39" t="n">
        <v>50865.6043492969</v>
      </c>
      <c r="S39" t="n">
        <v>56467.1714501284</v>
      </c>
      <c r="T39" t="n">
        <v>55018.3965626304</v>
      </c>
      <c r="U39" t="n">
        <v>58912.4464896553</v>
      </c>
      <c r="V39" t="n">
        <v>45242.8769712411</v>
      </c>
      <c r="W39" t="n">
        <v>42156.3716074409</v>
      </c>
      <c r="X39" t="n">
        <v>41723.4595011778</v>
      </c>
      <c r="Y39" t="n">
        <v>38175.7967318442</v>
      </c>
      <c r="Z39" t="n">
        <v>40202.4275498548</v>
      </c>
      <c r="AA39" t="n">
        <v>44934.0166077333</v>
      </c>
      <c r="AB39" t="n">
        <v>44830.151938487</v>
      </c>
      <c r="AC39" t="n">
        <v>48752.530731699</v>
      </c>
      <c r="AD39" t="n">
        <v>49249.1663087488</v>
      </c>
      <c r="AE39" t="n">
        <v>52061.020869547</v>
      </c>
      <c r="AF39" t="n">
        <v>52157.6231547044</v>
      </c>
    </row>
    <row r="40">
      <c r="A40" t="s">
        <v>68</v>
      </c>
      <c r="B40" t="s">
        <v>448</v>
      </c>
      <c r="C40" t="s">
        <v>317</v>
      </c>
      <c r="D40" t="s">
        <v>449</v>
      </c>
      <c r="E40" t="s">
        <v>318</v>
      </c>
      <c r="F40"/>
      <c r="G40" t="n">
        <v>24277.3429346073</v>
      </c>
      <c r="H40" t="n">
        <v>25816.2096603731</v>
      </c>
      <c r="I40" t="n">
        <v>27832.4483958189</v>
      </c>
      <c r="J40" t="n">
        <v>31185.1805863752</v>
      </c>
      <c r="K40" t="n">
        <v>33867.1227496044</v>
      </c>
      <c r="L40" t="n">
        <v>38943.4778348566</v>
      </c>
      <c r="M40" t="n">
        <v>45008.007418054</v>
      </c>
      <c r="N40" t="n">
        <v>50249.8683796865</v>
      </c>
      <c r="O40" t="n">
        <v>56694.800281354</v>
      </c>
      <c r="P40" t="n">
        <v>65044.1843577241</v>
      </c>
      <c r="Q40" t="n">
        <v>75169.1324797458</v>
      </c>
      <c r="R40" t="n">
        <v>88469.0433397443</v>
      </c>
      <c r="S40" t="n">
        <v>96171.2104660367</v>
      </c>
      <c r="T40" t="n">
        <v>104184.524233787</v>
      </c>
      <c r="U40" t="n">
        <v>100305.179704104</v>
      </c>
      <c r="V40" t="n">
        <v>113314.298788253</v>
      </c>
      <c r="W40" t="n">
        <v>119233.467210226</v>
      </c>
      <c r="X40" t="n">
        <v>121878.977017156</v>
      </c>
      <c r="Y40" t="n">
        <v>123898.692951608</v>
      </c>
      <c r="Z40" t="n">
        <v>122056.913958535</v>
      </c>
      <c r="AA40" t="n">
        <v>121619.507403817</v>
      </c>
      <c r="AB40" t="n">
        <v>125181.998230558</v>
      </c>
      <c r="AC40" t="n">
        <v>129329.854307936</v>
      </c>
      <c r="AD40" t="n">
        <v>132853.239998933</v>
      </c>
      <c r="AE40" t="n">
        <v>135452.014960511</v>
      </c>
      <c r="AF40" t="n">
        <v>139730.277612435</v>
      </c>
    </row>
    <row r="41">
      <c r="A41" t="s">
        <v>68</v>
      </c>
      <c r="B41" t="s">
        <v>450</v>
      </c>
      <c r="C41" t="s">
        <v>317</v>
      </c>
      <c r="D41" t="s">
        <v>451</v>
      </c>
      <c r="E41" t="s">
        <v>318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</row>
    <row r="42">
      <c r="A42" t="s">
        <v>68</v>
      </c>
      <c r="B42" t="s">
        <v>452</v>
      </c>
      <c r="C42" t="s">
        <v>317</v>
      </c>
      <c r="D42" t="s">
        <v>453</v>
      </c>
      <c r="E42" t="s">
        <v>318</v>
      </c>
      <c r="F42"/>
      <c r="G42" t="n">
        <v>15928.4676954685</v>
      </c>
      <c r="H42" t="n">
        <v>17111.4383361207</v>
      </c>
      <c r="I42" t="n">
        <v>18887.0071933954</v>
      </c>
      <c r="J42" t="n">
        <v>20679.940876112</v>
      </c>
      <c r="K42" t="n">
        <v>23036.2235385102</v>
      </c>
      <c r="L42" t="n">
        <v>23777.5748798703</v>
      </c>
      <c r="M42" t="n">
        <v>25833.4700448836</v>
      </c>
      <c r="N42" t="n">
        <v>28092.4797004942</v>
      </c>
      <c r="O42" t="n">
        <v>30362.9575433313</v>
      </c>
      <c r="P42" t="n">
        <v>34231.1259838613</v>
      </c>
      <c r="Q42" t="n">
        <v>38510.2411957896</v>
      </c>
      <c r="R42" t="n">
        <v>42121.3627168746</v>
      </c>
      <c r="S42" t="n">
        <v>45592.0594210498</v>
      </c>
      <c r="T42" t="n">
        <v>47976.0503174033</v>
      </c>
      <c r="U42" t="n">
        <v>46962.5626434227</v>
      </c>
      <c r="V42" t="n">
        <v>47720.3209151988</v>
      </c>
      <c r="W42" t="n">
        <v>46828.3252124139</v>
      </c>
      <c r="X42" t="n">
        <v>45382.5552320195</v>
      </c>
      <c r="Y42" t="n">
        <v>48458.5994786921</v>
      </c>
      <c r="Z42" t="n">
        <v>50579.385248971</v>
      </c>
      <c r="AA42" t="n">
        <v>54424.6709151364</v>
      </c>
      <c r="AB42" t="n">
        <v>56095.3575014083</v>
      </c>
      <c r="AC42" t="n">
        <v>58754.8302006598</v>
      </c>
      <c r="AD42" t="n">
        <v>64333.1531705298</v>
      </c>
      <c r="AE42" t="n">
        <v>60510.1979391933</v>
      </c>
      <c r="AF42" t="n">
        <v>69577.695034625</v>
      </c>
    </row>
    <row r="43">
      <c r="A43" t="s">
        <v>68</v>
      </c>
      <c r="B43" t="s">
        <v>454</v>
      </c>
      <c r="C43" t="s">
        <v>317</v>
      </c>
      <c r="D43" t="s">
        <v>455</v>
      </c>
      <c r="E43" t="s">
        <v>318</v>
      </c>
      <c r="F43"/>
      <c r="G43" t="n">
        <v>26604.6860596131</v>
      </c>
      <c r="H43" t="n">
        <v>28762.11905055</v>
      </c>
      <c r="I43" t="n">
        <v>31953.856906803</v>
      </c>
      <c r="J43" t="n">
        <v>35179.6662837197</v>
      </c>
      <c r="K43" t="n">
        <v>39403.4775707564</v>
      </c>
      <c r="L43" t="n">
        <v>41801.561562333</v>
      </c>
      <c r="M43" t="n">
        <v>45243.6081018338</v>
      </c>
      <c r="N43" t="n">
        <v>49130.5259926388</v>
      </c>
      <c r="O43" t="n">
        <v>52832.4488783414</v>
      </c>
      <c r="P43" t="n">
        <v>59119.5225950312</v>
      </c>
      <c r="Q43" t="n">
        <v>67071.3054285799</v>
      </c>
      <c r="R43" t="n">
        <v>74922.1802603173</v>
      </c>
      <c r="S43" t="n">
        <v>79569.9847450969</v>
      </c>
      <c r="T43" t="n">
        <v>81664.3510606695</v>
      </c>
      <c r="U43" t="n">
        <v>82208.678753248</v>
      </c>
      <c r="V43" t="n">
        <v>83219.9840021667</v>
      </c>
      <c r="W43" t="n">
        <v>80860.4106635733</v>
      </c>
      <c r="X43" t="n">
        <v>79264.7585589612</v>
      </c>
      <c r="Y43" t="n">
        <v>85158.6147449352</v>
      </c>
      <c r="Z43" t="n">
        <v>90916.9540736475</v>
      </c>
      <c r="AA43" t="n">
        <v>97335.0664064458</v>
      </c>
      <c r="AB43" t="n">
        <v>100283.723868598</v>
      </c>
      <c r="AC43" t="n">
        <v>105055.793011989</v>
      </c>
      <c r="AD43" t="n">
        <v>113917.167907449</v>
      </c>
      <c r="AE43" t="n">
        <v>101264.203789943</v>
      </c>
      <c r="AF43" t="n">
        <v>114861.230150876</v>
      </c>
    </row>
    <row r="44">
      <c r="A44" t="s">
        <v>68</v>
      </c>
      <c r="B44" t="s">
        <v>456</v>
      </c>
      <c r="C44" t="s">
        <v>317</v>
      </c>
      <c r="D44" t="s">
        <v>457</v>
      </c>
      <c r="E44" t="s">
        <v>318</v>
      </c>
      <c r="F44"/>
      <c r="G44" t="n">
        <v>353801.972723131</v>
      </c>
      <c r="H44" t="n">
        <v>377672.088801591</v>
      </c>
      <c r="I44" t="n">
        <v>402776.412409869</v>
      </c>
      <c r="J44" t="n">
        <v>430043.122536041</v>
      </c>
      <c r="K44" t="n">
        <v>463817.58994109</v>
      </c>
      <c r="L44" t="n">
        <v>494631.271325669</v>
      </c>
      <c r="M44" t="n">
        <v>528932.0192228</v>
      </c>
      <c r="N44" t="n">
        <v>562068.307394655</v>
      </c>
      <c r="O44" t="n">
        <v>595866.78274103</v>
      </c>
      <c r="P44" t="n">
        <v>634925.385954857</v>
      </c>
      <c r="Q44" t="n">
        <v>684130.616570195</v>
      </c>
      <c r="R44" t="n">
        <v>728571.780724066</v>
      </c>
      <c r="S44" t="n">
        <v>756555.678844122</v>
      </c>
      <c r="T44" t="n">
        <v>746541.146461259</v>
      </c>
      <c r="U44" t="n">
        <v>746302.718096578</v>
      </c>
      <c r="V44" t="n">
        <v>716445.102626499</v>
      </c>
      <c r="W44" t="n">
        <v>687990.811788085</v>
      </c>
      <c r="X44" t="n">
        <v>671561.460866421</v>
      </c>
      <c r="Y44" t="n">
        <v>681208.539156493</v>
      </c>
      <c r="Z44" t="n">
        <v>712377.233475792</v>
      </c>
      <c r="AA44" t="n">
        <v>745414.164403792</v>
      </c>
      <c r="AB44" t="n">
        <v>770592.953865329</v>
      </c>
      <c r="AC44" t="n">
        <v>799507.033998868</v>
      </c>
      <c r="AD44" t="n">
        <v>826484.186265799</v>
      </c>
      <c r="AE44" t="n">
        <v>712674.589995387</v>
      </c>
      <c r="AF44" t="n">
        <v>787263.713151794</v>
      </c>
    </row>
    <row r="45">
      <c r="A45" t="s">
        <v>68</v>
      </c>
      <c r="B45" t="s">
        <v>458</v>
      </c>
      <c r="C45" t="s">
        <v>317</v>
      </c>
      <c r="D45" t="s">
        <v>459</v>
      </c>
      <c r="E45" t="s">
        <v>318</v>
      </c>
      <c r="F45"/>
      <c r="G45" t="n">
        <v>332210.601971272</v>
      </c>
      <c r="H45" t="n">
        <v>354771.693548797</v>
      </c>
      <c r="I45" t="n">
        <v>379816.052084118</v>
      </c>
      <c r="J45" t="n">
        <v>407165.294216488</v>
      </c>
      <c r="K45" t="n">
        <v>439361.349003389</v>
      </c>
      <c r="L45" t="n">
        <v>470591.436262308</v>
      </c>
      <c r="M45" t="n">
        <v>502921.21670057</v>
      </c>
      <c r="N45" t="n">
        <v>536038.752437064</v>
      </c>
      <c r="O45" t="n">
        <v>568948.158483649</v>
      </c>
      <c r="P45" t="n">
        <v>610159.849522632</v>
      </c>
      <c r="Q45" t="n">
        <v>656950.566200921</v>
      </c>
      <c r="R45" t="n">
        <v>702596.048590561</v>
      </c>
      <c r="S45" t="n">
        <v>730261.557673056</v>
      </c>
      <c r="T45" t="n">
        <v>721180.184718082</v>
      </c>
      <c r="U45" t="n">
        <v>721515.113489288</v>
      </c>
      <c r="V45" t="n">
        <v>689040.301210259</v>
      </c>
      <c r="W45" t="n">
        <v>665038.046409603</v>
      </c>
      <c r="X45" t="n">
        <v>643258.483691554</v>
      </c>
      <c r="Y45" t="n">
        <v>654723.167903311</v>
      </c>
      <c r="Z45" t="n">
        <v>684824.792692003</v>
      </c>
      <c r="AA45" t="n">
        <v>714462.395784906</v>
      </c>
      <c r="AB45" t="n">
        <v>740066.219930836</v>
      </c>
      <c r="AC45" t="n">
        <v>765315.3853795</v>
      </c>
      <c r="AD45" t="n">
        <v>794621.95706214</v>
      </c>
      <c r="AE45" t="n">
        <v>681690.880659217</v>
      </c>
      <c r="AF45" t="n">
        <v>753583.473151155</v>
      </c>
    </row>
    <row r="46">
      <c r="A46" t="s">
        <v>68</v>
      </c>
      <c r="B46" t="s">
        <v>460</v>
      </c>
      <c r="C46" t="s">
        <v>317</v>
      </c>
      <c r="D46" t="s">
        <v>461</v>
      </c>
      <c r="E46" t="s">
        <v>318</v>
      </c>
      <c r="F46"/>
      <c r="G46" t="n">
        <v>10676.2183641446</v>
      </c>
      <c r="H46" t="n">
        <v>11650.6807144293</v>
      </c>
      <c r="I46" t="n">
        <v>13066.8497134076</v>
      </c>
      <c r="J46" t="n">
        <v>14499.7254076076</v>
      </c>
      <c r="K46" t="n">
        <v>16367.2540322462</v>
      </c>
      <c r="L46" t="n">
        <v>18023.9866824627</v>
      </c>
      <c r="M46" t="n">
        <v>19410.1380569502</v>
      </c>
      <c r="N46" t="n">
        <v>21038.0462921446</v>
      </c>
      <c r="O46" t="n">
        <v>22469.4913350101</v>
      </c>
      <c r="P46" t="n">
        <v>24888.3966111699</v>
      </c>
      <c r="Q46" t="n">
        <v>28561.0642327903</v>
      </c>
      <c r="R46" t="n">
        <v>32800.8175434427</v>
      </c>
      <c r="S46" t="n">
        <v>33977.9253240471</v>
      </c>
      <c r="T46" t="n">
        <v>33688.3007432662</v>
      </c>
      <c r="U46" t="n">
        <v>35246.1161098253</v>
      </c>
      <c r="V46" t="n">
        <v>35499.6630869679</v>
      </c>
      <c r="W46" t="n">
        <v>34032.0854511593</v>
      </c>
      <c r="X46" t="n">
        <v>33882.2033269417</v>
      </c>
      <c r="Y46" t="n">
        <v>36700.0152662431</v>
      </c>
      <c r="Z46" t="n">
        <v>40337.5688246764</v>
      </c>
      <c r="AA46" t="n">
        <v>42910.3954913094</v>
      </c>
      <c r="AB46" t="n">
        <v>44188.3663671898</v>
      </c>
      <c r="AC46" t="n">
        <v>46300.9628113293</v>
      </c>
      <c r="AD46" t="n">
        <v>49584.014736919</v>
      </c>
      <c r="AE46" t="n">
        <v>40754.0058507494</v>
      </c>
      <c r="AF46" t="n">
        <v>45283.5351162514</v>
      </c>
    </row>
    <row r="47">
      <c r="A47" t="s">
        <v>68</v>
      </c>
      <c r="B47" t="s">
        <v>462</v>
      </c>
      <c r="C47" t="s">
        <v>317</v>
      </c>
      <c r="D47" t="s">
        <v>463</v>
      </c>
      <c r="E47" t="s">
        <v>318</v>
      </c>
      <c r="F47"/>
      <c r="G47" t="n">
        <v>27632.2128246996</v>
      </c>
      <c r="H47" t="n">
        <v>29508.6349973044</v>
      </c>
      <c r="I47" t="n">
        <v>30655.5436843321</v>
      </c>
      <c r="J47" t="n">
        <v>32291.2003831885</v>
      </c>
      <c r="K47" t="n">
        <v>34485.6425930459</v>
      </c>
      <c r="L47" t="n">
        <v>37086.0956017303</v>
      </c>
      <c r="M47" t="n">
        <v>38582.3499591461</v>
      </c>
      <c r="N47" t="n">
        <v>40702.427775538</v>
      </c>
      <c r="O47" t="n">
        <v>43492.4890140242</v>
      </c>
      <c r="P47" t="n">
        <v>46296.186151926</v>
      </c>
      <c r="Q47" t="n">
        <v>50062.899884609</v>
      </c>
      <c r="R47" t="n">
        <v>54014.5902024614</v>
      </c>
      <c r="S47" t="n">
        <v>59438.1784464647</v>
      </c>
      <c r="T47" t="n">
        <v>64001.3529272045</v>
      </c>
      <c r="U47" t="n">
        <v>67751.3197916032</v>
      </c>
      <c r="V47" t="n">
        <v>69491.4408331041</v>
      </c>
      <c r="W47" t="n">
        <v>65927.26389627</v>
      </c>
      <c r="X47" t="n">
        <v>64686.7842663152</v>
      </c>
      <c r="Y47" t="n">
        <v>64830.8270179692</v>
      </c>
      <c r="Z47" t="n">
        <v>64836.8389687995</v>
      </c>
      <c r="AA47" t="n">
        <v>65004.1473901823</v>
      </c>
      <c r="AB47" t="n">
        <v>65639.3566497991</v>
      </c>
      <c r="AC47" t="n">
        <v>67155.0193053976</v>
      </c>
      <c r="AD47" t="n">
        <v>67857.9769057415</v>
      </c>
      <c r="AE47" t="n">
        <v>70799.0642129519</v>
      </c>
      <c r="AF47" t="n">
        <v>72910.598277647</v>
      </c>
    </row>
    <row r="48">
      <c r="A48" t="s">
        <v>68</v>
      </c>
      <c r="B48" t="s">
        <v>464</v>
      </c>
      <c r="C48" t="s">
        <v>317</v>
      </c>
      <c r="D48" t="s">
        <v>465</v>
      </c>
      <c r="E48" t="s">
        <v>318</v>
      </c>
      <c r="F48"/>
      <c r="G48" t="n">
        <v>72274.186111748</v>
      </c>
      <c r="H48" t="n">
        <v>77579.8719669458</v>
      </c>
      <c r="I48" t="n">
        <v>80675.4429182599</v>
      </c>
      <c r="J48" t="n">
        <v>85589.4715239598</v>
      </c>
      <c r="K48" t="n">
        <v>91843.4753419013</v>
      </c>
      <c r="L48" t="n">
        <v>97637.5925126578</v>
      </c>
      <c r="M48" t="n">
        <v>104188.703448972</v>
      </c>
      <c r="N48" t="n">
        <v>112355.986473012</v>
      </c>
      <c r="O48" t="n">
        <v>121331.291102173</v>
      </c>
      <c r="P48" t="n">
        <v>130384.162191798</v>
      </c>
      <c r="Q48" t="n">
        <v>140134.056008777</v>
      </c>
      <c r="R48" t="n">
        <v>151208.170230556</v>
      </c>
      <c r="S48" t="n">
        <v>164957.016936369</v>
      </c>
      <c r="T48" t="n">
        <v>178962.880394469</v>
      </c>
      <c r="U48" t="n">
        <v>188136.238318834</v>
      </c>
      <c r="V48" t="n">
        <v>190431.813094041</v>
      </c>
      <c r="W48" t="n">
        <v>182790.383399525</v>
      </c>
      <c r="X48" t="n">
        <v>178598.055598878</v>
      </c>
      <c r="Y48" t="n">
        <v>177261.942590692</v>
      </c>
      <c r="Z48" t="n">
        <v>179749.428868538</v>
      </c>
      <c r="AA48" t="n">
        <v>185506.061260618</v>
      </c>
      <c r="AB48" t="n">
        <v>191763.799867464</v>
      </c>
      <c r="AC48" t="n">
        <v>194761.131251986</v>
      </c>
      <c r="AD48" t="n">
        <v>200632.915341167</v>
      </c>
      <c r="AE48" t="n">
        <v>203589.589154043</v>
      </c>
      <c r="AF48" t="n">
        <v>212338.14885279</v>
      </c>
    </row>
    <row r="49">
      <c r="A49" t="s">
        <v>68</v>
      </c>
      <c r="B49" t="s">
        <v>466</v>
      </c>
      <c r="C49" t="s">
        <v>317</v>
      </c>
      <c r="D49" t="s">
        <v>467</v>
      </c>
      <c r="E49" t="s">
        <v>318</v>
      </c>
      <c r="F49"/>
      <c r="G49" t="n">
        <v>22664.6038755117</v>
      </c>
      <c r="H49" t="n">
        <v>24695.0108171576</v>
      </c>
      <c r="I49" t="n">
        <v>26044.9690233538</v>
      </c>
      <c r="J49" t="n">
        <v>27733.0999181153</v>
      </c>
      <c r="K49" t="n">
        <v>29791.8175787581</v>
      </c>
      <c r="L49" t="n">
        <v>31773.7981150329</v>
      </c>
      <c r="M49" t="n">
        <v>34251.5437661731</v>
      </c>
      <c r="N49" t="n">
        <v>36401.4314753869</v>
      </c>
      <c r="O49" t="n">
        <v>38618.7984623659</v>
      </c>
      <c r="P49" t="n">
        <v>41588.53705265</v>
      </c>
      <c r="Q49" t="n">
        <v>43267.6896910777</v>
      </c>
      <c r="R49" t="n">
        <v>46418.454039071</v>
      </c>
      <c r="S49" t="n">
        <v>49204.6430331525</v>
      </c>
      <c r="T49" t="n">
        <v>53474.4038814804</v>
      </c>
      <c r="U49" t="n">
        <v>55517.1628976841</v>
      </c>
      <c r="V49" t="n">
        <v>56139.6505600786</v>
      </c>
      <c r="W49" t="n">
        <v>53493.9965570086</v>
      </c>
      <c r="X49" t="n">
        <v>52127.095592533</v>
      </c>
      <c r="Y49" t="n">
        <v>52684.1680824039</v>
      </c>
      <c r="Z49" t="n">
        <v>53600.6591298717</v>
      </c>
      <c r="AA49" t="n">
        <v>55808.5356267101</v>
      </c>
      <c r="AB49" t="n">
        <v>57838.3002170175</v>
      </c>
      <c r="AC49" t="n">
        <v>58733.590315469</v>
      </c>
      <c r="AD49" t="n">
        <v>58981.5089917641</v>
      </c>
      <c r="AE49" t="n">
        <v>59989.811972639</v>
      </c>
      <c r="AF49" t="n">
        <v>60387.1120980629</v>
      </c>
    </row>
    <row r="50">
      <c r="A50" t="s">
        <v>68</v>
      </c>
      <c r="B50" t="s">
        <v>468</v>
      </c>
      <c r="C50" t="s">
        <v>317</v>
      </c>
      <c r="D50" t="s">
        <v>469</v>
      </c>
      <c r="E50" t="s">
        <v>318</v>
      </c>
      <c r="F50"/>
      <c r="G50" t="n">
        <v>21977.3694115366</v>
      </c>
      <c r="H50" t="n">
        <v>23376.2261524839</v>
      </c>
      <c r="I50" t="n">
        <v>23974.930210574</v>
      </c>
      <c r="J50" t="n">
        <v>25565.171222656</v>
      </c>
      <c r="K50" t="n">
        <v>27566.0151700973</v>
      </c>
      <c r="L50" t="n">
        <v>28777.6987958946</v>
      </c>
      <c r="M50" t="n">
        <v>31354.8097236533</v>
      </c>
      <c r="N50" t="n">
        <v>35252.1272220876</v>
      </c>
      <c r="O50" t="n">
        <v>39220.0036257828</v>
      </c>
      <c r="P50" t="n">
        <v>42499.4389872223</v>
      </c>
      <c r="Q50" t="n">
        <v>46803.4664330904</v>
      </c>
      <c r="R50" t="n">
        <v>50775.1259890239</v>
      </c>
      <c r="S50" t="n">
        <v>56314.1954567516</v>
      </c>
      <c r="T50" t="n">
        <v>61487.1235857839</v>
      </c>
      <c r="U50" t="n">
        <v>64867.7556295471</v>
      </c>
      <c r="V50" t="n">
        <v>64800.7217008581</v>
      </c>
      <c r="W50" t="n">
        <v>63369.1229462464</v>
      </c>
      <c r="X50" t="n">
        <v>61784.1757400295</v>
      </c>
      <c r="Y50" t="n">
        <v>59746.9474903186</v>
      </c>
      <c r="Z50" t="n">
        <v>61311.9307698668</v>
      </c>
      <c r="AA50" t="n">
        <v>64693.3782437258</v>
      </c>
      <c r="AB50" t="n">
        <v>68286.1430006475</v>
      </c>
      <c r="AC50" t="n">
        <v>68872.5216311198</v>
      </c>
      <c r="AD50" t="n">
        <v>73793.4294436609</v>
      </c>
      <c r="AE50" t="n">
        <v>72800.7129684518</v>
      </c>
      <c r="AF50" t="n">
        <v>79040.4384770801</v>
      </c>
    </row>
    <row r="51">
      <c r="A51" t="s">
        <v>68</v>
      </c>
      <c r="B51" t="s">
        <v>470</v>
      </c>
      <c r="C51" t="s">
        <v>317</v>
      </c>
      <c r="D51" t="s">
        <v>471</v>
      </c>
      <c r="E51" t="s">
        <v>318</v>
      </c>
      <c r="F51"/>
      <c r="G51" t="n">
        <v>18231.7692144996</v>
      </c>
      <c r="H51" t="n">
        <v>19338.5577245048</v>
      </c>
      <c r="I51" t="n">
        <v>19751.4620150116</v>
      </c>
      <c r="J51" t="n">
        <v>20976.3052957991</v>
      </c>
      <c r="K51" t="n">
        <v>22679.6078237773</v>
      </c>
      <c r="L51" t="n">
        <v>24013.9475069879</v>
      </c>
      <c r="M51" t="n">
        <v>25965.999242759</v>
      </c>
      <c r="N51" t="n">
        <v>28909.1246313936</v>
      </c>
      <c r="O51" t="n">
        <v>31871.329652864</v>
      </c>
      <c r="P51" t="n">
        <v>34196.0184739342</v>
      </c>
      <c r="Q51" t="n">
        <v>37228.5148012746</v>
      </c>
      <c r="R51" t="n">
        <v>40571.7448169655</v>
      </c>
      <c r="S51" t="n">
        <v>45220.9626998469</v>
      </c>
      <c r="T51" t="n">
        <v>49617.5515811484</v>
      </c>
      <c r="U51" t="n">
        <v>51915.8451089152</v>
      </c>
      <c r="V51" t="n">
        <v>52797.5788391521</v>
      </c>
      <c r="W51" t="n">
        <v>51596.3690119589</v>
      </c>
      <c r="X51" t="n">
        <v>49431.1577807608</v>
      </c>
      <c r="Y51" t="n">
        <v>48218.943902746</v>
      </c>
      <c r="Z51" t="n">
        <v>49608.9376281981</v>
      </c>
      <c r="AA51" t="n">
        <v>52160.7424220052</v>
      </c>
      <c r="AB51" t="n">
        <v>55407.167468426</v>
      </c>
      <c r="AC51" t="n">
        <v>55509.5970065332</v>
      </c>
      <c r="AD51" t="n">
        <v>59309.3393934834</v>
      </c>
      <c r="AE51" t="n">
        <v>58451.2664732362</v>
      </c>
      <c r="AF51" t="n">
        <v>62819.7557880698</v>
      </c>
    </row>
    <row r="52">
      <c r="A52" t="s">
        <v>68</v>
      </c>
      <c r="B52" t="s">
        <v>472</v>
      </c>
      <c r="C52" t="s">
        <v>317</v>
      </c>
      <c r="D52" t="s">
        <v>473</v>
      </c>
      <c r="E52" t="s">
        <v>318</v>
      </c>
      <c r="F52"/>
      <c r="G52" t="n">
        <v>3745.60019703707</v>
      </c>
      <c r="H52" t="n">
        <v>4037.6684279791</v>
      </c>
      <c r="I52" t="n">
        <v>4223.46819556235</v>
      </c>
      <c r="J52" t="n">
        <v>4588.8659268569</v>
      </c>
      <c r="K52" t="n">
        <v>4886.40734632007</v>
      </c>
      <c r="L52" t="n">
        <v>4763.75128890663</v>
      </c>
      <c r="M52" t="n">
        <v>5388.81048089433</v>
      </c>
      <c r="N52" t="n">
        <v>6343.00259069394</v>
      </c>
      <c r="O52" t="n">
        <v>7348.67397291882</v>
      </c>
      <c r="P52" t="n">
        <v>8303.42051328817</v>
      </c>
      <c r="Q52" t="n">
        <v>9574.95163181585</v>
      </c>
      <c r="R52" t="n">
        <v>10203.3811720584</v>
      </c>
      <c r="S52" t="n">
        <v>11093.2327569047</v>
      </c>
      <c r="T52" t="n">
        <v>11869.5720046355</v>
      </c>
      <c r="U52" t="n">
        <v>12951.9105206319</v>
      </c>
      <c r="V52" t="n">
        <v>12003.142861706</v>
      </c>
      <c r="W52" t="n">
        <v>11772.7539342875</v>
      </c>
      <c r="X52" t="n">
        <v>12353.0179592688</v>
      </c>
      <c r="Y52" t="n">
        <v>11528.0035875726</v>
      </c>
      <c r="Z52" t="n">
        <v>11702.9931416687</v>
      </c>
      <c r="AA52" t="n">
        <v>12532.6358217207</v>
      </c>
      <c r="AB52" t="n">
        <v>12878.9755322215</v>
      </c>
      <c r="AC52" t="n">
        <v>13362.9246245866</v>
      </c>
      <c r="AD52" t="n">
        <v>14484.0900501775</v>
      </c>
      <c r="AE52" t="n">
        <v>14349.4464952157</v>
      </c>
      <c r="AF52" t="n">
        <v>16220.6826890104</v>
      </c>
    </row>
    <row r="53">
      <c r="A53" t="s">
        <v>68</v>
      </c>
      <c r="B53" t="s">
        <v>474</v>
      </c>
      <c r="C53" t="s">
        <v>317</v>
      </c>
      <c r="D53" t="s">
        <v>475</v>
      </c>
      <c r="E53" t="s">
        <v>318</v>
      </c>
      <c r="F53"/>
      <c r="G53" t="n">
        <v>7498.54257990807</v>
      </c>
      <c r="H53" t="n">
        <v>7746.20496132641</v>
      </c>
      <c r="I53" t="n">
        <v>8288.1015758353</v>
      </c>
      <c r="J53" t="n">
        <v>8765.97720609664</v>
      </c>
      <c r="K53" t="n">
        <v>9747.63154749613</v>
      </c>
      <c r="L53" t="n">
        <v>10122.2646709879</v>
      </c>
      <c r="M53" t="n">
        <v>10937.0377960268</v>
      </c>
      <c r="N53" t="n">
        <v>11926.5145258746</v>
      </c>
      <c r="O53" t="n">
        <v>13104.905452453</v>
      </c>
      <c r="P53" t="n">
        <v>14382.2653426769</v>
      </c>
      <c r="Q53" t="n">
        <v>15645.2983134714</v>
      </c>
      <c r="R53" t="n">
        <v>16573.9959181486</v>
      </c>
      <c r="S53" t="n">
        <v>17758.4446758761</v>
      </c>
      <c r="T53" t="n">
        <v>18950.7570723916</v>
      </c>
      <c r="U53" t="n">
        <v>19313.2687821934</v>
      </c>
      <c r="V53" t="n">
        <v>19848.996250221</v>
      </c>
      <c r="W53" t="n">
        <v>19161.7212834147</v>
      </c>
      <c r="X53" t="n">
        <v>20200.5082585927</v>
      </c>
      <c r="Y53" t="n">
        <v>18963.0472764127</v>
      </c>
      <c r="Z53" t="n">
        <v>21073.9664437922</v>
      </c>
      <c r="AA53" t="n">
        <v>21317.8029167592</v>
      </c>
      <c r="AB53" t="n">
        <v>22957.2613000065</v>
      </c>
      <c r="AC53" t="n">
        <v>24244.4539434095</v>
      </c>
      <c r="AD53" t="n">
        <v>23898.3323677885</v>
      </c>
      <c r="AE53" t="n">
        <v>16598.7857532728</v>
      </c>
      <c r="AF53" t="n">
        <v>17680.1776884802</v>
      </c>
    </row>
    <row r="54">
      <c r="A54" t="s">
        <v>68</v>
      </c>
      <c r="B54" t="s">
        <v>476</v>
      </c>
      <c r="C54" t="s">
        <v>317</v>
      </c>
      <c r="D54" t="s">
        <v>477</v>
      </c>
      <c r="E54" t="s">
        <v>318</v>
      </c>
      <c r="F54"/>
      <c r="G54" t="n">
        <v>14580.0439867501</v>
      </c>
      <c r="H54" t="n">
        <v>15060.46714901</v>
      </c>
      <c r="I54" t="n">
        <v>16003.7118063551</v>
      </c>
      <c r="J54" t="n">
        <v>16889.4709342252</v>
      </c>
      <c r="K54" t="n">
        <v>18439.8469200888</v>
      </c>
      <c r="L54" t="n">
        <v>19106.2988091938</v>
      </c>
      <c r="M54" t="n">
        <v>20329.9814697821</v>
      </c>
      <c r="N54" t="n">
        <v>21627.3142381191</v>
      </c>
      <c r="O54" t="n">
        <v>23698.3483586002</v>
      </c>
      <c r="P54" t="n">
        <v>25427.098497044</v>
      </c>
      <c r="Q54" t="n">
        <v>27626.2308318638</v>
      </c>
      <c r="R54" t="n">
        <v>29294.633827064</v>
      </c>
      <c r="S54" t="n">
        <v>31893.4590100231</v>
      </c>
      <c r="T54" t="n">
        <v>33931.7379787887</v>
      </c>
      <c r="U54" t="n">
        <v>34586.9641981715</v>
      </c>
      <c r="V54" t="n">
        <v>36167.3837277306</v>
      </c>
      <c r="W54" t="n">
        <v>36297.4802141304</v>
      </c>
      <c r="X54" t="n">
        <v>37319.4026463068</v>
      </c>
      <c r="Y54" t="n">
        <v>36350.8084353381</v>
      </c>
      <c r="Z54" t="n">
        <v>39687.31379788</v>
      </c>
      <c r="AA54" t="n">
        <v>41259.9529474958</v>
      </c>
      <c r="AB54" t="n">
        <v>43663.5048666709</v>
      </c>
      <c r="AC54" t="n">
        <v>45146.8042783719</v>
      </c>
      <c r="AD54" t="n">
        <v>45950.9680296167</v>
      </c>
      <c r="AE54" t="n">
        <v>35839.7802884298</v>
      </c>
      <c r="AF54" t="n">
        <v>36528.3988919516</v>
      </c>
    </row>
    <row r="55">
      <c r="A55" t="s">
        <v>68</v>
      </c>
      <c r="B55" t="s">
        <v>478</v>
      </c>
      <c r="C55" t="s">
        <v>317</v>
      </c>
      <c r="D55" t="s">
        <v>479</v>
      </c>
      <c r="E55" t="s">
        <v>318</v>
      </c>
      <c r="F55"/>
      <c r="G55" t="n">
        <v>7081.50140684199</v>
      </c>
      <c r="H55" t="n">
        <v>7314.26218768359</v>
      </c>
      <c r="I55" t="n">
        <v>7715.61023051981</v>
      </c>
      <c r="J55" t="n">
        <v>8123.4937281286</v>
      </c>
      <c r="K55" t="n">
        <v>8692.2153725927</v>
      </c>
      <c r="L55" t="n">
        <v>8984.03413820589</v>
      </c>
      <c r="M55" t="n">
        <v>9392.94367375528</v>
      </c>
      <c r="N55" t="n">
        <v>9700.79971224454</v>
      </c>
      <c r="O55" t="n">
        <v>10593.4429061473</v>
      </c>
      <c r="P55" t="n">
        <v>11044.8331543671</v>
      </c>
      <c r="Q55" t="n">
        <v>11980.9325183925</v>
      </c>
      <c r="R55" t="n">
        <v>12720.6379089154</v>
      </c>
      <c r="S55" t="n">
        <v>14135.014334147</v>
      </c>
      <c r="T55" t="n">
        <v>14980.9809063971</v>
      </c>
      <c r="U55" t="n">
        <v>15273.6954159781</v>
      </c>
      <c r="V55" t="n">
        <v>16318.3874775096</v>
      </c>
      <c r="W55" t="n">
        <v>17135.7589307156</v>
      </c>
      <c r="X55" t="n">
        <v>17118.8943877141</v>
      </c>
      <c r="Y55" t="n">
        <v>17387.7611589254</v>
      </c>
      <c r="Z55" t="n">
        <v>18613.3473540877</v>
      </c>
      <c r="AA55" t="n">
        <v>19942.1500307367</v>
      </c>
      <c r="AB55" t="n">
        <v>20706.2435666644</v>
      </c>
      <c r="AC55" t="n">
        <v>20902.3503349623</v>
      </c>
      <c r="AD55" t="n">
        <v>22052.6356618281</v>
      </c>
      <c r="AE55" t="n">
        <v>19240.994535157</v>
      </c>
      <c r="AF55" t="n">
        <v>18848.2212034714</v>
      </c>
    </row>
    <row r="56">
      <c r="A56" t="s">
        <v>68</v>
      </c>
      <c r="B56" t="s">
        <v>480</v>
      </c>
      <c r="C56" t="s">
        <v>317</v>
      </c>
      <c r="D56" t="s">
        <v>481</v>
      </c>
      <c r="E56" t="s">
        <v>318</v>
      </c>
      <c r="F56"/>
      <c r="G56" t="n">
        <v>4496</v>
      </c>
      <c r="H56" t="n">
        <v>4607</v>
      </c>
      <c r="I56" t="n">
        <v>4956</v>
      </c>
      <c r="J56" t="n">
        <v>5385</v>
      </c>
      <c r="K56" t="n">
        <v>5598</v>
      </c>
      <c r="L56" t="n">
        <v>6105</v>
      </c>
      <c r="M56" t="n">
        <v>6225</v>
      </c>
      <c r="N56" t="n">
        <v>6734</v>
      </c>
      <c r="O56" t="n">
        <v>7177</v>
      </c>
      <c r="P56" t="n">
        <v>7701</v>
      </c>
      <c r="Q56" t="n">
        <v>8265</v>
      </c>
      <c r="R56" t="n">
        <v>8897</v>
      </c>
      <c r="S56" t="n">
        <v>9328</v>
      </c>
      <c r="T56" t="n">
        <v>9808</v>
      </c>
      <c r="U56" t="n">
        <v>10360</v>
      </c>
      <c r="V56" t="n">
        <v>10295</v>
      </c>
      <c r="W56" t="n">
        <v>9579</v>
      </c>
      <c r="X56" t="n">
        <v>9269</v>
      </c>
      <c r="Y56" t="n">
        <v>9423</v>
      </c>
      <c r="Z56" t="n">
        <v>9661</v>
      </c>
      <c r="AA56" t="n">
        <v>9701</v>
      </c>
      <c r="AB56" t="n">
        <v>9841</v>
      </c>
      <c r="AC56" t="n">
        <v>10128</v>
      </c>
      <c r="AD56" t="n">
        <v>9811</v>
      </c>
      <c r="AE56" t="n">
        <v>9224</v>
      </c>
      <c r="AF56" t="n">
        <v>9840</v>
      </c>
    </row>
    <row r="57">
      <c r="A57" t="s">
        <v>68</v>
      </c>
      <c r="B57" t="s">
        <v>482</v>
      </c>
      <c r="C57" t="s">
        <v>317</v>
      </c>
      <c r="D57" t="s">
        <v>483</v>
      </c>
      <c r="E57" t="s">
        <v>318</v>
      </c>
      <c r="F57"/>
      <c r="G57" t="n">
        <v>454849.501769487</v>
      </c>
      <c r="H57" t="n">
        <v>485675.17042891</v>
      </c>
      <c r="I57" t="n">
        <v>516240.303723947</v>
      </c>
      <c r="J57" t="n">
        <v>552202.774646376</v>
      </c>
      <c r="K57" t="n">
        <v>595126.188032595</v>
      </c>
      <c r="L57" t="n">
        <v>637317.341673183</v>
      </c>
      <c r="M57" t="n">
        <v>684353.730089826</v>
      </c>
      <c r="N57" t="n">
        <v>731408.162247354</v>
      </c>
      <c r="O57" t="n">
        <v>781069.874124557</v>
      </c>
      <c r="P57" t="n">
        <v>838054.73250438</v>
      </c>
      <c r="Q57" t="n">
        <v>907698.805058718</v>
      </c>
      <c r="R57" t="n">
        <v>977145.994294366</v>
      </c>
      <c r="S57" t="n">
        <v>1027011.90624653</v>
      </c>
      <c r="T57" t="n">
        <v>1039496.55108951</v>
      </c>
      <c r="U57" t="n">
        <v>1045104.13611952</v>
      </c>
      <c r="V57" t="n">
        <v>1030486.21450879</v>
      </c>
      <c r="W57" t="n">
        <v>999593.662397836</v>
      </c>
      <c r="X57" t="n">
        <v>981307.493482455</v>
      </c>
      <c r="Y57" t="n">
        <v>991792.174698793</v>
      </c>
      <c r="Z57" t="n">
        <v>1023844.57630286</v>
      </c>
      <c r="AA57" t="n">
        <v>1062240.73306823</v>
      </c>
      <c r="AB57" t="n">
        <v>1097379.75196335</v>
      </c>
      <c r="AC57" t="n">
        <v>1133726.01955879</v>
      </c>
      <c r="AD57" t="n">
        <v>1169781.3416059</v>
      </c>
      <c r="AE57" t="n">
        <v>1060940.19410994</v>
      </c>
      <c r="AF57" t="n">
        <v>1149172.13961702</v>
      </c>
    </row>
    <row r="58">
      <c r="A58" t="s">
        <v>68</v>
      </c>
      <c r="B58" t="s">
        <v>484</v>
      </c>
      <c r="C58" t="s">
        <v>317</v>
      </c>
      <c r="D58" t="s">
        <v>485</v>
      </c>
      <c r="E58" t="s">
        <v>318</v>
      </c>
      <c r="F58"/>
      <c r="G58" t="n">
        <v>450353.501769487</v>
      </c>
      <c r="H58" t="n">
        <v>481068.17042891</v>
      </c>
      <c r="I58" t="n">
        <v>511284.303723947</v>
      </c>
      <c r="J58" t="n">
        <v>546817.774646376</v>
      </c>
      <c r="K58" t="n">
        <v>589528.188032595</v>
      </c>
      <c r="L58" t="n">
        <v>631212.341673183</v>
      </c>
      <c r="M58" t="n">
        <v>678128.730089826</v>
      </c>
      <c r="N58" t="n">
        <v>724674.162247354</v>
      </c>
      <c r="O58" t="n">
        <v>773892.874124557</v>
      </c>
      <c r="P58" t="n">
        <v>830353.73250438</v>
      </c>
      <c r="Q58" t="n">
        <v>899433.805058718</v>
      </c>
      <c r="R58" t="n">
        <v>968248.994294366</v>
      </c>
      <c r="S58" t="n">
        <v>1017683.90624653</v>
      </c>
      <c r="T58" t="n">
        <v>1029688.55108951</v>
      </c>
      <c r="U58" t="n">
        <v>1034744.13611952</v>
      </c>
      <c r="V58" t="n">
        <v>1020191.21450879</v>
      </c>
      <c r="W58" t="n">
        <v>990014.662397836</v>
      </c>
      <c r="X58" t="n">
        <v>972038.493482455</v>
      </c>
      <c r="Y58" t="n">
        <v>982369.174698793</v>
      </c>
      <c r="Z58" t="n">
        <v>1014183.57630286</v>
      </c>
      <c r="AA58" t="n">
        <v>1052539.73306823</v>
      </c>
      <c r="AB58" t="n">
        <v>1087538.75196335</v>
      </c>
      <c r="AC58" t="n">
        <v>1123598.01955879</v>
      </c>
      <c r="AD58" t="n">
        <v>1159970.3416059</v>
      </c>
      <c r="AE58" t="n">
        <v>1051716.19410994</v>
      </c>
      <c r="AF58" t="n">
        <v>1139332.13961702</v>
      </c>
    </row>
    <row r="59">
      <c r="A59" t="s">
        <v>68</v>
      </c>
      <c r="B59" t="s">
        <v>486</v>
      </c>
      <c r="C59" t="s">
        <v>317</v>
      </c>
      <c r="D59" t="s">
        <v>487</v>
      </c>
      <c r="E59" t="s">
        <v>318</v>
      </c>
      <c r="F59"/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263</v>
      </c>
      <c r="B1" t="s">
        <v>264</v>
      </c>
      <c r="C1" t="s">
        <v>265</v>
      </c>
      <c r="D1" t="s">
        <v>266</v>
      </c>
      <c r="E1" t="s">
        <v>267</v>
      </c>
      <c r="F1" t="s">
        <v>268</v>
      </c>
      <c r="G1" t="s">
        <v>269</v>
      </c>
      <c r="H1" t="s">
        <v>270</v>
      </c>
      <c r="I1" t="s">
        <v>271</v>
      </c>
      <c r="J1" t="s">
        <v>272</v>
      </c>
      <c r="K1" t="s">
        <v>273</v>
      </c>
      <c r="L1" t="s">
        <v>274</v>
      </c>
      <c r="M1" t="s">
        <v>275</v>
      </c>
      <c r="N1" t="s">
        <v>276</v>
      </c>
      <c r="O1" t="s">
        <v>277</v>
      </c>
      <c r="P1" t="s">
        <v>278</v>
      </c>
      <c r="Q1" t="s">
        <v>279</v>
      </c>
      <c r="R1" t="s">
        <v>280</v>
      </c>
      <c r="S1" t="s">
        <v>281</v>
      </c>
      <c r="T1" t="s">
        <v>282</v>
      </c>
      <c r="U1" t="s">
        <v>283</v>
      </c>
      <c r="V1" t="s">
        <v>284</v>
      </c>
      <c r="W1" t="s">
        <v>285</v>
      </c>
      <c r="X1" t="s">
        <v>286</v>
      </c>
      <c r="Y1" t="s">
        <v>287</v>
      </c>
      <c r="Z1" t="s">
        <v>288</v>
      </c>
      <c r="AA1" t="s">
        <v>289</v>
      </c>
      <c r="AB1" t="s">
        <v>290</v>
      </c>
      <c r="AC1" t="s">
        <v>291</v>
      </c>
      <c r="AD1" t="s">
        <v>292</v>
      </c>
      <c r="AE1" t="s">
        <v>293</v>
      </c>
      <c r="AF1" t="s">
        <v>294</v>
      </c>
    </row>
    <row r="2">
      <c r="A2" t="s">
        <v>70</v>
      </c>
      <c r="B2" t="s">
        <v>295</v>
      </c>
      <c r="C2" t="s">
        <v>317</v>
      </c>
      <c r="D2" t="s">
        <v>297</v>
      </c>
      <c r="E2" t="s">
        <v>318</v>
      </c>
      <c r="F2"/>
      <c r="G2" t="n">
        <v>21569</v>
      </c>
      <c r="H2" t="n">
        <v>22879</v>
      </c>
      <c r="I2" t="n">
        <v>22938</v>
      </c>
      <c r="J2" t="n">
        <v>22855</v>
      </c>
      <c r="K2" t="n">
        <v>24432</v>
      </c>
      <c r="L2" t="n">
        <v>24017</v>
      </c>
      <c r="M2" t="n">
        <v>25986</v>
      </c>
      <c r="N2" t="n">
        <v>26004</v>
      </c>
      <c r="O2" t="n">
        <v>26892</v>
      </c>
      <c r="P2" t="n">
        <v>24740</v>
      </c>
      <c r="Q2" t="n">
        <v>27153</v>
      </c>
      <c r="R2" t="n">
        <v>25946</v>
      </c>
      <c r="S2" t="n">
        <v>26263</v>
      </c>
      <c r="T2" t="n">
        <v>25330</v>
      </c>
      <c r="U2" t="n">
        <v>24766</v>
      </c>
      <c r="V2" t="n">
        <v>27381</v>
      </c>
      <c r="W2" t="n">
        <v>22929</v>
      </c>
      <c r="X2" t="n">
        <v>28276</v>
      </c>
      <c r="Y2" t="n">
        <v>26453</v>
      </c>
      <c r="Z2" t="n">
        <v>27523</v>
      </c>
      <c r="AA2" t="n">
        <v>30938</v>
      </c>
      <c r="AB2" t="n">
        <v>30512</v>
      </c>
      <c r="AC2" t="n">
        <v>34176</v>
      </c>
      <c r="AD2" t="n">
        <v>31840</v>
      </c>
      <c r="AE2" t="n">
        <v>30966</v>
      </c>
      <c r="AF2" t="n">
        <v>33660</v>
      </c>
    </row>
    <row r="3">
      <c r="A3" t="s">
        <v>70</v>
      </c>
      <c r="B3" t="s">
        <v>374</v>
      </c>
      <c r="C3" t="s">
        <v>317</v>
      </c>
      <c r="D3" t="s">
        <v>375</v>
      </c>
      <c r="E3" t="s">
        <v>318</v>
      </c>
      <c r="F3"/>
      <c r="G3" t="n">
        <v>2163</v>
      </c>
      <c r="H3" t="n">
        <v>2054</v>
      </c>
      <c r="I3" t="n">
        <v>1588</v>
      </c>
      <c r="J3" t="n">
        <v>1758</v>
      </c>
      <c r="K3" t="n">
        <v>1528</v>
      </c>
      <c r="L3" t="n">
        <v>2011</v>
      </c>
      <c r="M3" t="n">
        <v>2413</v>
      </c>
      <c r="N3" t="n">
        <v>2694</v>
      </c>
      <c r="O3" t="n">
        <v>2773</v>
      </c>
      <c r="P3" t="n">
        <v>2802</v>
      </c>
      <c r="Q3" t="n">
        <v>2964</v>
      </c>
      <c r="R3" t="n">
        <v>3159</v>
      </c>
      <c r="S3" t="n">
        <v>3407</v>
      </c>
      <c r="T3" t="n">
        <v>2576</v>
      </c>
      <c r="U3" t="n">
        <v>2761</v>
      </c>
      <c r="V3" t="n">
        <v>2691</v>
      </c>
      <c r="W3" t="n">
        <v>2335</v>
      </c>
      <c r="X3" t="n">
        <v>1823</v>
      </c>
      <c r="Y3" t="n">
        <v>1643</v>
      </c>
      <c r="Z3" t="n">
        <v>1490</v>
      </c>
      <c r="AA3" t="n">
        <v>1489</v>
      </c>
      <c r="AB3" t="n">
        <v>2147</v>
      </c>
      <c r="AC3" t="n">
        <v>2534</v>
      </c>
      <c r="AD3" t="n">
        <v>3075</v>
      </c>
      <c r="AE3" t="n">
        <v>3090</v>
      </c>
      <c r="AF3" t="n">
        <v>3282</v>
      </c>
    </row>
    <row r="4">
      <c r="A4" t="s">
        <v>70</v>
      </c>
      <c r="B4" t="s">
        <v>376</v>
      </c>
      <c r="C4" t="s">
        <v>317</v>
      </c>
      <c r="D4" t="s">
        <v>377</v>
      </c>
      <c r="E4" t="s">
        <v>318</v>
      </c>
      <c r="F4"/>
      <c r="G4" t="n">
        <v>77068</v>
      </c>
      <c r="H4" t="n">
        <v>85028</v>
      </c>
      <c r="I4" t="n">
        <v>91263</v>
      </c>
      <c r="J4" t="n">
        <v>96873</v>
      </c>
      <c r="K4" t="n">
        <v>101941</v>
      </c>
      <c r="L4" t="n">
        <v>108637</v>
      </c>
      <c r="M4" t="n">
        <v>110809</v>
      </c>
      <c r="N4" t="n">
        <v>115112</v>
      </c>
      <c r="O4" t="n">
        <v>117260</v>
      </c>
      <c r="P4" t="n">
        <v>121504</v>
      </c>
      <c r="Q4" t="n">
        <v>127616</v>
      </c>
      <c r="R4" t="n">
        <v>132056</v>
      </c>
      <c r="S4" t="n">
        <v>131973</v>
      </c>
      <c r="T4" t="n">
        <v>122124</v>
      </c>
      <c r="U4" t="n">
        <v>120635</v>
      </c>
      <c r="V4" t="n">
        <v>118289</v>
      </c>
      <c r="W4" t="n">
        <v>112856</v>
      </c>
      <c r="X4" t="n">
        <v>110595</v>
      </c>
      <c r="Y4" t="n">
        <v>113870</v>
      </c>
      <c r="Z4" t="n">
        <v>120065</v>
      </c>
      <c r="AA4" t="n">
        <v>121722</v>
      </c>
      <c r="AB4" t="n">
        <v>131361</v>
      </c>
      <c r="AC4" t="n">
        <v>128576</v>
      </c>
      <c r="AD4" t="n">
        <v>131604</v>
      </c>
      <c r="AE4" t="n">
        <v>115157</v>
      </c>
      <c r="AF4" t="n">
        <v>139604</v>
      </c>
    </row>
    <row r="5">
      <c r="A5" t="s">
        <v>70</v>
      </c>
      <c r="B5" t="s">
        <v>378</v>
      </c>
      <c r="C5" t="s">
        <v>317</v>
      </c>
      <c r="D5" t="s">
        <v>379</v>
      </c>
      <c r="E5" t="s">
        <v>318</v>
      </c>
      <c r="F5"/>
      <c r="G5" t="n">
        <v>12096</v>
      </c>
      <c r="H5" t="n">
        <v>13476</v>
      </c>
      <c r="I5" t="n">
        <v>13733</v>
      </c>
      <c r="J5" t="n">
        <v>14058</v>
      </c>
      <c r="K5" t="n">
        <v>14581</v>
      </c>
      <c r="L5" t="n">
        <v>14744</v>
      </c>
      <c r="M5" t="n">
        <v>15535</v>
      </c>
      <c r="N5" t="n">
        <v>16812</v>
      </c>
      <c r="O5" t="n">
        <v>17443</v>
      </c>
      <c r="P5" t="n">
        <v>19475</v>
      </c>
      <c r="Q5" t="n">
        <v>19851</v>
      </c>
      <c r="R5" t="n">
        <v>21928</v>
      </c>
      <c r="S5" t="n">
        <v>22629</v>
      </c>
      <c r="T5" t="n">
        <v>23438</v>
      </c>
      <c r="U5" t="n">
        <v>24259</v>
      </c>
      <c r="V5" t="n">
        <v>22372</v>
      </c>
      <c r="W5" t="n">
        <v>23657</v>
      </c>
      <c r="X5" t="n">
        <v>22421</v>
      </c>
      <c r="Y5" t="n">
        <v>23077</v>
      </c>
      <c r="Z5" t="n">
        <v>24711</v>
      </c>
      <c r="AA5" t="n">
        <v>23656</v>
      </c>
      <c r="AB5" t="n">
        <v>26666</v>
      </c>
      <c r="AC5" t="n">
        <v>22301</v>
      </c>
      <c r="AD5" t="n">
        <v>24461</v>
      </c>
      <c r="AE5" t="n">
        <v>21277</v>
      </c>
      <c r="AF5" t="n">
        <v>26724</v>
      </c>
    </row>
    <row r="6">
      <c r="A6" t="s">
        <v>70</v>
      </c>
      <c r="B6" t="s">
        <v>380</v>
      </c>
      <c r="C6" t="s">
        <v>317</v>
      </c>
      <c r="D6" t="s">
        <v>381</v>
      </c>
      <c r="E6" t="s">
        <v>318</v>
      </c>
      <c r="F6"/>
      <c r="G6" t="n">
        <v>6155</v>
      </c>
      <c r="H6" t="n">
        <v>6792</v>
      </c>
      <c r="I6" t="n">
        <v>7219</v>
      </c>
      <c r="J6" t="n">
        <v>7398</v>
      </c>
      <c r="K6" t="n">
        <v>7477</v>
      </c>
      <c r="L6" t="n">
        <v>7896</v>
      </c>
      <c r="M6" t="n">
        <v>7973</v>
      </c>
      <c r="N6" t="n">
        <v>8435</v>
      </c>
      <c r="O6" t="n">
        <v>8263</v>
      </c>
      <c r="P6" t="n">
        <v>8170</v>
      </c>
      <c r="Q6" t="n">
        <v>8489</v>
      </c>
      <c r="R6" t="n">
        <v>8531</v>
      </c>
      <c r="S6" t="n">
        <v>8511</v>
      </c>
      <c r="T6" t="n">
        <v>7674</v>
      </c>
      <c r="U6" t="n">
        <v>8040</v>
      </c>
      <c r="V6" t="n">
        <v>8715</v>
      </c>
      <c r="W6" t="n">
        <v>8002</v>
      </c>
      <c r="X6" t="n">
        <v>8146</v>
      </c>
      <c r="Y6" t="n">
        <v>8120</v>
      </c>
      <c r="Z6" t="n">
        <v>8632</v>
      </c>
      <c r="AA6" t="n">
        <v>8874</v>
      </c>
      <c r="AB6" t="n">
        <v>9398</v>
      </c>
      <c r="AC6" t="n">
        <v>9058</v>
      </c>
      <c r="AD6" t="n">
        <v>8951</v>
      </c>
      <c r="AE6" t="n">
        <v>7513</v>
      </c>
      <c r="AF6" t="n">
        <v>8374</v>
      </c>
    </row>
    <row r="7">
      <c r="A7" t="s">
        <v>70</v>
      </c>
      <c r="B7" t="s">
        <v>382</v>
      </c>
      <c r="C7" t="s">
        <v>317</v>
      </c>
      <c r="D7" t="s">
        <v>383</v>
      </c>
      <c r="E7" t="s">
        <v>318</v>
      </c>
      <c r="F7"/>
      <c r="G7" t="n">
        <v>6771</v>
      </c>
      <c r="H7" t="n">
        <v>6988</v>
      </c>
      <c r="I7" t="n">
        <v>7505</v>
      </c>
      <c r="J7" t="n">
        <v>8132</v>
      </c>
      <c r="K7" t="n">
        <v>8623</v>
      </c>
      <c r="L7" t="n">
        <v>8940</v>
      </c>
      <c r="M7" t="n">
        <v>9333</v>
      </c>
      <c r="N7" t="n">
        <v>9399</v>
      </c>
      <c r="O7" t="n">
        <v>9495</v>
      </c>
      <c r="P7" t="n">
        <v>9919</v>
      </c>
      <c r="Q7" t="n">
        <v>10173</v>
      </c>
      <c r="R7" t="n">
        <v>10194</v>
      </c>
      <c r="S7" t="n">
        <v>10151</v>
      </c>
      <c r="T7" t="n">
        <v>8944</v>
      </c>
      <c r="U7" t="n">
        <v>9105</v>
      </c>
      <c r="V7" t="n">
        <v>8343</v>
      </c>
      <c r="W7" t="n">
        <v>7946</v>
      </c>
      <c r="X7" t="n">
        <v>7395</v>
      </c>
      <c r="Y7" t="n">
        <v>6913</v>
      </c>
      <c r="Z7" t="n">
        <v>6818</v>
      </c>
      <c r="AA7" t="n">
        <v>6987</v>
      </c>
      <c r="AB7" t="n">
        <v>7828</v>
      </c>
      <c r="AC7" t="n">
        <v>7910</v>
      </c>
      <c r="AD7" t="n">
        <v>8167</v>
      </c>
      <c r="AE7" t="n">
        <v>7362</v>
      </c>
      <c r="AF7" t="n">
        <v>8366</v>
      </c>
    </row>
    <row r="8">
      <c r="A8" t="s">
        <v>70</v>
      </c>
      <c r="B8" t="s">
        <v>384</v>
      </c>
      <c r="C8" t="s">
        <v>317</v>
      </c>
      <c r="D8" t="s">
        <v>385</v>
      </c>
      <c r="E8" t="s">
        <v>318</v>
      </c>
      <c r="F8"/>
      <c r="G8" t="n">
        <v>1908</v>
      </c>
      <c r="H8" t="n">
        <v>2168</v>
      </c>
      <c r="I8" t="n">
        <v>2113</v>
      </c>
      <c r="J8" t="n">
        <v>2156</v>
      </c>
      <c r="K8" t="n">
        <v>1519</v>
      </c>
      <c r="L8" t="n">
        <v>2706</v>
      </c>
      <c r="M8" t="n">
        <v>2618</v>
      </c>
      <c r="N8" t="n">
        <v>2748</v>
      </c>
      <c r="O8" t="n">
        <v>3071</v>
      </c>
      <c r="P8" t="n">
        <v>3382</v>
      </c>
      <c r="Q8" t="n">
        <v>3772</v>
      </c>
      <c r="R8" t="n">
        <v>3104</v>
      </c>
      <c r="S8" t="n">
        <v>1717</v>
      </c>
      <c r="T8" t="n">
        <v>1797</v>
      </c>
      <c r="U8" t="n">
        <v>1040</v>
      </c>
      <c r="V8" t="n">
        <v>2046</v>
      </c>
      <c r="W8" t="n">
        <v>1503</v>
      </c>
      <c r="X8" t="n">
        <v>1731</v>
      </c>
      <c r="Y8" t="n">
        <v>1270</v>
      </c>
      <c r="Z8" t="n">
        <v>4498</v>
      </c>
      <c r="AA8" t="n">
        <v>6121</v>
      </c>
      <c r="AB8" t="n">
        <v>2374</v>
      </c>
      <c r="AC8" t="n">
        <v>2309</v>
      </c>
      <c r="AD8" t="n">
        <v>2191</v>
      </c>
      <c r="AE8" t="n">
        <v>-1742</v>
      </c>
      <c r="AF8" t="n">
        <v>1668</v>
      </c>
    </row>
    <row r="9">
      <c r="A9" t="s">
        <v>70</v>
      </c>
      <c r="B9" t="s">
        <v>386</v>
      </c>
      <c r="C9" t="s">
        <v>317</v>
      </c>
      <c r="D9" t="s">
        <v>387</v>
      </c>
      <c r="E9" t="s">
        <v>318</v>
      </c>
      <c r="F9"/>
      <c r="G9" t="n">
        <v>4780</v>
      </c>
      <c r="H9" t="n">
        <v>5083</v>
      </c>
      <c r="I9" t="n">
        <v>5622</v>
      </c>
      <c r="J9" t="n">
        <v>5695</v>
      </c>
      <c r="K9" t="n">
        <v>6025</v>
      </c>
      <c r="L9" t="n">
        <v>7114</v>
      </c>
      <c r="M9" t="n">
        <v>7101</v>
      </c>
      <c r="N9" t="n">
        <v>7073</v>
      </c>
      <c r="O9" t="n">
        <v>7064</v>
      </c>
      <c r="P9" t="n">
        <v>7554</v>
      </c>
      <c r="Q9" t="n">
        <v>7792</v>
      </c>
      <c r="R9" t="n">
        <v>8070</v>
      </c>
      <c r="S9" t="n">
        <v>7874</v>
      </c>
      <c r="T9" t="n">
        <v>7787</v>
      </c>
      <c r="U9" t="n">
        <v>8497</v>
      </c>
      <c r="V9" t="n">
        <v>8400</v>
      </c>
      <c r="W9" t="n">
        <v>7895</v>
      </c>
      <c r="X9" t="n">
        <v>7496</v>
      </c>
      <c r="Y9" t="n">
        <v>7894</v>
      </c>
      <c r="Z9" t="n">
        <v>8182</v>
      </c>
      <c r="AA9" t="n">
        <v>8596</v>
      </c>
      <c r="AB9" t="n">
        <v>9395</v>
      </c>
      <c r="AC9" t="n">
        <v>8794</v>
      </c>
      <c r="AD9" t="n">
        <v>9760</v>
      </c>
      <c r="AE9" t="n">
        <v>9843</v>
      </c>
      <c r="AF9" t="n">
        <v>9443</v>
      </c>
    </row>
    <row r="10">
      <c r="A10" t="s">
        <v>70</v>
      </c>
      <c r="B10" t="s">
        <v>388</v>
      </c>
      <c r="C10" t="s">
        <v>317</v>
      </c>
      <c r="D10" t="s">
        <v>389</v>
      </c>
      <c r="E10" t="s">
        <v>318</v>
      </c>
      <c r="F10"/>
      <c r="G10" t="n">
        <v>7497</v>
      </c>
      <c r="H10" t="n">
        <v>7986</v>
      </c>
      <c r="I10" t="n">
        <v>8803</v>
      </c>
      <c r="J10" t="n">
        <v>8947</v>
      </c>
      <c r="K10" t="n">
        <v>9477</v>
      </c>
      <c r="L10" t="n">
        <v>11019</v>
      </c>
      <c r="M10" t="n">
        <v>11268</v>
      </c>
      <c r="N10" t="n">
        <v>11540</v>
      </c>
      <c r="O10" t="n">
        <v>11863</v>
      </c>
      <c r="P10" t="n">
        <v>12798</v>
      </c>
      <c r="Q10" t="n">
        <v>13627</v>
      </c>
      <c r="R10" t="n">
        <v>14417</v>
      </c>
      <c r="S10" t="n">
        <v>14803</v>
      </c>
      <c r="T10" t="n">
        <v>14444</v>
      </c>
      <c r="U10" t="n">
        <v>14016</v>
      </c>
      <c r="V10" t="n">
        <v>13903</v>
      </c>
      <c r="W10" t="n">
        <v>13586</v>
      </c>
      <c r="X10" t="n">
        <v>13951</v>
      </c>
      <c r="Y10" t="n">
        <v>14688</v>
      </c>
      <c r="Z10" t="n">
        <v>15006</v>
      </c>
      <c r="AA10" t="n">
        <v>15646</v>
      </c>
      <c r="AB10" t="n">
        <v>16746</v>
      </c>
      <c r="AC10" t="n">
        <v>15533</v>
      </c>
      <c r="AD10" t="n">
        <v>16731</v>
      </c>
      <c r="AE10" t="n">
        <v>17432</v>
      </c>
      <c r="AF10" t="n">
        <v>18645</v>
      </c>
    </row>
    <row r="11">
      <c r="A11" t="s">
        <v>70</v>
      </c>
      <c r="B11" t="s">
        <v>390</v>
      </c>
      <c r="C11" t="s">
        <v>317</v>
      </c>
      <c r="D11" t="s">
        <v>391</v>
      </c>
      <c r="E11" t="s">
        <v>318</v>
      </c>
      <c r="F11"/>
      <c r="G11" t="n">
        <v>2717</v>
      </c>
      <c r="H11" t="n">
        <v>2903</v>
      </c>
      <c r="I11" t="n">
        <v>3181</v>
      </c>
      <c r="J11" t="n">
        <v>3252</v>
      </c>
      <c r="K11" t="n">
        <v>3452</v>
      </c>
      <c r="L11" t="n">
        <v>3905</v>
      </c>
      <c r="M11" t="n">
        <v>4167</v>
      </c>
      <c r="N11" t="n">
        <v>4467</v>
      </c>
      <c r="O11" t="n">
        <v>4799</v>
      </c>
      <c r="P11" t="n">
        <v>5244</v>
      </c>
      <c r="Q11" t="n">
        <v>5835</v>
      </c>
      <c r="R11" t="n">
        <v>6347</v>
      </c>
      <c r="S11" t="n">
        <v>6929</v>
      </c>
      <c r="T11" t="n">
        <v>6657</v>
      </c>
      <c r="U11" t="n">
        <v>5519</v>
      </c>
      <c r="V11" t="n">
        <v>5503</v>
      </c>
      <c r="W11" t="n">
        <v>5691</v>
      </c>
      <c r="X11" t="n">
        <v>6455</v>
      </c>
      <c r="Y11" t="n">
        <v>6794</v>
      </c>
      <c r="Z11" t="n">
        <v>6824</v>
      </c>
      <c r="AA11" t="n">
        <v>7050</v>
      </c>
      <c r="AB11" t="n">
        <v>7351</v>
      </c>
      <c r="AC11" t="n">
        <v>6739</v>
      </c>
      <c r="AD11" t="n">
        <v>6971</v>
      </c>
      <c r="AE11" t="n">
        <v>7589</v>
      </c>
      <c r="AF11" t="n">
        <v>9202</v>
      </c>
    </row>
    <row r="12">
      <c r="A12" t="s">
        <v>70</v>
      </c>
      <c r="B12" t="s">
        <v>392</v>
      </c>
      <c r="C12" t="s">
        <v>317</v>
      </c>
      <c r="D12" t="s">
        <v>393</v>
      </c>
      <c r="E12" t="s">
        <v>318</v>
      </c>
      <c r="F12"/>
      <c r="G12" t="n">
        <v>9376</v>
      </c>
      <c r="H12" t="n">
        <v>10329</v>
      </c>
      <c r="I12" t="n">
        <v>11129</v>
      </c>
      <c r="J12" t="n">
        <v>12014</v>
      </c>
      <c r="K12" t="n">
        <v>12792</v>
      </c>
      <c r="L12" t="n">
        <v>13321</v>
      </c>
      <c r="M12" t="n">
        <v>13664</v>
      </c>
      <c r="N12" t="n">
        <v>13682</v>
      </c>
      <c r="O12" t="n">
        <v>13979</v>
      </c>
      <c r="P12" t="n">
        <v>14500</v>
      </c>
      <c r="Q12" t="n">
        <v>14432</v>
      </c>
      <c r="R12" t="n">
        <v>14679</v>
      </c>
      <c r="S12" t="n">
        <v>15016</v>
      </c>
      <c r="T12" t="n">
        <v>12530</v>
      </c>
      <c r="U12" t="n">
        <v>12122</v>
      </c>
      <c r="V12" t="n">
        <v>11285</v>
      </c>
      <c r="W12" t="n">
        <v>10231</v>
      </c>
      <c r="X12" t="n">
        <v>9829</v>
      </c>
      <c r="Y12" t="n">
        <v>10209</v>
      </c>
      <c r="Z12" t="n">
        <v>10472</v>
      </c>
      <c r="AA12" t="n">
        <v>10466</v>
      </c>
      <c r="AB12" t="n">
        <v>12103</v>
      </c>
      <c r="AC12" t="n">
        <v>12397</v>
      </c>
      <c r="AD12" t="n">
        <v>12932</v>
      </c>
      <c r="AE12" t="n">
        <v>11870</v>
      </c>
      <c r="AF12" t="n">
        <v>14783</v>
      </c>
    </row>
    <row r="13">
      <c r="A13" t="s">
        <v>70</v>
      </c>
      <c r="B13" t="s">
        <v>394</v>
      </c>
      <c r="C13" t="s">
        <v>317</v>
      </c>
      <c r="D13" t="s">
        <v>395</v>
      </c>
      <c r="E13" t="s">
        <v>318</v>
      </c>
      <c r="F13"/>
      <c r="G13" t="n">
        <v>10152</v>
      </c>
      <c r="H13" t="n">
        <v>11174</v>
      </c>
      <c r="I13" t="n">
        <v>12706</v>
      </c>
      <c r="J13" t="n">
        <v>14167</v>
      </c>
      <c r="K13" t="n">
        <v>15725</v>
      </c>
      <c r="L13" t="n">
        <v>17113</v>
      </c>
      <c r="M13" t="n">
        <v>17280</v>
      </c>
      <c r="N13" t="n">
        <v>17474</v>
      </c>
      <c r="O13" t="n">
        <v>17216</v>
      </c>
      <c r="P13" t="n">
        <v>17293</v>
      </c>
      <c r="Q13" t="n">
        <v>18460</v>
      </c>
      <c r="R13" t="n">
        <v>18743</v>
      </c>
      <c r="S13" t="n">
        <v>18480</v>
      </c>
      <c r="T13" t="n">
        <v>15663</v>
      </c>
      <c r="U13" t="n">
        <v>15560</v>
      </c>
      <c r="V13" t="n">
        <v>15311</v>
      </c>
      <c r="W13" t="n">
        <v>14738</v>
      </c>
      <c r="X13" t="n">
        <v>13797</v>
      </c>
      <c r="Y13" t="n">
        <v>14362</v>
      </c>
      <c r="Z13" t="n">
        <v>14402</v>
      </c>
      <c r="AA13" t="n">
        <v>14634</v>
      </c>
      <c r="AB13" t="n">
        <v>15664</v>
      </c>
      <c r="AC13" t="n">
        <v>17314</v>
      </c>
      <c r="AD13" t="n">
        <v>16707</v>
      </c>
      <c r="AE13" t="n">
        <v>15150</v>
      </c>
      <c r="AF13" t="n">
        <v>16430</v>
      </c>
    </row>
    <row r="14">
      <c r="A14" t="s">
        <v>70</v>
      </c>
      <c r="B14" t="s">
        <v>396</v>
      </c>
      <c r="C14" t="s">
        <v>317</v>
      </c>
      <c r="D14" t="s">
        <v>397</v>
      </c>
      <c r="E14" t="s">
        <v>318</v>
      </c>
      <c r="F14"/>
      <c r="G14" t="n">
        <v>2750</v>
      </c>
      <c r="H14" t="n">
        <v>2747</v>
      </c>
      <c r="I14" t="n">
        <v>2903</v>
      </c>
      <c r="J14" t="n">
        <v>3031</v>
      </c>
      <c r="K14" t="n">
        <v>3090</v>
      </c>
      <c r="L14" t="n">
        <v>3163</v>
      </c>
      <c r="M14" t="n">
        <v>2548</v>
      </c>
      <c r="N14" t="n">
        <v>2461</v>
      </c>
      <c r="O14" t="n">
        <v>2279</v>
      </c>
      <c r="P14" t="n">
        <v>2341</v>
      </c>
      <c r="Q14" t="n">
        <v>2346</v>
      </c>
      <c r="R14" t="n">
        <v>2598</v>
      </c>
      <c r="S14" t="n">
        <v>2631</v>
      </c>
      <c r="T14" t="n">
        <v>2418</v>
      </c>
      <c r="U14" t="n">
        <v>2176</v>
      </c>
      <c r="V14" t="n">
        <v>2203</v>
      </c>
      <c r="W14" t="n">
        <v>1997</v>
      </c>
      <c r="X14" t="n">
        <v>1910</v>
      </c>
      <c r="Y14" t="n">
        <v>1673</v>
      </c>
      <c r="Z14" t="n">
        <v>1567</v>
      </c>
      <c r="AA14" t="n">
        <v>1528</v>
      </c>
      <c r="AB14" t="n">
        <v>1697</v>
      </c>
      <c r="AC14" t="n">
        <v>1785</v>
      </c>
      <c r="AD14" t="n">
        <v>1873</v>
      </c>
      <c r="AE14" t="n">
        <v>1678</v>
      </c>
      <c r="AF14" t="n">
        <v>2020</v>
      </c>
    </row>
    <row r="15">
      <c r="A15" t="s">
        <v>70</v>
      </c>
      <c r="B15" t="s">
        <v>398</v>
      </c>
      <c r="C15" t="s">
        <v>317</v>
      </c>
      <c r="D15" t="s">
        <v>399</v>
      </c>
      <c r="E15" t="s">
        <v>318</v>
      </c>
      <c r="F15"/>
      <c r="G15" t="n">
        <v>5703</v>
      </c>
      <c r="H15" t="n">
        <v>5962</v>
      </c>
      <c r="I15" t="n">
        <v>6365</v>
      </c>
      <c r="J15" t="n">
        <v>6621</v>
      </c>
      <c r="K15" t="n">
        <v>6969</v>
      </c>
      <c r="L15" t="n">
        <v>7267</v>
      </c>
      <c r="M15" t="n">
        <v>6683</v>
      </c>
      <c r="N15" t="n">
        <v>6926</v>
      </c>
      <c r="O15" t="n">
        <v>6832</v>
      </c>
      <c r="P15" t="n">
        <v>6659</v>
      </c>
      <c r="Q15" t="n">
        <v>7347</v>
      </c>
      <c r="R15" t="n">
        <v>7752</v>
      </c>
      <c r="S15" t="n">
        <v>8198</v>
      </c>
      <c r="T15" t="n">
        <v>7494</v>
      </c>
      <c r="U15" t="n">
        <v>7011</v>
      </c>
      <c r="V15" t="n">
        <v>6231</v>
      </c>
      <c r="W15" t="n">
        <v>5669</v>
      </c>
      <c r="X15" t="n">
        <v>5310</v>
      </c>
      <c r="Y15" t="n">
        <v>5305</v>
      </c>
      <c r="Z15" t="n">
        <v>5495</v>
      </c>
      <c r="AA15" t="n">
        <v>5546</v>
      </c>
      <c r="AB15" t="n">
        <v>6433</v>
      </c>
      <c r="AC15" t="n">
        <v>6629</v>
      </c>
      <c r="AD15" t="n">
        <v>6417</v>
      </c>
      <c r="AE15" t="n">
        <v>5569</v>
      </c>
      <c r="AF15" t="n">
        <v>7288</v>
      </c>
    </row>
    <row r="16">
      <c r="A16" t="s">
        <v>70</v>
      </c>
      <c r="B16" t="s">
        <v>400</v>
      </c>
      <c r="C16" t="s">
        <v>317</v>
      </c>
      <c r="D16" t="s">
        <v>401</v>
      </c>
      <c r="E16" t="s">
        <v>318</v>
      </c>
      <c r="F16"/>
      <c r="G16" t="n">
        <v>2953</v>
      </c>
      <c r="H16" t="n">
        <v>3215</v>
      </c>
      <c r="I16" t="n">
        <v>3462</v>
      </c>
      <c r="J16" t="n">
        <v>3590</v>
      </c>
      <c r="K16" t="n">
        <v>3879</v>
      </c>
      <c r="L16" t="n">
        <v>4104</v>
      </c>
      <c r="M16" t="n">
        <v>4135</v>
      </c>
      <c r="N16" t="n">
        <v>4465</v>
      </c>
      <c r="O16" t="n">
        <v>4553</v>
      </c>
      <c r="P16" t="n">
        <v>4318</v>
      </c>
      <c r="Q16" t="n">
        <v>5001</v>
      </c>
      <c r="R16" t="n">
        <v>5154</v>
      </c>
      <c r="S16" t="n">
        <v>5567</v>
      </c>
      <c r="T16" t="n">
        <v>5076</v>
      </c>
      <c r="U16" t="n">
        <v>4835</v>
      </c>
      <c r="V16" t="n">
        <v>4028</v>
      </c>
      <c r="W16" t="n">
        <v>3672</v>
      </c>
      <c r="X16" t="n">
        <v>3400</v>
      </c>
      <c r="Y16" t="n">
        <v>3632</v>
      </c>
      <c r="Z16" t="n">
        <v>3928</v>
      </c>
      <c r="AA16" t="n">
        <v>4018</v>
      </c>
      <c r="AB16" t="n">
        <v>4736</v>
      </c>
      <c r="AC16" t="n">
        <v>4844</v>
      </c>
      <c r="AD16" t="n">
        <v>4544</v>
      </c>
      <c r="AE16" t="n">
        <v>3891</v>
      </c>
      <c r="AF16" t="n">
        <v>5268</v>
      </c>
    </row>
    <row r="17">
      <c r="A17" t="s">
        <v>70</v>
      </c>
      <c r="B17" t="s">
        <v>402</v>
      </c>
      <c r="C17" t="s">
        <v>317</v>
      </c>
      <c r="D17" t="s">
        <v>403</v>
      </c>
      <c r="E17" t="s">
        <v>318</v>
      </c>
      <c r="F17"/>
      <c r="G17" t="n">
        <v>3801</v>
      </c>
      <c r="H17" t="n">
        <v>4206</v>
      </c>
      <c r="I17" t="n">
        <v>4614</v>
      </c>
      <c r="J17" t="n">
        <v>4930</v>
      </c>
      <c r="K17" t="n">
        <v>5562</v>
      </c>
      <c r="L17" t="n">
        <v>5899</v>
      </c>
      <c r="M17" t="n">
        <v>5947</v>
      </c>
      <c r="N17" t="n">
        <v>6112</v>
      </c>
      <c r="O17" t="n">
        <v>6362</v>
      </c>
      <c r="P17" t="n">
        <v>6360</v>
      </c>
      <c r="Q17" t="n">
        <v>6658</v>
      </c>
      <c r="R17" t="n">
        <v>6762</v>
      </c>
      <c r="S17" t="n">
        <v>7054</v>
      </c>
      <c r="T17" t="n">
        <v>6467</v>
      </c>
      <c r="U17" t="n">
        <v>6208</v>
      </c>
      <c r="V17" t="n">
        <v>6516</v>
      </c>
      <c r="W17" t="n">
        <v>6342</v>
      </c>
      <c r="X17" t="n">
        <v>6199</v>
      </c>
      <c r="Y17" t="n">
        <v>6593</v>
      </c>
      <c r="Z17" t="n">
        <v>6380</v>
      </c>
      <c r="AA17" t="n">
        <v>6118</v>
      </c>
      <c r="AB17" t="n">
        <v>7305</v>
      </c>
      <c r="AC17" t="n">
        <v>7367</v>
      </c>
      <c r="AD17" t="n">
        <v>7477</v>
      </c>
      <c r="AE17" t="n">
        <v>6854</v>
      </c>
      <c r="AF17" t="n">
        <v>8509</v>
      </c>
    </row>
    <row r="18">
      <c r="A18" t="s">
        <v>70</v>
      </c>
      <c r="B18" t="s">
        <v>404</v>
      </c>
      <c r="C18" t="s">
        <v>317</v>
      </c>
      <c r="D18" t="s">
        <v>405</v>
      </c>
      <c r="E18" t="s">
        <v>318</v>
      </c>
      <c r="F18"/>
      <c r="G18" t="n">
        <v>8844</v>
      </c>
      <c r="H18" t="n">
        <v>10502</v>
      </c>
      <c r="I18" t="n">
        <v>11154</v>
      </c>
      <c r="J18" t="n">
        <v>11809</v>
      </c>
      <c r="K18" t="n">
        <v>11964</v>
      </c>
      <c r="L18" t="n">
        <v>12206</v>
      </c>
      <c r="M18" t="n">
        <v>12644</v>
      </c>
      <c r="N18" t="n">
        <v>13811</v>
      </c>
      <c r="O18" t="n">
        <v>13881</v>
      </c>
      <c r="P18" t="n">
        <v>13589</v>
      </c>
      <c r="Q18" t="n">
        <v>14673</v>
      </c>
      <c r="R18" t="n">
        <v>15248</v>
      </c>
      <c r="S18" t="n">
        <v>14288</v>
      </c>
      <c r="T18" t="n">
        <v>13022</v>
      </c>
      <c r="U18" t="n">
        <v>12880</v>
      </c>
      <c r="V18" t="n">
        <v>13908</v>
      </c>
      <c r="W18" t="n">
        <v>11903</v>
      </c>
      <c r="X18" t="n">
        <v>13007</v>
      </c>
      <c r="Y18" t="n">
        <v>14244</v>
      </c>
      <c r="Z18" t="n">
        <v>13937</v>
      </c>
      <c r="AA18" t="n">
        <v>14023</v>
      </c>
      <c r="AB18" t="n">
        <v>16529</v>
      </c>
      <c r="AC18" t="n">
        <v>17190</v>
      </c>
      <c r="AD18" t="n">
        <v>16565</v>
      </c>
      <c r="AE18" t="n">
        <v>14299</v>
      </c>
      <c r="AF18" t="n">
        <v>17453</v>
      </c>
    </row>
    <row r="19">
      <c r="A19" t="s">
        <v>70</v>
      </c>
      <c r="B19" t="s">
        <v>406</v>
      </c>
      <c r="C19" t="s">
        <v>317</v>
      </c>
      <c r="D19" t="s">
        <v>407</v>
      </c>
      <c r="E19" t="s">
        <v>318</v>
      </c>
      <c r="F19"/>
      <c r="G19" t="n">
        <v>4765</v>
      </c>
      <c r="H19" t="n">
        <v>5445</v>
      </c>
      <c r="I19" t="n">
        <v>5922</v>
      </c>
      <c r="J19" t="n">
        <v>6641</v>
      </c>
      <c r="K19" t="n">
        <v>7252</v>
      </c>
      <c r="L19" t="n">
        <v>7526</v>
      </c>
      <c r="M19" t="n">
        <v>7864</v>
      </c>
      <c r="N19" t="n">
        <v>8173</v>
      </c>
      <c r="O19" t="n">
        <v>8855</v>
      </c>
      <c r="P19" t="n">
        <v>9359</v>
      </c>
      <c r="Q19" t="n">
        <v>10134</v>
      </c>
      <c r="R19" t="n">
        <v>10698</v>
      </c>
      <c r="S19" t="n">
        <v>11126</v>
      </c>
      <c r="T19" t="n">
        <v>10651</v>
      </c>
      <c r="U19" t="n">
        <v>10394</v>
      </c>
      <c r="V19" t="n">
        <v>9659</v>
      </c>
      <c r="W19" t="n">
        <v>9279</v>
      </c>
      <c r="X19" t="n">
        <v>8809</v>
      </c>
      <c r="Y19" t="n">
        <v>9089</v>
      </c>
      <c r="Z19" t="n">
        <v>9714</v>
      </c>
      <c r="AA19" t="n">
        <v>9651</v>
      </c>
      <c r="AB19" t="n">
        <v>10315</v>
      </c>
      <c r="AC19" t="n">
        <v>10568</v>
      </c>
      <c r="AD19" t="n">
        <v>11005</v>
      </c>
      <c r="AE19" t="n">
        <v>9573</v>
      </c>
      <c r="AF19" t="n">
        <v>11364</v>
      </c>
    </row>
    <row r="20">
      <c r="A20" t="s">
        <v>70</v>
      </c>
      <c r="B20" t="s">
        <v>408</v>
      </c>
      <c r="C20" t="s">
        <v>317</v>
      </c>
      <c r="D20" t="s">
        <v>409</v>
      </c>
      <c r="E20" t="s">
        <v>318</v>
      </c>
      <c r="F20"/>
      <c r="G20" t="n">
        <v>11225</v>
      </c>
      <c r="H20" t="n">
        <v>11198</v>
      </c>
      <c r="I20" t="n">
        <v>11318</v>
      </c>
      <c r="J20" t="n">
        <v>10579</v>
      </c>
      <c r="K20" t="n">
        <v>11237</v>
      </c>
      <c r="L20" t="n">
        <v>10057</v>
      </c>
      <c r="M20" t="n">
        <v>10281</v>
      </c>
      <c r="N20" t="n">
        <v>11790</v>
      </c>
      <c r="O20" t="n">
        <v>12955</v>
      </c>
      <c r="P20" t="n">
        <v>13826</v>
      </c>
      <c r="Q20" t="n">
        <v>16008</v>
      </c>
      <c r="R20" t="n">
        <v>17408</v>
      </c>
      <c r="S20" t="n">
        <v>20839</v>
      </c>
      <c r="T20" t="n">
        <v>21512</v>
      </c>
      <c r="U20" t="n">
        <v>27812</v>
      </c>
      <c r="V20" t="n">
        <v>25801</v>
      </c>
      <c r="W20" t="n">
        <v>24798</v>
      </c>
      <c r="X20" t="n">
        <v>21967</v>
      </c>
      <c r="Y20" t="n">
        <v>26274</v>
      </c>
      <c r="Z20" t="n">
        <v>23991</v>
      </c>
      <c r="AA20" t="n">
        <v>28816</v>
      </c>
      <c r="AB20" t="n">
        <v>22658</v>
      </c>
      <c r="AC20" t="n">
        <v>25737</v>
      </c>
      <c r="AD20" t="n">
        <v>28419</v>
      </c>
      <c r="AE20" t="n">
        <v>27925</v>
      </c>
      <c r="AF20" t="n">
        <v>16196</v>
      </c>
    </row>
    <row r="21">
      <c r="A21" t="s">
        <v>70</v>
      </c>
      <c r="B21" t="s">
        <v>410</v>
      </c>
      <c r="C21" t="s">
        <v>317</v>
      </c>
      <c r="D21" t="s">
        <v>411</v>
      </c>
      <c r="E21" t="s">
        <v>318</v>
      </c>
      <c r="F21"/>
      <c r="G21" t="n">
        <v>14430</v>
      </c>
      <c r="H21" t="n">
        <v>14846</v>
      </c>
      <c r="I21" t="n">
        <v>15283</v>
      </c>
      <c r="J21" t="n">
        <v>15012</v>
      </c>
      <c r="K21" t="n">
        <v>16049</v>
      </c>
      <c r="L21" t="n">
        <v>15212</v>
      </c>
      <c r="M21" t="n">
        <v>15892</v>
      </c>
      <c r="N21" t="n">
        <v>17841</v>
      </c>
      <c r="O21" t="n">
        <v>19156</v>
      </c>
      <c r="P21" t="n">
        <v>20584</v>
      </c>
      <c r="Q21" t="n">
        <v>23242</v>
      </c>
      <c r="R21" t="n">
        <v>25128</v>
      </c>
      <c r="S21" t="n">
        <v>29055</v>
      </c>
      <c r="T21" t="n">
        <v>29868</v>
      </c>
      <c r="U21" t="n">
        <v>37804</v>
      </c>
      <c r="V21" t="n">
        <v>36303</v>
      </c>
      <c r="W21" t="n">
        <v>34900</v>
      </c>
      <c r="X21" t="n">
        <v>32211</v>
      </c>
      <c r="Y21" t="n">
        <v>36501</v>
      </c>
      <c r="Z21" t="n">
        <v>34636</v>
      </c>
      <c r="AA21" t="n">
        <v>40056</v>
      </c>
      <c r="AB21" t="n">
        <v>34399</v>
      </c>
      <c r="AC21" t="n">
        <v>37706</v>
      </c>
      <c r="AD21" t="n">
        <v>40659</v>
      </c>
      <c r="AE21" t="n">
        <v>40002</v>
      </c>
      <c r="AF21" t="n">
        <v>30102</v>
      </c>
    </row>
    <row r="22">
      <c r="A22" t="s">
        <v>70</v>
      </c>
      <c r="B22" t="s">
        <v>412</v>
      </c>
      <c r="C22" t="s">
        <v>317</v>
      </c>
      <c r="D22" t="s">
        <v>413</v>
      </c>
      <c r="E22" t="s">
        <v>318</v>
      </c>
      <c r="F22"/>
      <c r="G22" t="n">
        <v>3205</v>
      </c>
      <c r="H22" t="n">
        <v>3648</v>
      </c>
      <c r="I22" t="n">
        <v>3965</v>
      </c>
      <c r="J22" t="n">
        <v>4433</v>
      </c>
      <c r="K22" t="n">
        <v>4812</v>
      </c>
      <c r="L22" t="n">
        <v>5155</v>
      </c>
      <c r="M22" t="n">
        <v>5611</v>
      </c>
      <c r="N22" t="n">
        <v>6051</v>
      </c>
      <c r="O22" t="n">
        <v>6201</v>
      </c>
      <c r="P22" t="n">
        <v>6758</v>
      </c>
      <c r="Q22" t="n">
        <v>7234</v>
      </c>
      <c r="R22" t="n">
        <v>7720</v>
      </c>
      <c r="S22" t="n">
        <v>8216</v>
      </c>
      <c r="T22" t="n">
        <v>8356</v>
      </c>
      <c r="U22" t="n">
        <v>9992</v>
      </c>
      <c r="V22" t="n">
        <v>10502</v>
      </c>
      <c r="W22" t="n">
        <v>10102</v>
      </c>
      <c r="X22" t="n">
        <v>10244</v>
      </c>
      <c r="Y22" t="n">
        <v>10227</v>
      </c>
      <c r="Z22" t="n">
        <v>10645</v>
      </c>
      <c r="AA22" t="n">
        <v>11240</v>
      </c>
      <c r="AB22" t="n">
        <v>11741</v>
      </c>
      <c r="AC22" t="n">
        <v>11969</v>
      </c>
      <c r="AD22" t="n">
        <v>12240</v>
      </c>
      <c r="AE22" t="n">
        <v>12077</v>
      </c>
      <c r="AF22" t="n">
        <v>13906</v>
      </c>
    </row>
    <row r="23">
      <c r="A23" t="s">
        <v>70</v>
      </c>
      <c r="B23" t="s">
        <v>414</v>
      </c>
      <c r="C23" t="s">
        <v>317</v>
      </c>
      <c r="D23" t="s">
        <v>415</v>
      </c>
      <c r="E23" t="s">
        <v>318</v>
      </c>
      <c r="F23"/>
      <c r="G23" t="n">
        <v>39226</v>
      </c>
      <c r="H23" t="n">
        <v>41222</v>
      </c>
      <c r="I23" t="n">
        <v>44427</v>
      </c>
      <c r="J23" t="n">
        <v>49407</v>
      </c>
      <c r="K23" t="n">
        <v>55185</v>
      </c>
      <c r="L23" t="n">
        <v>63843</v>
      </c>
      <c r="M23" t="n">
        <v>70088</v>
      </c>
      <c r="N23" t="n">
        <v>76953</v>
      </c>
      <c r="O23" t="n">
        <v>82986</v>
      </c>
      <c r="P23" t="n">
        <v>92646</v>
      </c>
      <c r="Q23" t="n">
        <v>104453</v>
      </c>
      <c r="R23" t="n">
        <v>112901</v>
      </c>
      <c r="S23" t="n">
        <v>114447</v>
      </c>
      <c r="T23" t="n">
        <v>108433</v>
      </c>
      <c r="U23" t="n">
        <v>93218</v>
      </c>
      <c r="V23" t="n">
        <v>77812</v>
      </c>
      <c r="W23" t="n">
        <v>68226</v>
      </c>
      <c r="X23" t="n">
        <v>57920</v>
      </c>
      <c r="Y23" t="n">
        <v>55344</v>
      </c>
      <c r="Z23" t="n">
        <v>58692</v>
      </c>
      <c r="AA23" t="n">
        <v>61006</v>
      </c>
      <c r="AB23" t="n">
        <v>62811</v>
      </c>
      <c r="AC23" t="n">
        <v>66189</v>
      </c>
      <c r="AD23" t="n">
        <v>70284</v>
      </c>
      <c r="AE23" t="n">
        <v>62925</v>
      </c>
      <c r="AF23" t="n">
        <v>63050</v>
      </c>
    </row>
    <row r="24">
      <c r="A24" t="s">
        <v>70</v>
      </c>
      <c r="B24" t="s">
        <v>416</v>
      </c>
      <c r="C24" t="s">
        <v>317</v>
      </c>
      <c r="D24" t="s">
        <v>417</v>
      </c>
      <c r="E24" t="s">
        <v>318</v>
      </c>
      <c r="F24"/>
      <c r="G24" t="n">
        <v>53569</v>
      </c>
      <c r="H24" t="n">
        <v>56587</v>
      </c>
      <c r="I24" t="n">
        <v>59623</v>
      </c>
      <c r="J24" t="n">
        <v>62546</v>
      </c>
      <c r="K24" t="n">
        <v>65580</v>
      </c>
      <c r="L24" t="n">
        <v>72194</v>
      </c>
      <c r="M24" t="n">
        <v>77725</v>
      </c>
      <c r="N24" t="n">
        <v>82674</v>
      </c>
      <c r="O24" t="n">
        <v>88695</v>
      </c>
      <c r="P24" t="n">
        <v>95708</v>
      </c>
      <c r="Q24" t="n">
        <v>101959</v>
      </c>
      <c r="R24" t="n">
        <v>110643</v>
      </c>
      <c r="S24" t="n">
        <v>115780</v>
      </c>
      <c r="T24" t="n">
        <v>118068</v>
      </c>
      <c r="U24" t="n">
        <v>121117</v>
      </c>
      <c r="V24" t="n">
        <v>119922</v>
      </c>
      <c r="W24" t="n">
        <v>120441</v>
      </c>
      <c r="X24" t="n">
        <v>122769</v>
      </c>
      <c r="Y24" t="n">
        <v>122364</v>
      </c>
      <c r="Z24" t="n">
        <v>129233</v>
      </c>
      <c r="AA24" t="n">
        <v>133491</v>
      </c>
      <c r="AB24" t="n">
        <v>135693</v>
      </c>
      <c r="AC24" t="n">
        <v>143453</v>
      </c>
      <c r="AD24" t="n">
        <v>147741</v>
      </c>
      <c r="AE24" t="n">
        <v>135354</v>
      </c>
      <c r="AF24" t="n">
        <v>144760</v>
      </c>
    </row>
    <row r="25">
      <c r="A25" t="s">
        <v>70</v>
      </c>
      <c r="B25" t="s">
        <v>418</v>
      </c>
      <c r="C25" t="s">
        <v>317</v>
      </c>
      <c r="D25" t="s">
        <v>419</v>
      </c>
      <c r="E25" t="s">
        <v>318</v>
      </c>
      <c r="F25"/>
      <c r="G25" t="n">
        <v>8175</v>
      </c>
      <c r="H25" t="n">
        <v>8455</v>
      </c>
      <c r="I25" t="n">
        <v>8493</v>
      </c>
      <c r="J25" t="n">
        <v>8545</v>
      </c>
      <c r="K25" t="n">
        <v>8240</v>
      </c>
      <c r="L25" t="n">
        <v>8635</v>
      </c>
      <c r="M25" t="n">
        <v>9094</v>
      </c>
      <c r="N25" t="n">
        <v>9518</v>
      </c>
      <c r="O25" t="n">
        <v>10702</v>
      </c>
      <c r="P25" t="n">
        <v>11998</v>
      </c>
      <c r="Q25" t="n">
        <v>12626</v>
      </c>
      <c r="R25" t="n">
        <v>14144</v>
      </c>
      <c r="S25" t="n">
        <v>13821</v>
      </c>
      <c r="T25" t="n">
        <v>14212</v>
      </c>
      <c r="U25" t="n">
        <v>16288</v>
      </c>
      <c r="V25" t="n">
        <v>15987</v>
      </c>
      <c r="W25" t="n">
        <v>15061</v>
      </c>
      <c r="X25" t="n">
        <v>13605</v>
      </c>
      <c r="Y25" t="n">
        <v>13199</v>
      </c>
      <c r="Z25" t="n">
        <v>14229</v>
      </c>
      <c r="AA25" t="n">
        <v>16082</v>
      </c>
      <c r="AB25" t="n">
        <v>16755</v>
      </c>
      <c r="AC25" t="n">
        <v>17814</v>
      </c>
      <c r="AD25" t="n">
        <v>17536</v>
      </c>
      <c r="AE25" t="n">
        <v>14101</v>
      </c>
      <c r="AF25" t="n">
        <v>16751</v>
      </c>
    </row>
    <row r="26">
      <c r="A26" t="s">
        <v>70</v>
      </c>
      <c r="B26" t="s">
        <v>420</v>
      </c>
      <c r="C26" t="s">
        <v>317</v>
      </c>
      <c r="D26" t="s">
        <v>421</v>
      </c>
      <c r="E26" t="s">
        <v>318</v>
      </c>
      <c r="F26"/>
      <c r="G26" t="n">
        <v>15860</v>
      </c>
      <c r="H26" t="n">
        <v>17625</v>
      </c>
      <c r="I26" t="n">
        <v>19355</v>
      </c>
      <c r="J26" t="n">
        <v>21323</v>
      </c>
      <c r="K26" t="n">
        <v>24431</v>
      </c>
      <c r="L26" t="n">
        <v>27978</v>
      </c>
      <c r="M26" t="n">
        <v>31219</v>
      </c>
      <c r="N26" t="n">
        <v>34213</v>
      </c>
      <c r="O26" t="n">
        <v>37402</v>
      </c>
      <c r="P26" t="n">
        <v>38937</v>
      </c>
      <c r="Q26" t="n">
        <v>42340</v>
      </c>
      <c r="R26" t="n">
        <v>47685</v>
      </c>
      <c r="S26" t="n">
        <v>49653</v>
      </c>
      <c r="T26" t="n">
        <v>50321</v>
      </c>
      <c r="U26" t="n">
        <v>50820</v>
      </c>
      <c r="V26" t="n">
        <v>50692</v>
      </c>
      <c r="W26" t="n">
        <v>53231</v>
      </c>
      <c r="X26" t="n">
        <v>57655</v>
      </c>
      <c r="Y26" t="n">
        <v>56239</v>
      </c>
      <c r="Z26" t="n">
        <v>59937</v>
      </c>
      <c r="AA26" t="n">
        <v>60909</v>
      </c>
      <c r="AB26" t="n">
        <v>62315</v>
      </c>
      <c r="AC26" t="n">
        <v>65335</v>
      </c>
      <c r="AD26" t="n">
        <v>68740</v>
      </c>
      <c r="AE26" t="n">
        <v>65755</v>
      </c>
      <c r="AF26" t="n">
        <v>69215</v>
      </c>
    </row>
    <row r="27">
      <c r="A27" t="s">
        <v>70</v>
      </c>
      <c r="B27" t="s">
        <v>422</v>
      </c>
      <c r="C27" t="s">
        <v>317</v>
      </c>
      <c r="D27" t="s">
        <v>423</v>
      </c>
      <c r="E27" t="s">
        <v>318</v>
      </c>
      <c r="F27"/>
      <c r="G27" t="n">
        <v>29534</v>
      </c>
      <c r="H27" t="n">
        <v>30507</v>
      </c>
      <c r="I27" t="n">
        <v>31775</v>
      </c>
      <c r="J27" t="n">
        <v>32678</v>
      </c>
      <c r="K27" t="n">
        <v>32909</v>
      </c>
      <c r="L27" t="n">
        <v>35581</v>
      </c>
      <c r="M27" t="n">
        <v>37412</v>
      </c>
      <c r="N27" t="n">
        <v>38943</v>
      </c>
      <c r="O27" t="n">
        <v>40591</v>
      </c>
      <c r="P27" t="n">
        <v>44773</v>
      </c>
      <c r="Q27" t="n">
        <v>46993</v>
      </c>
      <c r="R27" t="n">
        <v>48814</v>
      </c>
      <c r="S27" t="n">
        <v>52306</v>
      </c>
      <c r="T27" t="n">
        <v>53535</v>
      </c>
      <c r="U27" t="n">
        <v>54009</v>
      </c>
      <c r="V27" t="n">
        <v>53243</v>
      </c>
      <c r="W27" t="n">
        <v>52149</v>
      </c>
      <c r="X27" t="n">
        <v>51509</v>
      </c>
      <c r="Y27" t="n">
        <v>52926</v>
      </c>
      <c r="Z27" t="n">
        <v>55067</v>
      </c>
      <c r="AA27" t="n">
        <v>56500</v>
      </c>
      <c r="AB27" t="n">
        <v>56623</v>
      </c>
      <c r="AC27" t="n">
        <v>60304</v>
      </c>
      <c r="AD27" t="n">
        <v>61465</v>
      </c>
      <c r="AE27" t="n">
        <v>55498</v>
      </c>
      <c r="AF27" t="n">
        <v>58794</v>
      </c>
    </row>
    <row r="28">
      <c r="A28" t="s">
        <v>70</v>
      </c>
      <c r="B28" t="s">
        <v>424</v>
      </c>
      <c r="C28" t="s">
        <v>317</v>
      </c>
      <c r="D28" t="s">
        <v>425</v>
      </c>
      <c r="E28" t="s">
        <v>318</v>
      </c>
      <c r="F28"/>
      <c r="G28" t="n">
        <v>22426</v>
      </c>
      <c r="H28" t="n">
        <v>23390</v>
      </c>
      <c r="I28" t="n">
        <v>24353</v>
      </c>
      <c r="J28" t="n">
        <v>26348</v>
      </c>
      <c r="K28" t="n">
        <v>27748</v>
      </c>
      <c r="L28" t="n">
        <v>28923</v>
      </c>
      <c r="M28" t="n">
        <v>30915</v>
      </c>
      <c r="N28" t="n">
        <v>32181</v>
      </c>
      <c r="O28" t="n">
        <v>34738</v>
      </c>
      <c r="P28" t="n">
        <v>35089</v>
      </c>
      <c r="Q28" t="n">
        <v>36000</v>
      </c>
      <c r="R28" t="n">
        <v>39107</v>
      </c>
      <c r="S28" t="n">
        <v>40056</v>
      </c>
      <c r="T28" t="n">
        <v>40055</v>
      </c>
      <c r="U28" t="n">
        <v>43748</v>
      </c>
      <c r="V28" t="n">
        <v>44469</v>
      </c>
      <c r="W28" t="n">
        <v>43795</v>
      </c>
      <c r="X28" t="n">
        <v>40871</v>
      </c>
      <c r="Y28" t="n">
        <v>43844</v>
      </c>
      <c r="Z28" t="n">
        <v>46378</v>
      </c>
      <c r="AA28" t="n">
        <v>45339</v>
      </c>
      <c r="AB28" t="n">
        <v>49290</v>
      </c>
      <c r="AC28" t="n">
        <v>50572</v>
      </c>
      <c r="AD28" t="n">
        <v>51115</v>
      </c>
      <c r="AE28" t="n">
        <v>37649</v>
      </c>
      <c r="AF28" t="n">
        <v>46403</v>
      </c>
    </row>
    <row r="29">
      <c r="A29" t="s">
        <v>70</v>
      </c>
      <c r="B29" t="s">
        <v>426</v>
      </c>
      <c r="C29" t="s">
        <v>317</v>
      </c>
      <c r="D29" t="s">
        <v>427</v>
      </c>
      <c r="E29" t="s">
        <v>318</v>
      </c>
      <c r="F29"/>
      <c r="G29" t="n">
        <v>14532</v>
      </c>
      <c r="H29" t="n">
        <v>14785</v>
      </c>
      <c r="I29" t="n">
        <v>14644</v>
      </c>
      <c r="J29" t="n">
        <v>15386</v>
      </c>
      <c r="K29" t="n">
        <v>15337</v>
      </c>
      <c r="L29" t="n">
        <v>15428</v>
      </c>
      <c r="M29" t="n">
        <v>17038</v>
      </c>
      <c r="N29" t="n">
        <v>16845</v>
      </c>
      <c r="O29" t="n">
        <v>18773</v>
      </c>
      <c r="P29" t="n">
        <v>18617</v>
      </c>
      <c r="Q29" t="n">
        <v>19609</v>
      </c>
      <c r="R29" t="n">
        <v>21050</v>
      </c>
      <c r="S29" t="n">
        <v>22044</v>
      </c>
      <c r="T29" t="n">
        <v>21678</v>
      </c>
      <c r="U29" t="n">
        <v>22855</v>
      </c>
      <c r="V29" t="n">
        <v>22312</v>
      </c>
      <c r="W29" t="n">
        <v>22886</v>
      </c>
      <c r="X29" t="n">
        <v>21040</v>
      </c>
      <c r="Y29" t="n">
        <v>22012</v>
      </c>
      <c r="Z29" t="n">
        <v>23904</v>
      </c>
      <c r="AA29" t="n">
        <v>22677</v>
      </c>
      <c r="AB29" t="n">
        <v>24219</v>
      </c>
      <c r="AC29" t="n">
        <v>23376</v>
      </c>
      <c r="AD29" t="n">
        <v>23952</v>
      </c>
      <c r="AE29" t="n">
        <v>20411</v>
      </c>
      <c r="AF29" t="n">
        <v>23868</v>
      </c>
    </row>
    <row r="30">
      <c r="A30" t="s">
        <v>70</v>
      </c>
      <c r="B30" t="s">
        <v>428</v>
      </c>
      <c r="C30" t="s">
        <v>317</v>
      </c>
      <c r="D30" t="s">
        <v>429</v>
      </c>
      <c r="E30" t="s">
        <v>318</v>
      </c>
      <c r="F30"/>
      <c r="G30" t="n">
        <v>686</v>
      </c>
      <c r="H30" t="n">
        <v>690</v>
      </c>
      <c r="I30" t="n">
        <v>693</v>
      </c>
      <c r="J30" t="n">
        <v>711</v>
      </c>
      <c r="K30" t="n">
        <v>729</v>
      </c>
      <c r="L30" t="n">
        <v>711</v>
      </c>
      <c r="M30" t="n">
        <v>601</v>
      </c>
      <c r="N30" t="n">
        <v>720</v>
      </c>
      <c r="O30" t="n">
        <v>754</v>
      </c>
      <c r="P30" t="n">
        <v>725</v>
      </c>
      <c r="Q30" t="n">
        <v>647</v>
      </c>
      <c r="R30" t="n">
        <v>853</v>
      </c>
      <c r="S30" t="n">
        <v>774</v>
      </c>
      <c r="T30" t="n">
        <v>647</v>
      </c>
      <c r="U30" t="n">
        <v>872</v>
      </c>
      <c r="V30" t="n">
        <v>743</v>
      </c>
      <c r="W30" t="n">
        <v>579</v>
      </c>
      <c r="X30" t="n">
        <v>549</v>
      </c>
      <c r="Y30" t="n">
        <v>585</v>
      </c>
      <c r="Z30" t="n">
        <v>613</v>
      </c>
      <c r="AA30" t="n">
        <v>719</v>
      </c>
      <c r="AB30" t="n">
        <v>811</v>
      </c>
      <c r="AC30" t="n">
        <v>781</v>
      </c>
      <c r="AD30" t="n">
        <v>650</v>
      </c>
      <c r="AE30" t="n">
        <v>161</v>
      </c>
      <c r="AF30" t="n">
        <v>641</v>
      </c>
    </row>
    <row r="31">
      <c r="A31" t="s">
        <v>70</v>
      </c>
      <c r="B31" t="s">
        <v>430</v>
      </c>
      <c r="C31" t="s">
        <v>317</v>
      </c>
      <c r="D31" t="s">
        <v>431</v>
      </c>
      <c r="E31" t="s">
        <v>318</v>
      </c>
      <c r="F31"/>
      <c r="G31" t="n">
        <v>2039</v>
      </c>
      <c r="H31" t="n">
        <v>2112</v>
      </c>
      <c r="I31" t="n">
        <v>2119</v>
      </c>
      <c r="J31" t="n">
        <v>2190</v>
      </c>
      <c r="K31" t="n">
        <v>2388</v>
      </c>
      <c r="L31" t="n">
        <v>2058</v>
      </c>
      <c r="M31" t="n">
        <v>2152</v>
      </c>
      <c r="N31" t="n">
        <v>2527</v>
      </c>
      <c r="O31" t="n">
        <v>2212</v>
      </c>
      <c r="P31" t="n">
        <v>2362</v>
      </c>
      <c r="Q31" t="n">
        <v>1903</v>
      </c>
      <c r="R31" t="n">
        <v>2028</v>
      </c>
      <c r="S31" t="n">
        <v>1717</v>
      </c>
      <c r="T31" t="n">
        <v>1978</v>
      </c>
      <c r="U31" t="n">
        <v>2250</v>
      </c>
      <c r="V31" t="n">
        <v>2127</v>
      </c>
      <c r="W31" t="n">
        <v>1984</v>
      </c>
      <c r="X31" t="n">
        <v>1823</v>
      </c>
      <c r="Y31" t="n">
        <v>2164</v>
      </c>
      <c r="Z31" t="n">
        <v>1670</v>
      </c>
      <c r="AA31" t="n">
        <v>2268</v>
      </c>
      <c r="AB31" t="n">
        <v>3019</v>
      </c>
      <c r="AC31" t="n">
        <v>3904</v>
      </c>
      <c r="AD31" t="n">
        <v>3405</v>
      </c>
      <c r="AE31" t="n">
        <v>-442</v>
      </c>
      <c r="AF31" t="n">
        <v>1227</v>
      </c>
    </row>
    <row r="32">
      <c r="A32" t="s">
        <v>70</v>
      </c>
      <c r="B32" t="s">
        <v>432</v>
      </c>
      <c r="C32" t="s">
        <v>317</v>
      </c>
      <c r="D32" t="s">
        <v>433</v>
      </c>
      <c r="E32" t="s">
        <v>318</v>
      </c>
      <c r="F32"/>
      <c r="G32" t="n">
        <v>3760</v>
      </c>
      <c r="H32" t="n">
        <v>4267</v>
      </c>
      <c r="I32" t="n">
        <v>5253</v>
      </c>
      <c r="J32" t="n">
        <v>6343</v>
      </c>
      <c r="K32" t="n">
        <v>7344</v>
      </c>
      <c r="L32" t="n">
        <v>8812</v>
      </c>
      <c r="M32" t="n">
        <v>9083</v>
      </c>
      <c r="N32" t="n">
        <v>9908</v>
      </c>
      <c r="O32" t="n">
        <v>10696</v>
      </c>
      <c r="P32" t="n">
        <v>10967</v>
      </c>
      <c r="Q32" t="n">
        <v>11448</v>
      </c>
      <c r="R32" t="n">
        <v>12562</v>
      </c>
      <c r="S32" t="n">
        <v>12849</v>
      </c>
      <c r="T32" t="n">
        <v>13337</v>
      </c>
      <c r="U32" t="n">
        <v>15136</v>
      </c>
      <c r="V32" t="n">
        <v>16942</v>
      </c>
      <c r="W32" t="n">
        <v>16288</v>
      </c>
      <c r="X32" t="n">
        <v>15435</v>
      </c>
      <c r="Y32" t="n">
        <v>16900</v>
      </c>
      <c r="Z32" t="n">
        <v>18019</v>
      </c>
      <c r="AA32" t="n">
        <v>17610</v>
      </c>
      <c r="AB32" t="n">
        <v>19041</v>
      </c>
      <c r="AC32" t="n">
        <v>20217</v>
      </c>
      <c r="AD32" t="n">
        <v>20589</v>
      </c>
      <c r="AE32" t="n">
        <v>15297</v>
      </c>
      <c r="AF32" t="n">
        <v>17965</v>
      </c>
    </row>
    <row r="33">
      <c r="A33" t="s">
        <v>70</v>
      </c>
      <c r="B33" t="s">
        <v>434</v>
      </c>
      <c r="C33" t="s">
        <v>317</v>
      </c>
      <c r="D33" t="s">
        <v>435</v>
      </c>
      <c r="E33" t="s">
        <v>318</v>
      </c>
      <c r="F33"/>
      <c r="G33" t="n">
        <v>1409</v>
      </c>
      <c r="H33" t="n">
        <v>1536</v>
      </c>
      <c r="I33" t="n">
        <v>1644</v>
      </c>
      <c r="J33" t="n">
        <v>1718</v>
      </c>
      <c r="K33" t="n">
        <v>1950</v>
      </c>
      <c r="L33" t="n">
        <v>1914</v>
      </c>
      <c r="M33" t="n">
        <v>2041</v>
      </c>
      <c r="N33" t="n">
        <v>2181</v>
      </c>
      <c r="O33" t="n">
        <v>2303</v>
      </c>
      <c r="P33" t="n">
        <v>2418</v>
      </c>
      <c r="Q33" t="n">
        <v>2393</v>
      </c>
      <c r="R33" t="n">
        <v>2614</v>
      </c>
      <c r="S33" t="n">
        <v>2672</v>
      </c>
      <c r="T33" t="n">
        <v>2415</v>
      </c>
      <c r="U33" t="n">
        <v>2635</v>
      </c>
      <c r="V33" t="n">
        <v>2345</v>
      </c>
      <c r="W33" t="n">
        <v>2058</v>
      </c>
      <c r="X33" t="n">
        <v>2024</v>
      </c>
      <c r="Y33" t="n">
        <v>2183</v>
      </c>
      <c r="Z33" t="n">
        <v>2172</v>
      </c>
      <c r="AA33" t="n">
        <v>2065</v>
      </c>
      <c r="AB33" t="n">
        <v>2200</v>
      </c>
      <c r="AC33" t="n">
        <v>2294</v>
      </c>
      <c r="AD33" t="n">
        <v>2519</v>
      </c>
      <c r="AE33" t="n">
        <v>2222</v>
      </c>
      <c r="AF33" t="n">
        <v>2702</v>
      </c>
    </row>
    <row r="34">
      <c r="A34" t="s">
        <v>70</v>
      </c>
      <c r="B34" t="s">
        <v>436</v>
      </c>
      <c r="C34" t="s">
        <v>317</v>
      </c>
      <c r="D34" t="s">
        <v>437</v>
      </c>
      <c r="E34" t="s">
        <v>318</v>
      </c>
      <c r="F34"/>
      <c r="G34" t="n">
        <v>30137</v>
      </c>
      <c r="H34" t="n">
        <v>31894</v>
      </c>
      <c r="I34" t="n">
        <v>34086</v>
      </c>
      <c r="J34" t="n">
        <v>37525</v>
      </c>
      <c r="K34" t="n">
        <v>41865</v>
      </c>
      <c r="L34" t="n">
        <v>43101</v>
      </c>
      <c r="M34" t="n">
        <v>45807</v>
      </c>
      <c r="N34" t="n">
        <v>49092</v>
      </c>
      <c r="O34" t="n">
        <v>51347</v>
      </c>
      <c r="P34" t="n">
        <v>53487</v>
      </c>
      <c r="Q34" t="n">
        <v>55821</v>
      </c>
      <c r="R34" t="n">
        <v>57975</v>
      </c>
      <c r="S34" t="n">
        <v>59176</v>
      </c>
      <c r="T34" t="n">
        <v>59714</v>
      </c>
      <c r="U34" t="n">
        <v>60080</v>
      </c>
      <c r="V34" t="n">
        <v>60271</v>
      </c>
      <c r="W34" t="n">
        <v>59594</v>
      </c>
      <c r="X34" t="n">
        <v>56710</v>
      </c>
      <c r="Y34" t="n">
        <v>56912</v>
      </c>
      <c r="Z34" t="n">
        <v>60585</v>
      </c>
      <c r="AA34" t="n">
        <v>63434</v>
      </c>
      <c r="AB34" t="n">
        <v>69237</v>
      </c>
      <c r="AC34" t="n">
        <v>70825</v>
      </c>
      <c r="AD34" t="n">
        <v>72931</v>
      </c>
      <c r="AE34" t="n">
        <v>33519</v>
      </c>
      <c r="AF34" t="n">
        <v>50698</v>
      </c>
    </row>
    <row r="35">
      <c r="A35" t="s">
        <v>70</v>
      </c>
      <c r="B35" t="s">
        <v>438</v>
      </c>
      <c r="C35" t="s">
        <v>317</v>
      </c>
      <c r="D35" t="s">
        <v>439</v>
      </c>
      <c r="E35" t="s">
        <v>318</v>
      </c>
      <c r="F35"/>
      <c r="G35" t="n">
        <v>17030</v>
      </c>
      <c r="H35" t="n">
        <v>18975</v>
      </c>
      <c r="I35" t="n">
        <v>20705</v>
      </c>
      <c r="J35" t="n">
        <v>22683</v>
      </c>
      <c r="K35" t="n">
        <v>26253</v>
      </c>
      <c r="L35" t="n">
        <v>28117</v>
      </c>
      <c r="M35" t="n">
        <v>30112</v>
      </c>
      <c r="N35" t="n">
        <v>32606</v>
      </c>
      <c r="O35" t="n">
        <v>34233</v>
      </c>
      <c r="P35" t="n">
        <v>36254</v>
      </c>
      <c r="Q35" t="n">
        <v>37431</v>
      </c>
      <c r="R35" t="n">
        <v>39426</v>
      </c>
      <c r="S35" t="n">
        <v>40650</v>
      </c>
      <c r="T35" t="n">
        <v>41081</v>
      </c>
      <c r="U35" t="n">
        <v>42354</v>
      </c>
      <c r="V35" t="n">
        <v>39397</v>
      </c>
      <c r="W35" t="n">
        <v>39176</v>
      </c>
      <c r="X35" t="n">
        <v>38589</v>
      </c>
      <c r="Y35" t="n">
        <v>39180</v>
      </c>
      <c r="Z35" t="n">
        <v>38181</v>
      </c>
      <c r="AA35" t="n">
        <v>38338</v>
      </c>
      <c r="AB35" t="n">
        <v>40829</v>
      </c>
      <c r="AC35" t="n">
        <v>41535</v>
      </c>
      <c r="AD35" t="n">
        <v>42356</v>
      </c>
      <c r="AE35" t="n">
        <v>40624</v>
      </c>
      <c r="AF35" t="n">
        <v>43876</v>
      </c>
    </row>
    <row r="36">
      <c r="A36" t="s">
        <v>70</v>
      </c>
      <c r="B36" t="s">
        <v>440</v>
      </c>
      <c r="C36" t="s">
        <v>317</v>
      </c>
      <c r="D36" t="s">
        <v>441</v>
      </c>
      <c r="E36" t="s">
        <v>318</v>
      </c>
      <c r="F36"/>
      <c r="G36" t="n">
        <v>4556</v>
      </c>
      <c r="H36" t="n">
        <v>5103</v>
      </c>
      <c r="I36" t="n">
        <v>5481</v>
      </c>
      <c r="J36" t="n">
        <v>5919</v>
      </c>
      <c r="K36" t="n">
        <v>6737</v>
      </c>
      <c r="L36" t="n">
        <v>7398</v>
      </c>
      <c r="M36" t="n">
        <v>7683</v>
      </c>
      <c r="N36" t="n">
        <v>7917</v>
      </c>
      <c r="O36" t="n">
        <v>8038</v>
      </c>
      <c r="P36" t="n">
        <v>8521</v>
      </c>
      <c r="Q36" t="n">
        <v>8619</v>
      </c>
      <c r="R36" t="n">
        <v>8547</v>
      </c>
      <c r="S36" t="n">
        <v>8455</v>
      </c>
      <c r="T36" t="n">
        <v>8419</v>
      </c>
      <c r="U36" t="n">
        <v>8765</v>
      </c>
      <c r="V36" t="n">
        <v>8017</v>
      </c>
      <c r="W36" t="n">
        <v>7046</v>
      </c>
      <c r="X36" t="n">
        <v>6282</v>
      </c>
      <c r="Y36" t="n">
        <v>6781</v>
      </c>
      <c r="Z36" t="n">
        <v>7208</v>
      </c>
      <c r="AA36" t="n">
        <v>7411</v>
      </c>
      <c r="AB36" t="n">
        <v>7707</v>
      </c>
      <c r="AC36" t="n">
        <v>7909</v>
      </c>
      <c r="AD36" t="n">
        <v>8107</v>
      </c>
      <c r="AE36" t="n">
        <v>6962</v>
      </c>
      <c r="AF36" t="n">
        <v>7939</v>
      </c>
    </row>
    <row r="37">
      <c r="A37" t="s">
        <v>70</v>
      </c>
      <c r="B37" t="s">
        <v>442</v>
      </c>
      <c r="C37" t="s">
        <v>317</v>
      </c>
      <c r="D37" t="s">
        <v>443</v>
      </c>
      <c r="E37" t="s">
        <v>318</v>
      </c>
      <c r="F37"/>
      <c r="G37" t="n">
        <v>9665</v>
      </c>
      <c r="H37" t="n">
        <v>10578</v>
      </c>
      <c r="I37" t="n">
        <v>11323</v>
      </c>
      <c r="J37" t="n">
        <v>11849</v>
      </c>
      <c r="K37" t="n">
        <v>13443</v>
      </c>
      <c r="L37" t="n">
        <v>13329</v>
      </c>
      <c r="M37" t="n">
        <v>14281</v>
      </c>
      <c r="N37" t="n">
        <v>15507</v>
      </c>
      <c r="O37" t="n">
        <v>16532</v>
      </c>
      <c r="P37" t="n">
        <v>17541</v>
      </c>
      <c r="Q37" t="n">
        <v>17962</v>
      </c>
      <c r="R37" t="n">
        <v>19250</v>
      </c>
      <c r="S37" t="n">
        <v>19782</v>
      </c>
      <c r="T37" t="n">
        <v>19521</v>
      </c>
      <c r="U37" t="n">
        <v>20987</v>
      </c>
      <c r="V37" t="n">
        <v>18481</v>
      </c>
      <c r="W37" t="n">
        <v>19081</v>
      </c>
      <c r="X37" t="n">
        <v>18609</v>
      </c>
      <c r="Y37" t="n">
        <v>18376</v>
      </c>
      <c r="Z37" t="n">
        <v>16476</v>
      </c>
      <c r="AA37" t="n">
        <v>16122</v>
      </c>
      <c r="AB37" t="n">
        <v>16503</v>
      </c>
      <c r="AC37" t="n">
        <v>15353</v>
      </c>
      <c r="AD37" t="n">
        <v>13792</v>
      </c>
      <c r="AE37" t="n">
        <v>13152</v>
      </c>
      <c r="AF37" t="n">
        <v>12705</v>
      </c>
    </row>
    <row r="38">
      <c r="A38" t="s">
        <v>70</v>
      </c>
      <c r="B38" t="s">
        <v>444</v>
      </c>
      <c r="C38" t="s">
        <v>317</v>
      </c>
      <c r="D38" t="s">
        <v>445</v>
      </c>
      <c r="E38" t="s">
        <v>318</v>
      </c>
      <c r="F38"/>
      <c r="G38" t="n">
        <v>2809</v>
      </c>
      <c r="H38" t="n">
        <v>3294</v>
      </c>
      <c r="I38" t="n">
        <v>3901</v>
      </c>
      <c r="J38" t="n">
        <v>4915</v>
      </c>
      <c r="K38" t="n">
        <v>6073</v>
      </c>
      <c r="L38" t="n">
        <v>7390</v>
      </c>
      <c r="M38" t="n">
        <v>8148</v>
      </c>
      <c r="N38" t="n">
        <v>9182</v>
      </c>
      <c r="O38" t="n">
        <v>9663</v>
      </c>
      <c r="P38" t="n">
        <v>10192</v>
      </c>
      <c r="Q38" t="n">
        <v>10850</v>
      </c>
      <c r="R38" t="n">
        <v>11629</v>
      </c>
      <c r="S38" t="n">
        <v>12413</v>
      </c>
      <c r="T38" t="n">
        <v>13141</v>
      </c>
      <c r="U38" t="n">
        <v>12602</v>
      </c>
      <c r="V38" t="n">
        <v>12899</v>
      </c>
      <c r="W38" t="n">
        <v>13049</v>
      </c>
      <c r="X38" t="n">
        <v>13698</v>
      </c>
      <c r="Y38" t="n">
        <v>14023</v>
      </c>
      <c r="Z38" t="n">
        <v>14497</v>
      </c>
      <c r="AA38" t="n">
        <v>14805</v>
      </c>
      <c r="AB38" t="n">
        <v>16619</v>
      </c>
      <c r="AC38" t="n">
        <v>18273</v>
      </c>
      <c r="AD38" t="n">
        <v>20457</v>
      </c>
      <c r="AE38" t="n">
        <v>20510</v>
      </c>
      <c r="AF38" t="n">
        <v>23232</v>
      </c>
    </row>
    <row r="39">
      <c r="A39" t="s">
        <v>70</v>
      </c>
      <c r="B39" t="s">
        <v>446</v>
      </c>
      <c r="C39" t="s">
        <v>317</v>
      </c>
      <c r="D39" t="s">
        <v>447</v>
      </c>
      <c r="E39" t="s">
        <v>318</v>
      </c>
      <c r="F39"/>
      <c r="G39" t="n">
        <v>20836</v>
      </c>
      <c r="H39" t="n">
        <v>22007</v>
      </c>
      <c r="I39" t="n">
        <v>24162</v>
      </c>
      <c r="J39" t="n">
        <v>24998</v>
      </c>
      <c r="K39" t="n">
        <v>25412</v>
      </c>
      <c r="L39" t="n">
        <v>27856</v>
      </c>
      <c r="M39" t="n">
        <v>31482</v>
      </c>
      <c r="N39" t="n">
        <v>32869</v>
      </c>
      <c r="O39" t="n">
        <v>35947</v>
      </c>
      <c r="P39" t="n">
        <v>39493</v>
      </c>
      <c r="Q39" t="n">
        <v>42146</v>
      </c>
      <c r="R39" t="n">
        <v>45033</v>
      </c>
      <c r="S39" t="n">
        <v>50377</v>
      </c>
      <c r="T39" t="n">
        <v>48895</v>
      </c>
      <c r="U39" t="n">
        <v>53376</v>
      </c>
      <c r="V39" t="n">
        <v>39350</v>
      </c>
      <c r="W39" t="n">
        <v>36264</v>
      </c>
      <c r="X39" t="n">
        <v>35836</v>
      </c>
      <c r="Y39" t="n">
        <v>32054</v>
      </c>
      <c r="Z39" t="n">
        <v>34318</v>
      </c>
      <c r="AA39" t="n">
        <v>38566</v>
      </c>
      <c r="AB39" t="n">
        <v>38863</v>
      </c>
      <c r="AC39" t="n">
        <v>42881</v>
      </c>
      <c r="AD39" t="n">
        <v>43212</v>
      </c>
      <c r="AE39" t="n">
        <v>46052</v>
      </c>
      <c r="AF39" t="n">
        <v>45582</v>
      </c>
    </row>
    <row r="40">
      <c r="A40" t="s">
        <v>70</v>
      </c>
      <c r="B40" t="s">
        <v>448</v>
      </c>
      <c r="C40" t="s">
        <v>317</v>
      </c>
      <c r="D40" t="s">
        <v>449</v>
      </c>
      <c r="E40" t="s">
        <v>318</v>
      </c>
      <c r="F40"/>
      <c r="G40" t="n">
        <v>24010</v>
      </c>
      <c r="H40" t="n">
        <v>25509</v>
      </c>
      <c r="I40" t="n">
        <v>27475</v>
      </c>
      <c r="J40" t="n">
        <v>30783</v>
      </c>
      <c r="K40" t="n">
        <v>33455</v>
      </c>
      <c r="L40" t="n">
        <v>38515</v>
      </c>
      <c r="M40" t="n">
        <v>44532</v>
      </c>
      <c r="N40" t="n">
        <v>49729</v>
      </c>
      <c r="O40" t="n">
        <v>56139</v>
      </c>
      <c r="P40" t="n">
        <v>64444</v>
      </c>
      <c r="Q40" t="n">
        <v>74520</v>
      </c>
      <c r="R40" t="n">
        <v>87758</v>
      </c>
      <c r="S40" t="n">
        <v>95349</v>
      </c>
      <c r="T40" t="n">
        <v>103251</v>
      </c>
      <c r="U40" t="n">
        <v>99633</v>
      </c>
      <c r="V40" t="n">
        <v>112687</v>
      </c>
      <c r="W40" t="n">
        <v>118576</v>
      </c>
      <c r="X40" t="n">
        <v>121236</v>
      </c>
      <c r="Y40" t="n">
        <v>123118</v>
      </c>
      <c r="Z40" t="n">
        <v>121165</v>
      </c>
      <c r="AA40" t="n">
        <v>120663</v>
      </c>
      <c r="AB40" t="n">
        <v>124133</v>
      </c>
      <c r="AC40" t="n">
        <v>128290</v>
      </c>
      <c r="AD40" t="n">
        <v>131683</v>
      </c>
      <c r="AE40" t="n">
        <v>134396</v>
      </c>
      <c r="AF40" t="n">
        <v>138473</v>
      </c>
    </row>
    <row r="41">
      <c r="A41" t="s">
        <v>70</v>
      </c>
      <c r="B41" t="s">
        <v>450</v>
      </c>
      <c r="C41" t="s">
        <v>317</v>
      </c>
      <c r="D41" t="s">
        <v>451</v>
      </c>
      <c r="E41" t="s">
        <v>318</v>
      </c>
      <c r="F41"/>
      <c r="G41" t="n">
        <v>19470</v>
      </c>
      <c r="H41" t="n">
        <v>20660</v>
      </c>
      <c r="I41" t="n">
        <v>22248</v>
      </c>
      <c r="J41" t="n">
        <v>24709</v>
      </c>
      <c r="K41" t="n">
        <v>26771</v>
      </c>
      <c r="L41" t="n">
        <v>30902</v>
      </c>
      <c r="M41" t="n">
        <v>34618</v>
      </c>
      <c r="N41" t="n">
        <v>37639</v>
      </c>
      <c r="O41" t="n">
        <v>41814</v>
      </c>
      <c r="P41" t="n">
        <v>47260</v>
      </c>
      <c r="Q41" t="n">
        <v>54646</v>
      </c>
      <c r="R41" t="n">
        <v>62071</v>
      </c>
      <c r="S41" t="n">
        <v>68543</v>
      </c>
      <c r="T41" t="n">
        <v>71531</v>
      </c>
      <c r="U41" t="n">
        <v>66371</v>
      </c>
      <c r="V41" t="n">
        <v>77800</v>
      </c>
      <c r="W41" t="n">
        <v>82261</v>
      </c>
      <c r="X41" t="n">
        <v>83277</v>
      </c>
      <c r="Y41" t="n">
        <v>84830</v>
      </c>
      <c r="Z41" t="n">
        <v>83790</v>
      </c>
      <c r="AA41" t="n">
        <v>83638</v>
      </c>
      <c r="AB41" t="n">
        <v>84692</v>
      </c>
      <c r="AC41" t="n">
        <v>86119</v>
      </c>
      <c r="AD41" t="n">
        <v>86634</v>
      </c>
      <c r="AE41" t="n">
        <v>89895</v>
      </c>
      <c r="AF41" t="n">
        <v>91471</v>
      </c>
    </row>
    <row r="42">
      <c r="A42" t="s">
        <v>70</v>
      </c>
      <c r="B42" t="s">
        <v>452</v>
      </c>
      <c r="C42" t="s">
        <v>317</v>
      </c>
      <c r="D42" t="s">
        <v>453</v>
      </c>
      <c r="E42" t="s">
        <v>318</v>
      </c>
      <c r="F42"/>
      <c r="G42" t="n">
        <v>14532</v>
      </c>
      <c r="H42" t="n">
        <v>15571</v>
      </c>
      <c r="I42" t="n">
        <v>17102</v>
      </c>
      <c r="J42" t="n">
        <v>18525</v>
      </c>
      <c r="K42" t="n">
        <v>20562</v>
      </c>
      <c r="L42" t="n">
        <v>21371</v>
      </c>
      <c r="M42" t="n">
        <v>23182</v>
      </c>
      <c r="N42" t="n">
        <v>25287</v>
      </c>
      <c r="O42" t="n">
        <v>27318</v>
      </c>
      <c r="P42" t="n">
        <v>30712</v>
      </c>
      <c r="Q42" t="n">
        <v>34359</v>
      </c>
      <c r="R42" t="n">
        <v>37503</v>
      </c>
      <c r="S42" t="n">
        <v>40499</v>
      </c>
      <c r="T42" t="n">
        <v>42357</v>
      </c>
      <c r="U42" t="n">
        <v>41647</v>
      </c>
      <c r="V42" t="n">
        <v>42270</v>
      </c>
      <c r="W42" t="n">
        <v>41465</v>
      </c>
      <c r="X42" t="n">
        <v>40455</v>
      </c>
      <c r="Y42" t="n">
        <v>42735</v>
      </c>
      <c r="Z42" t="n">
        <v>44499</v>
      </c>
      <c r="AA42" t="n">
        <v>47217</v>
      </c>
      <c r="AB42" t="n">
        <v>48815</v>
      </c>
      <c r="AC42" t="n">
        <v>51365</v>
      </c>
      <c r="AD42" t="n">
        <v>55881</v>
      </c>
      <c r="AE42" t="n">
        <v>52675</v>
      </c>
      <c r="AF42" t="n">
        <v>60470</v>
      </c>
    </row>
    <row r="43">
      <c r="A43" t="s">
        <v>70</v>
      </c>
      <c r="B43" t="s">
        <v>454</v>
      </c>
      <c r="C43" t="s">
        <v>317</v>
      </c>
      <c r="D43" t="s">
        <v>455</v>
      </c>
      <c r="E43" t="s">
        <v>318</v>
      </c>
      <c r="F43"/>
      <c r="G43" t="n">
        <v>24962</v>
      </c>
      <c r="H43" t="n">
        <v>26948</v>
      </c>
      <c r="I43" t="n">
        <v>29851</v>
      </c>
      <c r="J43" t="n">
        <v>32640</v>
      </c>
      <c r="K43" t="n">
        <v>36484</v>
      </c>
      <c r="L43" t="n">
        <v>38953</v>
      </c>
      <c r="M43" t="n">
        <v>42096</v>
      </c>
      <c r="N43" t="n">
        <v>45790</v>
      </c>
      <c r="O43" t="n">
        <v>49175</v>
      </c>
      <c r="P43" t="n">
        <v>54895</v>
      </c>
      <c r="Q43" t="n">
        <v>62082</v>
      </c>
      <c r="R43" t="n">
        <v>69348</v>
      </c>
      <c r="S43" t="n">
        <v>73366</v>
      </c>
      <c r="T43" t="n">
        <v>74805</v>
      </c>
      <c r="U43" t="n">
        <v>75736</v>
      </c>
      <c r="V43" t="n">
        <v>76503</v>
      </c>
      <c r="W43" t="n">
        <v>74160</v>
      </c>
      <c r="X43" t="n">
        <v>72990</v>
      </c>
      <c r="Y43" t="n">
        <v>77884</v>
      </c>
      <c r="Z43" t="n">
        <v>83199</v>
      </c>
      <c r="AA43" t="n">
        <v>88122</v>
      </c>
      <c r="AB43" t="n">
        <v>90924</v>
      </c>
      <c r="AC43" t="n">
        <v>95654</v>
      </c>
      <c r="AD43" t="n">
        <v>103450</v>
      </c>
      <c r="AE43" t="n">
        <v>91494</v>
      </c>
      <c r="AF43" t="n">
        <v>103605</v>
      </c>
    </row>
    <row r="44">
      <c r="A44" t="s">
        <v>70</v>
      </c>
      <c r="B44" t="s">
        <v>456</v>
      </c>
      <c r="C44" t="s">
        <v>317</v>
      </c>
      <c r="D44" t="s">
        <v>457</v>
      </c>
      <c r="E44" t="s">
        <v>318</v>
      </c>
      <c r="F44"/>
      <c r="G44" t="n">
        <v>337623</v>
      </c>
      <c r="H44" t="n">
        <v>360511</v>
      </c>
      <c r="I44" t="n">
        <v>383860</v>
      </c>
      <c r="J44" t="n">
        <v>409051</v>
      </c>
      <c r="K44" t="n">
        <v>440368</v>
      </c>
      <c r="L44" t="n">
        <v>471426</v>
      </c>
      <c r="M44" t="n">
        <v>503038</v>
      </c>
      <c r="N44" t="n">
        <v>534799</v>
      </c>
      <c r="O44" t="n">
        <v>566183</v>
      </c>
      <c r="P44" t="n">
        <v>601817</v>
      </c>
      <c r="Q44" t="n">
        <v>647622</v>
      </c>
      <c r="R44" t="n">
        <v>689052</v>
      </c>
      <c r="S44" t="n">
        <v>715366</v>
      </c>
      <c r="T44" t="n">
        <v>703698</v>
      </c>
      <c r="U44" t="n">
        <v>709273</v>
      </c>
      <c r="V44" t="n">
        <v>677533</v>
      </c>
      <c r="W44" t="n">
        <v>649898</v>
      </c>
      <c r="X44" t="n">
        <v>634924</v>
      </c>
      <c r="Y44" t="n">
        <v>641327</v>
      </c>
      <c r="Z44" t="n">
        <v>672758</v>
      </c>
      <c r="AA44" t="n">
        <v>702030</v>
      </c>
      <c r="AB44" t="n">
        <v>728007</v>
      </c>
      <c r="AC44" t="n">
        <v>757427</v>
      </c>
      <c r="AD44" t="n">
        <v>782191</v>
      </c>
      <c r="AE44" t="n">
        <v>670867</v>
      </c>
      <c r="AF44" t="n">
        <v>739006</v>
      </c>
    </row>
    <row r="45">
      <c r="A45" t="s">
        <v>70</v>
      </c>
      <c r="B45" t="s">
        <v>458</v>
      </c>
      <c r="C45" t="s">
        <v>317</v>
      </c>
      <c r="D45" t="s">
        <v>459</v>
      </c>
      <c r="E45" t="s">
        <v>318</v>
      </c>
      <c r="F45"/>
      <c r="G45" t="n">
        <v>316054</v>
      </c>
      <c r="H45" t="n">
        <v>337632</v>
      </c>
      <c r="I45" t="n">
        <v>360922</v>
      </c>
      <c r="J45" t="n">
        <v>386196</v>
      </c>
      <c r="K45" t="n">
        <v>415936</v>
      </c>
      <c r="L45" t="n">
        <v>447409</v>
      </c>
      <c r="M45" t="n">
        <v>477052</v>
      </c>
      <c r="N45" t="n">
        <v>508795</v>
      </c>
      <c r="O45" t="n">
        <v>539291</v>
      </c>
      <c r="P45" t="n">
        <v>577077</v>
      </c>
      <c r="Q45" t="n">
        <v>620469</v>
      </c>
      <c r="R45" t="n">
        <v>663106</v>
      </c>
      <c r="S45" t="n">
        <v>689103</v>
      </c>
      <c r="T45" t="n">
        <v>678368</v>
      </c>
      <c r="U45" t="n">
        <v>684507</v>
      </c>
      <c r="V45" t="n">
        <v>650152</v>
      </c>
      <c r="W45" t="n">
        <v>626969</v>
      </c>
      <c r="X45" t="n">
        <v>606648</v>
      </c>
      <c r="Y45" t="n">
        <v>614874</v>
      </c>
      <c r="Z45" t="n">
        <v>645235</v>
      </c>
      <c r="AA45" t="n">
        <v>671092</v>
      </c>
      <c r="AB45" t="n">
        <v>697495</v>
      </c>
      <c r="AC45" t="n">
        <v>723251</v>
      </c>
      <c r="AD45" t="n">
        <v>750351</v>
      </c>
      <c r="AE45" t="n">
        <v>639901</v>
      </c>
      <c r="AF45" t="n">
        <v>705346</v>
      </c>
    </row>
    <row r="46">
      <c r="A46" t="s">
        <v>70</v>
      </c>
      <c r="B46" t="s">
        <v>460</v>
      </c>
      <c r="C46" t="s">
        <v>317</v>
      </c>
      <c r="D46" t="s">
        <v>461</v>
      </c>
      <c r="E46" t="s">
        <v>318</v>
      </c>
      <c r="F46"/>
      <c r="G46" t="n">
        <v>10430</v>
      </c>
      <c r="H46" t="n">
        <v>11377</v>
      </c>
      <c r="I46" t="n">
        <v>12749</v>
      </c>
      <c r="J46" t="n">
        <v>14115</v>
      </c>
      <c r="K46" t="n">
        <v>15922</v>
      </c>
      <c r="L46" t="n">
        <v>17582</v>
      </c>
      <c r="M46" t="n">
        <v>18914</v>
      </c>
      <c r="N46" t="n">
        <v>20503</v>
      </c>
      <c r="O46" t="n">
        <v>21857</v>
      </c>
      <c r="P46" t="n">
        <v>24183</v>
      </c>
      <c r="Q46" t="n">
        <v>27723</v>
      </c>
      <c r="R46" t="n">
        <v>31845</v>
      </c>
      <c r="S46" t="n">
        <v>32867</v>
      </c>
      <c r="T46" t="n">
        <v>32448</v>
      </c>
      <c r="U46" t="n">
        <v>34089</v>
      </c>
      <c r="V46" t="n">
        <v>34233</v>
      </c>
      <c r="W46" t="n">
        <v>32695</v>
      </c>
      <c r="X46" t="n">
        <v>32535</v>
      </c>
      <c r="Y46" t="n">
        <v>35149</v>
      </c>
      <c r="Z46" t="n">
        <v>38700</v>
      </c>
      <c r="AA46" t="n">
        <v>40905</v>
      </c>
      <c r="AB46" t="n">
        <v>42109</v>
      </c>
      <c r="AC46" t="n">
        <v>44289</v>
      </c>
      <c r="AD46" t="n">
        <v>47569</v>
      </c>
      <c r="AE46" t="n">
        <v>38819</v>
      </c>
      <c r="AF46" t="n">
        <v>43135</v>
      </c>
    </row>
    <row r="47">
      <c r="A47" t="s">
        <v>70</v>
      </c>
      <c r="B47" t="s">
        <v>462</v>
      </c>
      <c r="C47" t="s">
        <v>317</v>
      </c>
      <c r="D47" t="s">
        <v>463</v>
      </c>
      <c r="E47" t="s">
        <v>318</v>
      </c>
      <c r="F47"/>
      <c r="G47" t="n">
        <v>26819</v>
      </c>
      <c r="H47" t="n">
        <v>28691</v>
      </c>
      <c r="I47" t="n">
        <v>29780</v>
      </c>
      <c r="J47" t="n">
        <v>31372</v>
      </c>
      <c r="K47" t="n">
        <v>33472</v>
      </c>
      <c r="L47" t="n">
        <v>36057</v>
      </c>
      <c r="M47" t="n">
        <v>37445</v>
      </c>
      <c r="N47" t="n">
        <v>39475</v>
      </c>
      <c r="O47" t="n">
        <v>42162</v>
      </c>
      <c r="P47" t="n">
        <v>44846</v>
      </c>
      <c r="Q47" t="n">
        <v>48457</v>
      </c>
      <c r="R47" t="n">
        <v>52188</v>
      </c>
      <c r="S47" t="n">
        <v>57429</v>
      </c>
      <c r="T47" t="n">
        <v>61738</v>
      </c>
      <c r="U47" t="n">
        <v>65798</v>
      </c>
      <c r="V47" t="n">
        <v>67395</v>
      </c>
      <c r="W47" t="n">
        <v>64183</v>
      </c>
      <c r="X47" t="n">
        <v>63077</v>
      </c>
      <c r="Y47" t="n">
        <v>63129</v>
      </c>
      <c r="Z47" t="n">
        <v>63137</v>
      </c>
      <c r="AA47" t="n">
        <v>63088</v>
      </c>
      <c r="AB47" t="n">
        <v>63844</v>
      </c>
      <c r="AC47" t="n">
        <v>65421</v>
      </c>
      <c r="AD47" t="n">
        <v>65918</v>
      </c>
      <c r="AE47" t="n">
        <v>68938</v>
      </c>
      <c r="AF47" t="n">
        <v>70949</v>
      </c>
    </row>
    <row r="48">
      <c r="A48" t="s">
        <v>70</v>
      </c>
      <c r="B48" t="s">
        <v>464</v>
      </c>
      <c r="C48" t="s">
        <v>317</v>
      </c>
      <c r="D48" t="s">
        <v>465</v>
      </c>
      <c r="E48" t="s">
        <v>318</v>
      </c>
      <c r="F48"/>
      <c r="G48" t="n">
        <v>70911</v>
      </c>
      <c r="H48" t="n">
        <v>76202</v>
      </c>
      <c r="I48" t="n">
        <v>79198</v>
      </c>
      <c r="J48" t="n">
        <v>84002</v>
      </c>
      <c r="K48" t="n">
        <v>90126</v>
      </c>
      <c r="L48" t="n">
        <v>95920</v>
      </c>
      <c r="M48" t="n">
        <v>102281</v>
      </c>
      <c r="N48" t="n">
        <v>110300</v>
      </c>
      <c r="O48" t="n">
        <v>119088</v>
      </c>
      <c r="P48" t="n">
        <v>127931</v>
      </c>
      <c r="Q48" t="n">
        <v>137467</v>
      </c>
      <c r="R48" t="n">
        <v>148219</v>
      </c>
      <c r="S48" t="n">
        <v>161669</v>
      </c>
      <c r="T48" t="n">
        <v>175058</v>
      </c>
      <c r="U48" t="n">
        <v>184538</v>
      </c>
      <c r="V48" t="n">
        <v>186752</v>
      </c>
      <c r="W48" t="n">
        <v>179489</v>
      </c>
      <c r="X48" t="n">
        <v>175443</v>
      </c>
      <c r="Y48" t="n">
        <v>173910</v>
      </c>
      <c r="Z48" t="n">
        <v>176389</v>
      </c>
      <c r="AA48" t="n">
        <v>181774</v>
      </c>
      <c r="AB48" t="n">
        <v>188258</v>
      </c>
      <c r="AC48" t="n">
        <v>191313</v>
      </c>
      <c r="AD48" t="n">
        <v>196910</v>
      </c>
      <c r="AE48" t="n">
        <v>199848</v>
      </c>
      <c r="AF48" t="n">
        <v>208418</v>
      </c>
    </row>
    <row r="49">
      <c r="A49" t="s">
        <v>70</v>
      </c>
      <c r="B49" t="s">
        <v>466</v>
      </c>
      <c r="C49" t="s">
        <v>317</v>
      </c>
      <c r="D49" t="s">
        <v>467</v>
      </c>
      <c r="E49" t="s">
        <v>318</v>
      </c>
      <c r="F49"/>
      <c r="G49" t="n">
        <v>22316</v>
      </c>
      <c r="H49" t="n">
        <v>24340</v>
      </c>
      <c r="I49" t="n">
        <v>25665</v>
      </c>
      <c r="J49" t="n">
        <v>27319</v>
      </c>
      <c r="K49" t="n">
        <v>29354</v>
      </c>
      <c r="L49" t="n">
        <v>31342</v>
      </c>
      <c r="M49" t="n">
        <v>33773</v>
      </c>
      <c r="N49" t="n">
        <v>35899</v>
      </c>
      <c r="O49" t="n">
        <v>38072</v>
      </c>
      <c r="P49" t="n">
        <v>41002</v>
      </c>
      <c r="Q49" t="n">
        <v>42655</v>
      </c>
      <c r="R49" t="n">
        <v>45756</v>
      </c>
      <c r="S49" t="n">
        <v>48479</v>
      </c>
      <c r="T49" t="n">
        <v>52522</v>
      </c>
      <c r="U49" t="n">
        <v>54536</v>
      </c>
      <c r="V49" t="n">
        <v>55288</v>
      </c>
      <c r="W49" t="n">
        <v>52606</v>
      </c>
      <c r="X49" t="n">
        <v>51279</v>
      </c>
      <c r="Y49" t="n">
        <v>51805</v>
      </c>
      <c r="Z49" t="n">
        <v>52726</v>
      </c>
      <c r="AA49" t="n">
        <v>54988</v>
      </c>
      <c r="AB49" t="n">
        <v>57111</v>
      </c>
      <c r="AC49" t="n">
        <v>58028</v>
      </c>
      <c r="AD49" t="n">
        <v>58237</v>
      </c>
      <c r="AE49" t="n">
        <v>59178</v>
      </c>
      <c r="AF49" t="n">
        <v>59541</v>
      </c>
    </row>
    <row r="50">
      <c r="A50" t="s">
        <v>70</v>
      </c>
      <c r="B50" t="s">
        <v>468</v>
      </c>
      <c r="C50" t="s">
        <v>317</v>
      </c>
      <c r="D50" t="s">
        <v>469</v>
      </c>
      <c r="E50" t="s">
        <v>318</v>
      </c>
      <c r="F50"/>
      <c r="G50" t="n">
        <v>21776</v>
      </c>
      <c r="H50" t="n">
        <v>23171</v>
      </c>
      <c r="I50" t="n">
        <v>23753</v>
      </c>
      <c r="J50" t="n">
        <v>25311</v>
      </c>
      <c r="K50" t="n">
        <v>27300</v>
      </c>
      <c r="L50" t="n">
        <v>28521</v>
      </c>
      <c r="M50" t="n">
        <v>31063</v>
      </c>
      <c r="N50" t="n">
        <v>34926</v>
      </c>
      <c r="O50" t="n">
        <v>38854</v>
      </c>
      <c r="P50" t="n">
        <v>42083</v>
      </c>
      <c r="Q50" t="n">
        <v>46355</v>
      </c>
      <c r="R50" t="n">
        <v>50275</v>
      </c>
      <c r="S50" t="n">
        <v>55761</v>
      </c>
      <c r="T50" t="n">
        <v>60798</v>
      </c>
      <c r="U50" t="n">
        <v>64204</v>
      </c>
      <c r="V50" t="n">
        <v>64069</v>
      </c>
      <c r="W50" t="n">
        <v>62700</v>
      </c>
      <c r="X50" t="n">
        <v>61087</v>
      </c>
      <c r="Y50" t="n">
        <v>58976</v>
      </c>
      <c r="Z50" t="n">
        <v>60526</v>
      </c>
      <c r="AA50" t="n">
        <v>63698</v>
      </c>
      <c r="AB50" t="n">
        <v>67303</v>
      </c>
      <c r="AC50" t="n">
        <v>67864</v>
      </c>
      <c r="AD50" t="n">
        <v>72755</v>
      </c>
      <c r="AE50" t="n">
        <v>71732</v>
      </c>
      <c r="AF50" t="n">
        <v>77928</v>
      </c>
    </row>
    <row r="51">
      <c r="A51" t="s">
        <v>70</v>
      </c>
      <c r="B51" t="s">
        <v>470</v>
      </c>
      <c r="C51" t="s">
        <v>317</v>
      </c>
      <c r="D51" t="s">
        <v>471</v>
      </c>
      <c r="E51" t="s">
        <v>318</v>
      </c>
      <c r="F51"/>
      <c r="G51" t="n">
        <v>18080</v>
      </c>
      <c r="H51" t="n">
        <v>19184</v>
      </c>
      <c r="I51" t="n">
        <v>19585</v>
      </c>
      <c r="J51" t="n">
        <v>20785</v>
      </c>
      <c r="K51" t="n">
        <v>22479</v>
      </c>
      <c r="L51" t="n">
        <v>23820</v>
      </c>
      <c r="M51" t="n">
        <v>25750</v>
      </c>
      <c r="N51" t="n">
        <v>28669</v>
      </c>
      <c r="O51" t="n">
        <v>31601</v>
      </c>
      <c r="P51" t="n">
        <v>33891</v>
      </c>
      <c r="Q51" t="n">
        <v>36901</v>
      </c>
      <c r="R51" t="n">
        <v>40204</v>
      </c>
      <c r="S51" t="n">
        <v>44812</v>
      </c>
      <c r="T51" t="n">
        <v>49100</v>
      </c>
      <c r="U51" t="n">
        <v>51406</v>
      </c>
      <c r="V51" t="n">
        <v>52243</v>
      </c>
      <c r="W51" t="n">
        <v>51104</v>
      </c>
      <c r="X51" t="n">
        <v>48931</v>
      </c>
      <c r="Y51" t="n">
        <v>47666</v>
      </c>
      <c r="Z51" t="n">
        <v>49052</v>
      </c>
      <c r="AA51" t="n">
        <v>51442</v>
      </c>
      <c r="AB51" t="n">
        <v>54680</v>
      </c>
      <c r="AC51" t="n">
        <v>54775</v>
      </c>
      <c r="AD51" t="n">
        <v>58562</v>
      </c>
      <c r="AE51" t="n">
        <v>57672</v>
      </c>
      <c r="AF51" t="n">
        <v>62010</v>
      </c>
    </row>
    <row r="52">
      <c r="A52" t="s">
        <v>70</v>
      </c>
      <c r="B52" t="s">
        <v>472</v>
      </c>
      <c r="C52" t="s">
        <v>317</v>
      </c>
      <c r="D52" t="s">
        <v>473</v>
      </c>
      <c r="E52" t="s">
        <v>318</v>
      </c>
      <c r="F52"/>
      <c r="G52" t="n">
        <v>3696</v>
      </c>
      <c r="H52" t="n">
        <v>3987</v>
      </c>
      <c r="I52" t="n">
        <v>4168</v>
      </c>
      <c r="J52" t="n">
        <v>4526</v>
      </c>
      <c r="K52" t="n">
        <v>4821</v>
      </c>
      <c r="L52" t="n">
        <v>4701</v>
      </c>
      <c r="M52" t="n">
        <v>5313</v>
      </c>
      <c r="N52" t="n">
        <v>6257</v>
      </c>
      <c r="O52" t="n">
        <v>7253</v>
      </c>
      <c r="P52" t="n">
        <v>8192</v>
      </c>
      <c r="Q52" t="n">
        <v>9454</v>
      </c>
      <c r="R52" t="n">
        <v>10071</v>
      </c>
      <c r="S52" t="n">
        <v>10949</v>
      </c>
      <c r="T52" t="n">
        <v>11698</v>
      </c>
      <c r="U52" t="n">
        <v>12798</v>
      </c>
      <c r="V52" t="n">
        <v>11826</v>
      </c>
      <c r="W52" t="n">
        <v>11596</v>
      </c>
      <c r="X52" t="n">
        <v>12156</v>
      </c>
      <c r="Y52" t="n">
        <v>11310</v>
      </c>
      <c r="Z52" t="n">
        <v>11474</v>
      </c>
      <c r="AA52" t="n">
        <v>12256</v>
      </c>
      <c r="AB52" t="n">
        <v>12623</v>
      </c>
      <c r="AC52" t="n">
        <v>13089</v>
      </c>
      <c r="AD52" t="n">
        <v>14193</v>
      </c>
      <c r="AE52" t="n">
        <v>14060</v>
      </c>
      <c r="AF52" t="n">
        <v>15918</v>
      </c>
    </row>
    <row r="53">
      <c r="A53" t="s">
        <v>70</v>
      </c>
      <c r="B53" t="s">
        <v>474</v>
      </c>
      <c r="C53" t="s">
        <v>317</v>
      </c>
      <c r="D53" t="s">
        <v>475</v>
      </c>
      <c r="E53" t="s">
        <v>318</v>
      </c>
      <c r="F53"/>
      <c r="G53" t="n">
        <v>7317</v>
      </c>
      <c r="H53" t="n">
        <v>7560</v>
      </c>
      <c r="I53" t="n">
        <v>8083</v>
      </c>
      <c r="J53" t="n">
        <v>8540</v>
      </c>
      <c r="K53" t="n">
        <v>9497</v>
      </c>
      <c r="L53" t="n">
        <v>9874</v>
      </c>
      <c r="M53" t="n">
        <v>10655</v>
      </c>
      <c r="N53" t="n">
        <v>11629</v>
      </c>
      <c r="O53" t="n">
        <v>12769</v>
      </c>
      <c r="P53" t="n">
        <v>13995</v>
      </c>
      <c r="Q53" t="n">
        <v>15222</v>
      </c>
      <c r="R53" t="n">
        <v>16095</v>
      </c>
      <c r="S53" t="n">
        <v>17204</v>
      </c>
      <c r="T53" t="n">
        <v>18352</v>
      </c>
      <c r="U53" t="n">
        <v>18880</v>
      </c>
      <c r="V53" t="n">
        <v>19356</v>
      </c>
      <c r="W53" t="n">
        <v>18631</v>
      </c>
      <c r="X53" t="n">
        <v>19732</v>
      </c>
      <c r="Y53" t="n">
        <v>18446</v>
      </c>
      <c r="Z53" t="n">
        <v>20432</v>
      </c>
      <c r="AA53" t="n">
        <v>20535</v>
      </c>
      <c r="AB53" t="n">
        <v>22177</v>
      </c>
      <c r="AC53" t="n">
        <v>23396</v>
      </c>
      <c r="AD53" t="n">
        <v>23020</v>
      </c>
      <c r="AE53" t="n">
        <v>15776</v>
      </c>
      <c r="AF53" t="n">
        <v>16711</v>
      </c>
    </row>
    <row r="54">
      <c r="A54" t="s">
        <v>70</v>
      </c>
      <c r="B54" t="s">
        <v>476</v>
      </c>
      <c r="C54" t="s">
        <v>317</v>
      </c>
      <c r="D54" t="s">
        <v>477</v>
      </c>
      <c r="E54" t="s">
        <v>318</v>
      </c>
      <c r="F54"/>
      <c r="G54" t="n">
        <v>14207</v>
      </c>
      <c r="H54" t="n">
        <v>14681</v>
      </c>
      <c r="I54" t="n">
        <v>15581</v>
      </c>
      <c r="J54" t="n">
        <v>16406</v>
      </c>
      <c r="K54" t="n">
        <v>17891</v>
      </c>
      <c r="L54" t="n">
        <v>18562</v>
      </c>
      <c r="M54" t="n">
        <v>19713</v>
      </c>
      <c r="N54" t="n">
        <v>20983</v>
      </c>
      <c r="O54" t="n">
        <v>22981</v>
      </c>
      <c r="P54" t="n">
        <v>24615</v>
      </c>
      <c r="Q54" t="n">
        <v>26755</v>
      </c>
      <c r="R54" t="n">
        <v>28330</v>
      </c>
      <c r="S54" t="n">
        <v>30816</v>
      </c>
      <c r="T54" t="n">
        <v>32749</v>
      </c>
      <c r="U54" t="n">
        <v>33678</v>
      </c>
      <c r="V54" t="n">
        <v>35145</v>
      </c>
      <c r="W54" t="n">
        <v>35222</v>
      </c>
      <c r="X54" t="n">
        <v>36334</v>
      </c>
      <c r="Y54" t="n">
        <v>35278</v>
      </c>
      <c r="Z54" t="n">
        <v>38458</v>
      </c>
      <c r="AA54" t="n">
        <v>39529</v>
      </c>
      <c r="AB54" t="n">
        <v>41941</v>
      </c>
      <c r="AC54" t="n">
        <v>43326</v>
      </c>
      <c r="AD54" t="n">
        <v>43924</v>
      </c>
      <c r="AE54" t="n">
        <v>34035</v>
      </c>
      <c r="AF54" t="n">
        <v>34384</v>
      </c>
    </row>
    <row r="55">
      <c r="A55" t="s">
        <v>70</v>
      </c>
      <c r="B55" t="s">
        <v>478</v>
      </c>
      <c r="C55" t="s">
        <v>317</v>
      </c>
      <c r="D55" t="s">
        <v>479</v>
      </c>
      <c r="E55" t="s">
        <v>318</v>
      </c>
      <c r="F55"/>
      <c r="G55" t="n">
        <v>6890</v>
      </c>
      <c r="H55" t="n">
        <v>7121</v>
      </c>
      <c r="I55" t="n">
        <v>7498</v>
      </c>
      <c r="J55" t="n">
        <v>7866</v>
      </c>
      <c r="K55" t="n">
        <v>8394</v>
      </c>
      <c r="L55" t="n">
        <v>8688</v>
      </c>
      <c r="M55" t="n">
        <v>9058</v>
      </c>
      <c r="N55" t="n">
        <v>9354</v>
      </c>
      <c r="O55" t="n">
        <v>10212</v>
      </c>
      <c r="P55" t="n">
        <v>10620</v>
      </c>
      <c r="Q55" t="n">
        <v>11533</v>
      </c>
      <c r="R55" t="n">
        <v>12235</v>
      </c>
      <c r="S55" t="n">
        <v>13612</v>
      </c>
      <c r="T55" t="n">
        <v>14397</v>
      </c>
      <c r="U55" t="n">
        <v>14798</v>
      </c>
      <c r="V55" t="n">
        <v>15789</v>
      </c>
      <c r="W55" t="n">
        <v>16591</v>
      </c>
      <c r="X55" t="n">
        <v>16602</v>
      </c>
      <c r="Y55" t="n">
        <v>16832</v>
      </c>
      <c r="Z55" t="n">
        <v>18026</v>
      </c>
      <c r="AA55" t="n">
        <v>18994</v>
      </c>
      <c r="AB55" t="n">
        <v>19764</v>
      </c>
      <c r="AC55" t="n">
        <v>19930</v>
      </c>
      <c r="AD55" t="n">
        <v>20904</v>
      </c>
      <c r="AE55" t="n">
        <v>18259</v>
      </c>
      <c r="AF55" t="n">
        <v>17673</v>
      </c>
    </row>
    <row r="56">
      <c r="A56" t="s">
        <v>70</v>
      </c>
      <c r="B56" t="s">
        <v>480</v>
      </c>
      <c r="C56" t="s">
        <v>317</v>
      </c>
      <c r="D56" t="s">
        <v>481</v>
      </c>
      <c r="E56" t="s">
        <v>318</v>
      </c>
      <c r="F56"/>
      <c r="G56" t="n">
        <v>4496</v>
      </c>
      <c r="H56" t="n">
        <v>4607</v>
      </c>
      <c r="I56" t="n">
        <v>4956</v>
      </c>
      <c r="J56" t="n">
        <v>5385</v>
      </c>
      <c r="K56" t="n">
        <v>5598</v>
      </c>
      <c r="L56" t="n">
        <v>6105</v>
      </c>
      <c r="M56" t="n">
        <v>6225</v>
      </c>
      <c r="N56" t="n">
        <v>6734</v>
      </c>
      <c r="O56" t="n">
        <v>7177</v>
      </c>
      <c r="P56" t="n">
        <v>7701</v>
      </c>
      <c r="Q56" t="n">
        <v>8265</v>
      </c>
      <c r="R56" t="n">
        <v>8897</v>
      </c>
      <c r="S56" t="n">
        <v>9328</v>
      </c>
      <c r="T56" t="n">
        <v>9808</v>
      </c>
      <c r="U56" t="n">
        <v>10360</v>
      </c>
      <c r="V56" t="n">
        <v>10295</v>
      </c>
      <c r="W56" t="n">
        <v>9579</v>
      </c>
      <c r="X56" t="n">
        <v>9269</v>
      </c>
      <c r="Y56" t="n">
        <v>9423</v>
      </c>
      <c r="Z56" t="n">
        <v>9661</v>
      </c>
      <c r="AA56" t="n">
        <v>9701</v>
      </c>
      <c r="AB56" t="n">
        <v>9841</v>
      </c>
      <c r="AC56" t="n">
        <v>10128</v>
      </c>
      <c r="AD56" t="n">
        <v>9811</v>
      </c>
      <c r="AE56" t="n">
        <v>9224</v>
      </c>
      <c r="AF56" t="n">
        <v>9840</v>
      </c>
    </row>
    <row r="57">
      <c r="A57" t="s">
        <v>70</v>
      </c>
      <c r="B57" t="s">
        <v>482</v>
      </c>
      <c r="C57" t="s">
        <v>317</v>
      </c>
      <c r="D57" t="s">
        <v>483</v>
      </c>
      <c r="E57" t="s">
        <v>318</v>
      </c>
      <c r="F57"/>
      <c r="G57" t="n">
        <v>437040</v>
      </c>
      <c r="H57" t="n">
        <v>466829</v>
      </c>
      <c r="I57" t="n">
        <v>495489</v>
      </c>
      <c r="J57" t="n">
        <v>529221</v>
      </c>
      <c r="K57" t="n">
        <v>569547</v>
      </c>
      <c r="L57" t="n">
        <v>611966</v>
      </c>
      <c r="M57" t="n">
        <v>656076</v>
      </c>
      <c r="N57" t="n">
        <v>701562</v>
      </c>
      <c r="O57" t="n">
        <v>748587</v>
      </c>
      <c r="P57" t="n">
        <v>801893</v>
      </c>
      <c r="Q57" t="n">
        <v>867874</v>
      </c>
      <c r="R57" t="n">
        <v>933926</v>
      </c>
      <c r="S57" t="n">
        <v>981712</v>
      </c>
      <c r="T57" t="n">
        <v>991815</v>
      </c>
      <c r="U57" t="n">
        <v>1003804</v>
      </c>
      <c r="V57" t="n">
        <v>987267</v>
      </c>
      <c r="W57" t="n">
        <v>957542</v>
      </c>
      <c r="X57" t="n">
        <v>940872</v>
      </c>
      <c r="Y57" t="n">
        <v>947778</v>
      </c>
      <c r="Z57" t="n">
        <v>979973</v>
      </c>
      <c r="AA57" t="n">
        <v>1014168</v>
      </c>
      <c r="AB57" t="n">
        <v>1050239</v>
      </c>
      <c r="AC57" t="n">
        <v>1087158</v>
      </c>
      <c r="AD57" t="n">
        <v>1120595</v>
      </c>
      <c r="AE57" t="n">
        <v>1014335</v>
      </c>
      <c r="AF57" t="n">
        <v>1095737</v>
      </c>
    </row>
    <row r="58">
      <c r="A58" t="s">
        <v>70</v>
      </c>
      <c r="B58" t="s">
        <v>484</v>
      </c>
      <c r="C58" t="s">
        <v>317</v>
      </c>
      <c r="D58" t="s">
        <v>485</v>
      </c>
      <c r="E58" t="s">
        <v>318</v>
      </c>
      <c r="F58"/>
      <c r="G58" t="n">
        <v>432544</v>
      </c>
      <c r="H58" t="n">
        <v>462222</v>
      </c>
      <c r="I58" t="n">
        <v>490533</v>
      </c>
      <c r="J58" t="n">
        <v>523836</v>
      </c>
      <c r="K58" t="n">
        <v>563949</v>
      </c>
      <c r="L58" t="n">
        <v>605861</v>
      </c>
      <c r="M58" t="n">
        <v>649851</v>
      </c>
      <c r="N58" t="n">
        <v>694828</v>
      </c>
      <c r="O58" t="n">
        <v>741410</v>
      </c>
      <c r="P58" t="n">
        <v>794192</v>
      </c>
      <c r="Q58" t="n">
        <v>859609</v>
      </c>
      <c r="R58" t="n">
        <v>925029</v>
      </c>
      <c r="S58" t="n">
        <v>972384</v>
      </c>
      <c r="T58" t="n">
        <v>982007</v>
      </c>
      <c r="U58" t="n">
        <v>993444</v>
      </c>
      <c r="V58" t="n">
        <v>976972</v>
      </c>
      <c r="W58" t="n">
        <v>947963</v>
      </c>
      <c r="X58" t="n">
        <v>931603</v>
      </c>
      <c r="Y58" t="n">
        <v>938355</v>
      </c>
      <c r="Z58" t="n">
        <v>970312</v>
      </c>
      <c r="AA58" t="n">
        <v>1004467</v>
      </c>
      <c r="AB58" t="n">
        <v>1040398</v>
      </c>
      <c r="AC58" t="n">
        <v>1077030</v>
      </c>
      <c r="AD58" t="n">
        <v>1110784</v>
      </c>
      <c r="AE58" t="n">
        <v>1005111</v>
      </c>
      <c r="AF58" t="n">
        <v>1085897</v>
      </c>
    </row>
    <row r="59">
      <c r="A59" t="s">
        <v>70</v>
      </c>
      <c r="B59" t="s">
        <v>486</v>
      </c>
      <c r="C59" t="s">
        <v>317</v>
      </c>
      <c r="D59" t="s">
        <v>487</v>
      </c>
      <c r="E59" t="s">
        <v>318</v>
      </c>
      <c r="F59"/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263</v>
      </c>
      <c r="B1" t="s">
        <v>264</v>
      </c>
      <c r="C1" t="s">
        <v>265</v>
      </c>
      <c r="D1" t="s">
        <v>266</v>
      </c>
      <c r="E1" t="s">
        <v>267</v>
      </c>
      <c r="F1" t="s">
        <v>268</v>
      </c>
      <c r="G1" t="s">
        <v>269</v>
      </c>
      <c r="H1" t="s">
        <v>270</v>
      </c>
      <c r="I1" t="s">
        <v>271</v>
      </c>
      <c r="J1" t="s">
        <v>272</v>
      </c>
      <c r="K1" t="s">
        <v>273</v>
      </c>
      <c r="L1" t="s">
        <v>274</v>
      </c>
      <c r="M1" t="s">
        <v>275</v>
      </c>
      <c r="N1" t="s">
        <v>276</v>
      </c>
      <c r="O1" t="s">
        <v>277</v>
      </c>
      <c r="P1" t="s">
        <v>278</v>
      </c>
      <c r="Q1" t="s">
        <v>279</v>
      </c>
      <c r="R1" t="s">
        <v>280</v>
      </c>
      <c r="S1" t="s">
        <v>281</v>
      </c>
      <c r="T1" t="s">
        <v>282</v>
      </c>
      <c r="U1" t="s">
        <v>283</v>
      </c>
      <c r="V1" t="s">
        <v>284</v>
      </c>
      <c r="W1" t="s">
        <v>285</v>
      </c>
      <c r="X1" t="s">
        <v>286</v>
      </c>
      <c r="Y1" t="s">
        <v>287</v>
      </c>
      <c r="Z1" t="s">
        <v>288</v>
      </c>
      <c r="AA1" t="s">
        <v>289</v>
      </c>
      <c r="AB1" t="s">
        <v>290</v>
      </c>
      <c r="AC1" t="s">
        <v>291</v>
      </c>
      <c r="AD1" t="s">
        <v>292</v>
      </c>
      <c r="AE1" t="s">
        <v>293</v>
      </c>
      <c r="AF1" t="s">
        <v>294</v>
      </c>
    </row>
    <row r="2">
      <c r="A2" t="s">
        <v>73</v>
      </c>
      <c r="B2" t="s">
        <v>295</v>
      </c>
      <c r="C2" t="s">
        <v>317</v>
      </c>
      <c r="D2" t="s">
        <v>297</v>
      </c>
      <c r="E2" t="s">
        <v>318</v>
      </c>
      <c r="F2" t="n">
        <v>3.10634015767443</v>
      </c>
      <c r="G2" t="n">
        <v>2.94710684544659</v>
      </c>
      <c r="H2" t="n">
        <v>3.96408846093385</v>
      </c>
      <c r="I2" t="n">
        <v>3.99545988833089</v>
      </c>
      <c r="J2" t="n">
        <v>5.21562061095954</v>
      </c>
      <c r="K2" t="n">
        <v>11.6455988880113</v>
      </c>
      <c r="L2" t="n">
        <v>13.179754534453</v>
      </c>
      <c r="M2" t="n">
        <v>15.9290073636976</v>
      </c>
      <c r="N2" t="n">
        <v>17.0571699256479</v>
      </c>
      <c r="O2" t="n">
        <v>20.4129375957293</v>
      </c>
      <c r="P2" t="n">
        <v>21.5301534224181</v>
      </c>
      <c r="Q2" t="n">
        <v>20.2949489131354</v>
      </c>
      <c r="R2" t="n">
        <v>21.262004613353</v>
      </c>
      <c r="S2" t="n">
        <v>26.0059771302644</v>
      </c>
      <c r="T2" t="n">
        <v>22.4732124635065</v>
      </c>
      <c r="U2" t="n">
        <v>18.7369711278251</v>
      </c>
      <c r="V2" t="n">
        <v>17.850456322736</v>
      </c>
      <c r="W2" t="n">
        <v>20.5362242453114</v>
      </c>
      <c r="X2" t="n">
        <v>23.5733494852557</v>
      </c>
      <c r="Y2" t="n">
        <v>30.3853752571728</v>
      </c>
      <c r="Z2" t="n">
        <v>20.5667316506706</v>
      </c>
      <c r="AA2" t="n">
        <v>16.4401804725159</v>
      </c>
      <c r="AB2" t="n">
        <v>22.4112361381463</v>
      </c>
      <c r="AC2" t="n">
        <v>19.8305182864856</v>
      </c>
      <c r="AD2" t="n">
        <v>17.4468628154898</v>
      </c>
      <c r="AE2" t="n">
        <v>18.4</v>
      </c>
      <c r="AF2" t="n">
        <v>18.1588397827591</v>
      </c>
    </row>
    <row r="3">
      <c r="A3" t="s">
        <v>73</v>
      </c>
      <c r="B3" t="s">
        <v>374</v>
      </c>
      <c r="C3" t="s">
        <v>317</v>
      </c>
      <c r="D3" t="s">
        <v>375</v>
      </c>
      <c r="E3" t="s">
        <v>318</v>
      </c>
      <c r="F3" t="n">
        <v>6.21268031507695</v>
      </c>
      <c r="G3" t="n">
        <v>4.16062142856024</v>
      </c>
      <c r="H3" t="n">
        <v>6.11130304375966</v>
      </c>
      <c r="I3" t="n">
        <v>8.15073817112476</v>
      </c>
      <c r="J3" t="n">
        <v>9.81763879741134</v>
      </c>
      <c r="K3" t="n">
        <v>2.68744589703505</v>
      </c>
      <c r="L3" t="n">
        <v>5.21396882620784</v>
      </c>
      <c r="M3" t="n">
        <v>3.87836701055071</v>
      </c>
      <c r="N3" t="n">
        <v>3.83455758041517</v>
      </c>
      <c r="O3" t="n">
        <v>55.4065449017679</v>
      </c>
      <c r="P3" t="n">
        <v>33.9561276821043</v>
      </c>
      <c r="Q3" t="n">
        <v>9.73208076457517</v>
      </c>
      <c r="R3" t="n">
        <v>5.91242908976553</v>
      </c>
      <c r="S3" t="n">
        <v>15.2715950796406</v>
      </c>
      <c r="T3" t="n">
        <v>6.19950688588756</v>
      </c>
      <c r="U3" t="n">
        <v>13.6268880921765</v>
      </c>
      <c r="V3" t="n">
        <v>30.6607838011252</v>
      </c>
      <c r="W3" t="n">
        <v>13.4475783130182</v>
      </c>
      <c r="X3" t="n">
        <v>26.9111688801461</v>
      </c>
      <c r="Y3" t="n">
        <v>56.5796642697902</v>
      </c>
      <c r="Z3" t="n">
        <v>56.3486474281976</v>
      </c>
      <c r="AA3" t="n">
        <v>60.8702884540216</v>
      </c>
      <c r="AB3" t="n">
        <v>39.2710651574965</v>
      </c>
      <c r="AC3" t="n">
        <v>-18.2033988369396</v>
      </c>
      <c r="AD3" t="n">
        <v>6.21669824436393</v>
      </c>
      <c r="AE3" t="n">
        <v>12.9</v>
      </c>
      <c r="AF3" t="n">
        <v>-10.3350843438285</v>
      </c>
    </row>
    <row r="4">
      <c r="A4" t="s">
        <v>73</v>
      </c>
      <c r="B4" t="s">
        <v>376</v>
      </c>
      <c r="C4" t="s">
        <v>317</v>
      </c>
      <c r="D4" t="s">
        <v>377</v>
      </c>
      <c r="E4" t="s">
        <v>318</v>
      </c>
      <c r="F4" t="n">
        <v>822.997415816038</v>
      </c>
      <c r="G4" t="n">
        <v>935.619743792033</v>
      </c>
      <c r="H4" t="n">
        <v>1012.65943139674</v>
      </c>
      <c r="I4" t="n">
        <v>1028.27155679614</v>
      </c>
      <c r="J4" t="n">
        <v>1320.01221647122</v>
      </c>
      <c r="K4" t="n">
        <v>589.147861696227</v>
      </c>
      <c r="L4" t="n">
        <v>712.141242228953</v>
      </c>
      <c r="M4" t="n">
        <v>749.494424741855</v>
      </c>
      <c r="N4" t="n">
        <v>772.332787080532</v>
      </c>
      <c r="O4" t="n">
        <v>1058.30304418178</v>
      </c>
      <c r="P4" t="n">
        <v>973.039905230684</v>
      </c>
      <c r="Q4" t="n">
        <v>1093.55356305848</v>
      </c>
      <c r="R4" t="n">
        <v>1000.33752187342</v>
      </c>
      <c r="S4" t="n">
        <v>1479.79543053745</v>
      </c>
      <c r="T4" t="n">
        <v>788.555134855049</v>
      </c>
      <c r="U4" t="n">
        <v>970.383476287049</v>
      </c>
      <c r="V4" t="n">
        <v>679.682375166131</v>
      </c>
      <c r="W4" t="n">
        <v>1035.77626448341</v>
      </c>
      <c r="X4" t="n">
        <v>1322.81954938859</v>
      </c>
      <c r="Y4" t="n">
        <v>1020.42472285001</v>
      </c>
      <c r="Z4" t="n">
        <v>1408.71618574713</v>
      </c>
      <c r="AA4" t="n">
        <v>2112.35508708637</v>
      </c>
      <c r="AB4" t="n">
        <v>1771.82410471941</v>
      </c>
      <c r="AC4" t="n">
        <v>1758.10256478273</v>
      </c>
      <c r="AD4" t="n">
        <v>1871.42671028731</v>
      </c>
      <c r="AE4" t="n">
        <v>1771.3</v>
      </c>
      <c r="AF4" t="n">
        <v>1682.30059833541</v>
      </c>
    </row>
    <row r="5">
      <c r="A5" t="s">
        <v>73</v>
      </c>
      <c r="B5" t="s">
        <v>378</v>
      </c>
      <c r="C5" t="s">
        <v>317</v>
      </c>
      <c r="D5" t="s">
        <v>379</v>
      </c>
      <c r="E5" t="s">
        <v>318</v>
      </c>
      <c r="F5" t="n">
        <v>199.047175170097</v>
      </c>
      <c r="G5" t="n">
        <v>200.524817133656</v>
      </c>
      <c r="H5" t="n">
        <v>275.714532876885</v>
      </c>
      <c r="I5" t="n">
        <v>283.816549718049</v>
      </c>
      <c r="J5" t="n">
        <v>266.47019716364</v>
      </c>
      <c r="K5" t="n">
        <v>113.113279366184</v>
      </c>
      <c r="L5" t="n">
        <v>128.697126637565</v>
      </c>
      <c r="M5" t="n">
        <v>131.426140680047</v>
      </c>
      <c r="N5" t="n">
        <v>126.629914049846</v>
      </c>
      <c r="O5" t="n">
        <v>187.208842212254</v>
      </c>
      <c r="P5" t="n">
        <v>166.859959409805</v>
      </c>
      <c r="Q5" t="n">
        <v>221.629570949861</v>
      </c>
      <c r="R5" t="n">
        <v>238.915988259135</v>
      </c>
      <c r="S5" t="n">
        <v>269.014522374582</v>
      </c>
      <c r="T5" t="n">
        <v>126.579349748474</v>
      </c>
      <c r="U5" t="n">
        <v>99.5265104192967</v>
      </c>
      <c r="V5" t="n">
        <v>208.971003839622</v>
      </c>
      <c r="W5" t="n">
        <v>287.664067497975</v>
      </c>
      <c r="X5" t="n">
        <v>344.672225607491</v>
      </c>
      <c r="Y5" t="n">
        <v>281.440646520866</v>
      </c>
      <c r="Z5" t="n">
        <v>377.219031307533</v>
      </c>
      <c r="AA5" t="n">
        <v>564.880808347638</v>
      </c>
      <c r="AB5" t="n">
        <v>478.79320785963</v>
      </c>
      <c r="AC5" t="n">
        <v>467.182404585828</v>
      </c>
      <c r="AD5" t="n">
        <v>497.296146443605</v>
      </c>
      <c r="AE5" t="n">
        <v>487.593043041</v>
      </c>
      <c r="AF5" t="n">
        <v>463.09381135403</v>
      </c>
    </row>
    <row r="6">
      <c r="A6" t="s">
        <v>73</v>
      </c>
      <c r="B6" t="s">
        <v>380</v>
      </c>
      <c r="C6" t="s">
        <v>317</v>
      </c>
      <c r="D6" t="s">
        <v>381</v>
      </c>
      <c r="E6" t="s">
        <v>318</v>
      </c>
      <c r="F6" t="n">
        <v>34.9578748969304</v>
      </c>
      <c r="G6" t="n">
        <v>65.991777451385</v>
      </c>
      <c r="H6" t="n">
        <v>26.0468712707781</v>
      </c>
      <c r="I6" t="n">
        <v>43.9032611833729</v>
      </c>
      <c r="J6" t="n">
        <v>60.5867154769749</v>
      </c>
      <c r="K6" t="n">
        <v>24.4884420058657</v>
      </c>
      <c r="L6" t="n">
        <v>30.0850423687158</v>
      </c>
      <c r="M6" t="n">
        <v>29.4858269421728</v>
      </c>
      <c r="N6" t="n">
        <v>29.1285360996447</v>
      </c>
      <c r="O6" t="n">
        <v>40.2355732890392</v>
      </c>
      <c r="P6" t="n">
        <v>21.2641876361197</v>
      </c>
      <c r="Q6" t="n">
        <v>24.8894877976779</v>
      </c>
      <c r="R6" t="n">
        <v>27.2640156628767</v>
      </c>
      <c r="S6" t="n">
        <v>32.9801457168575</v>
      </c>
      <c r="T6" t="n">
        <v>26.7270582041947</v>
      </c>
      <c r="U6" t="n">
        <v>28.9814415777931</v>
      </c>
      <c r="V6" t="n">
        <v>15.971703536261</v>
      </c>
      <c r="W6" t="n">
        <v>21.6093869728698</v>
      </c>
      <c r="X6" t="n">
        <v>36.8913646804538</v>
      </c>
      <c r="Y6" t="n">
        <v>36.3990038855352</v>
      </c>
      <c r="Z6" t="n">
        <v>49.9966353017296</v>
      </c>
      <c r="AA6" t="n">
        <v>73.3176660071628</v>
      </c>
      <c r="AB6" t="n">
        <v>55.9057502821359</v>
      </c>
      <c r="AC6" t="n">
        <v>54.4616406326643</v>
      </c>
      <c r="AD6" t="n">
        <v>57.972140537411</v>
      </c>
      <c r="AE6" t="n">
        <v>52.458260202</v>
      </c>
      <c r="AF6" t="n">
        <v>49.8224820890777</v>
      </c>
    </row>
    <row r="7">
      <c r="A7" t="s">
        <v>73</v>
      </c>
      <c r="B7" t="s">
        <v>382</v>
      </c>
      <c r="C7" t="s">
        <v>317</v>
      </c>
      <c r="D7" t="s">
        <v>383</v>
      </c>
      <c r="E7" t="s">
        <v>318</v>
      </c>
      <c r="F7" t="n">
        <v>91.5081670886576</v>
      </c>
      <c r="G7" t="n">
        <v>115.529494992201</v>
      </c>
      <c r="H7" t="n">
        <v>56.6657579133139</v>
      </c>
      <c r="I7" t="n">
        <v>68.2462378896778</v>
      </c>
      <c r="J7" t="n">
        <v>91.4233311254356</v>
      </c>
      <c r="K7" t="n">
        <v>63.3589846848461</v>
      </c>
      <c r="L7" t="n">
        <v>68.1413352360606</v>
      </c>
      <c r="M7" t="n">
        <v>72.8325110272423</v>
      </c>
      <c r="N7" t="n">
        <v>74.3448006555264</v>
      </c>
      <c r="O7" t="n">
        <v>93.1268472728588</v>
      </c>
      <c r="P7" t="n">
        <v>134.673184721905</v>
      </c>
      <c r="Q7" t="n">
        <v>150.241995921248</v>
      </c>
      <c r="R7" t="n">
        <v>118.2535602866</v>
      </c>
      <c r="S7" t="n">
        <v>122.328318480535</v>
      </c>
      <c r="T7" t="n">
        <v>75.2633973625947</v>
      </c>
      <c r="U7" t="n">
        <v>86.5202052810233</v>
      </c>
      <c r="V7" t="n">
        <v>60.3073374152916</v>
      </c>
      <c r="W7" t="n">
        <v>108.360407008564</v>
      </c>
      <c r="X7" t="n">
        <v>111.839992905782</v>
      </c>
      <c r="Y7" t="n">
        <v>87.8280499166881</v>
      </c>
      <c r="Z7" t="n">
        <v>127.622276489995</v>
      </c>
      <c r="AA7" t="n">
        <v>211.590692821807</v>
      </c>
      <c r="AB7" t="n">
        <v>174.16171218612</v>
      </c>
      <c r="AC7" t="n">
        <v>160.584826053274</v>
      </c>
      <c r="AD7" t="n">
        <v>170.935836601764</v>
      </c>
      <c r="AE7" t="n">
        <v>180.767280306</v>
      </c>
      <c r="AF7" t="n">
        <v>171.684584101359</v>
      </c>
    </row>
    <row r="8">
      <c r="A8" t="s">
        <v>73</v>
      </c>
      <c r="B8" t="s">
        <v>384</v>
      </c>
      <c r="C8" t="s">
        <v>317</v>
      </c>
      <c r="D8" t="s">
        <v>385</v>
      </c>
      <c r="E8" t="s">
        <v>318</v>
      </c>
      <c r="F8" t="n">
        <v>36.7989183629152</v>
      </c>
      <c r="G8" t="n">
        <v>-25.6227868598679</v>
      </c>
      <c r="H8" t="n">
        <v>63.5942259341841</v>
      </c>
      <c r="I8" t="n">
        <v>38.5574455132527</v>
      </c>
      <c r="J8" t="n">
        <v>38.9639003575828</v>
      </c>
      <c r="K8" t="n">
        <v>20.9900933351662</v>
      </c>
      <c r="L8" t="n">
        <v>21.3423811680643</v>
      </c>
      <c r="M8" t="n">
        <v>31.3759429447359</v>
      </c>
      <c r="N8" t="n">
        <v>22.5471933826869</v>
      </c>
      <c r="O8" t="n">
        <v>12.1781262387354</v>
      </c>
      <c r="P8" t="n">
        <v>16.8486730250651</v>
      </c>
      <c r="Q8" t="n">
        <v>12.1053414904357</v>
      </c>
      <c r="R8" t="n">
        <v>11.9348494792111</v>
      </c>
      <c r="S8" t="n">
        <v>13.68783820284</v>
      </c>
      <c r="T8" t="n">
        <v>13.470437869188</v>
      </c>
      <c r="U8" t="n">
        <v>10.1788473936121</v>
      </c>
      <c r="V8" t="n">
        <v>21.2954094287495</v>
      </c>
      <c r="W8" t="n">
        <v>11.1770073446599</v>
      </c>
      <c r="X8" t="n">
        <v>15.928916121397</v>
      </c>
      <c r="Y8" t="n">
        <v>9.29506559868696</v>
      </c>
      <c r="Z8" t="n">
        <v>13.2196737815626</v>
      </c>
      <c r="AA8" t="n">
        <v>21.2369460281252</v>
      </c>
      <c r="AB8" t="n">
        <v>20.2766262011808</v>
      </c>
      <c r="AC8" t="n">
        <v>27.6276147959699</v>
      </c>
      <c r="AD8" t="n">
        <v>29.4084414114577</v>
      </c>
      <c r="AE8" t="n">
        <v>33.997748166</v>
      </c>
      <c r="AF8" t="n">
        <v>32.289522994668</v>
      </c>
    </row>
    <row r="9">
      <c r="A9" t="s">
        <v>73</v>
      </c>
      <c r="B9" t="s">
        <v>386</v>
      </c>
      <c r="C9" t="s">
        <v>317</v>
      </c>
      <c r="D9" t="s">
        <v>387</v>
      </c>
      <c r="E9" t="s">
        <v>318</v>
      </c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</row>
    <row r="10">
      <c r="A10" t="s">
        <v>73</v>
      </c>
      <c r="B10" t="s">
        <v>388</v>
      </c>
      <c r="C10" t="s">
        <v>317</v>
      </c>
      <c r="D10" t="s">
        <v>389</v>
      </c>
      <c r="E10" t="s">
        <v>318</v>
      </c>
      <c r="F10" t="n">
        <v>97.3561453262955</v>
      </c>
      <c r="G10" t="n">
        <v>154.081876838731</v>
      </c>
      <c r="H10" t="n">
        <v>153.712019069433</v>
      </c>
      <c r="I10" t="n">
        <v>115.738320165973</v>
      </c>
      <c r="J10" t="n">
        <v>172.488139111325</v>
      </c>
      <c r="K10" t="n">
        <v>73.9835997973755</v>
      </c>
      <c r="L10" t="n">
        <v>94.4978899137826</v>
      </c>
      <c r="M10" t="n">
        <v>97.0260103219418</v>
      </c>
      <c r="N10" t="n">
        <v>100.792049309222</v>
      </c>
      <c r="O10" t="n">
        <v>114.617657990963</v>
      </c>
      <c r="P10" t="n">
        <v>131.419647896493</v>
      </c>
      <c r="Q10" t="n">
        <v>169.587915401444</v>
      </c>
      <c r="R10" t="n">
        <v>112.012399324361</v>
      </c>
      <c r="S10" t="n">
        <v>208.982035326136</v>
      </c>
      <c r="T10" t="n">
        <v>74.9426721922525</v>
      </c>
      <c r="U10" t="n">
        <v>98.3955268355304</v>
      </c>
      <c r="V10" t="n">
        <v>110.504710654426</v>
      </c>
      <c r="W10" t="n">
        <v>151.683933750579</v>
      </c>
      <c r="X10" t="n">
        <v>272.827841548333</v>
      </c>
      <c r="Y10" t="n">
        <v>206.092700417341</v>
      </c>
      <c r="Z10" t="n">
        <v>237.936474208378</v>
      </c>
      <c r="AA10" t="n">
        <v>367.098874826465</v>
      </c>
      <c r="AB10" t="n">
        <v>310.784602068313</v>
      </c>
      <c r="AC10" t="n">
        <v>304.413016408833</v>
      </c>
      <c r="AD10" t="n">
        <v>324.034934751507</v>
      </c>
      <c r="AE10" t="n">
        <v>308.176183932</v>
      </c>
      <c r="AF10" t="n">
        <v>292.69179620799</v>
      </c>
    </row>
    <row r="11">
      <c r="A11" t="s">
        <v>73</v>
      </c>
      <c r="B11" t="s">
        <v>390</v>
      </c>
      <c r="C11" t="s">
        <v>317</v>
      </c>
      <c r="D11" t="s">
        <v>391</v>
      </c>
      <c r="E11" t="s">
        <v>318</v>
      </c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</row>
    <row r="12">
      <c r="A12" t="s">
        <v>73</v>
      </c>
      <c r="B12" t="s">
        <v>392</v>
      </c>
      <c r="C12" t="s">
        <v>317</v>
      </c>
      <c r="D12" t="s">
        <v>393</v>
      </c>
      <c r="E12" t="s">
        <v>318</v>
      </c>
      <c r="F12" t="n">
        <v>78.3908331495181</v>
      </c>
      <c r="G12" t="n">
        <v>91.4017177077014</v>
      </c>
      <c r="H12" t="n">
        <v>79.6401709215974</v>
      </c>
      <c r="I12" t="n">
        <v>118.174292578158</v>
      </c>
      <c r="J12" t="n">
        <v>110.60034918398</v>
      </c>
      <c r="K12" t="n">
        <v>35.1130571193255</v>
      </c>
      <c r="L12" t="n">
        <v>44.3561521937988</v>
      </c>
      <c r="M12" t="n">
        <v>47.5049429050718</v>
      </c>
      <c r="N12" t="n">
        <v>57.7695660767149</v>
      </c>
      <c r="O12" t="n">
        <v>78.7996397135746</v>
      </c>
      <c r="P12" t="n">
        <v>80.8736300341298</v>
      </c>
      <c r="Q12" t="n">
        <v>89.1496181835978</v>
      </c>
      <c r="R12" t="n">
        <v>93.6174017494626</v>
      </c>
      <c r="S12" t="n">
        <v>149.70399488668</v>
      </c>
      <c r="T12" t="n">
        <v>52.5988507995171</v>
      </c>
      <c r="U12" t="n">
        <v>73.3725265868428</v>
      </c>
      <c r="V12" t="n">
        <v>45.6732569836002</v>
      </c>
      <c r="W12" t="n">
        <v>57.0948679957859</v>
      </c>
      <c r="X12" t="n">
        <v>69.3763605839154</v>
      </c>
      <c r="Y12" t="n">
        <v>51.0760405975392</v>
      </c>
      <c r="Z12" t="n">
        <v>74.5226574160938</v>
      </c>
      <c r="AA12" t="n">
        <v>111.465046348912</v>
      </c>
      <c r="AB12" t="n">
        <v>93.9088730003145</v>
      </c>
      <c r="AC12" t="n">
        <v>106.11300399943</v>
      </c>
      <c r="AD12" t="n">
        <v>112.952858367146</v>
      </c>
      <c r="AE12" t="n">
        <v>104.230523106</v>
      </c>
      <c r="AF12" t="n">
        <v>98.9934349836484</v>
      </c>
    </row>
    <row r="13">
      <c r="A13" t="s">
        <v>73</v>
      </c>
      <c r="B13" t="s">
        <v>394</v>
      </c>
      <c r="C13" t="s">
        <v>317</v>
      </c>
      <c r="D13" t="s">
        <v>395</v>
      </c>
      <c r="E13" t="s">
        <v>318</v>
      </c>
      <c r="F13" t="n">
        <v>66.2685272818209</v>
      </c>
      <c r="G13" t="n">
        <v>71.1768637517874</v>
      </c>
      <c r="H13" t="n">
        <v>96.6545028049242</v>
      </c>
      <c r="I13" t="n">
        <v>89.9369191248472</v>
      </c>
      <c r="J13" t="n">
        <v>119.384447037471</v>
      </c>
      <c r="K13" t="n">
        <v>59.86063601461</v>
      </c>
      <c r="L13" t="n">
        <v>72.1269611408191</v>
      </c>
      <c r="M13" t="n">
        <v>75.9827069471078</v>
      </c>
      <c r="N13" t="n">
        <v>83.3636777580733</v>
      </c>
      <c r="O13" t="n">
        <v>116.289166098329</v>
      </c>
      <c r="P13" t="n">
        <v>128.049914019104</v>
      </c>
      <c r="Q13" t="n">
        <v>161.781667128016</v>
      </c>
      <c r="R13" t="n">
        <v>101.938948545717</v>
      </c>
      <c r="S13" t="n">
        <v>215.233173647991</v>
      </c>
      <c r="T13" t="n">
        <v>78.2568269927275</v>
      </c>
      <c r="U13" t="n">
        <v>105.181425908571</v>
      </c>
      <c r="V13" t="n">
        <v>86.2329049888675</v>
      </c>
      <c r="W13" t="n">
        <v>150.346196030585</v>
      </c>
      <c r="X13" t="n">
        <v>146.400772972066</v>
      </c>
      <c r="Y13" t="n">
        <v>120.380759545142</v>
      </c>
      <c r="Z13" t="n">
        <v>176.364330013956</v>
      </c>
      <c r="AA13" t="n">
        <v>245.227010850694</v>
      </c>
      <c r="AB13" t="n">
        <v>215.045433915998</v>
      </c>
      <c r="AC13" t="n">
        <v>222.012737124588</v>
      </c>
      <c r="AD13" t="n">
        <v>236.323280906199</v>
      </c>
      <c r="AE13" t="n">
        <v>210.345164387</v>
      </c>
      <c r="AF13" t="n">
        <v>199.776320163777</v>
      </c>
    </row>
    <row r="14">
      <c r="A14" t="s">
        <v>73</v>
      </c>
      <c r="B14" t="s">
        <v>396</v>
      </c>
      <c r="C14" t="s">
        <v>317</v>
      </c>
      <c r="D14" t="s">
        <v>397</v>
      </c>
      <c r="E14" t="s">
        <v>318</v>
      </c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</row>
    <row r="15">
      <c r="A15" t="s">
        <v>73</v>
      </c>
      <c r="B15" t="s">
        <v>398</v>
      </c>
      <c r="C15" t="s">
        <v>317</v>
      </c>
      <c r="D15" t="s">
        <v>399</v>
      </c>
      <c r="E15" t="s">
        <v>318</v>
      </c>
      <c r="F15" t="n">
        <v>46.5960510060388</v>
      </c>
      <c r="G15" t="n">
        <v>38.6938948760144</v>
      </c>
      <c r="H15" t="n">
        <v>53.2521937557944</v>
      </c>
      <c r="I15" t="n">
        <v>67.724906324529</v>
      </c>
      <c r="J15" t="n">
        <v>129.49665477249</v>
      </c>
      <c r="K15" t="n">
        <v>38.740974891827</v>
      </c>
      <c r="L15" t="n">
        <v>51.1702866360006</v>
      </c>
      <c r="M15" t="n">
        <v>52.1672305958475</v>
      </c>
      <c r="N15" t="n">
        <v>55.2101551608948</v>
      </c>
      <c r="O15" t="n">
        <v>120.229147897289</v>
      </c>
      <c r="P15" t="n">
        <v>101.789222879772</v>
      </c>
      <c r="Q15" t="n">
        <v>12.8972796524375</v>
      </c>
      <c r="R15" t="n">
        <v>57.2653808645445</v>
      </c>
      <c r="S15" t="n">
        <v>122.112762143556</v>
      </c>
      <c r="T15" t="n">
        <v>69.917985041316</v>
      </c>
      <c r="U15" t="n">
        <v>93.1647307982472</v>
      </c>
      <c r="V15" t="n">
        <v>42.5734044693611</v>
      </c>
      <c r="W15" t="n">
        <v>78.345901527336</v>
      </c>
      <c r="X15" t="n">
        <v>82.0080547725499</v>
      </c>
      <c r="Y15" t="n">
        <v>54.1990575425398</v>
      </c>
      <c r="Z15" t="n">
        <v>89.9896278163732</v>
      </c>
      <c r="AA15" t="n">
        <v>114.809642898813</v>
      </c>
      <c r="AB15" t="n">
        <v>111.429058032606</v>
      </c>
      <c r="AC15" t="n">
        <v>80.1559116425162</v>
      </c>
      <c r="AD15" t="n">
        <v>85.3226182811455</v>
      </c>
      <c r="AE15" t="n">
        <v>80.673695178</v>
      </c>
      <c r="AF15" t="n">
        <v>76.620225635269</v>
      </c>
    </row>
    <row r="16">
      <c r="A16" t="s">
        <v>73</v>
      </c>
      <c r="B16" t="s">
        <v>400</v>
      </c>
      <c r="C16" t="s">
        <v>317</v>
      </c>
      <c r="D16" t="s">
        <v>401</v>
      </c>
      <c r="E16" t="s">
        <v>318</v>
      </c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</row>
    <row r="17">
      <c r="A17" t="s">
        <v>73</v>
      </c>
      <c r="B17" t="s">
        <v>402</v>
      </c>
      <c r="C17" t="s">
        <v>317</v>
      </c>
      <c r="D17" t="s">
        <v>403</v>
      </c>
      <c r="E17" t="s">
        <v>318</v>
      </c>
      <c r="F17" t="n">
        <v>28.0311884392698</v>
      </c>
      <c r="G17" t="n">
        <v>41.0063110399549</v>
      </c>
      <c r="H17" t="n">
        <v>41.2578120293852</v>
      </c>
      <c r="I17" t="n">
        <v>39.38496615443</v>
      </c>
      <c r="J17" t="n">
        <v>60.891741894415</v>
      </c>
      <c r="K17" t="n">
        <v>34.0765095602716</v>
      </c>
      <c r="L17" t="n">
        <v>41.5276436577512</v>
      </c>
      <c r="M17" t="n">
        <v>45.3628098876581</v>
      </c>
      <c r="N17" t="n">
        <v>50.5788394502188</v>
      </c>
      <c r="O17" t="n">
        <v>31.1616760385366</v>
      </c>
      <c r="P17" t="n">
        <v>26.4930852405938</v>
      </c>
      <c r="Q17" t="n">
        <v>29.6411167687817</v>
      </c>
      <c r="R17" t="n">
        <v>27.0450273775719</v>
      </c>
      <c r="S17" t="n">
        <v>66.0680701727235</v>
      </c>
      <c r="T17" t="n">
        <v>43.0840180701001</v>
      </c>
      <c r="U17" t="n">
        <v>63.7591709853289</v>
      </c>
      <c r="V17" t="n">
        <v>21.0850633975623</v>
      </c>
      <c r="W17" t="n">
        <v>39.3506958052834</v>
      </c>
      <c r="X17" t="n">
        <v>58.7249818585148</v>
      </c>
      <c r="Y17" t="n">
        <v>41.4622124687998</v>
      </c>
      <c r="Z17" t="n">
        <v>62.3660637904377</v>
      </c>
      <c r="AA17" t="n">
        <v>94.6303301847841</v>
      </c>
      <c r="AB17" t="n">
        <v>76.6707801451034</v>
      </c>
      <c r="AC17" t="n">
        <v>81.6508738201183</v>
      </c>
      <c r="AD17" t="n">
        <v>86.9139430457251</v>
      </c>
      <c r="AE17" t="n">
        <v>68.958417417</v>
      </c>
      <c r="AF17" t="n">
        <v>65.4935848705643</v>
      </c>
    </row>
    <row r="18">
      <c r="A18" t="s">
        <v>73</v>
      </c>
      <c r="B18" t="s">
        <v>404</v>
      </c>
      <c r="C18" t="s">
        <v>317</v>
      </c>
      <c r="D18" t="s">
        <v>405</v>
      </c>
      <c r="E18" t="s">
        <v>318</v>
      </c>
      <c r="F18" t="n">
        <v>103.366310611677</v>
      </c>
      <c r="G18" t="n">
        <v>128.243587160408</v>
      </c>
      <c r="H18" t="n">
        <v>107.072491401437</v>
      </c>
      <c r="I18" t="n">
        <v>87.3343106656695</v>
      </c>
      <c r="J18" t="n">
        <v>177.505610455827</v>
      </c>
      <c r="K18" t="n">
        <v>87.0700160222434</v>
      </c>
      <c r="L18" t="n">
        <v>113.526036348074</v>
      </c>
      <c r="M18" t="n">
        <v>118.195320915374</v>
      </c>
      <c r="N18" t="n">
        <v>122.364229190239</v>
      </c>
      <c r="O18" t="n">
        <v>201.774835758566</v>
      </c>
      <c r="P18" t="n">
        <v>116.54633686299</v>
      </c>
      <c r="Q18" t="n">
        <v>171.398059602168</v>
      </c>
      <c r="R18" t="n">
        <v>163.912573525581</v>
      </c>
      <c r="S18" t="n">
        <v>219.54430380087</v>
      </c>
      <c r="T18" t="n">
        <v>189.869024058174</v>
      </c>
      <c r="U18" t="n">
        <v>249.381767235294</v>
      </c>
      <c r="V18" t="n">
        <v>38.528287168932</v>
      </c>
      <c r="W18" t="n">
        <v>84.860706154151</v>
      </c>
      <c r="X18" t="n">
        <v>119.778042030797</v>
      </c>
      <c r="Y18" t="n">
        <v>88.4784250081856</v>
      </c>
      <c r="Z18" t="n">
        <v>130.05603714475</v>
      </c>
      <c r="AA18" t="n">
        <v>175.421486799538</v>
      </c>
      <c r="AB18" t="n">
        <v>144.641684226797</v>
      </c>
      <c r="AC18" t="n">
        <v>152.307316691022</v>
      </c>
      <c r="AD18" t="n">
        <v>162.124773797458</v>
      </c>
      <c r="AE18" t="n">
        <v>142.364176086</v>
      </c>
      <c r="AF18" t="n">
        <v>135.211053244955</v>
      </c>
    </row>
    <row r="19">
      <c r="A19" t="s">
        <v>73</v>
      </c>
      <c r="B19" t="s">
        <v>406</v>
      </c>
      <c r="C19" t="s">
        <v>317</v>
      </c>
      <c r="D19" t="s">
        <v>407</v>
      </c>
      <c r="E19" t="s">
        <v>318</v>
      </c>
      <c r="F19" t="n">
        <v>40.6762244824531</v>
      </c>
      <c r="G19" t="n">
        <v>54.5921897009352</v>
      </c>
      <c r="H19" t="n">
        <v>59.0488534173822</v>
      </c>
      <c r="I19" t="n">
        <v>75.4543474787001</v>
      </c>
      <c r="J19" t="n">
        <v>92.2011298913401</v>
      </c>
      <c r="K19" t="n">
        <v>38.3522688987118</v>
      </c>
      <c r="L19" t="n">
        <v>46.6703869287262</v>
      </c>
      <c r="M19" t="n">
        <v>48.1349815738894</v>
      </c>
      <c r="N19" t="n">
        <v>49.6038259479974</v>
      </c>
      <c r="O19" t="n">
        <v>62.6815316746375</v>
      </c>
      <c r="P19" t="n">
        <v>48.2220635050058</v>
      </c>
      <c r="Q19" t="n">
        <v>50.2315101634894</v>
      </c>
      <c r="R19" t="n">
        <v>48.1773767977824</v>
      </c>
      <c r="S19" t="n">
        <v>60.1402657870585</v>
      </c>
      <c r="T19" t="n">
        <v>37.8455145165184</v>
      </c>
      <c r="U19" t="n">
        <v>61.9213232683402</v>
      </c>
      <c r="V19" t="n">
        <v>28.539293283162</v>
      </c>
      <c r="W19" t="n">
        <v>45.2830943948482</v>
      </c>
      <c r="X19" t="n">
        <v>64.3709963067608</v>
      </c>
      <c r="Y19" t="n">
        <v>43.7727613500467</v>
      </c>
      <c r="Z19" t="n">
        <v>69.4233784789288</v>
      </c>
      <c r="AA19" t="n">
        <v>132.676581975099</v>
      </c>
      <c r="AB19" t="n">
        <v>90.206376802698</v>
      </c>
      <c r="AC19" t="n">
        <v>101.593219029975</v>
      </c>
      <c r="AD19" t="n">
        <v>108.141736145408</v>
      </c>
      <c r="AE19" t="n">
        <v>101.735508178</v>
      </c>
      <c r="AF19" t="n">
        <v>96.6237826911713</v>
      </c>
    </row>
    <row r="20">
      <c r="A20" t="s">
        <v>73</v>
      </c>
      <c r="B20" t="s">
        <v>408</v>
      </c>
      <c r="C20" t="s">
        <v>317</v>
      </c>
      <c r="D20" t="s">
        <v>409</v>
      </c>
      <c r="E20" t="s">
        <v>318</v>
      </c>
      <c r="F20" t="n">
        <v>173.224145247669</v>
      </c>
      <c r="G20" t="n">
        <v>166.944934829404</v>
      </c>
      <c r="H20" t="n">
        <v>151.130872570241</v>
      </c>
      <c r="I20" t="n">
        <v>148.471289441286</v>
      </c>
      <c r="J20" t="n">
        <v>192.517760798442</v>
      </c>
      <c r="K20" t="n">
        <v>267.998076975203</v>
      </c>
      <c r="L20" t="n">
        <v>336.011324379</v>
      </c>
      <c r="M20" t="n">
        <v>547.957853312698</v>
      </c>
      <c r="N20" t="n">
        <v>497.302450300937</v>
      </c>
      <c r="O20" t="n">
        <v>498.278538833082</v>
      </c>
      <c r="P20" t="n">
        <v>641.59857197841</v>
      </c>
      <c r="Q20" t="n">
        <v>831.7368536924</v>
      </c>
      <c r="R20" t="n">
        <v>583.056468761695</v>
      </c>
      <c r="S20" t="n">
        <v>928.911370321553</v>
      </c>
      <c r="T20" t="n">
        <v>2297.69223977504</v>
      </c>
      <c r="U20" t="n">
        <v>1349.70068155389</v>
      </c>
      <c r="V20" t="n">
        <v>1764.99011959966</v>
      </c>
      <c r="W20" t="n">
        <v>2110.64432638764</v>
      </c>
      <c r="X20" t="n">
        <v>2087.91033907148</v>
      </c>
      <c r="Y20" t="n">
        <v>1384.0014543717</v>
      </c>
      <c r="Z20" t="n">
        <v>1535.05468017106</v>
      </c>
      <c r="AA20" t="n">
        <v>1916.94585337627</v>
      </c>
      <c r="AB20" t="n">
        <v>2237.93669484529</v>
      </c>
      <c r="AC20" t="n">
        <v>2096.23832530475</v>
      </c>
      <c r="AD20" t="n">
        <v>2270.49862986236</v>
      </c>
      <c r="AE20" t="n">
        <v>1503.9</v>
      </c>
      <c r="AF20" t="n">
        <v>1514.91086779026</v>
      </c>
    </row>
    <row r="21">
      <c r="A21" t="s">
        <v>73</v>
      </c>
      <c r="B21" t="s">
        <v>410</v>
      </c>
      <c r="C21" t="s">
        <v>317</v>
      </c>
      <c r="D21" t="s">
        <v>411</v>
      </c>
      <c r="E21" t="s">
        <v>318</v>
      </c>
      <c r="F21" t="n">
        <v>260.384395545267</v>
      </c>
      <c r="G21" t="n">
        <v>251.890955666283</v>
      </c>
      <c r="H21" t="n">
        <v>229.751960377332</v>
      </c>
      <c r="I21" t="n">
        <v>234.293767837089</v>
      </c>
      <c r="J21" t="n">
        <v>293.608760292982</v>
      </c>
      <c r="K21" t="n">
        <v>479.559790108874</v>
      </c>
      <c r="L21" t="n">
        <v>519.948557983263</v>
      </c>
      <c r="M21" t="n">
        <v>735.920140205104</v>
      </c>
      <c r="N21" t="n">
        <v>695.244957108633</v>
      </c>
      <c r="O21" t="n">
        <v>751.094672785116</v>
      </c>
      <c r="P21" t="n">
        <v>923.212978738844</v>
      </c>
      <c r="Q21" t="n">
        <v>1058.06707344001</v>
      </c>
      <c r="R21" t="n">
        <v>945.533852227627</v>
      </c>
      <c r="S21" t="n">
        <v>1451.90816995656</v>
      </c>
      <c r="T21" t="n">
        <v>2626.59822119478</v>
      </c>
      <c r="U21" t="n">
        <v>1515.24607986755</v>
      </c>
      <c r="V21" t="n">
        <v>1963.97020625725</v>
      </c>
      <c r="W21" t="n">
        <v>2260.23560452112</v>
      </c>
      <c r="X21" t="n">
        <v>2320.72324194507</v>
      </c>
      <c r="Y21" t="n">
        <v>1490.76937639496</v>
      </c>
      <c r="Z21" t="n">
        <v>1775.97925093274</v>
      </c>
      <c r="AA21" t="n">
        <v>2154.60010779299</v>
      </c>
      <c r="AB21" t="n">
        <v>2433.98360913023</v>
      </c>
      <c r="AC21" t="n">
        <v>2245.93331462435</v>
      </c>
      <c r="AD21" t="n">
        <v>2340.08554247186</v>
      </c>
      <c r="AE21" t="n">
        <v>1655.3</v>
      </c>
      <c r="AF21" t="n">
        <v>1687.22666657479</v>
      </c>
    </row>
    <row r="22">
      <c r="A22" t="s">
        <v>73</v>
      </c>
      <c r="B22" t="s">
        <v>412</v>
      </c>
      <c r="C22" t="s">
        <v>317</v>
      </c>
      <c r="D22" t="s">
        <v>413</v>
      </c>
      <c r="E22" t="s">
        <v>318</v>
      </c>
      <c r="F22" t="n">
        <v>87.160250298644</v>
      </c>
      <c r="G22" t="n">
        <v>84.9460208368757</v>
      </c>
      <c r="H22" t="n">
        <v>78.6210878070877</v>
      </c>
      <c r="I22" t="n">
        <v>85.8224783957993</v>
      </c>
      <c r="J22" t="n">
        <v>101.090999494535</v>
      </c>
      <c r="K22" t="n">
        <v>211.561713133661</v>
      </c>
      <c r="L22" t="n">
        <v>183.937233604256</v>
      </c>
      <c r="M22" t="n">
        <v>187.962286892398</v>
      </c>
      <c r="N22" t="n">
        <v>197.942506806639</v>
      </c>
      <c r="O22" t="n">
        <v>252.816133952024</v>
      </c>
      <c r="P22" t="n">
        <v>281.614406761472</v>
      </c>
      <c r="Q22" t="n">
        <v>226.3302197476</v>
      </c>
      <c r="R22" t="n">
        <v>362.477383465916</v>
      </c>
      <c r="S22" t="n">
        <v>522.996799634986</v>
      </c>
      <c r="T22" t="n">
        <v>328.905981419737</v>
      </c>
      <c r="U22" t="n">
        <v>165.545398313657</v>
      </c>
      <c r="V22" t="n">
        <v>198.980086658638</v>
      </c>
      <c r="W22" t="n">
        <v>149.591278133474</v>
      </c>
      <c r="X22" t="n">
        <v>232.812902872542</v>
      </c>
      <c r="Y22" t="n">
        <v>106.767922023261</v>
      </c>
      <c r="Z22" t="n">
        <v>240.924570761677</v>
      </c>
      <c r="AA22" t="n">
        <v>237.654254416721</v>
      </c>
      <c r="AB22" t="n">
        <v>196.046914284945</v>
      </c>
      <c r="AC22" t="n">
        <v>149.694989319601</v>
      </c>
      <c r="AD22" t="n">
        <v>69.5869126095042</v>
      </c>
      <c r="AE22" t="n">
        <v>151.4</v>
      </c>
      <c r="AF22" t="n">
        <v>172.315798784532</v>
      </c>
    </row>
    <row r="23">
      <c r="A23" t="s">
        <v>73</v>
      </c>
      <c r="B23" t="s">
        <v>414</v>
      </c>
      <c r="C23" t="s">
        <v>317</v>
      </c>
      <c r="D23" t="s">
        <v>415</v>
      </c>
      <c r="E23" t="s">
        <v>318</v>
      </c>
      <c r="F23" t="n">
        <v>124.070880402733</v>
      </c>
      <c r="G23" t="n">
        <v>144.234876196301</v>
      </c>
      <c r="H23" t="n">
        <v>127.841852862023</v>
      </c>
      <c r="I23" t="n">
        <v>143.516919178994</v>
      </c>
      <c r="J23" t="n">
        <v>185.154531698984</v>
      </c>
      <c r="K23" t="n">
        <v>64.3493989841435</v>
      </c>
      <c r="L23" t="n">
        <v>75.3128830498054</v>
      </c>
      <c r="M23" t="n">
        <v>94.7429655365517</v>
      </c>
      <c r="N23" t="n">
        <v>133.945063055471</v>
      </c>
      <c r="O23" t="n">
        <v>301.883257240225</v>
      </c>
      <c r="P23" t="n">
        <v>156.61648746406</v>
      </c>
      <c r="Q23" t="n">
        <v>175.652189420141</v>
      </c>
      <c r="R23" t="n">
        <v>231.835440678533</v>
      </c>
      <c r="S23" t="n">
        <v>193.108213151788</v>
      </c>
      <c r="T23" t="n">
        <v>159.305185883511</v>
      </c>
      <c r="U23" t="n">
        <v>137.12056143169</v>
      </c>
      <c r="V23" t="n">
        <v>243.501224779842</v>
      </c>
      <c r="W23" t="n">
        <v>188.578830760845</v>
      </c>
      <c r="X23" t="n">
        <v>55.1783268904046</v>
      </c>
      <c r="Y23" t="n">
        <v>94.5089947634926</v>
      </c>
      <c r="Z23" t="n">
        <v>153.096232029211</v>
      </c>
      <c r="AA23" t="n">
        <v>89.5885783933006</v>
      </c>
      <c r="AB23" t="n">
        <v>183.504846353602</v>
      </c>
      <c r="AC23" t="n">
        <v>122.339043580419</v>
      </c>
      <c r="AD23" t="n">
        <v>24.7665236522985</v>
      </c>
      <c r="AE23" t="n">
        <v>-70.1</v>
      </c>
      <c r="AF23" t="n">
        <v>8.78965117065692</v>
      </c>
    </row>
    <row r="24">
      <c r="A24" t="s">
        <v>73</v>
      </c>
      <c r="B24" t="s">
        <v>416</v>
      </c>
      <c r="C24" t="s">
        <v>317</v>
      </c>
      <c r="D24" t="s">
        <v>417</v>
      </c>
      <c r="E24" t="s">
        <v>318</v>
      </c>
      <c r="F24" t="n">
        <v>303.690431857717</v>
      </c>
      <c r="G24" t="n">
        <v>369.255151802641</v>
      </c>
      <c r="H24" t="n">
        <v>358.419665003299</v>
      </c>
      <c r="I24" t="n">
        <v>391.71488742699</v>
      </c>
      <c r="J24" t="n">
        <v>505.7617986879</v>
      </c>
      <c r="K24" t="n">
        <v>571.380858265242</v>
      </c>
      <c r="L24" t="n">
        <v>675.208963040969</v>
      </c>
      <c r="M24" t="n">
        <v>868.754210308675</v>
      </c>
      <c r="N24" t="n">
        <v>998.703910429977</v>
      </c>
      <c r="O24" t="n">
        <v>1022.67549471405</v>
      </c>
      <c r="P24" t="n">
        <v>1037.5073360482</v>
      </c>
      <c r="Q24" t="n">
        <v>1450.91082140193</v>
      </c>
      <c r="R24" t="n">
        <v>1623.41658755469</v>
      </c>
      <c r="S24" t="n">
        <v>1431.54604318314</v>
      </c>
      <c r="T24" t="n">
        <v>1303.11420642655</v>
      </c>
      <c r="U24" t="n">
        <v>1070.77531590716</v>
      </c>
      <c r="V24" t="n">
        <v>1789.56074771452</v>
      </c>
      <c r="W24" t="n">
        <v>1718.7881490337</v>
      </c>
      <c r="X24" t="n">
        <v>1821.30201481424</v>
      </c>
      <c r="Y24" t="n">
        <v>1376.45749913589</v>
      </c>
      <c r="Z24" t="n">
        <v>1810.29211445156</v>
      </c>
      <c r="AA24" t="n">
        <v>-1029.28015967006</v>
      </c>
      <c r="AB24" t="n">
        <v>2143.97398920438</v>
      </c>
      <c r="AC24" t="n">
        <v>2270.2384113962</v>
      </c>
      <c r="AD24" t="n">
        <v>2075.0737124631</v>
      </c>
      <c r="AE24" t="n">
        <v>1399.6</v>
      </c>
      <c r="AF24" t="n">
        <v>2785.54670467938</v>
      </c>
    </row>
    <row r="25">
      <c r="A25" t="s">
        <v>73</v>
      </c>
      <c r="B25" t="s">
        <v>418</v>
      </c>
      <c r="C25" t="s">
        <v>317</v>
      </c>
      <c r="D25" t="s">
        <v>419</v>
      </c>
      <c r="E25" t="s">
        <v>318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</row>
    <row r="26">
      <c r="A26" t="s">
        <v>73</v>
      </c>
      <c r="B26" t="s">
        <v>420</v>
      </c>
      <c r="C26" t="s">
        <v>317</v>
      </c>
      <c r="D26" t="s">
        <v>421</v>
      </c>
      <c r="E26" t="s">
        <v>318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</row>
    <row r="27">
      <c r="A27" t="s">
        <v>73</v>
      </c>
      <c r="B27" t="s">
        <v>422</v>
      </c>
      <c r="C27" t="s">
        <v>317</v>
      </c>
      <c r="D27" t="s">
        <v>423</v>
      </c>
      <c r="E27" t="s">
        <v>318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</row>
    <row r="28">
      <c r="A28" t="s">
        <v>73</v>
      </c>
      <c r="B28" t="s">
        <v>424</v>
      </c>
      <c r="C28" t="s">
        <v>317</v>
      </c>
      <c r="D28" t="s">
        <v>425</v>
      </c>
      <c r="E28" t="s">
        <v>318</v>
      </c>
      <c r="F28" t="n">
        <v>91.1802199136261</v>
      </c>
      <c r="G28" t="n">
        <v>92.4004675632085</v>
      </c>
      <c r="H28" t="n">
        <v>87.7054571961903</v>
      </c>
      <c r="I28" t="n">
        <v>101.165044366513</v>
      </c>
      <c r="J28" t="n">
        <v>131.924521343945</v>
      </c>
      <c r="K28" t="n">
        <v>357.131699234521</v>
      </c>
      <c r="L28" t="n">
        <v>393.799478873657</v>
      </c>
      <c r="M28" t="n">
        <v>403.073142856433</v>
      </c>
      <c r="N28" t="n">
        <v>425.239213019899</v>
      </c>
      <c r="O28" t="n">
        <v>470.511872164648</v>
      </c>
      <c r="P28" t="n">
        <v>527.058155773385</v>
      </c>
      <c r="Q28" t="n">
        <v>460.849629407629</v>
      </c>
      <c r="R28" t="n">
        <v>506.649692824024</v>
      </c>
      <c r="S28" t="n">
        <v>458.590507340469</v>
      </c>
      <c r="T28" t="n">
        <v>492.750091989383</v>
      </c>
      <c r="U28" t="n">
        <v>1028.08483055418</v>
      </c>
      <c r="V28" t="n">
        <v>878.977469877591</v>
      </c>
      <c r="W28" t="n">
        <v>711.679202659275</v>
      </c>
      <c r="X28" t="n">
        <v>748.505999559219</v>
      </c>
      <c r="Y28" t="n">
        <v>643.0174067287</v>
      </c>
      <c r="Z28" t="n">
        <v>556.141212995318</v>
      </c>
      <c r="AA28" t="n">
        <v>1004.2036818618</v>
      </c>
      <c r="AB28" t="n">
        <v>1398.4405742098</v>
      </c>
      <c r="AC28" t="n">
        <v>-450.203612580587</v>
      </c>
      <c r="AD28" t="n">
        <v>3633.35931600962</v>
      </c>
      <c r="AE28" t="n">
        <v>3241.4</v>
      </c>
      <c r="AF28" t="n">
        <v>924.941754014502</v>
      </c>
    </row>
    <row r="29">
      <c r="A29" t="s">
        <v>73</v>
      </c>
      <c r="B29" t="s">
        <v>426</v>
      </c>
      <c r="C29" t="s">
        <v>317</v>
      </c>
      <c r="D29" t="s">
        <v>427</v>
      </c>
      <c r="E29" t="s">
        <v>318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</row>
    <row r="30">
      <c r="A30" t="s">
        <v>73</v>
      </c>
      <c r="B30" t="s">
        <v>428</v>
      </c>
      <c r="C30" t="s">
        <v>317</v>
      </c>
      <c r="D30" t="s">
        <v>429</v>
      </c>
      <c r="E30" t="s">
        <v>318</v>
      </c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</row>
    <row r="31">
      <c r="A31" t="s">
        <v>73</v>
      </c>
      <c r="B31" t="s">
        <v>430</v>
      </c>
      <c r="C31" t="s">
        <v>317</v>
      </c>
      <c r="D31" t="s">
        <v>431</v>
      </c>
      <c r="E31" t="s">
        <v>318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</row>
    <row r="32">
      <c r="A32" t="s">
        <v>73</v>
      </c>
      <c r="B32" t="s">
        <v>432</v>
      </c>
      <c r="C32" t="s">
        <v>317</v>
      </c>
      <c r="D32" t="s">
        <v>433</v>
      </c>
      <c r="E32" t="s">
        <v>318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</row>
    <row r="33">
      <c r="A33" t="s">
        <v>73</v>
      </c>
      <c r="B33" t="s">
        <v>434</v>
      </c>
      <c r="C33" t="s">
        <v>317</v>
      </c>
      <c r="D33" t="s">
        <v>435</v>
      </c>
      <c r="E33" t="s">
        <v>318</v>
      </c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</row>
    <row r="34">
      <c r="A34" t="s">
        <v>73</v>
      </c>
      <c r="B34" t="s">
        <v>436</v>
      </c>
      <c r="C34" t="s">
        <v>317</v>
      </c>
      <c r="D34" t="s">
        <v>437</v>
      </c>
      <c r="E34" t="s">
        <v>318</v>
      </c>
      <c r="F34" t="n">
        <v>63.2231584967672</v>
      </c>
      <c r="G34" t="n">
        <v>73.1575934549659</v>
      </c>
      <c r="H34" t="n">
        <v>71.6839330007935</v>
      </c>
      <c r="I34" t="n">
        <v>77.3521034323941</v>
      </c>
      <c r="J34" t="n">
        <v>98.1763879766729</v>
      </c>
      <c r="K34" t="n">
        <v>102.720154294831</v>
      </c>
      <c r="L34" t="n">
        <v>113.838319379894</v>
      </c>
      <c r="M34" t="n">
        <v>133.388122532513</v>
      </c>
      <c r="N34" t="n">
        <v>137.250716142262</v>
      </c>
      <c r="O34" t="n">
        <v>143.651293764236</v>
      </c>
      <c r="P34" t="n">
        <v>137.300864107928</v>
      </c>
      <c r="Q34" t="n">
        <v>117.378388741065</v>
      </c>
      <c r="R34" t="n">
        <v>141.216094812964</v>
      </c>
      <c r="S34" t="n">
        <v>136.891037060424</v>
      </c>
      <c r="T34" t="n">
        <v>100.299164983451</v>
      </c>
      <c r="U34" t="n">
        <v>118.809430557876</v>
      </c>
      <c r="V34" t="n">
        <v>117.393000993617</v>
      </c>
      <c r="W34" t="n">
        <v>14.177291865257</v>
      </c>
      <c r="X34" t="n">
        <v>152.079396231187</v>
      </c>
      <c r="Y34" t="n">
        <v>175.606513553232</v>
      </c>
      <c r="Z34" t="n">
        <v>182.58220954864</v>
      </c>
      <c r="AA34" t="n">
        <v>235.989426013595</v>
      </c>
      <c r="AB34" t="n">
        <v>292.374108140962</v>
      </c>
      <c r="AC34" t="n">
        <v>47.6949388525568</v>
      </c>
      <c r="AD34" t="n">
        <v>216.782283949293</v>
      </c>
      <c r="AE34" t="n">
        <v>127.3</v>
      </c>
      <c r="AF34" t="n">
        <v>73.3114861420732</v>
      </c>
    </row>
    <row r="35">
      <c r="A35" t="s">
        <v>73</v>
      </c>
      <c r="B35" t="s">
        <v>438</v>
      </c>
      <c r="C35" t="s">
        <v>317</v>
      </c>
      <c r="D35" t="s">
        <v>439</v>
      </c>
      <c r="E35" t="s">
        <v>318</v>
      </c>
      <c r="F35" t="n">
        <v>498.476232314485</v>
      </c>
      <c r="G35" t="n">
        <v>607.797447051904</v>
      </c>
      <c r="H35" t="n">
        <v>588.336795732301</v>
      </c>
      <c r="I35" t="n">
        <v>607.949176570051</v>
      </c>
      <c r="J35" t="n">
        <v>781.72948926592</v>
      </c>
      <c r="K35" t="n">
        <v>2089.48918511071</v>
      </c>
      <c r="L35" t="n">
        <v>2480.40083677438</v>
      </c>
      <c r="M35" t="n">
        <v>2598.64441001272</v>
      </c>
      <c r="N35" t="n">
        <v>3054.15899948505</v>
      </c>
      <c r="O35" t="n">
        <v>2760.69132431215</v>
      </c>
      <c r="P35" t="n">
        <v>2771.11528959615</v>
      </c>
      <c r="Q35" t="n">
        <v>2835.00260047753</v>
      </c>
      <c r="R35" t="n">
        <v>3532.44898040029</v>
      </c>
      <c r="S35" t="n">
        <v>3377.45711486917</v>
      </c>
      <c r="T35" t="n">
        <v>2733.42900950625</v>
      </c>
      <c r="U35" t="n">
        <v>4597.37137026763</v>
      </c>
      <c r="V35" t="n">
        <v>4719.45064641106</v>
      </c>
      <c r="W35" t="n">
        <v>5204.73403111084</v>
      </c>
      <c r="X35" t="n">
        <v>4991.18737248076</v>
      </c>
      <c r="Y35" t="n">
        <v>4360.30134935988</v>
      </c>
      <c r="Z35" t="n">
        <v>6884.71341996864</v>
      </c>
      <c r="AA35" t="n">
        <v>9230.64107608837</v>
      </c>
      <c r="AB35" t="n">
        <v>5817.15503136609</v>
      </c>
      <c r="AC35" t="n">
        <v>6733.52875532161</v>
      </c>
      <c r="AD35" t="n">
        <v>5785.84094855039</v>
      </c>
      <c r="AE35" t="n">
        <v>5914.5</v>
      </c>
      <c r="AF35" t="n">
        <v>5886.26518706975</v>
      </c>
    </row>
    <row r="36">
      <c r="A36" t="s">
        <v>73</v>
      </c>
      <c r="B36" t="s">
        <v>440</v>
      </c>
      <c r="C36" t="s">
        <v>317</v>
      </c>
      <c r="D36" t="s">
        <v>441</v>
      </c>
      <c r="E36" t="s">
        <v>318</v>
      </c>
      <c r="F36" t="n">
        <v>24.5889706887798</v>
      </c>
      <c r="G36" t="n">
        <v>27.8022180123979</v>
      </c>
      <c r="H36" t="n">
        <v>33.4448577952801</v>
      </c>
      <c r="I36" t="n">
        <v>36.7655608258479</v>
      </c>
      <c r="J36" t="n">
        <v>58.2760738440324</v>
      </c>
      <c r="K36" t="n">
        <v>104.344838090043</v>
      </c>
      <c r="L36" t="n">
        <v>125.228614198493</v>
      </c>
      <c r="M36" t="n">
        <v>150.028470946875</v>
      </c>
      <c r="N36" t="n">
        <v>146.372078316227</v>
      </c>
      <c r="O36" t="n">
        <v>244.41568846021</v>
      </c>
      <c r="P36" t="n">
        <v>286.218480565073</v>
      </c>
      <c r="Q36" t="n">
        <v>336.781622988906</v>
      </c>
      <c r="R36" t="n">
        <v>393.114500222578</v>
      </c>
      <c r="S36" t="n">
        <v>508.622034169262</v>
      </c>
      <c r="T36" t="n">
        <v>608.236040269071</v>
      </c>
      <c r="U36" t="n">
        <v>1082.99943523425</v>
      </c>
      <c r="V36" t="n">
        <v>928.433159694917</v>
      </c>
      <c r="W36" t="n">
        <v>870.420953772403</v>
      </c>
      <c r="X36" t="n">
        <v>948.598126723153</v>
      </c>
      <c r="Y36" t="n">
        <v>793.529373351268</v>
      </c>
      <c r="Z36" t="n">
        <v>927.914821477828</v>
      </c>
      <c r="AA36" t="n">
        <v>1139.73447202171</v>
      </c>
      <c r="AB36" t="n">
        <v>705.236125210017</v>
      </c>
      <c r="AC36" t="n">
        <v>860.508715359603</v>
      </c>
      <c r="AD36" t="n">
        <v>739.399316885931</v>
      </c>
      <c r="AE36" t="n">
        <v>761.134193216</v>
      </c>
      <c r="AF36" t="n">
        <v>757.500668563233</v>
      </c>
    </row>
    <row r="37">
      <c r="A37" t="s">
        <v>73</v>
      </c>
      <c r="B37" t="s">
        <v>442</v>
      </c>
      <c r="C37" t="s">
        <v>317</v>
      </c>
      <c r="D37" t="s">
        <v>443</v>
      </c>
      <c r="E37" t="s">
        <v>318</v>
      </c>
      <c r="F37" t="n">
        <v>334.8991602852</v>
      </c>
      <c r="G37" t="n">
        <v>397.839275002552</v>
      </c>
      <c r="H37" t="n">
        <v>382.36420441618</v>
      </c>
      <c r="I37" t="n">
        <v>399.311983276866</v>
      </c>
      <c r="J37" t="n">
        <v>531.544154949232</v>
      </c>
      <c r="K37" t="n">
        <v>1384.35139571799</v>
      </c>
      <c r="L37" t="n">
        <v>1643.65769747985</v>
      </c>
      <c r="M37" t="n">
        <v>1617.15562977299</v>
      </c>
      <c r="N37" t="n">
        <v>1994.88417164785</v>
      </c>
      <c r="O37" t="n">
        <v>1527.98611101084</v>
      </c>
      <c r="P37" t="n">
        <v>1775.04245191912</v>
      </c>
      <c r="Q37" t="n">
        <v>1795.60339363896</v>
      </c>
      <c r="R37" t="n">
        <v>2262.70665423028</v>
      </c>
      <c r="S37" t="n">
        <v>2064.00156994494</v>
      </c>
      <c r="T37" t="n">
        <v>1275.99201740358</v>
      </c>
      <c r="U37" t="n">
        <v>2157.80652044246</v>
      </c>
      <c r="V37" t="n">
        <v>2796.24246562771</v>
      </c>
      <c r="W37" t="n">
        <v>2734.78990919704</v>
      </c>
      <c r="X37" t="n">
        <v>2714.14076611358</v>
      </c>
      <c r="Y37" t="n">
        <v>2178.81010426437</v>
      </c>
      <c r="Z37" t="n">
        <v>4225.95496361706</v>
      </c>
      <c r="AA37" t="n">
        <v>6253.17713993548</v>
      </c>
      <c r="AB37" t="n">
        <v>3507.15855890007</v>
      </c>
      <c r="AC37" t="n">
        <v>4201.73197924961</v>
      </c>
      <c r="AD37" t="n">
        <v>3610.3733753519</v>
      </c>
      <c r="AE37" t="n">
        <v>3422.679632899</v>
      </c>
      <c r="AF37" t="n">
        <v>3406.34034485202</v>
      </c>
    </row>
    <row r="38">
      <c r="A38" t="s">
        <v>73</v>
      </c>
      <c r="B38" t="s">
        <v>444</v>
      </c>
      <c r="C38" t="s">
        <v>317</v>
      </c>
      <c r="D38" t="s">
        <v>445</v>
      </c>
      <c r="E38" t="s">
        <v>318</v>
      </c>
      <c r="F38" t="n">
        <v>138.988101340472</v>
      </c>
      <c r="G38" t="n">
        <v>182.155954035861</v>
      </c>
      <c r="H38" t="n">
        <v>172.527733521854</v>
      </c>
      <c r="I38" t="n">
        <v>171.871632467302</v>
      </c>
      <c r="J38" t="n">
        <v>191.909260472623</v>
      </c>
      <c r="K38" t="n">
        <v>600.792951301486</v>
      </c>
      <c r="L38" t="n">
        <v>711.514525095871</v>
      </c>
      <c r="M38" t="n">
        <v>831.460309292691</v>
      </c>
      <c r="N38" t="n">
        <v>912.90274952076</v>
      </c>
      <c r="O38" t="n">
        <v>988.289524840993</v>
      </c>
      <c r="P38" t="n">
        <v>709.854357111911</v>
      </c>
      <c r="Q38" t="n">
        <v>702.617583848605</v>
      </c>
      <c r="R38" t="n">
        <v>876.627825947389</v>
      </c>
      <c r="S38" t="n">
        <v>804.833510755044</v>
      </c>
      <c r="T38" t="n">
        <v>849.200951833812</v>
      </c>
      <c r="U38" t="n">
        <v>1356.56541459133</v>
      </c>
      <c r="V38" t="n">
        <v>994.775021088737</v>
      </c>
      <c r="W38" t="n">
        <v>1599.52316814156</v>
      </c>
      <c r="X38" t="n">
        <v>1328.44847964325</v>
      </c>
      <c r="Y38" t="n">
        <v>1387.96187174339</v>
      </c>
      <c r="Z38" t="n">
        <v>1730.84363487382</v>
      </c>
      <c r="AA38" t="n">
        <v>1837.72946413227</v>
      </c>
      <c r="AB38" t="n">
        <v>1604.76034725702</v>
      </c>
      <c r="AC38" t="n">
        <v>1671.28806071242</v>
      </c>
      <c r="AD38" t="n">
        <v>1436.06825631363</v>
      </c>
      <c r="AE38" t="n">
        <v>1730.686173885</v>
      </c>
      <c r="AF38" t="n">
        <v>1722.42417365555</v>
      </c>
    </row>
    <row r="39">
      <c r="A39" t="s">
        <v>73</v>
      </c>
      <c r="B39" t="s">
        <v>446</v>
      </c>
      <c r="C39" t="s">
        <v>317</v>
      </c>
      <c r="D39" t="s">
        <v>447</v>
      </c>
      <c r="E39" t="s">
        <v>318</v>
      </c>
      <c r="F39" t="n">
        <v>893.529609978151</v>
      </c>
      <c r="G39" t="n">
        <v>989.881181592849</v>
      </c>
      <c r="H39" t="n">
        <v>1237.12594049352</v>
      </c>
      <c r="I39" t="n">
        <v>1508.68565373854</v>
      </c>
      <c r="J39" t="n">
        <v>1543.21009851231</v>
      </c>
      <c r="K39" t="n">
        <v>1573.64887538854</v>
      </c>
      <c r="L39" t="n">
        <v>1635.15855699928</v>
      </c>
      <c r="M39" t="n">
        <v>1544.42114874679</v>
      </c>
      <c r="N39" t="n">
        <v>1664.72689425559</v>
      </c>
      <c r="O39" t="n">
        <v>1763.62709291746</v>
      </c>
      <c r="P39" t="n">
        <v>1670.73990555422</v>
      </c>
      <c r="Q39" t="n">
        <v>1815.86385009886</v>
      </c>
      <c r="R39" t="n">
        <v>1951.10159983472</v>
      </c>
      <c r="S39" t="n">
        <v>1970.92107522361</v>
      </c>
      <c r="T39" t="n">
        <v>1666.11747572255</v>
      </c>
      <c r="U39" t="n">
        <v>1704.42561221683</v>
      </c>
      <c r="V39" t="n">
        <v>1652.74225013329</v>
      </c>
      <c r="W39" t="n">
        <v>1356.22475854759</v>
      </c>
      <c r="X39" t="n">
        <v>1430.04699748614</v>
      </c>
      <c r="Y39" t="n">
        <v>1815.78811448732</v>
      </c>
      <c r="Z39" t="n">
        <v>1926.5571076591</v>
      </c>
      <c r="AA39" t="n">
        <v>1929.11991106793</v>
      </c>
      <c r="AB39" t="n">
        <v>1902.28217196045</v>
      </c>
      <c r="AC39" t="n">
        <v>2071.62814363703</v>
      </c>
      <c r="AD39" t="n">
        <v>2229.58874464018</v>
      </c>
      <c r="AE39" t="n">
        <v>2600</v>
      </c>
      <c r="AF39" t="n">
        <v>2560.58958844107</v>
      </c>
    </row>
    <row r="40">
      <c r="A40" t="s">
        <v>73</v>
      </c>
      <c r="B40" t="s">
        <v>448</v>
      </c>
      <c r="C40" t="s">
        <v>317</v>
      </c>
      <c r="D40" t="s">
        <v>449</v>
      </c>
      <c r="E40" t="s">
        <v>318</v>
      </c>
      <c r="F40" t="n">
        <v>19.7343962944171</v>
      </c>
      <c r="G40" t="n">
        <v>22.0166217267573</v>
      </c>
      <c r="H40" t="n">
        <v>20.3159533623175</v>
      </c>
      <c r="I40" t="n">
        <v>23.8129409327965</v>
      </c>
      <c r="J40" t="n">
        <v>30.5267206363622</v>
      </c>
      <c r="K40" t="n">
        <v>15.3781626337654</v>
      </c>
      <c r="L40" t="n">
        <v>25.7801791983095</v>
      </c>
      <c r="M40" t="n">
        <v>38.7836701036159</v>
      </c>
      <c r="N40" t="n">
        <v>51.8326403936606</v>
      </c>
      <c r="O40" t="n">
        <v>72.1426179630304</v>
      </c>
      <c r="P40" t="n">
        <v>106.174413732789</v>
      </c>
      <c r="Q40" t="n">
        <v>111.562877065189</v>
      </c>
      <c r="R40" t="n">
        <v>138.259880268356</v>
      </c>
      <c r="S40" t="n">
        <v>103.249262390729</v>
      </c>
      <c r="T40" t="n">
        <v>60.8880140626081</v>
      </c>
      <c r="U40" t="n">
        <v>78.9933669125842</v>
      </c>
      <c r="V40" t="n">
        <v>102.587622514922</v>
      </c>
      <c r="W40" t="n">
        <v>119.985756886662</v>
      </c>
      <c r="X40" t="n">
        <v>86.4703837286697</v>
      </c>
      <c r="Y40" t="n">
        <v>2824.37301870929</v>
      </c>
      <c r="Z40" t="n">
        <v>148.89893985699</v>
      </c>
      <c r="AA40" t="n">
        <v>179.385260338967</v>
      </c>
      <c r="AB40" t="n">
        <v>226.168438084608</v>
      </c>
      <c r="AC40" t="n">
        <v>127.322096894144</v>
      </c>
      <c r="AD40" t="n">
        <v>2.40646383680905</v>
      </c>
      <c r="AE40" t="n">
        <v>49.7</v>
      </c>
      <c r="AF40" t="n">
        <v>240.70121668823</v>
      </c>
    </row>
    <row r="41">
      <c r="A41" t="s">
        <v>73</v>
      </c>
      <c r="B41" t="s">
        <v>450</v>
      </c>
      <c r="C41" t="s">
        <v>317</v>
      </c>
      <c r="D41" t="s">
        <v>451</v>
      </c>
      <c r="E41" t="s">
        <v>318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</row>
    <row r="42">
      <c r="A42" t="s">
        <v>73</v>
      </c>
      <c r="B42" t="s">
        <v>452</v>
      </c>
      <c r="C42" t="s">
        <v>317</v>
      </c>
      <c r="D42" t="s">
        <v>453</v>
      </c>
      <c r="E42" t="s">
        <v>318</v>
      </c>
      <c r="F42" t="n">
        <v>402.910591002361</v>
      </c>
      <c r="G42" t="n">
        <v>424.556744959957</v>
      </c>
      <c r="H42" t="n">
        <v>406.814578295999</v>
      </c>
      <c r="I42" t="n">
        <v>437.26313015153</v>
      </c>
      <c r="J42" t="n">
        <v>541.810941148262</v>
      </c>
      <c r="K42" t="n">
        <v>270.834825422798</v>
      </c>
      <c r="L42" t="n">
        <v>344.556439956226</v>
      </c>
      <c r="M42" t="n">
        <v>405.843405007051</v>
      </c>
      <c r="N42" t="n">
        <v>461.336944722615</v>
      </c>
      <c r="O42" t="n">
        <v>505.378691040026</v>
      </c>
      <c r="P42" t="n">
        <v>566.304549725055</v>
      </c>
      <c r="Q42" t="n">
        <v>599.116386620958</v>
      </c>
      <c r="R42" t="n">
        <v>759.519736998251</v>
      </c>
      <c r="S42" t="n">
        <v>897.261542836441</v>
      </c>
      <c r="T42" t="n">
        <v>720.803381025665</v>
      </c>
      <c r="U42" t="n">
        <v>1027.97837049108</v>
      </c>
      <c r="V42" t="n">
        <v>1164.58477104378</v>
      </c>
      <c r="W42" t="n">
        <v>1526.6649953056</v>
      </c>
      <c r="X42" t="n">
        <v>1799.71049559577</v>
      </c>
      <c r="Y42" t="n">
        <v>2261.82446782741</v>
      </c>
      <c r="Z42" t="n">
        <v>2837.36950931945</v>
      </c>
      <c r="AA42" t="n">
        <v>2659.87552786565</v>
      </c>
      <c r="AB42" t="n">
        <v>2546.14259365331</v>
      </c>
      <c r="AC42" t="n">
        <v>3641.49332714998</v>
      </c>
      <c r="AD42" t="n">
        <v>2462.9154674667</v>
      </c>
      <c r="AE42" t="n">
        <v>2147.9</v>
      </c>
      <c r="AF42" t="n">
        <v>2513.55046623975</v>
      </c>
    </row>
    <row r="43">
      <c r="A43" t="s">
        <v>73</v>
      </c>
      <c r="B43" t="s">
        <v>454</v>
      </c>
      <c r="C43" t="s">
        <v>317</v>
      </c>
      <c r="D43" t="s">
        <v>455</v>
      </c>
      <c r="E43" t="s">
        <v>318</v>
      </c>
      <c r="F43" t="n">
        <v>628.942518924535</v>
      </c>
      <c r="G43" t="n">
        <v>685.462380388058</v>
      </c>
      <c r="H43" t="n">
        <v>653.744255336808</v>
      </c>
      <c r="I43" t="n">
        <v>711.511496869299</v>
      </c>
      <c r="J43" t="n">
        <v>895.706139683761</v>
      </c>
      <c r="K43" t="n">
        <v>467.6155861213</v>
      </c>
      <c r="L43" t="n">
        <v>546.742564453303</v>
      </c>
      <c r="M43" t="n">
        <v>629.40356052946</v>
      </c>
      <c r="N43" t="n">
        <v>694.980504861194</v>
      </c>
      <c r="O43" t="n">
        <v>820.955098967559</v>
      </c>
      <c r="P43" t="n">
        <v>860.590989643378</v>
      </c>
      <c r="Q43" t="n">
        <v>904.490091607468</v>
      </c>
      <c r="R43" t="n">
        <v>1061.50842284726</v>
      </c>
      <c r="S43" t="n">
        <v>1260.34924905784</v>
      </c>
      <c r="T43" t="n">
        <v>988.157115501893</v>
      </c>
      <c r="U43" t="n">
        <v>1597.11386848744</v>
      </c>
      <c r="V43" t="n">
        <v>1690.64821914825</v>
      </c>
      <c r="W43" t="n">
        <v>2355.20261105731</v>
      </c>
      <c r="X43" t="n">
        <v>2466.43991995332</v>
      </c>
      <c r="Y43" t="n">
        <v>2860.10202891899</v>
      </c>
      <c r="Z43" t="n">
        <v>3388.15917479329</v>
      </c>
      <c r="AA43" t="n">
        <v>3783.63469936183</v>
      </c>
      <c r="AB43" t="n">
        <v>3522.36781549377</v>
      </c>
      <c r="AC43" t="n">
        <v>4683.86672424748</v>
      </c>
      <c r="AD43" t="n">
        <v>1859.89573773772</v>
      </c>
      <c r="AE43" t="n">
        <v>2582</v>
      </c>
      <c r="AF43" t="n">
        <v>4521.74428492305</v>
      </c>
    </row>
    <row r="44">
      <c r="A44" t="s">
        <v>73</v>
      </c>
      <c r="B44" t="s">
        <v>456</v>
      </c>
      <c r="C44" t="s">
        <v>317</v>
      </c>
      <c r="D44" t="s">
        <v>457</v>
      </c>
      <c r="E44" t="s">
        <v>318</v>
      </c>
      <c r="F44" t="n">
        <v>3860.08446028522</v>
      </c>
      <c r="G44" t="n">
        <v>4331.03354811474</v>
      </c>
      <c r="H44" t="n">
        <v>4548.95667919119</v>
      </c>
      <c r="I44" t="n">
        <v>5009.18797088428</v>
      </c>
      <c r="J44" t="n">
        <v>6005.48033267249</v>
      </c>
      <c r="K44" t="n">
        <v>6528.55259717116</v>
      </c>
      <c r="L44" t="n">
        <v>7384.71784804053</v>
      </c>
      <c r="M44" t="n">
        <v>8022.81770014559</v>
      </c>
      <c r="N44" t="n">
        <v>8859.28249738578</v>
      </c>
      <c r="O44" t="n">
        <v>9582.54292276084</v>
      </c>
      <c r="P44" t="n">
        <v>9521.86413773537</v>
      </c>
      <c r="Q44" t="n">
        <v>10393.7435733614</v>
      </c>
      <c r="R44" t="n">
        <v>11559.0262728709</v>
      </c>
      <c r="S44" t="n">
        <v>12490.6154834668</v>
      </c>
      <c r="T44" t="n">
        <v>11534.9575005277</v>
      </c>
      <c r="U44" t="n">
        <v>13385.0108290349</v>
      </c>
      <c r="V44" t="n">
        <v>14028.0436080788</v>
      </c>
      <c r="W44" t="n">
        <v>15135.822737689</v>
      </c>
      <c r="X44" t="n">
        <v>15540.261266772</v>
      </c>
      <c r="Y44" t="n">
        <v>14121.7603163585</v>
      </c>
      <c r="Z44" t="n">
        <v>18271.2325606748</v>
      </c>
      <c r="AA44" t="n">
        <v>19787.6301298641</v>
      </c>
      <c r="AB44" t="n">
        <v>19836.6168813688</v>
      </c>
      <c r="AC44" t="n">
        <v>19685.7046552794</v>
      </c>
      <c r="AD44" t="n">
        <v>20284.9861029135</v>
      </c>
      <c r="AE44" t="n">
        <v>19451.9</v>
      </c>
      <c r="AF44" t="n">
        <v>20623.9988722445</v>
      </c>
    </row>
    <row r="45">
      <c r="A45" t="s">
        <v>73</v>
      </c>
      <c r="B45" t="s">
        <v>458</v>
      </c>
      <c r="C45" t="s">
        <v>317</v>
      </c>
      <c r="D45" t="s">
        <v>459</v>
      </c>
      <c r="E45" t="s">
        <v>318</v>
      </c>
      <c r="F45" t="n">
        <v>3856.97812012777</v>
      </c>
      <c r="G45" t="n">
        <v>4328.0864412695</v>
      </c>
      <c r="H45" t="n">
        <v>4544.99259073049</v>
      </c>
      <c r="I45" t="n">
        <v>5005.1925109962</v>
      </c>
      <c r="J45" t="n">
        <v>6000.26471206185</v>
      </c>
      <c r="K45" t="n">
        <v>6516.90699828314</v>
      </c>
      <c r="L45" t="n">
        <v>7371.53809350607</v>
      </c>
      <c r="M45" t="n">
        <v>8006.88869278195</v>
      </c>
      <c r="N45" t="n">
        <v>8842.2253274602</v>
      </c>
      <c r="O45" t="n">
        <v>9562.12998516523</v>
      </c>
      <c r="P45" t="n">
        <v>9500.33398431306</v>
      </c>
      <c r="Q45" t="n">
        <v>10373.4486244483</v>
      </c>
      <c r="R45" t="n">
        <v>11537.7642682576</v>
      </c>
      <c r="S45" t="n">
        <v>12464.6095063365</v>
      </c>
      <c r="T45" t="n">
        <v>11512.4842880642</v>
      </c>
      <c r="U45" t="n">
        <v>13366.273857907</v>
      </c>
      <c r="V45" t="n">
        <v>14010.1931517559</v>
      </c>
      <c r="W45" t="n">
        <v>15115.2865134435</v>
      </c>
      <c r="X45" t="n">
        <v>15516.6879172865</v>
      </c>
      <c r="Y45" t="n">
        <v>14091.3749411014</v>
      </c>
      <c r="Z45" t="n">
        <v>18250.6658290241</v>
      </c>
      <c r="AA45" t="n">
        <v>19771.1899493915</v>
      </c>
      <c r="AB45" t="n">
        <v>19814.2056452307</v>
      </c>
      <c r="AC45" t="n">
        <v>19665.874136993</v>
      </c>
      <c r="AD45" t="n">
        <v>20267.5392400981</v>
      </c>
      <c r="AE45" t="n">
        <v>19433.5</v>
      </c>
      <c r="AF45" t="n">
        <v>20605.8400324618</v>
      </c>
    </row>
    <row r="46">
      <c r="A46" t="s">
        <v>73</v>
      </c>
      <c r="B46" t="s">
        <v>460</v>
      </c>
      <c r="C46" t="s">
        <v>317</v>
      </c>
      <c r="D46" t="s">
        <v>461</v>
      </c>
      <c r="E46" t="s">
        <v>318</v>
      </c>
      <c r="F46" t="n">
        <v>226.031927923182</v>
      </c>
      <c r="G46" t="n">
        <v>260.905635428052</v>
      </c>
      <c r="H46" t="n">
        <v>246.929677040762</v>
      </c>
      <c r="I46" t="n">
        <v>274.248366717716</v>
      </c>
      <c r="J46" t="n">
        <v>353.89519853543</v>
      </c>
      <c r="K46" t="n">
        <v>196.780760698462</v>
      </c>
      <c r="L46" t="n">
        <v>202.18612449704</v>
      </c>
      <c r="M46" t="n">
        <v>223.560155522369</v>
      </c>
      <c r="N46" t="n">
        <v>233.643560138539</v>
      </c>
      <c r="O46" t="n">
        <v>315.576407927473</v>
      </c>
      <c r="P46" t="n">
        <v>294.286439918273</v>
      </c>
      <c r="Q46" t="n">
        <v>305.373704987507</v>
      </c>
      <c r="R46" t="n">
        <v>301.988685848963</v>
      </c>
      <c r="S46" t="n">
        <v>363.087706221343</v>
      </c>
      <c r="T46" t="n">
        <v>267.353734476194</v>
      </c>
      <c r="U46" t="n">
        <v>569.135497995208</v>
      </c>
      <c r="V46" t="n">
        <v>526.063448104387</v>
      </c>
      <c r="W46" t="n">
        <v>828.537615751564</v>
      </c>
      <c r="X46" t="n">
        <v>666.729424356415</v>
      </c>
      <c r="Y46" t="n">
        <v>598.277561091536</v>
      </c>
      <c r="Z46" t="n">
        <v>550.789665473845</v>
      </c>
      <c r="AA46" t="n">
        <v>1123.75917149602</v>
      </c>
      <c r="AB46" t="n">
        <v>976.225221840329</v>
      </c>
      <c r="AC46" t="n">
        <v>1042.37339709741</v>
      </c>
      <c r="AD46" t="n">
        <v>-603.01972972973</v>
      </c>
      <c r="AE46" t="n">
        <v>434.1</v>
      </c>
      <c r="AF46" t="n">
        <v>2008.19381868289</v>
      </c>
    </row>
    <row r="47">
      <c r="A47" t="s">
        <v>73</v>
      </c>
      <c r="B47" t="s">
        <v>462</v>
      </c>
      <c r="C47" t="s">
        <v>317</v>
      </c>
      <c r="D47" t="s">
        <v>463</v>
      </c>
      <c r="E47" t="s">
        <v>318</v>
      </c>
      <c r="F47" t="n">
        <v>895.356868893701</v>
      </c>
      <c r="G47" t="n">
        <v>740.24389586633</v>
      </c>
      <c r="H47" t="n">
        <v>725.097847632526</v>
      </c>
      <c r="I47" t="n">
        <v>856.626600003555</v>
      </c>
      <c r="J47" t="n">
        <v>886.655503917041</v>
      </c>
      <c r="K47" t="n">
        <v>816.684947663258</v>
      </c>
      <c r="L47" t="n">
        <v>993.550726396383</v>
      </c>
      <c r="M47" t="n">
        <v>1124.72643298854</v>
      </c>
      <c r="N47" t="n">
        <v>1156.97858020089</v>
      </c>
      <c r="O47" t="n">
        <v>1067.55859973873</v>
      </c>
      <c r="P47" t="n">
        <v>1222.91271437465</v>
      </c>
      <c r="Q47" t="n">
        <v>1303.14935124684</v>
      </c>
      <c r="R47" t="n">
        <v>1412.16094813207</v>
      </c>
      <c r="S47" t="n">
        <v>1322.43160297113</v>
      </c>
      <c r="T47" t="n">
        <v>1399.31726864676</v>
      </c>
      <c r="U47" t="n">
        <v>878.295521598562</v>
      </c>
      <c r="V47" t="n">
        <v>789.620185578289</v>
      </c>
      <c r="W47" t="n">
        <v>657.784644614384</v>
      </c>
      <c r="X47" t="n">
        <v>615.410451142648</v>
      </c>
      <c r="Y47" t="n">
        <v>562.653328032321</v>
      </c>
      <c r="Z47" t="n">
        <v>600.212780817441</v>
      </c>
      <c r="AA47" t="n">
        <v>412.045029548657</v>
      </c>
      <c r="AB47" t="n">
        <v>516.075254174534</v>
      </c>
      <c r="AC47" t="n">
        <v>578.644354095972</v>
      </c>
      <c r="AD47" t="n">
        <v>635.707530177086</v>
      </c>
      <c r="AE47" t="n">
        <v>604</v>
      </c>
      <c r="AF47" t="n">
        <v>680.956491834138</v>
      </c>
    </row>
    <row r="48">
      <c r="A48" t="s">
        <v>73</v>
      </c>
      <c r="B48" t="s">
        <v>464</v>
      </c>
      <c r="C48" t="s">
        <v>317</v>
      </c>
      <c r="D48" t="s">
        <v>465</v>
      </c>
      <c r="E48" t="s">
        <v>318</v>
      </c>
      <c r="F48" t="n">
        <v>1220.06077828717</v>
      </c>
      <c r="G48" t="n">
        <v>1114.6998244558</v>
      </c>
      <c r="H48" t="n">
        <v>1066.33979597174</v>
      </c>
      <c r="I48" t="n">
        <v>1228.68382478244</v>
      </c>
      <c r="J48" t="n">
        <v>1318.01800859048</v>
      </c>
      <c r="K48" t="n">
        <v>1164.55988880764</v>
      </c>
      <c r="L48" t="n">
        <v>1379.38441956366</v>
      </c>
      <c r="M48" t="n">
        <v>1551.20829101505</v>
      </c>
      <c r="N48" t="n">
        <v>1619.37333391216</v>
      </c>
      <c r="O48" t="n">
        <v>1630.7528158959</v>
      </c>
      <c r="P48" t="n">
        <v>1859.22102008422</v>
      </c>
      <c r="Q48" t="n">
        <v>2044.33038025851</v>
      </c>
      <c r="R48" t="n">
        <v>2213.97729323936</v>
      </c>
      <c r="S48" t="n">
        <v>2189.70327431011</v>
      </c>
      <c r="T48" t="n">
        <v>2198.05730767313</v>
      </c>
      <c r="U48" t="n">
        <v>1517.05590094255</v>
      </c>
      <c r="V48" t="n">
        <v>1475.91772985287</v>
      </c>
      <c r="W48" t="n">
        <v>1596.40476190598</v>
      </c>
      <c r="X48" t="n">
        <v>1381.54430938776</v>
      </c>
      <c r="Y48" t="n">
        <v>1134.21271432941</v>
      </c>
      <c r="Z48" t="n">
        <v>1271.46473167272</v>
      </c>
      <c r="AA48" t="n">
        <v>1236.65534752138</v>
      </c>
      <c r="AB48" t="n">
        <v>1388.26299449711</v>
      </c>
      <c r="AC48" t="n">
        <v>1456.47529690198</v>
      </c>
      <c r="AD48" t="n">
        <v>1416.90585314407</v>
      </c>
      <c r="AE48" t="n">
        <v>1382.4</v>
      </c>
      <c r="AF48" t="n">
        <v>1458.11619868422</v>
      </c>
    </row>
    <row r="49">
      <c r="A49" t="s">
        <v>73</v>
      </c>
      <c r="B49" t="s">
        <v>466</v>
      </c>
      <c r="C49" t="s">
        <v>317</v>
      </c>
      <c r="D49" t="s">
        <v>467</v>
      </c>
      <c r="E49" t="s">
        <v>318</v>
      </c>
      <c r="F49" t="n">
        <v>168.655997956981</v>
      </c>
      <c r="G49" t="n">
        <v>205.083964593213</v>
      </c>
      <c r="H49" t="n">
        <v>192.588631057002</v>
      </c>
      <c r="I49" t="n">
        <v>203.928272687612</v>
      </c>
      <c r="J49" t="n">
        <v>236.543734782289</v>
      </c>
      <c r="K49" t="n">
        <v>164.979317581348</v>
      </c>
      <c r="L49" t="n">
        <v>172.495468678918</v>
      </c>
      <c r="M49" t="n">
        <v>194.887942268079</v>
      </c>
      <c r="N49" t="n">
        <v>205.214943597074</v>
      </c>
      <c r="O49" t="n">
        <v>244.574885855119</v>
      </c>
      <c r="P49" t="n">
        <v>258.484870513584</v>
      </c>
      <c r="Q49" t="n">
        <v>301.575819811097</v>
      </c>
      <c r="R49" t="n">
        <v>352.812835914155</v>
      </c>
      <c r="S49" t="n">
        <v>396.618817159149</v>
      </c>
      <c r="T49" t="n">
        <v>359.12857749109</v>
      </c>
      <c r="U49" t="n">
        <v>316.825148154443</v>
      </c>
      <c r="V49" t="n">
        <v>343.778788242892</v>
      </c>
      <c r="W49" t="n">
        <v>638.707847472601</v>
      </c>
      <c r="X49" t="n">
        <v>387.708584219781</v>
      </c>
      <c r="Y49" t="n">
        <v>319.570325977488</v>
      </c>
      <c r="Z49" t="n">
        <v>336.098170797169</v>
      </c>
      <c r="AA49" t="n">
        <v>410.276149371382</v>
      </c>
      <c r="AB49" t="n">
        <v>496.850936937887</v>
      </c>
      <c r="AC49" t="n">
        <v>479.288372734463</v>
      </c>
      <c r="AD49" t="n">
        <v>435.369415777726</v>
      </c>
      <c r="AE49" t="n">
        <v>421.2</v>
      </c>
      <c r="AF49" t="n">
        <v>436.971229653304</v>
      </c>
    </row>
    <row r="50">
      <c r="A50" t="s">
        <v>73</v>
      </c>
      <c r="B50" t="s">
        <v>468</v>
      </c>
      <c r="C50" t="s">
        <v>317</v>
      </c>
      <c r="D50" t="s">
        <v>469</v>
      </c>
      <c r="E50" t="s">
        <v>318</v>
      </c>
      <c r="F50" t="n">
        <v>156.047911436215</v>
      </c>
      <c r="G50" t="n">
        <v>169.37196399607</v>
      </c>
      <c r="H50" t="n">
        <v>148.653317282024</v>
      </c>
      <c r="I50" t="n">
        <v>168.128952089991</v>
      </c>
      <c r="J50" t="n">
        <v>194.818769891976</v>
      </c>
      <c r="K50" t="n">
        <v>182.895623562806</v>
      </c>
      <c r="L50" t="n">
        <v>213.338224487014</v>
      </c>
      <c r="M50" t="n">
        <v>231.593915758103</v>
      </c>
      <c r="N50" t="n">
        <v>257.179810113865</v>
      </c>
      <c r="O50" t="n">
        <v>318.619330301777</v>
      </c>
      <c r="P50" t="n">
        <v>377.823435195674</v>
      </c>
      <c r="Q50" t="n">
        <v>439.605209200251</v>
      </c>
      <c r="R50" t="n">
        <v>449.00350919279</v>
      </c>
      <c r="S50" t="n">
        <v>470.652854179545</v>
      </c>
      <c r="T50" t="n">
        <v>439.611461534942</v>
      </c>
      <c r="U50" t="n">
        <v>321.935231189382</v>
      </c>
      <c r="V50" t="n">
        <v>342.518756031582</v>
      </c>
      <c r="W50" t="n">
        <v>299.912269819048</v>
      </c>
      <c r="X50" t="n">
        <v>378.425274025318</v>
      </c>
      <c r="Y50" t="n">
        <v>251.989060319551</v>
      </c>
      <c r="Z50" t="n">
        <v>335.15378005807</v>
      </c>
      <c r="AA50" t="n">
        <v>414.334168601434</v>
      </c>
      <c r="AB50" t="n">
        <v>375.336803384756</v>
      </c>
      <c r="AC50" t="n">
        <v>398.542570071589</v>
      </c>
      <c r="AD50" t="n">
        <v>345.828907189247</v>
      </c>
      <c r="AE50" t="n">
        <v>357.2</v>
      </c>
      <c r="AF50" t="n">
        <v>340.18847719675</v>
      </c>
    </row>
    <row r="51">
      <c r="A51" t="s">
        <v>73</v>
      </c>
      <c r="B51" t="s">
        <v>470</v>
      </c>
      <c r="C51" t="s">
        <v>317</v>
      </c>
      <c r="D51" t="s">
        <v>471</v>
      </c>
      <c r="E51" t="s">
        <v>318</v>
      </c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</row>
    <row r="52">
      <c r="A52" t="s">
        <v>73</v>
      </c>
      <c r="B52" t="s">
        <v>472</v>
      </c>
      <c r="C52" t="s">
        <v>317</v>
      </c>
      <c r="D52" t="s">
        <v>473</v>
      </c>
      <c r="E52" t="s">
        <v>318</v>
      </c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</row>
    <row r="53">
      <c r="A53" t="s">
        <v>73</v>
      </c>
      <c r="B53" t="s">
        <v>474</v>
      </c>
      <c r="C53" t="s">
        <v>317</v>
      </c>
      <c r="D53" t="s">
        <v>475</v>
      </c>
      <c r="E53" t="s">
        <v>318</v>
      </c>
      <c r="F53" t="n">
        <v>101.595595736273</v>
      </c>
      <c r="G53" t="n">
        <v>104.708972623807</v>
      </c>
      <c r="H53" t="n">
        <v>103.231470334585</v>
      </c>
      <c r="I53" t="n">
        <v>119.064704664917</v>
      </c>
      <c r="J53" t="n">
        <v>146.190777721579</v>
      </c>
      <c r="K53" t="n">
        <v>161.694661484738</v>
      </c>
      <c r="L53" t="n">
        <v>177.274940103986</v>
      </c>
      <c r="M53" t="n">
        <v>205.137912223854</v>
      </c>
      <c r="N53" t="n">
        <v>218.305329818855</v>
      </c>
      <c r="O53" t="n">
        <v>369.207914779232</v>
      </c>
      <c r="P53" t="n">
        <v>367.858049898407</v>
      </c>
      <c r="Q53" t="n">
        <v>405.305558698782</v>
      </c>
      <c r="R53" t="n">
        <v>485.387688211531</v>
      </c>
      <c r="S53" t="n">
        <v>637.423099006247</v>
      </c>
      <c r="T53" t="n">
        <v>601.905695383244</v>
      </c>
      <c r="U53" t="n">
        <v>547.098264908939</v>
      </c>
      <c r="V53" t="n">
        <v>166.954267962095</v>
      </c>
      <c r="W53" t="n">
        <v>203.381591385359</v>
      </c>
      <c r="X53" t="n">
        <v>110.565267493394</v>
      </c>
      <c r="Y53" t="n">
        <v>129.714119199987</v>
      </c>
      <c r="Z53" t="n">
        <v>113.641685598989</v>
      </c>
      <c r="AA53" t="n">
        <v>127.567476319594</v>
      </c>
      <c r="AB53" t="n">
        <v>254.336689010154</v>
      </c>
      <c r="AC53" t="n">
        <v>126.813622066949</v>
      </c>
      <c r="AD53" t="n">
        <v>166.246543380665</v>
      </c>
      <c r="AE53" t="n">
        <v>129.6</v>
      </c>
      <c r="AF53" t="n">
        <v>445.76088082535</v>
      </c>
    </row>
    <row r="54">
      <c r="A54" t="s">
        <v>73</v>
      </c>
      <c r="B54" t="s">
        <v>476</v>
      </c>
      <c r="C54" t="s">
        <v>317</v>
      </c>
      <c r="D54" t="s">
        <v>477</v>
      </c>
      <c r="E54" t="s">
        <v>318</v>
      </c>
      <c r="F54" t="n">
        <v>164.270576558769</v>
      </c>
      <c r="G54" t="n">
        <v>174.226022329541</v>
      </c>
      <c r="H54" t="n">
        <v>171.61199628559</v>
      </c>
      <c r="I54" t="n">
        <v>192.581166605553</v>
      </c>
      <c r="J54" t="n">
        <v>235.163129326472</v>
      </c>
      <c r="K54" t="n">
        <v>219.176143176433</v>
      </c>
      <c r="L54" t="n">
        <v>213.772721889905</v>
      </c>
      <c r="M54" t="n">
        <v>245.168200295417</v>
      </c>
      <c r="N54" t="n">
        <v>261.807724434423</v>
      </c>
      <c r="O54" t="n">
        <v>413.330289211021</v>
      </c>
      <c r="P54" t="n">
        <v>409.195944469325</v>
      </c>
      <c r="Q54" t="n">
        <v>451.948336025929</v>
      </c>
      <c r="R54" t="n">
        <v>537.803646109341</v>
      </c>
      <c r="S54" t="n">
        <v>688.771070871933</v>
      </c>
      <c r="T54" t="n">
        <v>647.959175111935</v>
      </c>
      <c r="U54" t="n">
        <v>613.316424235264</v>
      </c>
      <c r="V54" t="n">
        <v>243.606227466573</v>
      </c>
      <c r="W54" t="n">
        <v>256.442191086502</v>
      </c>
      <c r="X54" t="n">
        <v>181.493929659194</v>
      </c>
      <c r="Y54" t="n">
        <v>197.819270638428</v>
      </c>
      <c r="Z54" t="n">
        <v>108.080273469164</v>
      </c>
      <c r="AA54" t="n">
        <v>199.467252940921</v>
      </c>
      <c r="AB54" t="n">
        <v>309.028329492896</v>
      </c>
      <c r="AC54" t="n">
        <v>200.949251967635</v>
      </c>
      <c r="AD54" t="n">
        <v>224.50302209304</v>
      </c>
      <c r="AE54" t="n">
        <v>199.3</v>
      </c>
      <c r="AF54" t="n">
        <v>485.459195455802</v>
      </c>
    </row>
    <row r="55">
      <c r="A55" t="s">
        <v>73</v>
      </c>
      <c r="B55" t="s">
        <v>478</v>
      </c>
      <c r="C55" t="s">
        <v>317</v>
      </c>
      <c r="D55" t="s">
        <v>479</v>
      </c>
      <c r="E55" t="s">
        <v>318</v>
      </c>
      <c r="F55" t="n">
        <v>62.6749808225152</v>
      </c>
      <c r="G55" t="n">
        <v>69.5170497057646</v>
      </c>
      <c r="H55" t="n">
        <v>68.3805259499856</v>
      </c>
      <c r="I55" t="n">
        <v>73.5164619406574</v>
      </c>
      <c r="J55" t="n">
        <v>88.9723516049176</v>
      </c>
      <c r="K55" t="n">
        <v>57.4814816916269</v>
      </c>
      <c r="L55" t="n">
        <v>36.497781785782</v>
      </c>
      <c r="M55" t="n">
        <v>40.0302880703508</v>
      </c>
      <c r="N55" t="n">
        <v>43.5023946153969</v>
      </c>
      <c r="O55" t="n">
        <v>44.1223744314312</v>
      </c>
      <c r="P55" t="n">
        <v>41.3378945705549</v>
      </c>
      <c r="Q55" t="n">
        <v>46.6427773267498</v>
      </c>
      <c r="R55" t="n">
        <v>52.4159578983757</v>
      </c>
      <c r="S55" t="n">
        <v>51.3479718650096</v>
      </c>
      <c r="T55" t="n">
        <v>46.0534797280468</v>
      </c>
      <c r="U55" t="n">
        <v>66.2181593257961</v>
      </c>
      <c r="V55" t="n">
        <v>76.6519595044474</v>
      </c>
      <c r="W55" t="n">
        <v>53.060599701012</v>
      </c>
      <c r="X55" t="n">
        <v>70.9286621658266</v>
      </c>
      <c r="Y55" t="n">
        <v>68.1051514384373</v>
      </c>
      <c r="Z55" t="n">
        <v>-5.56141212997957</v>
      </c>
      <c r="AA55" t="n">
        <v>71.8997766213345</v>
      </c>
      <c r="AB55" t="n">
        <v>54.6916404825521</v>
      </c>
      <c r="AC55" t="n">
        <v>74.135629901749</v>
      </c>
      <c r="AD55" t="n">
        <v>58.2564787123026</v>
      </c>
      <c r="AE55" t="n">
        <v>69.7</v>
      </c>
      <c r="AF55" t="n">
        <v>39.6983146299881</v>
      </c>
    </row>
    <row r="56">
      <c r="A56" t="s">
        <v>73</v>
      </c>
      <c r="B56" t="s">
        <v>480</v>
      </c>
      <c r="C56" t="s">
        <v>317</v>
      </c>
      <c r="D56" t="s">
        <v>481</v>
      </c>
      <c r="E56" t="s">
        <v>318</v>
      </c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</row>
    <row r="57">
      <c r="A57" t="s">
        <v>73</v>
      </c>
      <c r="B57" t="s">
        <v>482</v>
      </c>
      <c r="C57" t="s">
        <v>317</v>
      </c>
      <c r="D57" t="s">
        <v>483</v>
      </c>
      <c r="E57" t="s">
        <v>318</v>
      </c>
      <c r="F57" t="n">
        <v>5099.87963486295</v>
      </c>
      <c r="G57" t="n">
        <v>5467.74999429605</v>
      </c>
      <c r="H57" t="n">
        <v>5635.61242852395</v>
      </c>
      <c r="I57" t="n">
        <v>6261.68473659695</v>
      </c>
      <c r="J57" t="n">
        <v>7354.02506189742</v>
      </c>
      <c r="K57" t="n">
        <v>7708.490648605</v>
      </c>
      <c r="L57" t="n">
        <v>8789.88244679491</v>
      </c>
      <c r="M57" t="n">
        <v>9612.80966125732</v>
      </c>
      <c r="N57" t="n">
        <v>10530.4884716839</v>
      </c>
      <c r="O57" t="n">
        <v>11285.438356617</v>
      </c>
      <c r="P57" t="n">
        <v>11487.2595715493</v>
      </c>
      <c r="Q57" t="n">
        <v>12549.6368306792</v>
      </c>
      <c r="R57" t="n">
        <v>13911.2634463734</v>
      </c>
      <c r="S57" t="n">
        <v>14783.5680201616</v>
      </c>
      <c r="T57" t="n">
        <v>13793.9028222597</v>
      </c>
      <c r="U57" t="n">
        <v>14981.0600968871</v>
      </c>
      <c r="V57" t="n">
        <v>15606.5489604413</v>
      </c>
      <c r="W57" t="n">
        <v>16852.213256477</v>
      </c>
      <c r="X57" t="n">
        <v>17008.2759598874</v>
      </c>
      <c r="Y57" t="n">
        <v>18080.346049393</v>
      </c>
      <c r="Z57" t="n">
        <v>19691.5962322055</v>
      </c>
      <c r="AA57" t="n">
        <v>21203.6707377266</v>
      </c>
      <c r="AB57" t="n">
        <v>21451.0483139496</v>
      </c>
      <c r="AC57" t="n">
        <v>21269.5020490753</v>
      </c>
      <c r="AD57" t="n">
        <v>21704.2984198955</v>
      </c>
      <c r="AE57" t="n">
        <v>20884</v>
      </c>
      <c r="AF57" t="n">
        <v>22322.8162876166</v>
      </c>
    </row>
    <row r="58">
      <c r="A58" t="s">
        <v>73</v>
      </c>
      <c r="B58" t="s">
        <v>484</v>
      </c>
      <c r="C58" t="s">
        <v>317</v>
      </c>
      <c r="D58" t="s">
        <v>485</v>
      </c>
      <c r="E58" t="s">
        <v>318</v>
      </c>
      <c r="F58" t="n">
        <v>5099.87963486885</v>
      </c>
      <c r="G58" t="n">
        <v>5467.74999429938</v>
      </c>
      <c r="H58" t="n">
        <v>5635.61242852739</v>
      </c>
      <c r="I58" t="n">
        <v>6261.68473660081</v>
      </c>
      <c r="J58" t="n">
        <v>7354.02506190306</v>
      </c>
      <c r="K58" t="n">
        <v>7708.49064861538</v>
      </c>
      <c r="L58" t="n">
        <v>8789.88244680501</v>
      </c>
      <c r="M58" t="n">
        <v>9612.80966126809</v>
      </c>
      <c r="N58" t="n">
        <v>10530.4884716957</v>
      </c>
      <c r="O58" t="n">
        <v>11285.4383566238</v>
      </c>
      <c r="P58" t="n">
        <v>11487.2595715565</v>
      </c>
      <c r="Q58" t="n">
        <v>12549.6368306897</v>
      </c>
      <c r="R58" t="n">
        <v>13911.2634463835</v>
      </c>
      <c r="S58" t="n">
        <v>14783.568020173</v>
      </c>
      <c r="T58" t="n">
        <v>13793.9028222684</v>
      </c>
      <c r="U58" t="n">
        <v>14981.0600968956</v>
      </c>
      <c r="V58" t="n">
        <v>15606.5489604524</v>
      </c>
      <c r="W58" t="n">
        <v>16852.2132564878</v>
      </c>
      <c r="X58" t="n">
        <v>17008.2759598945</v>
      </c>
      <c r="Y58" t="n">
        <v>18080.3460493941</v>
      </c>
      <c r="Z58" t="n">
        <v>19691.5962322079</v>
      </c>
      <c r="AA58" t="n">
        <v>21203.6707377281</v>
      </c>
      <c r="AB58" t="n">
        <v>21451.048313954</v>
      </c>
      <c r="AC58" t="n">
        <v>21269.5020490791</v>
      </c>
      <c r="AD58" t="n">
        <v>21704.298419898</v>
      </c>
      <c r="AE58" t="n">
        <v>20884</v>
      </c>
      <c r="AF58" t="n">
        <v>22322.816287617</v>
      </c>
    </row>
    <row r="59">
      <c r="A59" t="s">
        <v>73</v>
      </c>
      <c r="B59" t="s">
        <v>486</v>
      </c>
      <c r="C59" t="s">
        <v>317</v>
      </c>
      <c r="D59" t="s">
        <v>487</v>
      </c>
      <c r="E59" t="s">
        <v>318</v>
      </c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</row>
  </sheetData>
  <pageMargins left="0.7" right="0.7" top="0.75" bottom="0.75" header="0.3" footer="0.3"/>
  <pageSetup paperSize="9" orientation="portrait" horizontalDpi="300" verticalDpi="300" r:id="rId2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263</v>
      </c>
      <c r="B1" t="s">
        <v>264</v>
      </c>
      <c r="C1" t="s">
        <v>265</v>
      </c>
      <c r="D1" t="s">
        <v>266</v>
      </c>
      <c r="E1" t="s">
        <v>267</v>
      </c>
      <c r="F1" t="s">
        <v>268</v>
      </c>
      <c r="G1" t="s">
        <v>269</v>
      </c>
      <c r="H1" t="s">
        <v>270</v>
      </c>
      <c r="I1" t="s">
        <v>271</v>
      </c>
      <c r="J1" t="s">
        <v>272</v>
      </c>
      <c r="K1" t="s">
        <v>273</v>
      </c>
      <c r="L1" t="s">
        <v>274</v>
      </c>
      <c r="M1" t="s">
        <v>275</v>
      </c>
      <c r="N1" t="s">
        <v>276</v>
      </c>
      <c r="O1" t="s">
        <v>277</v>
      </c>
      <c r="P1" t="s">
        <v>278</v>
      </c>
      <c r="Q1" t="s">
        <v>279</v>
      </c>
      <c r="R1" t="s">
        <v>280</v>
      </c>
      <c r="S1" t="s">
        <v>281</v>
      </c>
      <c r="T1" t="s">
        <v>282</v>
      </c>
      <c r="U1" t="s">
        <v>283</v>
      </c>
      <c r="V1" t="s">
        <v>284</v>
      </c>
      <c r="W1" t="s">
        <v>285</v>
      </c>
      <c r="X1" t="s">
        <v>286</v>
      </c>
      <c r="Y1" t="s">
        <v>287</v>
      </c>
      <c r="Z1" t="s">
        <v>288</v>
      </c>
      <c r="AA1" t="s">
        <v>289</v>
      </c>
      <c r="AB1" t="s">
        <v>290</v>
      </c>
      <c r="AC1" t="s">
        <v>291</v>
      </c>
      <c r="AD1" t="s">
        <v>292</v>
      </c>
      <c r="AE1" t="s">
        <v>293</v>
      </c>
      <c r="AF1" t="s">
        <v>294</v>
      </c>
    </row>
    <row r="2">
      <c r="A2" t="s">
        <v>75</v>
      </c>
      <c r="B2" t="s">
        <v>295</v>
      </c>
      <c r="C2" t="s">
        <v>317</v>
      </c>
      <c r="D2" t="s">
        <v>297</v>
      </c>
      <c r="E2" t="s">
        <v>318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t="s">
        <v>75</v>
      </c>
      <c r="B3" t="s">
        <v>374</v>
      </c>
      <c r="C3" t="s">
        <v>317</v>
      </c>
      <c r="D3" t="s">
        <v>375</v>
      </c>
      <c r="E3" t="s">
        <v>318</v>
      </c>
      <c r="F3" t="n">
        <v>14.039130483419</v>
      </c>
      <c r="G3" t="n">
        <v>7.51139385004217</v>
      </c>
      <c r="H3" t="n">
        <v>26.6951007045258</v>
      </c>
      <c r="I3" t="n">
        <v>45.5163962023273</v>
      </c>
      <c r="J3" t="n">
        <v>42.7062743145421</v>
      </c>
      <c r="K3" t="n">
        <v>9.00380909140926</v>
      </c>
      <c r="L3" t="n">
        <v>14.2443066069758</v>
      </c>
      <c r="M3" t="n">
        <v>8.65235282848048</v>
      </c>
      <c r="N3" t="n">
        <v>8.64177523562844</v>
      </c>
      <c r="O3" t="n">
        <v>3.19404634848945</v>
      </c>
      <c r="P3" t="n">
        <v>6.00868619854912</v>
      </c>
      <c r="Q3" t="n">
        <v>1.03116831915741</v>
      </c>
      <c r="R3" t="n">
        <v>2.73287419695153</v>
      </c>
      <c r="S3" t="n">
        <v>9.74968806150191</v>
      </c>
      <c r="T3" t="n">
        <v>10.1042406940401</v>
      </c>
      <c r="U3" t="n">
        <v>2.23271874228553</v>
      </c>
      <c r="V3" t="n">
        <v>9.9609485308472</v>
      </c>
      <c r="W3" t="n">
        <v>4.88756841565388</v>
      </c>
      <c r="X3" t="n">
        <v>1.27132468642791</v>
      </c>
      <c r="Y3" t="n">
        <v>1.86829521986362</v>
      </c>
      <c r="Z3" t="n">
        <v>8.3930999834536</v>
      </c>
      <c r="AA3" t="n">
        <v>210.772455941516</v>
      </c>
      <c r="AB3" t="n">
        <v>229.341178477919</v>
      </c>
      <c r="AC3" t="n">
        <v>285.883343878905</v>
      </c>
      <c r="AD3" t="n">
        <v>308.618029754666</v>
      </c>
      <c r="AE3" t="n">
        <v>289</v>
      </c>
      <c r="AF3" t="n">
        <v>297.060976845191</v>
      </c>
    </row>
    <row r="4">
      <c r="A4" t="s">
        <v>75</v>
      </c>
      <c r="B4" t="s">
        <v>376</v>
      </c>
      <c r="C4" t="s">
        <v>317</v>
      </c>
      <c r="D4" t="s">
        <v>377</v>
      </c>
      <c r="E4" t="s">
        <v>318</v>
      </c>
      <c r="F4" t="n">
        <v>254.930064498172</v>
      </c>
      <c r="G4" t="n">
        <v>304.864615607804</v>
      </c>
      <c r="H4" t="n">
        <v>300.475086994251</v>
      </c>
      <c r="I4" t="n">
        <v>319.531210914092</v>
      </c>
      <c r="J4" t="n">
        <v>386.565414042686</v>
      </c>
      <c r="K4" t="n">
        <v>177.64658255128</v>
      </c>
      <c r="L4" t="n">
        <v>238.522310632315</v>
      </c>
      <c r="M4" t="n">
        <v>179.089969646187</v>
      </c>
      <c r="N4" t="n">
        <v>185.663139814173</v>
      </c>
      <c r="O4" t="n">
        <v>96.4868167890403</v>
      </c>
      <c r="P4" t="n">
        <v>135.064815842316</v>
      </c>
      <c r="Q4" t="n">
        <v>68.8304852721059</v>
      </c>
      <c r="R4" t="n">
        <v>84.097992342719</v>
      </c>
      <c r="S4" t="n">
        <v>162.772231174335</v>
      </c>
      <c r="T4" t="n">
        <v>150.07093848613</v>
      </c>
      <c r="U4" t="n">
        <v>243.366342854326</v>
      </c>
      <c r="V4" t="n">
        <v>444.302088834691</v>
      </c>
      <c r="W4" t="n">
        <v>516.210417345109</v>
      </c>
      <c r="X4" t="n">
        <v>555.862270690026</v>
      </c>
      <c r="Y4" t="n">
        <v>322.231759692675</v>
      </c>
      <c r="Z4" t="n">
        <v>502.302348410312</v>
      </c>
      <c r="AA4" t="n">
        <v>445.972183256646</v>
      </c>
      <c r="AB4" t="n">
        <v>328.109989184126</v>
      </c>
      <c r="AC4" t="n">
        <v>481.236962184753</v>
      </c>
      <c r="AD4" t="n">
        <v>250.322405788345</v>
      </c>
      <c r="AE4" t="n">
        <v>-11.8</v>
      </c>
      <c r="AF4" t="n">
        <v>205.589725554338</v>
      </c>
    </row>
    <row r="5">
      <c r="A5" t="s">
        <v>75</v>
      </c>
      <c r="B5" t="s">
        <v>378</v>
      </c>
      <c r="C5" t="s">
        <v>317</v>
      </c>
      <c r="D5" t="s">
        <v>379</v>
      </c>
      <c r="E5" t="s">
        <v>318</v>
      </c>
      <c r="F5" t="n">
        <v>25.4702700798478</v>
      </c>
      <c r="G5" t="n">
        <v>23.9898621334454</v>
      </c>
      <c r="H5" t="n">
        <v>11.1263861739777</v>
      </c>
      <c r="I5" t="n">
        <v>29.616988500828</v>
      </c>
      <c r="J5" t="n">
        <v>36.0400552485485</v>
      </c>
      <c r="K5" t="n">
        <v>11.650663454372</v>
      </c>
      <c r="L5" t="n">
        <v>11.9754138162003</v>
      </c>
      <c r="M5" t="n">
        <v>7.96072479042363</v>
      </c>
      <c r="N5" t="n">
        <v>11.7890867960877</v>
      </c>
      <c r="O5" t="n">
        <v>22.8438085727372</v>
      </c>
      <c r="P5" t="n">
        <v>8.71683874716069</v>
      </c>
      <c r="Q5" t="n">
        <v>21.5567053439252</v>
      </c>
      <c r="R5" t="n">
        <v>16.7111635123135</v>
      </c>
      <c r="S5" t="n">
        <v>17.1542647607837</v>
      </c>
      <c r="T5" t="n">
        <v>5.22843953385254</v>
      </c>
      <c r="U5" t="n">
        <v>5.72731261969679</v>
      </c>
      <c r="V5" t="n">
        <v>70.401032480744</v>
      </c>
      <c r="W5" t="n">
        <v>78.5447455032697</v>
      </c>
      <c r="X5" t="n">
        <v>83.036301508071</v>
      </c>
      <c r="Y5" t="n">
        <v>47.3198431507079</v>
      </c>
      <c r="Z5" t="n">
        <v>79.3265646597575</v>
      </c>
      <c r="AA5" t="n">
        <v>66.8540199164391</v>
      </c>
      <c r="AB5" t="n">
        <v>50.3721031791469</v>
      </c>
      <c r="AC5" t="n">
        <v>69.0671149613785</v>
      </c>
      <c r="AD5" t="n">
        <v>35.9557099050511</v>
      </c>
      <c r="AE5" t="n">
        <v>-1.782487852</v>
      </c>
      <c r="AF5" t="n">
        <v>29.2396185050989</v>
      </c>
    </row>
    <row r="6">
      <c r="A6" t="s">
        <v>75</v>
      </c>
      <c r="B6" t="s">
        <v>380</v>
      </c>
      <c r="C6" t="s">
        <v>317</v>
      </c>
      <c r="D6" t="s">
        <v>381</v>
      </c>
      <c r="E6" t="s">
        <v>318</v>
      </c>
      <c r="F6" t="n">
        <v>3.47219535903711</v>
      </c>
      <c r="G6" t="n">
        <v>3.10168227630033</v>
      </c>
      <c r="H6" t="n">
        <v>4.25945666251459</v>
      </c>
      <c r="I6" t="n">
        <v>4.2823381943406</v>
      </c>
      <c r="J6" t="n">
        <v>4.93446445916752</v>
      </c>
      <c r="K6" t="n">
        <v>1.39476848220509</v>
      </c>
      <c r="L6" t="n">
        <v>5.42719407510039</v>
      </c>
      <c r="M6" t="n">
        <v>4.17693560277282</v>
      </c>
      <c r="N6" t="n">
        <v>0</v>
      </c>
      <c r="O6" t="n">
        <v>0</v>
      </c>
      <c r="P6" t="n">
        <v>4.17133720858744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15.4354832242713</v>
      </c>
      <c r="W6" t="n">
        <v>14.5132470531011</v>
      </c>
      <c r="X6" t="n">
        <v>16.1813131894065</v>
      </c>
      <c r="Y6" t="n">
        <v>15.7036270874282</v>
      </c>
      <c r="Z6" t="n">
        <v>20.5587739425444</v>
      </c>
      <c r="AA6" t="n">
        <v>18.9603232167806</v>
      </c>
      <c r="AB6" t="n">
        <v>12.5287918254597</v>
      </c>
      <c r="AC6" t="n">
        <v>17.6479899447536</v>
      </c>
      <c r="AD6" t="n">
        <v>8.57150395137154</v>
      </c>
      <c r="AE6" t="n">
        <v>-0.39403635</v>
      </c>
      <c r="AF6" t="n">
        <v>7.59536318443401</v>
      </c>
    </row>
    <row r="7">
      <c r="A7" t="s">
        <v>75</v>
      </c>
      <c r="B7" t="s">
        <v>382</v>
      </c>
      <c r="C7" t="s">
        <v>317</v>
      </c>
      <c r="D7" t="s">
        <v>383</v>
      </c>
      <c r="E7" t="s">
        <v>318</v>
      </c>
      <c r="F7" t="n">
        <v>56.7395242951004</v>
      </c>
      <c r="G7" t="n">
        <v>54.121725338458</v>
      </c>
      <c r="H7" t="n">
        <v>3.92162340981411</v>
      </c>
      <c r="I7" t="n">
        <v>74.7476589716046</v>
      </c>
      <c r="J7" t="n">
        <v>84.7139760097338</v>
      </c>
      <c r="K7" t="n">
        <v>41.9385957802954</v>
      </c>
      <c r="L7" t="n">
        <v>3.61073959212367</v>
      </c>
      <c r="M7" t="n">
        <v>2.93475741176416</v>
      </c>
      <c r="N7" t="n">
        <v>45.9816173642994</v>
      </c>
      <c r="O7" t="n">
        <v>8.226995489743</v>
      </c>
      <c r="P7" t="n">
        <v>2.21125658506699</v>
      </c>
      <c r="Q7" t="n">
        <v>9.50081303162799</v>
      </c>
      <c r="R7" t="n">
        <v>13.6589551993338</v>
      </c>
      <c r="S7" t="n">
        <v>9.18957325368096</v>
      </c>
      <c r="T7" t="n">
        <v>6.25196136441542</v>
      </c>
      <c r="U7" t="n">
        <v>10.4361971723956</v>
      </c>
      <c r="V7" t="n">
        <v>17.0520095061007</v>
      </c>
      <c r="W7" t="n">
        <v>17.5776505429208</v>
      </c>
      <c r="X7" t="n">
        <v>19.4113571403849</v>
      </c>
      <c r="Y7" t="n">
        <v>12.9861733751381</v>
      </c>
      <c r="Z7" t="n">
        <v>29.5158515044171</v>
      </c>
      <c r="AA7" t="n">
        <v>24.0916171703737</v>
      </c>
      <c r="AB7" t="n">
        <v>18.0949506868266</v>
      </c>
      <c r="AC7" t="n">
        <v>23.383663437685</v>
      </c>
      <c r="AD7" t="n">
        <v>13.9436881525943</v>
      </c>
      <c r="AE7" t="n">
        <v>-0.525068816</v>
      </c>
      <c r="AF7" t="n">
        <v>7.30287721846866</v>
      </c>
    </row>
    <row r="8">
      <c r="A8" t="s">
        <v>75</v>
      </c>
      <c r="B8" t="s">
        <v>384</v>
      </c>
      <c r="C8" t="s">
        <v>317</v>
      </c>
      <c r="D8" t="s">
        <v>385</v>
      </c>
      <c r="E8" t="s">
        <v>318</v>
      </c>
      <c r="F8" t="n">
        <v>108.616220977678</v>
      </c>
      <c r="G8" t="n">
        <v>164.01747951393</v>
      </c>
      <c r="H8" t="n">
        <v>8.02046198049444</v>
      </c>
      <c r="I8" t="n">
        <v>134.973207727556</v>
      </c>
      <c r="J8" t="n">
        <v>169.766853361538</v>
      </c>
      <c r="K8" t="n">
        <v>89.2750626404897</v>
      </c>
      <c r="L8" t="n">
        <v>10.7378090601178</v>
      </c>
      <c r="M8" t="n">
        <v>5.54113455464821</v>
      </c>
      <c r="N8" t="n">
        <v>96.915027496601</v>
      </c>
      <c r="O8" t="n">
        <v>35.3841157221578</v>
      </c>
      <c r="P8" t="n">
        <v>4.00060031385029</v>
      </c>
      <c r="Q8" t="n">
        <v>11.0771030940505</v>
      </c>
      <c r="R8" t="n">
        <v>29.6135156407672</v>
      </c>
      <c r="S8" t="n">
        <v>116.346260135481</v>
      </c>
      <c r="T8" t="n">
        <v>124.524949403595</v>
      </c>
      <c r="U8" t="n">
        <v>219.854547269492</v>
      </c>
      <c r="V8" t="n">
        <v>57.6495270685195</v>
      </c>
      <c r="W8" t="n">
        <v>28.2568298180881</v>
      </c>
      <c r="X8" t="n">
        <v>33.3526432690163</v>
      </c>
      <c r="Y8" t="n">
        <v>13.0797818179882</v>
      </c>
      <c r="Z8" t="n">
        <v>32.7851722269245</v>
      </c>
      <c r="AA8" t="n">
        <v>28.9540981725867</v>
      </c>
      <c r="AB8" t="n">
        <v>25.6694038816812</v>
      </c>
      <c r="AC8" t="n">
        <v>46.4928831791406</v>
      </c>
      <c r="AD8" t="n">
        <v>28.6965418417261</v>
      </c>
      <c r="AE8" t="n">
        <v>-1.09004915</v>
      </c>
      <c r="AF8" t="n">
        <v>16.1360108579831</v>
      </c>
    </row>
    <row r="9">
      <c r="A9" t="s">
        <v>75</v>
      </c>
      <c r="B9" t="s">
        <v>386</v>
      </c>
      <c r="C9" t="s">
        <v>317</v>
      </c>
      <c r="D9" t="s">
        <v>387</v>
      </c>
      <c r="E9" t="s">
        <v>318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  <row r="10">
      <c r="A10" t="s">
        <v>75</v>
      </c>
      <c r="B10" t="s">
        <v>388</v>
      </c>
      <c r="C10" t="s">
        <v>317</v>
      </c>
      <c r="D10" t="s">
        <v>389</v>
      </c>
      <c r="E10" t="s">
        <v>318</v>
      </c>
      <c r="F10" t="n">
        <v>18.4641866770384</v>
      </c>
      <c r="G10" t="n">
        <v>20.7046187966382</v>
      </c>
      <c r="H10" t="n">
        <v>72.7005973572761</v>
      </c>
      <c r="I10" t="n">
        <v>25.2284905539282</v>
      </c>
      <c r="J10" t="n">
        <v>29.8485304804488</v>
      </c>
      <c r="K10" t="n">
        <v>9.06566787321255</v>
      </c>
      <c r="L10" t="n">
        <v>55.2546569223999</v>
      </c>
      <c r="M10" t="n">
        <v>45.5273274297954</v>
      </c>
      <c r="N10" t="n">
        <v>7.30492291386416</v>
      </c>
      <c r="O10" t="n">
        <v>3.64332182872116</v>
      </c>
      <c r="P10" t="n">
        <v>28.3697634199553</v>
      </c>
      <c r="Q10" t="n">
        <v>0.785264435990626</v>
      </c>
      <c r="R10" t="n">
        <v>1.38800769321986</v>
      </c>
      <c r="S10" t="n">
        <v>1.19472546818956</v>
      </c>
      <c r="T10" t="n">
        <v>0.75403942714785</v>
      </c>
      <c r="U10" t="n">
        <v>0.696411999794236</v>
      </c>
      <c r="V10" t="n">
        <v>100.757374889426</v>
      </c>
      <c r="W10" t="n">
        <v>117.655825058794</v>
      </c>
      <c r="X10" t="n">
        <v>150.945069651498</v>
      </c>
      <c r="Y10" t="n">
        <v>87.2785695228351</v>
      </c>
      <c r="Z10" t="n">
        <v>99.0145560759469</v>
      </c>
      <c r="AA10" t="n">
        <v>98.9551392456014</v>
      </c>
      <c r="AB10" t="n">
        <v>67.3847467175812</v>
      </c>
      <c r="AC10" t="n">
        <v>99.7061862995733</v>
      </c>
      <c r="AD10" t="n">
        <v>53.132435228421</v>
      </c>
      <c r="AE10" t="n">
        <v>-2.841553666</v>
      </c>
      <c r="AF10" t="n">
        <v>55.4637072821423</v>
      </c>
    </row>
    <row r="11">
      <c r="A11" t="s">
        <v>75</v>
      </c>
      <c r="B11" t="s">
        <v>390</v>
      </c>
      <c r="C11" t="s">
        <v>317</v>
      </c>
      <c r="D11" t="s">
        <v>391</v>
      </c>
      <c r="E11" t="s">
        <v>318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</row>
    <row r="12">
      <c r="A12" t="s">
        <v>75</v>
      </c>
      <c r="B12" t="s">
        <v>392</v>
      </c>
      <c r="C12" t="s">
        <v>317</v>
      </c>
      <c r="D12" t="s">
        <v>393</v>
      </c>
      <c r="E12" t="s">
        <v>318</v>
      </c>
      <c r="F12" t="n">
        <v>8.85992790660135</v>
      </c>
      <c r="G12" t="n">
        <v>8.00674435221675</v>
      </c>
      <c r="H12" t="n">
        <v>16.1114562140586</v>
      </c>
      <c r="I12" t="n">
        <v>10.0285510774066</v>
      </c>
      <c r="J12" t="n">
        <v>12.0794845858064</v>
      </c>
      <c r="K12" t="n">
        <v>5.32955368619798</v>
      </c>
      <c r="L12" t="n">
        <v>11.2595155288261</v>
      </c>
      <c r="M12" t="n">
        <v>7.17853721877455</v>
      </c>
      <c r="N12" t="n">
        <v>7.48541082550567</v>
      </c>
      <c r="O12" t="n">
        <v>8.52053626190231</v>
      </c>
      <c r="P12" t="n">
        <v>8.27706752817606</v>
      </c>
      <c r="Q12" t="n">
        <v>7.8003094454123</v>
      </c>
      <c r="R12" t="n">
        <v>6.47658287213933</v>
      </c>
      <c r="S12" t="n">
        <v>5.1407725464524</v>
      </c>
      <c r="T12" t="n">
        <v>3.52051706953365</v>
      </c>
      <c r="U12" t="n">
        <v>-0.840783511453855</v>
      </c>
      <c r="V12" t="n">
        <v>55.6960159943474</v>
      </c>
      <c r="W12" t="n">
        <v>63.4646814236766</v>
      </c>
      <c r="X12" t="n">
        <v>64.081088814379</v>
      </c>
      <c r="Y12" t="n">
        <v>35.8533718350257</v>
      </c>
      <c r="Z12" t="n">
        <v>52.870986127234</v>
      </c>
      <c r="AA12" t="n">
        <v>49.3673496484392</v>
      </c>
      <c r="AB12" t="n">
        <v>35.2128005070566</v>
      </c>
      <c r="AC12" t="n">
        <v>57.3633900264826</v>
      </c>
      <c r="AD12" t="n">
        <v>28.8425627903576</v>
      </c>
      <c r="AE12" t="n">
        <v>-1.22767987</v>
      </c>
      <c r="AF12" t="n">
        <v>26.7725043269128</v>
      </c>
    </row>
    <row r="13">
      <c r="A13" t="s">
        <v>75</v>
      </c>
      <c r="B13" t="s">
        <v>394</v>
      </c>
      <c r="C13" t="s">
        <v>317</v>
      </c>
      <c r="D13" t="s">
        <v>395</v>
      </c>
      <c r="E13" t="s">
        <v>318</v>
      </c>
      <c r="F13" t="n">
        <v>14.5867715306113</v>
      </c>
      <c r="G13" t="n">
        <v>13.5696062155058</v>
      </c>
      <c r="H13" t="n">
        <v>13.0821128908911</v>
      </c>
      <c r="I13" t="n">
        <v>15.5955185466889</v>
      </c>
      <c r="J13" t="n">
        <v>19.4954557670325</v>
      </c>
      <c r="K13" t="n">
        <v>8.29417738452988</v>
      </c>
      <c r="L13" t="n">
        <v>11.9202618667728</v>
      </c>
      <c r="M13" t="n">
        <v>9.55329713245181</v>
      </c>
      <c r="N13" t="n">
        <v>7.253209810588</v>
      </c>
      <c r="O13" t="n">
        <v>8.1956308487764</v>
      </c>
      <c r="P13" t="n">
        <v>9.61489081693043</v>
      </c>
      <c r="Q13" t="n">
        <v>10.2054892473635</v>
      </c>
      <c r="R13" t="n">
        <v>9.75756498524344</v>
      </c>
      <c r="S13" t="n">
        <v>7.02359591460899</v>
      </c>
      <c r="T13" t="n">
        <v>6.08322902345805</v>
      </c>
      <c r="U13" t="n">
        <v>4.75223412553871</v>
      </c>
      <c r="V13" t="n">
        <v>58.6090688073209</v>
      </c>
      <c r="W13" t="n">
        <v>69.6617466585521</v>
      </c>
      <c r="X13" t="n">
        <v>70.507942633196</v>
      </c>
      <c r="Y13" t="n">
        <v>43.1831899365723</v>
      </c>
      <c r="Z13" t="n">
        <v>66.7917727861822</v>
      </c>
      <c r="AA13" t="n">
        <v>55.3680962058413</v>
      </c>
      <c r="AB13" t="n">
        <v>42.542046720644</v>
      </c>
      <c r="AC13" t="n">
        <v>62.2552118723117</v>
      </c>
      <c r="AD13" t="n">
        <v>29.2634638758123</v>
      </c>
      <c r="AE13" t="n">
        <v>-1.829826092</v>
      </c>
      <c r="AF13" t="n">
        <v>22.4466023880912</v>
      </c>
    </row>
    <row r="14">
      <c r="A14" t="s">
        <v>75</v>
      </c>
      <c r="B14" t="s">
        <v>396</v>
      </c>
      <c r="C14" t="s">
        <v>317</v>
      </c>
      <c r="D14" t="s">
        <v>397</v>
      </c>
      <c r="E14" t="s">
        <v>318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</row>
    <row r="15">
      <c r="A15" t="s">
        <v>75</v>
      </c>
      <c r="B15" t="s">
        <v>398</v>
      </c>
      <c r="C15" t="s">
        <v>317</v>
      </c>
      <c r="D15" t="s">
        <v>399</v>
      </c>
      <c r="E15" t="s">
        <v>318</v>
      </c>
      <c r="F15" t="n">
        <v>3.70385417977876</v>
      </c>
      <c r="G15" t="n">
        <v>3.7853194052771</v>
      </c>
      <c r="H15" t="n">
        <v>61.4515922260013</v>
      </c>
      <c r="I15" t="n">
        <v>5.75018097067279</v>
      </c>
      <c r="J15" t="n">
        <v>6.98369634150336</v>
      </c>
      <c r="K15" t="n">
        <v>1.92482008493277</v>
      </c>
      <c r="L15" t="n">
        <v>33.8848106041246</v>
      </c>
      <c r="M15" t="n">
        <v>24.6166612365191</v>
      </c>
      <c r="N15" t="n">
        <v>1.10915242678938</v>
      </c>
      <c r="O15" t="n">
        <v>1.00998417562787</v>
      </c>
      <c r="P15" t="n">
        <v>18.656331407432</v>
      </c>
      <c r="Q15" t="n">
        <v>0.87918260712746</v>
      </c>
      <c r="R15" t="n">
        <v>0.890392244835176</v>
      </c>
      <c r="S15" t="n">
        <v>0.599897686905808</v>
      </c>
      <c r="T15" t="n">
        <v>0.250818109183274</v>
      </c>
      <c r="U15" t="n">
        <v>0.244830208016809</v>
      </c>
      <c r="V15" t="n">
        <v>30.7146495854802</v>
      </c>
      <c r="W15" t="n">
        <v>40.9350432101572</v>
      </c>
      <c r="X15" t="n">
        <v>33.8131895310495</v>
      </c>
      <c r="Y15" t="n">
        <v>18.8131362936364</v>
      </c>
      <c r="Z15" t="n">
        <v>37.1938207996549</v>
      </c>
      <c r="AA15" t="n">
        <v>28.9893527240123</v>
      </c>
      <c r="AB15" t="n">
        <v>25.1907817928534</v>
      </c>
      <c r="AC15" t="n">
        <v>25.4556620572125</v>
      </c>
      <c r="AD15" t="n">
        <v>13.1965498307587</v>
      </c>
      <c r="AE15" t="n">
        <v>-0.555772202</v>
      </c>
      <c r="AF15" t="n">
        <v>11.8238365181406</v>
      </c>
    </row>
    <row r="16">
      <c r="A16" t="s">
        <v>75</v>
      </c>
      <c r="B16" t="s">
        <v>400</v>
      </c>
      <c r="C16" t="s">
        <v>317</v>
      </c>
      <c r="D16" t="s">
        <v>401</v>
      </c>
      <c r="E16" t="s">
        <v>318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</row>
    <row r="17">
      <c r="A17" t="s">
        <v>75</v>
      </c>
      <c r="B17" t="s">
        <v>402</v>
      </c>
      <c r="C17" t="s">
        <v>317</v>
      </c>
      <c r="D17" t="s">
        <v>403</v>
      </c>
      <c r="E17" t="s">
        <v>318</v>
      </c>
      <c r="F17" t="n">
        <v>1.16783685661463</v>
      </c>
      <c r="G17" t="n">
        <v>1.02827972962335</v>
      </c>
      <c r="H17" t="n">
        <v>16.0459123241813</v>
      </c>
      <c r="I17" t="n">
        <v>1.44574099442957</v>
      </c>
      <c r="J17" t="n">
        <v>1.65964270607925</v>
      </c>
      <c r="K17" t="n">
        <v>0.835050453292641</v>
      </c>
      <c r="L17" t="n">
        <v>14.0575087904112</v>
      </c>
      <c r="M17" t="n">
        <v>10.9092914383536</v>
      </c>
      <c r="N17" t="n">
        <v>0.742181924721009</v>
      </c>
      <c r="O17" t="n">
        <v>1.46113280524218</v>
      </c>
      <c r="P17" t="n">
        <v>8.99901691827419</v>
      </c>
      <c r="Q17" t="n">
        <v>0.856295753232454</v>
      </c>
      <c r="R17" t="n">
        <v>0.703926021964207</v>
      </c>
      <c r="S17" t="n">
        <v>0.459202726204394</v>
      </c>
      <c r="T17" t="n">
        <v>0.958000435757787</v>
      </c>
      <c r="U17" t="n">
        <v>0.343817507945797</v>
      </c>
      <c r="V17" t="n">
        <v>13.9128669239929</v>
      </c>
      <c r="W17" t="n">
        <v>28.0908227233796</v>
      </c>
      <c r="X17" t="n">
        <v>28.032077657035</v>
      </c>
      <c r="Y17" t="n">
        <v>15.5923855137942</v>
      </c>
      <c r="Z17" t="n">
        <v>24.543967203223</v>
      </c>
      <c r="AA17" t="n">
        <v>24.5694052920563</v>
      </c>
      <c r="AB17" t="n">
        <v>16.7819440311059</v>
      </c>
      <c r="AC17" t="n">
        <v>26.4331744232396</v>
      </c>
      <c r="AD17" t="n">
        <v>11.1743581875611</v>
      </c>
      <c r="AE17" t="n">
        <v>-0.550983589</v>
      </c>
      <c r="AF17" t="n">
        <v>10.2098211285203</v>
      </c>
    </row>
    <row r="18">
      <c r="A18" t="s">
        <v>75</v>
      </c>
      <c r="B18" t="s">
        <v>404</v>
      </c>
      <c r="C18" t="s">
        <v>317</v>
      </c>
      <c r="D18" t="s">
        <v>405</v>
      </c>
      <c r="E18" t="s">
        <v>318</v>
      </c>
      <c r="F18" t="n">
        <v>10.704625188708</v>
      </c>
      <c r="G18" t="n">
        <v>9.54426990534335</v>
      </c>
      <c r="H18" t="n">
        <v>84.8936465461927</v>
      </c>
      <c r="I18" t="n">
        <v>14.0664565927756</v>
      </c>
      <c r="J18" t="n">
        <v>16.3513664033755</v>
      </c>
      <c r="K18" t="n">
        <v>6.02896385584795</v>
      </c>
      <c r="L18" t="n">
        <v>73.860698557634</v>
      </c>
      <c r="M18" t="n">
        <v>56.1958454844943</v>
      </c>
      <c r="N18" t="n">
        <v>5.45122897456973</v>
      </c>
      <c r="O18" t="n">
        <v>5.12478186865301</v>
      </c>
      <c r="P18" t="n">
        <v>36.5570356906048</v>
      </c>
      <c r="Q18" t="n">
        <v>3.82646129456428</v>
      </c>
      <c r="R18" t="n">
        <v>2.92940171571324</v>
      </c>
      <c r="S18" t="n">
        <v>4.27751231543532</v>
      </c>
      <c r="T18" t="n">
        <v>1.83262342810344</v>
      </c>
      <c r="U18" t="n">
        <v>0.142526324412699</v>
      </c>
      <c r="V18" t="n">
        <v>1.37687516834243</v>
      </c>
      <c r="W18" t="n">
        <v>31.6837208146835</v>
      </c>
      <c r="X18" t="n">
        <v>30.2905641530994</v>
      </c>
      <c r="Y18" t="n">
        <v>19.4997132465899</v>
      </c>
      <c r="Z18" t="n">
        <v>35.9847934988366</v>
      </c>
      <c r="AA18" t="n">
        <v>22.335433235119</v>
      </c>
      <c r="AB18" t="n">
        <v>18.779943760042</v>
      </c>
      <c r="AC18" t="n">
        <v>26.5679694130893</v>
      </c>
      <c r="AD18" t="n">
        <v>13.7150428374527</v>
      </c>
      <c r="AE18" t="n">
        <v>-0.500232135</v>
      </c>
      <c r="AF18" t="n">
        <v>7.75782040387772</v>
      </c>
    </row>
    <row r="19">
      <c r="A19" t="s">
        <v>75</v>
      </c>
      <c r="B19" t="s">
        <v>406</v>
      </c>
      <c r="C19" t="s">
        <v>317</v>
      </c>
      <c r="D19" t="s">
        <v>407</v>
      </c>
      <c r="E19" t="s">
        <v>318</v>
      </c>
      <c r="F19" t="n">
        <v>3.14465132206463</v>
      </c>
      <c r="G19" t="n">
        <v>2.99502780625817</v>
      </c>
      <c r="H19" t="n">
        <v>8.86184113924672</v>
      </c>
      <c r="I19" t="n">
        <v>3.79607862287251</v>
      </c>
      <c r="J19" t="n">
        <v>4.69188849206722</v>
      </c>
      <c r="K19" t="n">
        <v>1.90925876166247</v>
      </c>
      <c r="L19" t="n">
        <v>6.53370176963378</v>
      </c>
      <c r="M19" t="n">
        <v>4.49545731038146</v>
      </c>
      <c r="N19" t="n">
        <v>1.63130118064892</v>
      </c>
      <c r="O19" t="n">
        <v>2.07650918758513</v>
      </c>
      <c r="P19" t="n">
        <v>5.49067717470302</v>
      </c>
      <c r="Q19" t="n">
        <v>2.34286099829821</v>
      </c>
      <c r="R19" t="n">
        <v>1.96848242327987</v>
      </c>
      <c r="S19" t="n">
        <v>1.38642631646414</v>
      </c>
      <c r="T19" t="n">
        <v>0.666360640996637</v>
      </c>
      <c r="U19" t="n">
        <v>2.00924905670908</v>
      </c>
      <c r="V19" t="n">
        <v>22.6971850682334</v>
      </c>
      <c r="W19" t="n">
        <v>25.8261044091245</v>
      </c>
      <c r="X19" t="n">
        <v>26.2107230134164</v>
      </c>
      <c r="Y19" t="n">
        <v>12.921967839688</v>
      </c>
      <c r="Z19" t="n">
        <v>23.7160894460629</v>
      </c>
      <c r="AA19" t="n">
        <v>27.5273483035153</v>
      </c>
      <c r="AB19" t="n">
        <v>15.55247598928</v>
      </c>
      <c r="AC19" t="n">
        <v>26.8637164360697</v>
      </c>
      <c r="AD19" t="n">
        <v>13.8305491168576</v>
      </c>
      <c r="AE19" t="n">
        <v>-0.502310276</v>
      </c>
      <c r="AF19" t="n">
        <v>10.8415636908826</v>
      </c>
    </row>
    <row r="20">
      <c r="A20" t="s">
        <v>75</v>
      </c>
      <c r="B20" t="s">
        <v>408</v>
      </c>
      <c r="C20" t="s">
        <v>317</v>
      </c>
      <c r="D20" t="s">
        <v>409</v>
      </c>
      <c r="E20" t="s">
        <v>318</v>
      </c>
      <c r="F20" t="n">
        <v>5.82110289145389</v>
      </c>
      <c r="G20" t="n">
        <v>7.02152034746144</v>
      </c>
      <c r="H20" t="n">
        <v>8.07061185165755</v>
      </c>
      <c r="I20" t="n">
        <v>7.33150006920522</v>
      </c>
      <c r="J20" t="n">
        <v>9.27756994977398</v>
      </c>
      <c r="K20" t="n">
        <v>9.4325619187951</v>
      </c>
      <c r="L20" t="n">
        <v>9.21690428827374</v>
      </c>
      <c r="M20" t="n">
        <v>10.3004200476652</v>
      </c>
      <c r="N20" t="n">
        <v>11.6123854886579</v>
      </c>
      <c r="O20" t="n">
        <v>11.7115032955129</v>
      </c>
      <c r="P20" t="n">
        <v>5.48619175351528</v>
      </c>
      <c r="Q20" t="n">
        <v>8.12045052080601</v>
      </c>
      <c r="R20" t="n">
        <v>4.84464062878656</v>
      </c>
      <c r="S20" t="n">
        <v>3.32916178149847</v>
      </c>
      <c r="T20" t="n">
        <v>4.01873209941027</v>
      </c>
      <c r="U20" t="n">
        <v>171.026255859223</v>
      </c>
      <c r="V20" t="n">
        <v>227.678823864102</v>
      </c>
      <c r="W20" t="n">
        <v>150.370722104077</v>
      </c>
      <c r="X20" t="n">
        <v>30.4139983159689</v>
      </c>
      <c r="Y20" t="n">
        <v>64.8986761352728</v>
      </c>
      <c r="Z20" t="n">
        <v>140.214141092474</v>
      </c>
      <c r="AA20" t="n">
        <v>60.0212954828178</v>
      </c>
      <c r="AB20" t="n">
        <v>19.358686926627</v>
      </c>
      <c r="AC20" t="n">
        <v>21.4412508202692</v>
      </c>
      <c r="AD20" t="n">
        <v>8.07170179048455</v>
      </c>
      <c r="AE20" t="n">
        <v>-0.3</v>
      </c>
      <c r="AF20" t="n">
        <v>6.27455529538189</v>
      </c>
    </row>
    <row r="21">
      <c r="A21" t="s">
        <v>75</v>
      </c>
      <c r="B21" t="s">
        <v>410</v>
      </c>
      <c r="C21" t="s">
        <v>317</v>
      </c>
      <c r="D21" t="s">
        <v>411</v>
      </c>
      <c r="E21" t="s">
        <v>318</v>
      </c>
      <c r="F21" t="n">
        <v>7.36198305570366</v>
      </c>
      <c r="G21" t="n">
        <v>8.49114087215496</v>
      </c>
      <c r="H21" t="n">
        <v>9.62265257694262</v>
      </c>
      <c r="I21" t="n">
        <v>8.8588959022126</v>
      </c>
      <c r="J21" t="n">
        <v>11.1919891277165</v>
      </c>
      <c r="K21" t="n">
        <v>15.8638541092403</v>
      </c>
      <c r="L21" t="n">
        <v>15.0822069919055</v>
      </c>
      <c r="M21" t="n">
        <v>16.0686552477949</v>
      </c>
      <c r="N21" t="n">
        <v>18.6338278454037</v>
      </c>
      <c r="O21" t="n">
        <v>21.2936423200758</v>
      </c>
      <c r="P21" t="n">
        <v>16.7198224596699</v>
      </c>
      <c r="Q21" t="n">
        <v>22.4279109261627</v>
      </c>
      <c r="R21" t="n">
        <v>19.7512271479894</v>
      </c>
      <c r="S21" t="n">
        <v>16.289112976759</v>
      </c>
      <c r="T21" t="n">
        <v>16.8786747913257</v>
      </c>
      <c r="U21" t="n">
        <v>452.125545097407</v>
      </c>
      <c r="V21" t="n">
        <v>411.901640764647</v>
      </c>
      <c r="W21" t="n">
        <v>270.168143418291</v>
      </c>
      <c r="X21" t="n">
        <v>122.438346715119</v>
      </c>
      <c r="Y21" t="n">
        <v>161.263376796607</v>
      </c>
      <c r="Z21" t="n">
        <v>285.266657006702</v>
      </c>
      <c r="AA21" t="n">
        <v>233.405070588662</v>
      </c>
      <c r="AB21" t="n">
        <v>108.843229377335</v>
      </c>
      <c r="AC21" t="n">
        <v>152.570381743515</v>
      </c>
      <c r="AD21" t="n">
        <v>48.7291625797824</v>
      </c>
      <c r="AE21" t="n">
        <v>0.2</v>
      </c>
      <c r="AF21" t="n">
        <v>81.0790190703624</v>
      </c>
    </row>
    <row r="22">
      <c r="A22" t="s">
        <v>75</v>
      </c>
      <c r="B22" t="s">
        <v>412</v>
      </c>
      <c r="C22" t="s">
        <v>317</v>
      </c>
      <c r="D22" t="s">
        <v>413</v>
      </c>
      <c r="E22" t="s">
        <v>318</v>
      </c>
      <c r="F22" t="n">
        <v>1.54088017633852</v>
      </c>
      <c r="G22" t="n">
        <v>1.4696205367126</v>
      </c>
      <c r="H22" t="n">
        <v>1.55204074009945</v>
      </c>
      <c r="I22" t="n">
        <v>1.52739584658106</v>
      </c>
      <c r="J22" t="n">
        <v>1.91441919510104</v>
      </c>
      <c r="K22" t="n">
        <v>6.43129221330622</v>
      </c>
      <c r="L22" t="n">
        <v>5.86530272459162</v>
      </c>
      <c r="M22" t="n">
        <v>5.76823522277688</v>
      </c>
      <c r="N22" t="n">
        <v>7.0214423837769</v>
      </c>
      <c r="O22" t="n">
        <v>9.58213905329825</v>
      </c>
      <c r="P22" t="n">
        <v>11.2336307262757</v>
      </c>
      <c r="Q22" t="n">
        <v>14.3074604318607</v>
      </c>
      <c r="R22" t="n">
        <v>14.9065865418948</v>
      </c>
      <c r="S22" t="n">
        <v>12.9599512135363</v>
      </c>
      <c r="T22" t="n">
        <v>12.8599427102399</v>
      </c>
      <c r="U22" t="n">
        <v>281.099289797207</v>
      </c>
      <c r="V22" t="n">
        <v>184.222817457143</v>
      </c>
      <c r="W22" t="n">
        <v>119.79742167997</v>
      </c>
      <c r="X22" t="n">
        <v>92.0243485400697</v>
      </c>
      <c r="Y22" t="n">
        <v>96.3647008642782</v>
      </c>
      <c r="Z22" t="n">
        <v>145.052516288208</v>
      </c>
      <c r="AA22" t="n">
        <v>173.383775375824</v>
      </c>
      <c r="AB22" t="n">
        <v>89.4845425709258</v>
      </c>
      <c r="AC22" t="n">
        <v>131.129131088011</v>
      </c>
      <c r="AD22" t="n">
        <v>40.6574608427276</v>
      </c>
      <c r="AE22" t="n">
        <v>0.5</v>
      </c>
      <c r="AF22" t="n">
        <v>74.8044638601577</v>
      </c>
    </row>
    <row r="23">
      <c r="A23" t="s">
        <v>75</v>
      </c>
      <c r="B23" t="s">
        <v>414</v>
      </c>
      <c r="C23" t="s">
        <v>317</v>
      </c>
      <c r="D23" t="s">
        <v>415</v>
      </c>
      <c r="E23" t="s">
        <v>318</v>
      </c>
      <c r="F23" t="n">
        <v>31.3312302300754</v>
      </c>
      <c r="G23" t="n">
        <v>28.086081358205</v>
      </c>
      <c r="H23" t="n">
        <v>39.5770388423332</v>
      </c>
      <c r="I23" t="n">
        <v>38.9485940722704</v>
      </c>
      <c r="J23" t="n">
        <v>58.0216278716341</v>
      </c>
      <c r="K23" t="n">
        <v>32.8710490704431</v>
      </c>
      <c r="L23" t="n">
        <v>38.5434178853927</v>
      </c>
      <c r="M23" t="n">
        <v>39.6909518694584</v>
      </c>
      <c r="N23" t="n">
        <v>50.7704295151413</v>
      </c>
      <c r="O23" t="n">
        <v>54.6980437356272</v>
      </c>
      <c r="P23" t="n">
        <v>110.37695300776</v>
      </c>
      <c r="Q23" t="n">
        <v>198.49990138673</v>
      </c>
      <c r="R23" t="n">
        <v>151.301853315237</v>
      </c>
      <c r="S23" t="n">
        <v>114.97497996778</v>
      </c>
      <c r="T23" t="n">
        <v>97.4829585311202</v>
      </c>
      <c r="U23" t="n">
        <v>193.018535265454</v>
      </c>
      <c r="V23" t="n">
        <v>133.6518478871</v>
      </c>
      <c r="W23" t="n">
        <v>118.549531806851</v>
      </c>
      <c r="X23" t="n">
        <v>61.8059386248774</v>
      </c>
      <c r="Y23" t="n">
        <v>79.3533811789104</v>
      </c>
      <c r="Z23" t="n">
        <v>22.6119987829197</v>
      </c>
      <c r="AA23" t="n">
        <v>12.3631904165843</v>
      </c>
      <c r="AB23" t="n">
        <v>17.3833106888992</v>
      </c>
      <c r="AC23" t="n">
        <v>41.2942607896128</v>
      </c>
      <c r="AD23" t="n">
        <v>5.18183324208343</v>
      </c>
      <c r="AE23" t="n">
        <v>2.2</v>
      </c>
      <c r="AF23" t="n">
        <v>0.19607985265343</v>
      </c>
    </row>
    <row r="24">
      <c r="A24" t="s">
        <v>75</v>
      </c>
      <c r="B24" t="s">
        <v>416</v>
      </c>
      <c r="C24" t="s">
        <v>317</v>
      </c>
      <c r="D24" t="s">
        <v>417</v>
      </c>
      <c r="E24" t="s">
        <v>318</v>
      </c>
      <c r="F24" t="n">
        <v>16.4360551999232</v>
      </c>
      <c r="G24" t="n">
        <v>23.1873462331043</v>
      </c>
      <c r="H24" t="n">
        <v>30.2647944034443</v>
      </c>
      <c r="I24" t="n">
        <v>33.2972294364612</v>
      </c>
      <c r="J24" t="n">
        <v>49.7748990282438</v>
      </c>
      <c r="K24" t="n">
        <v>40.1598469013206</v>
      </c>
      <c r="L24" t="n">
        <v>40.6381688498165</v>
      </c>
      <c r="M24" t="n">
        <v>41.3390190675809</v>
      </c>
      <c r="N24" t="n">
        <v>45.909430936666</v>
      </c>
      <c r="O24" t="n">
        <v>60.6868806302439</v>
      </c>
      <c r="P24" t="n">
        <v>79.680403931991</v>
      </c>
      <c r="Q24" t="n">
        <v>82.7512575764195</v>
      </c>
      <c r="R24" t="n">
        <v>70.4336213589158</v>
      </c>
      <c r="S24" t="n">
        <v>59.5682160843154</v>
      </c>
      <c r="T24" t="n">
        <v>44.2060530358501</v>
      </c>
      <c r="U24" t="n">
        <v>249.729591274021</v>
      </c>
      <c r="V24" t="n">
        <v>91.5093733122746</v>
      </c>
      <c r="W24" t="n">
        <v>275.263693542782</v>
      </c>
      <c r="X24" t="n">
        <v>97.8920008747903</v>
      </c>
      <c r="Y24" t="n">
        <v>234.913541020448</v>
      </c>
      <c r="Z24" t="n">
        <v>116.022264477263</v>
      </c>
      <c r="AA24" t="n">
        <v>-178.069823231059</v>
      </c>
      <c r="AB24" t="n">
        <v>135.313270678039</v>
      </c>
      <c r="AC24" t="n">
        <v>181.158716173181</v>
      </c>
      <c r="AD24" t="n">
        <v>81.8131748235437</v>
      </c>
      <c r="AE24" t="n">
        <v>-3.6</v>
      </c>
      <c r="AF24" t="n">
        <v>82.941777693471</v>
      </c>
    </row>
    <row r="25">
      <c r="A25" t="s">
        <v>75</v>
      </c>
      <c r="B25" t="s">
        <v>418</v>
      </c>
      <c r="C25" t="s">
        <v>317</v>
      </c>
      <c r="D25" t="s">
        <v>419</v>
      </c>
      <c r="E25" t="s">
        <v>318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</row>
    <row r="26">
      <c r="A26" t="s">
        <v>75</v>
      </c>
      <c r="B26" t="s">
        <v>420</v>
      </c>
      <c r="C26" t="s">
        <v>317</v>
      </c>
      <c r="D26" t="s">
        <v>421</v>
      </c>
      <c r="E26" t="s">
        <v>318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</row>
    <row r="27">
      <c r="A27" t="s">
        <v>75</v>
      </c>
      <c r="B27" t="s">
        <v>422</v>
      </c>
      <c r="C27" t="s">
        <v>317</v>
      </c>
      <c r="D27" t="s">
        <v>423</v>
      </c>
      <c r="E27" t="s">
        <v>318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</row>
    <row r="28">
      <c r="A28" t="s">
        <v>75</v>
      </c>
      <c r="B28" t="s">
        <v>424</v>
      </c>
      <c r="C28" t="s">
        <v>317</v>
      </c>
      <c r="D28" t="s">
        <v>425</v>
      </c>
      <c r="E28" t="s">
        <v>318</v>
      </c>
      <c r="F28" t="n">
        <v>6.33472960817448</v>
      </c>
      <c r="G28" t="n">
        <v>7.34810267925572</v>
      </c>
      <c r="H28" t="n">
        <v>10.7090810965999</v>
      </c>
      <c r="I28" t="n">
        <v>10.8445105039977</v>
      </c>
      <c r="J28" t="n">
        <v>14.579038472682</v>
      </c>
      <c r="K28" t="n">
        <v>24.1530751827363</v>
      </c>
      <c r="L28" t="n">
        <v>18.0148583561132</v>
      </c>
      <c r="M28" t="n">
        <v>19.0901117953112</v>
      </c>
      <c r="N28" t="n">
        <v>19.4439942792977</v>
      </c>
      <c r="O28" t="n">
        <v>14.6393790989589</v>
      </c>
      <c r="P28" t="n">
        <v>16.719822464132</v>
      </c>
      <c r="Q28" t="n">
        <v>15.4675247803492</v>
      </c>
      <c r="R28" t="n">
        <v>13.6643709866442</v>
      </c>
      <c r="S28" t="n">
        <v>15.6946198064114</v>
      </c>
      <c r="T28" t="n">
        <v>10.4487034448496</v>
      </c>
      <c r="U28" t="n">
        <v>151.601602569597</v>
      </c>
      <c r="V28" t="n">
        <v>525.522130704386</v>
      </c>
      <c r="W28" t="n">
        <v>436.137487989782</v>
      </c>
      <c r="X28" t="n">
        <v>187.667082594854</v>
      </c>
      <c r="Y28" t="n">
        <v>111.212731222864</v>
      </c>
      <c r="Z28" t="n">
        <v>104.173182146898</v>
      </c>
      <c r="AA28" t="n">
        <v>185.746965665227</v>
      </c>
      <c r="AB28" t="n">
        <v>114.868126859737</v>
      </c>
      <c r="AC28" t="n">
        <v>-142.544611738701</v>
      </c>
      <c r="AD28" t="n">
        <v>321.174010297676</v>
      </c>
      <c r="AE28" t="n">
        <v>-14.8</v>
      </c>
      <c r="AF28" t="n">
        <v>33.2355350325328</v>
      </c>
    </row>
    <row r="29">
      <c r="A29" t="s">
        <v>75</v>
      </c>
      <c r="B29" t="s">
        <v>426</v>
      </c>
      <c r="C29" t="s">
        <v>317</v>
      </c>
      <c r="D29" t="s">
        <v>427</v>
      </c>
      <c r="E29" t="s">
        <v>318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</row>
    <row r="30">
      <c r="A30" t="s">
        <v>75</v>
      </c>
      <c r="B30" t="s">
        <v>428</v>
      </c>
      <c r="C30" t="s">
        <v>317</v>
      </c>
      <c r="D30" t="s">
        <v>429</v>
      </c>
      <c r="E30" t="s">
        <v>318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</row>
    <row r="31">
      <c r="A31" t="s">
        <v>75</v>
      </c>
      <c r="B31" t="s">
        <v>430</v>
      </c>
      <c r="C31" t="s">
        <v>317</v>
      </c>
      <c r="D31" t="s">
        <v>431</v>
      </c>
      <c r="E31" t="s">
        <v>318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</row>
    <row r="32">
      <c r="A32" t="s">
        <v>75</v>
      </c>
      <c r="B32" t="s">
        <v>432</v>
      </c>
      <c r="C32" t="s">
        <v>317</v>
      </c>
      <c r="D32" t="s">
        <v>433</v>
      </c>
      <c r="E32" t="s">
        <v>318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</row>
    <row r="33">
      <c r="A33" t="s">
        <v>75</v>
      </c>
      <c r="B33" t="s">
        <v>434</v>
      </c>
      <c r="C33" t="s">
        <v>317</v>
      </c>
      <c r="D33" t="s">
        <v>435</v>
      </c>
      <c r="E33" t="s">
        <v>318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</row>
    <row r="34">
      <c r="A34" t="s">
        <v>75</v>
      </c>
      <c r="B34" t="s">
        <v>436</v>
      </c>
      <c r="C34" t="s">
        <v>317</v>
      </c>
      <c r="D34" t="s">
        <v>437</v>
      </c>
      <c r="E34" t="s">
        <v>318</v>
      </c>
      <c r="F34" t="n">
        <v>7.361983056957</v>
      </c>
      <c r="G34" t="n">
        <v>8.32784970287842</v>
      </c>
      <c r="H34" t="n">
        <v>9.62265257858083</v>
      </c>
      <c r="I34" t="n">
        <v>12.9828646868108</v>
      </c>
      <c r="J34" t="n">
        <v>16.6407206796214</v>
      </c>
      <c r="K34" t="n">
        <v>5.4308689754459</v>
      </c>
      <c r="L34" t="n">
        <v>7.12215330275367</v>
      </c>
      <c r="M34" t="n">
        <v>7.82831922514912</v>
      </c>
      <c r="N34" t="n">
        <v>10.2621080904486</v>
      </c>
      <c r="O34" t="n">
        <v>9.98139483923481</v>
      </c>
      <c r="P34" t="n">
        <v>10.4498890393196</v>
      </c>
      <c r="Q34" t="n">
        <v>11.2139554649905</v>
      </c>
      <c r="R34" t="n">
        <v>10.3103890159655</v>
      </c>
      <c r="S34" t="n">
        <v>6.89612082342274</v>
      </c>
      <c r="T34" t="n">
        <v>4.24837392770431</v>
      </c>
      <c r="U34" t="n">
        <v>24.1133624092608</v>
      </c>
      <c r="V34" t="n">
        <v>20.6881238682596</v>
      </c>
      <c r="W34" t="n">
        <v>38.9965565043398</v>
      </c>
      <c r="X34" t="n">
        <v>23.8617864247385</v>
      </c>
      <c r="Y34" t="n">
        <v>23.9928438693045</v>
      </c>
      <c r="Z34" t="n">
        <v>27.3516317079644</v>
      </c>
      <c r="AA34" t="n">
        <v>34.9958051217508</v>
      </c>
      <c r="AB34" t="n">
        <v>35.8530782853728</v>
      </c>
      <c r="AC34" t="n">
        <v>14.9890225416837</v>
      </c>
      <c r="AD34" t="n">
        <v>41.9529191191695</v>
      </c>
      <c r="AE34" t="n">
        <v>-2.9</v>
      </c>
      <c r="AF34" t="n">
        <v>9.50987285499174</v>
      </c>
    </row>
    <row r="35">
      <c r="A35" t="s">
        <v>75</v>
      </c>
      <c r="B35" t="s">
        <v>438</v>
      </c>
      <c r="C35" t="s">
        <v>317</v>
      </c>
      <c r="D35" t="s">
        <v>439</v>
      </c>
      <c r="E35" t="s">
        <v>318</v>
      </c>
      <c r="F35" t="n">
        <v>328.036268359967</v>
      </c>
      <c r="G35" t="n">
        <v>364.139310562943</v>
      </c>
      <c r="H35" t="n">
        <v>400.271306495266</v>
      </c>
      <c r="I35" t="n">
        <v>415.757149200619</v>
      </c>
      <c r="J35" t="n">
        <v>472.419751724512</v>
      </c>
      <c r="K35" t="n">
        <v>421.749851262592</v>
      </c>
      <c r="L35" t="n">
        <v>416.01754296811</v>
      </c>
      <c r="M35" t="n">
        <v>526.282794246527</v>
      </c>
      <c r="N35" t="n">
        <v>528.228511248878</v>
      </c>
      <c r="O35" t="n">
        <v>532.74031395167</v>
      </c>
      <c r="P35" t="n">
        <v>648.80748578919</v>
      </c>
      <c r="Q35" t="n">
        <v>741.281125112068</v>
      </c>
      <c r="R35" t="n">
        <v>804.583008003306</v>
      </c>
      <c r="S35" t="n">
        <v>680.456887529998</v>
      </c>
      <c r="T35" t="n">
        <v>580.304914401656</v>
      </c>
      <c r="U35" t="n">
        <v>582.516319743364</v>
      </c>
      <c r="V35" t="n">
        <v>778.924282880848</v>
      </c>
      <c r="W35" t="n">
        <v>548.65555237206</v>
      </c>
      <c r="X35" t="n">
        <v>810.811767486411</v>
      </c>
      <c r="Y35" t="n">
        <v>818.608300123173</v>
      </c>
      <c r="Z35" t="n">
        <v>631.358603460727</v>
      </c>
      <c r="AA35" t="n">
        <v>1093.94294540468</v>
      </c>
      <c r="AB35" t="n">
        <v>830.744466913098</v>
      </c>
      <c r="AC35" t="n">
        <v>1034.73888075932</v>
      </c>
      <c r="AD35" t="n">
        <v>825.804847456583</v>
      </c>
      <c r="AE35" t="n">
        <v>563.3</v>
      </c>
      <c r="AF35" t="n">
        <v>977.065906019488</v>
      </c>
    </row>
    <row r="36">
      <c r="A36" t="s">
        <v>75</v>
      </c>
      <c r="B36" t="s">
        <v>440</v>
      </c>
      <c r="C36" t="s">
        <v>317</v>
      </c>
      <c r="D36" t="s">
        <v>441</v>
      </c>
      <c r="E36" t="s">
        <v>318</v>
      </c>
      <c r="F36" t="n">
        <v>21.9052070225144</v>
      </c>
      <c r="G36" t="n">
        <v>40.1825958754532</v>
      </c>
      <c r="H36" t="n">
        <v>37.9122935009149</v>
      </c>
      <c r="I36" t="n">
        <v>72.3926254609987</v>
      </c>
      <c r="J36" t="n">
        <v>81.0950517362766</v>
      </c>
      <c r="K36" t="n">
        <v>136.711157607744</v>
      </c>
      <c r="L36" t="n">
        <v>82.6924643503605</v>
      </c>
      <c r="M36" t="n">
        <v>90.5913082874219</v>
      </c>
      <c r="N36" t="n">
        <v>205.312351381055</v>
      </c>
      <c r="O36" t="n">
        <v>192.212515325821</v>
      </c>
      <c r="P36" t="n">
        <v>143.650544038781</v>
      </c>
      <c r="Q36" t="n">
        <v>363.263625931026</v>
      </c>
      <c r="R36" t="n">
        <v>428.042908358531</v>
      </c>
      <c r="S36" t="n">
        <v>340.607467631639</v>
      </c>
      <c r="T36" t="n">
        <v>272.522946049029</v>
      </c>
      <c r="U36" t="n">
        <v>362.741602730291</v>
      </c>
      <c r="V36" t="n">
        <v>475.581864265247</v>
      </c>
      <c r="W36" t="n">
        <v>309.527168930884</v>
      </c>
      <c r="X36" t="n">
        <v>457.446589942604</v>
      </c>
      <c r="Y36" t="n">
        <v>452.039312687002</v>
      </c>
      <c r="Z36" t="n">
        <v>419.59593860968</v>
      </c>
      <c r="AA36" t="n">
        <v>506.712880368952</v>
      </c>
      <c r="AB36" t="n">
        <v>393.083639800529</v>
      </c>
      <c r="AC36" t="n">
        <v>487.962190002965</v>
      </c>
      <c r="AD36" t="n">
        <v>433.944677592542</v>
      </c>
      <c r="AE36" t="n">
        <v>237.015543768</v>
      </c>
      <c r="AF36" t="n">
        <v>287.285095314858</v>
      </c>
    </row>
    <row r="37">
      <c r="A37" t="s">
        <v>75</v>
      </c>
      <c r="B37" t="s">
        <v>442</v>
      </c>
      <c r="C37" t="s">
        <v>317</v>
      </c>
      <c r="D37" t="s">
        <v>443</v>
      </c>
      <c r="E37" t="s">
        <v>318</v>
      </c>
      <c r="F37" t="n">
        <v>161.543353275761</v>
      </c>
      <c r="G37" t="n">
        <v>210.14614838663</v>
      </c>
      <c r="H37" t="n">
        <v>207.92648835309</v>
      </c>
      <c r="I37" t="n">
        <v>196.303642770233</v>
      </c>
      <c r="J37" t="n">
        <v>223.396096370004</v>
      </c>
      <c r="K37" t="n">
        <v>227.43205984572</v>
      </c>
      <c r="L37" t="n">
        <v>225.801008834296</v>
      </c>
      <c r="M37" t="n">
        <v>326.484836181702</v>
      </c>
      <c r="N37" t="n">
        <v>255.896820385813</v>
      </c>
      <c r="O37" t="n">
        <v>266.476532485678</v>
      </c>
      <c r="P37" t="n">
        <v>367.685228289773</v>
      </c>
      <c r="Q37" t="n">
        <v>295.221461175778</v>
      </c>
      <c r="R37" t="n">
        <v>234.53615354018</v>
      </c>
      <c r="S37" t="n">
        <v>212.685055628701</v>
      </c>
      <c r="T37" t="n">
        <v>206.490478633079</v>
      </c>
      <c r="U37" t="n">
        <v>174.861179838112</v>
      </c>
      <c r="V37" t="n">
        <v>182.599091922578</v>
      </c>
      <c r="W37" t="n">
        <v>138.712713345763</v>
      </c>
      <c r="X37" t="n">
        <v>291.150997265188</v>
      </c>
      <c r="Y37" t="n">
        <v>318.244440556599</v>
      </c>
      <c r="Z37" t="n">
        <v>170.009992659229</v>
      </c>
      <c r="AA37" t="n">
        <v>495.535585396483</v>
      </c>
      <c r="AB37" t="n">
        <v>367.04123403919</v>
      </c>
      <c r="AC37" t="n">
        <v>475.88877033048</v>
      </c>
      <c r="AD37" t="n">
        <v>298.893008352076</v>
      </c>
      <c r="AE37" t="n">
        <v>172.174658878</v>
      </c>
      <c r="AF37" t="n">
        <v>618.109357935968</v>
      </c>
    </row>
    <row r="38">
      <c r="A38" t="s">
        <v>75</v>
      </c>
      <c r="B38" t="s">
        <v>444</v>
      </c>
      <c r="C38" t="s">
        <v>317</v>
      </c>
      <c r="D38" t="s">
        <v>445</v>
      </c>
      <c r="E38" t="s">
        <v>318</v>
      </c>
      <c r="F38" t="n">
        <v>144.587708062527</v>
      </c>
      <c r="G38" t="n">
        <v>113.810566300445</v>
      </c>
      <c r="H38" t="n">
        <v>154.432524640977</v>
      </c>
      <c r="I38" t="n">
        <v>147.06088096915</v>
      </c>
      <c r="J38" t="n">
        <v>167.928603618949</v>
      </c>
      <c r="K38" t="n">
        <v>57.6066338085493</v>
      </c>
      <c r="L38" t="n">
        <v>107.524069782992</v>
      </c>
      <c r="M38" t="n">
        <v>109.206649776574</v>
      </c>
      <c r="N38" t="n">
        <v>67.0193394814051</v>
      </c>
      <c r="O38" t="n">
        <v>74.051266139538</v>
      </c>
      <c r="P38" t="n">
        <v>137.471713459777</v>
      </c>
      <c r="Q38" t="n">
        <v>82.796038004679</v>
      </c>
      <c r="R38" t="n">
        <v>142.003946104467</v>
      </c>
      <c r="S38" t="n">
        <v>127.164364269501</v>
      </c>
      <c r="T38" t="n">
        <v>101.291489720271</v>
      </c>
      <c r="U38" t="n">
        <v>44.9135371747131</v>
      </c>
      <c r="V38" t="n">
        <v>120.743326693062</v>
      </c>
      <c r="W38" t="n">
        <v>100.41567009543</v>
      </c>
      <c r="X38" t="n">
        <v>62.2141802780569</v>
      </c>
      <c r="Y38" t="n">
        <v>48.3245468788618</v>
      </c>
      <c r="Z38" t="n">
        <v>41.752672191622</v>
      </c>
      <c r="AA38" t="n">
        <v>91.6944796390285</v>
      </c>
      <c r="AB38" t="n">
        <v>70.6195930734951</v>
      </c>
      <c r="AC38" t="n">
        <v>70.8879204256584</v>
      </c>
      <c r="AD38" t="n">
        <v>92.96716151145</v>
      </c>
      <c r="AE38" t="n">
        <v>154.109797354</v>
      </c>
      <c r="AF38" t="n">
        <v>71.6714527657797</v>
      </c>
    </row>
    <row r="39">
      <c r="A39" t="s">
        <v>75</v>
      </c>
      <c r="B39" t="s">
        <v>446</v>
      </c>
      <c r="C39" t="s">
        <v>317</v>
      </c>
      <c r="D39" t="s">
        <v>447</v>
      </c>
      <c r="E39" t="s">
        <v>318</v>
      </c>
      <c r="F39" t="n">
        <v>119.846235831162</v>
      </c>
      <c r="G39" t="n">
        <v>130.632936524808</v>
      </c>
      <c r="H39" t="n">
        <v>117.955096136489</v>
      </c>
      <c r="I39" t="n">
        <v>148.157397033077</v>
      </c>
      <c r="J39" t="n">
        <v>79.5220280329355</v>
      </c>
      <c r="K39" t="n">
        <v>225.809815314883</v>
      </c>
      <c r="L39" t="n">
        <v>353.314663882945</v>
      </c>
      <c r="M39" t="n">
        <v>170.30027788703</v>
      </c>
      <c r="N39" t="n">
        <v>184.988001127425</v>
      </c>
      <c r="O39" t="n">
        <v>220.921539135775</v>
      </c>
      <c r="P39" t="n">
        <v>40.4933200311065</v>
      </c>
      <c r="Q39" t="n">
        <v>19.3344059757791</v>
      </c>
      <c r="R39" t="n">
        <v>9.93772435415179</v>
      </c>
      <c r="S39" t="n">
        <v>5.94493174500192</v>
      </c>
      <c r="T39" t="n">
        <v>14.9267192072841</v>
      </c>
      <c r="U39" t="n">
        <v>16.7453905641539</v>
      </c>
      <c r="V39" t="n">
        <v>7.6622680998046</v>
      </c>
      <c r="W39" t="n">
        <v>5.19954086823426</v>
      </c>
      <c r="X39" t="n">
        <v>8.80147860000478</v>
      </c>
      <c r="Y39" t="n">
        <v>8.84981946114731</v>
      </c>
      <c r="Z39" t="n">
        <v>6.91196469224546</v>
      </c>
      <c r="AA39" t="n">
        <v>896.331305065429</v>
      </c>
      <c r="AB39" t="n">
        <v>953.119023386569</v>
      </c>
      <c r="AC39" t="n">
        <v>829.855817646343</v>
      </c>
      <c r="AD39" t="n">
        <v>1036.3666481898</v>
      </c>
      <c r="AE39" t="n">
        <v>2096</v>
      </c>
      <c r="AF39" t="n">
        <v>911.77131506808</v>
      </c>
    </row>
    <row r="40">
      <c r="A40" t="s">
        <v>75</v>
      </c>
      <c r="B40" t="s">
        <v>448</v>
      </c>
      <c r="C40" t="s">
        <v>317</v>
      </c>
      <c r="D40" t="s">
        <v>449</v>
      </c>
      <c r="E40" t="s">
        <v>318</v>
      </c>
      <c r="F40" t="n">
        <v>15.2375928370046</v>
      </c>
      <c r="G40" t="n">
        <v>13.5531671607166</v>
      </c>
      <c r="H40" t="n">
        <v>18.4692847846018</v>
      </c>
      <c r="I40" t="n">
        <v>16.6486147131704</v>
      </c>
      <c r="J40" t="n">
        <v>26.949131714799</v>
      </c>
      <c r="K40" t="n">
        <v>9.0038090889482</v>
      </c>
      <c r="L40" t="n">
        <v>7.96005369036435</v>
      </c>
      <c r="M40" t="n">
        <v>8.10299709059114</v>
      </c>
      <c r="N40" t="n">
        <v>11.2073022547011</v>
      </c>
      <c r="O40" t="n">
        <v>12.510014863637</v>
      </c>
      <c r="P40" t="n">
        <v>30.5659254349789</v>
      </c>
      <c r="Q40" t="n">
        <v>43.3090693740121</v>
      </c>
      <c r="R40" t="n">
        <v>31.1796101514663</v>
      </c>
      <c r="S40" t="n">
        <v>21.8773488158183</v>
      </c>
      <c r="T40" t="n">
        <v>14.3526146182593</v>
      </c>
      <c r="U40" t="n">
        <v>19.87119679696</v>
      </c>
      <c r="V40" t="n">
        <v>19.3745921914913</v>
      </c>
      <c r="W40" t="n">
        <v>7.90330211658035</v>
      </c>
      <c r="X40" t="n">
        <v>119.211137896455</v>
      </c>
      <c r="Y40" t="n">
        <v>238.060143429883</v>
      </c>
      <c r="Z40" t="n">
        <v>143.077669090589</v>
      </c>
      <c r="AA40" t="n">
        <v>72.6835952412525</v>
      </c>
      <c r="AB40" t="n">
        <v>153.091656564954</v>
      </c>
      <c r="AC40" t="n">
        <v>16.1802031387913</v>
      </c>
      <c r="AD40" t="n">
        <v>-0.298951917564394</v>
      </c>
      <c r="AE40" t="n">
        <v>-0.4</v>
      </c>
      <c r="AF40" t="n">
        <v>31.8629760557052</v>
      </c>
    </row>
    <row r="41">
      <c r="A41" t="s">
        <v>75</v>
      </c>
      <c r="B41" t="s">
        <v>450</v>
      </c>
      <c r="C41" t="s">
        <v>317</v>
      </c>
      <c r="D41" t="s">
        <v>451</v>
      </c>
      <c r="E41" t="s">
        <v>318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</row>
    <row r="42">
      <c r="A42" t="s">
        <v>75</v>
      </c>
      <c r="B42" t="s">
        <v>452</v>
      </c>
      <c r="C42" t="s">
        <v>317</v>
      </c>
      <c r="D42" t="s">
        <v>453</v>
      </c>
      <c r="E42" t="s">
        <v>318</v>
      </c>
      <c r="F42" t="n">
        <v>3.42417816604061</v>
      </c>
      <c r="G42" t="n">
        <v>3.26582341191156</v>
      </c>
      <c r="H42" t="n">
        <v>3.25928555039809</v>
      </c>
      <c r="I42" t="n">
        <v>3.05479169014575</v>
      </c>
      <c r="J42" t="n">
        <v>4.85967948992623</v>
      </c>
      <c r="K42" t="n">
        <v>14.0059252501333</v>
      </c>
      <c r="L42" t="n">
        <v>12.0099055672079</v>
      </c>
      <c r="M42" t="n">
        <v>13.5965544408976</v>
      </c>
      <c r="N42" t="n">
        <v>16.8784672516865</v>
      </c>
      <c r="O42" t="n">
        <v>17.966510707564</v>
      </c>
      <c r="P42" t="n">
        <v>29.3903129180211</v>
      </c>
      <c r="Q42" t="n">
        <v>29.2594010355041</v>
      </c>
      <c r="R42" t="n">
        <v>27.8256281836664</v>
      </c>
      <c r="S42" t="n">
        <v>24.2553215129752</v>
      </c>
      <c r="T42" t="n">
        <v>19.978839548372</v>
      </c>
      <c r="U42" t="n">
        <v>69.7724606630339</v>
      </c>
      <c r="V42" t="n">
        <v>21.2354287294953</v>
      </c>
      <c r="W42" t="n">
        <v>45.8599504419044</v>
      </c>
      <c r="X42" t="n">
        <v>66.7934431365082</v>
      </c>
      <c r="Y42" t="n">
        <v>185.64954597106</v>
      </c>
      <c r="Z42" t="n">
        <v>676.385116128733</v>
      </c>
      <c r="AA42" t="n">
        <v>-150.053238460101</v>
      </c>
      <c r="AB42" t="n">
        <v>174.722026104605</v>
      </c>
      <c r="AC42" t="n">
        <v>195.254353213867</v>
      </c>
      <c r="AD42" t="n">
        <v>216.839790946443</v>
      </c>
      <c r="AE42" t="n">
        <v>0.6</v>
      </c>
      <c r="AF42" t="n">
        <v>324.316076282437</v>
      </c>
    </row>
    <row r="43">
      <c r="A43" t="s">
        <v>75</v>
      </c>
      <c r="B43" t="s">
        <v>454</v>
      </c>
      <c r="C43" t="s">
        <v>317</v>
      </c>
      <c r="D43" t="s">
        <v>455</v>
      </c>
      <c r="E43" t="s">
        <v>318</v>
      </c>
      <c r="F43" t="n">
        <v>6.16352069828064</v>
      </c>
      <c r="G43" t="n">
        <v>5.71519097133894</v>
      </c>
      <c r="H43" t="n">
        <v>5.89775480477696</v>
      </c>
      <c r="I43" t="n">
        <v>8.40067714938194</v>
      </c>
      <c r="J43" t="n">
        <v>12.3700932460078</v>
      </c>
      <c r="K43" t="n">
        <v>28.7264385231519</v>
      </c>
      <c r="L43" t="n">
        <v>24.2991112640235</v>
      </c>
      <c r="M43" t="n">
        <v>27.8798035497195</v>
      </c>
      <c r="N43" t="n">
        <v>32.6767125990912</v>
      </c>
      <c r="O43" t="n">
        <v>42.4541993762436</v>
      </c>
      <c r="P43" t="n">
        <v>58.3887549967272</v>
      </c>
      <c r="Q43" t="n">
        <v>48.2071188862025</v>
      </c>
      <c r="R43" t="n">
        <v>47.4526337767443</v>
      </c>
      <c r="S43" t="n">
        <v>41.6145222037016</v>
      </c>
      <c r="T43" t="n">
        <v>33.6425286650655</v>
      </c>
      <c r="U43" t="n">
        <v>90.7600168308315</v>
      </c>
      <c r="V43" t="n">
        <v>44.4411549693538</v>
      </c>
      <c r="W43" t="n">
        <v>28.2855023135309</v>
      </c>
      <c r="X43" t="n">
        <v>110.018482472129</v>
      </c>
      <c r="Y43" t="n">
        <v>324.985036777404</v>
      </c>
      <c r="Z43" t="n">
        <v>706.205306650029</v>
      </c>
      <c r="AA43" t="n">
        <v>-51.9453403570151</v>
      </c>
      <c r="AB43" t="n">
        <v>212.056636544868</v>
      </c>
      <c r="AC43" t="n">
        <v>330.056291019702</v>
      </c>
      <c r="AD43" t="n">
        <v>128.250372678572</v>
      </c>
      <c r="AE43" t="n">
        <v>-0.6</v>
      </c>
      <c r="AF43" t="n">
        <v>418.924605185738</v>
      </c>
    </row>
    <row r="44">
      <c r="A44" t="s">
        <v>75</v>
      </c>
      <c r="B44" t="s">
        <v>456</v>
      </c>
      <c r="C44" t="s">
        <v>317</v>
      </c>
      <c r="D44" t="s">
        <v>457</v>
      </c>
      <c r="E44" t="s">
        <v>318</v>
      </c>
      <c r="F44" t="n">
        <v>1139.31385169028</v>
      </c>
      <c r="G44" t="n">
        <v>1268.70996089043</v>
      </c>
      <c r="H44" t="n">
        <v>1325.65608881658</v>
      </c>
      <c r="I44" t="n">
        <v>1458.56567323519</v>
      </c>
      <c r="J44" t="n">
        <v>1609.98514265658</v>
      </c>
      <c r="K44" t="n">
        <v>1761.6145411439</v>
      </c>
      <c r="L44" t="n">
        <v>1937.3096640266</v>
      </c>
      <c r="M44" t="n">
        <v>1979.75902072143</v>
      </c>
      <c r="N44" t="n">
        <v>2133.63977908085</v>
      </c>
      <c r="O44" t="n">
        <v>2237.89347975261</v>
      </c>
      <c r="P44" t="n">
        <v>2470.42464775068</v>
      </c>
      <c r="Q44" t="n">
        <v>2745.72864657849</v>
      </c>
      <c r="R44" t="n">
        <v>2837.39354512413</v>
      </c>
      <c r="S44" t="n">
        <v>2425.4132532972</v>
      </c>
      <c r="T44" t="n">
        <v>2240.04126928922</v>
      </c>
      <c r="U44" t="n">
        <v>2822.15648967752</v>
      </c>
      <c r="V44" t="n">
        <v>3012.36597314258</v>
      </c>
      <c r="W44" t="n">
        <v>2731.42280868043</v>
      </c>
      <c r="X44" t="n">
        <v>2911.43132671791</v>
      </c>
      <c r="Y44" t="n">
        <v>2897.52922278876</v>
      </c>
      <c r="Z44" t="n">
        <v>3130.42880911803</v>
      </c>
      <c r="AA44" t="n">
        <v>3488.5134630645</v>
      </c>
      <c r="AB44" t="n">
        <v>3514.09551638372</v>
      </c>
      <c r="AC44" t="n">
        <v>3647.29573059713</v>
      </c>
      <c r="AD44" t="n">
        <v>3405.66024697576</v>
      </c>
      <c r="AE44" t="n">
        <v>3038.4</v>
      </c>
      <c r="AF44" t="n">
        <v>3279.6316162559</v>
      </c>
    </row>
    <row r="45">
      <c r="A45" t="s">
        <v>75</v>
      </c>
      <c r="B45" t="s">
        <v>458</v>
      </c>
      <c r="C45" t="s">
        <v>317</v>
      </c>
      <c r="D45" t="s">
        <v>459</v>
      </c>
      <c r="E45" t="s">
        <v>318</v>
      </c>
      <c r="F45" t="n">
        <v>1131.17725732833</v>
      </c>
      <c r="G45" t="n">
        <v>1262.56733150113</v>
      </c>
      <c r="H45" t="n">
        <v>1318.14819931735</v>
      </c>
      <c r="I45" t="n">
        <v>1451.33153257534</v>
      </c>
      <c r="J45" t="n">
        <v>1602.6633908926</v>
      </c>
      <c r="K45" t="n">
        <v>1759.8873833996</v>
      </c>
      <c r="L45" t="n">
        <v>1935.41024771777</v>
      </c>
      <c r="M45" t="n">
        <v>1977.81798535607</v>
      </c>
      <c r="N45" t="n">
        <v>2131.54787283126</v>
      </c>
      <c r="O45" t="n">
        <v>2235.69935898203</v>
      </c>
      <c r="P45" t="n">
        <v>2468.00254407112</v>
      </c>
      <c r="Q45" t="n">
        <v>2743.03662378637</v>
      </c>
      <c r="R45" t="n">
        <v>2834.61165037892</v>
      </c>
      <c r="S45" t="n">
        <v>2423.03528059901</v>
      </c>
      <c r="T45" t="n">
        <v>2237.63003003272</v>
      </c>
      <c r="U45" t="n">
        <v>2822.15648967752</v>
      </c>
      <c r="V45" t="n">
        <v>3012.36597314258</v>
      </c>
      <c r="W45" t="n">
        <v>2731.42280868043</v>
      </c>
      <c r="X45" t="n">
        <v>2911.43132671791</v>
      </c>
      <c r="Y45" t="n">
        <v>2897.52922278876</v>
      </c>
      <c r="Z45" t="n">
        <v>3130.42880911803</v>
      </c>
      <c r="AA45" t="n">
        <v>3488.5134630645</v>
      </c>
      <c r="AB45" t="n">
        <v>3514.09551638372</v>
      </c>
      <c r="AC45" t="n">
        <v>3647.29573059713</v>
      </c>
      <c r="AD45" t="n">
        <v>3405.66024697576</v>
      </c>
      <c r="AE45" t="n">
        <v>3038.4</v>
      </c>
      <c r="AF45" t="n">
        <v>3279.6316162559</v>
      </c>
    </row>
    <row r="46">
      <c r="A46" t="s">
        <v>75</v>
      </c>
      <c r="B46" t="s">
        <v>460</v>
      </c>
      <c r="C46" t="s">
        <v>317</v>
      </c>
      <c r="D46" t="s">
        <v>461</v>
      </c>
      <c r="E46" t="s">
        <v>318</v>
      </c>
      <c r="F46" t="n">
        <v>2.73934253224003</v>
      </c>
      <c r="G46" t="n">
        <v>2.44936755942738</v>
      </c>
      <c r="H46" t="n">
        <v>2.63846925536629</v>
      </c>
      <c r="I46" t="n">
        <v>5.34588545824877</v>
      </c>
      <c r="J46" t="n">
        <v>7.51041375706896</v>
      </c>
      <c r="K46" t="n">
        <v>14.7205132730186</v>
      </c>
      <c r="L46" t="n">
        <v>12.2892056968156</v>
      </c>
      <c r="M46" t="n">
        <v>14.2832491088219</v>
      </c>
      <c r="N46" t="n">
        <v>15.7982453474048</v>
      </c>
      <c r="O46" t="n">
        <v>24.4876886686796</v>
      </c>
      <c r="P46" t="n">
        <v>28.998442078706</v>
      </c>
      <c r="Q46" t="n">
        <v>18.9477178506983</v>
      </c>
      <c r="R46" t="n">
        <v>19.6270055940653</v>
      </c>
      <c r="S46" t="n">
        <v>17.3592006907265</v>
      </c>
      <c r="T46" t="n">
        <v>13.6636891166934</v>
      </c>
      <c r="U46" t="n">
        <v>20.9875561677976</v>
      </c>
      <c r="V46" t="n">
        <v>23.2057262398585</v>
      </c>
      <c r="W46" t="n">
        <v>-17.5744481283735</v>
      </c>
      <c r="X46" t="n">
        <v>43.2250393356208</v>
      </c>
      <c r="Y46" t="n">
        <v>139.335490805357</v>
      </c>
      <c r="Z46" t="n">
        <v>29.820190521296</v>
      </c>
      <c r="AA46" t="n">
        <v>98.1078981030859</v>
      </c>
      <c r="AB46" t="n">
        <v>37.3346104392756</v>
      </c>
      <c r="AC46" t="n">
        <v>134.801937805836</v>
      </c>
      <c r="AD46" t="n">
        <v>-88.5894182678714</v>
      </c>
      <c r="AE46" t="n">
        <v>-1.2</v>
      </c>
      <c r="AF46" t="n">
        <v>94.6085289033011</v>
      </c>
    </row>
    <row r="47">
      <c r="A47" t="s">
        <v>75</v>
      </c>
      <c r="B47" t="s">
        <v>462</v>
      </c>
      <c r="C47" t="s">
        <v>317</v>
      </c>
      <c r="D47" t="s">
        <v>463</v>
      </c>
      <c r="E47" t="s">
        <v>318</v>
      </c>
      <c r="F47" t="n">
        <v>5.13626724955273</v>
      </c>
      <c r="G47" t="n">
        <v>4.89873511927817</v>
      </c>
      <c r="H47" t="n">
        <v>4.65612221605432</v>
      </c>
      <c r="I47" t="n">
        <v>6.10958338303847</v>
      </c>
      <c r="J47" t="n">
        <v>8.8357808926913</v>
      </c>
      <c r="K47" t="n">
        <v>5.71670418571684</v>
      </c>
      <c r="L47" t="n">
        <v>6.98250323924196</v>
      </c>
      <c r="M47" t="n">
        <v>12.3605040400213</v>
      </c>
      <c r="N47" t="n">
        <v>12.1524964242007</v>
      </c>
      <c r="O47" t="n">
        <v>7.98511587232812</v>
      </c>
      <c r="P47" t="n">
        <v>11.7561251709892</v>
      </c>
      <c r="Q47" t="n">
        <v>14.178564382204</v>
      </c>
      <c r="R47" t="n">
        <v>14.9065865314688</v>
      </c>
      <c r="S47" t="n">
        <v>11.8898634901962</v>
      </c>
      <c r="T47" t="n">
        <v>12.6303008679821</v>
      </c>
      <c r="U47" t="n">
        <v>3.34907811248998</v>
      </c>
      <c r="V47" t="n">
        <v>4.37843891438594</v>
      </c>
      <c r="W47" t="n">
        <v>2.07981634732734</v>
      </c>
      <c r="X47" t="n">
        <v>0</v>
      </c>
      <c r="Y47" t="n">
        <v>0.983313273367003</v>
      </c>
      <c r="Z47" t="n">
        <v>11.8490823297553</v>
      </c>
      <c r="AA47" t="n">
        <v>20.9376611860729</v>
      </c>
      <c r="AB47" t="n">
        <v>8.88919296457447</v>
      </c>
      <c r="AC47" t="n">
        <v>37.7207189849388</v>
      </c>
      <c r="AD47" t="n">
        <v>19.9301278502781</v>
      </c>
      <c r="AE47" t="n">
        <v>24</v>
      </c>
      <c r="AF47" t="n">
        <v>47.059164649003</v>
      </c>
    </row>
    <row r="48">
      <c r="A48" t="s">
        <v>75</v>
      </c>
      <c r="B48" t="s">
        <v>464</v>
      </c>
      <c r="C48" t="s">
        <v>317</v>
      </c>
      <c r="D48" t="s">
        <v>465</v>
      </c>
      <c r="E48" t="s">
        <v>318</v>
      </c>
      <c r="F48" t="n">
        <v>10.786161224649</v>
      </c>
      <c r="G48" t="n">
        <v>12.2468377994475</v>
      </c>
      <c r="H48" t="n">
        <v>12.1059177613173</v>
      </c>
      <c r="I48" t="n">
        <v>15.426698041464</v>
      </c>
      <c r="J48" t="n">
        <v>19.8805070084305</v>
      </c>
      <c r="K48" t="n">
        <v>30.4414497856822</v>
      </c>
      <c r="L48" t="n">
        <v>31.2816145096786</v>
      </c>
      <c r="M48" t="n">
        <v>41.2016801339503</v>
      </c>
      <c r="N48" t="n">
        <v>46.0444586747555</v>
      </c>
      <c r="O48" t="n">
        <v>46.1805867948906</v>
      </c>
      <c r="P48" t="n">
        <v>60.3481092075793</v>
      </c>
      <c r="Q48" t="n">
        <v>71.2795100306109</v>
      </c>
      <c r="R48" t="n">
        <v>75.7751481984879</v>
      </c>
      <c r="S48" t="n">
        <v>63.8485669410408</v>
      </c>
      <c r="T48" t="n">
        <v>56.951174820005</v>
      </c>
      <c r="U48" t="n">
        <v>5.80506872893151</v>
      </c>
      <c r="V48" t="n">
        <v>6.89604129010294</v>
      </c>
      <c r="W48" t="n">
        <v>7.0713755797933</v>
      </c>
      <c r="X48" t="n">
        <v>5.8676524003175</v>
      </c>
      <c r="Y48" t="n">
        <v>7.07985556909745</v>
      </c>
      <c r="Z48" t="n">
        <v>14.6138682064249</v>
      </c>
      <c r="AA48" t="n">
        <v>25.1251934234101</v>
      </c>
      <c r="AB48" t="n">
        <v>10.963337989371</v>
      </c>
      <c r="AC48" t="n">
        <v>51.0222356777589</v>
      </c>
      <c r="AD48" t="n">
        <v>28.5997334645697</v>
      </c>
      <c r="AE48" t="n">
        <v>33</v>
      </c>
      <c r="AF48" t="n">
        <v>69.9024674880207</v>
      </c>
    </row>
    <row r="49">
      <c r="A49" t="s">
        <v>75</v>
      </c>
      <c r="B49" t="s">
        <v>466</v>
      </c>
      <c r="C49" t="s">
        <v>317</v>
      </c>
      <c r="D49" t="s">
        <v>467</v>
      </c>
      <c r="E49" t="s">
        <v>318</v>
      </c>
      <c r="F49" t="n">
        <v>5.64989397526473</v>
      </c>
      <c r="G49" t="n">
        <v>7.34810267936777</v>
      </c>
      <c r="H49" t="n">
        <v>7.44979554544564</v>
      </c>
      <c r="I49" t="n">
        <v>7.94245839780458</v>
      </c>
      <c r="J49" t="n">
        <v>9.27756993712322</v>
      </c>
      <c r="K49" t="n">
        <v>20.7230526714972</v>
      </c>
      <c r="L49" t="n">
        <v>20.9475097166153</v>
      </c>
      <c r="M49" t="n">
        <v>24.446330213045</v>
      </c>
      <c r="N49" t="n">
        <v>28.0857695143112</v>
      </c>
      <c r="O49" t="n">
        <v>32.6058898128023</v>
      </c>
      <c r="P49" t="n">
        <v>39.4483311273758</v>
      </c>
      <c r="Q49" t="n">
        <v>42.1490050274151</v>
      </c>
      <c r="R49" t="n">
        <v>44.8439811471153</v>
      </c>
      <c r="S49" t="n">
        <v>38.2853604384831</v>
      </c>
      <c r="T49" t="n">
        <v>31.231289418396</v>
      </c>
      <c r="U49" t="n">
        <v>1.67453905623515</v>
      </c>
      <c r="V49" t="n">
        <v>0.985148755459504</v>
      </c>
      <c r="W49" t="n">
        <v>0.207981634731512</v>
      </c>
      <c r="X49" t="n">
        <v>2.64044357983114</v>
      </c>
      <c r="Y49" t="n">
        <v>3.53992778410041</v>
      </c>
      <c r="Z49" t="n">
        <v>1.18490823296856</v>
      </c>
      <c r="AA49" t="n">
        <v>1.69495352420543</v>
      </c>
      <c r="AB49" t="n">
        <v>0.987688107607991</v>
      </c>
      <c r="AC49" t="n">
        <v>11.3162156950201</v>
      </c>
      <c r="AD49" t="n">
        <v>6.67659282946325</v>
      </c>
      <c r="AE49" t="n">
        <v>7</v>
      </c>
      <c r="AF49" t="n">
        <v>21.1766240919269</v>
      </c>
    </row>
    <row r="50">
      <c r="A50" t="s">
        <v>75</v>
      </c>
      <c r="B50" t="s">
        <v>468</v>
      </c>
      <c r="C50" t="s">
        <v>317</v>
      </c>
      <c r="D50" t="s">
        <v>469</v>
      </c>
      <c r="E50" t="s">
        <v>318</v>
      </c>
      <c r="F50" t="n">
        <v>0</v>
      </c>
      <c r="G50" t="n">
        <v>0</v>
      </c>
      <c r="H50" t="n">
        <v>0</v>
      </c>
      <c r="I50" t="n">
        <v>1.37465626114553</v>
      </c>
      <c r="J50" t="n">
        <v>1.76715617929676</v>
      </c>
      <c r="K50" t="n">
        <v>4.00169293072625</v>
      </c>
      <c r="L50" t="n">
        <v>3.35160155497265</v>
      </c>
      <c r="M50" t="n">
        <v>4.39484588241493</v>
      </c>
      <c r="N50" t="n">
        <v>5.80619273714656</v>
      </c>
      <c r="O50" t="n">
        <v>5.58958111158205</v>
      </c>
      <c r="P50" t="n">
        <v>9.14365291199204</v>
      </c>
      <c r="Q50" t="n">
        <v>14.9519406241655</v>
      </c>
      <c r="R50" t="n">
        <v>16.0245805243539</v>
      </c>
      <c r="S50" t="n">
        <v>13.6733430161434</v>
      </c>
      <c r="T50" t="n">
        <v>13.0895845381886</v>
      </c>
      <c r="U50" t="n">
        <v>0.781451559478437</v>
      </c>
      <c r="V50" t="n">
        <v>1.53245362069592</v>
      </c>
      <c r="W50" t="n">
        <v>4.78357759983694</v>
      </c>
      <c r="X50" t="n">
        <v>3.22720882124446</v>
      </c>
      <c r="Y50" t="n">
        <v>2.55661451128014</v>
      </c>
      <c r="Z50" t="n">
        <v>1.57987764429237</v>
      </c>
      <c r="AA50" t="n">
        <v>2.49257871311697</v>
      </c>
      <c r="AB50" t="n">
        <v>1.08645691761125</v>
      </c>
      <c r="AC50" t="n">
        <v>1.98530100008343</v>
      </c>
      <c r="AD50" t="n">
        <v>1.99301278573402</v>
      </c>
      <c r="AE50" t="n">
        <v>2</v>
      </c>
      <c r="AF50" t="n">
        <v>1.66667874861638</v>
      </c>
    </row>
    <row r="51">
      <c r="A51" t="s">
        <v>75</v>
      </c>
      <c r="B51" t="s">
        <v>470</v>
      </c>
      <c r="C51" t="s">
        <v>317</v>
      </c>
      <c r="D51" t="s">
        <v>471</v>
      </c>
      <c r="E51" t="s">
        <v>318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</row>
    <row r="52">
      <c r="A52" t="s">
        <v>75</v>
      </c>
      <c r="B52" t="s">
        <v>472</v>
      </c>
      <c r="C52" t="s">
        <v>317</v>
      </c>
      <c r="D52" t="s">
        <v>473</v>
      </c>
      <c r="E52" t="s">
        <v>318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</row>
    <row r="53">
      <c r="A53" t="s">
        <v>75</v>
      </c>
      <c r="B53" t="s">
        <v>474</v>
      </c>
      <c r="C53" t="s">
        <v>317</v>
      </c>
      <c r="D53" t="s">
        <v>475</v>
      </c>
      <c r="E53" t="s">
        <v>318</v>
      </c>
      <c r="F53" t="n">
        <v>339.164847402027</v>
      </c>
      <c r="G53" t="n">
        <v>372.793742607042</v>
      </c>
      <c r="H53" t="n">
        <v>365.350389875771</v>
      </c>
      <c r="I53" t="n">
        <v>407.356472049801</v>
      </c>
      <c r="J53" t="n">
        <v>456.809872147811</v>
      </c>
      <c r="K53" t="n">
        <v>776.757181162923</v>
      </c>
      <c r="L53" t="n">
        <v>768.075356268974</v>
      </c>
      <c r="M53" t="n">
        <v>940.085001726535</v>
      </c>
      <c r="N53" t="n">
        <v>1044.43955381172</v>
      </c>
      <c r="O53" t="n">
        <v>1175.54214167761</v>
      </c>
      <c r="P53" t="n">
        <v>1341.76575277208</v>
      </c>
      <c r="Q53" t="n">
        <v>1528.70703248664</v>
      </c>
      <c r="R53" t="n">
        <v>1615.99820150043</v>
      </c>
      <c r="S53" t="n">
        <v>1305.62590983042</v>
      </c>
      <c r="T53" t="n">
        <v>1272.10093918813</v>
      </c>
      <c r="U53" t="n">
        <v>813.379437648838</v>
      </c>
      <c r="V53" t="n">
        <v>530.228952539685</v>
      </c>
      <c r="W53" t="n">
        <v>484.597208880144</v>
      </c>
      <c r="X53" t="n">
        <v>916.820687514057</v>
      </c>
      <c r="Y53" t="n">
        <v>798.647040672388</v>
      </c>
      <c r="Z53" t="n">
        <v>722.102825634467</v>
      </c>
      <c r="AA53" t="n">
        <v>599.116219370166</v>
      </c>
      <c r="AB53" t="n">
        <v>541.154313900297</v>
      </c>
      <c r="AC53" t="n">
        <v>431.505172166376</v>
      </c>
      <c r="AD53" t="n">
        <v>355.653131479734</v>
      </c>
      <c r="AE53" t="n">
        <v>121.5</v>
      </c>
      <c r="AF53" t="n">
        <v>261.472483579745</v>
      </c>
    </row>
    <row r="54">
      <c r="A54" t="s">
        <v>75</v>
      </c>
      <c r="B54" t="s">
        <v>476</v>
      </c>
      <c r="C54" t="s">
        <v>317</v>
      </c>
      <c r="D54" t="s">
        <v>477</v>
      </c>
      <c r="E54" t="s">
        <v>318</v>
      </c>
      <c r="F54" t="n">
        <v>339.336056308973</v>
      </c>
      <c r="G54" t="n">
        <v>374.263363141266</v>
      </c>
      <c r="H54" t="n">
        <v>367.057634686657</v>
      </c>
      <c r="I54" t="n">
        <v>409.036607478366</v>
      </c>
      <c r="J54" t="n">
        <v>458.871554353619</v>
      </c>
      <c r="K54" t="n">
        <v>778.472192415718</v>
      </c>
      <c r="L54" t="n">
        <v>769.611506977796</v>
      </c>
      <c r="M54" t="n">
        <v>941.595729994539</v>
      </c>
      <c r="N54" t="n">
        <v>1046.32994214021</v>
      </c>
      <c r="O54" t="n">
        <v>1178.60310275762</v>
      </c>
      <c r="P54" t="n">
        <v>1345.29259031874</v>
      </c>
      <c r="Q54" t="n">
        <v>1533.9917701142</v>
      </c>
      <c r="R54" t="n">
        <v>1620.34595589853</v>
      </c>
      <c r="S54" t="n">
        <v>1309.07397023745</v>
      </c>
      <c r="T54" t="n">
        <v>1275.31592485775</v>
      </c>
      <c r="U54" t="n">
        <v>815.947064198834</v>
      </c>
      <c r="V54" t="n">
        <v>543.802113173065</v>
      </c>
      <c r="W54" t="n">
        <v>489.068814024454</v>
      </c>
      <c r="X54" t="n">
        <v>931.00084747705</v>
      </c>
      <c r="Y54" t="n">
        <v>810.25013729581</v>
      </c>
      <c r="Z54" t="n">
        <v>719.831751518534</v>
      </c>
      <c r="AA54" t="n">
        <v>604.998705129771</v>
      </c>
      <c r="AB54" t="n">
        <v>548.463205891455</v>
      </c>
      <c r="AC54" t="n">
        <v>438.056665461641</v>
      </c>
      <c r="AD54" t="n">
        <v>357.446842985222</v>
      </c>
      <c r="AE54" t="n">
        <v>121.4</v>
      </c>
      <c r="AF54" t="n">
        <v>262.256802989212</v>
      </c>
    </row>
    <row r="55">
      <c r="A55" t="s">
        <v>75</v>
      </c>
      <c r="B55" t="s">
        <v>478</v>
      </c>
      <c r="C55" t="s">
        <v>317</v>
      </c>
      <c r="D55" t="s">
        <v>479</v>
      </c>
      <c r="E55" t="s">
        <v>318</v>
      </c>
      <c r="F55" t="n">
        <v>0.171208909048567</v>
      </c>
      <c r="G55" t="n">
        <v>1.46962054251715</v>
      </c>
      <c r="H55" t="n">
        <v>1.70724482026004</v>
      </c>
      <c r="I55" t="n">
        <v>1.68013543797393</v>
      </c>
      <c r="J55" t="n">
        <v>2.06168221817587</v>
      </c>
      <c r="K55" t="n">
        <v>1.71501126378709</v>
      </c>
      <c r="L55" t="n">
        <v>1.53615071993297</v>
      </c>
      <c r="M55" t="n">
        <v>1.51072827866948</v>
      </c>
      <c r="N55" t="n">
        <v>1.89038834133237</v>
      </c>
      <c r="O55" t="n">
        <v>3.06096109882071</v>
      </c>
      <c r="P55" t="n">
        <v>3.52683756729847</v>
      </c>
      <c r="Q55" t="n">
        <v>5.28473765810687</v>
      </c>
      <c r="R55" t="n">
        <v>4.34775442559524</v>
      </c>
      <c r="S55" t="n">
        <v>3.44806042814783</v>
      </c>
      <c r="T55" t="n">
        <v>3.21498569050503</v>
      </c>
      <c r="U55" t="n">
        <v>2.5676265651095</v>
      </c>
      <c r="V55" t="n">
        <v>13.5731606977984</v>
      </c>
      <c r="W55" t="n">
        <v>4.4716051670491</v>
      </c>
      <c r="X55" t="n">
        <v>14.1801600327193</v>
      </c>
      <c r="Y55" t="n">
        <v>11.6030966806622</v>
      </c>
      <c r="Z55" t="n">
        <v>-2.27107412376159</v>
      </c>
      <c r="AA55" t="n">
        <v>5.88248578937081</v>
      </c>
      <c r="AB55" t="n">
        <v>7.30889202735973</v>
      </c>
      <c r="AC55" t="n">
        <v>6.55149332751017</v>
      </c>
      <c r="AD55" t="n">
        <v>1.79371151522955</v>
      </c>
      <c r="AE55" t="n">
        <v>-0.1</v>
      </c>
      <c r="AF55" t="n">
        <v>0.784319414133971</v>
      </c>
    </row>
    <row r="56">
      <c r="A56" t="s">
        <v>75</v>
      </c>
      <c r="B56" t="s">
        <v>480</v>
      </c>
      <c r="C56" t="s">
        <v>317</v>
      </c>
      <c r="D56" t="s">
        <v>481</v>
      </c>
      <c r="E56" t="s">
        <v>318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</row>
    <row r="57">
      <c r="A57" t="s">
        <v>75</v>
      </c>
      <c r="B57" t="s">
        <v>482</v>
      </c>
      <c r="C57" t="s">
        <v>317</v>
      </c>
      <c r="D57" t="s">
        <v>483</v>
      </c>
      <c r="E57" t="s">
        <v>318</v>
      </c>
      <c r="F57" t="n">
        <v>1164.2205766441</v>
      </c>
      <c r="G57" t="n">
        <v>1293.26607159417</v>
      </c>
      <c r="H57" t="n">
        <v>1354.93156483238</v>
      </c>
      <c r="I57" t="n">
        <v>1489.21094956146</v>
      </c>
      <c r="J57" t="n">
        <v>1655.23628721327</v>
      </c>
      <c r="K57" t="n">
        <v>1799.33264228861</v>
      </c>
      <c r="L57" t="n">
        <v>1974.65191593364</v>
      </c>
      <c r="M57" t="n">
        <v>2027.12266259725</v>
      </c>
      <c r="N57" t="n">
        <v>2188.7996337794</v>
      </c>
      <c r="O57" t="n">
        <v>2294.38996066066</v>
      </c>
      <c r="P57" t="n">
        <v>2558.91657873876</v>
      </c>
      <c r="Q57" t="n">
        <v>2857.62520322247</v>
      </c>
      <c r="R57" t="n">
        <v>2941.56640875642</v>
      </c>
      <c r="S57" t="n">
        <v>2511.13916907527</v>
      </c>
      <c r="T57" t="n">
        <v>2311.34505874553</v>
      </c>
      <c r="U57" t="n">
        <v>2847.83275520379</v>
      </c>
      <c r="V57" t="n">
        <v>3038.63660662809</v>
      </c>
      <c r="W57" t="n">
        <v>2746.39748637871</v>
      </c>
      <c r="X57" t="n">
        <v>3036.51011704568</v>
      </c>
      <c r="Y57" t="n">
        <v>3142.66922185091</v>
      </c>
      <c r="Z57" t="n">
        <v>3288.12034645454</v>
      </c>
      <c r="AA57" t="n">
        <v>3586.32225174862</v>
      </c>
      <c r="AB57" t="n">
        <v>3678.15051097786</v>
      </c>
      <c r="AC57" t="n">
        <v>3714.49816941727</v>
      </c>
      <c r="AD57" t="n">
        <v>3433.96102852127</v>
      </c>
      <c r="AE57" t="n">
        <v>3071</v>
      </c>
      <c r="AF57" t="n">
        <v>3381.39705986104</v>
      </c>
    </row>
    <row r="58">
      <c r="A58" t="s">
        <v>75</v>
      </c>
      <c r="B58" t="s">
        <v>484</v>
      </c>
      <c r="C58" t="s">
        <v>317</v>
      </c>
      <c r="D58" t="s">
        <v>485</v>
      </c>
      <c r="E58" t="s">
        <v>318</v>
      </c>
      <c r="F58" t="n">
        <v>1166.76585155966</v>
      </c>
      <c r="G58" t="n">
        <v>1296.09347196439</v>
      </c>
      <c r="H58" t="n">
        <v>1357.89378126664</v>
      </c>
      <c r="I58" t="n">
        <v>1491.08907242945</v>
      </c>
      <c r="J58" t="n">
        <v>1657.32379344024</v>
      </c>
      <c r="K58" t="n">
        <v>1801.60187606711</v>
      </c>
      <c r="L58" t="n">
        <v>1977.14225414018</v>
      </c>
      <c r="M58" t="n">
        <v>2029.67917444329</v>
      </c>
      <c r="N58" t="n">
        <v>2191.56004502304</v>
      </c>
      <c r="O58" t="n">
        <v>2297.28353746332</v>
      </c>
      <c r="P58" t="n">
        <v>2562.14376408321</v>
      </c>
      <c r="Q58" t="n">
        <v>2861.22910584559</v>
      </c>
      <c r="R58" t="n">
        <v>2945.27617408581</v>
      </c>
      <c r="S58" t="n">
        <v>2511.92512811129</v>
      </c>
      <c r="T58" t="n">
        <v>2312.06848441598</v>
      </c>
      <c r="U58" t="n">
        <v>2848.72409566426</v>
      </c>
      <c r="V58" t="n">
        <v>3039.58766660156</v>
      </c>
      <c r="W58" t="n">
        <v>2747.25707870789</v>
      </c>
      <c r="X58" t="n">
        <v>3037.46051145545</v>
      </c>
      <c r="Y58" t="n">
        <v>3142.6692218571</v>
      </c>
      <c r="Z58" t="n">
        <v>3288.12034646011</v>
      </c>
      <c r="AA58" t="n">
        <v>3586.32225175469</v>
      </c>
      <c r="AB58" t="n">
        <v>3678.15051098564</v>
      </c>
      <c r="AC58" t="n">
        <v>3714.49816942042</v>
      </c>
      <c r="AD58" t="n">
        <v>3433.96102852397</v>
      </c>
      <c r="AE58" t="n">
        <v>3071</v>
      </c>
      <c r="AF58" t="n">
        <v>3381.39705980115</v>
      </c>
    </row>
    <row r="59">
      <c r="A59" t="s">
        <v>75</v>
      </c>
      <c r="B59" t="s">
        <v>486</v>
      </c>
      <c r="C59" t="s">
        <v>317</v>
      </c>
      <c r="D59" t="s">
        <v>487</v>
      </c>
      <c r="E59" t="s">
        <v>318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263</v>
      </c>
      <c r="B1" t="s">
        <v>264</v>
      </c>
      <c r="C1" t="s">
        <v>265</v>
      </c>
      <c r="D1" t="s">
        <v>266</v>
      </c>
      <c r="E1" t="s">
        <v>267</v>
      </c>
      <c r="F1" t="s">
        <v>268</v>
      </c>
      <c r="G1" t="s">
        <v>269</v>
      </c>
      <c r="H1" t="s">
        <v>270</v>
      </c>
      <c r="I1" t="s">
        <v>271</v>
      </c>
      <c r="J1" t="s">
        <v>272</v>
      </c>
      <c r="K1" t="s">
        <v>273</v>
      </c>
      <c r="L1" t="s">
        <v>274</v>
      </c>
      <c r="M1" t="s">
        <v>275</v>
      </c>
      <c r="N1" t="s">
        <v>276</v>
      </c>
      <c r="O1" t="s">
        <v>277</v>
      </c>
      <c r="P1" t="s">
        <v>278</v>
      </c>
      <c r="Q1" t="s">
        <v>279</v>
      </c>
      <c r="R1" t="s">
        <v>280</v>
      </c>
      <c r="S1" t="s">
        <v>281</v>
      </c>
      <c r="T1" t="s">
        <v>282</v>
      </c>
      <c r="U1" t="s">
        <v>283</v>
      </c>
      <c r="V1" t="s">
        <v>284</v>
      </c>
      <c r="W1" t="s">
        <v>285</v>
      </c>
      <c r="X1" t="s">
        <v>286</v>
      </c>
      <c r="Y1" t="s">
        <v>287</v>
      </c>
      <c r="Z1" t="s">
        <v>288</v>
      </c>
      <c r="AA1" t="s">
        <v>289</v>
      </c>
      <c r="AB1" t="s">
        <v>290</v>
      </c>
      <c r="AC1" t="s">
        <v>291</v>
      </c>
      <c r="AD1" t="s">
        <v>292</v>
      </c>
      <c r="AE1" t="s">
        <v>293</v>
      </c>
      <c r="AF1" t="s">
        <v>294</v>
      </c>
    </row>
    <row r="2">
      <c r="A2" t="s">
        <v>77</v>
      </c>
      <c r="B2" t="s">
        <v>295</v>
      </c>
      <c r="C2" t="s">
        <v>317</v>
      </c>
      <c r="D2" t="s">
        <v>297</v>
      </c>
      <c r="E2" t="s">
        <v>318</v>
      </c>
      <c r="F2" t="n">
        <v>20.1996184445044</v>
      </c>
      <c r="G2" t="n">
        <v>21.560869286403</v>
      </c>
      <c r="H2" t="n">
        <v>23.2060724012577</v>
      </c>
      <c r="I2" t="n">
        <v>23.3027152294448</v>
      </c>
      <c r="J2" t="n">
        <v>23.881764410099</v>
      </c>
      <c r="K2" t="n">
        <v>28.1206752208662</v>
      </c>
      <c r="L2" t="n">
        <v>28.6608688447565</v>
      </c>
      <c r="M2" t="n">
        <v>35.3090553159714</v>
      </c>
      <c r="N2" t="n">
        <v>45.1030667519979</v>
      </c>
      <c r="O2" t="n">
        <v>42.034405802084</v>
      </c>
      <c r="P2" t="n">
        <v>44.0092988042823</v>
      </c>
      <c r="Q2" t="n">
        <v>50.1735928792796</v>
      </c>
      <c r="R2" t="n">
        <v>52.4017974342689</v>
      </c>
      <c r="S2" t="n">
        <v>55.0319821029235</v>
      </c>
      <c r="T2" t="n">
        <v>54.7708402851871</v>
      </c>
      <c r="U2" t="n">
        <v>56.5911760214916</v>
      </c>
      <c r="V2" t="n">
        <v>52.2722303460753</v>
      </c>
      <c r="W2" t="n">
        <v>65.2966192302755</v>
      </c>
      <c r="X2" t="n">
        <v>60.9555427510814</v>
      </c>
      <c r="Y2" t="n">
        <v>66.9602989304518</v>
      </c>
      <c r="Z2" t="n">
        <v>66.106447769725</v>
      </c>
      <c r="AA2" t="n">
        <v>75.0978970901689</v>
      </c>
      <c r="AB2" t="n">
        <v>88.1800464883214</v>
      </c>
      <c r="AC2" t="n">
        <v>95.5417311926799</v>
      </c>
      <c r="AD2" t="n">
        <v>101.846869542382</v>
      </c>
      <c r="AE2" t="n">
        <v>102.1</v>
      </c>
      <c r="AF2" t="n">
        <v>102.290367580135</v>
      </c>
    </row>
    <row r="3">
      <c r="A3" t="s">
        <v>77</v>
      </c>
      <c r="B3" t="s">
        <v>374</v>
      </c>
      <c r="C3" t="s">
        <v>317</v>
      </c>
      <c r="D3" t="s">
        <v>375</v>
      </c>
      <c r="E3" t="s">
        <v>318</v>
      </c>
      <c r="F3" t="n">
        <v>6.30342703228338</v>
      </c>
      <c r="G3" t="n">
        <v>6.7641942857517</v>
      </c>
      <c r="H3" t="n">
        <v>7.45407174149762</v>
      </c>
      <c r="I3" t="n">
        <v>7.49015846723463</v>
      </c>
      <c r="J3" t="n">
        <v>7.73443506517606</v>
      </c>
      <c r="K3" t="n">
        <v>8.8802132283284</v>
      </c>
      <c r="L3" t="n">
        <v>9.03721089716202</v>
      </c>
      <c r="M3" t="n">
        <v>11.5165735979175</v>
      </c>
      <c r="N3" t="n">
        <v>14.6584966954457</v>
      </c>
      <c r="O3" t="n">
        <v>13.2420526950135</v>
      </c>
      <c r="P3" t="n">
        <v>13.8045253627605</v>
      </c>
      <c r="Q3" t="n">
        <v>15.6146650616726</v>
      </c>
      <c r="R3" t="n">
        <v>16.2434446403023</v>
      </c>
      <c r="S3" t="n">
        <v>17.3670949442282</v>
      </c>
      <c r="T3" t="n">
        <v>17.1954963692997</v>
      </c>
      <c r="U3" t="n">
        <v>17.4782539882294</v>
      </c>
      <c r="V3" t="n">
        <v>15.9456702681844</v>
      </c>
      <c r="W3" t="n">
        <v>17.5551566459707</v>
      </c>
      <c r="X3" t="n">
        <v>14.317709523917</v>
      </c>
      <c r="Y3" t="n">
        <v>13.8105616551169</v>
      </c>
      <c r="Z3" t="n">
        <v>16.3702086753945</v>
      </c>
      <c r="AA3" t="n">
        <v>12.4813544049594</v>
      </c>
      <c r="AB3" t="n">
        <v>14.4540406394914</v>
      </c>
      <c r="AC3" t="n">
        <v>12.506535628209</v>
      </c>
      <c r="AD3" t="n">
        <v>12.0594800750822</v>
      </c>
      <c r="AE3" t="n">
        <v>10.2</v>
      </c>
      <c r="AF3" t="n">
        <v>15.5015325389665</v>
      </c>
    </row>
    <row r="4">
      <c r="A4" t="s">
        <v>77</v>
      </c>
      <c r="B4" t="s">
        <v>376</v>
      </c>
      <c r="C4" t="s">
        <v>317</v>
      </c>
      <c r="D4" t="s">
        <v>377</v>
      </c>
      <c r="E4" t="s">
        <v>318</v>
      </c>
      <c r="F4" t="n">
        <v>1404.80466995535</v>
      </c>
      <c r="G4" t="n">
        <v>1511.65650219005</v>
      </c>
      <c r="H4" t="n">
        <v>1628.2224254083</v>
      </c>
      <c r="I4" t="n">
        <v>1637.57057142733</v>
      </c>
      <c r="J4" t="n">
        <v>1680.67917035432</v>
      </c>
      <c r="K4" t="n">
        <v>1974.9056023484</v>
      </c>
      <c r="L4" t="n">
        <v>1989.47742746469</v>
      </c>
      <c r="M4" t="n">
        <v>2379.37472758833</v>
      </c>
      <c r="N4" t="n">
        <v>3055.35691358166</v>
      </c>
      <c r="O4" t="n">
        <v>2958.68762687023</v>
      </c>
      <c r="P4" t="n">
        <v>3133.50926983732</v>
      </c>
      <c r="Q4" t="n">
        <v>3678.97582757895</v>
      </c>
      <c r="R4" t="n">
        <v>3849.58512324015</v>
      </c>
      <c r="S4" t="n">
        <v>3922.46693738758</v>
      </c>
      <c r="T4" t="n">
        <v>3933.20443175353</v>
      </c>
      <c r="U4" t="n">
        <v>4149.91300020665</v>
      </c>
      <c r="V4" t="n">
        <v>4037.52819203611</v>
      </c>
      <c r="W4" t="n">
        <v>4466.1817117417</v>
      </c>
      <c r="X4" t="n">
        <v>4212.3543636546</v>
      </c>
      <c r="Y4" t="n">
        <v>4224.5671097434</v>
      </c>
      <c r="Z4" t="n">
        <v>4290.55870550258</v>
      </c>
      <c r="AA4" t="n">
        <v>4399.62498501186</v>
      </c>
      <c r="AB4" t="n">
        <v>4799.78135122022</v>
      </c>
      <c r="AC4" t="n">
        <v>5194.10776405055</v>
      </c>
      <c r="AD4" t="n">
        <v>5178.58396070649</v>
      </c>
      <c r="AE4" t="n">
        <v>4705</v>
      </c>
      <c r="AF4" t="n">
        <v>4801.13070845697</v>
      </c>
    </row>
    <row r="5">
      <c r="A5" t="s">
        <v>77</v>
      </c>
      <c r="B5" t="s">
        <v>378</v>
      </c>
      <c r="C5" t="s">
        <v>317</v>
      </c>
      <c r="D5" t="s">
        <v>379</v>
      </c>
      <c r="E5" t="s">
        <v>318</v>
      </c>
      <c r="F5" t="n">
        <v>43.0669171840942</v>
      </c>
      <c r="G5" t="n">
        <v>51.2143614237878</v>
      </c>
      <c r="H5" t="n">
        <v>50.2863176203749</v>
      </c>
      <c r="I5" t="n">
        <v>49.4029503676002</v>
      </c>
      <c r="J5" t="n">
        <v>48.0000958123283</v>
      </c>
      <c r="K5" t="n">
        <v>68.5495644274754</v>
      </c>
      <c r="L5" t="n">
        <v>83.4986146278932</v>
      </c>
      <c r="M5" t="n">
        <v>81.022382819288</v>
      </c>
      <c r="N5" t="n">
        <v>120.780632742273</v>
      </c>
      <c r="O5" t="n">
        <v>121.639546365013</v>
      </c>
      <c r="P5" t="n">
        <v>127.722241145456</v>
      </c>
      <c r="Q5" t="n">
        <v>192.839200528614</v>
      </c>
      <c r="R5" t="n">
        <v>214.595972402649</v>
      </c>
      <c r="S5" t="n">
        <v>229.425791601026</v>
      </c>
      <c r="T5" t="n">
        <v>260.391624681079</v>
      </c>
      <c r="U5" t="n">
        <v>376.09598167419</v>
      </c>
      <c r="V5" t="n">
        <v>322.419887580456</v>
      </c>
      <c r="W5" t="n">
        <v>399.761091998962</v>
      </c>
      <c r="X5" t="n">
        <v>402.256340931966</v>
      </c>
      <c r="Y5" t="n">
        <v>430.188613728824</v>
      </c>
      <c r="Z5" t="n">
        <v>464.098355232401</v>
      </c>
      <c r="AA5" t="n">
        <v>465.974636851293</v>
      </c>
      <c r="AB5" t="n">
        <v>514.896134500939</v>
      </c>
      <c r="AC5" t="n">
        <v>527.332710357037</v>
      </c>
      <c r="AD5" t="n">
        <v>532.03014486646</v>
      </c>
      <c r="AE5" t="n">
        <v>509.59540192</v>
      </c>
      <c r="AF5" t="n">
        <v>491.500086116699</v>
      </c>
    </row>
    <row r="6">
      <c r="A6" t="s">
        <v>77</v>
      </c>
      <c r="B6" t="s">
        <v>380</v>
      </c>
      <c r="C6" t="s">
        <v>317</v>
      </c>
      <c r="D6" t="s">
        <v>381</v>
      </c>
      <c r="E6" t="s">
        <v>318</v>
      </c>
      <c r="F6" t="n">
        <v>15.2608315132156</v>
      </c>
      <c r="G6" t="n">
        <v>24.5433116808183</v>
      </c>
      <c r="H6" t="n">
        <v>20.5247118974551</v>
      </c>
      <c r="I6" t="n">
        <v>33.8804505633864</v>
      </c>
      <c r="J6" t="n">
        <v>23.6674956945851</v>
      </c>
      <c r="K6" t="n">
        <v>56.5197582702133</v>
      </c>
      <c r="L6" t="n">
        <v>42.1157510030827</v>
      </c>
      <c r="M6" t="n">
        <v>47.8608169549401</v>
      </c>
      <c r="N6" t="n">
        <v>67.9108983615587</v>
      </c>
      <c r="O6" t="n">
        <v>72.6236089334829</v>
      </c>
      <c r="P6" t="n">
        <v>77.9866081795942</v>
      </c>
      <c r="Q6" t="n">
        <v>121.289866733357</v>
      </c>
      <c r="R6" t="n">
        <v>129.630875102308</v>
      </c>
      <c r="S6" t="n">
        <v>126.673249195696</v>
      </c>
      <c r="T6" t="n">
        <v>106.167616277004</v>
      </c>
      <c r="U6" t="n">
        <v>153.13433709768</v>
      </c>
      <c r="V6" t="n">
        <v>133.886715586685</v>
      </c>
      <c r="W6" t="n">
        <v>142.895383719312</v>
      </c>
      <c r="X6" t="n">
        <v>131.29035952987</v>
      </c>
      <c r="Y6" t="n">
        <v>139.567916196322</v>
      </c>
      <c r="Z6" t="n">
        <v>139.896043962239</v>
      </c>
      <c r="AA6" t="n">
        <v>138.204999063199</v>
      </c>
      <c r="AB6" t="n">
        <v>141.681028497761</v>
      </c>
      <c r="AC6" t="n">
        <v>143.153578601279</v>
      </c>
      <c r="AD6" t="n">
        <v>137.18998995677</v>
      </c>
      <c r="AE6" t="n">
        <v>119.385134161</v>
      </c>
      <c r="AF6" t="n">
        <v>125.921063211893</v>
      </c>
    </row>
    <row r="7">
      <c r="A7" t="s">
        <v>77</v>
      </c>
      <c r="B7" t="s">
        <v>382</v>
      </c>
      <c r="C7" t="s">
        <v>317</v>
      </c>
      <c r="D7" t="s">
        <v>383</v>
      </c>
      <c r="E7" t="s">
        <v>318</v>
      </c>
      <c r="F7" t="n">
        <v>11.7712560896199</v>
      </c>
      <c r="G7" t="n">
        <v>17.426707783219</v>
      </c>
      <c r="H7" t="n">
        <v>14.1586299384026</v>
      </c>
      <c r="I7" t="n">
        <v>15.0725643621807</v>
      </c>
      <c r="J7" t="n">
        <v>14.8040527838954</v>
      </c>
      <c r="K7" t="n">
        <v>26.4898072506674</v>
      </c>
      <c r="L7" t="n">
        <v>16.6177179938277</v>
      </c>
      <c r="M7" t="n">
        <v>19.5065705329581</v>
      </c>
      <c r="N7" t="n">
        <v>30.0693250633777</v>
      </c>
      <c r="O7" t="n">
        <v>32.3775514327306</v>
      </c>
      <c r="P7" t="n">
        <v>32.3879225563439</v>
      </c>
      <c r="Q7" t="n">
        <v>51.8336151704445</v>
      </c>
      <c r="R7" t="n">
        <v>56.6101076788813</v>
      </c>
      <c r="S7" t="n">
        <v>71.9338686546492</v>
      </c>
      <c r="T7" t="n">
        <v>68.6360340058624</v>
      </c>
      <c r="U7" t="n">
        <v>79.461754210059</v>
      </c>
      <c r="V7" t="n">
        <v>61.848551761765</v>
      </c>
      <c r="W7" t="n">
        <v>77.1080003749626</v>
      </c>
      <c r="X7" t="n">
        <v>79.2651042067882</v>
      </c>
      <c r="Y7" t="n">
        <v>86.8773350206151</v>
      </c>
      <c r="Z7" t="n">
        <v>94.3940067098982</v>
      </c>
      <c r="AA7" t="n">
        <v>92.3233409488023</v>
      </c>
      <c r="AB7" t="n">
        <v>101.251723087321</v>
      </c>
      <c r="AC7" t="n">
        <v>97.9061388983914</v>
      </c>
      <c r="AD7" t="n">
        <v>113.496506914215</v>
      </c>
      <c r="AE7" t="n">
        <v>84.326275497</v>
      </c>
      <c r="AF7" t="n">
        <v>65.5473862886345</v>
      </c>
    </row>
    <row r="8">
      <c r="A8" t="s">
        <v>77</v>
      </c>
      <c r="B8" t="s">
        <v>384</v>
      </c>
      <c r="C8" t="s">
        <v>317</v>
      </c>
      <c r="D8" t="s">
        <v>385</v>
      </c>
      <c r="E8" t="s">
        <v>318</v>
      </c>
      <c r="F8" t="n">
        <v>18.4897905745573</v>
      </c>
      <c r="G8" t="n">
        <v>17.4909049756745</v>
      </c>
      <c r="H8" t="n">
        <v>27.2568345991754</v>
      </c>
      <c r="I8" t="n">
        <v>15.1779520693319</v>
      </c>
      <c r="J8" t="n">
        <v>16.1688162002747</v>
      </c>
      <c r="K8" t="n">
        <v>8.14663836975376</v>
      </c>
      <c r="L8" t="n">
        <v>23.9211760431254</v>
      </c>
      <c r="M8" t="n">
        <v>27.0082670775949</v>
      </c>
      <c r="N8" t="n">
        <v>33.412253015022</v>
      </c>
      <c r="O8" t="n">
        <v>34.7067207585707</v>
      </c>
      <c r="P8" t="n">
        <v>43.2950338668345</v>
      </c>
      <c r="Q8" t="n">
        <v>57.5955379329287</v>
      </c>
      <c r="R8" t="n">
        <v>68.2110363821377</v>
      </c>
      <c r="S8" t="n">
        <v>63.4084176222766</v>
      </c>
      <c r="T8" t="n">
        <v>65.4308015768469</v>
      </c>
      <c r="U8" t="n">
        <v>111.178043382974</v>
      </c>
      <c r="V8" t="n">
        <v>109.15579197496</v>
      </c>
      <c r="W8" t="n">
        <v>140.516893120296</v>
      </c>
      <c r="X8" t="n">
        <v>147.353741768166</v>
      </c>
      <c r="Y8" t="n">
        <v>159.598577653392</v>
      </c>
      <c r="Z8" t="n">
        <v>177.009518818421</v>
      </c>
      <c r="AA8" t="n">
        <v>191.153447666126</v>
      </c>
      <c r="AB8" t="n">
        <v>245.922867175884</v>
      </c>
      <c r="AC8" t="n">
        <v>339.442831490913</v>
      </c>
      <c r="AD8" t="n">
        <v>395.275905967258</v>
      </c>
      <c r="AE8" t="n">
        <v>302.059939033</v>
      </c>
      <c r="AF8" t="n">
        <v>253.482027768909</v>
      </c>
    </row>
    <row r="9">
      <c r="A9" t="s">
        <v>77</v>
      </c>
      <c r="B9" t="s">
        <v>386</v>
      </c>
      <c r="C9" t="s">
        <v>317</v>
      </c>
      <c r="D9" t="s">
        <v>387</v>
      </c>
      <c r="E9" t="s">
        <v>318</v>
      </c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</row>
    <row r="10">
      <c r="A10" t="s">
        <v>77</v>
      </c>
      <c r="B10" t="s">
        <v>388</v>
      </c>
      <c r="C10" t="s">
        <v>317</v>
      </c>
      <c r="D10" t="s">
        <v>389</v>
      </c>
      <c r="E10" t="s">
        <v>318</v>
      </c>
      <c r="F10" t="n">
        <v>301.471765757301</v>
      </c>
      <c r="G10" t="n">
        <v>355.750084271398</v>
      </c>
      <c r="H10" t="n">
        <v>365.095265395386</v>
      </c>
      <c r="I10" t="n">
        <v>329.817965616887</v>
      </c>
      <c r="J10" t="n">
        <v>325.140345675826</v>
      </c>
      <c r="K10" t="n">
        <v>434.904711142062</v>
      </c>
      <c r="L10" t="n">
        <v>465.276083011295</v>
      </c>
      <c r="M10" t="n">
        <v>627.54345803145</v>
      </c>
      <c r="N10" t="n">
        <v>706.105041881091</v>
      </c>
      <c r="O10" t="n">
        <v>690.25545727682</v>
      </c>
      <c r="P10" t="n">
        <v>772.671870777225</v>
      </c>
      <c r="Q10" t="n">
        <v>967.43248285066</v>
      </c>
      <c r="R10" t="n">
        <v>1083.26894740365</v>
      </c>
      <c r="S10" t="n">
        <v>1079.08063661071</v>
      </c>
      <c r="T10" t="n">
        <v>1035.9243666309</v>
      </c>
      <c r="U10" t="n">
        <v>1333.9965204474</v>
      </c>
      <c r="V10" t="n">
        <v>1348.19564152249</v>
      </c>
      <c r="W10" t="n">
        <v>1346.47552686567</v>
      </c>
      <c r="X10" t="n">
        <v>1259.98121398159</v>
      </c>
      <c r="Y10" t="n">
        <v>1243.46613589274</v>
      </c>
      <c r="Z10" t="n">
        <v>1189.57081675357</v>
      </c>
      <c r="AA10" t="n">
        <v>1155.3216322082</v>
      </c>
      <c r="AB10" t="n">
        <v>1282.8859228989</v>
      </c>
      <c r="AC10" t="n">
        <v>1333.91332163537</v>
      </c>
      <c r="AD10" t="n">
        <v>1411.21476829623</v>
      </c>
      <c r="AE10" t="n">
        <v>1446.742948321</v>
      </c>
      <c r="AF10" t="n">
        <v>1758.17714896011</v>
      </c>
    </row>
    <row r="11">
      <c r="A11" t="s">
        <v>77</v>
      </c>
      <c r="B11" t="s">
        <v>390</v>
      </c>
      <c r="C11" t="s">
        <v>317</v>
      </c>
      <c r="D11" t="s">
        <v>391</v>
      </c>
      <c r="E11" t="s">
        <v>318</v>
      </c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</row>
    <row r="12">
      <c r="A12" t="s">
        <v>77</v>
      </c>
      <c r="B12" t="s">
        <v>392</v>
      </c>
      <c r="C12" t="s">
        <v>317</v>
      </c>
      <c r="D12" t="s">
        <v>393</v>
      </c>
      <c r="E12" t="s">
        <v>318</v>
      </c>
      <c r="F12" t="n">
        <v>60.2953059607913</v>
      </c>
      <c r="G12" t="n">
        <v>66.561928611802</v>
      </c>
      <c r="H12" t="n">
        <v>83.1370492790402</v>
      </c>
      <c r="I12" t="n">
        <v>79.6135386985988</v>
      </c>
      <c r="J12" t="n">
        <v>77.3864397520419</v>
      </c>
      <c r="K12" t="n">
        <v>91.5131210646813</v>
      </c>
      <c r="L12" t="n">
        <v>84.868595818759</v>
      </c>
      <c r="M12" t="n">
        <v>79.5617139712201</v>
      </c>
      <c r="N12" t="n">
        <v>131.10516751734</v>
      </c>
      <c r="O12" t="n">
        <v>126.298414434164</v>
      </c>
      <c r="P12" t="n">
        <v>132.269186062438</v>
      </c>
      <c r="Q12" t="n">
        <v>196.794949776472</v>
      </c>
      <c r="R12" t="n">
        <v>224.468294529114</v>
      </c>
      <c r="S12" t="n">
        <v>246.795339310541</v>
      </c>
      <c r="T12" t="n">
        <v>257.009382664752</v>
      </c>
      <c r="U12" t="n">
        <v>383.125792893648</v>
      </c>
      <c r="V12" t="n">
        <v>301.889675977528</v>
      </c>
      <c r="W12" t="n">
        <v>374.943788513792</v>
      </c>
      <c r="X12" t="n">
        <v>380.135836650713</v>
      </c>
      <c r="Y12" t="n">
        <v>405.953979167278</v>
      </c>
      <c r="Z12" t="n">
        <v>428.403548251978</v>
      </c>
      <c r="AA12" t="n">
        <v>438.85905423407</v>
      </c>
      <c r="AB12" t="n">
        <v>479.992101070275</v>
      </c>
      <c r="AC12" t="n">
        <v>568.699317431703</v>
      </c>
      <c r="AD12" t="n">
        <v>554.433722250646</v>
      </c>
      <c r="AE12" t="n">
        <v>453.274261388</v>
      </c>
      <c r="AF12" t="n">
        <v>530.114019662535</v>
      </c>
    </row>
    <row r="13">
      <c r="A13" t="s">
        <v>77</v>
      </c>
      <c r="B13" t="s">
        <v>394</v>
      </c>
      <c r="C13" t="s">
        <v>317</v>
      </c>
      <c r="D13" t="s">
        <v>395</v>
      </c>
      <c r="E13" t="s">
        <v>318</v>
      </c>
      <c r="F13" t="n">
        <v>43.0933177531808</v>
      </c>
      <c r="G13" t="n">
        <v>61.8658734258602</v>
      </c>
      <c r="H13" t="n">
        <v>62.3997698965568</v>
      </c>
      <c r="I13" t="n">
        <v>66.4664618944037</v>
      </c>
      <c r="J13" t="n">
        <v>62.0860541620634</v>
      </c>
      <c r="K13" t="n">
        <v>79.3396148581356</v>
      </c>
      <c r="L13" t="n">
        <v>88.7651827176202</v>
      </c>
      <c r="M13" t="n">
        <v>105.855530168484</v>
      </c>
      <c r="N13" t="n">
        <v>163.287261087873</v>
      </c>
      <c r="O13" t="n">
        <v>159.564869797347</v>
      </c>
      <c r="P13" t="n">
        <v>155.351658922294</v>
      </c>
      <c r="Q13" t="n">
        <v>234.673616453149</v>
      </c>
      <c r="R13" t="n">
        <v>240.793100741756</v>
      </c>
      <c r="S13" t="n">
        <v>280.123452371173</v>
      </c>
      <c r="T13" t="n">
        <v>267.387338958911</v>
      </c>
      <c r="U13" t="n">
        <v>396.623097704771</v>
      </c>
      <c r="V13" t="n">
        <v>317.767961904212</v>
      </c>
      <c r="W13" t="n">
        <v>396.257935721081</v>
      </c>
      <c r="X13" t="n">
        <v>398.258998444381</v>
      </c>
      <c r="Y13" t="n">
        <v>425.89090930838</v>
      </c>
      <c r="Z13" t="n">
        <v>456.376230766592</v>
      </c>
      <c r="AA13" t="n">
        <v>461.773400636787</v>
      </c>
      <c r="AB13" t="n">
        <v>513.668974918</v>
      </c>
      <c r="AC13" t="n">
        <v>565.929368361538</v>
      </c>
      <c r="AD13" t="n">
        <v>511.372815267189</v>
      </c>
      <c r="AE13" t="n">
        <v>610.23889005</v>
      </c>
      <c r="AF13" t="n">
        <v>466.537279184165</v>
      </c>
    </row>
    <row r="14">
      <c r="A14" t="s">
        <v>77</v>
      </c>
      <c r="B14" t="s">
        <v>396</v>
      </c>
      <c r="C14" t="s">
        <v>317</v>
      </c>
      <c r="D14" t="s">
        <v>397</v>
      </c>
      <c r="E14" t="s">
        <v>318</v>
      </c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</row>
    <row r="15">
      <c r="A15" t="s">
        <v>77</v>
      </c>
      <c r="B15" t="s">
        <v>398</v>
      </c>
      <c r="C15" t="s">
        <v>317</v>
      </c>
      <c r="D15" t="s">
        <v>399</v>
      </c>
      <c r="E15" t="s">
        <v>318</v>
      </c>
      <c r="F15" t="n">
        <v>293.838289802077</v>
      </c>
      <c r="G15" t="n">
        <v>291.978383039126</v>
      </c>
      <c r="H15" t="n">
        <v>348.134863139334</v>
      </c>
      <c r="I15" t="n">
        <v>354.058859164161</v>
      </c>
      <c r="J15" t="n">
        <v>333.322110037852</v>
      </c>
      <c r="K15" t="n">
        <v>390.538729807744</v>
      </c>
      <c r="L15" t="n">
        <v>321.9293760794</v>
      </c>
      <c r="M15" t="n">
        <v>366.03219911637</v>
      </c>
      <c r="N15" t="n">
        <v>370.908515354508</v>
      </c>
      <c r="O15" t="n">
        <v>421.348968244836</v>
      </c>
      <c r="P15" t="n">
        <v>414.258559255583</v>
      </c>
      <c r="Q15" t="n">
        <v>506.459382514039</v>
      </c>
      <c r="R15" t="n">
        <v>500.223083384861</v>
      </c>
      <c r="S15" t="n">
        <v>481.721558906441</v>
      </c>
      <c r="T15" t="n">
        <v>414.423396353546</v>
      </c>
      <c r="U15" t="n">
        <v>493.063708236084</v>
      </c>
      <c r="V15" t="n">
        <v>518.617615769359</v>
      </c>
      <c r="W15" t="n">
        <v>497.286410022185</v>
      </c>
      <c r="X15" t="n">
        <v>396.449590246794</v>
      </c>
      <c r="Y15" t="n">
        <v>365.801162165563</v>
      </c>
      <c r="Z15" t="n">
        <v>356.519784764045</v>
      </c>
      <c r="AA15" t="n">
        <v>350.169228876093</v>
      </c>
      <c r="AB15" t="n">
        <v>432.073347979909</v>
      </c>
      <c r="AC15" t="n">
        <v>335.328208282177</v>
      </c>
      <c r="AD15" t="n">
        <v>338.605410094086</v>
      </c>
      <c r="AE15" t="n">
        <v>274.648322235</v>
      </c>
      <c r="AF15" t="n">
        <v>317.765926073828</v>
      </c>
    </row>
    <row r="16">
      <c r="A16" t="s">
        <v>77</v>
      </c>
      <c r="B16" t="s">
        <v>400</v>
      </c>
      <c r="C16" t="s">
        <v>317</v>
      </c>
      <c r="D16" t="s">
        <v>401</v>
      </c>
      <c r="E16" t="s">
        <v>318</v>
      </c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</row>
    <row r="17">
      <c r="A17" t="s">
        <v>77</v>
      </c>
      <c r="B17" t="s">
        <v>402</v>
      </c>
      <c r="C17" t="s">
        <v>317</v>
      </c>
      <c r="D17" t="s">
        <v>403</v>
      </c>
      <c r="E17" t="s">
        <v>318</v>
      </c>
      <c r="F17" t="n">
        <v>81.9427741390663</v>
      </c>
      <c r="G17" t="n">
        <v>88.1596099795422</v>
      </c>
      <c r="H17" t="n">
        <v>100.842020544793</v>
      </c>
      <c r="I17" t="n">
        <v>112.268825456745</v>
      </c>
      <c r="J17" t="n">
        <v>104.66120608898</v>
      </c>
      <c r="K17" t="n">
        <v>118.85628965123</v>
      </c>
      <c r="L17" t="n">
        <v>125.409586555099</v>
      </c>
      <c r="M17" t="n">
        <v>148.137487540456</v>
      </c>
      <c r="N17" t="n">
        <v>192.278295550845</v>
      </c>
      <c r="O17" t="n">
        <v>189.518197358665</v>
      </c>
      <c r="P17" t="n">
        <v>216.680169476384</v>
      </c>
      <c r="Q17" t="n">
        <v>266.579824537179</v>
      </c>
      <c r="R17" t="n">
        <v>288.437759297953</v>
      </c>
      <c r="S17" t="n">
        <v>266.76263571449</v>
      </c>
      <c r="T17" t="n">
        <v>305.850504885392</v>
      </c>
      <c r="U17" t="n">
        <v>375.776852689275</v>
      </c>
      <c r="V17" t="n">
        <v>309.176245016659</v>
      </c>
      <c r="W17" t="n">
        <v>319.165978626971</v>
      </c>
      <c r="X17" t="n">
        <v>278.60524285073</v>
      </c>
      <c r="Y17" t="n">
        <v>266.880164838357</v>
      </c>
      <c r="Z17" t="n">
        <v>259.103620906693</v>
      </c>
      <c r="AA17" t="n">
        <v>265.849342119733</v>
      </c>
      <c r="AB17" t="n">
        <v>288.291410254884</v>
      </c>
      <c r="AC17" t="n">
        <v>323.285219042628</v>
      </c>
      <c r="AD17" t="n">
        <v>268.289097361196</v>
      </c>
      <c r="AE17" t="n">
        <v>245.466123752</v>
      </c>
      <c r="AF17" t="n">
        <v>236.309530367126</v>
      </c>
    </row>
    <row r="18">
      <c r="A18" t="s">
        <v>77</v>
      </c>
      <c r="B18" t="s">
        <v>404</v>
      </c>
      <c r="C18" t="s">
        <v>317</v>
      </c>
      <c r="D18" t="s">
        <v>405</v>
      </c>
      <c r="E18" t="s">
        <v>318</v>
      </c>
      <c r="F18" t="n">
        <v>501.914557783835</v>
      </c>
      <c r="G18" t="n">
        <v>501.546049594985</v>
      </c>
      <c r="H18" t="n">
        <v>509.780109193705</v>
      </c>
      <c r="I18" t="n">
        <v>534.00789758743</v>
      </c>
      <c r="J18" t="n">
        <v>627.102648847658</v>
      </c>
      <c r="K18" t="n">
        <v>642.261806157369</v>
      </c>
      <c r="L18" t="n">
        <v>687.712067378623</v>
      </c>
      <c r="M18" t="n">
        <v>827.828367927231</v>
      </c>
      <c r="N18" t="n">
        <v>1173.38849051473</v>
      </c>
      <c r="O18" t="n">
        <v>1041.59848182297</v>
      </c>
      <c r="P18" t="n">
        <v>1068.82801342486</v>
      </c>
      <c r="Q18" t="n">
        <v>970.502372942429</v>
      </c>
      <c r="R18" t="n">
        <v>927.334201907511</v>
      </c>
      <c r="S18" t="n">
        <v>955.974003098752</v>
      </c>
      <c r="T18" t="n">
        <v>1027.0551639716</v>
      </c>
      <c r="U18" t="n">
        <v>287.561814488582</v>
      </c>
      <c r="V18" t="n">
        <v>476.895080629884</v>
      </c>
      <c r="W18" t="n">
        <v>603.763365297544</v>
      </c>
      <c r="X18" t="n">
        <v>576.640066686315</v>
      </c>
      <c r="Y18" t="n">
        <v>532.205601344571</v>
      </c>
      <c r="Z18" t="n">
        <v>557.145882189992</v>
      </c>
      <c r="AA18" t="n">
        <v>667.815734308759</v>
      </c>
      <c r="AB18" t="n">
        <v>633.102781562945</v>
      </c>
      <c r="AC18" t="n">
        <v>766.613217326009</v>
      </c>
      <c r="AD18" t="n">
        <v>718.301994469222</v>
      </c>
      <c r="AE18" t="n">
        <v>522.508847657</v>
      </c>
      <c r="AF18" t="n">
        <v>404.622495519238</v>
      </c>
    </row>
    <row r="19">
      <c r="A19" t="s">
        <v>77</v>
      </c>
      <c r="B19" t="s">
        <v>406</v>
      </c>
      <c r="C19" t="s">
        <v>317</v>
      </c>
      <c r="D19" t="s">
        <v>407</v>
      </c>
      <c r="E19" t="s">
        <v>318</v>
      </c>
      <c r="F19" t="n">
        <v>33.6598633965003</v>
      </c>
      <c r="G19" t="n">
        <v>35.1192874016587</v>
      </c>
      <c r="H19" t="n">
        <v>46.6068539017824</v>
      </c>
      <c r="I19" t="n">
        <v>47.8031056442583</v>
      </c>
      <c r="J19" t="n">
        <v>48.3399052974316</v>
      </c>
      <c r="K19" t="n">
        <v>57.7855613454714</v>
      </c>
      <c r="L19" t="n">
        <v>49.3632762355455</v>
      </c>
      <c r="M19" t="n">
        <v>49.0179334455767</v>
      </c>
      <c r="N19" t="n">
        <v>66.11103249284</v>
      </c>
      <c r="O19" t="n">
        <v>68.7558104434551</v>
      </c>
      <c r="P19" t="n">
        <v>92.0580061680127</v>
      </c>
      <c r="Q19" t="n">
        <v>112.974978137233</v>
      </c>
      <c r="R19" t="n">
        <v>116.011744406916</v>
      </c>
      <c r="S19" t="n">
        <v>120.567984299337</v>
      </c>
      <c r="T19" t="n">
        <v>124.928201744086</v>
      </c>
      <c r="U19" t="n">
        <v>159.895097380061</v>
      </c>
      <c r="V19" t="n">
        <v>137.675024311192</v>
      </c>
      <c r="W19" t="n">
        <v>168.007337478666</v>
      </c>
      <c r="X19" t="n">
        <v>162.117868355201</v>
      </c>
      <c r="Y19" t="n">
        <v>168.136714426364</v>
      </c>
      <c r="Z19" t="n">
        <v>168.040897144672</v>
      </c>
      <c r="AA19" t="n">
        <v>172.180168095522</v>
      </c>
      <c r="AB19" t="n">
        <v>166.015059271059</v>
      </c>
      <c r="AC19" t="n">
        <v>192.503852621908</v>
      </c>
      <c r="AD19" t="n">
        <v>198.373605260634</v>
      </c>
      <c r="AE19" t="n">
        <v>136.753855985</v>
      </c>
      <c r="AF19" t="n">
        <v>151.153745303153</v>
      </c>
    </row>
    <row r="20">
      <c r="A20" t="s">
        <v>77</v>
      </c>
      <c r="B20" t="s">
        <v>408</v>
      </c>
      <c r="C20" t="s">
        <v>317</v>
      </c>
      <c r="D20" t="s">
        <v>409</v>
      </c>
      <c r="E20" t="s">
        <v>318</v>
      </c>
      <c r="F20" t="n">
        <v>52.7195715418122</v>
      </c>
      <c r="G20" t="n">
        <v>56.791047859312</v>
      </c>
      <c r="H20" t="n">
        <v>61.1796454224992</v>
      </c>
      <c r="I20" t="n">
        <v>61.4470407537925</v>
      </c>
      <c r="J20" t="n">
        <v>63.0967071059509</v>
      </c>
      <c r="K20" t="n">
        <v>74.2708742670778</v>
      </c>
      <c r="L20" t="n">
        <v>74.2342323681325</v>
      </c>
      <c r="M20" t="n">
        <v>85.9313568446997</v>
      </c>
      <c r="N20" t="n">
        <v>110.878372432566</v>
      </c>
      <c r="O20" t="n">
        <v>112.132244378583</v>
      </c>
      <c r="P20" t="n">
        <v>119.285257616959</v>
      </c>
      <c r="Q20" t="n">
        <v>143.17270096411</v>
      </c>
      <c r="R20" t="n">
        <v>150.307491156246</v>
      </c>
      <c r="S20" t="n">
        <v>149.574105202851</v>
      </c>
      <c r="T20" t="n">
        <v>150.93824590376</v>
      </c>
      <c r="U20" t="n">
        <v>162.206722985063</v>
      </c>
      <c r="V20" t="n">
        <v>138.019808206934</v>
      </c>
      <c r="W20" t="n">
        <v>169.343035447074</v>
      </c>
      <c r="X20" t="n">
        <v>193.49963312008</v>
      </c>
      <c r="Y20" t="n">
        <v>174.410653621598</v>
      </c>
      <c r="Z20" t="n">
        <v>199.049225225405</v>
      </c>
      <c r="AA20" t="n">
        <v>196.869766535859</v>
      </c>
      <c r="AB20" t="n">
        <v>249.254211596062</v>
      </c>
      <c r="AC20" t="n">
        <v>209.125677719135</v>
      </c>
      <c r="AD20" t="n">
        <v>203.288378411205</v>
      </c>
      <c r="AE20" t="n">
        <v>231.2</v>
      </c>
      <c r="AF20" t="n">
        <v>258.194315851917</v>
      </c>
    </row>
    <row r="21">
      <c r="A21" t="s">
        <v>77</v>
      </c>
      <c r="B21" t="s">
        <v>410</v>
      </c>
      <c r="C21" t="s">
        <v>317</v>
      </c>
      <c r="D21" t="s">
        <v>411</v>
      </c>
      <c r="E21" t="s">
        <v>318</v>
      </c>
      <c r="F21" t="n">
        <v>68.7646585331628</v>
      </c>
      <c r="G21" t="n">
        <v>74.2652164311067</v>
      </c>
      <c r="H21" t="n">
        <v>80.0257890693907</v>
      </c>
      <c r="I21" t="n">
        <v>80.3111435591611</v>
      </c>
      <c r="J21" t="n">
        <v>82.5006406890183</v>
      </c>
      <c r="K21" t="n">
        <v>96.875053392424</v>
      </c>
      <c r="L21" t="n">
        <v>96.956362623599</v>
      </c>
      <c r="M21" t="n">
        <v>112.887732408798</v>
      </c>
      <c r="N21" t="n">
        <v>145.582676573178</v>
      </c>
      <c r="O21" t="n">
        <v>146.027039808786</v>
      </c>
      <c r="P21" t="n">
        <v>155.507388269363</v>
      </c>
      <c r="Q21" t="n">
        <v>185.883402454531</v>
      </c>
      <c r="R21" t="n">
        <v>195.143848621557</v>
      </c>
      <c r="S21" t="n">
        <v>194.728552056331</v>
      </c>
      <c r="T21" t="n">
        <v>196.474467768808</v>
      </c>
      <c r="U21" t="n">
        <v>210.591645610186</v>
      </c>
      <c r="V21" t="n">
        <v>177.408781781183</v>
      </c>
      <c r="W21" t="n">
        <v>226.290250907926</v>
      </c>
      <c r="X21" t="n">
        <v>247.085766558023</v>
      </c>
      <c r="Y21" t="n">
        <v>233.524042521857</v>
      </c>
      <c r="Z21" t="n">
        <v>259.525155362335</v>
      </c>
      <c r="AA21" t="n">
        <v>264.520805116523</v>
      </c>
      <c r="AB21" t="n">
        <v>315.805190078699</v>
      </c>
      <c r="AC21" t="n">
        <v>281.089513875416</v>
      </c>
      <c r="AD21" t="n">
        <v>273.719795656899</v>
      </c>
      <c r="AE21" t="n">
        <v>290.4</v>
      </c>
      <c r="AF21" t="n">
        <v>329.382882478709</v>
      </c>
    </row>
    <row r="22">
      <c r="A22" t="s">
        <v>77</v>
      </c>
      <c r="B22" t="s">
        <v>412</v>
      </c>
      <c r="C22" t="s">
        <v>317</v>
      </c>
      <c r="D22" t="s">
        <v>413</v>
      </c>
      <c r="E22" t="s">
        <v>318</v>
      </c>
      <c r="F22" t="n">
        <v>16.0450869913639</v>
      </c>
      <c r="G22" t="n">
        <v>17.47416857181</v>
      </c>
      <c r="H22" t="n">
        <v>18.8461436469082</v>
      </c>
      <c r="I22" t="n">
        <v>18.864102805385</v>
      </c>
      <c r="J22" t="n">
        <v>19.4039335830844</v>
      </c>
      <c r="K22" t="n">
        <v>22.6041791253649</v>
      </c>
      <c r="L22" t="n">
        <v>22.722130255486</v>
      </c>
      <c r="M22" t="n">
        <v>26.9563755641244</v>
      </c>
      <c r="N22" t="n">
        <v>34.7043041406455</v>
      </c>
      <c r="O22" t="n">
        <v>33.8947954302294</v>
      </c>
      <c r="P22" t="n">
        <v>36.2221306513905</v>
      </c>
      <c r="Q22" t="n">
        <v>42.7107014904523</v>
      </c>
      <c r="R22" t="n">
        <v>44.836357465344</v>
      </c>
      <c r="S22" t="n">
        <v>45.1544468535159</v>
      </c>
      <c r="T22" t="n">
        <v>45.5362218661275</v>
      </c>
      <c r="U22" t="n">
        <v>48.3849226251593</v>
      </c>
      <c r="V22" t="n">
        <v>39.3889735742702</v>
      </c>
      <c r="W22" t="n">
        <v>56.9472154609232</v>
      </c>
      <c r="X22" t="n">
        <v>53.5861334379639</v>
      </c>
      <c r="Y22" t="n">
        <v>59.1133889003346</v>
      </c>
      <c r="Z22" t="n">
        <v>60.4759301369799</v>
      </c>
      <c r="AA22" t="n">
        <v>67.6510385807548</v>
      </c>
      <c r="AB22" t="n">
        <v>66.5509784826513</v>
      </c>
      <c r="AC22" t="n">
        <v>71.9638361563779</v>
      </c>
      <c r="AD22" t="n">
        <v>70.4314172468334</v>
      </c>
      <c r="AE22" t="n">
        <v>59.2</v>
      </c>
      <c r="AF22" t="n">
        <v>71.1885666268188</v>
      </c>
    </row>
    <row r="23">
      <c r="A23" t="s">
        <v>77</v>
      </c>
      <c r="B23" t="s">
        <v>414</v>
      </c>
      <c r="C23" t="s">
        <v>317</v>
      </c>
      <c r="D23" t="s">
        <v>415</v>
      </c>
      <c r="E23" t="s">
        <v>318</v>
      </c>
      <c r="F23" t="n">
        <v>62.7477509113716</v>
      </c>
      <c r="G23" t="n">
        <v>67.2191807159103</v>
      </c>
      <c r="H23" t="n">
        <v>72.8530030544235</v>
      </c>
      <c r="I23" t="n">
        <v>73.3758116449529</v>
      </c>
      <c r="J23" t="n">
        <v>75.1732811536791</v>
      </c>
      <c r="K23" t="n">
        <v>88.263937535166</v>
      </c>
      <c r="L23" t="n">
        <v>89.5974908932141</v>
      </c>
      <c r="M23" t="n">
        <v>111.369063362703</v>
      </c>
      <c r="N23" t="n">
        <v>142.074660269689</v>
      </c>
      <c r="O23" t="n">
        <v>130.841199562123</v>
      </c>
      <c r="P23" t="n">
        <v>137.691291433532</v>
      </c>
      <c r="Q23" t="n">
        <v>157.294787746974</v>
      </c>
      <c r="R23" t="n">
        <v>163.769524042344</v>
      </c>
      <c r="S23" t="n">
        <v>172.042784285989</v>
      </c>
      <c r="T23" t="n">
        <v>171.105803372563</v>
      </c>
      <c r="U23" t="n">
        <v>176.381160670273</v>
      </c>
      <c r="V23" t="n">
        <v>145.200639850538</v>
      </c>
      <c r="W23" t="n">
        <v>154.142838839323</v>
      </c>
      <c r="X23" t="n">
        <v>128.964662988185</v>
      </c>
      <c r="Y23" t="n">
        <v>144.173893635024</v>
      </c>
      <c r="Z23" t="n">
        <v>111.046319991982</v>
      </c>
      <c r="AA23" t="n">
        <v>102.263197854315</v>
      </c>
      <c r="AB23" t="n">
        <v>118.647916325167</v>
      </c>
      <c r="AC23" t="n">
        <v>102.000024180875</v>
      </c>
      <c r="AD23" t="n">
        <v>105.29243527839</v>
      </c>
      <c r="AE23" t="n">
        <v>87.5</v>
      </c>
      <c r="AF23" t="n">
        <v>99.427027175217</v>
      </c>
    </row>
    <row r="24">
      <c r="A24" t="s">
        <v>77</v>
      </c>
      <c r="B24" t="s">
        <v>416</v>
      </c>
      <c r="C24" t="s">
        <v>317</v>
      </c>
      <c r="D24" t="s">
        <v>417</v>
      </c>
      <c r="E24" t="s">
        <v>318</v>
      </c>
      <c r="F24" t="n">
        <v>93.6918472520148</v>
      </c>
      <c r="G24" t="n">
        <v>100.899231431688</v>
      </c>
      <c r="H24" t="n">
        <v>108.435647403804</v>
      </c>
      <c r="I24" t="n">
        <v>109.300830957228</v>
      </c>
      <c r="J24" t="n">
        <v>112.081462514861</v>
      </c>
      <c r="K24" t="n">
        <v>131.454065505784</v>
      </c>
      <c r="L24" t="n">
        <v>133.23430922366</v>
      </c>
      <c r="M24" t="n">
        <v>164.649035721339</v>
      </c>
      <c r="N24" t="n">
        <v>210.35569188054</v>
      </c>
      <c r="O24" t="n">
        <v>195.472135650633</v>
      </c>
      <c r="P24" t="n">
        <v>206.005993867226</v>
      </c>
      <c r="Q24" t="n">
        <v>236.171809047771</v>
      </c>
      <c r="R24" t="n">
        <v>246.21056841449</v>
      </c>
      <c r="S24" t="n">
        <v>257.467182540469</v>
      </c>
      <c r="T24" t="n">
        <v>256.446414980619</v>
      </c>
      <c r="U24" t="n">
        <v>265.371051401668</v>
      </c>
      <c r="V24" t="n">
        <v>233.377028414315</v>
      </c>
      <c r="W24" t="n">
        <v>267.60909520803</v>
      </c>
      <c r="X24" t="n">
        <v>243.506339176372</v>
      </c>
      <c r="Y24" t="n">
        <v>211.866570836134</v>
      </c>
      <c r="Z24" t="n">
        <v>233.040868716037</v>
      </c>
      <c r="AA24" t="n">
        <v>268.71621836091</v>
      </c>
      <c r="AB24" t="n">
        <v>316.429105501805</v>
      </c>
      <c r="AC24" t="n">
        <v>351.515661224982</v>
      </c>
      <c r="AD24" t="n">
        <v>412.25180626891</v>
      </c>
      <c r="AE24" t="n">
        <v>373.7</v>
      </c>
      <c r="AF24" t="n">
        <v>466.428278426435</v>
      </c>
    </row>
    <row r="25">
      <c r="A25" t="s">
        <v>77</v>
      </c>
      <c r="B25" t="s">
        <v>418</v>
      </c>
      <c r="C25" t="s">
        <v>317</v>
      </c>
      <c r="D25" t="s">
        <v>419</v>
      </c>
      <c r="E25" t="s">
        <v>318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</row>
    <row r="26">
      <c r="A26" t="s">
        <v>77</v>
      </c>
      <c r="B26" t="s">
        <v>420</v>
      </c>
      <c r="C26" t="s">
        <v>317</v>
      </c>
      <c r="D26" t="s">
        <v>421</v>
      </c>
      <c r="E26" t="s">
        <v>318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</row>
    <row r="27">
      <c r="A27" t="s">
        <v>77</v>
      </c>
      <c r="B27" t="s">
        <v>422</v>
      </c>
      <c r="C27" t="s">
        <v>317</v>
      </c>
      <c r="D27" t="s">
        <v>423</v>
      </c>
      <c r="E27" t="s">
        <v>318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</row>
    <row r="28">
      <c r="A28" t="s">
        <v>77</v>
      </c>
      <c r="B28" t="s">
        <v>424</v>
      </c>
      <c r="C28" t="s">
        <v>317</v>
      </c>
      <c r="D28" t="s">
        <v>425</v>
      </c>
      <c r="E28" t="s">
        <v>318</v>
      </c>
      <c r="F28" t="n">
        <v>41.9750936472243</v>
      </c>
      <c r="G28" t="n">
        <v>44.9537078588725</v>
      </c>
      <c r="H28" t="n">
        <v>48.5217877494679</v>
      </c>
      <c r="I28" t="n">
        <v>48.9634433098125</v>
      </c>
      <c r="J28" t="n">
        <v>50.070290155474</v>
      </c>
      <c r="K28" t="n">
        <v>58.9323241469544</v>
      </c>
      <c r="L28" t="n">
        <v>59.2582828821204</v>
      </c>
      <c r="M28" t="n">
        <v>70.1118876171127</v>
      </c>
      <c r="N28" t="n">
        <v>90.3314198013342</v>
      </c>
      <c r="O28" t="n">
        <v>88.4423335949761</v>
      </c>
      <c r="P28" t="n">
        <v>93.6819926299621</v>
      </c>
      <c r="Q28" t="n">
        <v>110.910047419116</v>
      </c>
      <c r="R28" t="n">
        <v>116.040498354226</v>
      </c>
      <c r="S28" t="n">
        <v>117.444979557708</v>
      </c>
      <c r="T28" t="n">
        <v>118.033283717172</v>
      </c>
      <c r="U28" t="n">
        <v>125.118720621577</v>
      </c>
      <c r="V28" t="n">
        <v>68.8515034060503</v>
      </c>
      <c r="W28" t="n">
        <v>66.3670556117911</v>
      </c>
      <c r="X28" t="n">
        <v>57.3761153703299</v>
      </c>
      <c r="Y28" t="n">
        <v>65.6001678595075</v>
      </c>
      <c r="Z28" t="n">
        <v>52.7600356022816</v>
      </c>
      <c r="AA28" t="n">
        <v>75.3076677539542</v>
      </c>
      <c r="AB28" t="n">
        <v>98.5786368771384</v>
      </c>
      <c r="AC28" t="n">
        <v>100.257310201605</v>
      </c>
      <c r="AD28" t="n">
        <v>79.7547127667883</v>
      </c>
      <c r="AE28" t="n">
        <v>75.2</v>
      </c>
      <c r="AF28" t="n">
        <v>78.593757330673</v>
      </c>
    </row>
    <row r="29">
      <c r="A29" t="s">
        <v>77</v>
      </c>
      <c r="B29" t="s">
        <v>426</v>
      </c>
      <c r="C29" t="s">
        <v>317</v>
      </c>
      <c r="D29" t="s">
        <v>427</v>
      </c>
      <c r="E29" t="s">
        <v>318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</row>
    <row r="30">
      <c r="A30" t="s">
        <v>77</v>
      </c>
      <c r="B30" t="s">
        <v>428</v>
      </c>
      <c r="C30" t="s">
        <v>317</v>
      </c>
      <c r="D30" t="s">
        <v>429</v>
      </c>
      <c r="E30" t="s">
        <v>318</v>
      </c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</row>
    <row r="31">
      <c r="A31" t="s">
        <v>77</v>
      </c>
      <c r="B31" t="s">
        <v>430</v>
      </c>
      <c r="C31" t="s">
        <v>317</v>
      </c>
      <c r="D31" t="s">
        <v>431</v>
      </c>
      <c r="E31" t="s">
        <v>318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</row>
    <row r="32">
      <c r="A32" t="s">
        <v>77</v>
      </c>
      <c r="B32" t="s">
        <v>432</v>
      </c>
      <c r="C32" t="s">
        <v>317</v>
      </c>
      <c r="D32" t="s">
        <v>433</v>
      </c>
      <c r="E32" t="s">
        <v>318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</row>
    <row r="33">
      <c r="A33" t="s">
        <v>77</v>
      </c>
      <c r="B33" t="s">
        <v>434</v>
      </c>
      <c r="C33" t="s">
        <v>317</v>
      </c>
      <c r="D33" t="s">
        <v>435</v>
      </c>
      <c r="E33" t="s">
        <v>318</v>
      </c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</row>
    <row r="34">
      <c r="A34" t="s">
        <v>77</v>
      </c>
      <c r="B34" t="s">
        <v>436</v>
      </c>
      <c r="C34" t="s">
        <v>317</v>
      </c>
      <c r="D34" t="s">
        <v>437</v>
      </c>
      <c r="E34" t="s">
        <v>318</v>
      </c>
      <c r="F34" t="n">
        <v>1.43259705243022</v>
      </c>
      <c r="G34" t="n">
        <v>1.40920714291627</v>
      </c>
      <c r="H34" t="n">
        <v>1.4064286305261</v>
      </c>
      <c r="I34" t="n">
        <v>1.52577302075838</v>
      </c>
      <c r="J34" t="n">
        <v>1.49261027600848</v>
      </c>
      <c r="K34" t="n">
        <v>1.61458422328693</v>
      </c>
      <c r="L34" t="n">
        <v>1.54923615411146</v>
      </c>
      <c r="M34" t="n">
        <v>2.02489206123699</v>
      </c>
      <c r="N34" t="n">
        <v>2.6310122273997</v>
      </c>
      <c r="O34" t="n">
        <v>2.55122116104033</v>
      </c>
      <c r="P34" t="n">
        <v>2.83169751003707</v>
      </c>
      <c r="Q34" t="n">
        <v>3.44441141065511</v>
      </c>
      <c r="R34" t="n">
        <v>3.44895057443958</v>
      </c>
      <c r="S34" t="n">
        <v>3.69050767509322</v>
      </c>
      <c r="T34" t="n">
        <v>3.60893133633717</v>
      </c>
      <c r="U34" t="n">
        <v>3.73011518018608</v>
      </c>
      <c r="V34" t="n">
        <v>2.74561209844255</v>
      </c>
      <c r="W34" t="n">
        <v>9.20575287493311</v>
      </c>
      <c r="X34" t="n">
        <v>5.15858651878432</v>
      </c>
      <c r="Y34" t="n">
        <v>4.70814601840447</v>
      </c>
      <c r="Z34" t="n">
        <v>4.27502264734303</v>
      </c>
      <c r="AA34" t="n">
        <v>3.7758719206051</v>
      </c>
      <c r="AB34" t="n">
        <v>9.5667031563397</v>
      </c>
      <c r="AC34" t="n">
        <v>6.25326781356117</v>
      </c>
      <c r="AD34" t="n">
        <v>10.7420578811076</v>
      </c>
      <c r="AE34" t="n">
        <v>8</v>
      </c>
      <c r="AF34" t="n">
        <v>6.91151132264499</v>
      </c>
    </row>
    <row r="35">
      <c r="A35" t="s">
        <v>77</v>
      </c>
      <c r="B35" t="s">
        <v>438</v>
      </c>
      <c r="C35" t="s">
        <v>317</v>
      </c>
      <c r="D35" t="s">
        <v>439</v>
      </c>
      <c r="E35" t="s">
        <v>318</v>
      </c>
      <c r="F35" t="n">
        <v>340.098540330102</v>
      </c>
      <c r="G35" t="n">
        <v>365.689253583305</v>
      </c>
      <c r="H35" t="n">
        <v>393.800016510528</v>
      </c>
      <c r="I35" t="n">
        <v>396.978398731965</v>
      </c>
      <c r="J35" t="n">
        <v>406.804146029096</v>
      </c>
      <c r="K35" t="n">
        <v>476.975089271577</v>
      </c>
      <c r="L35" t="n">
        <v>484.78181311664</v>
      </c>
      <c r="M35" t="n">
        <v>603.164722710886</v>
      </c>
      <c r="N35" t="n">
        <v>770.636009982783</v>
      </c>
      <c r="O35" t="n">
        <v>708.63204925467</v>
      </c>
      <c r="P35" t="n">
        <v>744.736445184672</v>
      </c>
      <c r="Q35" t="n">
        <v>849.506667548184</v>
      </c>
      <c r="R35" t="n">
        <v>884.822707006357</v>
      </c>
      <c r="S35" t="n">
        <v>931.310466358712</v>
      </c>
      <c r="T35" t="n">
        <v>926.221613047699</v>
      </c>
      <c r="U35" t="n">
        <v>953.204290656181</v>
      </c>
      <c r="V35" t="n">
        <v>898.448759163235</v>
      </c>
      <c r="W35" t="n">
        <v>917.363978372599</v>
      </c>
      <c r="X35" t="n">
        <v>936.862478310372</v>
      </c>
      <c r="Y35" t="n">
        <v>1009.7403827859</v>
      </c>
      <c r="Z35" t="n">
        <v>896.503529852919</v>
      </c>
      <c r="AA35" t="n">
        <v>932.43059376763</v>
      </c>
      <c r="AB35" t="n">
        <v>922.87489692139</v>
      </c>
      <c r="AC35" t="n">
        <v>1093.29674160437</v>
      </c>
      <c r="AD35" t="n">
        <v>1107.54670371578</v>
      </c>
      <c r="AE35" t="n">
        <v>1242.6</v>
      </c>
      <c r="AF35" t="n">
        <v>1632.79518212004</v>
      </c>
    </row>
    <row r="36">
      <c r="A36" t="s">
        <v>77</v>
      </c>
      <c r="B36" t="s">
        <v>440</v>
      </c>
      <c r="C36" t="s">
        <v>317</v>
      </c>
      <c r="D36" t="s">
        <v>441</v>
      </c>
      <c r="E36" t="s">
        <v>318</v>
      </c>
      <c r="F36" t="n">
        <v>8.8880229530479</v>
      </c>
      <c r="G36" t="n">
        <v>8.29989596929691</v>
      </c>
      <c r="H36" t="n">
        <v>18.6426358700214</v>
      </c>
      <c r="I36" t="n">
        <v>11.6090781777175</v>
      </c>
      <c r="J36" t="n">
        <v>12.6421698239422</v>
      </c>
      <c r="K36" t="n">
        <v>27.8458510805239</v>
      </c>
      <c r="L36" t="n">
        <v>43.9764556758452</v>
      </c>
      <c r="M36" t="n">
        <v>39.6551240352176</v>
      </c>
      <c r="N36" t="n">
        <v>96.3109086449584</v>
      </c>
      <c r="O36" t="n">
        <v>58.8762189012906</v>
      </c>
      <c r="P36" t="n">
        <v>42.7243027320803</v>
      </c>
      <c r="Q36" t="n">
        <v>65.7359569306553</v>
      </c>
      <c r="R36" t="n">
        <v>121.468972199456</v>
      </c>
      <c r="S36" t="n">
        <v>141.922010097271</v>
      </c>
      <c r="T36" t="n">
        <v>99.7138748811223</v>
      </c>
      <c r="U36" t="n">
        <v>139.868416969654</v>
      </c>
      <c r="V36" t="n">
        <v>144.309798728558</v>
      </c>
      <c r="W36" t="n">
        <v>37.1645628147095</v>
      </c>
      <c r="X36" t="n">
        <v>38.6411355831522</v>
      </c>
      <c r="Y36" t="n">
        <v>51.2820952962446</v>
      </c>
      <c r="Z36" t="n">
        <v>31.7311013545006</v>
      </c>
      <c r="AA36" t="n">
        <v>20.3640936774314</v>
      </c>
      <c r="AB36" t="n">
        <v>25.8857946904012</v>
      </c>
      <c r="AC36" t="n">
        <v>57.334307956697</v>
      </c>
      <c r="AD36" t="n">
        <v>33.9216875588769</v>
      </c>
      <c r="AE36" t="n">
        <v>18.518618</v>
      </c>
      <c r="AF36" t="n">
        <v>56.5707325274209</v>
      </c>
    </row>
    <row r="37">
      <c r="A37" t="s">
        <v>77</v>
      </c>
      <c r="B37" t="s">
        <v>442</v>
      </c>
      <c r="C37" t="s">
        <v>317</v>
      </c>
      <c r="D37" t="s">
        <v>443</v>
      </c>
      <c r="E37" t="s">
        <v>318</v>
      </c>
      <c r="F37" t="n">
        <v>168.54378852021</v>
      </c>
      <c r="G37" t="n">
        <v>233.325756764846</v>
      </c>
      <c r="H37" t="n">
        <v>212.313967661636</v>
      </c>
      <c r="I37" t="n">
        <v>213.561889775026</v>
      </c>
      <c r="J37" t="n">
        <v>214.177998622355</v>
      </c>
      <c r="K37" t="n">
        <v>219.592160386505</v>
      </c>
      <c r="L37" t="n">
        <v>235.146910721729</v>
      </c>
      <c r="M37" t="n">
        <v>340.169345033576</v>
      </c>
      <c r="N37" t="n">
        <v>427.984863598663</v>
      </c>
      <c r="O37" t="n">
        <v>394.270105276391</v>
      </c>
      <c r="P37" t="n">
        <v>394.142697039182</v>
      </c>
      <c r="Q37" t="n">
        <v>477.797021298745</v>
      </c>
      <c r="R37" t="n">
        <v>344.444614300973</v>
      </c>
      <c r="S37" t="n">
        <v>361.015429333305</v>
      </c>
      <c r="T37" t="n">
        <v>411.137020604903</v>
      </c>
      <c r="U37" t="n">
        <v>479.802437572694</v>
      </c>
      <c r="V37" t="n">
        <v>224.218144554112</v>
      </c>
      <c r="W37" t="n">
        <v>332.308859056309</v>
      </c>
      <c r="X37" t="n">
        <v>115.061577376468</v>
      </c>
      <c r="Y37" t="n">
        <v>268.634430022271</v>
      </c>
      <c r="Z37" t="n">
        <v>152.128125959962</v>
      </c>
      <c r="AA37" t="n">
        <v>78.575039429354</v>
      </c>
      <c r="AB37" t="n">
        <v>160.004383133902</v>
      </c>
      <c r="AC37" t="n">
        <v>207.294280699022</v>
      </c>
      <c r="AD37" t="n">
        <v>132.181402791439</v>
      </c>
      <c r="AE37" t="n">
        <v>104.556490764</v>
      </c>
      <c r="AF37" t="n">
        <v>348.855758144888</v>
      </c>
    </row>
    <row r="38">
      <c r="A38" t="s">
        <v>77</v>
      </c>
      <c r="B38" t="s">
        <v>444</v>
      </c>
      <c r="C38" t="s">
        <v>317</v>
      </c>
      <c r="D38" t="s">
        <v>445</v>
      </c>
      <c r="E38" t="s">
        <v>318</v>
      </c>
      <c r="F38" t="n">
        <v>162.666728858126</v>
      </c>
      <c r="G38" t="n">
        <v>124.063600848479</v>
      </c>
      <c r="H38" t="n">
        <v>162.843412979138</v>
      </c>
      <c r="I38" t="n">
        <v>171.807430779526</v>
      </c>
      <c r="J38" t="n">
        <v>179.983977583098</v>
      </c>
      <c r="K38" t="n">
        <v>229.537077804776</v>
      </c>
      <c r="L38" t="n">
        <v>205.658446720283</v>
      </c>
      <c r="M38" t="n">
        <v>223.340253642473</v>
      </c>
      <c r="N38" t="n">
        <v>246.340237739406</v>
      </c>
      <c r="O38" t="n">
        <v>255.485725077364</v>
      </c>
      <c r="P38" t="n">
        <v>307.869445413864</v>
      </c>
      <c r="Q38" t="n">
        <v>305.973689319268</v>
      </c>
      <c r="R38" t="n">
        <v>418.909120505883</v>
      </c>
      <c r="S38" t="n">
        <v>428.373026928014</v>
      </c>
      <c r="T38" t="n">
        <v>415.370717561858</v>
      </c>
      <c r="U38" t="n">
        <v>333.53343611394</v>
      </c>
      <c r="V38" t="n">
        <v>529.920815881225</v>
      </c>
      <c r="W38" t="n">
        <v>547.890556501934</v>
      </c>
      <c r="X38" t="n">
        <v>783.159765350694</v>
      </c>
      <c r="Y38" t="n">
        <v>689.823857468587</v>
      </c>
      <c r="Z38" t="n">
        <v>712.644302538507</v>
      </c>
      <c r="AA38" t="n">
        <v>833.491460660813</v>
      </c>
      <c r="AB38" t="n">
        <v>736.984719097178</v>
      </c>
      <c r="AC38" t="n">
        <v>828.668152948655</v>
      </c>
      <c r="AD38" t="n">
        <v>941.443613364404</v>
      </c>
      <c r="AE38" t="n">
        <v>1119.524891236</v>
      </c>
      <c r="AF38" t="n">
        <v>1227.36869144796</v>
      </c>
    </row>
    <row r="39">
      <c r="A39" t="s">
        <v>77</v>
      </c>
      <c r="B39" t="s">
        <v>446</v>
      </c>
      <c r="C39" t="s">
        <v>317</v>
      </c>
      <c r="D39" t="s">
        <v>447</v>
      </c>
      <c r="E39" t="s">
        <v>318</v>
      </c>
      <c r="F39" t="n">
        <v>77.3602408504219</v>
      </c>
      <c r="G39" t="n">
        <v>83.1432214317821</v>
      </c>
      <c r="H39" t="n">
        <v>97.0435754974642</v>
      </c>
      <c r="I39" t="n">
        <v>110.96531061658</v>
      </c>
      <c r="J39" t="n">
        <v>118.051903617414</v>
      </c>
      <c r="K39" t="n">
        <v>127.821251003727</v>
      </c>
      <c r="L39" t="n">
        <v>118.774771788896</v>
      </c>
      <c r="M39" t="n">
        <v>175.912497811507</v>
      </c>
      <c r="N39" t="n">
        <v>199.20521149007</v>
      </c>
      <c r="O39" t="n">
        <v>206.527427350262</v>
      </c>
      <c r="P39" t="n">
        <v>235.974792518139</v>
      </c>
      <c r="Q39" t="n">
        <v>238.812524463673</v>
      </c>
      <c r="R39" t="n">
        <v>319.306069296473</v>
      </c>
      <c r="S39" t="n">
        <v>377.734315027086</v>
      </c>
      <c r="T39" t="n">
        <v>418.211454894988</v>
      </c>
      <c r="U39" t="n">
        <v>302.672203205293</v>
      </c>
      <c r="V39" t="n">
        <v>344.25751702873</v>
      </c>
      <c r="W39" t="n">
        <v>213.016839785896</v>
      </c>
      <c r="X39" t="n">
        <v>177.918596286272</v>
      </c>
      <c r="Y39" t="n">
        <v>242.731083625641</v>
      </c>
      <c r="Z39" t="n">
        <v>326.361485048244</v>
      </c>
      <c r="AA39" t="n">
        <v>297.769455086016</v>
      </c>
      <c r="AB39" t="n">
        <v>312.581627058689</v>
      </c>
      <c r="AC39" t="n">
        <v>155.716619831302</v>
      </c>
      <c r="AD39" t="n">
        <v>150.388810349648</v>
      </c>
      <c r="AE39" t="n">
        <v>101</v>
      </c>
      <c r="AF39" t="n">
        <v>84.9128533964934</v>
      </c>
    </row>
    <row r="40">
      <c r="A40" t="s">
        <v>77</v>
      </c>
      <c r="B40" t="s">
        <v>448</v>
      </c>
      <c r="C40" t="s">
        <v>317</v>
      </c>
      <c r="D40" t="s">
        <v>449</v>
      </c>
      <c r="E40" t="s">
        <v>318</v>
      </c>
      <c r="F40" t="n">
        <v>1.86237616822662</v>
      </c>
      <c r="G40" t="n">
        <v>1.97288999973703</v>
      </c>
      <c r="H40" t="n">
        <v>2.25028580808897</v>
      </c>
      <c r="I40" t="n">
        <v>2.21930621209241</v>
      </c>
      <c r="J40" t="n">
        <v>2.30676133469017</v>
      </c>
      <c r="K40" t="n">
        <v>2.6909737055755</v>
      </c>
      <c r="L40" t="n">
        <v>2.71116326953239</v>
      </c>
      <c r="M40" t="n">
        <v>3.29044959923805</v>
      </c>
      <c r="N40" t="n">
        <v>4.25973408211414</v>
      </c>
      <c r="O40" t="n">
        <v>4.00906182508375</v>
      </c>
      <c r="P40" t="n">
        <v>4.12955886882301</v>
      </c>
      <c r="Q40" t="n">
        <v>4.82217597488295</v>
      </c>
      <c r="R40" t="n">
        <v>5.11779762596553</v>
      </c>
      <c r="S40" t="n">
        <v>5.31867282596992</v>
      </c>
      <c r="T40" t="n">
        <v>5.20110692648439</v>
      </c>
      <c r="U40" t="n">
        <v>5.43531069102687</v>
      </c>
      <c r="V40" t="n">
        <v>3.59041582133047</v>
      </c>
      <c r="W40" t="n">
        <v>5.24513826567916</v>
      </c>
      <c r="X40" t="n">
        <v>2.63193189747665</v>
      </c>
      <c r="Y40" t="n">
        <v>4.1850186834092</v>
      </c>
      <c r="Z40" t="n">
        <v>5.31771109810675</v>
      </c>
      <c r="AA40" t="n">
        <v>14.4741756961761</v>
      </c>
      <c r="AB40" t="n">
        <v>12.5822943695384</v>
      </c>
      <c r="AC40" t="n">
        <v>15.9919635898703</v>
      </c>
      <c r="AD40" t="n">
        <v>15.3023654735234</v>
      </c>
      <c r="AE40" t="n">
        <v>13.7</v>
      </c>
      <c r="AF40" t="n">
        <v>16.5876271747391</v>
      </c>
    </row>
    <row r="41">
      <c r="A41" t="s">
        <v>77</v>
      </c>
      <c r="B41" t="s">
        <v>450</v>
      </c>
      <c r="C41" t="s">
        <v>317</v>
      </c>
      <c r="D41" t="s">
        <v>451</v>
      </c>
      <c r="E41" t="s">
        <v>318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</row>
    <row r="42">
      <c r="A42" t="s">
        <v>77</v>
      </c>
      <c r="B42" t="s">
        <v>452</v>
      </c>
      <c r="C42" t="s">
        <v>317</v>
      </c>
      <c r="D42" t="s">
        <v>453</v>
      </c>
      <c r="E42" t="s">
        <v>318</v>
      </c>
      <c r="F42" t="n">
        <v>2061.79367836064</v>
      </c>
      <c r="G42" t="n">
        <v>1378.76826861414</v>
      </c>
      <c r="H42" t="n">
        <v>1378.44070065097</v>
      </c>
      <c r="I42" t="n">
        <v>1454.06168899442</v>
      </c>
      <c r="J42" t="n">
        <v>1273.46794879446</v>
      </c>
      <c r="K42" t="n">
        <v>1338.4903210357</v>
      </c>
      <c r="L42" t="n">
        <v>1354.29060441988</v>
      </c>
      <c r="M42" t="n">
        <v>1539.55074523213</v>
      </c>
      <c r="N42" t="n">
        <v>1892.70008174306</v>
      </c>
      <c r="O42" t="n">
        <v>1924.5926494571</v>
      </c>
      <c r="P42" t="n">
        <v>2030.4451022152</v>
      </c>
      <c r="Q42" t="n">
        <v>2286.51510801862</v>
      </c>
      <c r="R42" t="n">
        <v>2388.78767033009</v>
      </c>
      <c r="S42" t="n">
        <v>2771.67980867761</v>
      </c>
      <c r="T42" t="n">
        <v>2968.45216943565</v>
      </c>
      <c r="U42" t="n">
        <v>3662.2270840574</v>
      </c>
      <c r="V42" t="n">
        <v>3722.94440577102</v>
      </c>
      <c r="W42" t="n">
        <v>3625.67506551339</v>
      </c>
      <c r="X42" t="n">
        <v>3350.76513761833</v>
      </c>
      <c r="Y42" t="n">
        <v>3455.56992670762</v>
      </c>
      <c r="Z42" t="n">
        <v>3674.85117540496</v>
      </c>
      <c r="AA42" t="n">
        <v>3496.24762796898</v>
      </c>
      <c r="AB42" t="n">
        <v>3596.5604574428</v>
      </c>
      <c r="AC42" t="n">
        <v>3677.02398730389</v>
      </c>
      <c r="AD42" t="n">
        <v>3927.03287726902</v>
      </c>
      <c r="AE42" t="n">
        <v>4028.1</v>
      </c>
      <c r="AF42" t="n">
        <v>4429.39013515617</v>
      </c>
    </row>
    <row r="43">
      <c r="A43" t="s">
        <v>77</v>
      </c>
      <c r="B43" t="s">
        <v>454</v>
      </c>
      <c r="C43" t="s">
        <v>317</v>
      </c>
      <c r="D43" t="s">
        <v>455</v>
      </c>
      <c r="E43" t="s">
        <v>318</v>
      </c>
      <c r="F43" t="n">
        <v>2075.26009065624</v>
      </c>
      <c r="G43" t="n">
        <v>1393.42402290082</v>
      </c>
      <c r="H43" t="n">
        <v>1394.05205844824</v>
      </c>
      <c r="I43" t="n">
        <v>1469.87424575793</v>
      </c>
      <c r="J43" t="n">
        <v>1289.75096998294</v>
      </c>
      <c r="K43" t="n">
        <v>1357.59623434302</v>
      </c>
      <c r="L43" t="n">
        <v>1373.65605634158</v>
      </c>
      <c r="M43" t="n">
        <v>1563.9760057201</v>
      </c>
      <c r="N43" t="n">
        <v>1924.2722284694</v>
      </c>
      <c r="O43" t="n">
        <v>1953.14202911979</v>
      </c>
      <c r="P43" t="n">
        <v>2060.64987565723</v>
      </c>
      <c r="Q43" t="n">
        <v>2320.72959469603</v>
      </c>
      <c r="R43" t="n">
        <v>2424.27848430345</v>
      </c>
      <c r="S43" t="n">
        <v>2809.23615149375</v>
      </c>
      <c r="T43" t="n">
        <v>3005.92136831226</v>
      </c>
      <c r="U43" t="n">
        <v>3700.48740833589</v>
      </c>
      <c r="V43" t="n">
        <v>3748.81651978101</v>
      </c>
      <c r="W43" t="n">
        <v>3677.27009906878</v>
      </c>
      <c r="X43" t="n">
        <v>3404.24599377983</v>
      </c>
      <c r="Y43" t="n">
        <v>3500.34962661755</v>
      </c>
      <c r="Z43" t="n">
        <v>3717.28859534548</v>
      </c>
      <c r="AA43" t="n">
        <v>3545.12419227653</v>
      </c>
      <c r="AB43" t="n">
        <v>3647.40956443998</v>
      </c>
      <c r="AC43" t="n">
        <v>3734.22601091493</v>
      </c>
      <c r="AD43" t="n">
        <v>3997.46429451524</v>
      </c>
      <c r="AE43" t="n">
        <v>4127.4</v>
      </c>
      <c r="AF43" t="n">
        <v>4539.48063694388</v>
      </c>
    </row>
    <row r="44">
      <c r="A44" t="s">
        <v>77</v>
      </c>
      <c r="B44" t="s">
        <v>456</v>
      </c>
      <c r="C44" t="s">
        <v>317</v>
      </c>
      <c r="D44" t="s">
        <v>457</v>
      </c>
      <c r="E44" t="s">
        <v>318</v>
      </c>
      <c r="F44" t="n">
        <v>4204.38583049752</v>
      </c>
      <c r="G44" t="n">
        <v>3683.52655082903</v>
      </c>
      <c r="H44" t="n">
        <v>3868.52259076648</v>
      </c>
      <c r="I44" t="n">
        <v>3973.25165327134</v>
      </c>
      <c r="J44" t="n">
        <v>3862.19693410042</v>
      </c>
      <c r="K44" t="n">
        <v>4367.85396982191</v>
      </c>
      <c r="L44" t="n">
        <v>4401.50901587063</v>
      </c>
      <c r="M44" t="n">
        <v>5250.67167027971</v>
      </c>
      <c r="N44" t="n">
        <v>6626.39222369789</v>
      </c>
      <c r="O44" t="n">
        <v>6470.01835198577</v>
      </c>
      <c r="P44" t="n">
        <v>6854.3597982502</v>
      </c>
      <c r="Q44" t="n">
        <v>7877.48370957742</v>
      </c>
      <c r="R44" t="n">
        <v>8302.51408403621</v>
      </c>
      <c r="S44" t="n">
        <v>8891.08425644857</v>
      </c>
      <c r="T44" t="n">
        <v>9133.67448786939</v>
      </c>
      <c r="U44" t="n">
        <v>9995.2166372385</v>
      </c>
      <c r="V44" t="n">
        <v>9756.95499563898</v>
      </c>
      <c r="W44" t="n">
        <v>10114.874493389</v>
      </c>
      <c r="X44" t="n">
        <v>9508.64356006507</v>
      </c>
      <c r="Y44" t="n">
        <v>9737.17834470547</v>
      </c>
      <c r="Z44" t="n">
        <v>9995.62856313253</v>
      </c>
      <c r="AA44" t="n">
        <v>9993.05480897552</v>
      </c>
      <c r="AB44" t="n">
        <v>10663.2345132126</v>
      </c>
      <c r="AC44" t="n">
        <v>11151.2167140133</v>
      </c>
      <c r="AD44" t="n">
        <v>11461.2690593921</v>
      </c>
      <c r="AE44" t="n">
        <v>11150.7</v>
      </c>
      <c r="AF44" t="n">
        <v>12185.3894059462</v>
      </c>
    </row>
    <row r="45">
      <c r="A45" t="s">
        <v>77</v>
      </c>
      <c r="B45" t="s">
        <v>458</v>
      </c>
      <c r="C45" t="s">
        <v>317</v>
      </c>
      <c r="D45" t="s">
        <v>459</v>
      </c>
      <c r="E45" t="s">
        <v>318</v>
      </c>
      <c r="F45" t="n">
        <v>4184.18621205297</v>
      </c>
      <c r="G45" t="n">
        <v>3661.96568154265</v>
      </c>
      <c r="H45" t="n">
        <v>3845.31651836524</v>
      </c>
      <c r="I45" t="n">
        <v>3949.94893804193</v>
      </c>
      <c r="J45" t="n">
        <v>3838.31516969035</v>
      </c>
      <c r="K45" t="n">
        <v>4339.73329460107</v>
      </c>
      <c r="L45" t="n">
        <v>4372.84814702591</v>
      </c>
      <c r="M45" t="n">
        <v>5215.36261496378</v>
      </c>
      <c r="N45" t="n">
        <v>6581.28915694594</v>
      </c>
      <c r="O45" t="n">
        <v>6427.98394618374</v>
      </c>
      <c r="P45" t="n">
        <v>6810.35049944597</v>
      </c>
      <c r="Q45" t="n">
        <v>7827.31011669821</v>
      </c>
      <c r="R45" t="n">
        <v>8250.11228660202</v>
      </c>
      <c r="S45" t="n">
        <v>8836.05227434575</v>
      </c>
      <c r="T45" t="n">
        <v>9078.90364758431</v>
      </c>
      <c r="U45" t="n">
        <v>9938.62546121715</v>
      </c>
      <c r="V45" t="n">
        <v>9704.68276529306</v>
      </c>
      <c r="W45" t="n">
        <v>10049.5778741588</v>
      </c>
      <c r="X45" t="n">
        <v>9447.68801731411</v>
      </c>
      <c r="Y45" t="n">
        <v>9670.21804577514</v>
      </c>
      <c r="Z45" t="n">
        <v>9929.52211536296</v>
      </c>
      <c r="AA45" t="n">
        <v>9917.95691188546</v>
      </c>
      <c r="AB45" t="n">
        <v>10575.0544667243</v>
      </c>
      <c r="AC45" t="n">
        <v>11055.6749828207</v>
      </c>
      <c r="AD45" t="n">
        <v>11359.4221898498</v>
      </c>
      <c r="AE45" t="n">
        <v>11048.6</v>
      </c>
      <c r="AF45" t="n">
        <v>12083.0990383661</v>
      </c>
    </row>
    <row r="46">
      <c r="A46" t="s">
        <v>77</v>
      </c>
      <c r="B46" t="s">
        <v>460</v>
      </c>
      <c r="C46" t="s">
        <v>317</v>
      </c>
      <c r="D46" t="s">
        <v>461</v>
      </c>
      <c r="E46" t="s">
        <v>318</v>
      </c>
      <c r="F46" t="n">
        <v>13.4664122956754</v>
      </c>
      <c r="G46" t="n">
        <v>14.6557542856812</v>
      </c>
      <c r="H46" t="n">
        <v>15.6113577973063</v>
      </c>
      <c r="I46" t="n">
        <v>15.8125567625053</v>
      </c>
      <c r="J46" t="n">
        <v>16.2830211885082</v>
      </c>
      <c r="K46" t="n">
        <v>19.1059133073469</v>
      </c>
      <c r="L46" t="n">
        <v>19.3654519217311</v>
      </c>
      <c r="M46" t="n">
        <v>24.4252604869612</v>
      </c>
      <c r="N46" t="n">
        <v>31.5721467263745</v>
      </c>
      <c r="O46" t="n">
        <v>28.549379662729</v>
      </c>
      <c r="P46" t="n">
        <v>30.2047734420684</v>
      </c>
      <c r="Q46" t="n">
        <v>34.2144866774546</v>
      </c>
      <c r="R46" t="n">
        <v>35.4908139734125</v>
      </c>
      <c r="S46" t="n">
        <v>37.5563428162058</v>
      </c>
      <c r="T46" t="n">
        <v>37.4691988777183</v>
      </c>
      <c r="U46" t="n">
        <v>38.2603242785871</v>
      </c>
      <c r="V46" t="n">
        <v>25.8721140101185</v>
      </c>
      <c r="W46" t="n">
        <v>51.5950335554604</v>
      </c>
      <c r="X46" t="n">
        <v>53.4808561615498</v>
      </c>
      <c r="Y46" t="n">
        <v>44.7796999100033</v>
      </c>
      <c r="Z46" t="n">
        <v>42.4374199406095</v>
      </c>
      <c r="AA46" t="n">
        <v>48.8765643076225</v>
      </c>
      <c r="AB46" t="n">
        <v>50.8491069962161</v>
      </c>
      <c r="AC46" t="n">
        <v>57.2020236111015</v>
      </c>
      <c r="AD46" t="n">
        <v>70.4314172462687</v>
      </c>
      <c r="AE46" t="n">
        <v>99.3</v>
      </c>
      <c r="AF46" t="n">
        <v>110.090501787707</v>
      </c>
    </row>
    <row r="47">
      <c r="A47" t="s">
        <v>77</v>
      </c>
      <c r="B47" t="s">
        <v>462</v>
      </c>
      <c r="C47" t="s">
        <v>317</v>
      </c>
      <c r="D47" t="s">
        <v>463</v>
      </c>
      <c r="E47" t="s">
        <v>318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86.0059715278867</v>
      </c>
      <c r="AB47" t="n">
        <v>90.4677363737355</v>
      </c>
      <c r="AC47" t="n">
        <v>100.462335374798</v>
      </c>
      <c r="AD47" t="n">
        <v>103.366972073306</v>
      </c>
      <c r="AE47" t="n">
        <v>109</v>
      </c>
      <c r="AF47" t="n">
        <v>111.571539927792</v>
      </c>
    </row>
    <row r="48">
      <c r="A48" t="s">
        <v>77</v>
      </c>
      <c r="B48" t="s">
        <v>464</v>
      </c>
      <c r="C48" t="s">
        <v>317</v>
      </c>
      <c r="D48" t="s">
        <v>465</v>
      </c>
      <c r="E48" t="s">
        <v>318</v>
      </c>
      <c r="F48" t="n">
        <v>1017.00064776835</v>
      </c>
      <c r="G48" t="n">
        <v>1625.8022807656</v>
      </c>
      <c r="H48" t="n">
        <v>1705.71664294303</v>
      </c>
      <c r="I48" t="n">
        <v>1844.65958236644</v>
      </c>
      <c r="J48" t="n">
        <v>1899.68580534158</v>
      </c>
      <c r="K48" t="n">
        <v>2134.88398913089</v>
      </c>
      <c r="L48" t="n">
        <v>2301.39030642391</v>
      </c>
      <c r="M48" t="n">
        <v>2536.81008534171</v>
      </c>
      <c r="N48" t="n">
        <v>3033.93295687443</v>
      </c>
      <c r="O48" t="n">
        <v>3062.68026087677</v>
      </c>
      <c r="P48" t="n">
        <v>3483.10592495282</v>
      </c>
      <c r="Q48" t="n">
        <v>3770.13791624496</v>
      </c>
      <c r="R48" t="n">
        <v>4068.537856471</v>
      </c>
      <c r="S48" t="n">
        <v>4492.54182891519</v>
      </c>
      <c r="T48" t="n">
        <v>4745.95699777525</v>
      </c>
      <c r="U48" t="n">
        <v>4815.36554837981</v>
      </c>
      <c r="V48" t="n">
        <v>4709.88635489451</v>
      </c>
      <c r="W48" t="n">
        <v>4586.60580458498</v>
      </c>
      <c r="X48" t="n">
        <v>4529.55479596736</v>
      </c>
      <c r="Y48" t="n">
        <v>4504.4402341809</v>
      </c>
      <c r="Z48" t="n">
        <v>4405.88004814261</v>
      </c>
      <c r="AA48" t="n">
        <v>4539.01759008699</v>
      </c>
      <c r="AB48" t="n">
        <v>4682.90119526106</v>
      </c>
      <c r="AC48" t="n">
        <v>4803.22726937242</v>
      </c>
      <c r="AD48" t="n">
        <v>4624.3545780896</v>
      </c>
      <c r="AE48" t="n">
        <v>4983.6</v>
      </c>
      <c r="AF48" t="n">
        <v>5249.58905744364</v>
      </c>
    </row>
    <row r="49">
      <c r="A49" t="s">
        <v>77</v>
      </c>
      <c r="B49" t="s">
        <v>466</v>
      </c>
      <c r="C49" t="s">
        <v>317</v>
      </c>
      <c r="D49" t="s">
        <v>467</v>
      </c>
      <c r="E49" t="s">
        <v>318</v>
      </c>
      <c r="F49" t="n">
        <v>957.547870077493</v>
      </c>
      <c r="G49" t="n">
        <v>1552.38258861952</v>
      </c>
      <c r="H49" t="n">
        <v>1630.6133540801</v>
      </c>
      <c r="I49" t="n">
        <v>1760.18723965832</v>
      </c>
      <c r="J49" t="n">
        <v>1804.9728987602</v>
      </c>
      <c r="K49" t="n">
        <v>2017.01934083643</v>
      </c>
      <c r="L49" t="n">
        <v>2182.48643162134</v>
      </c>
      <c r="M49" t="n">
        <v>2381.0199523878</v>
      </c>
      <c r="N49" t="n">
        <v>2779.72706120583</v>
      </c>
      <c r="O49" t="n">
        <v>2763.21549121934</v>
      </c>
      <c r="P49" t="n">
        <v>3119.9407192675</v>
      </c>
      <c r="Q49" t="n">
        <v>3353.0196944302</v>
      </c>
      <c r="R49" t="n">
        <v>3550.97275738978</v>
      </c>
      <c r="S49" t="n">
        <v>3909.00743880521</v>
      </c>
      <c r="T49" t="n">
        <v>4080.8521814381</v>
      </c>
      <c r="U49" t="n">
        <v>4138.61607994583</v>
      </c>
      <c r="V49" t="n">
        <v>4051.36185299649</v>
      </c>
      <c r="W49" t="n">
        <v>3881.61640416943</v>
      </c>
      <c r="X49" t="n">
        <v>3830.30312938209</v>
      </c>
      <c r="Y49" t="n">
        <v>3778.54874358158</v>
      </c>
      <c r="Z49" t="n">
        <v>3774.53219128487</v>
      </c>
      <c r="AA49" t="n">
        <v>3904.4613367359</v>
      </c>
      <c r="AB49" t="n">
        <v>4030.70160613553</v>
      </c>
      <c r="AC49" t="n">
        <v>4118.75072519152</v>
      </c>
      <c r="AD49" t="n">
        <v>3893.69196176705</v>
      </c>
      <c r="AE49" t="n">
        <v>4281.8</v>
      </c>
      <c r="AF49" t="n">
        <v>4513.90804504841</v>
      </c>
    </row>
    <row r="50">
      <c r="A50" t="s">
        <v>77</v>
      </c>
      <c r="B50" t="s">
        <v>468</v>
      </c>
      <c r="C50" t="s">
        <v>317</v>
      </c>
      <c r="D50" t="s">
        <v>469</v>
      </c>
      <c r="E50" t="s">
        <v>318</v>
      </c>
      <c r="F50" t="n">
        <v>59.452777690712</v>
      </c>
      <c r="G50" t="n">
        <v>73.4196921448042</v>
      </c>
      <c r="H50" t="n">
        <v>75.103288862696</v>
      </c>
      <c r="I50" t="n">
        <v>84.4723427068265</v>
      </c>
      <c r="J50" t="n">
        <v>94.7129065800612</v>
      </c>
      <c r="K50" t="n">
        <v>117.864648294151</v>
      </c>
      <c r="L50" t="n">
        <v>118.903874801204</v>
      </c>
      <c r="M50" t="n">
        <v>155.790132953551</v>
      </c>
      <c r="N50" t="n">
        <v>254.205895668138</v>
      </c>
      <c r="O50" t="n">
        <v>299.464769656961</v>
      </c>
      <c r="P50" t="n">
        <v>363.165205683732</v>
      </c>
      <c r="Q50" t="n">
        <v>417.118221814171</v>
      </c>
      <c r="R50" t="n">
        <v>517.5650990816</v>
      </c>
      <c r="S50" t="n">
        <v>583.534390109246</v>
      </c>
      <c r="T50" t="n">
        <v>665.104816336366</v>
      </c>
      <c r="U50" t="n">
        <v>676.74946843318</v>
      </c>
      <c r="V50" t="n">
        <v>658.524501897247</v>
      </c>
      <c r="W50" t="n">
        <v>704.989400414779</v>
      </c>
      <c r="X50" t="n">
        <v>699.251666584506</v>
      </c>
      <c r="Y50" t="n">
        <v>725.891490598544</v>
      </c>
      <c r="Z50" t="n">
        <v>631.347856857006</v>
      </c>
      <c r="AA50" t="n">
        <v>548.550281822286</v>
      </c>
      <c r="AB50" t="n">
        <v>561.731852750839</v>
      </c>
      <c r="AC50" t="n">
        <v>584.014208806146</v>
      </c>
      <c r="AD50" t="n">
        <v>627.295644249296</v>
      </c>
      <c r="AE50" t="n">
        <v>592.8</v>
      </c>
      <c r="AF50" t="n">
        <v>624.109472466343</v>
      </c>
    </row>
    <row r="51">
      <c r="A51" t="s">
        <v>77</v>
      </c>
      <c r="B51" t="s">
        <v>470</v>
      </c>
      <c r="C51" t="s">
        <v>317</v>
      </c>
      <c r="D51" t="s">
        <v>471</v>
      </c>
      <c r="E51" t="s">
        <v>318</v>
      </c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</row>
    <row r="52">
      <c r="A52" t="s">
        <v>77</v>
      </c>
      <c r="B52" t="s">
        <v>472</v>
      </c>
      <c r="C52" t="s">
        <v>317</v>
      </c>
      <c r="D52" t="s">
        <v>473</v>
      </c>
      <c r="E52" t="s">
        <v>318</v>
      </c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</row>
    <row r="53">
      <c r="A53" t="s">
        <v>77</v>
      </c>
      <c r="B53" t="s">
        <v>474</v>
      </c>
      <c r="C53" t="s">
        <v>317</v>
      </c>
      <c r="D53" t="s">
        <v>475</v>
      </c>
      <c r="E53" t="s">
        <v>318</v>
      </c>
      <c r="F53" t="n">
        <v>1.71911646302444</v>
      </c>
      <c r="G53" t="n">
        <v>1.69104857139739</v>
      </c>
      <c r="H53" t="n">
        <v>1.82835721990325</v>
      </c>
      <c r="I53" t="n">
        <v>1.80318629737336</v>
      </c>
      <c r="J53" t="n">
        <v>1.89968580490581</v>
      </c>
      <c r="K53" t="n">
        <v>2.42187633456144</v>
      </c>
      <c r="L53" t="n">
        <v>2.32385423079206</v>
      </c>
      <c r="M53" t="n">
        <v>2.78422658372436</v>
      </c>
      <c r="N53" t="n">
        <v>3.75858889577701</v>
      </c>
      <c r="O53" t="n">
        <v>3.4016282156296</v>
      </c>
      <c r="P53" t="n">
        <v>3.65760928441903</v>
      </c>
      <c r="Q53" t="n">
        <v>4.1332936924206</v>
      </c>
      <c r="R53" t="n">
        <v>4.33900233521922</v>
      </c>
      <c r="S53" t="n">
        <v>4.55886242282884</v>
      </c>
      <c r="T53" t="n">
        <v>4.56423669039134</v>
      </c>
      <c r="U53" t="n">
        <v>4.68928765508821</v>
      </c>
      <c r="V53" t="n">
        <v>4.22401861405639</v>
      </c>
      <c r="W53" t="n">
        <v>5.7803564567413</v>
      </c>
      <c r="X53" t="n">
        <v>4.5269228642398</v>
      </c>
      <c r="Y53" t="n">
        <v>4.39426961738448</v>
      </c>
      <c r="Z53" t="n">
        <v>6.6732060840773</v>
      </c>
      <c r="AA53" t="n">
        <v>5.87357854318549</v>
      </c>
      <c r="AB53" t="n">
        <v>7.07104146423444</v>
      </c>
      <c r="AC53" t="n">
        <v>11.6864349316125</v>
      </c>
      <c r="AD53" t="n">
        <v>20.0653534027467</v>
      </c>
      <c r="AE53" t="n">
        <v>14.5</v>
      </c>
      <c r="AF53" t="n">
        <v>7.80013420737158</v>
      </c>
    </row>
    <row r="54">
      <c r="A54" t="s">
        <v>77</v>
      </c>
      <c r="B54" t="s">
        <v>476</v>
      </c>
      <c r="C54" t="s">
        <v>317</v>
      </c>
      <c r="D54" t="s">
        <v>477</v>
      </c>
      <c r="E54" t="s">
        <v>318</v>
      </c>
      <c r="F54" t="n">
        <v>11.7472958325901</v>
      </c>
      <c r="G54" t="n">
        <v>12.5419435716324</v>
      </c>
      <c r="H54" t="n">
        <v>13.5017148518369</v>
      </c>
      <c r="I54" t="n">
        <v>13.5932505502849</v>
      </c>
      <c r="J54" t="n">
        <v>13.9762598536859</v>
      </c>
      <c r="K54" t="n">
        <v>16.4149396026593</v>
      </c>
      <c r="L54" t="n">
        <v>16.5251856404964</v>
      </c>
      <c r="M54" t="n">
        <v>20.3754763651777</v>
      </c>
      <c r="N54" t="n">
        <v>26.1848359758107</v>
      </c>
      <c r="O54" t="n">
        <v>24.4188311155034</v>
      </c>
      <c r="P54" t="n">
        <v>25.9572271771359</v>
      </c>
      <c r="Q54" t="n">
        <v>29.9663792709389</v>
      </c>
      <c r="R54" t="n">
        <v>31.2630681087509</v>
      </c>
      <c r="S54" t="n">
        <v>32.5633030194584</v>
      </c>
      <c r="T54" t="n">
        <v>32.4803820296724</v>
      </c>
      <c r="U54" t="n">
        <v>33.6776113426136</v>
      </c>
      <c r="V54" t="n">
        <v>32.1025414653426</v>
      </c>
      <c r="W54" t="n">
        <v>34.5750951007434</v>
      </c>
      <c r="X54" t="n">
        <v>19.8974051463492</v>
      </c>
      <c r="Y54" t="n">
        <v>19.1464604758547</v>
      </c>
      <c r="Z54" t="n">
        <v>21.792188618014</v>
      </c>
      <c r="AA54" t="n">
        <v>15.9425703318792</v>
      </c>
      <c r="AB54" t="n">
        <v>18.925434506157</v>
      </c>
      <c r="AC54" t="n">
        <v>24.7055334948875</v>
      </c>
      <c r="AD54" t="n">
        <v>31.6181326338787</v>
      </c>
      <c r="AE54" t="n">
        <v>27.6</v>
      </c>
      <c r="AF54" t="n">
        <v>28.5346681762172</v>
      </c>
    </row>
    <row r="55">
      <c r="A55" t="s">
        <v>77</v>
      </c>
      <c r="B55" t="s">
        <v>478</v>
      </c>
      <c r="C55" t="s">
        <v>317</v>
      </c>
      <c r="D55" t="s">
        <v>479</v>
      </c>
      <c r="E55" t="s">
        <v>318</v>
      </c>
      <c r="F55" t="n">
        <v>10.0281793694362</v>
      </c>
      <c r="G55" t="n">
        <v>10.8508950000925</v>
      </c>
      <c r="H55" t="n">
        <v>11.6733576317804</v>
      </c>
      <c r="I55" t="n">
        <v>11.7900642527562</v>
      </c>
      <c r="J55" t="n">
        <v>12.0765740475791</v>
      </c>
      <c r="K55" t="n">
        <v>13.9930632679174</v>
      </c>
      <c r="L55" t="n">
        <v>14.2013314095193</v>
      </c>
      <c r="M55" t="n">
        <v>17.5912497812229</v>
      </c>
      <c r="N55" t="n">
        <v>22.4262470787002</v>
      </c>
      <c r="O55" t="n">
        <v>21.0172029006422</v>
      </c>
      <c r="P55" t="n">
        <v>22.2996178924266</v>
      </c>
      <c r="Q55" t="n">
        <v>25.8330855781805</v>
      </c>
      <c r="R55" t="n">
        <v>26.92406577318</v>
      </c>
      <c r="S55" t="n">
        <v>28.0044405962645</v>
      </c>
      <c r="T55" t="n">
        <v>27.9161453389174</v>
      </c>
      <c r="U55" t="n">
        <v>28.9883236861044</v>
      </c>
      <c r="V55" t="n">
        <v>27.8785228509184</v>
      </c>
      <c r="W55" t="n">
        <v>28.7947386436418</v>
      </c>
      <c r="X55" t="n">
        <v>15.3704822819369</v>
      </c>
      <c r="Y55" t="n">
        <v>14.7521908583054</v>
      </c>
      <c r="Z55" t="n">
        <v>15.1189825337978</v>
      </c>
      <c r="AA55" t="n">
        <v>10.0689917886209</v>
      </c>
      <c r="AB55" t="n">
        <v>11.854393041839</v>
      </c>
      <c r="AC55" t="n">
        <v>13.0190985632373</v>
      </c>
      <c r="AD55" t="n">
        <v>11.5527792312324</v>
      </c>
      <c r="AE55" t="n">
        <v>13.1</v>
      </c>
      <c r="AF55" t="n">
        <v>20.7345339686364</v>
      </c>
    </row>
    <row r="56">
      <c r="A56" t="s">
        <v>77</v>
      </c>
      <c r="B56" t="s">
        <v>480</v>
      </c>
      <c r="C56" t="s">
        <v>317</v>
      </c>
      <c r="D56" t="s">
        <v>481</v>
      </c>
      <c r="E56" t="s">
        <v>318</v>
      </c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</row>
    <row r="57">
      <c r="A57" t="s">
        <v>77</v>
      </c>
      <c r="B57" t="s">
        <v>482</v>
      </c>
      <c r="C57" t="s">
        <v>317</v>
      </c>
      <c r="D57" t="s">
        <v>483</v>
      </c>
      <c r="E57" t="s">
        <v>318</v>
      </c>
      <c r="F57" t="n">
        <v>5223.24885443534</v>
      </c>
      <c r="G57" t="n">
        <v>5311.3017215945</v>
      </c>
      <c r="H57" t="n">
        <v>5576.48951951779</v>
      </c>
      <c r="I57" t="n">
        <v>5820.13054185113</v>
      </c>
      <c r="J57" t="n">
        <v>5764.18950077897</v>
      </c>
      <c r="K57" t="n">
        <v>6505.42893265644</v>
      </c>
      <c r="L57" t="n">
        <v>6705.61048556322</v>
      </c>
      <c r="M57" t="n">
        <v>7790.77220521977</v>
      </c>
      <c r="N57" t="n">
        <v>9664.58491465357</v>
      </c>
      <c r="O57" t="n">
        <v>9536.7076746878</v>
      </c>
      <c r="P57" t="n">
        <v>10341.5952820731</v>
      </c>
      <c r="Q57" t="n">
        <v>11652.4438017984</v>
      </c>
      <c r="R57" t="n">
        <v>12376.1697381355</v>
      </c>
      <c r="S57" t="n">
        <v>13388.9447581911</v>
      </c>
      <c r="T57" t="n">
        <v>13884.8325925714</v>
      </c>
      <c r="U57" t="n">
        <v>14816.0174963087</v>
      </c>
      <c r="V57" t="n">
        <v>14470.4317663539</v>
      </c>
      <c r="W57" t="n">
        <v>14706.7254362392</v>
      </c>
      <c r="X57" t="n">
        <v>14040.8302879292</v>
      </c>
      <c r="Y57" t="n">
        <v>14245.8035975693</v>
      </c>
      <c r="Z57" t="n">
        <v>14406.826322373</v>
      </c>
      <c r="AA57" t="n">
        <v>14546.5465747576</v>
      </c>
      <c r="AB57" t="n">
        <v>15358.7180028443</v>
      </c>
      <c r="AC57" t="n">
        <v>15970.4359469774</v>
      </c>
      <c r="AD57" t="n">
        <v>16100.9260029559</v>
      </c>
      <c r="AE57" t="n">
        <v>16148</v>
      </c>
      <c r="AF57" t="n">
        <v>17451.5660905646</v>
      </c>
    </row>
    <row r="58">
      <c r="A58" t="s">
        <v>77</v>
      </c>
      <c r="B58" t="s">
        <v>484</v>
      </c>
      <c r="C58" t="s">
        <v>317</v>
      </c>
      <c r="D58" t="s">
        <v>485</v>
      </c>
      <c r="E58" t="s">
        <v>318</v>
      </c>
      <c r="F58" t="n">
        <v>5254.31481556072</v>
      </c>
      <c r="G58" t="n">
        <v>5342.8913887552</v>
      </c>
      <c r="H58" t="n">
        <v>5609.65642606655</v>
      </c>
      <c r="I58" t="n">
        <v>5854.74653549658</v>
      </c>
      <c r="J58" t="n">
        <v>5798.4727777071</v>
      </c>
      <c r="K58" t="n">
        <v>6544.12082882636</v>
      </c>
      <c r="L58" t="n">
        <v>6745.4929879063</v>
      </c>
      <c r="M58" t="n">
        <v>7837.1088499452</v>
      </c>
      <c r="N58" t="n">
        <v>9722.06630748739</v>
      </c>
      <c r="O58" t="n">
        <v>9593.42850077818</v>
      </c>
      <c r="P58" t="n">
        <v>10403.1032833122</v>
      </c>
      <c r="Q58" t="n">
        <v>11721.748247415</v>
      </c>
      <c r="R58" t="n">
        <v>12449.7786391649</v>
      </c>
      <c r="S58" t="n">
        <v>13468.5772721632</v>
      </c>
      <c r="T58" t="n">
        <v>13967.414464811</v>
      </c>
      <c r="U58" t="n">
        <v>14904.1377135194</v>
      </c>
      <c r="V58" t="n">
        <v>14556.4965668784</v>
      </c>
      <c r="W58" t="n">
        <v>14794.1956245149</v>
      </c>
      <c r="X58" t="n">
        <v>14124.3399770275</v>
      </c>
      <c r="Y58" t="n">
        <v>14330.5323924476</v>
      </c>
      <c r="Z58" t="n">
        <v>14492.5128211339</v>
      </c>
      <c r="AA58" t="n">
        <v>14546.5465747578</v>
      </c>
      <c r="AB58" t="n">
        <v>15358.7180028423</v>
      </c>
      <c r="AC58" t="n">
        <v>15970.4359469757</v>
      </c>
      <c r="AD58" t="n">
        <v>16100.9260029553</v>
      </c>
      <c r="AE58" t="n">
        <v>16148</v>
      </c>
      <c r="AF58" t="n">
        <v>17451.5660905635</v>
      </c>
    </row>
    <row r="59">
      <c r="A59" t="s">
        <v>77</v>
      </c>
      <c r="B59" t="s">
        <v>486</v>
      </c>
      <c r="C59" t="s">
        <v>317</v>
      </c>
      <c r="D59" t="s">
        <v>487</v>
      </c>
      <c r="E59" t="s">
        <v>318</v>
      </c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</row>
  </sheetData>
  <pageMargins left="0.7" right="0.7" top="0.75" bottom="0.75" header="0.3" footer="0.3"/>
  <pageSetup paperSize="9" orientation="portrait" horizontalDpi="300" verticalDpi="300" r:id="rId2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263</v>
      </c>
      <c r="B1" t="s">
        <v>264</v>
      </c>
      <c r="C1" t="s">
        <v>265</v>
      </c>
      <c r="D1" t="s">
        <v>266</v>
      </c>
      <c r="E1" t="s">
        <v>267</v>
      </c>
      <c r="F1" t="s">
        <v>268</v>
      </c>
      <c r="G1" t="s">
        <v>269</v>
      </c>
      <c r="H1" t="s">
        <v>270</v>
      </c>
      <c r="I1" t="s">
        <v>271</v>
      </c>
      <c r="J1" t="s">
        <v>272</v>
      </c>
      <c r="K1" t="s">
        <v>273</v>
      </c>
      <c r="L1" t="s">
        <v>274</v>
      </c>
      <c r="M1" t="s">
        <v>275</v>
      </c>
      <c r="N1" t="s">
        <v>276</v>
      </c>
      <c r="O1" t="s">
        <v>277</v>
      </c>
      <c r="P1" t="s">
        <v>278</v>
      </c>
      <c r="Q1" t="s">
        <v>279</v>
      </c>
      <c r="R1" t="s">
        <v>280</v>
      </c>
      <c r="S1" t="s">
        <v>281</v>
      </c>
      <c r="T1" t="s">
        <v>282</v>
      </c>
      <c r="U1" t="s">
        <v>283</v>
      </c>
      <c r="V1" t="s">
        <v>284</v>
      </c>
      <c r="W1" t="s">
        <v>285</v>
      </c>
      <c r="X1" t="s">
        <v>286</v>
      </c>
      <c r="Y1" t="s">
        <v>287</v>
      </c>
      <c r="Z1" t="s">
        <v>288</v>
      </c>
      <c r="AA1" t="s">
        <v>289</v>
      </c>
      <c r="AB1" t="s">
        <v>290</v>
      </c>
      <c r="AC1" t="s">
        <v>291</v>
      </c>
      <c r="AD1" t="s">
        <v>292</v>
      </c>
      <c r="AE1" t="s">
        <v>293</v>
      </c>
      <c r="AF1" t="s">
        <v>294</v>
      </c>
    </row>
    <row r="2">
      <c r="A2" t="s">
        <v>79</v>
      </c>
      <c r="B2" t="s">
        <v>295</v>
      </c>
      <c r="C2" t="s">
        <v>317</v>
      </c>
      <c r="D2" t="s">
        <v>297</v>
      </c>
      <c r="E2" t="s">
        <v>318</v>
      </c>
      <c r="F2" t="n">
        <v>8.49562717388152</v>
      </c>
      <c r="G2" t="n">
        <v>8.66190255658364</v>
      </c>
      <c r="H2" t="n">
        <v>8.22129029719403</v>
      </c>
      <c r="I2" t="n">
        <v>8.09609716397804</v>
      </c>
      <c r="J2" t="n">
        <v>7.88908758223182</v>
      </c>
      <c r="K2" t="n">
        <v>8.12995414270677</v>
      </c>
      <c r="L2" t="n">
        <v>7.98042011509444</v>
      </c>
      <c r="M2" t="n">
        <v>8.13985665325506</v>
      </c>
      <c r="N2" t="n">
        <v>8.17275780794264</v>
      </c>
      <c r="O2" t="n">
        <v>8.00189044318726</v>
      </c>
      <c r="P2" t="n">
        <v>7.62807262673258</v>
      </c>
      <c r="Q2" t="n">
        <v>8.41524101145909</v>
      </c>
      <c r="R2" t="n">
        <v>9.49461522335981</v>
      </c>
      <c r="S2" t="n">
        <v>9.71438127288682</v>
      </c>
      <c r="T2" t="n">
        <v>8.47107827063335</v>
      </c>
      <c r="U2" t="n">
        <v>7.14222868588168</v>
      </c>
      <c r="V2" t="n">
        <v>6.96600178329646</v>
      </c>
      <c r="W2" t="n">
        <v>6.83855619428131</v>
      </c>
      <c r="X2" t="n">
        <v>8.29748990558493</v>
      </c>
      <c r="Y2" t="n">
        <v>10.4237216938911</v>
      </c>
      <c r="Z2" t="n">
        <v>9.39120240414781</v>
      </c>
      <c r="AA2" t="n">
        <v>4.44915839310718</v>
      </c>
      <c r="AB2" t="n">
        <v>5.65968468927821</v>
      </c>
      <c r="AC2" t="n">
        <v>6.10322623600419</v>
      </c>
      <c r="AD2" t="n">
        <v>6.8900588018741</v>
      </c>
      <c r="AE2" t="n">
        <v>5.15</v>
      </c>
      <c r="AF2" t="n">
        <v>5.36841445655285</v>
      </c>
    </row>
    <row r="3">
      <c r="A3" t="s">
        <v>79</v>
      </c>
      <c r="B3" t="s">
        <v>374</v>
      </c>
      <c r="C3" t="s">
        <v>317</v>
      </c>
      <c r="D3" t="s">
        <v>375</v>
      </c>
      <c r="E3" t="s">
        <v>318</v>
      </c>
      <c r="F3" t="n">
        <v>79.4985320298219</v>
      </c>
      <c r="G3" t="n">
        <v>77.0820246265125</v>
      </c>
      <c r="H3" t="n">
        <v>76.4853054113439</v>
      </c>
      <c r="I3" t="n">
        <v>70.159682539276</v>
      </c>
      <c r="J3" t="n">
        <v>69.3503354324522</v>
      </c>
      <c r="K3" t="n">
        <v>71.5172838077629</v>
      </c>
      <c r="L3" t="n">
        <v>75.8574409521066</v>
      </c>
      <c r="M3" t="n">
        <v>76.159280750336</v>
      </c>
      <c r="N3" t="n">
        <v>78.9290819562801</v>
      </c>
      <c r="O3" t="n">
        <v>81.484308969012</v>
      </c>
      <c r="P3" t="n">
        <v>84.0171784510457</v>
      </c>
      <c r="Q3" t="n">
        <v>91.1728155406002</v>
      </c>
      <c r="R3" t="n">
        <v>98.185747455252</v>
      </c>
      <c r="S3" t="n">
        <v>94.8952202296126</v>
      </c>
      <c r="T3" t="n">
        <v>88.3387981305655</v>
      </c>
      <c r="U3" t="n">
        <v>86.0169714126158</v>
      </c>
      <c r="V3" t="n">
        <v>84.4890277853208</v>
      </c>
      <c r="W3" t="n">
        <v>75.3430778744942</v>
      </c>
      <c r="X3" t="n">
        <v>68.2169767434499</v>
      </c>
      <c r="Y3" t="n">
        <v>63.4361025461067</v>
      </c>
      <c r="Z3" t="n">
        <v>90.9392297297306</v>
      </c>
      <c r="AA3" t="n">
        <v>53.3784860151931</v>
      </c>
      <c r="AB3" t="n">
        <v>59.0231146797163</v>
      </c>
      <c r="AC3" t="n">
        <v>58.5976761557614</v>
      </c>
      <c r="AD3" t="n">
        <v>53.8549091912819</v>
      </c>
      <c r="AE3" t="n">
        <v>67.7160604914795</v>
      </c>
      <c r="AF3" t="n">
        <v>79.5034145264517</v>
      </c>
    </row>
    <row r="4">
      <c r="A4" t="s">
        <v>79</v>
      </c>
      <c r="B4" t="s">
        <v>376</v>
      </c>
      <c r="C4" t="s">
        <v>317</v>
      </c>
      <c r="D4" t="s">
        <v>377</v>
      </c>
      <c r="E4" t="s">
        <v>318</v>
      </c>
      <c r="F4" t="n">
        <v>1993.57513960323</v>
      </c>
      <c r="G4" t="n">
        <v>2034.28524608703</v>
      </c>
      <c r="H4" t="n">
        <v>2111.67940996118</v>
      </c>
      <c r="I4" t="n">
        <v>2174.81079881482</v>
      </c>
      <c r="J4" t="n">
        <v>2248.16851396698</v>
      </c>
      <c r="K4" t="n">
        <v>2437.11957689945</v>
      </c>
      <c r="L4" t="n">
        <v>2411.50126585283</v>
      </c>
      <c r="M4" t="n">
        <v>2396.50498059611</v>
      </c>
      <c r="N4" t="n">
        <v>2363.29812611897</v>
      </c>
      <c r="O4" t="n">
        <v>2400.71001777275</v>
      </c>
      <c r="P4" t="n">
        <v>2534.38388583505</v>
      </c>
      <c r="Q4" t="n">
        <v>2721.80122447064</v>
      </c>
      <c r="R4" t="n">
        <v>2875.90640732741</v>
      </c>
      <c r="S4" t="n">
        <v>2886.9586450107</v>
      </c>
      <c r="T4" t="n">
        <v>2633.57878687543</v>
      </c>
      <c r="U4" t="n">
        <v>2797.92450697053</v>
      </c>
      <c r="V4" t="n">
        <v>2670.42782882174</v>
      </c>
      <c r="W4" t="n">
        <v>2529.69990875165</v>
      </c>
      <c r="X4" t="n">
        <v>2551.76512956778</v>
      </c>
      <c r="Y4" t="n">
        <v>2842.13579243962</v>
      </c>
      <c r="Z4" t="n">
        <v>2699.35883289574</v>
      </c>
      <c r="AA4" t="n">
        <v>1845.15659459175</v>
      </c>
      <c r="AB4" t="n">
        <v>1819.43578554723</v>
      </c>
      <c r="AC4" t="n">
        <v>1642.27961639401</v>
      </c>
      <c r="AD4" t="n">
        <v>1738.35308805692</v>
      </c>
      <c r="AE4" t="n">
        <v>1554.2324441715</v>
      </c>
      <c r="AF4" t="n">
        <v>1641.85912436825</v>
      </c>
    </row>
    <row r="5">
      <c r="A5" t="s">
        <v>79</v>
      </c>
      <c r="B5" t="s">
        <v>378</v>
      </c>
      <c r="C5" t="s">
        <v>317</v>
      </c>
      <c r="D5" t="s">
        <v>379</v>
      </c>
      <c r="E5" t="s">
        <v>318</v>
      </c>
      <c r="F5" t="n">
        <v>287.273303079572</v>
      </c>
      <c r="G5" t="n">
        <v>283.404664019315</v>
      </c>
      <c r="H5" t="n">
        <v>290.936637220327</v>
      </c>
      <c r="I5" t="n">
        <v>294.320542868746</v>
      </c>
      <c r="J5" t="n">
        <v>300.426008354817</v>
      </c>
      <c r="K5" t="n">
        <v>304.743625162257</v>
      </c>
      <c r="L5" t="n">
        <v>306.515290494757</v>
      </c>
      <c r="M5" t="n">
        <v>308.407958012169</v>
      </c>
      <c r="N5" t="n">
        <v>307.450228314977</v>
      </c>
      <c r="O5" t="n">
        <v>326.271146926374</v>
      </c>
      <c r="P5" t="n">
        <v>349.472522573226</v>
      </c>
      <c r="Q5" t="n">
        <v>372.978599992256</v>
      </c>
      <c r="R5" t="n">
        <v>383.941817008566</v>
      </c>
      <c r="S5" t="n">
        <v>407.004793095194</v>
      </c>
      <c r="T5" t="n">
        <v>403.766178358659</v>
      </c>
      <c r="U5" t="n">
        <v>418.035287509403</v>
      </c>
      <c r="V5" t="n">
        <v>419.651147347677</v>
      </c>
      <c r="W5" t="n">
        <v>402.270413596855</v>
      </c>
      <c r="X5" t="n">
        <v>404.792018866906</v>
      </c>
      <c r="Y5" t="n">
        <v>442.793524832711</v>
      </c>
      <c r="Z5" t="n">
        <v>441.467678535768</v>
      </c>
      <c r="AA5" t="n">
        <v>208.397873096225</v>
      </c>
      <c r="AB5" t="n">
        <v>208.347359251079</v>
      </c>
      <c r="AC5" t="n">
        <v>200.061550620341</v>
      </c>
      <c r="AD5" t="n">
        <v>224.978520252834</v>
      </c>
      <c r="AE5" t="n">
        <v>206.53812049242</v>
      </c>
      <c r="AF5" t="n">
        <v>207.920383033086</v>
      </c>
    </row>
    <row r="6">
      <c r="A6" t="s">
        <v>79</v>
      </c>
      <c r="B6" t="s">
        <v>380</v>
      </c>
      <c r="C6" t="s">
        <v>317</v>
      </c>
      <c r="D6" t="s">
        <v>381</v>
      </c>
      <c r="E6" t="s">
        <v>318</v>
      </c>
      <c r="F6" t="n">
        <v>145.377448294916</v>
      </c>
      <c r="G6" t="n">
        <v>146.57725239401</v>
      </c>
      <c r="H6" t="n">
        <v>151.637700685286</v>
      </c>
      <c r="I6" t="n">
        <v>151.1805808732</v>
      </c>
      <c r="J6" t="n">
        <v>147.323491638226</v>
      </c>
      <c r="K6" t="n">
        <v>146.624895793994</v>
      </c>
      <c r="L6" t="n">
        <v>140.817072930273</v>
      </c>
      <c r="M6" t="n">
        <v>131.764434802552</v>
      </c>
      <c r="N6" t="n">
        <v>122.181144268288</v>
      </c>
      <c r="O6" t="n">
        <v>111.539222531302</v>
      </c>
      <c r="P6" t="n">
        <v>108.416828382776</v>
      </c>
      <c r="Q6" t="n">
        <v>105.45332104294</v>
      </c>
      <c r="R6" t="n">
        <v>99.3808347668274</v>
      </c>
      <c r="S6" t="n">
        <v>88.6067920083717</v>
      </c>
      <c r="T6" t="n">
        <v>70.59565508638</v>
      </c>
      <c r="U6" t="n">
        <v>62.909625264626</v>
      </c>
      <c r="V6" t="n">
        <v>62.889343913921</v>
      </c>
      <c r="W6" t="n">
        <v>58.115745116929</v>
      </c>
      <c r="X6" t="n">
        <v>57.0599781718217</v>
      </c>
      <c r="Y6" t="n">
        <v>59.2036231585446</v>
      </c>
      <c r="Z6" t="n">
        <v>59.8069602948681</v>
      </c>
      <c r="AA6" t="n">
        <v>49.371869509529</v>
      </c>
      <c r="AB6" t="n">
        <v>49.3593050510668</v>
      </c>
      <c r="AC6" t="n">
        <v>47.5995230123143</v>
      </c>
      <c r="AD6" t="n">
        <v>52.645698483546</v>
      </c>
      <c r="AE6" t="n">
        <v>41.4279045908587</v>
      </c>
      <c r="AF6" t="n">
        <v>42.1853168534</v>
      </c>
    </row>
    <row r="7">
      <c r="A7" t="s">
        <v>79</v>
      </c>
      <c r="B7" t="s">
        <v>382</v>
      </c>
      <c r="C7" t="s">
        <v>317</v>
      </c>
      <c r="D7" t="s">
        <v>383</v>
      </c>
      <c r="E7" t="s">
        <v>318</v>
      </c>
      <c r="F7" t="n">
        <v>142.235163446214</v>
      </c>
      <c r="G7" t="n">
        <v>141.929511673572</v>
      </c>
      <c r="H7" t="n">
        <v>147.338559107984</v>
      </c>
      <c r="I7" t="n">
        <v>153.048586391132</v>
      </c>
      <c r="J7" t="n">
        <v>155.953281182368</v>
      </c>
      <c r="K7" t="n">
        <v>169.661739818587</v>
      </c>
      <c r="L7" t="n">
        <v>165.097911249571</v>
      </c>
      <c r="M7" t="n">
        <v>165.319534569805</v>
      </c>
      <c r="N7" t="n">
        <v>162.242662061002</v>
      </c>
      <c r="O7" t="n">
        <v>163.939736441266</v>
      </c>
      <c r="P7" t="n">
        <v>171.996868465005</v>
      </c>
      <c r="Q7" t="n">
        <v>183.476886877972</v>
      </c>
      <c r="R7" t="n">
        <v>187.208658307611</v>
      </c>
      <c r="S7" t="n">
        <v>183.042664335644</v>
      </c>
      <c r="T7" t="n">
        <v>154.525192582134</v>
      </c>
      <c r="U7" t="n">
        <v>151.218304438038</v>
      </c>
      <c r="V7" t="n">
        <v>145.518955329301</v>
      </c>
      <c r="W7" t="n">
        <v>131.463280825516</v>
      </c>
      <c r="X7" t="n">
        <v>140.562106733458</v>
      </c>
      <c r="Y7" t="n">
        <v>150.461928236645</v>
      </c>
      <c r="Z7" t="n">
        <v>146.240957193316</v>
      </c>
      <c r="AA7" t="n">
        <v>80.0548275251957</v>
      </c>
      <c r="AB7" t="n">
        <v>80.3850172030887</v>
      </c>
      <c r="AC7" t="n">
        <v>78.9243316584229</v>
      </c>
      <c r="AD7" t="n">
        <v>86.9611523480906</v>
      </c>
      <c r="AE7" t="n">
        <v>74.4666545420927</v>
      </c>
      <c r="AF7" t="n">
        <v>85.1031353823359</v>
      </c>
    </row>
    <row r="8">
      <c r="A8" t="s">
        <v>79</v>
      </c>
      <c r="B8" t="s">
        <v>384</v>
      </c>
      <c r="C8" t="s">
        <v>317</v>
      </c>
      <c r="D8" t="s">
        <v>385</v>
      </c>
      <c r="E8" t="s">
        <v>318</v>
      </c>
      <c r="F8" t="n">
        <v>43.2360108986499</v>
      </c>
      <c r="G8" t="n">
        <v>50.7306833465203</v>
      </c>
      <c r="H8" t="n">
        <v>51.4912199741627</v>
      </c>
      <c r="I8" t="n">
        <v>41.5876202593901</v>
      </c>
      <c r="J8" t="n">
        <v>49.9540525217163</v>
      </c>
      <c r="K8" t="n">
        <v>82.7697985069534</v>
      </c>
      <c r="L8" t="n">
        <v>74.0462325152701</v>
      </c>
      <c r="M8" t="n">
        <v>72.389018811352</v>
      </c>
      <c r="N8" t="n">
        <v>71.0290239818556</v>
      </c>
      <c r="O8" t="n">
        <v>77.6083284973117</v>
      </c>
      <c r="P8" t="n">
        <v>103.000965858</v>
      </c>
      <c r="Q8" t="n">
        <v>115.615809099744</v>
      </c>
      <c r="R8" t="n">
        <v>125.565714455979</v>
      </c>
      <c r="S8" t="n">
        <v>143.60147891442</v>
      </c>
      <c r="T8" t="n">
        <v>102.682292548125</v>
      </c>
      <c r="U8" t="n">
        <v>109.950791172535</v>
      </c>
      <c r="V8" t="n">
        <v>85.4418864334065</v>
      </c>
      <c r="W8" t="n">
        <v>92.1444866342574</v>
      </c>
      <c r="X8" t="n">
        <v>88.9453090669543</v>
      </c>
      <c r="Y8" t="n">
        <v>100.026677226688</v>
      </c>
      <c r="Z8" t="n">
        <v>95.3748287837891</v>
      </c>
      <c r="AA8" t="n">
        <v>69.2389475722437</v>
      </c>
      <c r="AB8" t="n">
        <v>13.522944382636</v>
      </c>
      <c r="AC8" t="n">
        <v>13.6101080282291</v>
      </c>
      <c r="AD8" t="n">
        <v>14.4514854528525</v>
      </c>
      <c r="AE8" t="n">
        <v>13.3391437021007</v>
      </c>
      <c r="AF8" t="n">
        <v>14.2022159130378</v>
      </c>
    </row>
    <row r="9">
      <c r="A9" t="s">
        <v>79</v>
      </c>
      <c r="B9" t="s">
        <v>386</v>
      </c>
      <c r="C9" t="s">
        <v>317</v>
      </c>
      <c r="D9" t="s">
        <v>387</v>
      </c>
      <c r="E9" t="s">
        <v>318</v>
      </c>
      <c r="F9" t="n">
        <v>157.658854424179</v>
      </c>
      <c r="G9" t="n">
        <v>158.417920033369</v>
      </c>
      <c r="H9" t="n">
        <v>158.232818298115</v>
      </c>
      <c r="I9" t="n">
        <v>160.578778340742</v>
      </c>
      <c r="J9" t="n">
        <v>161.821330022164</v>
      </c>
      <c r="K9" t="n">
        <v>175.274192559539</v>
      </c>
      <c r="L9" t="n">
        <v>178.241125545271</v>
      </c>
      <c r="M9" t="n">
        <v>175.68983299961</v>
      </c>
      <c r="N9" t="n">
        <v>178.548469308893</v>
      </c>
      <c r="O9" t="n">
        <v>181.329809400665</v>
      </c>
      <c r="P9" t="n">
        <v>191.898702124504</v>
      </c>
      <c r="Q9" t="n">
        <v>210.29942695702</v>
      </c>
      <c r="R9" t="n">
        <v>230.857233855604</v>
      </c>
      <c r="S9" t="n">
        <v>243.283734299492</v>
      </c>
      <c r="T9" t="n">
        <v>222.358529231511</v>
      </c>
      <c r="U9" t="n">
        <v>248.165354549898</v>
      </c>
      <c r="V9" t="n">
        <v>236.922453084253</v>
      </c>
      <c r="W9" t="n">
        <v>228.59593431334</v>
      </c>
      <c r="X9" t="n">
        <v>224.260797067403</v>
      </c>
      <c r="Y9" t="n">
        <v>255.54379333228</v>
      </c>
      <c r="Z9" t="n">
        <v>251.089481755337</v>
      </c>
      <c r="AA9" t="n">
        <v>73.890384878491</v>
      </c>
      <c r="AB9" t="n">
        <v>72.8669048580836</v>
      </c>
      <c r="AC9" t="n">
        <v>70.163393256403</v>
      </c>
      <c r="AD9" t="n">
        <v>76.5260291277163</v>
      </c>
      <c r="AE9" t="n">
        <v>76.304505157561</v>
      </c>
      <c r="AF9" t="n">
        <v>84.4651681940981</v>
      </c>
    </row>
    <row r="10">
      <c r="A10" t="s">
        <v>79</v>
      </c>
      <c r="B10" t="s">
        <v>388</v>
      </c>
      <c r="C10" t="s">
        <v>317</v>
      </c>
      <c r="D10" t="s">
        <v>389</v>
      </c>
      <c r="E10" t="s">
        <v>318</v>
      </c>
      <c r="F10" t="n">
        <v>229.196675291428</v>
      </c>
      <c r="G10" t="n">
        <v>230.098613094716</v>
      </c>
      <c r="H10" t="n">
        <v>229.084779032553</v>
      </c>
      <c r="I10" t="n">
        <v>232.40530158228</v>
      </c>
      <c r="J10" t="n">
        <v>233.771565551892</v>
      </c>
      <c r="K10" t="n">
        <v>253.932641197374</v>
      </c>
      <c r="L10" t="n">
        <v>257.454426965665</v>
      </c>
      <c r="M10" t="n">
        <v>251.812487497237</v>
      </c>
      <c r="N10" t="n">
        <v>254.154349256899</v>
      </c>
      <c r="O10" t="n">
        <v>257.76037396429</v>
      </c>
      <c r="P10" t="n">
        <v>272.531884215031</v>
      </c>
      <c r="Q10" t="n">
        <v>297.429140572192</v>
      </c>
      <c r="R10" t="n">
        <v>324.59536338145</v>
      </c>
      <c r="S10" t="n">
        <v>340.708907510179</v>
      </c>
      <c r="T10" t="n">
        <v>330.975233725688</v>
      </c>
      <c r="U10" t="n">
        <v>378.309403068874</v>
      </c>
      <c r="V10" t="n">
        <v>355.910724405268</v>
      </c>
      <c r="W10" t="n">
        <v>344.451568325583</v>
      </c>
      <c r="X10" t="n">
        <v>327.973599805981</v>
      </c>
      <c r="Y10" t="n">
        <v>371.070577827595</v>
      </c>
      <c r="Z10" t="n">
        <v>356.809223630579</v>
      </c>
      <c r="AA10" t="n">
        <v>114.319216947108</v>
      </c>
      <c r="AB10" t="n">
        <v>112.323803309764</v>
      </c>
      <c r="AC10" t="n">
        <v>107.737578111846</v>
      </c>
      <c r="AD10" t="n">
        <v>119.892783695045</v>
      </c>
      <c r="AE10" t="n">
        <v>120.933921585534</v>
      </c>
      <c r="AF10" t="n">
        <v>133.805363055139</v>
      </c>
    </row>
    <row r="11">
      <c r="A11" t="s">
        <v>79</v>
      </c>
      <c r="B11" t="s">
        <v>390</v>
      </c>
      <c r="C11" t="s">
        <v>317</v>
      </c>
      <c r="D11" t="s">
        <v>391</v>
      </c>
      <c r="E11" t="s">
        <v>318</v>
      </c>
      <c r="F11" t="n">
        <v>71.537820867249</v>
      </c>
      <c r="G11" t="n">
        <v>71.6806930613465</v>
      </c>
      <c r="H11" t="n">
        <v>70.8519607344372</v>
      </c>
      <c r="I11" t="n">
        <v>71.8265232415379</v>
      </c>
      <c r="J11" t="n">
        <v>71.9502355297282</v>
      </c>
      <c r="K11" t="n">
        <v>78.6584486378349</v>
      </c>
      <c r="L11" t="n">
        <v>79.2133014203941</v>
      </c>
      <c r="M11" t="n">
        <v>76.122654497627</v>
      </c>
      <c r="N11" t="n">
        <v>75.6058799480066</v>
      </c>
      <c r="O11" t="n">
        <v>76.4305645636255</v>
      </c>
      <c r="P11" t="n">
        <v>80.6331820905271</v>
      </c>
      <c r="Q11" t="n">
        <v>87.1297136151727</v>
      </c>
      <c r="R11" t="n">
        <v>93.7381295258453</v>
      </c>
      <c r="S11" t="n">
        <v>97.425173210687</v>
      </c>
      <c r="T11" t="n">
        <v>108.616704494177</v>
      </c>
      <c r="U11" t="n">
        <v>130.144048518976</v>
      </c>
      <c r="V11" t="n">
        <v>118.988271321015</v>
      </c>
      <c r="W11" t="n">
        <v>115.855634012244</v>
      </c>
      <c r="X11" t="n">
        <v>103.712802738579</v>
      </c>
      <c r="Y11" t="n">
        <v>115.526784495315</v>
      </c>
      <c r="Z11" t="n">
        <v>105.719741875242</v>
      </c>
      <c r="AA11" t="n">
        <v>40.4288320686174</v>
      </c>
      <c r="AB11" t="n">
        <v>39.4568984516805</v>
      </c>
      <c r="AC11" t="n">
        <v>37.5741848554432</v>
      </c>
      <c r="AD11" t="n">
        <v>43.3667545673289</v>
      </c>
      <c r="AE11" t="n">
        <v>44.6294164279726</v>
      </c>
      <c r="AF11" t="n">
        <v>49.3401948610407</v>
      </c>
    </row>
    <row r="12">
      <c r="A12" t="s">
        <v>79</v>
      </c>
      <c r="B12" t="s">
        <v>392</v>
      </c>
      <c r="C12" t="s">
        <v>317</v>
      </c>
      <c r="D12" t="s">
        <v>393</v>
      </c>
      <c r="E12" t="s">
        <v>318</v>
      </c>
      <c r="F12" t="n">
        <v>222.546240551768</v>
      </c>
      <c r="G12" t="n">
        <v>222.055475449809</v>
      </c>
      <c r="H12" t="n">
        <v>230.184261122486</v>
      </c>
      <c r="I12" t="n">
        <v>242.396269137922</v>
      </c>
      <c r="J12" t="n">
        <v>254.479369055332</v>
      </c>
      <c r="K12" t="n">
        <v>276.074321148681</v>
      </c>
      <c r="L12" t="n">
        <v>285.814654239135</v>
      </c>
      <c r="M12" t="n">
        <v>285.784252074143</v>
      </c>
      <c r="N12" t="n">
        <v>283.802189420165</v>
      </c>
      <c r="O12" t="n">
        <v>283.232256603386</v>
      </c>
      <c r="P12" t="n">
        <v>303.927202291561</v>
      </c>
      <c r="Q12" t="n">
        <v>326.865323900724</v>
      </c>
      <c r="R12" t="n">
        <v>350.108856267379</v>
      </c>
      <c r="S12" t="n">
        <v>322.132820709448</v>
      </c>
      <c r="T12" t="n">
        <v>264.625739314719</v>
      </c>
      <c r="U12" t="n">
        <v>259.060364620961</v>
      </c>
      <c r="V12" t="n">
        <v>238.204986469952</v>
      </c>
      <c r="W12" t="n">
        <v>209.442171376773</v>
      </c>
      <c r="X12" t="n">
        <v>217.626195978653</v>
      </c>
      <c r="Y12" t="n">
        <v>230.170601836487</v>
      </c>
      <c r="Z12" t="n">
        <v>231.92910798153</v>
      </c>
      <c r="AA12" t="n">
        <v>117.346511650231</v>
      </c>
      <c r="AB12" t="n">
        <v>116.376829126203</v>
      </c>
      <c r="AC12" t="n">
        <v>112.608068173455</v>
      </c>
      <c r="AD12" t="n">
        <v>119.147065151929</v>
      </c>
      <c r="AE12" t="n">
        <v>115.202129256045</v>
      </c>
      <c r="AF12" t="n">
        <v>124.760751839139</v>
      </c>
    </row>
    <row r="13">
      <c r="A13" t="s">
        <v>79</v>
      </c>
      <c r="B13" t="s">
        <v>394</v>
      </c>
      <c r="C13" t="s">
        <v>317</v>
      </c>
      <c r="D13" t="s">
        <v>395</v>
      </c>
      <c r="E13" t="s">
        <v>318</v>
      </c>
      <c r="F13" t="n">
        <v>247.036879487051</v>
      </c>
      <c r="G13" t="n">
        <v>251.406455972279</v>
      </c>
      <c r="H13" t="n">
        <v>265.96917196167</v>
      </c>
      <c r="I13" t="n">
        <v>275.97360949202</v>
      </c>
      <c r="J13" t="n">
        <v>295.604080597741</v>
      </c>
      <c r="K13" t="n">
        <v>328.468081588311</v>
      </c>
      <c r="L13" t="n">
        <v>326.133202727131</v>
      </c>
      <c r="M13" t="n">
        <v>331.302468992762</v>
      </c>
      <c r="N13" t="n">
        <v>332.60500976571</v>
      </c>
      <c r="O13" t="n">
        <v>348.289373843683</v>
      </c>
      <c r="P13" t="n">
        <v>371.086378909363</v>
      </c>
      <c r="Q13" t="n">
        <v>404.368288843571</v>
      </c>
      <c r="R13" t="n">
        <v>438.454832175669</v>
      </c>
      <c r="S13" t="n">
        <v>435.189284336004</v>
      </c>
      <c r="T13" t="n">
        <v>358.499168108012</v>
      </c>
      <c r="U13" t="n">
        <v>390.497694805757</v>
      </c>
      <c r="V13" t="n">
        <v>364.858489387523</v>
      </c>
      <c r="W13" t="n">
        <v>342.084651803418</v>
      </c>
      <c r="X13" t="n">
        <v>330.756261802413</v>
      </c>
      <c r="Y13" t="n">
        <v>391.498526666664</v>
      </c>
      <c r="Z13" t="n">
        <v>349.379432560496</v>
      </c>
      <c r="AA13" t="n">
        <v>249.45089164003</v>
      </c>
      <c r="AB13" t="n">
        <v>266.932030993017</v>
      </c>
      <c r="AC13" t="n">
        <v>257.499013262383</v>
      </c>
      <c r="AD13" t="n">
        <v>273.427567792787</v>
      </c>
      <c r="AE13" t="n">
        <v>259.152350465318</v>
      </c>
      <c r="AF13" t="n">
        <v>283.520868535403</v>
      </c>
    </row>
    <row r="14">
      <c r="A14" t="s">
        <v>79</v>
      </c>
      <c r="B14" t="s">
        <v>396</v>
      </c>
      <c r="C14" t="s">
        <v>317</v>
      </c>
      <c r="D14" t="s">
        <v>397</v>
      </c>
      <c r="E14" t="s">
        <v>318</v>
      </c>
      <c r="F14" t="n">
        <v>68.9769016188163</v>
      </c>
      <c r="G14" t="n">
        <v>73.2397905563287</v>
      </c>
      <c r="H14" t="n">
        <v>76.372647304113</v>
      </c>
      <c r="I14" t="n">
        <v>76.8506668962907</v>
      </c>
      <c r="J14" t="n">
        <v>75.9580896889397</v>
      </c>
      <c r="K14" t="n">
        <v>81.8062844061195</v>
      </c>
      <c r="L14" t="n">
        <v>81.0235249938248</v>
      </c>
      <c r="M14" t="n">
        <v>70.7704585056304</v>
      </c>
      <c r="N14" t="n">
        <v>60.763257904701</v>
      </c>
      <c r="O14" t="n">
        <v>55.4984032746762</v>
      </c>
      <c r="P14" t="n">
        <v>56.7671138313361</v>
      </c>
      <c r="Q14" t="n">
        <v>58.9254372607268</v>
      </c>
      <c r="R14" t="n">
        <v>61.4131200627176</v>
      </c>
      <c r="S14" t="n">
        <v>56.9354707899184</v>
      </c>
      <c r="T14" t="n">
        <v>49.3691963505721</v>
      </c>
      <c r="U14" t="n">
        <v>54.8868866587523</v>
      </c>
      <c r="V14" t="n">
        <v>56.8282552353333</v>
      </c>
      <c r="W14" t="n">
        <v>54.5071043355084</v>
      </c>
      <c r="X14" t="n">
        <v>52.9270125800942</v>
      </c>
      <c r="Y14" t="n">
        <v>58.3010089732554</v>
      </c>
      <c r="Z14" t="n">
        <v>51.5894308586011</v>
      </c>
      <c r="AA14" t="n">
        <v>33.3732661407007</v>
      </c>
      <c r="AB14" t="n">
        <v>34.634786288282</v>
      </c>
      <c r="AC14" t="n">
        <v>33.9536219108037</v>
      </c>
      <c r="AD14" t="n">
        <v>30.4947198438869</v>
      </c>
      <c r="AE14" t="n">
        <v>34.2738503305763</v>
      </c>
      <c r="AF14" t="n">
        <v>37.4335117867715</v>
      </c>
    </row>
    <row r="15">
      <c r="A15" t="s">
        <v>79</v>
      </c>
      <c r="B15" t="s">
        <v>398</v>
      </c>
      <c r="C15" t="s">
        <v>317</v>
      </c>
      <c r="D15" t="s">
        <v>399</v>
      </c>
      <c r="E15" t="s">
        <v>318</v>
      </c>
      <c r="F15" t="n">
        <v>150.409523046966</v>
      </c>
      <c r="G15" t="n">
        <v>158.829096181528</v>
      </c>
      <c r="H15" t="n">
        <v>164.465535308955</v>
      </c>
      <c r="I15" t="n">
        <v>171.367123211167</v>
      </c>
      <c r="J15" t="n">
        <v>172.565848202046</v>
      </c>
      <c r="K15" t="n">
        <v>186.088551465349</v>
      </c>
      <c r="L15" t="n">
        <v>187.0204195042</v>
      </c>
      <c r="M15" t="n">
        <v>174.321051063886</v>
      </c>
      <c r="N15" t="n">
        <v>162.597638909845</v>
      </c>
      <c r="O15" t="n">
        <v>158.628819443614</v>
      </c>
      <c r="P15" t="n">
        <v>166.733669917995</v>
      </c>
      <c r="Q15" t="n">
        <v>181.220792009066</v>
      </c>
      <c r="R15" t="n">
        <v>192.638909491604</v>
      </c>
      <c r="S15" t="n">
        <v>188.701720382406</v>
      </c>
      <c r="T15" t="n">
        <v>169.623231119411</v>
      </c>
      <c r="U15" t="n">
        <v>180.655191670555</v>
      </c>
      <c r="V15" t="n">
        <v>173.540332186572</v>
      </c>
      <c r="W15" t="n">
        <v>164.11156421672</v>
      </c>
      <c r="X15" t="n">
        <v>161.847731325352</v>
      </c>
      <c r="Y15" t="n">
        <v>170.994898620451</v>
      </c>
      <c r="Z15" t="n">
        <v>164.925855710757</v>
      </c>
      <c r="AA15" t="n">
        <v>81.7668093320879</v>
      </c>
      <c r="AB15" t="n">
        <v>82.0748952720411</v>
      </c>
      <c r="AC15" t="n">
        <v>80.586168425898</v>
      </c>
      <c r="AD15" t="n">
        <v>82.1924383919465</v>
      </c>
      <c r="AE15" t="n">
        <v>80.166840480002</v>
      </c>
      <c r="AF15" t="n">
        <v>88.9416109085611</v>
      </c>
    </row>
    <row r="16">
      <c r="A16" t="s">
        <v>79</v>
      </c>
      <c r="B16" t="s">
        <v>400</v>
      </c>
      <c r="C16" t="s">
        <v>317</v>
      </c>
      <c r="D16" t="s">
        <v>401</v>
      </c>
      <c r="E16" t="s">
        <v>318</v>
      </c>
      <c r="F16" t="n">
        <v>81.4326214281497</v>
      </c>
      <c r="G16" t="n">
        <v>85.5893056251991</v>
      </c>
      <c r="H16" t="n">
        <v>88.0928880048414</v>
      </c>
      <c r="I16" t="n">
        <v>94.5164563148764</v>
      </c>
      <c r="J16" t="n">
        <v>96.6077585131061</v>
      </c>
      <c r="K16" t="n">
        <v>104.282267059229</v>
      </c>
      <c r="L16" t="n">
        <v>105.996894510375</v>
      </c>
      <c r="M16" t="n">
        <v>103.550592558256</v>
      </c>
      <c r="N16" t="n">
        <v>101.834381005144</v>
      </c>
      <c r="O16" t="n">
        <v>103.130416168937</v>
      </c>
      <c r="P16" t="n">
        <v>109.966556086659</v>
      </c>
      <c r="Q16" t="n">
        <v>122.295354748339</v>
      </c>
      <c r="R16" t="n">
        <v>131.225789428887</v>
      </c>
      <c r="S16" t="n">
        <v>131.766249592487</v>
      </c>
      <c r="T16" t="n">
        <v>120.254034768839</v>
      </c>
      <c r="U16" t="n">
        <v>125.768305011802</v>
      </c>
      <c r="V16" t="n">
        <v>116.712076951238</v>
      </c>
      <c r="W16" t="n">
        <v>109.604459881211</v>
      </c>
      <c r="X16" t="n">
        <v>108.920718745258</v>
      </c>
      <c r="Y16" t="n">
        <v>112.693889647195</v>
      </c>
      <c r="Z16" t="n">
        <v>113.336424852156</v>
      </c>
      <c r="AA16" t="n">
        <v>48.3935431913872</v>
      </c>
      <c r="AB16" t="n">
        <v>47.4401089837591</v>
      </c>
      <c r="AC16" t="n">
        <v>46.6325465150943</v>
      </c>
      <c r="AD16" t="n">
        <v>51.6977185480596</v>
      </c>
      <c r="AE16" t="n">
        <v>45.8929901494256</v>
      </c>
      <c r="AF16" t="n">
        <v>51.5080991217895</v>
      </c>
    </row>
    <row r="17">
      <c r="A17" t="s">
        <v>79</v>
      </c>
      <c r="B17" t="s">
        <v>402</v>
      </c>
      <c r="C17" t="s">
        <v>317</v>
      </c>
      <c r="D17" t="s">
        <v>403</v>
      </c>
      <c r="E17" t="s">
        <v>318</v>
      </c>
      <c r="F17" t="n">
        <v>112.17919700567</v>
      </c>
      <c r="G17" t="n">
        <v>118.9189780148</v>
      </c>
      <c r="H17" t="n">
        <v>123.259473010305</v>
      </c>
      <c r="I17" t="n">
        <v>131.830960847779</v>
      </c>
      <c r="J17" t="n">
        <v>138.193886295273</v>
      </c>
      <c r="K17" t="n">
        <v>144.838323507629</v>
      </c>
      <c r="L17" t="n">
        <v>149.912561433076</v>
      </c>
      <c r="M17" t="n">
        <v>153.487635305052</v>
      </c>
      <c r="N17" t="n">
        <v>152.249568585435</v>
      </c>
      <c r="O17" t="n">
        <v>155.656764398616</v>
      </c>
      <c r="P17" t="n">
        <v>160.38655453319</v>
      </c>
      <c r="Q17" t="n">
        <v>176.197999730287</v>
      </c>
      <c r="R17" t="n">
        <v>187.177960795019</v>
      </c>
      <c r="S17" t="n">
        <v>189.248520174925</v>
      </c>
      <c r="T17" t="n">
        <v>176.740054794013</v>
      </c>
      <c r="U17" t="n">
        <v>191.221268797087</v>
      </c>
      <c r="V17" t="n">
        <v>195.24184845423</v>
      </c>
      <c r="W17" t="n">
        <v>192.91574384049</v>
      </c>
      <c r="X17" t="n">
        <v>209.700634216306</v>
      </c>
      <c r="Y17" t="n">
        <v>239.239515018391</v>
      </c>
      <c r="Z17" t="n">
        <v>231.278776114633</v>
      </c>
      <c r="AA17" t="n">
        <v>73.9653246093862</v>
      </c>
      <c r="AB17" t="n">
        <v>73.7891678109718</v>
      </c>
      <c r="AC17" t="n">
        <v>72.7743388330231</v>
      </c>
      <c r="AD17" t="n">
        <v>80.5286459843707</v>
      </c>
      <c r="AE17" t="n">
        <v>77.2301954509734</v>
      </c>
      <c r="AF17" t="n">
        <v>82.022103292478</v>
      </c>
    </row>
    <row r="18">
      <c r="A18" t="s">
        <v>79</v>
      </c>
      <c r="B18" t="s">
        <v>404</v>
      </c>
      <c r="C18" t="s">
        <v>317</v>
      </c>
      <c r="D18" t="s">
        <v>405</v>
      </c>
      <c r="E18" t="s">
        <v>318</v>
      </c>
      <c r="F18" t="n">
        <v>299.635450026225</v>
      </c>
      <c r="G18" t="n">
        <v>310.564715523193</v>
      </c>
      <c r="H18" t="n">
        <v>330.162861966757</v>
      </c>
      <c r="I18" t="n">
        <v>348.072409398071</v>
      </c>
      <c r="J18" t="n">
        <v>361.229153775929</v>
      </c>
      <c r="K18" t="n">
        <v>394.963924409438</v>
      </c>
      <c r="L18" t="n">
        <v>369.400486215853</v>
      </c>
      <c r="M18" t="n">
        <v>369.506474100132</v>
      </c>
      <c r="N18" t="n">
        <v>361.434108343728</v>
      </c>
      <c r="O18" t="n">
        <v>358.401578059902</v>
      </c>
      <c r="P18" t="n">
        <v>360.256651999187</v>
      </c>
      <c r="Q18" t="n">
        <v>378.517294062254</v>
      </c>
      <c r="R18" t="n">
        <v>397.048943199028</v>
      </c>
      <c r="S18" t="n">
        <v>394.254152592677</v>
      </c>
      <c r="T18" t="n">
        <v>398.799191853825</v>
      </c>
      <c r="U18" t="n">
        <v>446.756759557889</v>
      </c>
      <c r="V18" t="n">
        <v>435.158003615651</v>
      </c>
      <c r="W18" t="n">
        <v>408.534356853378</v>
      </c>
      <c r="X18" t="n">
        <v>443.268407957683</v>
      </c>
      <c r="Y18" t="n">
        <v>485.154309822174</v>
      </c>
      <c r="Z18" t="n">
        <v>432.774386923621</v>
      </c>
      <c r="AA18" t="n">
        <v>646.523305111962</v>
      </c>
      <c r="AB18" t="n">
        <v>652.468495744141</v>
      </c>
      <c r="AC18" t="n">
        <v>510.056689617145</v>
      </c>
      <c r="AD18" t="n">
        <v>531.406307808308</v>
      </c>
      <c r="AE18" t="n">
        <v>434.380099472048</v>
      </c>
      <c r="AF18" t="n">
        <v>449.400023218766</v>
      </c>
    </row>
    <row r="19">
      <c r="A19" t="s">
        <v>79</v>
      </c>
      <c r="B19" t="s">
        <v>406</v>
      </c>
      <c r="C19" t="s">
        <v>317</v>
      </c>
      <c r="D19" t="s">
        <v>407</v>
      </c>
      <c r="E19" t="s">
        <v>318</v>
      </c>
      <c r="F19" t="n">
        <v>114.449248474773</v>
      </c>
      <c r="G19" t="n">
        <v>119.769800417293</v>
      </c>
      <c r="H19" t="n">
        <v>127.149210570694</v>
      </c>
      <c r="I19" t="n">
        <v>132.627794753112</v>
      </c>
      <c r="J19" t="n">
        <v>138.667776791639</v>
      </c>
      <c r="K19" t="n">
        <v>148.953674300876</v>
      </c>
      <c r="L19" t="n">
        <v>149.289007577898</v>
      </c>
      <c r="M19" t="n">
        <v>152.40966536702</v>
      </c>
      <c r="N19" t="n">
        <v>153.552203211059</v>
      </c>
      <c r="O19" t="n">
        <v>159.382417063003</v>
      </c>
      <c r="P19" t="n">
        <v>166.57435868971</v>
      </c>
      <c r="Q19" t="n">
        <v>179.677768339634</v>
      </c>
      <c r="R19" t="n">
        <v>189.784517478283</v>
      </c>
      <c r="S19" t="n">
        <v>194.467510951429</v>
      </c>
      <c r="T19" t="n">
        <v>202.746849384464</v>
      </c>
      <c r="U19" t="n">
        <v>209.309816064804</v>
      </c>
      <c r="V19" t="n">
        <v>194.012111278238</v>
      </c>
      <c r="W19" t="n">
        <v>184.165926161732</v>
      </c>
      <c r="X19" t="n">
        <v>169.232885642255</v>
      </c>
      <c r="Y19" t="n">
        <v>201.521609193271</v>
      </c>
      <c r="Z19" t="n">
        <v>189.371625166384</v>
      </c>
      <c r="AA19" t="n">
        <v>154.721017597749</v>
      </c>
      <c r="AB19" t="n">
        <v>163.855937403218</v>
      </c>
      <c r="AC19" t="n">
        <v>160.822246650953</v>
      </c>
      <c r="AD19" t="n">
        <v>152.721422695207</v>
      </c>
      <c r="AE19" t="n">
        <v>131.395084134107</v>
      </c>
      <c r="AF19" t="n">
        <v>129.997352336905</v>
      </c>
    </row>
    <row r="20">
      <c r="A20" t="s">
        <v>79</v>
      </c>
      <c r="B20" t="s">
        <v>408</v>
      </c>
      <c r="C20" t="s">
        <v>317</v>
      </c>
      <c r="D20" t="s">
        <v>409</v>
      </c>
      <c r="E20" t="s">
        <v>318</v>
      </c>
      <c r="F20" t="n">
        <v>150.389157729083</v>
      </c>
      <c r="G20" t="n">
        <v>151.632863534237</v>
      </c>
      <c r="H20" t="n">
        <v>153.094766309503</v>
      </c>
      <c r="I20" t="n">
        <v>147.065802977987</v>
      </c>
      <c r="J20" t="n">
        <v>154.255647401186</v>
      </c>
      <c r="K20" t="n">
        <v>180.902449797469</v>
      </c>
      <c r="L20" t="n">
        <v>186.275413967994</v>
      </c>
      <c r="M20" t="n">
        <v>192.828409256271</v>
      </c>
      <c r="N20" t="n">
        <v>199.381301511485</v>
      </c>
      <c r="O20" t="n">
        <v>205.886595270732</v>
      </c>
      <c r="P20" t="n">
        <v>248.202802919848</v>
      </c>
      <c r="Q20" t="n">
        <v>291.25435864828</v>
      </c>
      <c r="R20" t="n">
        <v>330.005798063925</v>
      </c>
      <c r="S20" t="n">
        <v>373.708634394225</v>
      </c>
      <c r="T20" t="n">
        <v>294.01933402597</v>
      </c>
      <c r="U20" t="n">
        <v>267.256555140972</v>
      </c>
      <c r="V20" t="n">
        <v>240.899037015</v>
      </c>
      <c r="W20" t="n">
        <v>243.122747396702</v>
      </c>
      <c r="X20" t="n">
        <v>250.365159018016</v>
      </c>
      <c r="Y20" t="n">
        <v>266.213925115</v>
      </c>
      <c r="Z20" t="n">
        <v>245.515595603708</v>
      </c>
      <c r="AA20" t="n">
        <v>73.393926294697</v>
      </c>
      <c r="AB20" t="n">
        <v>86.7722828277262</v>
      </c>
      <c r="AC20" t="n">
        <v>91.8217038037711</v>
      </c>
      <c r="AD20" t="n">
        <v>86.1042576488062</v>
      </c>
      <c r="AE20" t="n">
        <v>99.1256024303628</v>
      </c>
      <c r="AF20" t="n">
        <v>123.641362896834</v>
      </c>
    </row>
    <row r="21">
      <c r="A21" t="s">
        <v>79</v>
      </c>
      <c r="B21" t="s">
        <v>410</v>
      </c>
      <c r="C21" t="s">
        <v>317</v>
      </c>
      <c r="D21" t="s">
        <v>411</v>
      </c>
      <c r="E21" t="s">
        <v>318</v>
      </c>
      <c r="F21" t="n">
        <v>193.277947508631</v>
      </c>
      <c r="G21" t="n">
        <v>196.603985388828</v>
      </c>
      <c r="H21" t="n">
        <v>201.42413027564</v>
      </c>
      <c r="I21" t="n">
        <v>200.725043537242</v>
      </c>
      <c r="J21" t="n">
        <v>214.198349017041</v>
      </c>
      <c r="K21" t="n">
        <v>248.53410586857</v>
      </c>
      <c r="L21" t="n">
        <v>252.408867676124</v>
      </c>
      <c r="M21" t="n">
        <v>262.494104059097</v>
      </c>
      <c r="N21" t="n">
        <v>270.264805508897</v>
      </c>
      <c r="O21" t="n">
        <v>278.166516568844</v>
      </c>
      <c r="P21" t="n">
        <v>325.722793196724</v>
      </c>
      <c r="Q21" t="n">
        <v>375.93992415924</v>
      </c>
      <c r="R21" t="n">
        <v>418.256885457004</v>
      </c>
      <c r="S21" t="n">
        <v>465.180544882182</v>
      </c>
      <c r="T21" t="n">
        <v>402.179479436009</v>
      </c>
      <c r="U21" t="n">
        <v>406.273596845059</v>
      </c>
      <c r="V21" t="n">
        <v>358.290181441063</v>
      </c>
      <c r="W21" t="n">
        <v>368.853351800489</v>
      </c>
      <c r="X21" t="n">
        <v>368.370480659364</v>
      </c>
      <c r="Y21" t="n">
        <v>384.979816513952</v>
      </c>
      <c r="Z21" t="n">
        <v>361.195835068895</v>
      </c>
      <c r="AA21" t="n">
        <v>135.158411362332</v>
      </c>
      <c r="AB21" t="n">
        <v>146.09419772965</v>
      </c>
      <c r="AC21" t="n">
        <v>146.48938021291</v>
      </c>
      <c r="AD21" t="n">
        <v>148.740055250944</v>
      </c>
      <c r="AE21" t="n">
        <v>173.950212950846</v>
      </c>
      <c r="AF21" t="n">
        <v>190.879841383175</v>
      </c>
    </row>
    <row r="22">
      <c r="A22" t="s">
        <v>79</v>
      </c>
      <c r="B22" t="s">
        <v>412</v>
      </c>
      <c r="C22" t="s">
        <v>317</v>
      </c>
      <c r="D22" t="s">
        <v>413</v>
      </c>
      <c r="E22" t="s">
        <v>318</v>
      </c>
      <c r="F22" t="n">
        <v>42.8887897795478</v>
      </c>
      <c r="G22" t="n">
        <v>44.9711218545914</v>
      </c>
      <c r="H22" t="n">
        <v>48.3293639661371</v>
      </c>
      <c r="I22" t="n">
        <v>53.6592405592557</v>
      </c>
      <c r="J22" t="n">
        <v>59.9427016158552</v>
      </c>
      <c r="K22" t="n">
        <v>67.6316560711013</v>
      </c>
      <c r="L22" t="n">
        <v>66.1334537081303</v>
      </c>
      <c r="M22" t="n">
        <v>69.6656948028271</v>
      </c>
      <c r="N22" t="n">
        <v>70.8835039974125</v>
      </c>
      <c r="O22" t="n">
        <v>72.2799212981117</v>
      </c>
      <c r="P22" t="n">
        <v>77.5199902768764</v>
      </c>
      <c r="Q22" t="n">
        <v>84.6855655109609</v>
      </c>
      <c r="R22" t="n">
        <v>88.2510873930796</v>
      </c>
      <c r="S22" t="n">
        <v>91.4719104879568</v>
      </c>
      <c r="T22" t="n">
        <v>108.160145410039</v>
      </c>
      <c r="U22" t="n">
        <v>139.017041704087</v>
      </c>
      <c r="V22" t="n">
        <v>117.391144426063</v>
      </c>
      <c r="W22" t="n">
        <v>125.730604403787</v>
      </c>
      <c r="X22" t="n">
        <v>118.005321641349</v>
      </c>
      <c r="Y22" t="n">
        <v>118.765891398952</v>
      </c>
      <c r="Z22" t="n">
        <v>115.680239465187</v>
      </c>
      <c r="AA22" t="n">
        <v>61.7644850676355</v>
      </c>
      <c r="AB22" t="n">
        <v>59.3219149019243</v>
      </c>
      <c r="AC22" t="n">
        <v>54.6676764091394</v>
      </c>
      <c r="AD22" t="n">
        <v>62.6357976021376</v>
      </c>
      <c r="AE22" t="n">
        <v>74.8246105204828</v>
      </c>
      <c r="AF22" t="n">
        <v>67.2384784863409</v>
      </c>
    </row>
    <row r="23">
      <c r="A23" t="s">
        <v>79</v>
      </c>
      <c r="B23" t="s">
        <v>414</v>
      </c>
      <c r="C23" t="s">
        <v>317</v>
      </c>
      <c r="D23" t="s">
        <v>415</v>
      </c>
      <c r="E23" t="s">
        <v>318</v>
      </c>
      <c r="F23" t="n">
        <v>1223.40180281429</v>
      </c>
      <c r="G23" t="n">
        <v>1244.52010195102</v>
      </c>
      <c r="H23" t="n">
        <v>1310.70288536346</v>
      </c>
      <c r="I23" t="n">
        <v>1423.26408606937</v>
      </c>
      <c r="J23" t="n">
        <v>1598.43455514439</v>
      </c>
      <c r="K23" t="n">
        <v>1817.29258491709</v>
      </c>
      <c r="L23" t="n">
        <v>1906.41545874141</v>
      </c>
      <c r="M23" t="n">
        <v>2223.75013654348</v>
      </c>
      <c r="N23" t="n">
        <v>2408.49326675974</v>
      </c>
      <c r="O23" t="n">
        <v>2586.2718056716</v>
      </c>
      <c r="P23" t="n">
        <v>3021.13603192483</v>
      </c>
      <c r="Q23" t="n">
        <v>3530.22373762912</v>
      </c>
      <c r="R23" t="n">
        <v>3696.18014572304</v>
      </c>
      <c r="S23" t="n">
        <v>3342.9980213198</v>
      </c>
      <c r="T23" t="n">
        <v>3209.04256116189</v>
      </c>
      <c r="U23" t="n">
        <v>2911.5939032066</v>
      </c>
      <c r="V23" t="n">
        <v>2325.01511082282</v>
      </c>
      <c r="W23" t="n">
        <v>1940.33662926484</v>
      </c>
      <c r="X23" t="n">
        <v>2192.97326434898</v>
      </c>
      <c r="Y23" t="n">
        <v>2573.97317747968</v>
      </c>
      <c r="Z23" t="n">
        <v>2426.78130664508</v>
      </c>
      <c r="AA23" t="n">
        <v>3074.18608861683</v>
      </c>
      <c r="AB23" t="n">
        <v>3652.82743890237</v>
      </c>
      <c r="AC23" t="n">
        <v>4012.57517889855</v>
      </c>
      <c r="AD23" t="n">
        <v>3561.17675983594</v>
      </c>
      <c r="AE23" t="n">
        <v>3278.71627134973</v>
      </c>
      <c r="AF23" t="n">
        <v>3427.230764226</v>
      </c>
    </row>
    <row r="24">
      <c r="A24" t="s">
        <v>79</v>
      </c>
      <c r="B24" t="s">
        <v>416</v>
      </c>
      <c r="C24" t="s">
        <v>317</v>
      </c>
      <c r="D24" t="s">
        <v>417</v>
      </c>
      <c r="E24" t="s">
        <v>318</v>
      </c>
      <c r="F24" t="n">
        <v>149.540621179202</v>
      </c>
      <c r="G24" t="n">
        <v>159.876451168049</v>
      </c>
      <c r="H24" t="n">
        <v>174.340850857516</v>
      </c>
      <c r="I24" t="n">
        <v>189.973388300093</v>
      </c>
      <c r="J24" t="n">
        <v>209.723021093014</v>
      </c>
      <c r="K24" t="n">
        <v>234.210504062534</v>
      </c>
      <c r="L24" t="n">
        <v>238.065597863943</v>
      </c>
      <c r="M24" t="n">
        <v>253.087697722499</v>
      </c>
      <c r="N24" t="n">
        <v>263.359507067666</v>
      </c>
      <c r="O24" t="n">
        <v>282.922827739921</v>
      </c>
      <c r="P24" t="n">
        <v>304.752028039512</v>
      </c>
      <c r="Q24" t="n">
        <v>332.552406649118</v>
      </c>
      <c r="R24" t="n">
        <v>367.497454419718</v>
      </c>
      <c r="S24" t="n">
        <v>373.440737248184</v>
      </c>
      <c r="T24" t="n">
        <v>317.512133487052</v>
      </c>
      <c r="U24" t="n">
        <v>272.540924970744</v>
      </c>
      <c r="V24" t="n">
        <v>280.064246289513</v>
      </c>
      <c r="W24" t="n">
        <v>279.517974206242</v>
      </c>
      <c r="X24" t="n">
        <v>286.724713702463</v>
      </c>
      <c r="Y24" t="n">
        <v>325.316601420341</v>
      </c>
      <c r="Z24" t="n">
        <v>333.475726412857</v>
      </c>
      <c r="AA24" t="n">
        <v>340.540006830592</v>
      </c>
      <c r="AB24" t="n">
        <v>352.042969411108</v>
      </c>
      <c r="AC24" t="n">
        <v>334.430144243156</v>
      </c>
      <c r="AD24" t="n">
        <v>410.245463894374</v>
      </c>
      <c r="AE24" t="n">
        <v>394.336571456778</v>
      </c>
      <c r="AF24" t="n">
        <v>395.384343853672</v>
      </c>
    </row>
    <row r="25">
      <c r="A25" t="s">
        <v>79</v>
      </c>
      <c r="B25" t="s">
        <v>418</v>
      </c>
      <c r="C25" t="s">
        <v>317</v>
      </c>
      <c r="D25" t="s">
        <v>419</v>
      </c>
      <c r="E25" t="s">
        <v>318</v>
      </c>
      <c r="F25" t="n">
        <v>33.8257803178501</v>
      </c>
      <c r="G25" t="n">
        <v>35.7808071879982</v>
      </c>
      <c r="H25" t="n">
        <v>37.6783946648032</v>
      </c>
      <c r="I25" t="n">
        <v>41.1705955189313</v>
      </c>
      <c r="J25" t="n">
        <v>42.3133874466481</v>
      </c>
      <c r="K25" t="n">
        <v>45.0116281325789</v>
      </c>
      <c r="L25" t="n">
        <v>46.3019603991615</v>
      </c>
      <c r="M25" t="n">
        <v>48.3732146653015</v>
      </c>
      <c r="N25" t="n">
        <v>48.2186885800638</v>
      </c>
      <c r="O25" t="n">
        <v>49.941842803666</v>
      </c>
      <c r="P25" t="n">
        <v>52.9984350363149</v>
      </c>
      <c r="Q25" t="n">
        <v>55.9111957215664</v>
      </c>
      <c r="R25" t="n">
        <v>60.6109240599824</v>
      </c>
      <c r="S25" t="n">
        <v>59.6435198442947</v>
      </c>
      <c r="T25" t="n">
        <v>49.6695381432788</v>
      </c>
      <c r="U25" t="n">
        <v>43.0732734876542</v>
      </c>
      <c r="V25" t="n">
        <v>40.6919254099976</v>
      </c>
      <c r="W25" t="n">
        <v>39.2152122072921</v>
      </c>
      <c r="X25" t="n">
        <v>37.7887390926437</v>
      </c>
      <c r="Y25" t="n">
        <v>42.5868277459203</v>
      </c>
      <c r="Z25" t="n">
        <v>43.7360973156139</v>
      </c>
      <c r="AA25" t="n">
        <v>45.2026317033811</v>
      </c>
      <c r="AB25" t="n">
        <v>48.5945285045026</v>
      </c>
      <c r="AC25" t="n">
        <v>45.9734395047948</v>
      </c>
      <c r="AD25" t="n">
        <v>55.0564755634676</v>
      </c>
      <c r="AE25" t="n">
        <v>50.8959946941133</v>
      </c>
      <c r="AF25" t="n">
        <v>50.3738467225684</v>
      </c>
    </row>
    <row r="26">
      <c r="A26" t="s">
        <v>79</v>
      </c>
      <c r="B26" t="s">
        <v>420</v>
      </c>
      <c r="C26" t="s">
        <v>317</v>
      </c>
      <c r="D26" t="s">
        <v>421</v>
      </c>
      <c r="E26" t="s">
        <v>318</v>
      </c>
      <c r="F26" t="n">
        <v>61.1497474063784</v>
      </c>
      <c r="G26" t="n">
        <v>67.5912431497075</v>
      </c>
      <c r="H26" t="n">
        <v>76.8921302990693</v>
      </c>
      <c r="I26" t="n">
        <v>85.3423391953123</v>
      </c>
      <c r="J26" t="n">
        <v>98.2103179905654</v>
      </c>
      <c r="K26" t="n">
        <v>112.526490748649</v>
      </c>
      <c r="L26" t="n">
        <v>114.794608766164</v>
      </c>
      <c r="M26" t="n">
        <v>124.125008492867</v>
      </c>
      <c r="N26" t="n">
        <v>132.396578793937</v>
      </c>
      <c r="O26" t="n">
        <v>145.146112118234</v>
      </c>
      <c r="P26" t="n">
        <v>159.022164200853</v>
      </c>
      <c r="Q26" t="n">
        <v>176.642133635331</v>
      </c>
      <c r="R26" t="n">
        <v>199.815428216278</v>
      </c>
      <c r="S26" t="n">
        <v>204.689156101952</v>
      </c>
      <c r="T26" t="n">
        <v>167.178544413316</v>
      </c>
      <c r="U26" t="n">
        <v>133.537777433632</v>
      </c>
      <c r="V26" t="n">
        <v>138.036367427106</v>
      </c>
      <c r="W26" t="n">
        <v>137.233591417572</v>
      </c>
      <c r="X26" t="n">
        <v>141.680373007638</v>
      </c>
      <c r="Y26" t="n">
        <v>165.102533709425</v>
      </c>
      <c r="Z26" t="n">
        <v>177.461127237159</v>
      </c>
      <c r="AA26" t="n">
        <v>183.211054195094</v>
      </c>
      <c r="AB26" t="n">
        <v>190.387621632299</v>
      </c>
      <c r="AC26" t="n">
        <v>184.527688688396</v>
      </c>
      <c r="AD26" t="n">
        <v>220.270323954549</v>
      </c>
      <c r="AE26" t="n">
        <v>215.358035410294</v>
      </c>
      <c r="AF26" t="n">
        <v>222.99360731803</v>
      </c>
    </row>
    <row r="27">
      <c r="A27" t="s">
        <v>79</v>
      </c>
      <c r="B27" t="s">
        <v>422</v>
      </c>
      <c r="C27" t="s">
        <v>317</v>
      </c>
      <c r="D27" t="s">
        <v>423</v>
      </c>
      <c r="E27" t="s">
        <v>318</v>
      </c>
      <c r="F27" t="n">
        <v>54.5650934549733</v>
      </c>
      <c r="G27" t="n">
        <v>56.5044008303435</v>
      </c>
      <c r="H27" t="n">
        <v>59.7703258936436</v>
      </c>
      <c r="I27" t="n">
        <v>63.4604535858495</v>
      </c>
      <c r="J27" t="n">
        <v>69.1993156558005</v>
      </c>
      <c r="K27" t="n">
        <v>76.672385181306</v>
      </c>
      <c r="L27" t="n">
        <v>76.969028698617</v>
      </c>
      <c r="M27" t="n">
        <v>80.5894745643313</v>
      </c>
      <c r="N27" t="n">
        <v>82.744239693666</v>
      </c>
      <c r="O27" t="n">
        <v>87.8348728180214</v>
      </c>
      <c r="P27" t="n">
        <v>92.7314288023442</v>
      </c>
      <c r="Q27" t="n">
        <v>99.9990772922209</v>
      </c>
      <c r="R27" t="n">
        <v>107.071102143458</v>
      </c>
      <c r="S27" t="n">
        <v>109.108061301937</v>
      </c>
      <c r="T27" t="n">
        <v>100.664050930457</v>
      </c>
      <c r="U27" t="n">
        <v>95.9298740494577</v>
      </c>
      <c r="V27" t="n">
        <v>101.335953452409</v>
      </c>
      <c r="W27" t="n">
        <v>103.069170581378</v>
      </c>
      <c r="X27" t="n">
        <v>107.255601602181</v>
      </c>
      <c r="Y27" t="n">
        <v>117.627239964996</v>
      </c>
      <c r="Z27" t="n">
        <v>112.278501860084</v>
      </c>
      <c r="AA27" t="n">
        <v>112.126320932118</v>
      </c>
      <c r="AB27" t="n">
        <v>113.060819274306</v>
      </c>
      <c r="AC27" t="n">
        <v>103.929016049965</v>
      </c>
      <c r="AD27" t="n">
        <v>134.918664376358</v>
      </c>
      <c r="AE27" t="n">
        <v>128.082541352371</v>
      </c>
      <c r="AF27" t="n">
        <v>122.016889813073</v>
      </c>
    </row>
    <row r="28">
      <c r="A28" t="s">
        <v>79</v>
      </c>
      <c r="B28" t="s">
        <v>424</v>
      </c>
      <c r="C28" t="s">
        <v>317</v>
      </c>
      <c r="D28" t="s">
        <v>425</v>
      </c>
      <c r="E28" t="s">
        <v>318</v>
      </c>
      <c r="F28" t="n">
        <v>105.065467774046</v>
      </c>
      <c r="G28" t="n">
        <v>113.199093588227</v>
      </c>
      <c r="H28" t="n">
        <v>119.239977358503</v>
      </c>
      <c r="I28" t="n">
        <v>126.495282836635</v>
      </c>
      <c r="J28" t="n">
        <v>141.109462283595</v>
      </c>
      <c r="K28" t="n">
        <v>158.275205223</v>
      </c>
      <c r="L28" t="n">
        <v>163.609060334143</v>
      </c>
      <c r="M28" t="n">
        <v>166.058856161205</v>
      </c>
      <c r="N28" t="n">
        <v>171.434199625678</v>
      </c>
      <c r="O28" t="n">
        <v>177.138024529516</v>
      </c>
      <c r="P28" t="n">
        <v>194.637656290432</v>
      </c>
      <c r="Q28" t="n">
        <v>219.986268024302</v>
      </c>
      <c r="R28" t="n">
        <v>242.077135921134</v>
      </c>
      <c r="S28" t="n">
        <v>255.217840308918</v>
      </c>
      <c r="T28" t="n">
        <v>224.12157906799</v>
      </c>
      <c r="U28" t="n">
        <v>189.063971749037</v>
      </c>
      <c r="V28" t="n">
        <v>188.528654597629</v>
      </c>
      <c r="W28" t="n">
        <v>180.483608323661</v>
      </c>
      <c r="X28" t="n">
        <v>186.63621831554</v>
      </c>
      <c r="Y28" t="n">
        <v>204.583780186156</v>
      </c>
      <c r="Z28" t="n">
        <v>291.970150610249</v>
      </c>
      <c r="AA28" t="n">
        <v>349.724199946289</v>
      </c>
      <c r="AB28" t="n">
        <v>407.191171744114</v>
      </c>
      <c r="AC28" t="n">
        <v>424.091418057203</v>
      </c>
      <c r="AD28" t="n">
        <v>422.570360515608</v>
      </c>
      <c r="AE28" t="n">
        <v>402.355923818313</v>
      </c>
      <c r="AF28" t="n">
        <v>446.183907256083</v>
      </c>
    </row>
    <row r="29">
      <c r="A29" t="s">
        <v>79</v>
      </c>
      <c r="B29" t="s">
        <v>426</v>
      </c>
      <c r="C29" t="s">
        <v>317</v>
      </c>
      <c r="D29" t="s">
        <v>427</v>
      </c>
      <c r="E29" t="s">
        <v>318</v>
      </c>
      <c r="F29" t="n">
        <v>53.8813080886776</v>
      </c>
      <c r="G29" t="n">
        <v>56.3102147406223</v>
      </c>
      <c r="H29" t="n">
        <v>59.0595952613432</v>
      </c>
      <c r="I29" t="n">
        <v>61.0018447487595</v>
      </c>
      <c r="J29" t="n">
        <v>65.8816685937579</v>
      </c>
      <c r="K29" t="n">
        <v>71.6062357074848</v>
      </c>
      <c r="L29" t="n">
        <v>74.5282283770962</v>
      </c>
      <c r="M29" t="n">
        <v>74.8945321711316</v>
      </c>
      <c r="N29" t="n">
        <v>81.6383623557756</v>
      </c>
      <c r="O29" t="n">
        <v>82.2937947055649</v>
      </c>
      <c r="P29" t="n">
        <v>86.4811885715499</v>
      </c>
      <c r="Q29" t="n">
        <v>94.8421472361117</v>
      </c>
      <c r="R29" t="n">
        <v>103.892030174737</v>
      </c>
      <c r="S29" t="n">
        <v>109.717440299743</v>
      </c>
      <c r="T29" t="n">
        <v>98.0902183940958</v>
      </c>
      <c r="U29" t="n">
        <v>83.8644460371326</v>
      </c>
      <c r="V29" t="n">
        <v>80.4353694622222</v>
      </c>
      <c r="W29" t="n">
        <v>76.6975654077137</v>
      </c>
      <c r="X29" t="n">
        <v>78.8502256649012</v>
      </c>
      <c r="Y29" t="n">
        <v>87.2442561732417</v>
      </c>
      <c r="Z29" t="n">
        <v>96.5074221944253</v>
      </c>
      <c r="AA29" t="n">
        <v>100.753608010909</v>
      </c>
      <c r="AB29" t="n">
        <v>98.3351655060886</v>
      </c>
      <c r="AC29" t="n">
        <v>108.75309092824</v>
      </c>
      <c r="AD29" t="n">
        <v>125.732017484493</v>
      </c>
      <c r="AE29" t="n">
        <v>134.515039560425</v>
      </c>
      <c r="AF29" t="n">
        <v>155.777870467752</v>
      </c>
    </row>
    <row r="30">
      <c r="A30" t="s">
        <v>79</v>
      </c>
      <c r="B30" t="s">
        <v>428</v>
      </c>
      <c r="C30" t="s">
        <v>317</v>
      </c>
      <c r="D30" t="s">
        <v>429</v>
      </c>
      <c r="E30" t="s">
        <v>318</v>
      </c>
      <c r="F30" t="n">
        <v>2.86475347263198</v>
      </c>
      <c r="G30" t="n">
        <v>2.40854114223008</v>
      </c>
      <c r="H30" t="n">
        <v>2.12448444758987</v>
      </c>
      <c r="I30" t="n">
        <v>1.90274188786991</v>
      </c>
      <c r="J30" t="n">
        <v>1.73165190410488</v>
      </c>
      <c r="K30" t="n">
        <v>1.73491321907755</v>
      </c>
      <c r="L30" t="n">
        <v>1.67578279619716</v>
      </c>
      <c r="M30" t="n">
        <v>1.73640285962296</v>
      </c>
      <c r="N30" t="n">
        <v>1.76225337706689</v>
      </c>
      <c r="O30" t="n">
        <v>1.90318357155643</v>
      </c>
      <c r="P30" t="n">
        <v>1.95114135705499</v>
      </c>
      <c r="Q30" t="n">
        <v>2.18679524703805</v>
      </c>
      <c r="R30" t="n">
        <v>2.25336249395609</v>
      </c>
      <c r="S30" t="n">
        <v>2.50728403542596</v>
      </c>
      <c r="T30" t="n">
        <v>1.92751477627874</v>
      </c>
      <c r="U30" t="n">
        <v>1.54532383958168</v>
      </c>
      <c r="V30" t="n">
        <v>2.1897887503542</v>
      </c>
      <c r="W30" t="n">
        <v>1.97356529577074</v>
      </c>
      <c r="X30" t="n">
        <v>2.03722189907741</v>
      </c>
      <c r="Y30" t="n">
        <v>1.43577553028343</v>
      </c>
      <c r="Z30" t="n">
        <v>1.29989971036744</v>
      </c>
      <c r="AA30" t="n">
        <v>1.90717854633864</v>
      </c>
      <c r="AB30" t="n">
        <v>2.15887621288063</v>
      </c>
      <c r="AC30" t="n">
        <v>1.65532743112034</v>
      </c>
      <c r="AD30" t="n">
        <v>3.12853740130507</v>
      </c>
      <c r="AE30" t="n">
        <v>2.03972767346633</v>
      </c>
      <c r="AF30" t="n">
        <v>2.10481911176146</v>
      </c>
    </row>
    <row r="31">
      <c r="A31" t="s">
        <v>79</v>
      </c>
      <c r="B31" t="s">
        <v>430</v>
      </c>
      <c r="C31" t="s">
        <v>317</v>
      </c>
      <c r="D31" t="s">
        <v>431</v>
      </c>
      <c r="E31" t="s">
        <v>318</v>
      </c>
      <c r="F31" t="n">
        <v>22.1021161788583</v>
      </c>
      <c r="G31" t="n">
        <v>23.6090016543506</v>
      </c>
      <c r="H31" t="n">
        <v>24.4443820455959</v>
      </c>
      <c r="I31" t="n">
        <v>25.3672143809494</v>
      </c>
      <c r="J31" t="n">
        <v>28.0691030873033</v>
      </c>
      <c r="K31" t="n">
        <v>30.8964438033547</v>
      </c>
      <c r="L31" t="n">
        <v>32.3913504734318</v>
      </c>
      <c r="M31" t="n">
        <v>31.3727692436268</v>
      </c>
      <c r="N31" t="n">
        <v>30.7326722536484</v>
      </c>
      <c r="O31" t="n">
        <v>31.0814550846922</v>
      </c>
      <c r="P31" t="n">
        <v>34.9504855534214</v>
      </c>
      <c r="Q31" t="n">
        <v>40.8134135340773</v>
      </c>
      <c r="R31" t="n">
        <v>47.2412997058731</v>
      </c>
      <c r="S31" t="n">
        <v>49.9849709914866</v>
      </c>
      <c r="T31" t="n">
        <v>45.0894207080528</v>
      </c>
      <c r="U31" t="n">
        <v>35.4981274335594</v>
      </c>
      <c r="V31" t="n">
        <v>36.8518962511474</v>
      </c>
      <c r="W31" t="n">
        <v>36.3242929406575</v>
      </c>
      <c r="X31" t="n">
        <v>41.9154543906938</v>
      </c>
      <c r="Y31" t="n">
        <v>42.9004560382949</v>
      </c>
      <c r="Z31" t="n">
        <v>106.197169068981</v>
      </c>
      <c r="AA31" t="n">
        <v>176.437264822531</v>
      </c>
      <c r="AB31" t="n">
        <v>206.330790471482</v>
      </c>
      <c r="AC31" t="n">
        <v>227.138682929328</v>
      </c>
      <c r="AD31" t="n">
        <v>205.863258075114</v>
      </c>
      <c r="AE31" t="n">
        <v>161.621749107451</v>
      </c>
      <c r="AF31" t="n">
        <v>169.240965556847</v>
      </c>
    </row>
    <row r="32">
      <c r="A32" t="s">
        <v>79</v>
      </c>
      <c r="B32" t="s">
        <v>432</v>
      </c>
      <c r="C32" t="s">
        <v>317</v>
      </c>
      <c r="D32" t="s">
        <v>433</v>
      </c>
      <c r="E32" t="s">
        <v>318</v>
      </c>
      <c r="F32" t="n">
        <v>17.9997274927298</v>
      </c>
      <c r="G32" t="n">
        <v>20.4481320670988</v>
      </c>
      <c r="H32" t="n">
        <v>22.5811250580387</v>
      </c>
      <c r="I32" t="n">
        <v>25.6502215937309</v>
      </c>
      <c r="J32" t="n">
        <v>29.2226458457252</v>
      </c>
      <c r="K32" t="n">
        <v>34.2482238250019</v>
      </c>
      <c r="L32" t="n">
        <v>34.3594190723684</v>
      </c>
      <c r="M32" t="n">
        <v>36.5150337678378</v>
      </c>
      <c r="N32" t="n">
        <v>35.9172499954395</v>
      </c>
      <c r="O32" t="n">
        <v>38.8537446658471</v>
      </c>
      <c r="P32" t="n">
        <v>45.6744039594733</v>
      </c>
      <c r="Q32" t="n">
        <v>54.7591451774454</v>
      </c>
      <c r="R32" t="n">
        <v>59.9128666458584</v>
      </c>
      <c r="S32" t="n">
        <v>64.0810693663849</v>
      </c>
      <c r="T32" t="n">
        <v>54.6203321518987</v>
      </c>
      <c r="U32" t="n">
        <v>50.8684853737173</v>
      </c>
      <c r="V32" t="n">
        <v>52.5000739346807</v>
      </c>
      <c r="W32" t="n">
        <v>50.3839003355756</v>
      </c>
      <c r="X32" t="n">
        <v>49.4514169567529</v>
      </c>
      <c r="Y32" t="n">
        <v>56.410060865785</v>
      </c>
      <c r="Z32" t="n">
        <v>68.0812845613637</v>
      </c>
      <c r="AA32" t="n">
        <v>58.8772628565646</v>
      </c>
      <c r="AB32" t="n">
        <v>70.9445809308376</v>
      </c>
      <c r="AC32" t="n">
        <v>63.1214387442141</v>
      </c>
      <c r="AD32" t="n">
        <v>71.154987313807</v>
      </c>
      <c r="AE32" t="n">
        <v>79.1444655450172</v>
      </c>
      <c r="AF32" t="n">
        <v>90.2182272268747</v>
      </c>
    </row>
    <row r="33">
      <c r="A33" t="s">
        <v>79</v>
      </c>
      <c r="B33" t="s">
        <v>434</v>
      </c>
      <c r="C33" t="s">
        <v>317</v>
      </c>
      <c r="D33" t="s">
        <v>435</v>
      </c>
      <c r="E33" t="s">
        <v>318</v>
      </c>
      <c r="F33" t="n">
        <v>8.21756254114831</v>
      </c>
      <c r="G33" t="n">
        <v>10.4232039839256</v>
      </c>
      <c r="H33" t="n">
        <v>11.030390545935</v>
      </c>
      <c r="I33" t="n">
        <v>12.5732602253256</v>
      </c>
      <c r="J33" t="n">
        <v>16.2043928527039</v>
      </c>
      <c r="K33" t="n">
        <v>19.7893886680807</v>
      </c>
      <c r="L33" t="n">
        <v>20.6542796150492</v>
      </c>
      <c r="M33" t="n">
        <v>21.5401181189862</v>
      </c>
      <c r="N33" t="n">
        <v>21.3836616437475</v>
      </c>
      <c r="O33" t="n">
        <v>23.005846501856</v>
      </c>
      <c r="P33" t="n">
        <v>25.580436848933</v>
      </c>
      <c r="Q33" t="n">
        <v>27.3847668296295</v>
      </c>
      <c r="R33" t="n">
        <v>28.7775769007093</v>
      </c>
      <c r="S33" t="n">
        <v>28.9270756158774</v>
      </c>
      <c r="T33" t="n">
        <v>24.3940930376638</v>
      </c>
      <c r="U33" t="n">
        <v>17.2875890650461</v>
      </c>
      <c r="V33" t="n">
        <v>16.5515261992246</v>
      </c>
      <c r="W33" t="n">
        <v>15.104284343943</v>
      </c>
      <c r="X33" t="n">
        <v>14.381899404115</v>
      </c>
      <c r="Y33" t="n">
        <v>16.5932315785505</v>
      </c>
      <c r="Z33" t="n">
        <v>19.884375075111</v>
      </c>
      <c r="AA33" t="n">
        <v>11.7488857099453</v>
      </c>
      <c r="AB33" t="n">
        <v>29.4217586228253</v>
      </c>
      <c r="AC33" t="n">
        <v>23.4228780243006</v>
      </c>
      <c r="AD33" t="n">
        <v>16.6915602408886</v>
      </c>
      <c r="AE33" t="n">
        <v>25.0349419319534</v>
      </c>
      <c r="AF33" t="n">
        <v>28.8420248928479</v>
      </c>
    </row>
    <row r="34">
      <c r="A34" t="s">
        <v>79</v>
      </c>
      <c r="B34" t="s">
        <v>436</v>
      </c>
      <c r="C34" t="s">
        <v>317</v>
      </c>
      <c r="D34" t="s">
        <v>437</v>
      </c>
      <c r="E34" t="s">
        <v>318</v>
      </c>
      <c r="F34" t="n">
        <v>30.8250782536666</v>
      </c>
      <c r="G34" t="n">
        <v>31.2051062896601</v>
      </c>
      <c r="H34" t="n">
        <v>31.6354576130673</v>
      </c>
      <c r="I34" t="n">
        <v>32.4995297302415</v>
      </c>
      <c r="J34" t="n">
        <v>33.6393451780699</v>
      </c>
      <c r="K34" t="n">
        <v>35.3266048998823</v>
      </c>
      <c r="L34" t="n">
        <v>35.3144603645025</v>
      </c>
      <c r="M34" t="n">
        <v>36.7552955161296</v>
      </c>
      <c r="N34" t="n">
        <v>38.7811076640788</v>
      </c>
      <c r="O34" t="n">
        <v>40.140546276116</v>
      </c>
      <c r="P34" t="n">
        <v>42.6536637054336</v>
      </c>
      <c r="Q34" t="n">
        <v>49.4316227849015</v>
      </c>
      <c r="R34" t="n">
        <v>53.7139170014082</v>
      </c>
      <c r="S34" t="n">
        <v>53.0264843082647</v>
      </c>
      <c r="T34" t="n">
        <v>46.2108614748858</v>
      </c>
      <c r="U34" t="n">
        <v>39.0284111756578</v>
      </c>
      <c r="V34" t="n">
        <v>40.5668987168775</v>
      </c>
      <c r="W34" t="n">
        <v>37.7024410351497</v>
      </c>
      <c r="X34" t="n">
        <v>37.2057385088498</v>
      </c>
      <c r="Y34" t="n">
        <v>43.3864877170326</v>
      </c>
      <c r="Z34" t="n">
        <v>49.8042304116192</v>
      </c>
      <c r="AA34" t="n">
        <v>63.0241611057152</v>
      </c>
      <c r="AB34" t="n">
        <v>85.0517326496904</v>
      </c>
      <c r="AC34" t="n">
        <v>86.3832775701575</v>
      </c>
      <c r="AD34" t="n">
        <v>89.7723026261665</v>
      </c>
      <c r="AE34" t="n">
        <v>74.2416523247691</v>
      </c>
      <c r="AF34" t="n">
        <v>77.3809184806378</v>
      </c>
    </row>
    <row r="35">
      <c r="A35" t="s">
        <v>79</v>
      </c>
      <c r="B35" t="s">
        <v>438</v>
      </c>
      <c r="C35" t="s">
        <v>317</v>
      </c>
      <c r="D35" t="s">
        <v>439</v>
      </c>
      <c r="E35" t="s">
        <v>318</v>
      </c>
      <c r="F35" t="n">
        <v>110.218211357326</v>
      </c>
      <c r="G35" t="n">
        <v>138.203898927274</v>
      </c>
      <c r="H35" t="n">
        <v>148.462472271685</v>
      </c>
      <c r="I35" t="n">
        <v>172.810047826911</v>
      </c>
      <c r="J35" t="n">
        <v>219.329137158883</v>
      </c>
      <c r="K35" t="n">
        <v>263.506812941573</v>
      </c>
      <c r="L35" t="n">
        <v>278.249222609807</v>
      </c>
      <c r="M35" t="n">
        <v>292.614839952056</v>
      </c>
      <c r="N35" t="n">
        <v>290.088189719898</v>
      </c>
      <c r="O35" t="n">
        <v>312.666126629</v>
      </c>
      <c r="P35" t="n">
        <v>352.5308533373</v>
      </c>
      <c r="Q35" t="n">
        <v>382.656167831136</v>
      </c>
      <c r="R35" t="n">
        <v>423.321387035891</v>
      </c>
      <c r="S35" t="n">
        <v>426.324923492516</v>
      </c>
      <c r="T35" t="n">
        <v>431.848231415652</v>
      </c>
      <c r="U35" t="n">
        <v>423.138029641394</v>
      </c>
      <c r="V35" t="n">
        <v>420.478343670945</v>
      </c>
      <c r="W35" t="n">
        <v>337.70083642441</v>
      </c>
      <c r="X35" t="n">
        <v>340.358647339952</v>
      </c>
      <c r="Y35" t="n">
        <v>394.24424317061</v>
      </c>
      <c r="Z35" t="n">
        <v>490.838854721954</v>
      </c>
      <c r="AA35" t="n">
        <v>514.778515945441</v>
      </c>
      <c r="AB35" t="n">
        <v>636.488946415139</v>
      </c>
      <c r="AC35" t="n">
        <v>780.663986065694</v>
      </c>
      <c r="AD35" t="n">
        <v>689.726185392516</v>
      </c>
      <c r="AE35" t="n">
        <v>700.55057781732</v>
      </c>
      <c r="AF35" t="n">
        <v>749.262941278721</v>
      </c>
    </row>
    <row r="36">
      <c r="A36" t="s">
        <v>79</v>
      </c>
      <c r="B36" t="s">
        <v>440</v>
      </c>
      <c r="C36" t="s">
        <v>317</v>
      </c>
      <c r="D36" t="s">
        <v>441</v>
      </c>
      <c r="E36" t="s">
        <v>318</v>
      </c>
      <c r="F36" t="n">
        <v>42.7783671554365</v>
      </c>
      <c r="G36" t="n">
        <v>43.5784958303044</v>
      </c>
      <c r="H36" t="n">
        <v>44.9884987949877</v>
      </c>
      <c r="I36" t="n">
        <v>48.4482407997726</v>
      </c>
      <c r="J36" t="n">
        <v>51.23579324621</v>
      </c>
      <c r="K36" t="n">
        <v>56.250625672975</v>
      </c>
      <c r="L36" t="n">
        <v>55.5441507430333</v>
      </c>
      <c r="M36" t="n">
        <v>58.9232660614208</v>
      </c>
      <c r="N36" t="n">
        <v>57.8841339346867</v>
      </c>
      <c r="O36" t="n">
        <v>61.8166588636354</v>
      </c>
      <c r="P36" t="n">
        <v>67.5626128031702</v>
      </c>
      <c r="Q36" t="n">
        <v>75.9266312091086</v>
      </c>
      <c r="R36" t="n">
        <v>81.9039648253121</v>
      </c>
      <c r="S36" t="n">
        <v>78.026739658272</v>
      </c>
      <c r="T36" t="n">
        <v>80.547964567342</v>
      </c>
      <c r="U36" t="n">
        <v>80.0364814650137</v>
      </c>
      <c r="V36" t="n">
        <v>77.625878714695</v>
      </c>
      <c r="W36" t="n">
        <v>63.4518086031781</v>
      </c>
      <c r="X36" t="n">
        <v>59.0516779048108</v>
      </c>
      <c r="Y36" t="n">
        <v>68.3657114720595</v>
      </c>
      <c r="Z36" t="n">
        <v>90.0152305200799</v>
      </c>
      <c r="AA36" t="n">
        <v>56.5352123576218</v>
      </c>
      <c r="AB36" t="n">
        <v>60.4061376361594</v>
      </c>
      <c r="AC36" t="n">
        <v>56.6935189187107</v>
      </c>
      <c r="AD36" t="n">
        <v>44.9842275705794</v>
      </c>
      <c r="AE36" t="n">
        <v>49.6616194038514</v>
      </c>
      <c r="AF36" t="n">
        <v>54.9931239332082</v>
      </c>
    </row>
    <row r="37">
      <c r="A37" t="s">
        <v>79</v>
      </c>
      <c r="B37" t="s">
        <v>442</v>
      </c>
      <c r="C37" t="s">
        <v>317</v>
      </c>
      <c r="D37" t="s">
        <v>443</v>
      </c>
      <c r="E37" t="s">
        <v>318</v>
      </c>
      <c r="F37" t="n">
        <v>56.7469018017598</v>
      </c>
      <c r="G37" t="n">
        <v>82.5418412694315</v>
      </c>
      <c r="H37" t="n">
        <v>88.95369971067</v>
      </c>
      <c r="I37" t="n">
        <v>106.377855964699</v>
      </c>
      <c r="J37" t="n">
        <v>145.279565443917</v>
      </c>
      <c r="K37" t="n">
        <v>181.108018725942</v>
      </c>
      <c r="L37" t="n">
        <v>194.275323803897</v>
      </c>
      <c r="M37" t="n">
        <v>203.612661101371</v>
      </c>
      <c r="N37" t="n">
        <v>202.333979126198</v>
      </c>
      <c r="O37" t="n">
        <v>219.236818368478</v>
      </c>
      <c r="P37" t="n">
        <v>250.925611863582</v>
      </c>
      <c r="Q37" t="n">
        <v>264.471867743675</v>
      </c>
      <c r="R37" t="n">
        <v>291.338913909797</v>
      </c>
      <c r="S37" t="n">
        <v>294.495677597075</v>
      </c>
      <c r="T37" t="n">
        <v>294.360798313197</v>
      </c>
      <c r="U37" t="n">
        <v>274.508612933639</v>
      </c>
      <c r="V37" t="n">
        <v>264.275581628771</v>
      </c>
      <c r="W37" t="n">
        <v>205.217226934321</v>
      </c>
      <c r="X37" t="n">
        <v>222.70233620068</v>
      </c>
      <c r="Y37" t="n">
        <v>254.272242377092</v>
      </c>
      <c r="Z37" t="n">
        <v>262.686477511799</v>
      </c>
      <c r="AA37" t="n">
        <v>286.786788022977</v>
      </c>
      <c r="AB37" t="n">
        <v>345.497224636821</v>
      </c>
      <c r="AC37" t="n">
        <v>509.185441266211</v>
      </c>
      <c r="AD37" t="n">
        <v>459.081058647651</v>
      </c>
      <c r="AE37" t="n">
        <v>458.057462638107</v>
      </c>
      <c r="AF37" t="n">
        <v>482.46007519119</v>
      </c>
    </row>
    <row r="38">
      <c r="A38" t="s">
        <v>79</v>
      </c>
      <c r="B38" t="s">
        <v>444</v>
      </c>
      <c r="C38" t="s">
        <v>317</v>
      </c>
      <c r="D38" t="s">
        <v>445</v>
      </c>
      <c r="E38" t="s">
        <v>318</v>
      </c>
      <c r="F38" t="n">
        <v>10.6929424001298</v>
      </c>
      <c r="G38" t="n">
        <v>12.0835618275377</v>
      </c>
      <c r="H38" t="n">
        <v>14.520273766027</v>
      </c>
      <c r="I38" t="n">
        <v>17.9839510624392</v>
      </c>
      <c r="J38" t="n">
        <v>22.8137784687559</v>
      </c>
      <c r="K38" t="n">
        <v>26.1481685426564</v>
      </c>
      <c r="L38" t="n">
        <v>28.4297480628771</v>
      </c>
      <c r="M38" t="n">
        <v>30.0789127892636</v>
      </c>
      <c r="N38" t="n">
        <v>29.8700766590129</v>
      </c>
      <c r="O38" t="n">
        <v>31.6126493968873</v>
      </c>
      <c r="P38" t="n">
        <v>34.0426286705483</v>
      </c>
      <c r="Q38" t="n">
        <v>42.2576688783523</v>
      </c>
      <c r="R38" t="n">
        <v>50.0785083007815</v>
      </c>
      <c r="S38" t="n">
        <v>53.8025062371688</v>
      </c>
      <c r="T38" t="n">
        <v>56.9394685351125</v>
      </c>
      <c r="U38" t="n">
        <v>68.5929352427409</v>
      </c>
      <c r="V38" t="n">
        <v>78.5768833274789</v>
      </c>
      <c r="W38" t="n">
        <v>69.0318008869102</v>
      </c>
      <c r="X38" t="n">
        <v>58.6046332344617</v>
      </c>
      <c r="Y38" t="n">
        <v>71.6062893214586</v>
      </c>
      <c r="Z38" t="n">
        <v>138.137146690074</v>
      </c>
      <c r="AA38" t="n">
        <v>171.456515564842</v>
      </c>
      <c r="AB38" t="n">
        <v>230.585584142158</v>
      </c>
      <c r="AC38" t="n">
        <v>214.785025880772</v>
      </c>
      <c r="AD38" t="n">
        <v>185.660899174285</v>
      </c>
      <c r="AE38" t="n">
        <v>192.831495775361</v>
      </c>
      <c r="AF38" t="n">
        <v>211.809742154323</v>
      </c>
    </row>
    <row r="39">
      <c r="A39" t="s">
        <v>79</v>
      </c>
      <c r="B39" t="s">
        <v>446</v>
      </c>
      <c r="C39" t="s">
        <v>317</v>
      </c>
      <c r="D39" t="s">
        <v>447</v>
      </c>
      <c r="E39" t="s">
        <v>318</v>
      </c>
      <c r="F39" t="n">
        <v>21.491405183992</v>
      </c>
      <c r="G39" t="n">
        <v>21.6494011843286</v>
      </c>
      <c r="H39" t="n">
        <v>21.8936281832214</v>
      </c>
      <c r="I39" t="n">
        <v>22.0485154067623</v>
      </c>
      <c r="J39" t="n">
        <v>22.8497968856066</v>
      </c>
      <c r="K39" t="n">
        <v>24.0158909736954</v>
      </c>
      <c r="L39" t="n">
        <v>23.5843936850859</v>
      </c>
      <c r="M39" t="n">
        <v>23.3084996911479</v>
      </c>
      <c r="N39" t="n">
        <v>22.7081117049756</v>
      </c>
      <c r="O39" t="n">
        <v>23.3682241159753</v>
      </c>
      <c r="P39" t="n">
        <v>24.7279587613038</v>
      </c>
      <c r="Q39" t="n">
        <v>27.1114529775278</v>
      </c>
      <c r="R39" t="n">
        <v>29.4927599354753</v>
      </c>
      <c r="S39" t="n">
        <v>30.0020053017211</v>
      </c>
      <c r="T39" t="n">
        <v>27.7098135981086</v>
      </c>
      <c r="U39" t="n">
        <v>27.8847996485744</v>
      </c>
      <c r="V39" t="n">
        <v>26.1240035336952</v>
      </c>
      <c r="W39" t="n">
        <v>22.3925711759742</v>
      </c>
      <c r="X39" t="n">
        <v>22.172004459157</v>
      </c>
      <c r="Y39" t="n">
        <v>21.0330310559855</v>
      </c>
      <c r="Z39" t="n">
        <v>23.6731449881802</v>
      </c>
      <c r="AA39" t="n">
        <v>48.2511806990812</v>
      </c>
      <c r="AB39" t="n">
        <v>54.5712898136578</v>
      </c>
      <c r="AC39" t="n">
        <v>61.1303221727748</v>
      </c>
      <c r="AD39" t="n">
        <v>57.4347007043048</v>
      </c>
      <c r="AE39" t="n">
        <v>62.8365405892313</v>
      </c>
      <c r="AF39" t="n">
        <v>67.2337702268798</v>
      </c>
    </row>
    <row r="40">
      <c r="A40" t="s">
        <v>79</v>
      </c>
      <c r="B40" t="s">
        <v>448</v>
      </c>
      <c r="C40" t="s">
        <v>317</v>
      </c>
      <c r="D40" t="s">
        <v>449</v>
      </c>
      <c r="E40" t="s">
        <v>318</v>
      </c>
      <c r="F40" t="n">
        <v>182.7847931415</v>
      </c>
      <c r="G40" t="n">
        <v>213.093364549569</v>
      </c>
      <c r="H40" t="n">
        <v>233.972651530573</v>
      </c>
      <c r="I40" t="n">
        <v>255.154849670169</v>
      </c>
      <c r="J40" t="n">
        <v>277.820776221999</v>
      </c>
      <c r="K40" t="n">
        <v>269.408142824436</v>
      </c>
      <c r="L40" t="n">
        <v>287.620627297909</v>
      </c>
      <c r="M40" t="n">
        <v>292.444918225838</v>
      </c>
      <c r="N40" t="n">
        <v>303.372730226624</v>
      </c>
      <c r="O40" t="n">
        <v>302.703108528218</v>
      </c>
      <c r="P40" t="n">
        <v>305.888879264891</v>
      </c>
      <c r="Q40" t="n">
        <v>317.659563027177</v>
      </c>
      <c r="R40" t="n">
        <v>341.89384156003</v>
      </c>
      <c r="S40" t="n">
        <v>383.832733515416</v>
      </c>
      <c r="T40" t="n">
        <v>373.315522621836</v>
      </c>
      <c r="U40" t="n">
        <v>181.260546758315</v>
      </c>
      <c r="V40" t="n">
        <v>145.054939872877</v>
      </c>
      <c r="W40" t="n">
        <v>144.026721149152</v>
      </c>
      <c r="X40" t="n">
        <v>145.812815015677</v>
      </c>
      <c r="Y40" t="n">
        <v>207.37606109507</v>
      </c>
      <c r="Z40" t="n">
        <v>239.636453375613</v>
      </c>
      <c r="AA40" t="n">
        <v>308.950553799294</v>
      </c>
      <c r="AB40" t="n">
        <v>345.126495962434</v>
      </c>
      <c r="AC40" t="n">
        <v>281.462680715124</v>
      </c>
      <c r="AD40" t="n">
        <v>198.365957274341</v>
      </c>
      <c r="AE40" t="n">
        <v>217.774776441429</v>
      </c>
      <c r="AF40" t="n">
        <v>227.009291682161</v>
      </c>
    </row>
    <row r="41">
      <c r="A41" t="s">
        <v>79</v>
      </c>
      <c r="B41" t="s">
        <v>450</v>
      </c>
      <c r="C41" t="s">
        <v>317</v>
      </c>
      <c r="D41" t="s">
        <v>451</v>
      </c>
      <c r="E41" t="s">
        <v>318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</row>
    <row r="42">
      <c r="A42" t="s">
        <v>79</v>
      </c>
      <c r="B42" t="s">
        <v>452</v>
      </c>
      <c r="C42" t="s">
        <v>317</v>
      </c>
      <c r="D42" t="s">
        <v>453</v>
      </c>
      <c r="E42" t="s">
        <v>318</v>
      </c>
      <c r="F42" t="n">
        <v>935.852559482278</v>
      </c>
      <c r="G42" t="n">
        <v>1004.530193147</v>
      </c>
      <c r="H42" t="n">
        <v>1088.93081980864</v>
      </c>
      <c r="I42" t="n">
        <v>1206.48440544235</v>
      </c>
      <c r="J42" t="n">
        <v>1424.45769622884</v>
      </c>
      <c r="K42" t="n">
        <v>1604.23595881805</v>
      </c>
      <c r="L42" t="n">
        <v>1567.08560568308</v>
      </c>
      <c r="M42" t="n">
        <v>1588.85741225321</v>
      </c>
      <c r="N42" t="n">
        <v>1603.86719486359</v>
      </c>
      <c r="O42" t="n">
        <v>1667.8000600783</v>
      </c>
      <c r="P42" t="n">
        <v>1867.57901267001</v>
      </c>
      <c r="Q42" t="n">
        <v>2229.86421580512</v>
      </c>
      <c r="R42" t="n">
        <v>2449.91726648776</v>
      </c>
      <c r="S42" t="n">
        <v>2526.83107067536</v>
      </c>
      <c r="T42" t="n">
        <v>2482.12156413387</v>
      </c>
      <c r="U42" t="n">
        <v>2626.71249606202</v>
      </c>
      <c r="V42" t="n">
        <v>2490.85220483732</v>
      </c>
      <c r="W42" t="n">
        <v>2349.39149647501</v>
      </c>
      <c r="X42" t="n">
        <v>2077.4859546518</v>
      </c>
      <c r="Y42" t="n">
        <v>2430.4417742057</v>
      </c>
      <c r="Z42" t="n">
        <v>2481.20431012121</v>
      </c>
      <c r="AA42" t="n">
        <v>2672.49442282503</v>
      </c>
      <c r="AB42" t="n">
        <v>2969.73675214523</v>
      </c>
      <c r="AC42" t="n">
        <v>2975.94895158964</v>
      </c>
      <c r="AD42" t="n">
        <v>3244.54291713894</v>
      </c>
      <c r="AE42" t="n">
        <v>2876.13649719635</v>
      </c>
      <c r="AF42" t="n">
        <v>3064.35424108002</v>
      </c>
    </row>
    <row r="43">
      <c r="A43" t="s">
        <v>79</v>
      </c>
      <c r="B43" t="s">
        <v>454</v>
      </c>
      <c r="C43" t="s">
        <v>317</v>
      </c>
      <c r="D43" t="s">
        <v>455</v>
      </c>
      <c r="E43" t="s">
        <v>318</v>
      </c>
      <c r="F43" t="n">
        <v>1031.32272869173</v>
      </c>
      <c r="G43" t="n">
        <v>1113.2211343407</v>
      </c>
      <c r="H43" t="n">
        <v>1207.55029934355</v>
      </c>
      <c r="I43" t="n">
        <v>1340.48472728281</v>
      </c>
      <c r="J43" t="n">
        <v>1590.63934210936</v>
      </c>
      <c r="K43" t="n">
        <v>1793.03655874287</v>
      </c>
      <c r="L43" t="n">
        <v>1752.21714240222</v>
      </c>
      <c r="M43" t="n">
        <v>1773.79760180268</v>
      </c>
      <c r="N43" t="n">
        <v>1790.49096006645</v>
      </c>
      <c r="O43" t="n">
        <v>1871.56660001575</v>
      </c>
      <c r="P43" t="n">
        <v>2096.73728950416</v>
      </c>
      <c r="Q43" t="n">
        <v>2502.09960869283</v>
      </c>
      <c r="R43" t="n">
        <v>2741.37619677668</v>
      </c>
      <c r="S43" t="n">
        <v>2833.79490472169</v>
      </c>
      <c r="T43" t="n">
        <v>2784.65191142896</v>
      </c>
      <c r="U43" t="n">
        <v>2909.5138851701</v>
      </c>
      <c r="V43" t="n">
        <v>2727.07736871217</v>
      </c>
      <c r="W43" t="n">
        <v>2569.23465752511</v>
      </c>
      <c r="X43" t="n">
        <v>2337.12054201665</v>
      </c>
      <c r="Y43" t="n">
        <v>2775.67808357146</v>
      </c>
      <c r="Z43" t="n">
        <v>2890.51789818783</v>
      </c>
      <c r="AA43" t="n">
        <v>3274.98614191179</v>
      </c>
      <c r="AB43" t="n">
        <v>3622.79021347516</v>
      </c>
      <c r="AC43" t="n">
        <v>3575.89065716213</v>
      </c>
      <c r="AD43" t="n">
        <v>3885.18563193654</v>
      </c>
      <c r="AE43" t="n">
        <v>3480.01688361632</v>
      </c>
      <c r="AF43" t="n">
        <v>3682.60064587836</v>
      </c>
    </row>
    <row r="44">
      <c r="A44" t="s">
        <v>79</v>
      </c>
      <c r="B44" t="s">
        <v>456</v>
      </c>
      <c r="C44" t="s">
        <v>317</v>
      </c>
      <c r="D44" t="s">
        <v>457</v>
      </c>
      <c r="E44" t="s">
        <v>318</v>
      </c>
      <c r="F44" t="n">
        <v>4989.64550074339</v>
      </c>
      <c r="G44" t="n">
        <v>5183.09262555544</v>
      </c>
      <c r="H44" t="n">
        <v>5458.40900021029</v>
      </c>
      <c r="I44" t="n">
        <v>5812.7426734252</v>
      </c>
      <c r="J44" t="n">
        <v>6413.66760149773</v>
      </c>
      <c r="K44" t="n">
        <v>7156.62564781912</v>
      </c>
      <c r="L44" t="n">
        <v>7213.64072623787</v>
      </c>
      <c r="M44" t="n">
        <v>7585.55454533628</v>
      </c>
      <c r="N44" t="n">
        <v>7781.0406001437</v>
      </c>
      <c r="O44" t="n">
        <v>8146.54819566977</v>
      </c>
      <c r="P44" t="n">
        <v>9084.18550134231</v>
      </c>
      <c r="Q44" t="n">
        <v>10351.1531089748</v>
      </c>
      <c r="R44" t="n">
        <v>11085.1960501611</v>
      </c>
      <c r="S44" t="n">
        <v>10917.972554862</v>
      </c>
      <c r="T44" t="n">
        <v>10298.0607541076</v>
      </c>
      <c r="U44" t="n">
        <v>10158.7426533227</v>
      </c>
      <c r="V44" t="n">
        <v>9217.53501032933</v>
      </c>
      <c r="W44" t="n">
        <v>8461.74985798985</v>
      </c>
      <c r="X44" t="n">
        <v>8494.80490391027</v>
      </c>
      <c r="Y44" t="n">
        <v>9750.6873187924</v>
      </c>
      <c r="Z44" t="n">
        <v>9825.25883938113</v>
      </c>
      <c r="AA44" t="n">
        <v>9833.58835720214</v>
      </c>
      <c r="AB44" t="n">
        <v>10990.965901332</v>
      </c>
      <c r="AC44" t="n">
        <v>11281.4388645127</v>
      </c>
      <c r="AD44" t="n">
        <v>11186.6532820627</v>
      </c>
      <c r="AE44" t="n">
        <v>10310.408460473</v>
      </c>
      <c r="AF44" t="n">
        <v>10883.6646453365</v>
      </c>
    </row>
    <row r="45">
      <c r="A45" t="s">
        <v>79</v>
      </c>
      <c r="B45" t="s">
        <v>458</v>
      </c>
      <c r="C45" t="s">
        <v>317</v>
      </c>
      <c r="D45" t="s">
        <v>459</v>
      </c>
      <c r="E45" t="s">
        <v>318</v>
      </c>
      <c r="F45" t="n">
        <v>4981.14987356951</v>
      </c>
      <c r="G45" t="n">
        <v>5174.43072299886</v>
      </c>
      <c r="H45" t="n">
        <v>5450.1877099131</v>
      </c>
      <c r="I45" t="n">
        <v>5804.64657626122</v>
      </c>
      <c r="J45" t="n">
        <v>6405.7785139155</v>
      </c>
      <c r="K45" t="n">
        <v>7148.49569367642</v>
      </c>
      <c r="L45" t="n">
        <v>7205.66030612278</v>
      </c>
      <c r="M45" t="n">
        <v>7577.41468868302</v>
      </c>
      <c r="N45" t="n">
        <v>7772.86784233576</v>
      </c>
      <c r="O45" t="n">
        <v>8138.54630522659</v>
      </c>
      <c r="P45" t="n">
        <v>9076.55742871558</v>
      </c>
      <c r="Q45" t="n">
        <v>10342.7378679633</v>
      </c>
      <c r="R45" t="n">
        <v>11075.7014349377</v>
      </c>
      <c r="S45" t="n">
        <v>10908.2581735891</v>
      </c>
      <c r="T45" t="n">
        <v>10289.589675837</v>
      </c>
      <c r="U45" t="n">
        <v>10151.6004246368</v>
      </c>
      <c r="V45" t="n">
        <v>9210.56900854603</v>
      </c>
      <c r="W45" t="n">
        <v>8454.91130179557</v>
      </c>
      <c r="X45" t="n">
        <v>8486.50741400468</v>
      </c>
      <c r="Y45" t="n">
        <v>9740.2635970985</v>
      </c>
      <c r="Z45" t="n">
        <v>9815.86763697698</v>
      </c>
      <c r="AA45" t="n">
        <v>9829.13919880903</v>
      </c>
      <c r="AB45" t="n">
        <v>10985.3062166427</v>
      </c>
      <c r="AC45" t="n">
        <v>11275.3356382767</v>
      </c>
      <c r="AD45" t="n">
        <v>11179.7632232608</v>
      </c>
      <c r="AE45" t="n">
        <v>10305.258460473</v>
      </c>
      <c r="AF45" t="n">
        <v>10878.2962308799</v>
      </c>
    </row>
    <row r="46">
      <c r="A46" t="s">
        <v>79</v>
      </c>
      <c r="B46" t="s">
        <v>460</v>
      </c>
      <c r="C46" t="s">
        <v>317</v>
      </c>
      <c r="D46" t="s">
        <v>461</v>
      </c>
      <c r="E46" t="s">
        <v>318</v>
      </c>
      <c r="F46" t="n">
        <v>95.4701692094558</v>
      </c>
      <c r="G46" t="n">
        <v>108.690941193696</v>
      </c>
      <c r="H46" t="n">
        <v>118.619479534911</v>
      </c>
      <c r="I46" t="n">
        <v>134.000321840464</v>
      </c>
      <c r="J46" t="n">
        <v>166.181645880526</v>
      </c>
      <c r="K46" t="n">
        <v>188.800599924819</v>
      </c>
      <c r="L46" t="n">
        <v>185.131536719144</v>
      </c>
      <c r="M46" t="n">
        <v>184.940189549476</v>
      </c>
      <c r="N46" t="n">
        <v>186.623765202855</v>
      </c>
      <c r="O46" t="n">
        <v>203.766539937441</v>
      </c>
      <c r="P46" t="n">
        <v>229.158276834154</v>
      </c>
      <c r="Q46" t="n">
        <v>272.235392887703</v>
      </c>
      <c r="R46" t="n">
        <v>291.458930288922</v>
      </c>
      <c r="S46" t="n">
        <v>306.963834046333</v>
      </c>
      <c r="T46" t="n">
        <v>302.530347295094</v>
      </c>
      <c r="U46" t="n">
        <v>282.801389108076</v>
      </c>
      <c r="V46" t="n">
        <v>236.225163874846</v>
      </c>
      <c r="W46" t="n">
        <v>219.843161050101</v>
      </c>
      <c r="X46" t="n">
        <v>259.634587364842</v>
      </c>
      <c r="Y46" t="n">
        <v>345.236309365757</v>
      </c>
      <c r="Z46" t="n">
        <v>409.313588066624</v>
      </c>
      <c r="AA46" t="n">
        <v>602.49171908676</v>
      </c>
      <c r="AB46" t="n">
        <v>653.053461329936</v>
      </c>
      <c r="AC46" t="n">
        <v>599.941705572487</v>
      </c>
      <c r="AD46" t="n">
        <v>640.642714797596</v>
      </c>
      <c r="AE46" t="n">
        <v>603.880386419967</v>
      </c>
      <c r="AF46" t="n">
        <v>618.246404798338</v>
      </c>
    </row>
    <row r="47">
      <c r="A47" t="s">
        <v>79</v>
      </c>
      <c r="B47" t="s">
        <v>462</v>
      </c>
      <c r="C47" t="s">
        <v>317</v>
      </c>
      <c r="D47" t="s">
        <v>463</v>
      </c>
      <c r="E47" t="s">
        <v>318</v>
      </c>
      <c r="F47" t="n">
        <v>475.872006517256</v>
      </c>
      <c r="G47" t="n">
        <v>457.38959459509</v>
      </c>
      <c r="H47" t="n">
        <v>450.669910319023</v>
      </c>
      <c r="I47" t="n">
        <v>460.298892590438</v>
      </c>
      <c r="J47" t="n">
        <v>466.303499996415</v>
      </c>
      <c r="K47" t="n">
        <v>507.968223379993</v>
      </c>
      <c r="L47" t="n">
        <v>531.092799660673</v>
      </c>
      <c r="M47" t="n">
        <v>547.431495535041</v>
      </c>
      <c r="N47" t="n">
        <v>568.300731778282</v>
      </c>
      <c r="O47" t="n">
        <v>590.824148445737</v>
      </c>
      <c r="P47" t="n">
        <v>628.880417945955</v>
      </c>
      <c r="Q47" t="n">
        <v>714.599399361679</v>
      </c>
      <c r="R47" t="n">
        <v>822.898302612157</v>
      </c>
      <c r="S47" t="n">
        <v>879.090966904288</v>
      </c>
      <c r="T47" t="n">
        <v>927.327335197724</v>
      </c>
      <c r="U47" t="n">
        <v>884.502164624235</v>
      </c>
      <c r="V47" t="n">
        <v>962.100892359305</v>
      </c>
      <c r="W47" t="n">
        <v>854.339161870841</v>
      </c>
      <c r="X47" t="n">
        <v>794.667571583837</v>
      </c>
      <c r="Y47" t="n">
        <v>875.815591423475</v>
      </c>
      <c r="Z47" t="n">
        <v>873.333868608683</v>
      </c>
      <c r="AA47" t="n">
        <v>986.963743462622</v>
      </c>
      <c r="AB47" t="n">
        <v>962.135897712987</v>
      </c>
      <c r="AC47" t="n">
        <v>849.507453481156</v>
      </c>
      <c r="AD47" t="n">
        <v>943.989456819957</v>
      </c>
      <c r="AE47" t="n">
        <v>828.45614664203</v>
      </c>
      <c r="AF47" t="n">
        <v>830.024669669266</v>
      </c>
    </row>
    <row r="48">
      <c r="A48" t="s">
        <v>79</v>
      </c>
      <c r="B48" t="s">
        <v>464</v>
      </c>
      <c r="C48" t="s">
        <v>317</v>
      </c>
      <c r="D48" t="s">
        <v>465</v>
      </c>
      <c r="E48" t="s">
        <v>318</v>
      </c>
      <c r="F48" t="n">
        <v>551.37131133973</v>
      </c>
      <c r="G48" t="n">
        <v>533.204295271892</v>
      </c>
      <c r="H48" t="n">
        <v>526.450728234979</v>
      </c>
      <c r="I48" t="n">
        <v>536.401100795469</v>
      </c>
      <c r="J48" t="n">
        <v>550.848650818323</v>
      </c>
      <c r="K48" t="n">
        <v>593.201052651535</v>
      </c>
      <c r="L48" t="n">
        <v>614.885901937922</v>
      </c>
      <c r="M48" t="n">
        <v>634.088303993732</v>
      </c>
      <c r="N48" t="n">
        <v>655.836307590873</v>
      </c>
      <c r="O48" t="n">
        <v>682.70975611752</v>
      </c>
      <c r="P48" t="n">
        <v>726.505668507725</v>
      </c>
      <c r="Q48" t="n">
        <v>817.635885567871</v>
      </c>
      <c r="R48" t="n">
        <v>934.851995533573</v>
      </c>
      <c r="S48" t="n">
        <v>999.662853340745</v>
      </c>
      <c r="T48" t="n">
        <v>1063.13885472929</v>
      </c>
      <c r="U48" t="n">
        <v>1029.26873335886</v>
      </c>
      <c r="V48" t="n">
        <v>1103.25400186717</v>
      </c>
      <c r="W48" t="n">
        <v>980.36937870853</v>
      </c>
      <c r="X48" t="n">
        <v>907.807543055802</v>
      </c>
      <c r="Y48" t="n">
        <v>978.77814721752</v>
      </c>
      <c r="Z48" t="n">
        <v>969.307557549811</v>
      </c>
      <c r="AA48" t="n">
        <v>1175.18843869745</v>
      </c>
      <c r="AB48" t="n">
        <v>1097.55645187869</v>
      </c>
      <c r="AC48" t="n">
        <v>981.72358667667</v>
      </c>
      <c r="AD48" t="n">
        <v>1095.51912885333</v>
      </c>
      <c r="AE48" t="n">
        <v>966.301213057611</v>
      </c>
      <c r="AF48" t="n">
        <v>981.247588501914</v>
      </c>
    </row>
    <row r="49">
      <c r="A49" t="s">
        <v>79</v>
      </c>
      <c r="B49" t="s">
        <v>466</v>
      </c>
      <c r="C49" t="s">
        <v>317</v>
      </c>
      <c r="D49" t="s">
        <v>467</v>
      </c>
      <c r="E49" t="s">
        <v>318</v>
      </c>
      <c r="F49" t="n">
        <v>65.5787355936008</v>
      </c>
      <c r="G49" t="n">
        <v>65.4995384634029</v>
      </c>
      <c r="H49" t="n">
        <v>65.4426622373508</v>
      </c>
      <c r="I49" t="n">
        <v>65.4348536918475</v>
      </c>
      <c r="J49" t="n">
        <v>72.9442010006814</v>
      </c>
      <c r="K49" t="n">
        <v>72.7561538464688</v>
      </c>
      <c r="L49" t="n">
        <v>71.5694915331957</v>
      </c>
      <c r="M49" t="n">
        <v>73.7764516181893</v>
      </c>
      <c r="N49" t="n">
        <v>73.8271266914296</v>
      </c>
      <c r="O49" t="n">
        <v>77.0842863530448</v>
      </c>
      <c r="P49" t="n">
        <v>80.9906172533078</v>
      </c>
      <c r="Q49" t="n">
        <v>84.8063748864749</v>
      </c>
      <c r="R49" t="n">
        <v>91.5440157798676</v>
      </c>
      <c r="S49" t="n">
        <v>98.6223034179912</v>
      </c>
      <c r="T49" t="n">
        <v>111.666080462382</v>
      </c>
      <c r="U49" t="n">
        <v>120.043225483268</v>
      </c>
      <c r="V49" t="n">
        <v>116.757286802107</v>
      </c>
      <c r="W49" t="n">
        <v>103.89346797483</v>
      </c>
      <c r="X49" t="n">
        <v>90.3127618687115</v>
      </c>
      <c r="Y49" t="n">
        <v>79.4526491728133</v>
      </c>
      <c r="Z49" t="n">
        <v>72.3477726403462</v>
      </c>
      <c r="AA49" t="n">
        <v>137.878563984901</v>
      </c>
      <c r="AB49" t="n">
        <v>76.3245441586521</v>
      </c>
      <c r="AC49" t="n">
        <v>74.2526053498238</v>
      </c>
      <c r="AD49" t="n">
        <v>85.9834850420268</v>
      </c>
      <c r="AE49" t="n">
        <v>74.2526840757719</v>
      </c>
      <c r="AF49" t="n">
        <v>83.3838199377349</v>
      </c>
    </row>
    <row r="50">
      <c r="A50" t="s">
        <v>79</v>
      </c>
      <c r="B50" t="s">
        <v>468</v>
      </c>
      <c r="C50" t="s">
        <v>317</v>
      </c>
      <c r="D50" t="s">
        <v>469</v>
      </c>
      <c r="E50" t="s">
        <v>318</v>
      </c>
      <c r="F50" t="n">
        <v>9.9205692288735</v>
      </c>
      <c r="G50" t="n">
        <v>10.3151622133989</v>
      </c>
      <c r="H50" t="n">
        <v>10.338155678605</v>
      </c>
      <c r="I50" t="n">
        <v>10.667354513184</v>
      </c>
      <c r="J50" t="n">
        <v>11.6009498212262</v>
      </c>
      <c r="K50" t="n">
        <v>12.4766754250724</v>
      </c>
      <c r="L50" t="n">
        <v>12.2236107440528</v>
      </c>
      <c r="M50" t="n">
        <v>12.8803568405011</v>
      </c>
      <c r="N50" t="n">
        <v>13.7084491211614</v>
      </c>
      <c r="O50" t="n">
        <v>14.8013213187389</v>
      </c>
      <c r="P50" t="n">
        <v>16.6346333084617</v>
      </c>
      <c r="Q50" t="n">
        <v>18.2301113197168</v>
      </c>
      <c r="R50" t="n">
        <v>20.4096771415484</v>
      </c>
      <c r="S50" t="n">
        <v>21.9495830184653</v>
      </c>
      <c r="T50" t="n">
        <v>24.1454390691872</v>
      </c>
      <c r="U50" t="n">
        <v>24.7233432513612</v>
      </c>
      <c r="V50" t="n">
        <v>24.3958227057598</v>
      </c>
      <c r="W50" t="n">
        <v>22.1367488628586</v>
      </c>
      <c r="X50" t="n">
        <v>22.8272096032526</v>
      </c>
      <c r="Y50" t="n">
        <v>23.5099066212311</v>
      </c>
      <c r="Z50" t="n">
        <v>23.6259163007813</v>
      </c>
      <c r="AA50" t="n">
        <v>50.3461312499302</v>
      </c>
      <c r="AB50" t="n">
        <v>59.0960100070506</v>
      </c>
      <c r="AC50" t="n">
        <v>57.9635278456903</v>
      </c>
      <c r="AD50" t="n">
        <v>65.5461869913488</v>
      </c>
      <c r="AE50" t="n">
        <v>63.5923823398085</v>
      </c>
      <c r="AF50" t="n">
        <v>67.8390988949131</v>
      </c>
    </row>
    <row r="51">
      <c r="A51" t="s">
        <v>79</v>
      </c>
      <c r="B51" t="s">
        <v>470</v>
      </c>
      <c r="C51" t="s">
        <v>317</v>
      </c>
      <c r="D51" t="s">
        <v>471</v>
      </c>
      <c r="E51" t="s">
        <v>318</v>
      </c>
      <c r="F51" t="n">
        <v>6.98901799352889</v>
      </c>
      <c r="G51" t="n">
        <v>7.23152520142724</v>
      </c>
      <c r="H51" t="n">
        <v>7.21947436103846</v>
      </c>
      <c r="I51" t="n">
        <v>7.43530038160496</v>
      </c>
      <c r="J51" t="n">
        <v>8.03277942491187</v>
      </c>
      <c r="K51" t="n">
        <v>8.72480173791092</v>
      </c>
      <c r="L51" t="n">
        <v>8.52525772595935</v>
      </c>
      <c r="M51" t="n">
        <v>8.7737569455997</v>
      </c>
      <c r="N51" t="n">
        <v>9.29299895519507</v>
      </c>
      <c r="O51" t="n">
        <v>10.1996865156262</v>
      </c>
      <c r="P51" t="n">
        <v>11.5155696333909</v>
      </c>
      <c r="Q51" t="n">
        <v>12.4883728700713</v>
      </c>
      <c r="R51" t="n">
        <v>14.008554818202</v>
      </c>
      <c r="S51" t="n">
        <v>15.1010303683847</v>
      </c>
      <c r="T51" t="n">
        <v>15.2438825630752</v>
      </c>
      <c r="U51" t="n">
        <v>13.5066544857273</v>
      </c>
      <c r="V51" t="n">
        <v>12.5548926297814</v>
      </c>
      <c r="W51" t="n">
        <v>11.2985968201551</v>
      </c>
      <c r="X51" t="n">
        <v>10.7715859816453</v>
      </c>
      <c r="Y51" t="n">
        <v>11.9984669175852</v>
      </c>
      <c r="Z51" t="n">
        <v>11.5685246238851</v>
      </c>
      <c r="AA51" t="n">
        <v>33.2890982536502</v>
      </c>
      <c r="AB51" t="n">
        <v>42.0184507076446</v>
      </c>
      <c r="AC51" t="n">
        <v>39.3490199389691</v>
      </c>
      <c r="AD51" t="n">
        <v>39.7066621105415</v>
      </c>
      <c r="AE51" t="n">
        <v>43.8972632618253</v>
      </c>
      <c r="AF51" t="n">
        <v>46.9826939260988</v>
      </c>
    </row>
    <row r="52">
      <c r="A52" t="s">
        <v>79</v>
      </c>
      <c r="B52" t="s">
        <v>472</v>
      </c>
      <c r="C52" t="s">
        <v>317</v>
      </c>
      <c r="D52" t="s">
        <v>473</v>
      </c>
      <c r="E52" t="s">
        <v>318</v>
      </c>
      <c r="F52" t="n">
        <v>2.93155123534462</v>
      </c>
      <c r="G52" t="n">
        <v>3.08363701197163</v>
      </c>
      <c r="H52" t="n">
        <v>3.1186813175665</v>
      </c>
      <c r="I52" t="n">
        <v>3.23205413157904</v>
      </c>
      <c r="J52" t="n">
        <v>3.56817039631433</v>
      </c>
      <c r="K52" t="n">
        <v>3.75187368716154</v>
      </c>
      <c r="L52" t="n">
        <v>3.69835301809349</v>
      </c>
      <c r="M52" t="n">
        <v>4.10659989490143</v>
      </c>
      <c r="N52" t="n">
        <v>4.41545016596631</v>
      </c>
      <c r="O52" t="n">
        <v>4.60163480311274</v>
      </c>
      <c r="P52" t="n">
        <v>5.11906367507085</v>
      </c>
      <c r="Q52" t="n">
        <v>5.74173844964553</v>
      </c>
      <c r="R52" t="n">
        <v>6.4011223233464</v>
      </c>
      <c r="S52" t="n">
        <v>6.84855265008058</v>
      </c>
      <c r="T52" t="n">
        <v>8.90155650611201</v>
      </c>
      <c r="U52" t="n">
        <v>11.2166887656339</v>
      </c>
      <c r="V52" t="n">
        <v>11.8409300759784</v>
      </c>
      <c r="W52" t="n">
        <v>10.8381520427035</v>
      </c>
      <c r="X52" t="n">
        <v>12.0556236216073</v>
      </c>
      <c r="Y52" t="n">
        <v>11.511439703646</v>
      </c>
      <c r="Z52" t="n">
        <v>12.0573916768962</v>
      </c>
      <c r="AA52" t="n">
        <v>17.05703299628</v>
      </c>
      <c r="AB52" t="n">
        <v>17.0775592994061</v>
      </c>
      <c r="AC52" t="n">
        <v>18.6145079067212</v>
      </c>
      <c r="AD52" t="n">
        <v>25.8395248808073</v>
      </c>
      <c r="AE52" t="n">
        <v>19.6951190779832</v>
      </c>
      <c r="AF52" t="n">
        <v>20.8564049688143</v>
      </c>
    </row>
    <row r="53">
      <c r="A53" t="s">
        <v>79</v>
      </c>
      <c r="B53" t="s">
        <v>474</v>
      </c>
      <c r="C53" t="s">
        <v>317</v>
      </c>
      <c r="D53" t="s">
        <v>475</v>
      </c>
      <c r="E53" t="s">
        <v>318</v>
      </c>
      <c r="F53" t="n">
        <v>37.9018149766</v>
      </c>
      <c r="G53" t="n">
        <v>39.4689282465858</v>
      </c>
      <c r="H53" t="n">
        <v>41.5798176187028</v>
      </c>
      <c r="I53" t="n">
        <v>45.8233660873146</v>
      </c>
      <c r="J53" t="n">
        <v>52.0374308895448</v>
      </c>
      <c r="K53" t="n">
        <v>58.6541438124436</v>
      </c>
      <c r="L53" t="n">
        <v>61.3824619795289</v>
      </c>
      <c r="M53" t="n">
        <v>65.4630734171732</v>
      </c>
      <c r="N53" t="n">
        <v>67.6319066456234</v>
      </c>
      <c r="O53" t="n">
        <v>76.4988046677563</v>
      </c>
      <c r="P53" t="n">
        <v>87.3077759060176</v>
      </c>
      <c r="Q53" t="n">
        <v>100.981581046061</v>
      </c>
      <c r="R53" t="n">
        <v>120.335077336038</v>
      </c>
      <c r="S53" t="n">
        <v>136.465519815081</v>
      </c>
      <c r="T53" t="n">
        <v>114.693370053818</v>
      </c>
      <c r="U53" t="n">
        <v>79.3646031950178</v>
      </c>
      <c r="V53" t="n">
        <v>80.9363989714088</v>
      </c>
      <c r="W53" t="n">
        <v>105.907009063905</v>
      </c>
      <c r="X53" t="n">
        <v>87.9265678064722</v>
      </c>
      <c r="Y53" t="n">
        <v>105.174034005721</v>
      </c>
      <c r="Z53" t="n">
        <v>149.677571022691</v>
      </c>
      <c r="AA53" t="n">
        <v>121.737411471674</v>
      </c>
      <c r="AB53" t="n">
        <v>140.997858198029</v>
      </c>
      <c r="AC53" t="n">
        <v>144.708706251642</v>
      </c>
      <c r="AD53" t="n">
        <v>110.444302968705</v>
      </c>
      <c r="AE53" t="n">
        <v>107.982339916819</v>
      </c>
      <c r="AF53" t="n">
        <v>112.748869192029</v>
      </c>
    </row>
    <row r="54">
      <c r="A54" t="s">
        <v>79</v>
      </c>
      <c r="B54" t="s">
        <v>476</v>
      </c>
      <c r="C54" t="s">
        <v>317</v>
      </c>
      <c r="D54" t="s">
        <v>477</v>
      </c>
      <c r="E54" t="s">
        <v>318</v>
      </c>
      <c r="F54" t="n">
        <v>42.9329391735698</v>
      </c>
      <c r="G54" t="n">
        <v>44.5842794472222</v>
      </c>
      <c r="H54" t="n">
        <v>46.7732932739251</v>
      </c>
      <c r="I54" t="n">
        <v>51.3754739170496</v>
      </c>
      <c r="J54" t="n">
        <v>58.3366556460986</v>
      </c>
      <c r="K54" t="n">
        <v>65.6605653399838</v>
      </c>
      <c r="L54" t="n">
        <v>68.4373956406023</v>
      </c>
      <c r="M54" t="n">
        <v>72.8833958882719</v>
      </c>
      <c r="N54" t="n">
        <v>75.0204861431252</v>
      </c>
      <c r="O54" t="n">
        <v>84.1113069381102</v>
      </c>
      <c r="P54" t="n">
        <v>95.25808966979</v>
      </c>
      <c r="Q54" t="n">
        <v>109.762639203881</v>
      </c>
      <c r="R54" t="n">
        <v>129.693397884702</v>
      </c>
      <c r="S54" t="n">
        <v>146.418846765544</v>
      </c>
      <c r="T54" t="n">
        <v>124.395519760414</v>
      </c>
      <c r="U54" t="n">
        <v>88.6214238464666</v>
      </c>
      <c r="V54" t="n">
        <v>89.5073441542648</v>
      </c>
      <c r="W54" t="n">
        <v>113.646245413546</v>
      </c>
      <c r="X54" t="n">
        <v>94.9636983424951</v>
      </c>
      <c r="Y54" t="n">
        <v>111.496480997562</v>
      </c>
      <c r="Z54" t="n">
        <v>157.312427304842</v>
      </c>
      <c r="AA54" t="n">
        <v>129.955411784022</v>
      </c>
      <c r="AB54" t="n">
        <v>149.789356274882</v>
      </c>
      <c r="AC54" t="n">
        <v>152.803981344324</v>
      </c>
      <c r="AD54" t="n">
        <v>122.703765856187</v>
      </c>
      <c r="AE54" t="n">
        <v>116.305321886677</v>
      </c>
      <c r="AF54" t="n">
        <v>120.776559401723</v>
      </c>
    </row>
    <row r="55">
      <c r="A55" t="s">
        <v>79</v>
      </c>
      <c r="B55" t="s">
        <v>478</v>
      </c>
      <c r="C55" t="s">
        <v>317</v>
      </c>
      <c r="D55" t="s">
        <v>479</v>
      </c>
      <c r="E55" t="s">
        <v>318</v>
      </c>
      <c r="F55" t="n">
        <v>5.03112419696987</v>
      </c>
      <c r="G55" t="n">
        <v>5.11535120063647</v>
      </c>
      <c r="H55" t="n">
        <v>5.19347565522232</v>
      </c>
      <c r="I55" t="n">
        <v>5.55210782973503</v>
      </c>
      <c r="J55" t="n">
        <v>6.29922475655382</v>
      </c>
      <c r="K55" t="n">
        <v>7.00642152754015</v>
      </c>
      <c r="L55" t="n">
        <v>7.05493366107338</v>
      </c>
      <c r="M55" t="n">
        <v>7.4203224710987</v>
      </c>
      <c r="N55" t="n">
        <v>7.38857949750177</v>
      </c>
      <c r="O55" t="n">
        <v>7.6125022703539</v>
      </c>
      <c r="P55" t="n">
        <v>7.95031376377239</v>
      </c>
      <c r="Q55" t="n">
        <v>8.78105815782037</v>
      </c>
      <c r="R55" t="n">
        <v>9.35832054866453</v>
      </c>
      <c r="S55" t="n">
        <v>9.9533269504631</v>
      </c>
      <c r="T55" t="n">
        <v>9.70214970659613</v>
      </c>
      <c r="U55" t="n">
        <v>9.25682065144882</v>
      </c>
      <c r="V55" t="n">
        <v>8.570945182856</v>
      </c>
      <c r="W55" t="n">
        <v>7.73923634964141</v>
      </c>
      <c r="X55" t="n">
        <v>7.03713053602284</v>
      </c>
      <c r="Y55" t="n">
        <v>6.3224469918414</v>
      </c>
      <c r="Z55" t="n">
        <v>7.63485628215123</v>
      </c>
      <c r="AA55" t="n">
        <v>8.2180003123481</v>
      </c>
      <c r="AB55" t="n">
        <v>8.79149807685254</v>
      </c>
      <c r="AC55" t="n">
        <v>8.0952750926821</v>
      </c>
      <c r="AD55" t="n">
        <v>12.2594628874826</v>
      </c>
      <c r="AE55" t="n">
        <v>8.32298196985823</v>
      </c>
      <c r="AF55" t="n">
        <v>8.02769020969393</v>
      </c>
    </row>
    <row r="56">
      <c r="A56" t="s">
        <v>79</v>
      </c>
      <c r="B56" t="s">
        <v>480</v>
      </c>
      <c r="C56" t="s">
        <v>317</v>
      </c>
      <c r="D56" t="s">
        <v>481</v>
      </c>
      <c r="E56" t="s">
        <v>318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</row>
    <row r="57">
      <c r="A57" t="s">
        <v>79</v>
      </c>
      <c r="B57" t="s">
        <v>482</v>
      </c>
      <c r="C57" t="s">
        <v>317</v>
      </c>
      <c r="D57" t="s">
        <v>483</v>
      </c>
      <c r="E57" t="s">
        <v>318</v>
      </c>
      <c r="F57" t="n">
        <v>5723.80160522462</v>
      </c>
      <c r="G57" t="n">
        <v>5929.3902853769</v>
      </c>
      <c r="H57" t="n">
        <v>6218.83237997584</v>
      </c>
      <c r="I57" t="n">
        <v>6604.29862389083</v>
      </c>
      <c r="J57" t="n">
        <v>7242.33702853805</v>
      </c>
      <c r="K57" t="n">
        <v>8019.23484329509</v>
      </c>
      <c r="L57" t="n">
        <v>8116.1472554737</v>
      </c>
      <c r="M57" t="n">
        <v>8512.08776755584</v>
      </c>
      <c r="N57" t="n">
        <v>8740.2496379612</v>
      </c>
      <c r="O57" t="n">
        <v>9131.96106031551</v>
      </c>
      <c r="P57" t="n">
        <v>10116.5800491149</v>
      </c>
      <c r="Q57" t="n">
        <v>11486.4485575698</v>
      </c>
      <c r="R57" t="n">
        <v>12361.9418872547</v>
      </c>
      <c r="S57" t="n">
        <v>12301.4681417182</v>
      </c>
      <c r="T57" t="n">
        <v>11734.5151314587</v>
      </c>
      <c r="U57" t="n">
        <v>11369.2719334398</v>
      </c>
      <c r="V57" t="n">
        <v>10465.8439520694</v>
      </c>
      <c r="W57" t="n">
        <v>9586.14595784754</v>
      </c>
      <c r="X57" t="n">
        <v>9548.42526198175</v>
      </c>
      <c r="Y57" t="n">
        <v>10936.841527105</v>
      </c>
      <c r="Z57" t="n">
        <v>11034.2028503066</v>
      </c>
      <c r="AA57" t="n">
        <v>11317.7273496989</v>
      </c>
      <c r="AB57" t="n">
        <v>12433.6488491731</v>
      </c>
      <c r="AC57" t="n">
        <v>12544.6251319045</v>
      </c>
      <c r="AD57" t="n">
        <v>12480.5383681903</v>
      </c>
      <c r="AE57" t="n">
        <v>11494.484449972</v>
      </c>
      <c r="AF57" t="n">
        <v>12091.9215255206</v>
      </c>
    </row>
    <row r="58">
      <c r="A58" t="s">
        <v>79</v>
      </c>
      <c r="B58" t="s">
        <v>484</v>
      </c>
      <c r="C58" t="s">
        <v>317</v>
      </c>
      <c r="D58" t="s">
        <v>485</v>
      </c>
      <c r="E58" t="s">
        <v>318</v>
      </c>
      <c r="F58" t="n">
        <v>5723.80160522462</v>
      </c>
      <c r="G58" t="n">
        <v>5929.3902853769</v>
      </c>
      <c r="H58" t="n">
        <v>6218.83237997584</v>
      </c>
      <c r="I58" t="n">
        <v>6604.29862389083</v>
      </c>
      <c r="J58" t="n">
        <v>7242.33702853805</v>
      </c>
      <c r="K58" t="n">
        <v>8019.23484329509</v>
      </c>
      <c r="L58" t="n">
        <v>8116.1472554737</v>
      </c>
      <c r="M58" t="n">
        <v>8512.08776755584</v>
      </c>
      <c r="N58" t="n">
        <v>8740.2496379612</v>
      </c>
      <c r="O58" t="n">
        <v>9131.96106031551</v>
      </c>
      <c r="P58" t="n">
        <v>10116.5800491149</v>
      </c>
      <c r="Q58" t="n">
        <v>11486.4485575698</v>
      </c>
      <c r="R58" t="n">
        <v>12361.9418872547</v>
      </c>
      <c r="S58" t="n">
        <v>12301.4681417182</v>
      </c>
      <c r="T58" t="n">
        <v>11734.5151314587</v>
      </c>
      <c r="U58" t="n">
        <v>11369.2719334398</v>
      </c>
      <c r="V58" t="n">
        <v>10465.8439520694</v>
      </c>
      <c r="W58" t="n">
        <v>9586.14595784754</v>
      </c>
      <c r="X58" t="n">
        <v>9548.42526198175</v>
      </c>
      <c r="Y58" t="n">
        <v>10936.841527105</v>
      </c>
      <c r="Z58" t="n">
        <v>11034.2028503066</v>
      </c>
      <c r="AA58" t="n">
        <v>11317.7273496989</v>
      </c>
      <c r="AB58" t="n">
        <v>12433.6488491731</v>
      </c>
      <c r="AC58" t="n">
        <v>12544.6251319045</v>
      </c>
      <c r="AD58" t="n">
        <v>12480.5383681903</v>
      </c>
      <c r="AE58" t="n">
        <v>11494.484449972</v>
      </c>
      <c r="AF58" t="n">
        <v>12091.9215255206</v>
      </c>
    </row>
    <row r="59">
      <c r="A59" t="s">
        <v>79</v>
      </c>
      <c r="B59" t="s">
        <v>486</v>
      </c>
      <c r="C59" t="s">
        <v>317</v>
      </c>
      <c r="D59" t="s">
        <v>487</v>
      </c>
      <c r="E59" t="s">
        <v>318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263</v>
      </c>
      <c r="B1" t="s">
        <v>264</v>
      </c>
      <c r="C1" t="s">
        <v>265</v>
      </c>
      <c r="D1" t="s">
        <v>266</v>
      </c>
      <c r="E1" t="s">
        <v>267</v>
      </c>
      <c r="F1" t="s">
        <v>268</v>
      </c>
      <c r="G1" t="s">
        <v>269</v>
      </c>
      <c r="H1" t="s">
        <v>270</v>
      </c>
      <c r="I1" t="s">
        <v>271</v>
      </c>
      <c r="J1" t="s">
        <v>272</v>
      </c>
      <c r="K1" t="s">
        <v>273</v>
      </c>
      <c r="L1" t="s">
        <v>274</v>
      </c>
      <c r="M1" t="s">
        <v>275</v>
      </c>
      <c r="N1" t="s">
        <v>276</v>
      </c>
      <c r="O1" t="s">
        <v>277</v>
      </c>
      <c r="P1" t="s">
        <v>278</v>
      </c>
      <c r="Q1" t="s">
        <v>279</v>
      </c>
      <c r="R1" t="s">
        <v>280</v>
      </c>
      <c r="S1" t="s">
        <v>281</v>
      </c>
      <c r="T1" t="s">
        <v>282</v>
      </c>
      <c r="U1" t="s">
        <v>283</v>
      </c>
      <c r="V1" t="s">
        <v>284</v>
      </c>
      <c r="W1" t="s">
        <v>285</v>
      </c>
      <c r="X1" t="s">
        <v>286</v>
      </c>
      <c r="Y1" t="s">
        <v>287</v>
      </c>
      <c r="Z1" t="s">
        <v>288</v>
      </c>
      <c r="AA1" t="s">
        <v>289</v>
      </c>
      <c r="AB1" t="s">
        <v>290</v>
      </c>
      <c r="AC1" t="s">
        <v>291</v>
      </c>
      <c r="AD1" t="s">
        <v>292</v>
      </c>
      <c r="AE1" t="s">
        <v>293</v>
      </c>
      <c r="AF1" t="s">
        <v>294</v>
      </c>
    </row>
    <row r="2">
      <c r="A2" t="s">
        <v>81</v>
      </c>
      <c r="B2" t="s">
        <v>295</v>
      </c>
      <c r="C2" t="s">
        <v>317</v>
      </c>
      <c r="D2" t="s">
        <v>297</v>
      </c>
      <c r="E2" t="s">
        <v>318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t="s">
        <v>81</v>
      </c>
      <c r="B3" t="s">
        <v>374</v>
      </c>
      <c r="C3" t="s">
        <v>317</v>
      </c>
      <c r="D3" t="s">
        <v>375</v>
      </c>
      <c r="E3" t="s">
        <v>318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t="s">
        <v>81</v>
      </c>
      <c r="B4" t="s">
        <v>376</v>
      </c>
      <c r="C4" t="s">
        <v>317</v>
      </c>
      <c r="D4" t="s">
        <v>377</v>
      </c>
      <c r="E4" t="s">
        <v>318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t="s">
        <v>81</v>
      </c>
      <c r="B5" t="s">
        <v>378</v>
      </c>
      <c r="C5" t="s">
        <v>317</v>
      </c>
      <c r="D5" t="s">
        <v>379</v>
      </c>
      <c r="E5" t="s">
        <v>318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t="s">
        <v>81</v>
      </c>
      <c r="B6" t="s">
        <v>380</v>
      </c>
      <c r="C6" t="s">
        <v>317</v>
      </c>
      <c r="D6" t="s">
        <v>381</v>
      </c>
      <c r="E6" t="s">
        <v>318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t="s">
        <v>81</v>
      </c>
      <c r="B7" t="s">
        <v>382</v>
      </c>
      <c r="C7" t="s">
        <v>317</v>
      </c>
      <c r="D7" t="s">
        <v>383</v>
      </c>
      <c r="E7" t="s">
        <v>318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t="s">
        <v>81</v>
      </c>
      <c r="B8" t="s">
        <v>384</v>
      </c>
      <c r="C8" t="s">
        <v>317</v>
      </c>
      <c r="D8" t="s">
        <v>385</v>
      </c>
      <c r="E8" t="s">
        <v>318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t="s">
        <v>81</v>
      </c>
      <c r="B9" t="s">
        <v>386</v>
      </c>
      <c r="C9" t="s">
        <v>317</v>
      </c>
      <c r="D9" t="s">
        <v>387</v>
      </c>
      <c r="E9" t="s">
        <v>318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  <row r="10">
      <c r="A10" t="s">
        <v>81</v>
      </c>
      <c r="B10" t="s">
        <v>388</v>
      </c>
      <c r="C10" t="s">
        <v>317</v>
      </c>
      <c r="D10" t="s">
        <v>389</v>
      </c>
      <c r="E10" t="s">
        <v>318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</row>
    <row r="11">
      <c r="A11" t="s">
        <v>81</v>
      </c>
      <c r="B11" t="s">
        <v>390</v>
      </c>
      <c r="C11" t="s">
        <v>317</v>
      </c>
      <c r="D11" t="s">
        <v>391</v>
      </c>
      <c r="E11" t="s">
        <v>318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</row>
    <row r="12">
      <c r="A12" t="s">
        <v>81</v>
      </c>
      <c r="B12" t="s">
        <v>392</v>
      </c>
      <c r="C12" t="s">
        <v>317</v>
      </c>
      <c r="D12" t="s">
        <v>393</v>
      </c>
      <c r="E12" t="s">
        <v>318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</row>
    <row r="13">
      <c r="A13" t="s">
        <v>81</v>
      </c>
      <c r="B13" t="s">
        <v>394</v>
      </c>
      <c r="C13" t="s">
        <v>317</v>
      </c>
      <c r="D13" t="s">
        <v>395</v>
      </c>
      <c r="E13" t="s">
        <v>318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</row>
    <row r="14">
      <c r="A14" t="s">
        <v>81</v>
      </c>
      <c r="B14" t="s">
        <v>396</v>
      </c>
      <c r="C14" t="s">
        <v>317</v>
      </c>
      <c r="D14" t="s">
        <v>397</v>
      </c>
      <c r="E14" t="s">
        <v>318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</row>
    <row r="15">
      <c r="A15" t="s">
        <v>81</v>
      </c>
      <c r="B15" t="s">
        <v>398</v>
      </c>
      <c r="C15" t="s">
        <v>317</v>
      </c>
      <c r="D15" t="s">
        <v>399</v>
      </c>
      <c r="E15" t="s">
        <v>318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</row>
    <row r="16">
      <c r="A16" t="s">
        <v>81</v>
      </c>
      <c r="B16" t="s">
        <v>400</v>
      </c>
      <c r="C16" t="s">
        <v>317</v>
      </c>
      <c r="D16" t="s">
        <v>401</v>
      </c>
      <c r="E16" t="s">
        <v>318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</row>
    <row r="17">
      <c r="A17" t="s">
        <v>81</v>
      </c>
      <c r="B17" t="s">
        <v>402</v>
      </c>
      <c r="C17" t="s">
        <v>317</v>
      </c>
      <c r="D17" t="s">
        <v>403</v>
      </c>
      <c r="E17" t="s">
        <v>318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</row>
    <row r="18">
      <c r="A18" t="s">
        <v>81</v>
      </c>
      <c r="B18" t="s">
        <v>404</v>
      </c>
      <c r="C18" t="s">
        <v>317</v>
      </c>
      <c r="D18" t="s">
        <v>405</v>
      </c>
      <c r="E18" t="s">
        <v>318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</row>
    <row r="19">
      <c r="A19" t="s">
        <v>81</v>
      </c>
      <c r="B19" t="s">
        <v>406</v>
      </c>
      <c r="C19" t="s">
        <v>317</v>
      </c>
      <c r="D19" t="s">
        <v>407</v>
      </c>
      <c r="E19" t="s">
        <v>318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</row>
    <row r="20">
      <c r="A20" t="s">
        <v>81</v>
      </c>
      <c r="B20" t="s">
        <v>408</v>
      </c>
      <c r="C20" t="s">
        <v>317</v>
      </c>
      <c r="D20" t="s">
        <v>409</v>
      </c>
      <c r="E20" t="s">
        <v>318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</row>
    <row r="21">
      <c r="A21" t="s">
        <v>81</v>
      </c>
      <c r="B21" t="s">
        <v>410</v>
      </c>
      <c r="C21" t="s">
        <v>317</v>
      </c>
      <c r="D21" t="s">
        <v>411</v>
      </c>
      <c r="E21" t="s">
        <v>318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</row>
    <row r="22">
      <c r="A22" t="s">
        <v>81</v>
      </c>
      <c r="B22" t="s">
        <v>412</v>
      </c>
      <c r="C22" t="s">
        <v>317</v>
      </c>
      <c r="D22" t="s">
        <v>413</v>
      </c>
      <c r="E22" t="s">
        <v>318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</row>
    <row r="23">
      <c r="A23" t="s">
        <v>81</v>
      </c>
      <c r="B23" t="s">
        <v>414</v>
      </c>
      <c r="C23" t="s">
        <v>317</v>
      </c>
      <c r="D23" t="s">
        <v>415</v>
      </c>
      <c r="E23" t="s">
        <v>318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</row>
    <row r="24">
      <c r="A24" t="s">
        <v>81</v>
      </c>
      <c r="B24" t="s">
        <v>416</v>
      </c>
      <c r="C24" t="s">
        <v>317</v>
      </c>
      <c r="D24" t="s">
        <v>417</v>
      </c>
      <c r="E24" t="s">
        <v>318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</row>
    <row r="25">
      <c r="A25" t="s">
        <v>81</v>
      </c>
      <c r="B25" t="s">
        <v>418</v>
      </c>
      <c r="C25" t="s">
        <v>317</v>
      </c>
      <c r="D25" t="s">
        <v>419</v>
      </c>
      <c r="E25" t="s">
        <v>318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</row>
    <row r="26">
      <c r="A26" t="s">
        <v>81</v>
      </c>
      <c r="B26" t="s">
        <v>420</v>
      </c>
      <c r="C26" t="s">
        <v>317</v>
      </c>
      <c r="D26" t="s">
        <v>421</v>
      </c>
      <c r="E26" t="s">
        <v>318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</row>
    <row r="27">
      <c r="A27" t="s">
        <v>81</v>
      </c>
      <c r="B27" t="s">
        <v>422</v>
      </c>
      <c r="C27" t="s">
        <v>317</v>
      </c>
      <c r="D27" t="s">
        <v>423</v>
      </c>
      <c r="E27" t="s">
        <v>318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</row>
    <row r="28">
      <c r="A28" t="s">
        <v>81</v>
      </c>
      <c r="B28" t="s">
        <v>424</v>
      </c>
      <c r="C28" t="s">
        <v>317</v>
      </c>
      <c r="D28" t="s">
        <v>425</v>
      </c>
      <c r="E28" t="s">
        <v>318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</row>
    <row r="29">
      <c r="A29" t="s">
        <v>81</v>
      </c>
      <c r="B29" t="s">
        <v>426</v>
      </c>
      <c r="C29" t="s">
        <v>317</v>
      </c>
      <c r="D29" t="s">
        <v>427</v>
      </c>
      <c r="E29" t="s">
        <v>318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</row>
    <row r="30">
      <c r="A30" t="s">
        <v>81</v>
      </c>
      <c r="B30" t="s">
        <v>428</v>
      </c>
      <c r="C30" t="s">
        <v>317</v>
      </c>
      <c r="D30" t="s">
        <v>429</v>
      </c>
      <c r="E30" t="s">
        <v>318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</row>
    <row r="31">
      <c r="A31" t="s">
        <v>81</v>
      </c>
      <c r="B31" t="s">
        <v>430</v>
      </c>
      <c r="C31" t="s">
        <v>317</v>
      </c>
      <c r="D31" t="s">
        <v>431</v>
      </c>
      <c r="E31" t="s">
        <v>318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</row>
    <row r="32">
      <c r="A32" t="s">
        <v>81</v>
      </c>
      <c r="B32" t="s">
        <v>432</v>
      </c>
      <c r="C32" t="s">
        <v>317</v>
      </c>
      <c r="D32" t="s">
        <v>433</v>
      </c>
      <c r="E32" t="s">
        <v>318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</row>
    <row r="33">
      <c r="A33" t="s">
        <v>81</v>
      </c>
      <c r="B33" t="s">
        <v>434</v>
      </c>
      <c r="C33" t="s">
        <v>317</v>
      </c>
      <c r="D33" t="s">
        <v>435</v>
      </c>
      <c r="E33" t="s">
        <v>318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</row>
    <row r="34">
      <c r="A34" t="s">
        <v>81</v>
      </c>
      <c r="B34" t="s">
        <v>436</v>
      </c>
      <c r="C34" t="s">
        <v>317</v>
      </c>
      <c r="D34" t="s">
        <v>437</v>
      </c>
      <c r="E34" t="s">
        <v>318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</row>
    <row r="35">
      <c r="A35" t="s">
        <v>81</v>
      </c>
      <c r="B35" t="s">
        <v>438</v>
      </c>
      <c r="C35" t="s">
        <v>317</v>
      </c>
      <c r="D35" t="s">
        <v>439</v>
      </c>
      <c r="E35" t="s">
        <v>318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</row>
    <row r="36">
      <c r="A36" t="s">
        <v>81</v>
      </c>
      <c r="B36" t="s">
        <v>440</v>
      </c>
      <c r="C36" t="s">
        <v>317</v>
      </c>
      <c r="D36" t="s">
        <v>441</v>
      </c>
      <c r="E36" t="s">
        <v>318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</row>
    <row r="37">
      <c r="A37" t="s">
        <v>81</v>
      </c>
      <c r="B37" t="s">
        <v>442</v>
      </c>
      <c r="C37" t="s">
        <v>317</v>
      </c>
      <c r="D37" t="s">
        <v>443</v>
      </c>
      <c r="E37" t="s">
        <v>318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</row>
    <row r="38">
      <c r="A38" t="s">
        <v>81</v>
      </c>
      <c r="B38" t="s">
        <v>444</v>
      </c>
      <c r="C38" t="s">
        <v>317</v>
      </c>
      <c r="D38" t="s">
        <v>445</v>
      </c>
      <c r="E38" t="s">
        <v>318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</row>
    <row r="39">
      <c r="A39" t="s">
        <v>81</v>
      </c>
      <c r="B39" t="s">
        <v>446</v>
      </c>
      <c r="C39" t="s">
        <v>317</v>
      </c>
      <c r="D39" t="s">
        <v>447</v>
      </c>
      <c r="E39" t="s">
        <v>318</v>
      </c>
      <c r="F39" t="n">
        <v>1353.25607783741</v>
      </c>
      <c r="G39" t="n">
        <v>1372.04240259759</v>
      </c>
      <c r="H39" t="n">
        <v>1415.03958983045</v>
      </c>
      <c r="I39" t="n">
        <v>1450.57460716101</v>
      </c>
      <c r="J39" t="n">
        <v>1488.54827672276</v>
      </c>
      <c r="K39" t="n">
        <v>1536.63175783696</v>
      </c>
      <c r="L39" t="n">
        <v>1560.36319300482</v>
      </c>
      <c r="M39" t="n">
        <v>1576.84130914365</v>
      </c>
      <c r="N39" t="n">
        <v>1599.41487289002</v>
      </c>
      <c r="O39" t="n">
        <v>1635.54194579096</v>
      </c>
      <c r="P39" t="n">
        <v>1686.48838957735</v>
      </c>
      <c r="Q39" t="n">
        <v>1784.57339611737</v>
      </c>
      <c r="R39" t="n">
        <v>1896.62740044421</v>
      </c>
      <c r="S39" t="n">
        <v>1942.74327973604</v>
      </c>
      <c r="T39" t="n">
        <v>1904.76238334133</v>
      </c>
      <c r="U39" t="n">
        <v>1926.77253461792</v>
      </c>
      <c r="V39" t="n">
        <v>2020.68170935438</v>
      </c>
      <c r="W39" t="n">
        <v>2069.99232607078</v>
      </c>
      <c r="X39" t="n">
        <v>2147.76870615363</v>
      </c>
      <c r="Y39" t="n">
        <v>2230.67943563428</v>
      </c>
      <c r="Z39" t="n">
        <v>2196.11510804084</v>
      </c>
      <c r="AA39" t="n">
        <v>2184.55159805008</v>
      </c>
      <c r="AB39" t="n">
        <v>2096.11325409658</v>
      </c>
      <c r="AC39" t="n">
        <v>2102.27851619781</v>
      </c>
      <c r="AD39" t="n">
        <v>2268.43633750531</v>
      </c>
      <c r="AE39" t="n">
        <v>2350.44048860294</v>
      </c>
      <c r="AF39" t="n">
        <v>2311.81605761303</v>
      </c>
    </row>
    <row r="40">
      <c r="A40" t="s">
        <v>81</v>
      </c>
      <c r="B40" t="s">
        <v>448</v>
      </c>
      <c r="C40" t="s">
        <v>317</v>
      </c>
      <c r="D40" t="s">
        <v>449</v>
      </c>
      <c r="E40" t="s">
        <v>318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</row>
    <row r="41">
      <c r="A41" t="s">
        <v>81</v>
      </c>
      <c r="B41" t="s">
        <v>450</v>
      </c>
      <c r="C41" t="s">
        <v>317</v>
      </c>
      <c r="D41" t="s">
        <v>451</v>
      </c>
      <c r="E41" t="s">
        <v>318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</row>
    <row r="42">
      <c r="A42" t="s">
        <v>81</v>
      </c>
      <c r="B42" t="s">
        <v>452</v>
      </c>
      <c r="C42" t="s">
        <v>317</v>
      </c>
      <c r="D42" t="s">
        <v>453</v>
      </c>
      <c r="E42" t="s">
        <v>318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</row>
    <row r="43">
      <c r="A43" t="s">
        <v>81</v>
      </c>
      <c r="B43" t="s">
        <v>454</v>
      </c>
      <c r="C43" t="s">
        <v>317</v>
      </c>
      <c r="D43" t="s">
        <v>455</v>
      </c>
      <c r="E43" t="s">
        <v>318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</row>
    <row r="44">
      <c r="A44" t="s">
        <v>81</v>
      </c>
      <c r="B44" t="s">
        <v>456</v>
      </c>
      <c r="C44" t="s">
        <v>317</v>
      </c>
      <c r="D44" t="s">
        <v>457</v>
      </c>
      <c r="E44" t="s">
        <v>318</v>
      </c>
      <c r="F44" t="n">
        <v>1353.25607783741</v>
      </c>
      <c r="G44" t="n">
        <v>1372.04240259759</v>
      </c>
      <c r="H44" t="n">
        <v>1415.03958983045</v>
      </c>
      <c r="I44" t="n">
        <v>1450.57460716101</v>
      </c>
      <c r="J44" t="n">
        <v>1488.54827672276</v>
      </c>
      <c r="K44" t="n">
        <v>1536.63175783696</v>
      </c>
      <c r="L44" t="n">
        <v>1560.36319300482</v>
      </c>
      <c r="M44" t="n">
        <v>1576.84130914365</v>
      </c>
      <c r="N44" t="n">
        <v>1599.41487289002</v>
      </c>
      <c r="O44" t="n">
        <v>1635.54194579096</v>
      </c>
      <c r="P44" t="n">
        <v>1686.48838957735</v>
      </c>
      <c r="Q44" t="n">
        <v>1784.57339611737</v>
      </c>
      <c r="R44" t="n">
        <v>1896.62740044421</v>
      </c>
      <c r="S44" t="n">
        <v>1942.74327973604</v>
      </c>
      <c r="T44" t="n">
        <v>1904.76238334133</v>
      </c>
      <c r="U44" t="n">
        <v>1926.77253461792</v>
      </c>
      <c r="V44" t="n">
        <v>2020.68170935438</v>
      </c>
      <c r="W44" t="n">
        <v>2069.99232607078</v>
      </c>
      <c r="X44" t="n">
        <v>2147.76870615363</v>
      </c>
      <c r="Y44" t="n">
        <v>2230.67943563428</v>
      </c>
      <c r="Z44" t="n">
        <v>2196.11510804084</v>
      </c>
      <c r="AA44" t="n">
        <v>2184.55159805008</v>
      </c>
      <c r="AB44" t="n">
        <v>2096.11325409658</v>
      </c>
      <c r="AC44" t="n">
        <v>2102.27851619781</v>
      </c>
      <c r="AD44" t="n">
        <v>2268.43633750531</v>
      </c>
      <c r="AE44" t="n">
        <v>2350.44048860294</v>
      </c>
      <c r="AF44" t="n">
        <v>2311.81605761303</v>
      </c>
    </row>
    <row r="45">
      <c r="A45" t="s">
        <v>81</v>
      </c>
      <c r="B45" t="s">
        <v>458</v>
      </c>
      <c r="C45" t="s">
        <v>317</v>
      </c>
      <c r="D45" t="s">
        <v>459</v>
      </c>
      <c r="E45" t="s">
        <v>318</v>
      </c>
      <c r="F45" t="n">
        <v>1353.25607783741</v>
      </c>
      <c r="G45" t="n">
        <v>1372.04240259759</v>
      </c>
      <c r="H45" t="n">
        <v>1415.03958983045</v>
      </c>
      <c r="I45" t="n">
        <v>1450.57460716101</v>
      </c>
      <c r="J45" t="n">
        <v>1488.54827672276</v>
      </c>
      <c r="K45" t="n">
        <v>1536.63175783696</v>
      </c>
      <c r="L45" t="n">
        <v>1560.36319300482</v>
      </c>
      <c r="M45" t="n">
        <v>1576.84130914365</v>
      </c>
      <c r="N45" t="n">
        <v>1599.41487289002</v>
      </c>
      <c r="O45" t="n">
        <v>1635.54194579096</v>
      </c>
      <c r="P45" t="n">
        <v>1686.48838957735</v>
      </c>
      <c r="Q45" t="n">
        <v>1784.57339611737</v>
      </c>
      <c r="R45" t="n">
        <v>1896.62740044421</v>
      </c>
      <c r="S45" t="n">
        <v>1942.74327973604</v>
      </c>
      <c r="T45" t="n">
        <v>1904.76238334133</v>
      </c>
      <c r="U45" t="n">
        <v>1926.77253461792</v>
      </c>
      <c r="V45" t="n">
        <v>2020.68170935438</v>
      </c>
      <c r="W45" t="n">
        <v>2069.99232607078</v>
      </c>
      <c r="X45" t="n">
        <v>2147.76870615363</v>
      </c>
      <c r="Y45" t="n">
        <v>2230.67943563428</v>
      </c>
      <c r="Z45" t="n">
        <v>2196.11510804084</v>
      </c>
      <c r="AA45" t="n">
        <v>2184.55159805008</v>
      </c>
      <c r="AB45" t="n">
        <v>2096.11325409658</v>
      </c>
      <c r="AC45" t="n">
        <v>2102.27851619781</v>
      </c>
      <c r="AD45" t="n">
        <v>2268.43633750531</v>
      </c>
      <c r="AE45" t="n">
        <v>2350.44048860294</v>
      </c>
      <c r="AF45" t="n">
        <v>2311.81605761303</v>
      </c>
    </row>
    <row r="46">
      <c r="A46" t="s">
        <v>81</v>
      </c>
      <c r="B46" t="s">
        <v>460</v>
      </c>
      <c r="C46" t="s">
        <v>317</v>
      </c>
      <c r="D46" t="s">
        <v>461</v>
      </c>
      <c r="E46" t="s">
        <v>318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</row>
    <row r="47">
      <c r="A47" t="s">
        <v>81</v>
      </c>
      <c r="B47" t="s">
        <v>462</v>
      </c>
      <c r="C47" t="s">
        <v>317</v>
      </c>
      <c r="D47" t="s">
        <v>463</v>
      </c>
      <c r="E47" t="s">
        <v>318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</row>
    <row r="48">
      <c r="A48" t="s">
        <v>81</v>
      </c>
      <c r="B48" t="s">
        <v>464</v>
      </c>
      <c r="C48" t="s">
        <v>317</v>
      </c>
      <c r="D48" t="s">
        <v>465</v>
      </c>
      <c r="E48" t="s">
        <v>318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</row>
    <row r="49">
      <c r="A49" t="s">
        <v>81</v>
      </c>
      <c r="B49" t="s">
        <v>466</v>
      </c>
      <c r="C49" t="s">
        <v>317</v>
      </c>
      <c r="D49" t="s">
        <v>467</v>
      </c>
      <c r="E49" t="s">
        <v>318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</row>
    <row r="50">
      <c r="A50" t="s">
        <v>81</v>
      </c>
      <c r="B50" t="s">
        <v>468</v>
      </c>
      <c r="C50" t="s">
        <v>317</v>
      </c>
      <c r="D50" t="s">
        <v>469</v>
      </c>
      <c r="E50" t="s">
        <v>318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</row>
    <row r="51">
      <c r="A51" t="s">
        <v>81</v>
      </c>
      <c r="B51" t="s">
        <v>470</v>
      </c>
      <c r="C51" t="s">
        <v>317</v>
      </c>
      <c r="D51" t="s">
        <v>471</v>
      </c>
      <c r="E51" t="s">
        <v>318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</row>
    <row r="52">
      <c r="A52" t="s">
        <v>81</v>
      </c>
      <c r="B52" t="s">
        <v>472</v>
      </c>
      <c r="C52" t="s">
        <v>317</v>
      </c>
      <c r="D52" t="s">
        <v>473</v>
      </c>
      <c r="E52" t="s">
        <v>318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</row>
    <row r="53">
      <c r="A53" t="s">
        <v>81</v>
      </c>
      <c r="B53" t="s">
        <v>474</v>
      </c>
      <c r="C53" t="s">
        <v>317</v>
      </c>
      <c r="D53" t="s">
        <v>475</v>
      </c>
      <c r="E53" t="s">
        <v>318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</row>
    <row r="54">
      <c r="A54" t="s">
        <v>81</v>
      </c>
      <c r="B54" t="s">
        <v>476</v>
      </c>
      <c r="C54" t="s">
        <v>317</v>
      </c>
      <c r="D54" t="s">
        <v>477</v>
      </c>
      <c r="E54" t="s">
        <v>318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</row>
    <row r="55">
      <c r="A55" t="s">
        <v>81</v>
      </c>
      <c r="B55" t="s">
        <v>478</v>
      </c>
      <c r="C55" t="s">
        <v>317</v>
      </c>
      <c r="D55" t="s">
        <v>479</v>
      </c>
      <c r="E55" t="s">
        <v>318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</row>
    <row r="56">
      <c r="A56" t="s">
        <v>81</v>
      </c>
      <c r="B56" t="s">
        <v>480</v>
      </c>
      <c r="C56" t="s">
        <v>317</v>
      </c>
      <c r="D56" t="s">
        <v>481</v>
      </c>
      <c r="E56" t="s">
        <v>318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</row>
    <row r="57">
      <c r="A57" t="s">
        <v>81</v>
      </c>
      <c r="B57" t="s">
        <v>482</v>
      </c>
      <c r="C57" t="s">
        <v>317</v>
      </c>
      <c r="D57" t="s">
        <v>483</v>
      </c>
      <c r="E57" t="s">
        <v>318</v>
      </c>
      <c r="F57" t="n">
        <v>1353.25607783741</v>
      </c>
      <c r="G57" t="n">
        <v>1372.04240259759</v>
      </c>
      <c r="H57" t="n">
        <v>1415.03958983045</v>
      </c>
      <c r="I57" t="n">
        <v>1450.57460716101</v>
      </c>
      <c r="J57" t="n">
        <v>1488.54827672276</v>
      </c>
      <c r="K57" t="n">
        <v>1536.63175783696</v>
      </c>
      <c r="L57" t="n">
        <v>1560.36319300482</v>
      </c>
      <c r="M57" t="n">
        <v>1576.84130914365</v>
      </c>
      <c r="N57" t="n">
        <v>1599.41487289002</v>
      </c>
      <c r="O57" t="n">
        <v>1635.54194579096</v>
      </c>
      <c r="P57" t="n">
        <v>1686.48838957735</v>
      </c>
      <c r="Q57" t="n">
        <v>1784.57339611737</v>
      </c>
      <c r="R57" t="n">
        <v>1896.62740044421</v>
      </c>
      <c r="S57" t="n">
        <v>1942.74327973604</v>
      </c>
      <c r="T57" t="n">
        <v>1904.76238334133</v>
      </c>
      <c r="U57" t="n">
        <v>1926.77253461792</v>
      </c>
      <c r="V57" t="n">
        <v>2020.68170935438</v>
      </c>
      <c r="W57" t="n">
        <v>2069.99232607078</v>
      </c>
      <c r="X57" t="n">
        <v>2147.76870615363</v>
      </c>
      <c r="Y57" t="n">
        <v>2230.67943563428</v>
      </c>
      <c r="Z57" t="n">
        <v>2196.11510804084</v>
      </c>
      <c r="AA57" t="n">
        <v>2184.55159805008</v>
      </c>
      <c r="AB57" t="n">
        <v>2096.11325409658</v>
      </c>
      <c r="AC57" t="n">
        <v>2102.27851619781</v>
      </c>
      <c r="AD57" t="n">
        <v>2268.43633750531</v>
      </c>
      <c r="AE57" t="n">
        <v>2350.44048860294</v>
      </c>
      <c r="AF57" t="n">
        <v>2311.81605761303</v>
      </c>
    </row>
    <row r="58">
      <c r="A58" t="s">
        <v>81</v>
      </c>
      <c r="B58" t="s">
        <v>484</v>
      </c>
      <c r="C58" t="s">
        <v>317</v>
      </c>
      <c r="D58" t="s">
        <v>485</v>
      </c>
      <c r="E58" t="s">
        <v>318</v>
      </c>
      <c r="F58" t="n">
        <v>1353.25607783741</v>
      </c>
      <c r="G58" t="n">
        <v>1372.04240259759</v>
      </c>
      <c r="H58" t="n">
        <v>1415.03958983045</v>
      </c>
      <c r="I58" t="n">
        <v>1450.57460716101</v>
      </c>
      <c r="J58" t="n">
        <v>1488.54827672276</v>
      </c>
      <c r="K58" t="n">
        <v>1536.63175783696</v>
      </c>
      <c r="L58" t="n">
        <v>1560.36319300482</v>
      </c>
      <c r="M58" t="n">
        <v>1576.84130914365</v>
      </c>
      <c r="N58" t="n">
        <v>1599.41487289002</v>
      </c>
      <c r="O58" t="n">
        <v>1635.54194579096</v>
      </c>
      <c r="P58" t="n">
        <v>1686.48838957735</v>
      </c>
      <c r="Q58" t="n">
        <v>1784.57339611737</v>
      </c>
      <c r="R58" t="n">
        <v>1896.62740044421</v>
      </c>
      <c r="S58" t="n">
        <v>1942.74327973604</v>
      </c>
      <c r="T58" t="n">
        <v>1904.76238334133</v>
      </c>
      <c r="U58" t="n">
        <v>1926.77253461792</v>
      </c>
      <c r="V58" t="n">
        <v>2020.68170935438</v>
      </c>
      <c r="W58" t="n">
        <v>2069.99232607078</v>
      </c>
      <c r="X58" t="n">
        <v>2147.76870615363</v>
      </c>
      <c r="Y58" t="n">
        <v>2230.67943563428</v>
      </c>
      <c r="Z58" t="n">
        <v>2196.11510804084</v>
      </c>
      <c r="AA58" t="n">
        <v>2184.55159805008</v>
      </c>
      <c r="AB58" t="n">
        <v>2096.11325409658</v>
      </c>
      <c r="AC58" t="n">
        <v>2102.27851619781</v>
      </c>
      <c r="AD58" t="n">
        <v>2268.43633750531</v>
      </c>
      <c r="AE58" t="n">
        <v>2350.44048860294</v>
      </c>
      <c r="AF58" t="n">
        <v>2311.81605761303</v>
      </c>
    </row>
    <row r="59">
      <c r="A59" t="s">
        <v>81</v>
      </c>
      <c r="B59" t="s">
        <v>486</v>
      </c>
      <c r="C59" t="s">
        <v>317</v>
      </c>
      <c r="D59" t="s">
        <v>487</v>
      </c>
      <c r="E59" t="s">
        <v>318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263</v>
      </c>
      <c r="B1" t="s">
        <v>264</v>
      </c>
      <c r="C1" t="s">
        <v>265</v>
      </c>
      <c r="D1" t="s">
        <v>266</v>
      </c>
      <c r="E1" t="s">
        <v>267</v>
      </c>
      <c r="F1" t="s">
        <v>268</v>
      </c>
      <c r="G1" t="s">
        <v>269</v>
      </c>
      <c r="H1" t="s">
        <v>270</v>
      </c>
      <c r="I1" t="s">
        <v>271</v>
      </c>
      <c r="J1" t="s">
        <v>272</v>
      </c>
      <c r="K1" t="s">
        <v>273</v>
      </c>
      <c r="L1" t="s">
        <v>274</v>
      </c>
      <c r="M1" t="s">
        <v>275</v>
      </c>
      <c r="N1" t="s">
        <v>276</v>
      </c>
      <c r="O1" t="s">
        <v>277</v>
      </c>
      <c r="P1" t="s">
        <v>278</v>
      </c>
      <c r="Q1" t="s">
        <v>279</v>
      </c>
      <c r="R1" t="s">
        <v>280</v>
      </c>
      <c r="S1" t="s">
        <v>281</v>
      </c>
      <c r="T1" t="s">
        <v>282</v>
      </c>
      <c r="U1" t="s">
        <v>283</v>
      </c>
      <c r="V1" t="s">
        <v>284</v>
      </c>
      <c r="W1" t="s">
        <v>285</v>
      </c>
      <c r="X1" t="s">
        <v>286</v>
      </c>
      <c r="Y1" t="s">
        <v>287</v>
      </c>
      <c r="Z1" t="s">
        <v>288</v>
      </c>
      <c r="AA1" t="s">
        <v>289</v>
      </c>
      <c r="AB1" t="s">
        <v>290</v>
      </c>
      <c r="AC1" t="s">
        <v>291</v>
      </c>
      <c r="AD1" t="s">
        <v>292</v>
      </c>
      <c r="AE1" t="s">
        <v>293</v>
      </c>
      <c r="AF1" t="s">
        <v>294</v>
      </c>
    </row>
    <row r="2">
      <c r="A2" t="s">
        <v>83</v>
      </c>
      <c r="B2" t="s">
        <v>295</v>
      </c>
      <c r="C2" t="s">
        <v>317</v>
      </c>
      <c r="D2" t="s">
        <v>297</v>
      </c>
      <c r="E2" t="s">
        <v>318</v>
      </c>
      <c r="F2" t="n">
        <v>36.0035247481721</v>
      </c>
      <c r="G2" t="n">
        <v>35.7017548489953</v>
      </c>
      <c r="H2" t="n">
        <v>38.2953625038549</v>
      </c>
      <c r="I2" t="n">
        <v>37.8922414410338</v>
      </c>
      <c r="J2" t="n">
        <v>38.2509309462688</v>
      </c>
      <c r="K2" t="n">
        <v>37.3640559652502</v>
      </c>
      <c r="L2" t="n">
        <v>37.7942380482577</v>
      </c>
      <c r="M2" t="n">
        <v>44.9131265641231</v>
      </c>
      <c r="N2" t="n">
        <v>55.1457364673027</v>
      </c>
      <c r="O2" t="n">
        <v>51.7944595219011</v>
      </c>
      <c r="P2" t="n">
        <v>53.4439175263397</v>
      </c>
      <c r="Q2" t="n">
        <v>60.637339788267</v>
      </c>
      <c r="R2" t="n">
        <v>64.0657147033715</v>
      </c>
      <c r="S2" t="n">
        <v>67.0137522026127</v>
      </c>
      <c r="T2" t="n">
        <v>65.5113718660336</v>
      </c>
      <c r="U2" t="n">
        <v>63.7379482606331</v>
      </c>
      <c r="V2" t="n">
        <v>59.2521192459366</v>
      </c>
      <c r="W2" t="n">
        <v>72.1139409436457</v>
      </c>
      <c r="X2" t="n">
        <v>69.2897770044542</v>
      </c>
      <c r="Y2" t="n">
        <v>77.4423694537449</v>
      </c>
      <c r="Z2" t="n">
        <v>75.547773542703</v>
      </c>
      <c r="AA2" t="n">
        <v>79.5435020603485</v>
      </c>
      <c r="AB2" t="n">
        <v>93.845998248524</v>
      </c>
      <c r="AC2" t="n">
        <v>101.651210171949</v>
      </c>
      <c r="AD2" t="n">
        <v>108.749455067949</v>
      </c>
      <c r="AE2" t="n">
        <v>107.25</v>
      </c>
      <c r="AF2" t="n">
        <v>107.658782036688</v>
      </c>
    </row>
    <row r="3">
      <c r="A3" t="s">
        <v>83</v>
      </c>
      <c r="B3" t="s">
        <v>374</v>
      </c>
      <c r="C3" t="s">
        <v>317</v>
      </c>
      <c r="D3" t="s">
        <v>375</v>
      </c>
      <c r="E3" t="s">
        <v>318</v>
      </c>
      <c r="F3" t="n">
        <v>95.4516815914339</v>
      </c>
      <c r="G3" t="n">
        <v>87.4461470031191</v>
      </c>
      <c r="H3" t="n">
        <v>106.163566287668</v>
      </c>
      <c r="I3" t="n">
        <v>118.536297232575</v>
      </c>
      <c r="J3" t="n">
        <v>115.314063140019</v>
      </c>
      <c r="K3" t="n">
        <v>85.6353720847565</v>
      </c>
      <c r="L3" t="n">
        <v>95.0996256268096</v>
      </c>
      <c r="M3" t="n">
        <v>92.6290597209696</v>
      </c>
      <c r="N3" t="n">
        <v>98.4210737116944</v>
      </c>
      <c r="O3" t="n">
        <v>94.6591760268792</v>
      </c>
      <c r="P3" t="n">
        <v>100.125319610771</v>
      </c>
      <c r="Q3" t="n">
        <v>104.476837921115</v>
      </c>
      <c r="R3" t="n">
        <v>113.353918257347</v>
      </c>
      <c r="S3" t="n">
        <v>117.295421447325</v>
      </c>
      <c r="T3" t="n">
        <v>111.058232335269</v>
      </c>
      <c r="U3" t="n">
        <v>102.196456063049</v>
      </c>
      <c r="V3" t="n">
        <v>106.232520559334</v>
      </c>
      <c r="W3" t="n">
        <v>94.2409840575027</v>
      </c>
      <c r="X3" t="n">
        <v>80.8008084948795</v>
      </c>
      <c r="Y3" t="n">
        <v>76.3128533285404</v>
      </c>
      <c r="Z3" t="n">
        <v>111.935791951078</v>
      </c>
      <c r="AA3" t="n">
        <v>276.204148814616</v>
      </c>
      <c r="AB3" t="n">
        <v>302.295357210352</v>
      </c>
      <c r="AC3" t="n">
        <v>356.947859695262</v>
      </c>
      <c r="AD3" t="n">
        <v>374.646984559939</v>
      </c>
      <c r="AE3" t="n">
        <v>366.91606049148</v>
      </c>
      <c r="AF3" t="n">
        <v>392.065923910609</v>
      </c>
    </row>
    <row r="4">
      <c r="A4" t="s">
        <v>83</v>
      </c>
      <c r="B4" t="s">
        <v>376</v>
      </c>
      <c r="C4" t="s">
        <v>317</v>
      </c>
      <c r="D4" t="s">
        <v>377</v>
      </c>
      <c r="E4" t="s">
        <v>318</v>
      </c>
      <c r="F4" t="n">
        <v>3634.40656936475</v>
      </c>
      <c r="G4" t="n">
        <v>3837.74470502682</v>
      </c>
      <c r="H4" t="n">
        <v>4033.52572189569</v>
      </c>
      <c r="I4" t="n">
        <v>4121.69535983844</v>
      </c>
      <c r="J4" t="n">
        <v>4302.21677034266</v>
      </c>
      <c r="K4" t="n">
        <v>4589.73526384497</v>
      </c>
      <c r="L4" t="n">
        <v>4641.97930431008</v>
      </c>
      <c r="M4" t="n">
        <v>4976.63845663933</v>
      </c>
      <c r="N4" t="n">
        <v>5644.3051440559</v>
      </c>
      <c r="O4" t="n">
        <v>5501.51788747608</v>
      </c>
      <c r="P4" t="n">
        <v>5848.42270496192</v>
      </c>
      <c r="Q4" t="n">
        <v>6527.74376753175</v>
      </c>
      <c r="R4" t="n">
        <v>6869.59140491152</v>
      </c>
      <c r="S4" t="n">
        <v>7025.1134778592</v>
      </c>
      <c r="T4" t="n">
        <v>6764.65800352066</v>
      </c>
      <c r="U4" t="n">
        <v>7235.47537539221</v>
      </c>
      <c r="V4" t="n">
        <v>7183.84203193288</v>
      </c>
      <c r="W4" t="n">
        <v>7537.13570415866</v>
      </c>
      <c r="X4" t="n">
        <v>7348.76495670744</v>
      </c>
      <c r="Y4" t="n">
        <v>7403.814132044</v>
      </c>
      <c r="Z4" t="n">
        <v>7516.90987905533</v>
      </c>
      <c r="AA4" t="n">
        <v>6706.82600491676</v>
      </c>
      <c r="AB4" t="n">
        <v>6954.61859712462</v>
      </c>
      <c r="AC4" t="n">
        <v>7327.05526867805</v>
      </c>
      <c r="AD4" t="n">
        <v>7171.38970064421</v>
      </c>
      <c r="AE4" t="n">
        <v>6247.4324441715</v>
      </c>
      <c r="AF4" t="n">
        <v>6648.57955837956</v>
      </c>
    </row>
    <row r="5">
      <c r="A5" t="s">
        <v>83</v>
      </c>
      <c r="B5" t="s">
        <v>378</v>
      </c>
      <c r="C5" t="s">
        <v>317</v>
      </c>
      <c r="D5" t="s">
        <v>379</v>
      </c>
      <c r="E5" t="s">
        <v>318</v>
      </c>
      <c r="F5" t="n">
        <v>355.060960126057</v>
      </c>
      <c r="G5" t="n">
        <v>359.480719201497</v>
      </c>
      <c r="H5" t="n">
        <v>352.910490485185</v>
      </c>
      <c r="I5" t="n">
        <v>373.943801562501</v>
      </c>
      <c r="J5" t="n">
        <v>384.840481278708</v>
      </c>
      <c r="K5" t="n">
        <v>386.955694618322</v>
      </c>
      <c r="L5" t="n">
        <v>405.522785190689</v>
      </c>
      <c r="M5" t="n">
        <v>400.793107186647</v>
      </c>
      <c r="N5" t="n">
        <v>444.947852063887</v>
      </c>
      <c r="O5" t="n">
        <v>475.266274630374</v>
      </c>
      <c r="P5" t="n">
        <v>492.025408067471</v>
      </c>
      <c r="Q5" t="n">
        <v>593.437688383475</v>
      </c>
      <c r="R5" t="n">
        <v>622.190813092286</v>
      </c>
      <c r="S5" t="n">
        <v>661.015315106417</v>
      </c>
      <c r="T5" t="n">
        <v>677.736017744469</v>
      </c>
      <c r="U5" t="n">
        <v>807.849486705336</v>
      </c>
      <c r="V5" t="n">
        <v>817.529287392097</v>
      </c>
      <c r="W5" t="n">
        <v>884.759336501899</v>
      </c>
      <c r="X5" t="n">
        <v>894.358976568331</v>
      </c>
      <c r="Y5" t="n">
        <v>922.160662019067</v>
      </c>
      <c r="Z5" t="n">
        <v>988.426128575306</v>
      </c>
      <c r="AA5" t="n">
        <v>743.00839181425</v>
      </c>
      <c r="AB5" t="n">
        <v>774.24511834819</v>
      </c>
      <c r="AC5" t="n">
        <v>797.72896326295</v>
      </c>
      <c r="AD5" t="n">
        <v>793.574028027253</v>
      </c>
      <c r="AE5" t="n">
        <v>714.35103456042</v>
      </c>
      <c r="AF5" t="n">
        <v>728.660087654884</v>
      </c>
    </row>
    <row r="6">
      <c r="A6" t="s">
        <v>83</v>
      </c>
      <c r="B6" t="s">
        <v>380</v>
      </c>
      <c r="C6" t="s">
        <v>317</v>
      </c>
      <c r="D6" t="s">
        <v>381</v>
      </c>
      <c r="E6" t="s">
        <v>318</v>
      </c>
      <c r="F6" t="n">
        <v>176.590109010798</v>
      </c>
      <c r="G6" t="n">
        <v>189.384009436472</v>
      </c>
      <c r="H6" t="n">
        <v>190.949171685465</v>
      </c>
      <c r="I6" t="n">
        <v>206.653721307454</v>
      </c>
      <c r="J6" t="n">
        <v>191.027129894933</v>
      </c>
      <c r="K6" t="n">
        <v>225.798218240739</v>
      </c>
      <c r="L6" t="n">
        <v>206.884009727147</v>
      </c>
      <c r="M6" t="n">
        <v>202.435345121941</v>
      </c>
      <c r="N6" t="n">
        <v>210.381480635531</v>
      </c>
      <c r="O6" t="n">
        <v>203.775761786297</v>
      </c>
      <c r="P6" t="n">
        <v>206.19543833036</v>
      </c>
      <c r="Q6" t="n">
        <v>245.720354339009</v>
      </c>
      <c r="R6" t="n">
        <v>248.115309104806</v>
      </c>
      <c r="S6" t="n">
        <v>233.196626987142</v>
      </c>
      <c r="T6" t="n">
        <v>191.415344640141</v>
      </c>
      <c r="U6" t="n">
        <v>233.161619107164</v>
      </c>
      <c r="V6" t="n">
        <v>212.5441485983</v>
      </c>
      <c r="W6" t="n">
        <v>215.769583273916</v>
      </c>
      <c r="X6" t="n">
        <v>204.896917658838</v>
      </c>
      <c r="Y6" t="n">
        <v>214.752860575853</v>
      </c>
      <c r="Z6" t="n">
        <v>220.82034419062</v>
      </c>
      <c r="AA6" t="n">
        <v>206.974185037064</v>
      </c>
      <c r="AB6" t="n">
        <v>203.700087104432</v>
      </c>
      <c r="AC6" t="n">
        <v>208.730645546856</v>
      </c>
      <c r="AD6" t="n">
        <v>198.57103934597</v>
      </c>
      <c r="AE6" t="n">
        <v>160.419002401859</v>
      </c>
      <c r="AF6" t="n">
        <v>175.701743249727</v>
      </c>
    </row>
    <row r="7">
      <c r="A7" t="s">
        <v>83</v>
      </c>
      <c r="B7" t="s">
        <v>382</v>
      </c>
      <c r="C7" t="s">
        <v>317</v>
      </c>
      <c r="D7" t="s">
        <v>383</v>
      </c>
      <c r="E7" t="s">
        <v>318</v>
      </c>
      <c r="F7" t="n">
        <v>211.872197380209</v>
      </c>
      <c r="G7" t="n">
        <v>215.743028775757</v>
      </c>
      <c r="H7" t="n">
        <v>166.397858428412</v>
      </c>
      <c r="I7" t="n">
        <v>245.605655141198</v>
      </c>
      <c r="J7" t="n">
        <v>258.327086389797</v>
      </c>
      <c r="K7" t="n">
        <v>240.979278489576</v>
      </c>
      <c r="L7" t="n">
        <v>185.434103520639</v>
      </c>
      <c r="M7" t="n">
        <v>188.074144149296</v>
      </c>
      <c r="N7" t="n">
        <v>237.200122998545</v>
      </c>
      <c r="O7" t="n">
        <v>206.015670041325</v>
      </c>
      <c r="P7" t="n">
        <v>208.691877012256</v>
      </c>
      <c r="Q7" t="n">
        <v>246.522240456843</v>
      </c>
      <c r="R7" t="n">
        <v>258.826831851226</v>
      </c>
      <c r="S7" t="n">
        <v>265.983742881626</v>
      </c>
      <c r="T7" t="n">
        <v>231.028853839255</v>
      </c>
      <c r="U7" t="n">
        <v>242.17616241979</v>
      </c>
      <c r="V7" t="n">
        <v>225.216889401746</v>
      </c>
      <c r="W7" t="n">
        <v>226.588732998696</v>
      </c>
      <c r="X7" t="n">
        <v>239.77568562895</v>
      </c>
      <c r="Y7" t="n">
        <v>250.384270354176</v>
      </c>
      <c r="Z7" t="n">
        <v>271.058400180177</v>
      </c>
      <c r="AA7" t="n">
        <v>197.005455871585</v>
      </c>
      <c r="AB7" t="n">
        <v>199.923269790602</v>
      </c>
      <c r="AC7" t="n">
        <v>200.647774042702</v>
      </c>
      <c r="AD7" t="n">
        <v>214.544804360377</v>
      </c>
      <c r="AE7" t="n">
        <v>158.267861223093</v>
      </c>
      <c r="AF7" t="n">
        <v>157.953398889439</v>
      </c>
    </row>
    <row r="8">
      <c r="A8" t="s">
        <v>83</v>
      </c>
      <c r="B8" t="s">
        <v>384</v>
      </c>
      <c r="C8" t="s">
        <v>317</v>
      </c>
      <c r="D8" t="s">
        <v>385</v>
      </c>
      <c r="E8" t="s">
        <v>318</v>
      </c>
      <c r="F8" t="n">
        <v>175.059733260513</v>
      </c>
      <c r="G8" t="n">
        <v>237.311062767498</v>
      </c>
      <c r="H8" t="n">
        <v>91.2329528255276</v>
      </c>
      <c r="I8" t="n">
        <v>198.972049798983</v>
      </c>
      <c r="J8" t="n">
        <v>244.547560921641</v>
      </c>
      <c r="K8" t="n">
        <v>184.792608589251</v>
      </c>
      <c r="L8" t="n">
        <v>111.343559839743</v>
      </c>
      <c r="M8" t="n">
        <v>107.811374938705</v>
      </c>
      <c r="N8" t="n">
        <v>202.532655654078</v>
      </c>
      <c r="O8" t="n">
        <v>151.394257712419</v>
      </c>
      <c r="P8" t="n">
        <v>157.260381968712</v>
      </c>
      <c r="Q8" t="n">
        <v>192.147237144416</v>
      </c>
      <c r="R8" t="n">
        <v>230.944635164803</v>
      </c>
      <c r="S8" t="n">
        <v>325.969455922393</v>
      </c>
      <c r="T8" t="n">
        <v>292.565045566601</v>
      </c>
      <c r="U8" t="n">
        <v>436.941979535719</v>
      </c>
      <c r="V8" t="n">
        <v>253.71395344307</v>
      </c>
      <c r="W8" t="n">
        <v>263.636648438346</v>
      </c>
      <c r="X8" t="n">
        <v>272.375379854204</v>
      </c>
      <c r="Y8" t="n">
        <v>274.03689334499</v>
      </c>
      <c r="Z8" t="n">
        <v>307.675398331601</v>
      </c>
      <c r="AA8" t="n">
        <v>291.384044814678</v>
      </c>
      <c r="AB8" t="n">
        <v>285.587034253695</v>
      </c>
      <c r="AC8" t="n">
        <v>400.655697338417</v>
      </c>
      <c r="AD8" t="n">
        <v>438.904920320717</v>
      </c>
      <c r="AE8" t="n">
        <v>314.309033585101</v>
      </c>
      <c r="AF8" t="n">
        <v>283.820254539929</v>
      </c>
    </row>
    <row r="9">
      <c r="A9" t="s">
        <v>83</v>
      </c>
      <c r="B9" t="s">
        <v>386</v>
      </c>
      <c r="C9" t="s">
        <v>317</v>
      </c>
      <c r="D9" t="s">
        <v>387</v>
      </c>
      <c r="E9" t="s">
        <v>318</v>
      </c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</row>
    <row r="10">
      <c r="A10" t="s">
        <v>83</v>
      </c>
      <c r="B10" t="s">
        <v>388</v>
      </c>
      <c r="C10" t="s">
        <v>317</v>
      </c>
      <c r="D10" t="s">
        <v>389</v>
      </c>
      <c r="E10" t="s">
        <v>318</v>
      </c>
      <c r="F10" t="n">
        <v>543.424342330526</v>
      </c>
      <c r="G10" t="n">
        <v>604.652432363285</v>
      </c>
      <c r="H10" t="n">
        <v>661.502255438677</v>
      </c>
      <c r="I10" t="n">
        <v>582.666142559098</v>
      </c>
      <c r="J10" t="n">
        <v>583.433742809858</v>
      </c>
      <c r="K10" t="n">
        <v>696.424384548254</v>
      </c>
      <c r="L10" t="n">
        <v>776.513271545008</v>
      </c>
      <c r="M10" t="n">
        <v>928.601227299102</v>
      </c>
      <c r="N10" t="n">
        <v>975.054023327091</v>
      </c>
      <c r="O10" t="n">
        <v>959.328388990637</v>
      </c>
      <c r="P10" t="n">
        <v>1079.87820858974</v>
      </c>
      <c r="Q10" t="n">
        <v>1276.1415882079</v>
      </c>
      <c r="R10" t="n">
        <v>1420.8267122408</v>
      </c>
      <c r="S10" t="n">
        <v>1432.78441973606</v>
      </c>
      <c r="T10" t="n">
        <v>1379.12348095019</v>
      </c>
      <c r="U10" t="n">
        <v>1726.24028743952</v>
      </c>
      <c r="V10" t="n">
        <v>1813.00627135388</v>
      </c>
      <c r="W10" t="n">
        <v>1815.86832477722</v>
      </c>
      <c r="X10" t="n">
        <v>1746.90463669287</v>
      </c>
      <c r="Y10" t="n">
        <v>1705.7954335756</v>
      </c>
      <c r="Z10" t="n">
        <v>1650.1594860148</v>
      </c>
      <c r="AA10" t="n">
        <v>1371.60108308454</v>
      </c>
      <c r="AB10" t="n">
        <v>1463.56916003541</v>
      </c>
      <c r="AC10" t="n">
        <v>1543.68599789334</v>
      </c>
      <c r="AD10" t="n">
        <v>1585.17000539674</v>
      </c>
      <c r="AE10" t="n">
        <v>1564.83531624053</v>
      </c>
      <c r="AF10" t="n">
        <v>1947.4462192974</v>
      </c>
    </row>
    <row r="11">
      <c r="A11" t="s">
        <v>83</v>
      </c>
      <c r="B11" t="s">
        <v>390</v>
      </c>
      <c r="C11" t="s">
        <v>317</v>
      </c>
      <c r="D11" t="s">
        <v>391</v>
      </c>
      <c r="E11" t="s">
        <v>318</v>
      </c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</row>
    <row r="12">
      <c r="A12" t="s">
        <v>83</v>
      </c>
      <c r="B12" t="s">
        <v>392</v>
      </c>
      <c r="C12" t="s">
        <v>317</v>
      </c>
      <c r="D12" t="s">
        <v>393</v>
      </c>
      <c r="E12" t="s">
        <v>318</v>
      </c>
      <c r="F12" t="n">
        <v>293.582720797777</v>
      </c>
      <c r="G12" t="n">
        <v>299.623901748284</v>
      </c>
      <c r="H12" t="n">
        <v>334.594834245842</v>
      </c>
      <c r="I12" t="n">
        <v>336.49532364705</v>
      </c>
      <c r="J12" t="n">
        <v>347.990965748121</v>
      </c>
      <c r="K12" t="n">
        <v>377.958756346069</v>
      </c>
      <c r="L12" t="n">
        <v>386.360540355724</v>
      </c>
      <c r="M12" t="n">
        <v>376.614889131447</v>
      </c>
      <c r="N12" t="n">
        <v>428.747600127122</v>
      </c>
      <c r="O12" t="n">
        <v>424.273270546196</v>
      </c>
      <c r="P12" t="n">
        <v>451.19159367429</v>
      </c>
      <c r="Q12" t="n">
        <v>539.514023623399</v>
      </c>
      <c r="R12" t="n">
        <v>590.024908486069</v>
      </c>
      <c r="S12" t="n">
        <v>582.872908808388</v>
      </c>
      <c r="T12" t="n">
        <v>532.544984916759</v>
      </c>
      <c r="U12" t="n">
        <v>648.732755732884</v>
      </c>
      <c r="V12" t="n">
        <v>600.021486262565</v>
      </c>
      <c r="W12" t="n">
        <v>651.194251149216</v>
      </c>
      <c r="X12" t="n">
        <v>665.357124268857</v>
      </c>
      <c r="Y12" t="n">
        <v>673.463751174029</v>
      </c>
      <c r="Z12" t="n">
        <v>715.617493514452</v>
      </c>
      <c r="AA12" t="n">
        <v>607.051103834965</v>
      </c>
      <c r="AB12" t="n">
        <v>632.131058674302</v>
      </c>
      <c r="AC12" t="n">
        <v>739.702546084052</v>
      </c>
      <c r="AD12" t="n">
        <v>702.761097806052</v>
      </c>
      <c r="AE12" t="n">
        <v>567.248710774045</v>
      </c>
      <c r="AF12" t="n">
        <v>681.647275828587</v>
      </c>
    </row>
    <row r="13">
      <c r="A13" t="s">
        <v>83</v>
      </c>
      <c r="B13" t="s">
        <v>394</v>
      </c>
      <c r="C13" t="s">
        <v>317</v>
      </c>
      <c r="D13" t="s">
        <v>395</v>
      </c>
      <c r="E13" t="s">
        <v>318</v>
      </c>
      <c r="F13" t="n">
        <v>303.062881579983</v>
      </c>
      <c r="G13" t="n">
        <v>328.329146613063</v>
      </c>
      <c r="H13" t="n">
        <v>342.576318324313</v>
      </c>
      <c r="I13" t="n">
        <v>359.409873927524</v>
      </c>
      <c r="J13" t="n">
        <v>377.751660086613</v>
      </c>
      <c r="K13" t="n">
        <v>417.580643587514</v>
      </c>
      <c r="L13" t="n">
        <v>429.420031373976</v>
      </c>
      <c r="M13" t="n">
        <v>450.417380622724</v>
      </c>
      <c r="N13" t="n">
        <v>509.27657815663</v>
      </c>
      <c r="O13" t="n">
        <v>522.324989963706</v>
      </c>
      <c r="P13" t="n">
        <v>542.587873587683</v>
      </c>
      <c r="Q13" t="n">
        <v>657.075418207555</v>
      </c>
      <c r="R13" t="n">
        <v>697.508638679941</v>
      </c>
      <c r="S13" t="n">
        <v>731.391012026189</v>
      </c>
      <c r="T13" t="n">
        <v>639.331022870972</v>
      </c>
      <c r="U13" t="n">
        <v>799.46616373576</v>
      </c>
      <c r="V13" t="n">
        <v>745.879406024034</v>
      </c>
      <c r="W13" t="n">
        <v>811.572295859067</v>
      </c>
      <c r="X13" t="n">
        <v>802.846440790197</v>
      </c>
      <c r="Y13" t="n">
        <v>862.19721535852</v>
      </c>
      <c r="Z13" t="n">
        <v>875.24588898176</v>
      </c>
      <c r="AA13" t="n">
        <v>768.186328852402</v>
      </c>
      <c r="AB13" t="n">
        <v>823.961066068599</v>
      </c>
      <c r="AC13" t="n">
        <v>886.846446310641</v>
      </c>
      <c r="AD13" t="n">
        <v>814.814661557425</v>
      </c>
      <c r="AE13" t="n">
        <v>867.561414423318</v>
      </c>
      <c r="AF13" t="n">
        <v>772.504750107659</v>
      </c>
    </row>
    <row r="14">
      <c r="A14" t="s">
        <v>83</v>
      </c>
      <c r="B14" t="s">
        <v>396</v>
      </c>
      <c r="C14" t="s">
        <v>317</v>
      </c>
      <c r="D14" t="s">
        <v>397</v>
      </c>
      <c r="E14" t="s">
        <v>318</v>
      </c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</row>
    <row r="15">
      <c r="A15" t="s">
        <v>83</v>
      </c>
      <c r="B15" t="s">
        <v>398</v>
      </c>
      <c r="C15" t="s">
        <v>317</v>
      </c>
      <c r="D15" t="s">
        <v>399</v>
      </c>
      <c r="E15" t="s">
        <v>318</v>
      </c>
      <c r="F15" t="n">
        <v>449.661705821379</v>
      </c>
      <c r="G15" t="n">
        <v>455.134118409025</v>
      </c>
      <c r="H15" t="n">
        <v>572.516137836591</v>
      </c>
      <c r="I15" t="n">
        <v>532.347857175487</v>
      </c>
      <c r="J15" t="n">
        <v>513.076886873073</v>
      </c>
      <c r="K15" t="n">
        <v>580.262600647201</v>
      </c>
      <c r="L15" t="n">
        <v>541.067589732285</v>
      </c>
      <c r="M15" t="n">
        <v>565.41717115754</v>
      </c>
      <c r="N15" t="n">
        <v>536.904325372734</v>
      </c>
      <c r="O15" t="n">
        <v>583.384447231869</v>
      </c>
      <c r="P15" t="n">
        <v>600.62211464309</v>
      </c>
      <c r="Q15" t="n">
        <v>691.619728651234</v>
      </c>
      <c r="R15" t="n">
        <v>696.918394414904</v>
      </c>
      <c r="S15" t="n">
        <v>674.131823754625</v>
      </c>
      <c r="T15" t="n">
        <v>587.162937865123</v>
      </c>
      <c r="U15" t="n">
        <v>676.800013236326</v>
      </c>
      <c r="V15" t="n">
        <v>723.942690589439</v>
      </c>
      <c r="W15" t="n">
        <v>702.87813616956</v>
      </c>
      <c r="X15" t="n">
        <v>593.32055686934</v>
      </c>
      <c r="Y15" t="n">
        <v>556.048233230242</v>
      </c>
      <c r="Z15" t="n">
        <v>560.185156602027</v>
      </c>
      <c r="AA15" t="n">
        <v>461.545781603689</v>
      </c>
      <c r="AB15" t="n">
        <v>539.269755117787</v>
      </c>
      <c r="AC15" t="n">
        <v>441.830608791081</v>
      </c>
      <c r="AD15" t="n">
        <v>434.109199979135</v>
      </c>
      <c r="AE15" t="n">
        <v>354.259390513002</v>
      </c>
      <c r="AF15" t="n">
        <v>418.53137350053</v>
      </c>
    </row>
    <row r="16">
      <c r="A16" t="s">
        <v>83</v>
      </c>
      <c r="B16" t="s">
        <v>400</v>
      </c>
      <c r="C16" t="s">
        <v>317</v>
      </c>
      <c r="D16" t="s">
        <v>401</v>
      </c>
      <c r="E16" t="s">
        <v>318</v>
      </c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</row>
    <row r="17">
      <c r="A17" t="s">
        <v>83</v>
      </c>
      <c r="B17" t="s">
        <v>402</v>
      </c>
      <c r="C17" t="s">
        <v>317</v>
      </c>
      <c r="D17" t="s">
        <v>403</v>
      </c>
      <c r="E17" t="s">
        <v>318</v>
      </c>
      <c r="F17" t="n">
        <v>193.875567315698</v>
      </c>
      <c r="G17" t="n">
        <v>206.762867753177</v>
      </c>
      <c r="H17" t="n">
        <v>238.769814815709</v>
      </c>
      <c r="I17" t="n">
        <v>244.888920261818</v>
      </c>
      <c r="J17" t="n">
        <v>243.056449916414</v>
      </c>
      <c r="K17" t="n">
        <v>263.582938295855</v>
      </c>
      <c r="L17" t="n">
        <v>288.521467578505</v>
      </c>
      <c r="M17" t="n">
        <v>312.555051084859</v>
      </c>
      <c r="N17" t="n">
        <v>346.901984258478</v>
      </c>
      <c r="O17" t="n">
        <v>348.239007619271</v>
      </c>
      <c r="P17" t="n">
        <v>387.051846263005</v>
      </c>
      <c r="Q17" t="n">
        <v>445.646689839705</v>
      </c>
      <c r="R17" t="n">
        <v>478.487544152524</v>
      </c>
      <c r="S17" t="n">
        <v>458.649445613356</v>
      </c>
      <c r="T17" t="n">
        <v>485.214467613678</v>
      </c>
      <c r="U17" t="n">
        <v>568.848464701352</v>
      </c>
      <c r="V17" t="n">
        <v>519.698900667242</v>
      </c>
      <c r="W17" t="n">
        <v>540.877024479884</v>
      </c>
      <c r="X17" t="n">
        <v>517.872865988375</v>
      </c>
      <c r="Y17" t="n">
        <v>522.703922385761</v>
      </c>
      <c r="Z17" t="n">
        <v>516.446718611438</v>
      </c>
      <c r="AA17" t="n">
        <v>364.93627772578</v>
      </c>
      <c r="AB17" t="n">
        <v>378.905598066119</v>
      </c>
      <c r="AC17" t="n">
        <v>422.759689791393</v>
      </c>
      <c r="AD17" t="n">
        <v>360.148352276626</v>
      </c>
      <c r="AE17" t="n">
        <v>322.145335613973</v>
      </c>
      <c r="AF17" t="n">
        <v>328.541454788124</v>
      </c>
    </row>
    <row r="18">
      <c r="A18" t="s">
        <v>83</v>
      </c>
      <c r="B18" t="s">
        <v>404</v>
      </c>
      <c r="C18" t="s">
        <v>317</v>
      </c>
      <c r="D18" t="s">
        <v>405</v>
      </c>
      <c r="E18" t="s">
        <v>318</v>
      </c>
      <c r="F18" t="n">
        <v>803.188889082177</v>
      </c>
      <c r="G18" t="n">
        <v>811.284224643616</v>
      </c>
      <c r="H18" t="n">
        <v>905.686821154244</v>
      </c>
      <c r="I18" t="n">
        <v>880.695415714635</v>
      </c>
      <c r="J18" t="n">
        <v>990.490249882861</v>
      </c>
      <c r="K18" t="n">
        <v>1027.12999959632</v>
      </c>
      <c r="L18" t="n">
        <v>1116.07469690485</v>
      </c>
      <c r="M18" t="n">
        <v>1241.82324003421</v>
      </c>
      <c r="N18" t="n">
        <v>1534.5984232907</v>
      </c>
      <c r="O18" t="n">
        <v>1400.10194958174</v>
      </c>
      <c r="P18" t="n">
        <v>1457.53624603603</v>
      </c>
      <c r="Q18" t="n">
        <v>1348.4747630077</v>
      </c>
      <c r="R18" t="n">
        <v>1323.32388690367</v>
      </c>
      <c r="S18" t="n">
        <v>1350.21464248376</v>
      </c>
      <c r="T18" t="n">
        <v>1422.97202130234</v>
      </c>
      <c r="U18" t="n">
        <v>739.644048971531</v>
      </c>
      <c r="V18" t="n">
        <v>916.294428031372</v>
      </c>
      <c r="W18" t="n">
        <v>1044.15187731124</v>
      </c>
      <c r="X18" t="n">
        <v>1051.37926312276</v>
      </c>
      <c r="Y18" t="n">
        <v>1037.94326221109</v>
      </c>
      <c r="Z18" t="n">
        <v>1027.62971287786</v>
      </c>
      <c r="AA18" t="n">
        <v>1338.4059272484</v>
      </c>
      <c r="AB18" t="n">
        <v>1306.42925065027</v>
      </c>
      <c r="AC18" t="n">
        <v>1302.95216203407</v>
      </c>
      <c r="AD18" t="n">
        <v>1263.34873165706</v>
      </c>
      <c r="AE18" t="n">
        <v>956.388714994048</v>
      </c>
      <c r="AF18" t="n">
        <v>861.780339141882</v>
      </c>
    </row>
    <row r="19">
      <c r="A19" t="s">
        <v>83</v>
      </c>
      <c r="B19" t="s">
        <v>406</v>
      </c>
      <c r="C19" t="s">
        <v>317</v>
      </c>
      <c r="D19" t="s">
        <v>407</v>
      </c>
      <c r="E19" t="s">
        <v>318</v>
      </c>
      <c r="F19" t="n">
        <v>151.442893437248</v>
      </c>
      <c r="G19" t="n">
        <v>158.072695949818</v>
      </c>
      <c r="H19" t="n">
        <v>184.031692369641</v>
      </c>
      <c r="I19" t="n">
        <v>185.60628600563</v>
      </c>
      <c r="J19" t="n">
        <v>192.983038975139</v>
      </c>
      <c r="K19" t="n">
        <v>210.561902149988</v>
      </c>
      <c r="L19" t="n">
        <v>206.43109891918</v>
      </c>
      <c r="M19" t="n">
        <v>207.145793755975</v>
      </c>
      <c r="N19" t="n">
        <v>223.289899611352</v>
      </c>
      <c r="O19" t="n">
        <v>232.260910697805</v>
      </c>
      <c r="P19" t="n">
        <v>266.00203479725</v>
      </c>
      <c r="Q19" t="n">
        <v>297.431012107137</v>
      </c>
      <c r="R19" t="n">
        <v>310.377041280781</v>
      </c>
      <c r="S19" t="n">
        <v>319.169248060722</v>
      </c>
      <c r="T19" t="n">
        <v>331.283202603763</v>
      </c>
      <c r="U19" t="n">
        <v>373.822961606704</v>
      </c>
      <c r="V19" t="n">
        <v>355.771175431917</v>
      </c>
      <c r="W19" t="n">
        <v>378.895701936879</v>
      </c>
      <c r="X19" t="n">
        <v>358.29870711405</v>
      </c>
      <c r="Y19" t="n">
        <v>382.528159443224</v>
      </c>
      <c r="Z19" t="n">
        <v>381.667120346196</v>
      </c>
      <c r="AA19" t="n">
        <v>355.013540292102</v>
      </c>
      <c r="AB19" t="n">
        <v>345.74381691849</v>
      </c>
      <c r="AC19" t="n">
        <v>380.671024145892</v>
      </c>
      <c r="AD19" t="n">
        <v>364.973018442977</v>
      </c>
      <c r="AE19" t="n">
        <v>267.646629843107</v>
      </c>
      <c r="AF19" t="n">
        <v>291.99266133094</v>
      </c>
    </row>
    <row r="20">
      <c r="A20" t="s">
        <v>83</v>
      </c>
      <c r="B20" t="s">
        <v>408</v>
      </c>
      <c r="C20" t="s">
        <v>317</v>
      </c>
      <c r="D20" t="s">
        <v>409</v>
      </c>
      <c r="E20" t="s">
        <v>318</v>
      </c>
      <c r="F20" t="n">
        <v>213.426921128083</v>
      </c>
      <c r="G20" t="n">
        <v>220.616695423311</v>
      </c>
      <c r="H20" t="n">
        <v>228.168199320432</v>
      </c>
      <c r="I20" t="n">
        <v>221.76042291791</v>
      </c>
      <c r="J20" t="n">
        <v>232.699145706727</v>
      </c>
      <c r="K20" t="n">
        <v>271.715734725072</v>
      </c>
      <c r="L20" t="n">
        <v>276.771140503451</v>
      </c>
      <c r="M20" t="n">
        <v>297.089954131764</v>
      </c>
      <c r="N20" t="n">
        <v>331.444082621963</v>
      </c>
      <c r="O20" t="n">
        <v>339.559508798049</v>
      </c>
      <c r="P20" t="n">
        <v>384.975994727504</v>
      </c>
      <c r="Q20" t="n">
        <v>456.610755966262</v>
      </c>
      <c r="R20" t="n">
        <v>501.1218584741</v>
      </c>
      <c r="S20" t="n">
        <v>544.274395659438</v>
      </c>
      <c r="T20" t="n">
        <v>463.293685429458</v>
      </c>
      <c r="U20" t="n">
        <v>602.946145114367</v>
      </c>
      <c r="V20" t="n">
        <v>605.71614973417</v>
      </c>
      <c r="W20" t="n">
        <v>564.628435138454</v>
      </c>
      <c r="X20" t="n">
        <v>474.49201351631</v>
      </c>
      <c r="Y20" t="n">
        <v>508.195953396729</v>
      </c>
      <c r="Z20" t="n">
        <v>591.46745904324</v>
      </c>
      <c r="AA20" t="n">
        <v>332.32448411527</v>
      </c>
      <c r="AB20" t="n">
        <v>355.446781351473</v>
      </c>
      <c r="AC20" t="n">
        <v>322.904276959785</v>
      </c>
      <c r="AD20" t="n">
        <v>297.581170869892</v>
      </c>
      <c r="AE20" t="n">
        <v>330.025602430363</v>
      </c>
      <c r="AF20" t="n">
        <v>388.110234044133</v>
      </c>
    </row>
    <row r="21">
      <c r="A21" t="s">
        <v>83</v>
      </c>
      <c r="B21" t="s">
        <v>410</v>
      </c>
      <c r="C21" t="s">
        <v>317</v>
      </c>
      <c r="D21" t="s">
        <v>411</v>
      </c>
      <c r="E21" t="s">
        <v>318</v>
      </c>
      <c r="F21" t="n">
        <v>276.854897648292</v>
      </c>
      <c r="G21" t="n">
        <v>287.732960727719</v>
      </c>
      <c r="H21" t="n">
        <v>300.298136110115</v>
      </c>
      <c r="I21" t="n">
        <v>299.144378578318</v>
      </c>
      <c r="J21" t="n">
        <v>317.410242561665</v>
      </c>
      <c r="K21" t="n">
        <v>372.55138148857</v>
      </c>
      <c r="L21" t="n">
        <v>375.677494448869</v>
      </c>
      <c r="M21" t="n">
        <v>404.179204469212</v>
      </c>
      <c r="N21" t="n">
        <v>449.430644704911</v>
      </c>
      <c r="O21" t="n">
        <v>460.658358091211</v>
      </c>
      <c r="P21" t="n">
        <v>515.728375986612</v>
      </c>
      <c r="Q21" t="n">
        <v>604.797003918826</v>
      </c>
      <c r="R21" t="n">
        <v>656.024315908801</v>
      </c>
      <c r="S21" t="n">
        <v>701.296945256009</v>
      </c>
      <c r="T21" t="n">
        <v>637.643490921823</v>
      </c>
      <c r="U21" t="n">
        <v>1065.50224479911</v>
      </c>
      <c r="V21" t="n">
        <v>943.94681880933</v>
      </c>
      <c r="W21" t="n">
        <v>866.694539042942</v>
      </c>
      <c r="X21" t="n">
        <v>737.71572737067</v>
      </c>
      <c r="Y21" t="n">
        <v>781.905298132441</v>
      </c>
      <c r="Z21" t="n">
        <v>913.905242024106</v>
      </c>
      <c r="AA21" t="n">
        <v>639.30059866476</v>
      </c>
      <c r="AB21" t="n">
        <v>571.752141812371</v>
      </c>
      <c r="AC21" t="n">
        <v>583.322138659096</v>
      </c>
      <c r="AD21" t="n">
        <v>471.802034795467</v>
      </c>
      <c r="AE21" t="n">
        <v>464.550212950846</v>
      </c>
      <c r="AF21" t="n">
        <v>601.341742932247</v>
      </c>
    </row>
    <row r="22">
      <c r="A22" t="s">
        <v>83</v>
      </c>
      <c r="B22" t="s">
        <v>412</v>
      </c>
      <c r="C22" t="s">
        <v>317</v>
      </c>
      <c r="D22" t="s">
        <v>413</v>
      </c>
      <c r="E22" t="s">
        <v>318</v>
      </c>
      <c r="F22" t="n">
        <v>62.9023147102804</v>
      </c>
      <c r="G22" t="n">
        <v>66.58853149445</v>
      </c>
      <c r="H22" t="n">
        <v>71.6121990421686</v>
      </c>
      <c r="I22" t="n">
        <v>76.9562197142406</v>
      </c>
      <c r="J22" t="n">
        <v>84.2969248188608</v>
      </c>
      <c r="K22" t="n">
        <v>100.371759264206</v>
      </c>
      <c r="L22" t="n">
        <v>98.3967417262654</v>
      </c>
      <c r="M22" t="n">
        <v>106.551281910506</v>
      </c>
      <c r="N22" t="n">
        <v>117.372239704847</v>
      </c>
      <c r="O22" t="n">
        <v>120.471495539912</v>
      </c>
      <c r="P22" t="n">
        <v>129.978817157049</v>
      </c>
      <c r="Q22" t="n">
        <v>147.200806392213</v>
      </c>
      <c r="R22" t="n">
        <v>153.737569203987</v>
      </c>
      <c r="S22" t="n">
        <v>155.640374164287</v>
      </c>
      <c r="T22" t="n">
        <v>173.60438472477</v>
      </c>
      <c r="U22" t="n">
        <v>463.949308615377</v>
      </c>
      <c r="V22" t="n">
        <v>339.105817398542</v>
      </c>
      <c r="W22" t="n">
        <v>302.844356863938</v>
      </c>
      <c r="X22" t="n">
        <v>263.854893376317</v>
      </c>
      <c r="Y22" t="n">
        <v>274.481239812435</v>
      </c>
      <c r="Z22" t="n">
        <v>323.295984478422</v>
      </c>
      <c r="AA22" t="n">
        <v>306.294050318903</v>
      </c>
      <c r="AB22" t="n">
        <v>216.507742335469</v>
      </c>
      <c r="AC22" t="n">
        <v>260.064279487335</v>
      </c>
      <c r="AD22" t="n">
        <v>174.145994069322</v>
      </c>
      <c r="AE22" t="n">
        <v>134.524610520483</v>
      </c>
      <c r="AF22" t="n">
        <v>213.231508973317</v>
      </c>
    </row>
    <row r="23">
      <c r="A23" t="s">
        <v>83</v>
      </c>
      <c r="B23" t="s">
        <v>414</v>
      </c>
      <c r="C23" t="s">
        <v>317</v>
      </c>
      <c r="D23" t="s">
        <v>415</v>
      </c>
      <c r="E23" t="s">
        <v>318</v>
      </c>
      <c r="F23" t="n">
        <v>1322.81612226496</v>
      </c>
      <c r="G23" t="n">
        <v>1345.91727398947</v>
      </c>
      <c r="H23" t="n">
        <v>1430.10434439953</v>
      </c>
      <c r="I23" t="n">
        <v>1542.28248095625</v>
      </c>
      <c r="J23" t="n">
        <v>1738.51061509793</v>
      </c>
      <c r="K23" t="n">
        <v>1945.46938698509</v>
      </c>
      <c r="L23" t="n">
        <v>2041.80512389082</v>
      </c>
      <c r="M23" t="n">
        <v>2383.81378643746</v>
      </c>
      <c r="N23" t="n">
        <v>2611.73418592489</v>
      </c>
      <c r="O23" t="n">
        <v>2782.96041607497</v>
      </c>
      <c r="P23" t="n">
        <v>3278.02741832113</v>
      </c>
      <c r="Q23" t="n">
        <v>3889.68247585496</v>
      </c>
      <c r="R23" t="n">
        <v>4021.31325714437</v>
      </c>
      <c r="S23" t="n">
        <v>3641.39464768502</v>
      </c>
      <c r="T23" t="n">
        <v>3489.77632547888</v>
      </c>
      <c r="U23" t="n">
        <v>3281.40795950002</v>
      </c>
      <c r="V23" t="n">
        <v>2605.47557328314</v>
      </c>
      <c r="W23" t="n">
        <v>2213.40854770873</v>
      </c>
      <c r="X23" t="n">
        <v>2385.58235074419</v>
      </c>
      <c r="Y23" t="n">
        <v>2800.17741920883</v>
      </c>
      <c r="Z23" t="n">
        <v>2560.33108185506</v>
      </c>
      <c r="AA23" t="n">
        <v>3188.33348142105</v>
      </c>
      <c r="AB23" t="n">
        <v>3788.43023502396</v>
      </c>
      <c r="AC23" t="n">
        <v>4156.66562790052</v>
      </c>
      <c r="AD23" t="n">
        <v>3671.60320801887</v>
      </c>
      <c r="AE23" t="n">
        <v>3368.41627134973</v>
      </c>
      <c r="AF23" t="n">
        <v>3526.85387125387</v>
      </c>
    </row>
    <row r="24">
      <c r="A24" t="s">
        <v>83</v>
      </c>
      <c r="B24" t="s">
        <v>416</v>
      </c>
      <c r="C24" t="s">
        <v>317</v>
      </c>
      <c r="D24" t="s">
        <v>417</v>
      </c>
      <c r="E24" t="s">
        <v>318</v>
      </c>
      <c r="F24" t="n">
        <v>267.762294712949</v>
      </c>
      <c r="G24" t="n">
        <v>292.587714501685</v>
      </c>
      <c r="H24" t="n">
        <v>322.154696683854</v>
      </c>
      <c r="I24" t="n">
        <v>341.495614454522</v>
      </c>
      <c r="J24" t="n">
        <v>380.573693092643</v>
      </c>
      <c r="K24" t="n">
        <v>416.246943438811</v>
      </c>
      <c r="L24" t="n">
        <v>422.486244824968</v>
      </c>
      <c r="M24" t="n">
        <v>472.07400876217</v>
      </c>
      <c r="N24" t="n">
        <v>535.379165453577</v>
      </c>
      <c r="O24" t="n">
        <v>554.510445673275</v>
      </c>
      <c r="P24" t="n">
        <v>606.084337908951</v>
      </c>
      <c r="Q24" t="n">
        <v>669.238034639453</v>
      </c>
      <c r="R24" t="n">
        <v>704.817245982819</v>
      </c>
      <c r="S24" t="n">
        <v>712.610694404597</v>
      </c>
      <c r="T24" t="n">
        <v>638.356246474317</v>
      </c>
      <c r="U24" t="n">
        <v>794.174872736744</v>
      </c>
      <c r="V24" t="n">
        <v>616.692574826828</v>
      </c>
      <c r="W24" t="n">
        <v>830.571603982699</v>
      </c>
      <c r="X24" t="n">
        <v>633.506503121754</v>
      </c>
      <c r="Y24" t="n">
        <v>786.99037033419</v>
      </c>
      <c r="Z24" t="n">
        <v>690.26086377189</v>
      </c>
      <c r="AA24" t="n">
        <v>423.381983671737</v>
      </c>
      <c r="AB24" t="n">
        <v>806.032374970647</v>
      </c>
      <c r="AC24" t="n">
        <v>870.479561031999</v>
      </c>
      <c r="AD24" t="n">
        <v>905.343443844869</v>
      </c>
      <c r="AE24" t="n">
        <v>764.436571456778</v>
      </c>
      <c r="AF24" t="n">
        <v>944.754399973578</v>
      </c>
    </row>
    <row r="25">
      <c r="A25" t="s">
        <v>83</v>
      </c>
      <c r="B25" t="s">
        <v>418</v>
      </c>
      <c r="C25" t="s">
        <v>317</v>
      </c>
      <c r="D25" t="s">
        <v>419</v>
      </c>
      <c r="E25" t="s">
        <v>318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</row>
    <row r="26">
      <c r="A26" t="s">
        <v>83</v>
      </c>
      <c r="B26" t="s">
        <v>420</v>
      </c>
      <c r="C26" t="s">
        <v>317</v>
      </c>
      <c r="D26" t="s">
        <v>421</v>
      </c>
      <c r="E26" t="s">
        <v>318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</row>
    <row r="27">
      <c r="A27" t="s">
        <v>83</v>
      </c>
      <c r="B27" t="s">
        <v>422</v>
      </c>
      <c r="C27" t="s">
        <v>317</v>
      </c>
      <c r="D27" t="s">
        <v>423</v>
      </c>
      <c r="E27" t="s">
        <v>318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</row>
    <row r="28">
      <c r="A28" t="s">
        <v>83</v>
      </c>
      <c r="B28" t="s">
        <v>424</v>
      </c>
      <c r="C28" t="s">
        <v>317</v>
      </c>
      <c r="D28" t="s">
        <v>425</v>
      </c>
      <c r="E28" t="s">
        <v>318</v>
      </c>
      <c r="F28" t="n">
        <v>164.027961125304</v>
      </c>
      <c r="G28" t="n">
        <v>176.931048324385</v>
      </c>
      <c r="H28" t="n">
        <v>190.872801548456</v>
      </c>
      <c r="I28" t="n">
        <v>199.001076775625</v>
      </c>
      <c r="J28" t="n">
        <v>219.331734826426</v>
      </c>
      <c r="K28" t="n">
        <v>257.574732260338</v>
      </c>
      <c r="L28" t="n">
        <v>256.759090513734</v>
      </c>
      <c r="M28" t="n">
        <v>272.662258353514</v>
      </c>
      <c r="N28" t="n">
        <v>301.0197381389</v>
      </c>
      <c r="O28" t="n">
        <v>300.36560701038</v>
      </c>
      <c r="P28" t="n">
        <v>326.920123884944</v>
      </c>
      <c r="Q28" t="n">
        <v>371.568684221003</v>
      </c>
      <c r="R28" t="n">
        <v>399.233349229671</v>
      </c>
      <c r="S28" t="n">
        <v>416.893743516563</v>
      </c>
      <c r="T28" t="n">
        <v>378.658139621779</v>
      </c>
      <c r="U28" t="n">
        <v>485.646955039986</v>
      </c>
      <c r="V28" t="n">
        <v>799.456098416714</v>
      </c>
      <c r="W28" t="n">
        <v>698.635282857443</v>
      </c>
      <c r="X28" t="n">
        <v>441.388258482956</v>
      </c>
      <c r="Y28" t="n">
        <v>386.453017034006</v>
      </c>
      <c r="Z28" t="n">
        <v>453.603982354515</v>
      </c>
      <c r="AA28" t="n">
        <v>619.127463490504</v>
      </c>
      <c r="AB28" t="n">
        <v>626.642670210993</v>
      </c>
      <c r="AC28" t="n">
        <v>377.757005382902</v>
      </c>
      <c r="AD28" t="n">
        <v>827.165329720521</v>
      </c>
      <c r="AE28" t="n">
        <v>462.755923818313</v>
      </c>
      <c r="AF28" t="n">
        <v>558.013199619289</v>
      </c>
    </row>
    <row r="29">
      <c r="A29" t="s">
        <v>83</v>
      </c>
      <c r="B29" t="s">
        <v>426</v>
      </c>
      <c r="C29" t="s">
        <v>317</v>
      </c>
      <c r="D29" t="s">
        <v>427</v>
      </c>
      <c r="E29" t="s">
        <v>318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</row>
    <row r="30">
      <c r="A30" t="s">
        <v>83</v>
      </c>
      <c r="B30" t="s">
        <v>428</v>
      </c>
      <c r="C30" t="s">
        <v>317</v>
      </c>
      <c r="D30" t="s">
        <v>429</v>
      </c>
      <c r="E30" t="s">
        <v>318</v>
      </c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</row>
    <row r="31">
      <c r="A31" t="s">
        <v>83</v>
      </c>
      <c r="B31" t="s">
        <v>430</v>
      </c>
      <c r="C31" t="s">
        <v>317</v>
      </c>
      <c r="D31" t="s">
        <v>431</v>
      </c>
      <c r="E31" t="s">
        <v>318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</row>
    <row r="32">
      <c r="A32" t="s">
        <v>83</v>
      </c>
      <c r="B32" t="s">
        <v>432</v>
      </c>
      <c r="C32" t="s">
        <v>317</v>
      </c>
      <c r="D32" t="s">
        <v>433</v>
      </c>
      <c r="E32" t="s">
        <v>318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</row>
    <row r="33">
      <c r="A33" t="s">
        <v>83</v>
      </c>
      <c r="B33" t="s">
        <v>434</v>
      </c>
      <c r="C33" t="s">
        <v>317</v>
      </c>
      <c r="D33" t="s">
        <v>435</v>
      </c>
      <c r="E33" t="s">
        <v>318</v>
      </c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</row>
    <row r="34">
      <c r="A34" t="s">
        <v>83</v>
      </c>
      <c r="B34" t="s">
        <v>436</v>
      </c>
      <c r="C34" t="s">
        <v>317</v>
      </c>
      <c r="D34" t="s">
        <v>437</v>
      </c>
      <c r="E34" t="s">
        <v>318</v>
      </c>
      <c r="F34" t="n">
        <v>40.9334120093434</v>
      </c>
      <c r="G34" t="n">
        <v>42.2985328064757</v>
      </c>
      <c r="H34" t="n">
        <v>44.0891571591919</v>
      </c>
      <c r="I34" t="n">
        <v>48.6481997147861</v>
      </c>
      <c r="J34" t="n">
        <v>53.5963961567192</v>
      </c>
      <c r="K34" t="n">
        <v>43.6083472454627</v>
      </c>
      <c r="L34" t="n">
        <v>45.3402536924161</v>
      </c>
      <c r="M34" t="n">
        <v>48.0716531006379</v>
      </c>
      <c r="N34" t="n">
        <v>53.2463740849219</v>
      </c>
      <c r="O34" t="n">
        <v>54.3153526394772</v>
      </c>
      <c r="P34" t="n">
        <v>57.6930329959367</v>
      </c>
      <c r="Q34" t="n">
        <v>66.183831561778</v>
      </c>
      <c r="R34" t="n">
        <v>69.8629673570748</v>
      </c>
      <c r="S34" t="n">
        <v>66.1942213566156</v>
      </c>
      <c r="T34" t="n">
        <v>56.4363584256815</v>
      </c>
      <c r="U34" t="n">
        <v>67.7582852951298</v>
      </c>
      <c r="V34" t="n">
        <v>65.0549775173237</v>
      </c>
      <c r="W34" t="n">
        <v>86.524099059522</v>
      </c>
      <c r="X34" t="n">
        <v>66.7891649686959</v>
      </c>
      <c r="Y34" t="n">
        <v>72.5950636047992</v>
      </c>
      <c r="Z34" t="n">
        <v>82.0267098465954</v>
      </c>
      <c r="AA34" t="n">
        <v>102.592659892831</v>
      </c>
      <c r="AB34" t="n">
        <v>131.142813558839</v>
      </c>
      <c r="AC34" t="n">
        <v>107.738339103637</v>
      </c>
      <c r="AD34" t="n">
        <v>142.936894418542</v>
      </c>
      <c r="AE34" t="n">
        <v>79.3416523247691</v>
      </c>
      <c r="AF34" t="n">
        <v>93.8023026582745</v>
      </c>
    </row>
    <row r="35">
      <c r="A35" t="s">
        <v>83</v>
      </c>
      <c r="B35" t="s">
        <v>438</v>
      </c>
      <c r="C35" t="s">
        <v>317</v>
      </c>
      <c r="D35" t="s">
        <v>439</v>
      </c>
      <c r="E35" t="s">
        <v>318</v>
      </c>
      <c r="F35" t="n">
        <v>779.377293637913</v>
      </c>
      <c r="G35" t="n">
        <v>866.444543400813</v>
      </c>
      <c r="H35" t="n">
        <v>940.356451194115</v>
      </c>
      <c r="I35" t="n">
        <v>981.301260093327</v>
      </c>
      <c r="J35" t="n">
        <v>1089.93254098811</v>
      </c>
      <c r="K35" t="n">
        <v>1155.88027079907</v>
      </c>
      <c r="L35" t="n">
        <v>1172.07618537892</v>
      </c>
      <c r="M35" t="n">
        <v>1414.85613942993</v>
      </c>
      <c r="N35" t="n">
        <v>1587.26213835112</v>
      </c>
      <c r="O35" t="n">
        <v>1551.36774155542</v>
      </c>
      <c r="P35" t="n">
        <v>1738.59540855981</v>
      </c>
      <c r="Q35" t="n">
        <v>1964.11203675671</v>
      </c>
      <c r="R35" t="n">
        <v>2101.609885024</v>
      </c>
      <c r="S35" t="n">
        <v>2037.84631794545</v>
      </c>
      <c r="T35" t="n">
        <v>1944.79294563078</v>
      </c>
      <c r="U35" t="n">
        <v>1965.21880208858</v>
      </c>
      <c r="V35" t="n">
        <v>2096.5814693732</v>
      </c>
      <c r="W35" t="n">
        <v>1806.37323369074</v>
      </c>
      <c r="X35" t="n">
        <v>2094.54054922627</v>
      </c>
      <c r="Y35" t="n">
        <v>2226.68070259605</v>
      </c>
      <c r="Z35" t="n">
        <v>2016.53233956222</v>
      </c>
      <c r="AA35" t="n">
        <v>2553.77523579111</v>
      </c>
      <c r="AB35" t="n">
        <v>2395.70223490076</v>
      </c>
      <c r="AC35" t="n">
        <v>2916.85262605794</v>
      </c>
      <c r="AD35" t="n">
        <v>2626.73628473685</v>
      </c>
      <c r="AE35" t="n">
        <v>2506.45057781732</v>
      </c>
      <c r="AF35" t="n">
        <v>3359.12402941825</v>
      </c>
    </row>
    <row r="36">
      <c r="A36" t="s">
        <v>83</v>
      </c>
      <c r="B36" t="s">
        <v>440</v>
      </c>
      <c r="C36" t="s">
        <v>317</v>
      </c>
      <c r="D36" t="s">
        <v>441</v>
      </c>
      <c r="E36" t="s">
        <v>318</v>
      </c>
      <c r="F36" t="n">
        <v>73.3488839388717</v>
      </c>
      <c r="G36" t="n">
        <v>91.4319561538172</v>
      </c>
      <c r="H36" t="n">
        <v>102.411526545013</v>
      </c>
      <c r="I36" t="n">
        <v>132.564981432026</v>
      </c>
      <c r="J36" t="n">
        <v>145.122102095431</v>
      </c>
      <c r="K36" t="n">
        <v>222.547854385784</v>
      </c>
      <c r="L36" t="n">
        <v>184.469528724123</v>
      </c>
      <c r="M36" t="n">
        <v>191.033919925064</v>
      </c>
      <c r="N36" t="n">
        <v>362.559853684368</v>
      </c>
      <c r="O36" t="n">
        <v>314.607312934955</v>
      </c>
      <c r="P36" t="n">
        <v>256.681209222292</v>
      </c>
      <c r="Q36" t="n">
        <v>502.05107099171</v>
      </c>
      <c r="R36" t="n">
        <v>630.791981354927</v>
      </c>
      <c r="S36" t="n">
        <v>564.463879972294</v>
      </c>
      <c r="T36" t="n">
        <v>456.654147674746</v>
      </c>
      <c r="U36" t="n">
        <v>585.884303255919</v>
      </c>
      <c r="V36" t="n">
        <v>698.908255446422</v>
      </c>
      <c r="W36" t="n">
        <v>410.306238768867</v>
      </c>
      <c r="X36" t="n">
        <v>555.595329549309</v>
      </c>
      <c r="Y36" t="n">
        <v>570.893569615298</v>
      </c>
      <c r="Z36" t="n">
        <v>540.287150359544</v>
      </c>
      <c r="AA36" t="n">
        <v>584.979162059384</v>
      </c>
      <c r="AB36" t="n">
        <v>479.688764868501</v>
      </c>
      <c r="AC36" t="n">
        <v>601.735702181097</v>
      </c>
      <c r="AD36" t="n">
        <v>513.161901705463</v>
      </c>
      <c r="AE36" t="n">
        <v>305.195781171851</v>
      </c>
      <c r="AF36" t="n">
        <v>398.848951775488</v>
      </c>
    </row>
    <row r="37">
      <c r="A37" t="s">
        <v>83</v>
      </c>
      <c r="B37" t="s">
        <v>442</v>
      </c>
      <c r="C37" t="s">
        <v>317</v>
      </c>
      <c r="D37" t="s">
        <v>443</v>
      </c>
      <c r="E37" t="s">
        <v>318</v>
      </c>
      <c r="F37" t="n">
        <v>382.879614885382</v>
      </c>
      <c r="G37" t="n">
        <v>521.279231986273</v>
      </c>
      <c r="H37" t="n">
        <v>502.416837851627</v>
      </c>
      <c r="I37" t="n">
        <v>508.753083596097</v>
      </c>
      <c r="J37" t="n">
        <v>571.414018225707</v>
      </c>
      <c r="K37" t="n">
        <v>614.053097184498</v>
      </c>
      <c r="L37" t="n">
        <v>640.621139245544</v>
      </c>
      <c r="M37" t="n">
        <v>852.722612785364</v>
      </c>
      <c r="N37" t="n">
        <v>874.680112119836</v>
      </c>
      <c r="O37" t="n">
        <v>867.73694086503</v>
      </c>
      <c r="P37" t="n">
        <v>993.274314853446</v>
      </c>
      <c r="Q37" t="n">
        <v>1025.57118567355</v>
      </c>
      <c r="R37" t="n">
        <v>862.362968770631</v>
      </c>
      <c r="S37" t="n">
        <v>862.548344408788</v>
      </c>
      <c r="T37" t="n">
        <v>907.154035905132</v>
      </c>
      <c r="U37" t="n">
        <v>926.13063963248</v>
      </c>
      <c r="V37" t="n">
        <v>668.299510188284</v>
      </c>
      <c r="W37" t="n">
        <v>673.599759886825</v>
      </c>
      <c r="X37" t="n">
        <v>632.16031156713</v>
      </c>
      <c r="Y37" t="n">
        <v>839.600293540223</v>
      </c>
      <c r="Z37" t="n">
        <v>581.28732400301</v>
      </c>
      <c r="AA37" t="n">
        <v>868.047835496286</v>
      </c>
      <c r="AB37" t="n">
        <v>874.323099331709</v>
      </c>
      <c r="AC37" t="n">
        <v>1194.19147079147</v>
      </c>
      <c r="AD37" t="n">
        <v>890.960059359463</v>
      </c>
      <c r="AE37" t="n">
        <v>734.788612280107</v>
      </c>
      <c r="AF37" t="n">
        <v>1449.42519127205</v>
      </c>
    </row>
    <row r="38">
      <c r="A38" t="s">
        <v>83</v>
      </c>
      <c r="B38" t="s">
        <v>444</v>
      </c>
      <c r="C38" t="s">
        <v>317</v>
      </c>
      <c r="D38" t="s">
        <v>445</v>
      </c>
      <c r="E38" t="s">
        <v>318</v>
      </c>
      <c r="F38" t="n">
        <v>311.30516642487</v>
      </c>
      <c r="G38" t="n">
        <v>244.008128665761</v>
      </c>
      <c r="H38" t="n">
        <v>323.666155910991</v>
      </c>
      <c r="I38" t="n">
        <v>329.133494496979</v>
      </c>
      <c r="J38" t="n">
        <v>361.32859543858</v>
      </c>
      <c r="K38" t="n">
        <v>311.31514167811</v>
      </c>
      <c r="L38" t="n">
        <v>336.811471276368</v>
      </c>
      <c r="M38" t="n">
        <v>357.91522112587</v>
      </c>
      <c r="N38" t="n">
        <v>341.609400066983</v>
      </c>
      <c r="O38" t="n">
        <v>359.18870006598</v>
      </c>
      <c r="P38" t="n">
        <v>473.230041256534</v>
      </c>
      <c r="Q38" t="n">
        <v>429.560251210393</v>
      </c>
      <c r="R38" t="n">
        <v>606.091568202738</v>
      </c>
      <c r="S38" t="n">
        <v>606.0173050833</v>
      </c>
      <c r="T38" t="n">
        <v>572.256763852732</v>
      </c>
      <c r="U38" t="n">
        <v>449.355241600426</v>
      </c>
      <c r="V38" t="n">
        <v>729.862933612827</v>
      </c>
      <c r="W38" t="n">
        <v>718.406924536886</v>
      </c>
      <c r="X38" t="n">
        <v>902.513908982458</v>
      </c>
      <c r="Y38" t="n">
        <v>808.165442536175</v>
      </c>
      <c r="Z38" t="n">
        <v>890.56465552222</v>
      </c>
      <c r="AA38" t="n">
        <v>1096.48671622118</v>
      </c>
      <c r="AB38" t="n">
        <v>1038.93285106731</v>
      </c>
      <c r="AC38" t="n">
        <v>1114.24093787534</v>
      </c>
      <c r="AD38" t="n">
        <v>1219.66462976141</v>
      </c>
      <c r="AE38" t="n">
        <v>1466.46618436536</v>
      </c>
      <c r="AF38" t="n">
        <v>1510.84988636806</v>
      </c>
    </row>
    <row r="39">
      <c r="A39" t="s">
        <v>83</v>
      </c>
      <c r="B39" t="s">
        <v>446</v>
      </c>
      <c r="C39" t="s">
        <v>317</v>
      </c>
      <c r="D39" t="s">
        <v>447</v>
      </c>
      <c r="E39" t="s">
        <v>318</v>
      </c>
      <c r="F39" t="n">
        <v>1535.79014607443</v>
      </c>
      <c r="G39" t="n">
        <v>1569.08724725136</v>
      </c>
      <c r="H39" t="n">
        <v>1614.81556166488</v>
      </c>
      <c r="I39" t="n">
        <v>1689.64878028327</v>
      </c>
      <c r="J39" t="n">
        <v>1674.62060117116</v>
      </c>
      <c r="K39" t="n">
        <v>1862.72503017745</v>
      </c>
      <c r="L39" t="n">
        <v>1991.81532502449</v>
      </c>
      <c r="M39" t="n">
        <v>1900.19159931359</v>
      </c>
      <c r="N39" t="n">
        <v>1957.20661115792</v>
      </c>
      <c r="O39" t="n">
        <v>2032.2949837125</v>
      </c>
      <c r="P39" t="n">
        <v>1955.02950347729</v>
      </c>
      <c r="Q39" t="n">
        <v>2038.92402143409</v>
      </c>
      <c r="R39" t="n">
        <v>2221.26886730198</v>
      </c>
      <c r="S39" t="n">
        <v>2320.14531833015</v>
      </c>
      <c r="T39" t="n">
        <v>2327.20926102756</v>
      </c>
      <c r="U39" t="n">
        <v>2239.30592365631</v>
      </c>
      <c r="V39" t="n">
        <v>2362.25278608137</v>
      </c>
      <c r="W39" t="n">
        <v>2276.58649459378</v>
      </c>
      <c r="X39" t="n">
        <v>2322.51521107106</v>
      </c>
      <c r="Y39" t="n">
        <v>2466.18592960096</v>
      </c>
      <c r="Z39" t="n">
        <v>2514.27074070649</v>
      </c>
      <c r="AA39" t="n">
        <v>3414.67539681977</v>
      </c>
      <c r="AB39" t="n">
        <v>3406.5322565052</v>
      </c>
      <c r="AC39" t="n">
        <v>3139.64863009282</v>
      </c>
      <c r="AD39" t="n">
        <v>3505.00695684422</v>
      </c>
      <c r="AE39" t="n">
        <v>4610.27702919217</v>
      </c>
      <c r="AF39" t="n">
        <v>3375.73399630449</v>
      </c>
    </row>
    <row r="40">
      <c r="A40" t="s">
        <v>83</v>
      </c>
      <c r="B40" t="s">
        <v>448</v>
      </c>
      <c r="C40" t="s">
        <v>317</v>
      </c>
      <c r="D40" t="s">
        <v>449</v>
      </c>
      <c r="E40" t="s">
        <v>318</v>
      </c>
      <c r="F40" t="n">
        <v>204.939432016521</v>
      </c>
      <c r="G40" t="n">
        <v>234.286504884726</v>
      </c>
      <c r="H40" t="n">
        <v>261.097685461082</v>
      </c>
      <c r="I40" t="n">
        <v>280.786388292808</v>
      </c>
      <c r="J40" t="n">
        <v>314.777123893043</v>
      </c>
      <c r="K40" t="n">
        <v>287.639047534787</v>
      </c>
      <c r="L40" t="n">
        <v>305.115788500276</v>
      </c>
      <c r="M40" t="n">
        <v>310.829939206944</v>
      </c>
      <c r="N40" t="n">
        <v>326.098358273632</v>
      </c>
      <c r="O40" t="n">
        <v>326.388526680965</v>
      </c>
      <c r="P40" t="n">
        <v>346.498672698071</v>
      </c>
      <c r="Q40" t="n">
        <v>371.051497568945</v>
      </c>
      <c r="R40" t="n">
        <v>385.259241753802</v>
      </c>
      <c r="S40" t="n">
        <v>420.088976374105</v>
      </c>
      <c r="T40" t="n">
        <v>402.266553788174</v>
      </c>
      <c r="U40" t="n">
        <v>210.106288343621</v>
      </c>
      <c r="V40" t="n">
        <v>170.683599010881</v>
      </c>
      <c r="W40" t="n">
        <v>160.221126270938</v>
      </c>
      <c r="X40" t="n">
        <v>272.658285497701</v>
      </c>
      <c r="Y40" t="n">
        <v>460.299952223851</v>
      </c>
      <c r="Z40" t="n">
        <v>393.833032195551</v>
      </c>
      <c r="AA40" t="n">
        <v>398.630408220891</v>
      </c>
      <c r="AB40" t="n">
        <v>515.74211894012</v>
      </c>
      <c r="AC40" t="n">
        <v>313.98104871464</v>
      </c>
      <c r="AD40" t="n">
        <v>213.350253915342</v>
      </c>
      <c r="AE40" t="n">
        <v>231.074776441429</v>
      </c>
      <c r="AF40" t="n">
        <v>275.459894912605</v>
      </c>
    </row>
    <row r="41">
      <c r="A41" t="s">
        <v>83</v>
      </c>
      <c r="B41" t="s">
        <v>450</v>
      </c>
      <c r="C41" t="s">
        <v>317</v>
      </c>
      <c r="D41" t="s">
        <v>451</v>
      </c>
      <c r="E41" t="s">
        <v>318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</row>
    <row r="42">
      <c r="A42" t="s">
        <v>83</v>
      </c>
      <c r="B42" t="s">
        <v>452</v>
      </c>
      <c r="C42" t="s">
        <v>317</v>
      </c>
      <c r="D42" t="s">
        <v>453</v>
      </c>
      <c r="E42" t="s">
        <v>318</v>
      </c>
      <c r="F42" t="n">
        <v>3100.01201308597</v>
      </c>
      <c r="G42" t="n">
        <v>2413.97331551829</v>
      </c>
      <c r="H42" t="n">
        <v>2490.68164511123</v>
      </c>
      <c r="I42" t="n">
        <v>2681.09437770068</v>
      </c>
      <c r="J42" t="n">
        <v>2697.71280480096</v>
      </c>
      <c r="K42" t="n">
        <v>2945.04197891852</v>
      </c>
      <c r="L42" t="n">
        <v>2924.75407439214</v>
      </c>
      <c r="M42" t="n">
        <v>3139.20811636482</v>
      </c>
      <c r="N42" t="n">
        <v>3517.16105037616</v>
      </c>
      <c r="O42" t="n">
        <v>3614.24614976467</v>
      </c>
      <c r="P42" t="n">
        <v>3931.43071230488</v>
      </c>
      <c r="Q42" t="n">
        <v>4551.0882214693</v>
      </c>
      <c r="R42" t="n">
        <v>4873.26152036218</v>
      </c>
      <c r="S42" t="n">
        <v>5329.5532770689</v>
      </c>
      <c r="T42" t="n">
        <v>5475.05681090758</v>
      </c>
      <c r="U42" t="n">
        <v>6352.4120287916</v>
      </c>
      <c r="V42" t="n">
        <v>6228.4888323875</v>
      </c>
      <c r="W42" t="n">
        <v>6012.43517614909</v>
      </c>
      <c r="X42" t="n">
        <v>5485.84057289022</v>
      </c>
      <c r="Y42" t="n">
        <v>6071.99080470469</v>
      </c>
      <c r="Z42" t="n">
        <v>6860.36654207755</v>
      </c>
      <c r="AA42" t="n">
        <v>6006.77406822762</v>
      </c>
      <c r="AB42" t="n">
        <v>6744.68799389257</v>
      </c>
      <c r="AC42" t="n">
        <v>6852.082621483</v>
      </c>
      <c r="AD42" t="n">
        <v>7393.31972474421</v>
      </c>
      <c r="AE42" t="n">
        <v>6904.83649719635</v>
      </c>
      <c r="AF42" t="n">
        <v>7818.06045251863</v>
      </c>
    </row>
    <row r="43">
      <c r="A43" t="s">
        <v>83</v>
      </c>
      <c r="B43" t="s">
        <v>454</v>
      </c>
      <c r="C43" t="s">
        <v>317</v>
      </c>
      <c r="D43" t="s">
        <v>455</v>
      </c>
      <c r="E43" t="s">
        <v>318</v>
      </c>
      <c r="F43" t="n">
        <v>3216.01913530556</v>
      </c>
      <c r="G43" t="n">
        <v>2540.14701928816</v>
      </c>
      <c r="H43" t="n">
        <v>2627.43440313377</v>
      </c>
      <c r="I43" t="n">
        <v>2835.59265677093</v>
      </c>
      <c r="J43" t="n">
        <v>2885.29861938706</v>
      </c>
      <c r="K43" t="n">
        <v>3164.59970038515</v>
      </c>
      <c r="L43" t="n">
        <v>3138.64746082697</v>
      </c>
      <c r="M43" t="n">
        <v>3360.32884559687</v>
      </c>
      <c r="N43" t="n">
        <v>3748.8328606958</v>
      </c>
      <c r="O43" t="n">
        <v>3868.10945195341</v>
      </c>
      <c r="P43" t="n">
        <v>4216.43765096459</v>
      </c>
      <c r="Q43" t="n">
        <v>4874.05860964784</v>
      </c>
      <c r="R43" t="n">
        <v>5217.31567416549</v>
      </c>
      <c r="S43" t="n">
        <v>5689.04915497655</v>
      </c>
      <c r="T43" t="n">
        <v>5826.50947871137</v>
      </c>
      <c r="U43" t="n">
        <v>6690.34909904699</v>
      </c>
      <c r="V43" t="n">
        <v>6509.125794414</v>
      </c>
      <c r="W43" t="n">
        <v>6263.23976994315</v>
      </c>
      <c r="X43" t="n">
        <v>5841.11720609948</v>
      </c>
      <c r="Y43" t="n">
        <v>6606.73160467168</v>
      </c>
      <c r="Z43" t="n">
        <v>7340.76431829186</v>
      </c>
      <c r="AA43" t="n">
        <v>6759.84641211115</v>
      </c>
      <c r="AB43" t="n">
        <v>7486.9417423177</v>
      </c>
      <c r="AC43" t="n">
        <v>7648.48593169632</v>
      </c>
      <c r="AD43" t="n">
        <v>8014.72674285101</v>
      </c>
      <c r="AE43" t="n">
        <v>7606.81688361632</v>
      </c>
      <c r="AF43" t="n">
        <v>8641.00588800798</v>
      </c>
    </row>
    <row r="44">
      <c r="A44" t="s">
        <v>83</v>
      </c>
      <c r="B44" t="s">
        <v>456</v>
      </c>
      <c r="C44" t="s">
        <v>317</v>
      </c>
      <c r="D44" t="s">
        <v>457</v>
      </c>
      <c r="E44" t="s">
        <v>318</v>
      </c>
      <c r="F44" t="n">
        <v>11808.6698275705</v>
      </c>
      <c r="G44" t="n">
        <v>11547.5044976762</v>
      </c>
      <c r="H44" t="n">
        <v>12105.939620556</v>
      </c>
      <c r="I44" t="n">
        <v>12718.4833274649</v>
      </c>
      <c r="J44" t="n">
        <v>13357.7688483229</v>
      </c>
      <c r="K44" t="n">
        <v>14797.7608127528</v>
      </c>
      <c r="L44" t="n">
        <v>15087.9070813353</v>
      </c>
      <c r="M44" t="n">
        <v>16389.3958570575</v>
      </c>
      <c r="N44" t="n">
        <v>18161.0839225287</v>
      </c>
      <c r="O44" t="n">
        <v>18507.8279767432</v>
      </c>
      <c r="P44" t="n">
        <v>20110.7535525325</v>
      </c>
      <c r="Q44" t="n">
        <v>22777.149549349</v>
      </c>
      <c r="R44" t="n">
        <v>24150.2344872672</v>
      </c>
      <c r="S44" t="n">
        <v>24249.8469433547</v>
      </c>
      <c r="T44" t="n">
        <v>23649.6455764441</v>
      </c>
      <c r="U44" t="n">
        <v>24921.1391624063</v>
      </c>
      <c r="V44" t="n">
        <v>23997.1313913879</v>
      </c>
      <c r="W44" t="n">
        <v>23364.0300599453</v>
      </c>
      <c r="X44" t="n">
        <v>23061.2470234285</v>
      </c>
      <c r="Y44" t="n">
        <v>24607.9375210076</v>
      </c>
      <c r="Z44" t="n">
        <v>25147.8328033875</v>
      </c>
      <c r="AA44" t="n">
        <v>25515.6801196006</v>
      </c>
      <c r="AB44" t="n">
        <v>27279.9085797085</v>
      </c>
      <c r="AC44" t="n">
        <v>28196.7002097245</v>
      </c>
      <c r="AD44" t="n">
        <v>28326.963181671</v>
      </c>
      <c r="AE44" t="n">
        <v>26849.9489490759</v>
      </c>
      <c r="AF44" t="n">
        <v>28660.5017251516</v>
      </c>
    </row>
    <row r="45">
      <c r="A45" t="s">
        <v>83</v>
      </c>
      <c r="B45" t="s">
        <v>458</v>
      </c>
      <c r="C45" t="s">
        <v>317</v>
      </c>
      <c r="D45" t="s">
        <v>459</v>
      </c>
      <c r="E45" t="s">
        <v>318</v>
      </c>
      <c r="F45" t="n">
        <v>11772.530417933</v>
      </c>
      <c r="G45" t="n">
        <v>11511.6598392265</v>
      </c>
      <c r="H45" t="n">
        <v>12067.4816456892</v>
      </c>
      <c r="I45" t="n">
        <v>12680.4339899735</v>
      </c>
      <c r="J45" t="n">
        <v>13319.3584009876</v>
      </c>
      <c r="K45" t="n">
        <v>14760.2477505996</v>
      </c>
      <c r="L45" t="n">
        <v>15049.96133946</v>
      </c>
      <c r="M45" t="n">
        <v>16344.3449466393</v>
      </c>
      <c r="N45" t="n">
        <v>18105.8705928958</v>
      </c>
      <c r="O45" t="n">
        <v>18455.8348483461</v>
      </c>
      <c r="P45" t="n">
        <v>20057.0105031573</v>
      </c>
      <c r="Q45" t="n">
        <v>22716.1762011944</v>
      </c>
      <c r="R45" t="n">
        <v>24085.8067680387</v>
      </c>
      <c r="S45" t="n">
        <v>24182.5377882051</v>
      </c>
      <c r="T45" t="n">
        <v>23583.8460605349</v>
      </c>
      <c r="U45" t="n">
        <v>24857.0867361935</v>
      </c>
      <c r="V45" t="n">
        <v>23937.5681109359</v>
      </c>
      <c r="W45" t="n">
        <v>23291.6595370046</v>
      </c>
      <c r="X45" t="n">
        <v>22991.6783414937</v>
      </c>
      <c r="Y45" t="n">
        <v>24530.2509419321</v>
      </c>
      <c r="Z45" t="n">
        <v>25071.9930885637</v>
      </c>
      <c r="AA45" t="n">
        <v>25435.87308988</v>
      </c>
      <c r="AB45" t="n">
        <v>27185.9175105852</v>
      </c>
      <c r="AC45" t="n">
        <v>28094.9634530721</v>
      </c>
      <c r="AD45" t="n">
        <v>28218.1928016249</v>
      </c>
      <c r="AE45" t="n">
        <v>26742.6989490759</v>
      </c>
      <c r="AF45" t="n">
        <v>28552.842943115</v>
      </c>
    </row>
    <row r="46">
      <c r="A46" t="s">
        <v>83</v>
      </c>
      <c r="B46" t="s">
        <v>460</v>
      </c>
      <c r="C46" t="s">
        <v>317</v>
      </c>
      <c r="D46" t="s">
        <v>461</v>
      </c>
      <c r="E46" t="s">
        <v>318</v>
      </c>
      <c r="F46" t="n">
        <v>111.083753578996</v>
      </c>
      <c r="G46" t="n">
        <v>125.007834854944</v>
      </c>
      <c r="H46" t="n">
        <v>135.950477914015</v>
      </c>
      <c r="I46" t="n">
        <v>153.934545994803</v>
      </c>
      <c r="J46" t="n">
        <v>188.131081547066</v>
      </c>
      <c r="K46" t="n">
        <v>220.681625799169</v>
      </c>
      <c r="L46" t="n">
        <v>214.868454552954</v>
      </c>
      <c r="M46" t="n">
        <v>221.990672253638</v>
      </c>
      <c r="N46" t="n">
        <v>232.470801345696</v>
      </c>
      <c r="O46" t="n">
        <v>254.613156007655</v>
      </c>
      <c r="P46" t="n">
        <v>285.776496435418</v>
      </c>
      <c r="Q46" t="n">
        <v>323.876831433398</v>
      </c>
      <c r="R46" t="n">
        <v>345.029547208772</v>
      </c>
      <c r="S46" t="n">
        <v>360.610232931584</v>
      </c>
      <c r="T46" t="n">
        <v>352.767796695397</v>
      </c>
      <c r="U46" t="n">
        <v>340.309577815777</v>
      </c>
      <c r="V46" t="n">
        <v>283.610104270067</v>
      </c>
      <c r="W46" t="n">
        <v>253.895359015167</v>
      </c>
      <c r="X46" t="n">
        <v>356.748268410126</v>
      </c>
      <c r="Y46" t="n">
        <v>535.001497720068</v>
      </c>
      <c r="Z46" t="n">
        <v>481.401328609451</v>
      </c>
      <c r="AA46" t="n">
        <v>751.716077417956</v>
      </c>
      <c r="AB46" t="n">
        <v>741.845602457752</v>
      </c>
      <c r="AC46" t="n">
        <v>795.623992804423</v>
      </c>
      <c r="AD46" t="n">
        <v>621.794842624732</v>
      </c>
      <c r="AE46" t="n">
        <v>701.980386419967</v>
      </c>
      <c r="AF46" t="n">
        <v>822.945435489347</v>
      </c>
    </row>
    <row r="47">
      <c r="A47" t="s">
        <v>83</v>
      </c>
      <c r="B47" t="s">
        <v>462</v>
      </c>
      <c r="C47" t="s">
        <v>317</v>
      </c>
      <c r="D47" t="s">
        <v>463</v>
      </c>
      <c r="E47" t="s">
        <v>318</v>
      </c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 t="n">
        <v>1094.01368359763</v>
      </c>
      <c r="AB47" t="n">
        <v>1061.12578192978</v>
      </c>
      <c r="AC47" t="n">
        <v>987.991299530232</v>
      </c>
      <c r="AD47" t="n">
        <v>1067.35509920364</v>
      </c>
      <c r="AE47" t="n">
        <v>961.45614664203</v>
      </c>
      <c r="AF47" t="n">
        <v>988.655374246061</v>
      </c>
    </row>
    <row r="48">
      <c r="A48" t="s">
        <v>83</v>
      </c>
      <c r="B48" t="s">
        <v>464</v>
      </c>
      <c r="C48" t="s">
        <v>317</v>
      </c>
      <c r="D48" t="s">
        <v>465</v>
      </c>
      <c r="E48" t="s">
        <v>318</v>
      </c>
      <c r="F48" t="n">
        <v>1537.88735783136</v>
      </c>
      <c r="G48" t="n">
        <v>2156.97260062704</v>
      </c>
      <c r="H48" t="n">
        <v>2233.60074765306</v>
      </c>
      <c r="I48" t="n">
        <v>2388.03019298885</v>
      </c>
      <c r="J48" t="n">
        <v>2461.55290187729</v>
      </c>
      <c r="K48" t="n">
        <v>2750.45743155394</v>
      </c>
      <c r="L48" t="n">
        <v>2941.13881885093</v>
      </c>
      <c r="M48" t="n">
        <v>3207.11419718023</v>
      </c>
      <c r="N48" t="n">
        <v>3733.41827178111</v>
      </c>
      <c r="O48" t="n">
        <v>3789.27807434358</v>
      </c>
      <c r="P48" t="n">
        <v>4266.14069659824</v>
      </c>
      <c r="Q48" t="n">
        <v>4654.48550834808</v>
      </c>
      <c r="R48" t="n">
        <v>5074.75443091395</v>
      </c>
      <c r="S48" t="n">
        <v>5553.03096156044</v>
      </c>
      <c r="T48" t="n">
        <v>5863.95875181134</v>
      </c>
      <c r="U48" t="n">
        <v>5851.21287842885</v>
      </c>
      <c r="V48" t="n">
        <v>5823.09205479889</v>
      </c>
      <c r="W48" t="n">
        <v>5575.18976703154</v>
      </c>
      <c r="X48" t="n">
        <v>5442.68529986446</v>
      </c>
      <c r="Y48" t="n">
        <v>5490.78348527883</v>
      </c>
      <c r="Z48" t="n">
        <v>5390.84134917626</v>
      </c>
      <c r="AA48" t="n">
        <v>5742.4513682889</v>
      </c>
      <c r="AB48" t="n">
        <v>5791.58651763147</v>
      </c>
      <c r="AC48" t="n">
        <v>5835.8036279407</v>
      </c>
      <c r="AD48" t="n">
        <v>5749.67392620047</v>
      </c>
      <c r="AE48" t="n">
        <v>5982.90121305761</v>
      </c>
      <c r="AF48" t="n">
        <v>6300.73911343357</v>
      </c>
    </row>
    <row r="49">
      <c r="A49" t="s">
        <v>83</v>
      </c>
      <c r="B49" t="s">
        <v>466</v>
      </c>
      <c r="C49" t="s">
        <v>317</v>
      </c>
      <c r="D49" t="s">
        <v>467</v>
      </c>
      <c r="E49" t="s">
        <v>318</v>
      </c>
      <c r="F49" t="n">
        <v>1022.66956345552</v>
      </c>
      <c r="G49" t="n">
        <v>1622.73010514077</v>
      </c>
      <c r="H49" t="n">
        <v>1701.4272744882</v>
      </c>
      <c r="I49" t="n">
        <v>1831.93967610001</v>
      </c>
      <c r="J49" t="n">
        <v>1884.82023297693</v>
      </c>
      <c r="K49" t="n">
        <v>2108.01134216635</v>
      </c>
      <c r="L49" t="n">
        <v>2273.15964407983</v>
      </c>
      <c r="M49" t="n">
        <v>2477.406947261</v>
      </c>
      <c r="N49" t="n">
        <v>2880.00456413466</v>
      </c>
      <c r="O49" t="n">
        <v>2870.96316901891</v>
      </c>
      <c r="P49" t="n">
        <v>3237.8838044551</v>
      </c>
      <c r="Q49" t="n">
        <v>3477.30472279282</v>
      </c>
      <c r="R49" t="n">
        <v>3684.52513362577</v>
      </c>
      <c r="S49" t="n">
        <v>4043.92915998559</v>
      </c>
      <c r="T49" t="n">
        <v>4222.65888598559</v>
      </c>
      <c r="U49" t="n">
        <v>4261.72047194755</v>
      </c>
      <c r="V49" t="n">
        <v>4170.46967151155</v>
      </c>
      <c r="W49" t="n">
        <v>3986.86935314091</v>
      </c>
      <c r="X49" t="n">
        <v>3924.06590633248</v>
      </c>
      <c r="Y49" t="n">
        <v>3862.26832274385</v>
      </c>
      <c r="Z49" t="n">
        <v>3848.57969915611</v>
      </c>
      <c r="AA49" t="n">
        <v>4045.2415452099</v>
      </c>
      <c r="AB49" t="n">
        <v>4107.57863011429</v>
      </c>
      <c r="AC49" t="n">
        <v>4204.34215920182</v>
      </c>
      <c r="AD49" t="n">
        <v>3986.49302129203</v>
      </c>
      <c r="AE49" t="n">
        <v>4363.05268407577</v>
      </c>
      <c r="AF49" t="n">
        <v>4618.46848907807</v>
      </c>
    </row>
    <row r="50">
      <c r="A50" t="s">
        <v>83</v>
      </c>
      <c r="B50" t="s">
        <v>468</v>
      </c>
      <c r="C50" t="s">
        <v>317</v>
      </c>
      <c r="D50" t="s">
        <v>469</v>
      </c>
      <c r="E50" t="s">
        <v>318</v>
      </c>
      <c r="F50" t="n">
        <v>69.6348148786883</v>
      </c>
      <c r="G50" t="n">
        <v>84.3574908400673</v>
      </c>
      <c r="H50" t="n">
        <v>86.1069884669826</v>
      </c>
      <c r="I50" t="n">
        <v>95.9848045353177</v>
      </c>
      <c r="J50" t="n">
        <v>107.504074193918</v>
      </c>
      <c r="K50" t="n">
        <v>133.700716839329</v>
      </c>
      <c r="L50" t="n">
        <v>133.904112816137</v>
      </c>
      <c r="M50" t="n">
        <v>172.519612713131</v>
      </c>
      <c r="N50" t="n">
        <v>273.211675328772</v>
      </c>
      <c r="O50" t="n">
        <v>319.340164602063</v>
      </c>
      <c r="P50" t="n">
        <v>388.095754569428</v>
      </c>
      <c r="Q50" t="n">
        <v>448.891372620511</v>
      </c>
      <c r="R50" t="n">
        <v>552.508399760556</v>
      </c>
      <c r="S50" t="n">
        <v>617.926247333446</v>
      </c>
      <c r="T50" t="n">
        <v>701.134808830607</v>
      </c>
      <c r="U50" t="n">
        <v>701.996306905727</v>
      </c>
      <c r="V50" t="n">
        <v>684.175306960404</v>
      </c>
      <c r="W50" t="n">
        <v>731.41044618828</v>
      </c>
      <c r="X50" t="n">
        <v>724.796375418858</v>
      </c>
      <c r="Y50" t="n">
        <v>751.366934652478</v>
      </c>
      <c r="Z50" t="n">
        <v>656.022921294195</v>
      </c>
      <c r="AA50" t="n">
        <v>601.258193519373</v>
      </c>
      <c r="AB50" t="n">
        <v>621.88043766577</v>
      </c>
      <c r="AC50" t="n">
        <v>643.909829363935</v>
      </c>
      <c r="AD50" t="n">
        <v>694.821098476898</v>
      </c>
      <c r="AE50" t="n">
        <v>658.392382339808</v>
      </c>
      <c r="AF50" t="n">
        <v>693.615250109873</v>
      </c>
    </row>
    <row r="51">
      <c r="A51" t="s">
        <v>83</v>
      </c>
      <c r="B51" t="s">
        <v>470</v>
      </c>
      <c r="C51" t="s">
        <v>317</v>
      </c>
      <c r="D51" t="s">
        <v>471</v>
      </c>
      <c r="E51" t="s">
        <v>318</v>
      </c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</row>
    <row r="52">
      <c r="A52" t="s">
        <v>83</v>
      </c>
      <c r="B52" t="s">
        <v>472</v>
      </c>
      <c r="C52" t="s">
        <v>317</v>
      </c>
      <c r="D52" t="s">
        <v>473</v>
      </c>
      <c r="E52" t="s">
        <v>318</v>
      </c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</row>
    <row r="53">
      <c r="A53" t="s">
        <v>83</v>
      </c>
      <c r="B53" t="s">
        <v>474</v>
      </c>
      <c r="C53" t="s">
        <v>317</v>
      </c>
      <c r="D53" t="s">
        <v>475</v>
      </c>
      <c r="E53" t="s">
        <v>318</v>
      </c>
      <c r="F53" t="n">
        <v>378.741995478795</v>
      </c>
      <c r="G53" t="n">
        <v>413.907472843597</v>
      </c>
      <c r="H53" t="n">
        <v>408.67732161815</v>
      </c>
      <c r="I53" t="n">
        <v>454.882042706733</v>
      </c>
      <c r="J53" t="n">
        <v>510.611093330162</v>
      </c>
      <c r="K53" t="n">
        <v>838.499369898607</v>
      </c>
      <c r="L53" t="n">
        <v>832.265579330799</v>
      </c>
      <c r="M53" t="n">
        <v>1008.86301295609</v>
      </c>
      <c r="N53" t="n">
        <v>1116.27219558844</v>
      </c>
      <c r="O53" t="n">
        <v>1255.90987453998</v>
      </c>
      <c r="P53" t="n">
        <v>1433.24380525945</v>
      </c>
      <c r="Q53" t="n">
        <v>1634.56134976063</v>
      </c>
      <c r="R53" t="n">
        <v>1743.12061432147</v>
      </c>
      <c r="S53" t="n">
        <v>1453.3347541224</v>
      </c>
      <c r="T53" t="n">
        <v>1395.77763883145</v>
      </c>
      <c r="U53" t="n">
        <v>901.045833648039</v>
      </c>
      <c r="V53" t="n">
        <v>619.989071608582</v>
      </c>
      <c r="W53" t="n">
        <v>602.469230078789</v>
      </c>
      <c r="X53" t="n">
        <v>1019.5587434335</v>
      </c>
      <c r="Y53" t="n">
        <v>915.935735267999</v>
      </c>
      <c r="Z53" t="n">
        <v>883.24536173296</v>
      </c>
      <c r="AA53" t="n">
        <v>730.763764820437</v>
      </c>
      <c r="AB53" t="n">
        <v>692.326571670866</v>
      </c>
      <c r="AC53" t="n">
        <v>589.482909776546</v>
      </c>
      <c r="AD53" t="n">
        <v>487.288293608388</v>
      </c>
      <c r="AE53" t="n">
        <v>243.982339916819</v>
      </c>
      <c r="AF53" t="n">
        <v>382.021486979146</v>
      </c>
    </row>
    <row r="54">
      <c r="A54" t="s">
        <v>83</v>
      </c>
      <c r="B54" t="s">
        <v>476</v>
      </c>
      <c r="C54" t="s">
        <v>317</v>
      </c>
      <c r="D54" t="s">
        <v>477</v>
      </c>
      <c r="E54" t="s">
        <v>318</v>
      </c>
      <c r="F54" t="n">
        <v>393.521312064786</v>
      </c>
      <c r="G54" t="n">
        <v>430.832776424443</v>
      </c>
      <c r="H54" t="n">
        <v>426.891027627041</v>
      </c>
      <c r="I54" t="n">
        <v>473.387318906433</v>
      </c>
      <c r="J54" t="n">
        <v>530.352427402515</v>
      </c>
      <c r="K54" t="n">
        <v>859.690108990239</v>
      </c>
      <c r="L54" t="n">
        <v>853.560028495352</v>
      </c>
      <c r="M54" t="n">
        <v>1033.59702937978</v>
      </c>
      <c r="N54" t="n">
        <v>1146.20135304838</v>
      </c>
      <c r="O54" t="n">
        <v>1285.25233986784</v>
      </c>
      <c r="P54" t="n">
        <v>1464.12682660981</v>
      </c>
      <c r="Q54" t="n">
        <v>1671.15586972318</v>
      </c>
      <c r="R54" t="n">
        <v>1780.17397165</v>
      </c>
      <c r="S54" t="n">
        <v>1492.5770686011</v>
      </c>
      <c r="T54" t="n">
        <v>1434.63506219568</v>
      </c>
      <c r="U54" t="n">
        <v>941.668077690215</v>
      </c>
      <c r="V54" t="n">
        <v>670.30817458913</v>
      </c>
      <c r="W54" t="n">
        <v>643.808690965576</v>
      </c>
      <c r="X54" t="n">
        <v>1057.28586171082</v>
      </c>
      <c r="Y54" t="n">
        <v>949.565351158514</v>
      </c>
      <c r="Z54" t="n">
        <v>904.325774333593</v>
      </c>
      <c r="AA54" t="n">
        <v>755.583755152544</v>
      </c>
      <c r="AB54" t="n">
        <v>720.815531430187</v>
      </c>
      <c r="AC54" t="n">
        <v>617.485964833776</v>
      </c>
      <c r="AD54" t="n">
        <v>513.080858676529</v>
      </c>
      <c r="AE54" t="n">
        <v>265.305321886677</v>
      </c>
      <c r="AF54" t="n">
        <v>411.568030567153</v>
      </c>
    </row>
    <row r="55">
      <c r="A55" t="s">
        <v>83</v>
      </c>
      <c r="B55" t="s">
        <v>478</v>
      </c>
      <c r="C55" t="s">
        <v>317</v>
      </c>
      <c r="D55" t="s">
        <v>479</v>
      </c>
      <c r="E55" t="s">
        <v>318</v>
      </c>
      <c r="F55" t="n">
        <v>15.4568100079956</v>
      </c>
      <c r="G55" t="n">
        <v>17.5952825117361</v>
      </c>
      <c r="H55" t="n">
        <v>18.7661472854536</v>
      </c>
      <c r="I55" t="n">
        <v>19.1961208046966</v>
      </c>
      <c r="J55" t="n">
        <v>20.5619381009945</v>
      </c>
      <c r="K55" t="n">
        <v>22.899762852004</v>
      </c>
      <c r="L55" t="n">
        <v>22.9868406817144</v>
      </c>
      <c r="M55" t="n">
        <v>26.8274691875263</v>
      </c>
      <c r="N55" t="n">
        <v>32.1234718762303</v>
      </c>
      <c r="O55" t="n">
        <v>32.0241894110813</v>
      </c>
      <c r="P55" t="n">
        <v>34.1068263165018</v>
      </c>
      <c r="Q55" t="n">
        <v>40.1753979383101</v>
      </c>
      <c r="R55" t="n">
        <v>41.0304166458283</v>
      </c>
      <c r="S55" t="n">
        <v>41.9216883217625</v>
      </c>
      <c r="T55" t="n">
        <v>41.3554389199739</v>
      </c>
      <c r="U55" t="n">
        <v>41.3699216336015</v>
      </c>
      <c r="V55" t="n">
        <v>50.1452689603427</v>
      </c>
      <c r="W55" t="n">
        <v>41.3594412903636</v>
      </c>
      <c r="X55" t="n">
        <v>37.2067758655263</v>
      </c>
      <c r="Y55" t="n">
        <v>33.1511315553428</v>
      </c>
      <c r="Z55" t="n">
        <v>20.206303585196</v>
      </c>
      <c r="AA55" t="n">
        <v>24.3090217072257</v>
      </c>
      <c r="AB55" t="n">
        <v>28.1241330914046</v>
      </c>
      <c r="AC55" t="n">
        <v>27.7861760739946</v>
      </c>
      <c r="AD55" t="n">
        <v>25.6552679918606</v>
      </c>
      <c r="AE55" t="n">
        <v>21.3229819698582</v>
      </c>
      <c r="AF55" t="n">
        <v>29.5465435924643</v>
      </c>
    </row>
    <row r="56">
      <c r="A56" t="s">
        <v>83</v>
      </c>
      <c r="B56" t="s">
        <v>480</v>
      </c>
      <c r="C56" t="s">
        <v>317</v>
      </c>
      <c r="D56" t="s">
        <v>481</v>
      </c>
      <c r="E56" t="s">
        <v>318</v>
      </c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</row>
    <row r="57">
      <c r="A57" t="s">
        <v>83</v>
      </c>
      <c r="B57" t="s">
        <v>482</v>
      </c>
      <c r="C57" t="s">
        <v>317</v>
      </c>
      <c r="D57" t="s">
        <v>483</v>
      </c>
      <c r="E57" t="s">
        <v>318</v>
      </c>
      <c r="F57" t="n">
        <v>13504.1336622554</v>
      </c>
      <c r="G57" t="n">
        <v>13926.6255367149</v>
      </c>
      <c r="H57" t="n">
        <v>14584.9164560282</v>
      </c>
      <c r="I57" t="n">
        <v>15371.7172388618</v>
      </c>
      <c r="J57" t="n">
        <v>16114.6197033507</v>
      </c>
      <c r="K57" t="n">
        <v>17819.9490432063</v>
      </c>
      <c r="L57" t="n">
        <v>18321.1195382012</v>
      </c>
      <c r="M57" t="n">
        <v>19894.6328638482</v>
      </c>
      <c r="N57" t="n">
        <v>22209.9000574351</v>
      </c>
      <c r="O57" t="n">
        <v>22612.6337999386</v>
      </c>
      <c r="P57" t="n">
        <v>24712.217318764</v>
      </c>
      <c r="Q57" t="n">
        <v>27789.2465087645</v>
      </c>
      <c r="R57" t="n">
        <v>29597.0489333712</v>
      </c>
      <c r="S57" t="n">
        <v>30214.4475330086</v>
      </c>
      <c r="T57" t="n">
        <v>29908.3171242215</v>
      </c>
      <c r="U57" t="n">
        <v>30975.126481158</v>
      </c>
      <c r="V57" t="n">
        <v>29983.5599263564</v>
      </c>
      <c r="W57" t="n">
        <v>29092.4812481274</v>
      </c>
      <c r="X57" t="n">
        <v>28769.948406444</v>
      </c>
      <c r="Y57" t="n">
        <v>30557.0444549905</v>
      </c>
      <c r="Z57" t="n">
        <v>30932.1760854424</v>
      </c>
      <c r="AA57" t="n">
        <v>31654.1479240496</v>
      </c>
      <c r="AB57" t="n">
        <v>33588.6338777762</v>
      </c>
      <c r="AC57" t="n">
        <v>34348.0050228738</v>
      </c>
      <c r="AD57" t="n">
        <v>34291.6652994283</v>
      </c>
      <c r="AE57" t="n">
        <v>33063.9249385749</v>
      </c>
      <c r="AF57" t="n">
        <v>35236.7007335593</v>
      </c>
    </row>
    <row r="58">
      <c r="A58" t="s">
        <v>83</v>
      </c>
      <c r="B58" t="s">
        <v>484</v>
      </c>
      <c r="C58" t="s">
        <v>317</v>
      </c>
      <c r="D58" t="s">
        <v>485</v>
      </c>
      <c r="E58" t="s">
        <v>318</v>
      </c>
      <c r="F58" t="n">
        <v>13543.1384571517</v>
      </c>
      <c r="G58" t="n">
        <v>13966.8506400964</v>
      </c>
      <c r="H58" t="n">
        <v>14627.0429403481</v>
      </c>
      <c r="I58" t="n">
        <v>15414.7899992853</v>
      </c>
      <c r="J58" t="n">
        <v>16159.7741349</v>
      </c>
      <c r="K58" t="n">
        <v>17869.8819416666</v>
      </c>
      <c r="L58" t="n">
        <v>18372.4567557932</v>
      </c>
      <c r="M58" t="n">
        <v>19950.3791895095</v>
      </c>
      <c r="N58" t="n">
        <v>22272.1339438281</v>
      </c>
      <c r="O58" t="n">
        <v>22675.9961779458</v>
      </c>
      <c r="P58" t="n">
        <v>24781.4628948869</v>
      </c>
      <c r="Q58" t="n">
        <v>27867.1141626333</v>
      </c>
      <c r="R58" t="n">
        <v>29679.9821917887</v>
      </c>
      <c r="S58" t="n">
        <v>30296.9624573207</v>
      </c>
      <c r="T58" t="n">
        <v>29989.9960138049</v>
      </c>
      <c r="U58" t="n">
        <v>31059.7188012737</v>
      </c>
      <c r="V58" t="n">
        <v>30065.4443022271</v>
      </c>
      <c r="W58" t="n">
        <v>29171.9321097113</v>
      </c>
      <c r="X58" t="n">
        <v>28848.5184386552</v>
      </c>
      <c r="Y58" t="n">
        <v>30639.4485684368</v>
      </c>
      <c r="Z58" t="n">
        <v>31015.5918277929</v>
      </c>
      <c r="AA58" t="n">
        <v>31654.1479240553</v>
      </c>
      <c r="AB58" t="n">
        <v>33588.6338777816</v>
      </c>
      <c r="AC58" t="n">
        <v>34348.0050228748</v>
      </c>
      <c r="AD58" t="n">
        <v>34291.6652994302</v>
      </c>
      <c r="AE58" t="n">
        <v>33063.9249385749</v>
      </c>
      <c r="AF58" t="n">
        <v>35236.7007334982</v>
      </c>
    </row>
    <row r="59">
      <c r="A59" t="s">
        <v>83</v>
      </c>
      <c r="B59" t="s">
        <v>486</v>
      </c>
      <c r="C59" t="s">
        <v>317</v>
      </c>
      <c r="D59" t="s">
        <v>487</v>
      </c>
      <c r="E59" t="s">
        <v>318</v>
      </c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</row>
  </sheetData>
  <pageMargins left="0.7" right="0.7" top="0.75" bottom="0.75" header="0.3" footer="0.3"/>
  <pageSetup paperSize="9" orientation="portrait" horizontalDpi="300" verticalDpi="300"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263</v>
      </c>
      <c r="B1" t="s">
        <v>264</v>
      </c>
      <c r="C1" t="s">
        <v>265</v>
      </c>
      <c r="D1" t="s">
        <v>266</v>
      </c>
      <c r="E1" t="s">
        <v>267</v>
      </c>
      <c r="F1" t="s">
        <v>268</v>
      </c>
      <c r="G1" t="s">
        <v>269</v>
      </c>
      <c r="H1" t="s">
        <v>270</v>
      </c>
      <c r="I1" t="s">
        <v>271</v>
      </c>
      <c r="J1" t="s">
        <v>272</v>
      </c>
      <c r="K1" t="s">
        <v>273</v>
      </c>
      <c r="L1" t="s">
        <v>274</v>
      </c>
      <c r="M1" t="s">
        <v>275</v>
      </c>
      <c r="N1" t="s">
        <v>276</v>
      </c>
      <c r="O1" t="s">
        <v>277</v>
      </c>
      <c r="P1" t="s">
        <v>278</v>
      </c>
      <c r="Q1" t="s">
        <v>279</v>
      </c>
      <c r="R1" t="s">
        <v>280</v>
      </c>
      <c r="S1" t="s">
        <v>281</v>
      </c>
      <c r="T1" t="s">
        <v>282</v>
      </c>
      <c r="U1" t="s">
        <v>283</v>
      </c>
      <c r="V1" t="s">
        <v>284</v>
      </c>
      <c r="W1" t="s">
        <v>285</v>
      </c>
      <c r="X1" t="s">
        <v>286</v>
      </c>
      <c r="Y1" t="s">
        <v>287</v>
      </c>
      <c r="Z1" t="s">
        <v>288</v>
      </c>
      <c r="AA1" t="s">
        <v>289</v>
      </c>
      <c r="AB1" t="s">
        <v>290</v>
      </c>
      <c r="AC1" t="s">
        <v>291</v>
      </c>
      <c r="AD1" t="s">
        <v>292</v>
      </c>
      <c r="AE1" t="s">
        <v>293</v>
      </c>
      <c r="AF1" t="s">
        <v>294</v>
      </c>
    </row>
    <row r="2">
      <c r="A2" t="s">
        <v>85</v>
      </c>
      <c r="B2" t="s">
        <v>295</v>
      </c>
      <c r="C2" t="s">
        <v>317</v>
      </c>
      <c r="D2" t="s">
        <v>297</v>
      </c>
      <c r="E2" t="s">
        <v>318</v>
      </c>
      <c r="F2" t="n">
        <v>17.1390314128359</v>
      </c>
      <c r="G2" t="n">
        <v>18.9803987977325</v>
      </c>
      <c r="H2" t="n">
        <v>18.1117911465433</v>
      </c>
      <c r="I2" t="n">
        <v>18.2043161063242</v>
      </c>
      <c r="J2" t="n">
        <v>18.0787349869699</v>
      </c>
      <c r="K2" t="n">
        <v>18.9069425454882</v>
      </c>
      <c r="L2" t="n">
        <v>17.2124610746778</v>
      </c>
      <c r="M2" t="n">
        <v>17.196574262482</v>
      </c>
      <c r="N2" t="n">
        <v>16.880975433364</v>
      </c>
      <c r="O2" t="n">
        <v>16.5595291619925</v>
      </c>
      <c r="P2" t="n">
        <v>15.0942287907622</v>
      </c>
      <c r="Q2" t="n">
        <v>14.9403995746182</v>
      </c>
      <c r="R2" t="n">
        <v>15.411167401366</v>
      </c>
      <c r="S2" t="n">
        <v>15.6072915277025</v>
      </c>
      <c r="T2" t="n">
        <v>15.8057197961872</v>
      </c>
      <c r="U2" t="n">
        <v>9.18521770164827</v>
      </c>
      <c r="V2" t="n">
        <v>9.11001019193755</v>
      </c>
      <c r="W2" t="n">
        <v>9.27074038450396</v>
      </c>
      <c r="X2" t="n">
        <v>10.5482913965498</v>
      </c>
      <c r="Y2" t="n">
        <v>12.1576002706935</v>
      </c>
      <c r="Z2" t="n">
        <v>10.7038791650974</v>
      </c>
      <c r="AA2" t="n">
        <v>4.8864316987154</v>
      </c>
      <c r="AB2" t="n">
        <v>5.23161305993311</v>
      </c>
      <c r="AC2" t="n">
        <v>5.32986078911225</v>
      </c>
      <c r="AD2" t="n">
        <v>8.2161685862534</v>
      </c>
      <c r="AE2" t="n">
        <v>5.64</v>
      </c>
      <c r="AF2" t="n">
        <v>7.11379170055895</v>
      </c>
    </row>
    <row r="3">
      <c r="A3" t="s">
        <v>85</v>
      </c>
      <c r="B3" t="s">
        <v>374</v>
      </c>
      <c r="C3" t="s">
        <v>317</v>
      </c>
      <c r="D3" t="s">
        <v>375</v>
      </c>
      <c r="E3" t="s">
        <v>318</v>
      </c>
      <c r="F3" t="n">
        <v>7.84741638126298</v>
      </c>
      <c r="G3" t="n">
        <v>8.31760341943732</v>
      </c>
      <c r="H3" t="n">
        <v>8.41171535624741</v>
      </c>
      <c r="I3" t="n">
        <v>8.00283914283945</v>
      </c>
      <c r="J3" t="n">
        <v>8.05601559846716</v>
      </c>
      <c r="K3" t="n">
        <v>8.4896857968432</v>
      </c>
      <c r="L3" t="n">
        <v>8.92464020437373</v>
      </c>
      <c r="M3" t="n">
        <v>9.03987831173574</v>
      </c>
      <c r="N3" t="n">
        <v>9.49217596038405</v>
      </c>
      <c r="O3" t="n">
        <v>9.58750401852908</v>
      </c>
      <c r="P3" t="n">
        <v>9.99531706918938</v>
      </c>
      <c r="Q3" t="n">
        <v>10.4086656958774</v>
      </c>
      <c r="R3" t="n">
        <v>10.8716301972973</v>
      </c>
      <c r="S3" t="n">
        <v>10.5409763051461</v>
      </c>
      <c r="T3" t="n">
        <v>10.8707368511403</v>
      </c>
      <c r="U3" t="n">
        <v>7.24427397215985</v>
      </c>
      <c r="V3" t="n">
        <v>6.20479168111882</v>
      </c>
      <c r="W3" t="n">
        <v>5.69591002420082</v>
      </c>
      <c r="X3" t="n">
        <v>5.43202501359985</v>
      </c>
      <c r="Y3" t="n">
        <v>15.4845299552604</v>
      </c>
      <c r="Z3" t="n">
        <v>9.87393317289349</v>
      </c>
      <c r="AA3" t="n">
        <v>5.2263301735565</v>
      </c>
      <c r="AB3" t="n">
        <v>4.81817843384685</v>
      </c>
      <c r="AC3" t="n">
        <v>4.66607324963083</v>
      </c>
      <c r="AD3" t="n">
        <v>13.870541453255</v>
      </c>
      <c r="AE3" t="n">
        <v>4.32973727082929</v>
      </c>
      <c r="AF3" t="n">
        <v>5.71642873852907</v>
      </c>
    </row>
    <row r="4">
      <c r="A4" t="s">
        <v>85</v>
      </c>
      <c r="B4" t="s">
        <v>376</v>
      </c>
      <c r="C4" t="s">
        <v>317</v>
      </c>
      <c r="D4" t="s">
        <v>377</v>
      </c>
      <c r="E4" t="s">
        <v>318</v>
      </c>
      <c r="F4" t="n">
        <v>3063.00138690066</v>
      </c>
      <c r="G4" t="n">
        <v>3341.61095329149</v>
      </c>
      <c r="H4" t="n">
        <v>3450.89009742543</v>
      </c>
      <c r="I4" t="n">
        <v>3581.44885733548</v>
      </c>
      <c r="J4" t="n">
        <v>3698.35288458547</v>
      </c>
      <c r="K4" t="n">
        <v>3998.86905916542</v>
      </c>
      <c r="L4" t="n">
        <v>3850.9980565373</v>
      </c>
      <c r="M4" t="n">
        <v>3834.60144581986</v>
      </c>
      <c r="N4" t="n">
        <v>3741.34291760167</v>
      </c>
      <c r="O4" t="n">
        <v>3769.03396641953</v>
      </c>
      <c r="P4" t="n">
        <v>3949.46931373489</v>
      </c>
      <c r="Q4" t="n">
        <v>4005.99081479953</v>
      </c>
      <c r="R4" t="n">
        <v>4015.65872950931</v>
      </c>
      <c r="S4" t="n">
        <v>4097.74797672173</v>
      </c>
      <c r="T4" t="n">
        <v>3998.3899668187</v>
      </c>
      <c r="U4" t="n">
        <v>2655.84215664104</v>
      </c>
      <c r="V4" t="n">
        <v>2607.48891611243</v>
      </c>
      <c r="W4" t="n">
        <v>2657.31165490482</v>
      </c>
      <c r="X4" t="n">
        <v>2554.97957257203</v>
      </c>
      <c r="Y4" t="n">
        <v>2679.60676231279</v>
      </c>
      <c r="Z4" t="n">
        <v>2542.12387303609</v>
      </c>
      <c r="AA4" t="n">
        <v>3044.83570918781</v>
      </c>
      <c r="AB4" t="n">
        <v>3234.12545315594</v>
      </c>
      <c r="AC4" t="n">
        <v>2967.3534918731</v>
      </c>
      <c r="AD4" t="n">
        <v>2910.41170619864</v>
      </c>
      <c r="AE4" t="n">
        <v>2854.12023035569</v>
      </c>
      <c r="AF4" t="n">
        <v>3746.27926142862</v>
      </c>
    </row>
    <row r="5">
      <c r="A5" t="s">
        <v>85</v>
      </c>
      <c r="B5" t="s">
        <v>378</v>
      </c>
      <c r="C5" t="s">
        <v>317</v>
      </c>
      <c r="D5" t="s">
        <v>379</v>
      </c>
      <c r="E5" t="s">
        <v>318</v>
      </c>
      <c r="F5" t="n">
        <v>803.98152431562</v>
      </c>
      <c r="G5" t="n">
        <v>855.818066518927</v>
      </c>
      <c r="H5" t="n">
        <v>876.983251661924</v>
      </c>
      <c r="I5" t="n">
        <v>890.462793575984</v>
      </c>
      <c r="J5" t="n">
        <v>921.054260263991</v>
      </c>
      <c r="K5" t="n">
        <v>952.677728243845</v>
      </c>
      <c r="L5" t="n">
        <v>947.359197610377</v>
      </c>
      <c r="M5" t="n">
        <v>960.252646276338</v>
      </c>
      <c r="N5" t="n">
        <v>944.500212140025</v>
      </c>
      <c r="O5" t="n">
        <v>1003.91554207945</v>
      </c>
      <c r="P5" t="n">
        <v>1077.74557813465</v>
      </c>
      <c r="Q5" t="n">
        <v>1092.94581841212</v>
      </c>
      <c r="R5" t="n">
        <v>1073.14264287417</v>
      </c>
      <c r="S5" t="n">
        <v>1165.19117465126</v>
      </c>
      <c r="T5" t="n">
        <v>1124.00675035207</v>
      </c>
      <c r="U5" t="n">
        <v>693.758849542022</v>
      </c>
      <c r="V5" t="n">
        <v>707.467722668575</v>
      </c>
      <c r="W5" t="n">
        <v>723.403155150694</v>
      </c>
      <c r="X5" t="n">
        <v>661.717979682789</v>
      </c>
      <c r="Y5" t="n">
        <v>658.056024657281</v>
      </c>
      <c r="Z5" t="n">
        <v>616.883848595837</v>
      </c>
      <c r="AA5" t="n">
        <v>822.652225989839</v>
      </c>
      <c r="AB5" t="n">
        <v>995.214676416737</v>
      </c>
      <c r="AC5" t="n">
        <v>850.09926287169</v>
      </c>
      <c r="AD5" t="n">
        <v>903.109790440536</v>
      </c>
      <c r="AE5" t="n">
        <v>802.388186925206</v>
      </c>
      <c r="AF5" t="n">
        <v>1020.31326307119</v>
      </c>
    </row>
    <row r="6">
      <c r="A6" t="s">
        <v>85</v>
      </c>
      <c r="B6" t="s">
        <v>380</v>
      </c>
      <c r="C6" t="s">
        <v>317</v>
      </c>
      <c r="D6" t="s">
        <v>381</v>
      </c>
      <c r="E6" t="s">
        <v>318</v>
      </c>
      <c r="F6" t="n">
        <v>223.162202946131</v>
      </c>
      <c r="G6" t="n">
        <v>243.520417868446</v>
      </c>
      <c r="H6" t="n">
        <v>255.112674659194</v>
      </c>
      <c r="I6" t="n">
        <v>254.650661597117</v>
      </c>
      <c r="J6" t="n">
        <v>250.653516517188</v>
      </c>
      <c r="K6" t="n">
        <v>253.584024236612</v>
      </c>
      <c r="L6" t="n">
        <v>236.38243198635</v>
      </c>
      <c r="M6" t="n">
        <v>224.820158666787</v>
      </c>
      <c r="N6" t="n">
        <v>207.10999204601</v>
      </c>
      <c r="O6" t="n">
        <v>187.852610541081</v>
      </c>
      <c r="P6" t="n">
        <v>185.07631570191</v>
      </c>
      <c r="Q6" t="n">
        <v>176.142283646127</v>
      </c>
      <c r="R6" t="n">
        <v>162.235985645292</v>
      </c>
      <c r="S6" t="n">
        <v>146.735813308369</v>
      </c>
      <c r="T6" t="n">
        <v>144.235049795664</v>
      </c>
      <c r="U6" t="n">
        <v>96.5657246322406</v>
      </c>
      <c r="V6" t="n">
        <v>95.5233552675066</v>
      </c>
      <c r="W6" t="n">
        <v>92.2151425810372</v>
      </c>
      <c r="X6" t="n">
        <v>86.582132914833</v>
      </c>
      <c r="Y6" t="n">
        <v>85.0971081242501</v>
      </c>
      <c r="Z6" t="n">
        <v>77.7320976954371</v>
      </c>
      <c r="AA6" t="n">
        <v>155.230505445628</v>
      </c>
      <c r="AB6" t="n">
        <v>161.462227774431</v>
      </c>
      <c r="AC6" t="n">
        <v>135.597069158993</v>
      </c>
      <c r="AD6" t="n">
        <v>111.166392058934</v>
      </c>
      <c r="AE6" t="n">
        <v>109.253247451342</v>
      </c>
      <c r="AF6" t="n">
        <v>140.33205137059</v>
      </c>
    </row>
    <row r="7">
      <c r="A7" t="s">
        <v>85</v>
      </c>
      <c r="B7" t="s">
        <v>382</v>
      </c>
      <c r="C7" t="s">
        <v>317</v>
      </c>
      <c r="D7" t="s">
        <v>383</v>
      </c>
      <c r="E7" t="s">
        <v>318</v>
      </c>
      <c r="F7" t="n">
        <v>237.683106570848</v>
      </c>
      <c r="G7" t="n">
        <v>252.609505532893</v>
      </c>
      <c r="H7" t="n">
        <v>259.206110799537</v>
      </c>
      <c r="I7" t="n">
        <v>273.714925609007</v>
      </c>
      <c r="J7" t="n">
        <v>280.98035956713</v>
      </c>
      <c r="K7" t="n">
        <v>315.301248811611</v>
      </c>
      <c r="L7" t="n">
        <v>295.941073768954</v>
      </c>
      <c r="M7" t="n">
        <v>301.042682359859</v>
      </c>
      <c r="N7" t="n">
        <v>292.972514689724</v>
      </c>
      <c r="O7" t="n">
        <v>296.738199182435</v>
      </c>
      <c r="P7" t="n">
        <v>313.111385710498</v>
      </c>
      <c r="Q7" t="n">
        <v>323.372395312989</v>
      </c>
      <c r="R7" t="n">
        <v>322.124006295657</v>
      </c>
      <c r="S7" t="n">
        <v>313.490645205732</v>
      </c>
      <c r="T7" t="n">
        <v>301.412145327925</v>
      </c>
      <c r="U7" t="n">
        <v>190.30451803873</v>
      </c>
      <c r="V7" t="n">
        <v>175.253172197459</v>
      </c>
      <c r="W7" t="n">
        <v>169.167552470224</v>
      </c>
      <c r="X7" t="n">
        <v>173.685658740686</v>
      </c>
      <c r="Y7" t="n">
        <v>166.939034340626</v>
      </c>
      <c r="Z7" t="n">
        <v>154.479559218173</v>
      </c>
      <c r="AA7" t="n">
        <v>224.832233795057</v>
      </c>
      <c r="AB7" t="n">
        <v>222.340646780173</v>
      </c>
      <c r="AC7" t="n">
        <v>217.307512826533</v>
      </c>
      <c r="AD7" t="n">
        <v>205.127766852849</v>
      </c>
      <c r="AE7" t="n">
        <v>203.207693904609</v>
      </c>
      <c r="AF7" t="n">
        <v>275.642968368612</v>
      </c>
    </row>
    <row r="8">
      <c r="A8" t="s">
        <v>85</v>
      </c>
      <c r="B8" t="s">
        <v>384</v>
      </c>
      <c r="C8" t="s">
        <v>317</v>
      </c>
      <c r="D8" t="s">
        <v>385</v>
      </c>
      <c r="E8" t="s">
        <v>318</v>
      </c>
      <c r="F8" t="n">
        <v>19.479698541052</v>
      </c>
      <c r="G8" t="n">
        <v>22.6249058947998</v>
      </c>
      <c r="H8" t="n">
        <v>23.3918142514402</v>
      </c>
      <c r="I8" t="n">
        <v>20.2229552611213</v>
      </c>
      <c r="J8" t="n">
        <v>21.4691571079575</v>
      </c>
      <c r="K8" t="n">
        <v>29.1689603136753</v>
      </c>
      <c r="L8" t="n">
        <v>24.6522648028267</v>
      </c>
      <c r="M8" t="n">
        <v>23.5870321923312</v>
      </c>
      <c r="N8" t="n">
        <v>22.7754427399743</v>
      </c>
      <c r="O8" t="n">
        <v>23.7980217468185</v>
      </c>
      <c r="P8" t="n">
        <v>28.6813999018024</v>
      </c>
      <c r="Q8" t="n">
        <v>29.2426408931658</v>
      </c>
      <c r="R8" t="n">
        <v>29.3913948863037</v>
      </c>
      <c r="S8" t="n">
        <v>32.8373805914111</v>
      </c>
      <c r="T8" t="n">
        <v>30.2365189681833</v>
      </c>
      <c r="U8" t="n">
        <v>23.5243724238334</v>
      </c>
      <c r="V8" t="n">
        <v>34.6900769904957</v>
      </c>
      <c r="W8" t="n">
        <v>41.4900342206643</v>
      </c>
      <c r="X8" t="n">
        <v>40.8176990713422</v>
      </c>
      <c r="Y8" t="n">
        <v>49.1142245957596</v>
      </c>
      <c r="Z8" t="n">
        <v>41.7818585790052</v>
      </c>
      <c r="AA8" t="n">
        <v>32.4844244710676</v>
      </c>
      <c r="AB8" t="n">
        <v>29.2387128349115</v>
      </c>
      <c r="AC8" t="n">
        <v>29.9401091080279</v>
      </c>
      <c r="AD8" t="n">
        <v>28.1505102018097</v>
      </c>
      <c r="AE8" t="n">
        <v>18.9294941184852</v>
      </c>
      <c r="AF8" t="n">
        <v>25.5360234832307</v>
      </c>
    </row>
    <row r="9">
      <c r="A9" t="s">
        <v>85</v>
      </c>
      <c r="B9" t="s">
        <v>386</v>
      </c>
      <c r="C9" t="s">
        <v>317</v>
      </c>
      <c r="D9" t="s">
        <v>387</v>
      </c>
      <c r="E9" t="s">
        <v>318</v>
      </c>
      <c r="F9" t="n">
        <v>263.538064929424</v>
      </c>
      <c r="G9" t="n">
        <v>285.152255165023</v>
      </c>
      <c r="H9" t="n">
        <v>282.407796631837</v>
      </c>
      <c r="I9" t="n">
        <v>289.12934192567</v>
      </c>
      <c r="J9" t="n">
        <v>290.807114050057</v>
      </c>
      <c r="K9" t="n">
        <v>325.619616455715</v>
      </c>
      <c r="L9" t="n">
        <v>316.500594482094</v>
      </c>
      <c r="M9" t="n">
        <v>312.623023579649</v>
      </c>
      <c r="N9" t="n">
        <v>314.609740737732</v>
      </c>
      <c r="O9" t="n">
        <v>313.489422403569</v>
      </c>
      <c r="P9" t="n">
        <v>331.726188046475</v>
      </c>
      <c r="Q9" t="n">
        <v>340.912307784351</v>
      </c>
      <c r="R9" t="n">
        <v>356.536170324598</v>
      </c>
      <c r="S9" t="n">
        <v>379.549812314224</v>
      </c>
      <c r="T9" t="n">
        <v>344.472269432108</v>
      </c>
      <c r="U9" t="n">
        <v>239.205187040076</v>
      </c>
      <c r="V9" t="n">
        <v>232.491349958229</v>
      </c>
      <c r="W9" t="n">
        <v>249.379205982467</v>
      </c>
      <c r="X9" t="n">
        <v>241.91549351411</v>
      </c>
      <c r="Y9" t="n">
        <v>252.780848220791</v>
      </c>
      <c r="Z9" t="n">
        <v>247.180066357766</v>
      </c>
      <c r="AA9" t="n">
        <v>236.197555755316</v>
      </c>
      <c r="AB9" t="n">
        <v>233.696286644217</v>
      </c>
      <c r="AC9" t="n">
        <v>220.540396783998</v>
      </c>
      <c r="AD9" t="n">
        <v>211.162600973095</v>
      </c>
      <c r="AE9" t="n">
        <v>207.052206487485</v>
      </c>
      <c r="AF9" t="n">
        <v>276.474729943645</v>
      </c>
    </row>
    <row r="10">
      <c r="A10" t="s">
        <v>85</v>
      </c>
      <c r="B10" t="s">
        <v>388</v>
      </c>
      <c r="C10" t="s">
        <v>317</v>
      </c>
      <c r="D10" t="s">
        <v>389</v>
      </c>
      <c r="E10" t="s">
        <v>318</v>
      </c>
      <c r="F10" t="n">
        <v>404.978608132788</v>
      </c>
      <c r="G10" t="n">
        <v>437.095595365488</v>
      </c>
      <c r="H10" t="n">
        <v>431.257440307625</v>
      </c>
      <c r="I10" t="n">
        <v>441.437571903562</v>
      </c>
      <c r="J10" t="n">
        <v>442.807680793203</v>
      </c>
      <c r="K10" t="n">
        <v>497.691943232987</v>
      </c>
      <c r="L10" t="n">
        <v>478.345560370806</v>
      </c>
      <c r="M10" t="n">
        <v>465.823352614669</v>
      </c>
      <c r="N10" t="n">
        <v>462.714267877283</v>
      </c>
      <c r="O10" t="n">
        <v>458.87898294606</v>
      </c>
      <c r="P10" t="n">
        <v>484.034813392638</v>
      </c>
      <c r="Q10" t="n">
        <v>493.749530043414</v>
      </c>
      <c r="R10" t="n">
        <v>512.096950814274</v>
      </c>
      <c r="S10" t="n">
        <v>542.04900449559</v>
      </c>
      <c r="T10" t="n">
        <v>531.383630931984</v>
      </c>
      <c r="U10" t="n">
        <v>378.620727919395</v>
      </c>
      <c r="V10" t="n">
        <v>362.441176675679</v>
      </c>
      <c r="W10" t="n">
        <v>389.634248109966</v>
      </c>
      <c r="X10" t="n">
        <v>365.473249396826</v>
      </c>
      <c r="Y10" t="n">
        <v>382.216646804871</v>
      </c>
      <c r="Z10" t="n">
        <v>368.011239812037</v>
      </c>
      <c r="AA10" t="n">
        <v>387.762661798762</v>
      </c>
      <c r="AB10" t="n">
        <v>379.891153020216</v>
      </c>
      <c r="AC10" t="n">
        <v>383.281662623649</v>
      </c>
      <c r="AD10" t="n">
        <v>360.648023895848</v>
      </c>
      <c r="AE10" t="n">
        <v>361.316573066224</v>
      </c>
      <c r="AF10" t="n">
        <v>479.798940571037</v>
      </c>
    </row>
    <row r="11">
      <c r="A11" t="s">
        <v>85</v>
      </c>
      <c r="B11" t="s">
        <v>390</v>
      </c>
      <c r="C11" t="s">
        <v>317</v>
      </c>
      <c r="D11" t="s">
        <v>391</v>
      </c>
      <c r="E11" t="s">
        <v>318</v>
      </c>
      <c r="F11" t="n">
        <v>141.440543203364</v>
      </c>
      <c r="G11" t="n">
        <v>151.943340200466</v>
      </c>
      <c r="H11" t="n">
        <v>148.849643675788</v>
      </c>
      <c r="I11" t="n">
        <v>152.308229977892</v>
      </c>
      <c r="J11" t="n">
        <v>152.000566743146</v>
      </c>
      <c r="K11" t="n">
        <v>172.072326777272</v>
      </c>
      <c r="L11" t="n">
        <v>161.844965888712</v>
      </c>
      <c r="M11" t="n">
        <v>153.20032903502</v>
      </c>
      <c r="N11" t="n">
        <v>148.104527139551</v>
      </c>
      <c r="O11" t="n">
        <v>145.389560542492</v>
      </c>
      <c r="P11" t="n">
        <v>152.308625346163</v>
      </c>
      <c r="Q11" t="n">
        <v>152.837222259064</v>
      </c>
      <c r="R11" t="n">
        <v>155.560780489677</v>
      </c>
      <c r="S11" t="n">
        <v>162.499192181366</v>
      </c>
      <c r="T11" t="n">
        <v>186.911361499876</v>
      </c>
      <c r="U11" t="n">
        <v>139.415540879319</v>
      </c>
      <c r="V11" t="n">
        <v>129.94982671745</v>
      </c>
      <c r="W11" t="n">
        <v>140.255042127499</v>
      </c>
      <c r="X11" t="n">
        <v>123.557755882716</v>
      </c>
      <c r="Y11" t="n">
        <v>129.43579858408</v>
      </c>
      <c r="Z11" t="n">
        <v>120.831173454271</v>
      </c>
      <c r="AA11" t="n">
        <v>151.565106043446</v>
      </c>
      <c r="AB11" t="n">
        <v>146.194866375998</v>
      </c>
      <c r="AC11" t="n">
        <v>162.741265839651</v>
      </c>
      <c r="AD11" t="n">
        <v>149.485422922753</v>
      </c>
      <c r="AE11" t="n">
        <v>154.264366578739</v>
      </c>
      <c r="AF11" t="n">
        <v>203.324210627391</v>
      </c>
    </row>
    <row r="12">
      <c r="A12" t="s">
        <v>85</v>
      </c>
      <c r="B12" t="s">
        <v>392</v>
      </c>
      <c r="C12" t="s">
        <v>317</v>
      </c>
      <c r="D12" t="s">
        <v>393</v>
      </c>
      <c r="E12" t="s">
        <v>318</v>
      </c>
      <c r="F12" t="n">
        <v>268.047724948341</v>
      </c>
      <c r="G12" t="n">
        <v>288.176823651175</v>
      </c>
      <c r="H12" t="n">
        <v>298.125892468327</v>
      </c>
      <c r="I12" t="n">
        <v>316.455054889918</v>
      </c>
      <c r="J12" t="n">
        <v>333.559363541077</v>
      </c>
      <c r="K12" t="n">
        <v>364.223181621197</v>
      </c>
      <c r="L12" t="n">
        <v>368.284157541715</v>
      </c>
      <c r="M12" t="n">
        <v>369.205746794405</v>
      </c>
      <c r="N12" t="n">
        <v>362.221895095971</v>
      </c>
      <c r="O12" t="n">
        <v>356.486565537209</v>
      </c>
      <c r="P12" t="n">
        <v>380.635294861946</v>
      </c>
      <c r="Q12" t="n">
        <v>391.611326470377</v>
      </c>
      <c r="R12" t="n">
        <v>401.981827693848</v>
      </c>
      <c r="S12" t="n">
        <v>372.211679374272</v>
      </c>
      <c r="T12" t="n">
        <v>336.351904326094</v>
      </c>
      <c r="U12" t="n">
        <v>212.75590330697</v>
      </c>
      <c r="V12" t="n">
        <v>208.226566361143</v>
      </c>
      <c r="W12" t="n">
        <v>206.91851711933</v>
      </c>
      <c r="X12" t="n">
        <v>200.639408311085</v>
      </c>
      <c r="Y12" t="n">
        <v>210.267077106317</v>
      </c>
      <c r="Z12" t="n">
        <v>206.335555816653</v>
      </c>
      <c r="AA12" t="n">
        <v>248.02637929208</v>
      </c>
      <c r="AB12" t="n">
        <v>263.018434302904</v>
      </c>
      <c r="AC12" t="n">
        <v>239.250134732426</v>
      </c>
      <c r="AD12" t="n">
        <v>239.076544453322</v>
      </c>
      <c r="AE12" t="n">
        <v>253.385843872526</v>
      </c>
      <c r="AF12" t="n">
        <v>338.554883228148</v>
      </c>
    </row>
    <row r="13">
      <c r="A13" t="s">
        <v>85</v>
      </c>
      <c r="B13" t="s">
        <v>394</v>
      </c>
      <c r="C13" t="s">
        <v>317</v>
      </c>
      <c r="D13" t="s">
        <v>395</v>
      </c>
      <c r="E13" t="s">
        <v>318</v>
      </c>
      <c r="F13" t="n">
        <v>244.003836503869</v>
      </c>
      <c r="G13" t="n">
        <v>267.064502050524</v>
      </c>
      <c r="H13" t="n">
        <v>282.525176747842</v>
      </c>
      <c r="I13" t="n">
        <v>293.873744306657</v>
      </c>
      <c r="J13" t="n">
        <v>314.426346517849</v>
      </c>
      <c r="K13" t="n">
        <v>349.502470203728</v>
      </c>
      <c r="L13" t="n">
        <v>339.09798634596</v>
      </c>
      <c r="M13" t="n">
        <v>341.164355537507</v>
      </c>
      <c r="N13" t="n">
        <v>338.433793004304</v>
      </c>
      <c r="O13" t="n">
        <v>343.949283979382</v>
      </c>
      <c r="P13" t="n">
        <v>360.705791836067</v>
      </c>
      <c r="Q13" t="n">
        <v>369.678068533309</v>
      </c>
      <c r="R13" t="n">
        <v>380.976568693345</v>
      </c>
      <c r="S13" t="n">
        <v>389.173273996224</v>
      </c>
      <c r="T13" t="n">
        <v>366.721749089948</v>
      </c>
      <c r="U13" t="n">
        <v>257.461837063039</v>
      </c>
      <c r="V13" t="n">
        <v>247.497672154519</v>
      </c>
      <c r="W13" t="n">
        <v>242.856958834136</v>
      </c>
      <c r="X13" t="n">
        <v>232.225110384817</v>
      </c>
      <c r="Y13" t="n">
        <v>245.367679628342</v>
      </c>
      <c r="Z13" t="n">
        <v>236.868477354151</v>
      </c>
      <c r="AA13" t="n">
        <v>278.72395300523</v>
      </c>
      <c r="AB13" t="n">
        <v>284.794737752892</v>
      </c>
      <c r="AC13" t="n">
        <v>263.301145461091</v>
      </c>
      <c r="AD13" t="n">
        <v>244.769995457625</v>
      </c>
      <c r="AE13" t="n">
        <v>275.798751208376</v>
      </c>
      <c r="AF13" t="n">
        <v>387.055296888136</v>
      </c>
    </row>
    <row r="14">
      <c r="A14" t="s">
        <v>85</v>
      </c>
      <c r="B14" t="s">
        <v>396</v>
      </c>
      <c r="C14" t="s">
        <v>317</v>
      </c>
      <c r="D14" t="s">
        <v>397</v>
      </c>
      <c r="E14" t="s">
        <v>318</v>
      </c>
      <c r="F14" t="n">
        <v>87.6624196416276</v>
      </c>
      <c r="G14" t="n">
        <v>100.852082141745</v>
      </c>
      <c r="H14" t="n">
        <v>104.511013621146</v>
      </c>
      <c r="I14" t="n">
        <v>106.667333018693</v>
      </c>
      <c r="J14" t="n">
        <v>106.719926397092</v>
      </c>
      <c r="K14" t="n">
        <v>116.795055748772</v>
      </c>
      <c r="L14" t="n">
        <v>112.350168123615</v>
      </c>
      <c r="M14" t="n">
        <v>97.9930841559723</v>
      </c>
      <c r="N14" t="n">
        <v>83.1976062925807</v>
      </c>
      <c r="O14" t="n">
        <v>74.3535725668245</v>
      </c>
      <c r="P14" t="n">
        <v>75.380238818604</v>
      </c>
      <c r="Q14" t="n">
        <v>73.9722883078201</v>
      </c>
      <c r="R14" t="n">
        <v>73.4416268243354</v>
      </c>
      <c r="S14" t="n">
        <v>68.8671467217329</v>
      </c>
      <c r="T14" t="n">
        <v>58.8311373388436</v>
      </c>
      <c r="U14" t="n">
        <v>37.3444213781219</v>
      </c>
      <c r="V14" t="n">
        <v>39.356076017014</v>
      </c>
      <c r="W14" t="n">
        <v>40.5541630018511</v>
      </c>
      <c r="X14" t="n">
        <v>38.4666105547128</v>
      </c>
      <c r="Y14" t="n">
        <v>38.8355905475722</v>
      </c>
      <c r="Z14" t="n">
        <v>32.0832376993123</v>
      </c>
      <c r="AA14" t="n">
        <v>37.33232169791</v>
      </c>
      <c r="AB14" t="n">
        <v>36.7467570150508</v>
      </c>
      <c r="AC14" t="n">
        <v>32.7820946110965</v>
      </c>
      <c r="AD14" t="n">
        <v>37.0996388039339</v>
      </c>
      <c r="AE14" t="n">
        <v>41.9893927710835</v>
      </c>
      <c r="AF14" t="n">
        <v>57.5780558640209</v>
      </c>
    </row>
    <row r="15">
      <c r="A15" t="s">
        <v>85</v>
      </c>
      <c r="B15" t="s">
        <v>398</v>
      </c>
      <c r="C15" t="s">
        <v>317</v>
      </c>
      <c r="D15" t="s">
        <v>399</v>
      </c>
      <c r="E15" t="s">
        <v>318</v>
      </c>
      <c r="F15" t="n">
        <v>180.47009441774</v>
      </c>
      <c r="G15" t="n">
        <v>206.399707293889</v>
      </c>
      <c r="H15" t="n">
        <v>212.992620725417</v>
      </c>
      <c r="I15" t="n">
        <v>224.032555836142</v>
      </c>
      <c r="J15" t="n">
        <v>227.241954906007</v>
      </c>
      <c r="K15" t="n">
        <v>247.520493946078</v>
      </c>
      <c r="L15" t="n">
        <v>240.784437602114</v>
      </c>
      <c r="M15" t="n">
        <v>223.039559805024</v>
      </c>
      <c r="N15" t="n">
        <v>204.848397465405</v>
      </c>
      <c r="O15" t="n">
        <v>195.676391821843</v>
      </c>
      <c r="P15" t="n">
        <v>203.759316952984</v>
      </c>
      <c r="Q15" t="n">
        <v>209.197144016538</v>
      </c>
      <c r="R15" t="n">
        <v>211.758095258111</v>
      </c>
      <c r="S15" t="n">
        <v>209.702128909007</v>
      </c>
      <c r="T15" t="n">
        <v>191.489567269024</v>
      </c>
      <c r="U15" t="n">
        <v>122.428209708648</v>
      </c>
      <c r="V15" t="n">
        <v>119.117197683375</v>
      </c>
      <c r="W15" t="n">
        <v>123.197536056183</v>
      </c>
      <c r="X15" t="n">
        <v>118.044112818605</v>
      </c>
      <c r="Y15" t="n">
        <v>127.724860474468</v>
      </c>
      <c r="Z15" t="n">
        <v>116.802393532325</v>
      </c>
      <c r="AA15" t="n">
        <v>156.082550447512</v>
      </c>
      <c r="AB15" t="n">
        <v>151.87293383923</v>
      </c>
      <c r="AC15" t="n">
        <v>137.419670443529</v>
      </c>
      <c r="AD15" t="n">
        <v>138.357070644637</v>
      </c>
      <c r="AE15" t="n">
        <v>145.085910857629</v>
      </c>
      <c r="AF15" t="n">
        <v>198.040774393579</v>
      </c>
    </row>
    <row r="16">
      <c r="A16" t="s">
        <v>85</v>
      </c>
      <c r="B16" t="s">
        <v>400</v>
      </c>
      <c r="C16" t="s">
        <v>317</v>
      </c>
      <c r="D16" t="s">
        <v>401</v>
      </c>
      <c r="E16" t="s">
        <v>318</v>
      </c>
      <c r="F16" t="n">
        <v>92.8076747761125</v>
      </c>
      <c r="G16" t="n">
        <v>105.547625152144</v>
      </c>
      <c r="H16" t="n">
        <v>108.481607104271</v>
      </c>
      <c r="I16" t="n">
        <v>117.365222817448</v>
      </c>
      <c r="J16" t="n">
        <v>120.522028508915</v>
      </c>
      <c r="K16" t="n">
        <v>130.725438197306</v>
      </c>
      <c r="L16" t="n">
        <v>128.434269478499</v>
      </c>
      <c r="M16" t="n">
        <v>125.046475649052</v>
      </c>
      <c r="N16" t="n">
        <v>121.650791172824</v>
      </c>
      <c r="O16" t="n">
        <v>121.322819255019</v>
      </c>
      <c r="P16" t="n">
        <v>128.37907813438</v>
      </c>
      <c r="Q16" t="n">
        <v>135.224855708718</v>
      </c>
      <c r="R16" t="n">
        <v>138.316468433776</v>
      </c>
      <c r="S16" t="n">
        <v>140.834982187274</v>
      </c>
      <c r="T16" t="n">
        <v>132.658429930181</v>
      </c>
      <c r="U16" t="n">
        <v>85.0837883305258</v>
      </c>
      <c r="V16" t="n">
        <v>79.7611216663614</v>
      </c>
      <c r="W16" t="n">
        <v>82.6433730543322</v>
      </c>
      <c r="X16" t="n">
        <v>79.577502263892</v>
      </c>
      <c r="Y16" t="n">
        <v>88.889269926896</v>
      </c>
      <c r="Z16" t="n">
        <v>84.7191558330125</v>
      </c>
      <c r="AA16" t="n">
        <v>118.750228749602</v>
      </c>
      <c r="AB16" t="n">
        <v>115.126176824179</v>
      </c>
      <c r="AC16" t="n">
        <v>104.637575832432</v>
      </c>
      <c r="AD16" t="n">
        <v>101.257431840703</v>
      </c>
      <c r="AE16" t="n">
        <v>103.096518086545</v>
      </c>
      <c r="AF16" t="n">
        <v>140.462718529558</v>
      </c>
    </row>
    <row r="17">
      <c r="A17" t="s">
        <v>85</v>
      </c>
      <c r="B17" t="s">
        <v>402</v>
      </c>
      <c r="C17" t="s">
        <v>317</v>
      </c>
      <c r="D17" t="s">
        <v>403</v>
      </c>
      <c r="E17" t="s">
        <v>318</v>
      </c>
      <c r="F17" t="n">
        <v>120.28021348714</v>
      </c>
      <c r="G17" t="n">
        <v>137.297549088703</v>
      </c>
      <c r="H17" t="n">
        <v>142.006530499323</v>
      </c>
      <c r="I17" t="n">
        <v>152.749530172611</v>
      </c>
      <c r="J17" t="n">
        <v>160.063232327335</v>
      </c>
      <c r="K17" t="n">
        <v>167.869093485785</v>
      </c>
      <c r="L17" t="n">
        <v>167.529990504776</v>
      </c>
      <c r="M17" t="n">
        <v>170.35366557101</v>
      </c>
      <c r="N17" t="n">
        <v>166.922178867842</v>
      </c>
      <c r="O17" t="n">
        <v>167.501166890379</v>
      </c>
      <c r="P17" t="n">
        <v>170.586950164919</v>
      </c>
      <c r="Q17" t="n">
        <v>176.630035261131</v>
      </c>
      <c r="R17" t="n">
        <v>178.68543873298</v>
      </c>
      <c r="S17" t="n">
        <v>182.918135880606</v>
      </c>
      <c r="T17" t="n">
        <v>174.959139951831</v>
      </c>
      <c r="U17" t="n">
        <v>117.304146544352</v>
      </c>
      <c r="V17" t="n">
        <v>126.621508115925</v>
      </c>
      <c r="W17" t="n">
        <v>134.961248544579</v>
      </c>
      <c r="X17" t="n">
        <v>133.695957274532</v>
      </c>
      <c r="Y17" t="n">
        <v>140.802104063048</v>
      </c>
      <c r="Z17" t="n">
        <v>139.555755630751</v>
      </c>
      <c r="AA17" t="n">
        <v>151.03308545698</v>
      </c>
      <c r="AB17" t="n">
        <v>152.171362276364</v>
      </c>
      <c r="AC17" t="n">
        <v>143.364403538237</v>
      </c>
      <c r="AD17" t="n">
        <v>143.743013815729</v>
      </c>
      <c r="AE17" t="n">
        <v>151.531924773647</v>
      </c>
      <c r="AF17" t="n">
        <v>201.224823195086</v>
      </c>
    </row>
    <row r="18">
      <c r="A18" t="s">
        <v>85</v>
      </c>
      <c r="B18" t="s">
        <v>404</v>
      </c>
      <c r="C18" t="s">
        <v>317</v>
      </c>
      <c r="D18" t="s">
        <v>405</v>
      </c>
      <c r="E18" t="s">
        <v>318</v>
      </c>
      <c r="F18" t="n">
        <v>381.420151500918</v>
      </c>
      <c r="G18" t="n">
        <v>426.0890385693</v>
      </c>
      <c r="H18" t="n">
        <v>454.035035302692</v>
      </c>
      <c r="I18" t="n">
        <v>484.774444166188</v>
      </c>
      <c r="J18" t="n">
        <v>506.051699347958</v>
      </c>
      <c r="K18" t="n">
        <v>562.449250372437</v>
      </c>
      <c r="L18" t="n">
        <v>499.907013672365</v>
      </c>
      <c r="M18" t="n">
        <v>497.569797146894</v>
      </c>
      <c r="N18" t="n">
        <v>480.42800110874</v>
      </c>
      <c r="O18" t="n">
        <v>464.435085658619</v>
      </c>
      <c r="P18" t="n">
        <v>462.419006079234</v>
      </c>
      <c r="Q18" t="n">
        <v>456.733849331767</v>
      </c>
      <c r="R18" t="n">
        <v>454.037574030545</v>
      </c>
      <c r="S18" t="n">
        <v>457.135067558768</v>
      </c>
      <c r="T18" t="n">
        <v>486.365343001263</v>
      </c>
      <c r="U18" t="n">
        <v>350.781233160772</v>
      </c>
      <c r="V18" t="n">
        <v>337.839425876078</v>
      </c>
      <c r="W18" t="n">
        <v>347.400029631612</v>
      </c>
      <c r="X18" t="n">
        <v>371.020459044977</v>
      </c>
      <c r="Y18" t="n">
        <v>425.362654431867</v>
      </c>
      <c r="Z18" t="n">
        <v>406.892482294419</v>
      </c>
      <c r="AA18" t="n">
        <v>364.477287940755</v>
      </c>
      <c r="AB18" t="n">
        <v>377.77849208226</v>
      </c>
      <c r="AC18" t="n">
        <v>368.047671472978</v>
      </c>
      <c r="AD18" t="n">
        <v>359.008924403691</v>
      </c>
      <c r="AE18" t="n">
        <v>352.134932601405</v>
      </c>
      <c r="AF18" t="n">
        <v>453.83138148989</v>
      </c>
    </row>
    <row r="19">
      <c r="A19" t="s">
        <v>85</v>
      </c>
      <c r="B19" t="s">
        <v>406</v>
      </c>
      <c r="C19" t="s">
        <v>317</v>
      </c>
      <c r="D19" t="s">
        <v>407</v>
      </c>
      <c r="E19" t="s">
        <v>318</v>
      </c>
      <c r="F19" t="n">
        <v>179.494225536211</v>
      </c>
      <c r="G19" t="n">
        <v>204.914841457349</v>
      </c>
      <c r="H19" t="n">
        <v>215.253550002112</v>
      </c>
      <c r="I19" t="n">
        <v>229.07462001718</v>
      </c>
      <c r="J19" t="n">
        <v>240.04531369578</v>
      </c>
      <c r="K19" t="n">
        <v>258.880664697466</v>
      </c>
      <c r="L19" t="n">
        <v>252.71394233106</v>
      </c>
      <c r="M19" t="n">
        <v>257.742448855035</v>
      </c>
      <c r="N19" t="n">
        <v>258.416222566392</v>
      </c>
      <c r="O19" t="n">
        <v>269.802116036253</v>
      </c>
      <c r="P19" t="n">
        <v>282.713460998244</v>
      </c>
      <c r="Q19" t="n">
        <v>286.687722878593</v>
      </c>
      <c r="R19" t="n">
        <v>289.228244584785</v>
      </c>
      <c r="S19" t="n">
        <v>286.303672750492</v>
      </c>
      <c r="T19" t="n">
        <v>311.228167804709</v>
      </c>
      <c r="U19" t="n">
        <v>212.33663430104</v>
      </c>
      <c r="V19" t="n">
        <v>192.811042121679</v>
      </c>
      <c r="W19" t="n">
        <v>186.067232186398</v>
      </c>
      <c r="X19" t="n">
        <v>171.077804931541</v>
      </c>
      <c r="Y19" t="n">
        <v>188.659348085963</v>
      </c>
      <c r="Z19" t="n">
        <v>176.780604507305</v>
      </c>
      <c r="AA19" t="n">
        <v>223.530401544899</v>
      </c>
      <c r="AB19" t="n">
        <v>216.342076075827</v>
      </c>
      <c r="AC19" t="n">
        <v>199.744849635946</v>
      </c>
      <c r="AD19" t="n">
        <v>177.253673973656</v>
      </c>
      <c r="AE19" t="n">
        <v>181.087671576242</v>
      </c>
      <c r="AF19" t="n">
        <v>225.948855369122</v>
      </c>
    </row>
    <row r="20">
      <c r="A20" t="s">
        <v>85</v>
      </c>
      <c r="B20" t="s">
        <v>408</v>
      </c>
      <c r="C20" t="s">
        <v>317</v>
      </c>
      <c r="D20" t="s">
        <v>409</v>
      </c>
      <c r="E20" t="s">
        <v>318</v>
      </c>
      <c r="F20" t="n">
        <v>122.027134613199</v>
      </c>
      <c r="G20" t="n">
        <v>132.424928531854</v>
      </c>
      <c r="H20" t="n">
        <v>133.592674162449</v>
      </c>
      <c r="I20" t="n">
        <v>128.928714456964</v>
      </c>
      <c r="J20" t="n">
        <v>135.431139308541</v>
      </c>
      <c r="K20" t="n">
        <v>159.658364311983</v>
      </c>
      <c r="L20" t="n">
        <v>155.983483469684</v>
      </c>
      <c r="M20" t="n">
        <v>159.717648113184</v>
      </c>
      <c r="N20" t="n">
        <v>162.273147576901</v>
      </c>
      <c r="O20" t="n">
        <v>163.087594070246</v>
      </c>
      <c r="P20" t="n">
        <v>192.265164881516</v>
      </c>
      <c r="Q20" t="n">
        <v>207.36282572296</v>
      </c>
      <c r="R20" t="n">
        <v>220.622457768411</v>
      </c>
      <c r="S20" t="n">
        <v>246.067093398096</v>
      </c>
      <c r="T20" t="n">
        <v>233.299678116358</v>
      </c>
      <c r="U20" t="n">
        <v>158.755395825664</v>
      </c>
      <c r="V20" t="n">
        <v>165.252261876561</v>
      </c>
      <c r="W20" t="n">
        <v>199.06540218918</v>
      </c>
      <c r="X20" t="n">
        <v>203.653282771813</v>
      </c>
      <c r="Y20" t="n">
        <v>246.29510381746</v>
      </c>
      <c r="Z20" t="n">
        <v>218.651657530553</v>
      </c>
      <c r="AA20" t="n">
        <v>214.369905241564</v>
      </c>
      <c r="AB20" t="n">
        <v>245.01053061526</v>
      </c>
      <c r="AC20" t="n">
        <v>237.609980341969</v>
      </c>
      <c r="AD20" t="n">
        <v>204.345805987907</v>
      </c>
      <c r="AE20" t="n">
        <v>213.129221763964</v>
      </c>
      <c r="AF20" t="n">
        <v>327.257556073687</v>
      </c>
    </row>
    <row r="21">
      <c r="A21" t="s">
        <v>85</v>
      </c>
      <c r="B21" t="s">
        <v>410</v>
      </c>
      <c r="C21" t="s">
        <v>317</v>
      </c>
      <c r="D21" t="s">
        <v>411</v>
      </c>
      <c r="E21" t="s">
        <v>318</v>
      </c>
      <c r="F21" t="n">
        <v>156.437660115063</v>
      </c>
      <c r="G21" t="n">
        <v>171.378605542436</v>
      </c>
      <c r="H21" t="n">
        <v>175.740377572924</v>
      </c>
      <c r="I21" t="n">
        <v>176.110330454265</v>
      </c>
      <c r="J21" t="n">
        <v>189.105106760072</v>
      </c>
      <c r="K21" t="n">
        <v>221.438184592996</v>
      </c>
      <c r="L21" t="n">
        <v>213.407268299159</v>
      </c>
      <c r="M21" t="n">
        <v>220.180860617153</v>
      </c>
      <c r="N21" t="n">
        <v>222.40633571007</v>
      </c>
      <c r="O21" t="n">
        <v>223.754691137554</v>
      </c>
      <c r="P21" t="n">
        <v>257.657981053148</v>
      </c>
      <c r="Q21" t="n">
        <v>275.520401341871</v>
      </c>
      <c r="R21" t="n">
        <v>289.29521605208</v>
      </c>
      <c r="S21" t="n">
        <v>318.101843197491</v>
      </c>
      <c r="T21" t="n">
        <v>323.212197695126</v>
      </c>
      <c r="U21" t="n">
        <v>233.834390953518</v>
      </c>
      <c r="V21" t="n">
        <v>231.887872796221</v>
      </c>
      <c r="W21" t="n">
        <v>269.585829186821</v>
      </c>
      <c r="X21" t="n">
        <v>269.664222765299</v>
      </c>
      <c r="Y21" t="n">
        <v>302.403781753887</v>
      </c>
      <c r="Z21" t="n">
        <v>302.54305554171</v>
      </c>
      <c r="AA21" t="n">
        <v>319.165421461761</v>
      </c>
      <c r="AB21" t="n">
        <v>349.960703605973</v>
      </c>
      <c r="AC21" t="n">
        <v>333.229150130702</v>
      </c>
      <c r="AD21" t="n">
        <v>337.415496510753</v>
      </c>
      <c r="AE21" t="n">
        <v>321.916800632986</v>
      </c>
      <c r="AF21" t="n">
        <v>475.266846346098</v>
      </c>
    </row>
    <row r="22">
      <c r="A22" t="s">
        <v>85</v>
      </c>
      <c r="B22" t="s">
        <v>412</v>
      </c>
      <c r="C22" t="s">
        <v>317</v>
      </c>
      <c r="D22" t="s">
        <v>413</v>
      </c>
      <c r="E22" t="s">
        <v>318</v>
      </c>
      <c r="F22" t="n">
        <v>34.4105255018641</v>
      </c>
      <c r="G22" t="n">
        <v>38.9536770105818</v>
      </c>
      <c r="H22" t="n">
        <v>42.1477034104752</v>
      </c>
      <c r="I22" t="n">
        <v>47.1816159973009</v>
      </c>
      <c r="J22" t="n">
        <v>53.6739674515311</v>
      </c>
      <c r="K22" t="n">
        <v>61.7798202810129</v>
      </c>
      <c r="L22" t="n">
        <v>57.4237848294749</v>
      </c>
      <c r="M22" t="n">
        <v>60.4632125039689</v>
      </c>
      <c r="N22" t="n">
        <v>60.1331881331686</v>
      </c>
      <c r="O22" t="n">
        <v>60.6670970673082</v>
      </c>
      <c r="P22" t="n">
        <v>65.3928161716325</v>
      </c>
      <c r="Q22" t="n">
        <v>68.1575756189109</v>
      </c>
      <c r="R22" t="n">
        <v>68.6727582836683</v>
      </c>
      <c r="S22" t="n">
        <v>72.0347497993957</v>
      </c>
      <c r="T22" t="n">
        <v>89.9125195787681</v>
      </c>
      <c r="U22" t="n">
        <v>75.0789951278541</v>
      </c>
      <c r="V22" t="n">
        <v>66.6356109196606</v>
      </c>
      <c r="W22" t="n">
        <v>70.5204269976406</v>
      </c>
      <c r="X22" t="n">
        <v>66.0109399934866</v>
      </c>
      <c r="Y22" t="n">
        <v>56.1086779364265</v>
      </c>
      <c r="Z22" t="n">
        <v>83.8913980111572</v>
      </c>
      <c r="AA22" t="n">
        <v>104.795516220197</v>
      </c>
      <c r="AB22" t="n">
        <v>104.950172990713</v>
      </c>
      <c r="AC22" t="n">
        <v>95.6191697887325</v>
      </c>
      <c r="AD22" t="n">
        <v>133.069690522846</v>
      </c>
      <c r="AE22" t="n">
        <v>108.787578869022</v>
      </c>
      <c r="AF22" t="n">
        <v>148.00929027241</v>
      </c>
    </row>
    <row r="23">
      <c r="A23" t="s">
        <v>85</v>
      </c>
      <c r="B23" t="s">
        <v>414</v>
      </c>
      <c r="C23" t="s">
        <v>317</v>
      </c>
      <c r="D23" t="s">
        <v>415</v>
      </c>
      <c r="E23" t="s">
        <v>318</v>
      </c>
      <c r="F23" t="n">
        <v>241.592094013928</v>
      </c>
      <c r="G23" t="n">
        <v>263.65766565036</v>
      </c>
      <c r="H23" t="n">
        <v>277.493642729152</v>
      </c>
      <c r="I23" t="n">
        <v>302.156200514323</v>
      </c>
      <c r="J23" t="n">
        <v>338.302984257747</v>
      </c>
      <c r="K23" t="n">
        <v>384.974009483501</v>
      </c>
      <c r="L23" t="n">
        <v>384.926975276229</v>
      </c>
      <c r="M23" t="n">
        <v>439.068250850719</v>
      </c>
      <c r="N23" t="n">
        <v>464.777297038809</v>
      </c>
      <c r="O23" t="n">
        <v>488.546301180639</v>
      </c>
      <c r="P23" t="n">
        <v>558.66475941868</v>
      </c>
      <c r="Q23" t="n">
        <v>606.894886284572</v>
      </c>
      <c r="R23" t="n">
        <v>604.675557859918</v>
      </c>
      <c r="S23" t="n">
        <v>560.780105498433</v>
      </c>
      <c r="T23" t="n">
        <v>652.360188963585</v>
      </c>
      <c r="U23" t="n">
        <v>455.763245610101</v>
      </c>
      <c r="V23" t="n">
        <v>330.937505517407</v>
      </c>
      <c r="W23" t="n">
        <v>241.15412283265</v>
      </c>
      <c r="X23" t="n">
        <v>194.639984769585</v>
      </c>
      <c r="Y23" t="n">
        <v>226.071246759623</v>
      </c>
      <c r="Z23" t="n">
        <v>229.870335377957</v>
      </c>
      <c r="AA23" t="n">
        <v>287.26735527622</v>
      </c>
      <c r="AB23" t="n">
        <v>336.645169689267</v>
      </c>
      <c r="AC23" t="n">
        <v>357.078706438101</v>
      </c>
      <c r="AD23" t="n">
        <v>360.067207120874</v>
      </c>
      <c r="AE23" t="n">
        <v>312.175339334865</v>
      </c>
      <c r="AF23" t="n">
        <v>445.434756684813</v>
      </c>
    </row>
    <row r="24">
      <c r="A24" t="s">
        <v>85</v>
      </c>
      <c r="B24" t="s">
        <v>416</v>
      </c>
      <c r="C24" t="s">
        <v>317</v>
      </c>
      <c r="D24" t="s">
        <v>417</v>
      </c>
      <c r="E24" t="s">
        <v>318</v>
      </c>
      <c r="F24" t="n">
        <v>1525.61721854248</v>
      </c>
      <c r="G24" t="n">
        <v>1782.19655334186</v>
      </c>
      <c r="H24" t="n">
        <v>1924.5979638011</v>
      </c>
      <c r="I24" t="n">
        <v>2112.81962422445</v>
      </c>
      <c r="J24" t="n">
        <v>2327.16622947243</v>
      </c>
      <c r="K24" t="n">
        <v>2612.87968107605</v>
      </c>
      <c r="L24" t="n">
        <v>2547.63201117695</v>
      </c>
      <c r="M24" t="n">
        <v>2722.84441647976</v>
      </c>
      <c r="N24" t="n">
        <v>2831.29305447306</v>
      </c>
      <c r="O24" t="n">
        <v>3001.53803051097</v>
      </c>
      <c r="P24" t="n">
        <v>3205.66180623202</v>
      </c>
      <c r="Q24" t="n">
        <v>3268.29870499132</v>
      </c>
      <c r="R24" t="n">
        <v>3414.71908651174</v>
      </c>
      <c r="S24" t="n">
        <v>3394.24452766606</v>
      </c>
      <c r="T24" t="n">
        <v>4287.72353463729</v>
      </c>
      <c r="U24" t="n">
        <v>3518.2711748896</v>
      </c>
      <c r="V24" t="n">
        <v>3473.78720615843</v>
      </c>
      <c r="W24" t="n">
        <v>3495.40049759507</v>
      </c>
      <c r="X24" t="n">
        <v>3409.01706722445</v>
      </c>
      <c r="Y24" t="n">
        <v>3865.47736917819</v>
      </c>
      <c r="Z24" t="n">
        <v>3380.3890662922</v>
      </c>
      <c r="AA24" t="n">
        <v>3394.67943856229</v>
      </c>
      <c r="AB24" t="n">
        <v>3303.61257870557</v>
      </c>
      <c r="AC24" t="n">
        <v>2879.38889035904</v>
      </c>
      <c r="AD24" t="n">
        <v>3099.87759337767</v>
      </c>
      <c r="AE24" t="n">
        <v>2828.44453845127</v>
      </c>
      <c r="AF24" t="n">
        <v>3526.40136681321</v>
      </c>
    </row>
    <row r="25">
      <c r="A25" t="s">
        <v>85</v>
      </c>
      <c r="B25" t="s">
        <v>418</v>
      </c>
      <c r="C25" t="s">
        <v>317</v>
      </c>
      <c r="D25" t="s">
        <v>419</v>
      </c>
      <c r="E25" t="s">
        <v>318</v>
      </c>
      <c r="F25" t="n">
        <v>407.933434852756</v>
      </c>
      <c r="G25" t="n">
        <v>486.066936917944</v>
      </c>
      <c r="H25" t="n">
        <v>524.81019373633</v>
      </c>
      <c r="I25" t="n">
        <v>600.844369017241</v>
      </c>
      <c r="J25" t="n">
        <v>633.104583870411</v>
      </c>
      <c r="K25" t="n">
        <v>695.639880487994</v>
      </c>
      <c r="L25" t="n">
        <v>677.891331466374</v>
      </c>
      <c r="M25" t="n">
        <v>697.464503553035</v>
      </c>
      <c r="N25" t="n">
        <v>686.556606000964</v>
      </c>
      <c r="O25" t="n">
        <v>690.521655966421</v>
      </c>
      <c r="P25" t="n">
        <v>713.535872057457</v>
      </c>
      <c r="Q25" t="n">
        <v>690.515253780186</v>
      </c>
      <c r="R25" t="n">
        <v>699.74701412108</v>
      </c>
      <c r="S25" t="n">
        <v>663.653308936198</v>
      </c>
      <c r="T25" t="n">
        <v>718.106386517576</v>
      </c>
      <c r="U25" t="n">
        <v>512.798610405831</v>
      </c>
      <c r="V25" t="n">
        <v>487.812333691977</v>
      </c>
      <c r="W25" t="n">
        <v>472.290207057855</v>
      </c>
      <c r="X25" t="n">
        <v>443.277123189368</v>
      </c>
      <c r="Y25" t="n">
        <v>503.367276554744</v>
      </c>
      <c r="Z25" t="n">
        <v>448.36952042558</v>
      </c>
      <c r="AA25" t="n">
        <v>469.171060246331</v>
      </c>
      <c r="AB25" t="n">
        <v>471.105119181351</v>
      </c>
      <c r="AC25" t="n">
        <v>427.915703516892</v>
      </c>
      <c r="AD25" t="n">
        <v>392.558605758736</v>
      </c>
      <c r="AE25" t="n">
        <v>339.115187081527</v>
      </c>
      <c r="AF25" t="n">
        <v>418.690060291326</v>
      </c>
    </row>
    <row r="26">
      <c r="A26" t="s">
        <v>85</v>
      </c>
      <c r="B26" t="s">
        <v>420</v>
      </c>
      <c r="C26" t="s">
        <v>317</v>
      </c>
      <c r="D26" t="s">
        <v>421</v>
      </c>
      <c r="E26" t="s">
        <v>318</v>
      </c>
      <c r="F26" t="n">
        <v>590.406407840807</v>
      </c>
      <c r="G26" t="n">
        <v>709.304249036534</v>
      </c>
      <c r="H26" t="n">
        <v>797.896296144973</v>
      </c>
      <c r="I26" t="n">
        <v>879.490927259746</v>
      </c>
      <c r="J26" t="n">
        <v>1016.27058743117</v>
      </c>
      <c r="K26" t="n">
        <v>1166.44936059869</v>
      </c>
      <c r="L26" t="n">
        <v>1123.72589009609</v>
      </c>
      <c r="M26" t="n">
        <v>1226.43650067445</v>
      </c>
      <c r="N26" t="n">
        <v>1335.63021732444</v>
      </c>
      <c r="O26" t="n">
        <v>1449.80832167203</v>
      </c>
      <c r="P26" t="n">
        <v>1586.87224926325</v>
      </c>
      <c r="Q26" t="n">
        <v>1653.87433424593</v>
      </c>
      <c r="R26" t="n">
        <v>1770.420788206</v>
      </c>
      <c r="S26" t="n">
        <v>1777.11046863501</v>
      </c>
      <c r="T26" t="n">
        <v>2436.92188088429</v>
      </c>
      <c r="U26" t="n">
        <v>2142.2535823595</v>
      </c>
      <c r="V26" t="n">
        <v>2088.24956239394</v>
      </c>
      <c r="W26" t="n">
        <v>2139.30006715715</v>
      </c>
      <c r="X26" t="n">
        <v>2084.51693542928</v>
      </c>
      <c r="Y26" t="n">
        <v>2402.68271392814</v>
      </c>
      <c r="Z26" t="n">
        <v>2147.804859748</v>
      </c>
      <c r="AA26" t="n">
        <v>2072.27738256229</v>
      </c>
      <c r="AB26" t="n">
        <v>1971.19557363829</v>
      </c>
      <c r="AC26" t="n">
        <v>1725.38565824884</v>
      </c>
      <c r="AD26" t="n">
        <v>1939.48873947488</v>
      </c>
      <c r="AE26" t="n">
        <v>1757.50484998421</v>
      </c>
      <c r="AF26" t="n">
        <v>2224.1477081734</v>
      </c>
    </row>
    <row r="27">
      <c r="A27" t="s">
        <v>85</v>
      </c>
      <c r="B27" t="s">
        <v>422</v>
      </c>
      <c r="C27" t="s">
        <v>317</v>
      </c>
      <c r="D27" t="s">
        <v>423</v>
      </c>
      <c r="E27" t="s">
        <v>318</v>
      </c>
      <c r="F27" t="n">
        <v>527.277375848914</v>
      </c>
      <c r="G27" t="n">
        <v>586.82536738738</v>
      </c>
      <c r="H27" t="n">
        <v>601.891473919793</v>
      </c>
      <c r="I27" t="n">
        <v>632.484327947463</v>
      </c>
      <c r="J27" t="n">
        <v>677.791058170856</v>
      </c>
      <c r="K27" t="n">
        <v>750.790439989365</v>
      </c>
      <c r="L27" t="n">
        <v>746.014789614483</v>
      </c>
      <c r="M27" t="n">
        <v>798.943412252282</v>
      </c>
      <c r="N27" t="n">
        <v>809.106231147653</v>
      </c>
      <c r="O27" t="n">
        <v>861.208052872526</v>
      </c>
      <c r="P27" t="n">
        <v>905.253684911308</v>
      </c>
      <c r="Q27" t="n">
        <v>923.909116965204</v>
      </c>
      <c r="R27" t="n">
        <v>944.551284184653</v>
      </c>
      <c r="S27" t="n">
        <v>953.480750094856</v>
      </c>
      <c r="T27" t="n">
        <v>1132.69526723542</v>
      </c>
      <c r="U27" t="n">
        <v>863.218982124264</v>
      </c>
      <c r="V27" t="n">
        <v>897.725310072505</v>
      </c>
      <c r="W27" t="n">
        <v>883.810223380065</v>
      </c>
      <c r="X27" t="n">
        <v>881.223008605804</v>
      </c>
      <c r="Y27" t="n">
        <v>959.427378695308</v>
      </c>
      <c r="Z27" t="n">
        <v>784.214686118622</v>
      </c>
      <c r="AA27" t="n">
        <v>853.23099575367</v>
      </c>
      <c r="AB27" t="n">
        <v>861.31188588593</v>
      </c>
      <c r="AC27" t="n">
        <v>726.087528593303</v>
      </c>
      <c r="AD27" t="n">
        <v>767.830248144051</v>
      </c>
      <c r="AE27" t="n">
        <v>731.824501385537</v>
      </c>
      <c r="AF27" t="n">
        <v>883.563598348476</v>
      </c>
    </row>
    <row r="28">
      <c r="A28" t="s">
        <v>85</v>
      </c>
      <c r="B28" t="s">
        <v>424</v>
      </c>
      <c r="C28" t="s">
        <v>317</v>
      </c>
      <c r="D28" t="s">
        <v>425</v>
      </c>
      <c r="E28" t="s">
        <v>318</v>
      </c>
      <c r="F28" t="n">
        <v>165.527611558911</v>
      </c>
      <c r="G28" t="n">
        <v>188.481682139389</v>
      </c>
      <c r="H28" t="n">
        <v>196.761731838502</v>
      </c>
      <c r="I28" t="n">
        <v>209.364350296539</v>
      </c>
      <c r="J28" t="n">
        <v>232.251862489091</v>
      </c>
      <c r="K28" t="n">
        <v>261.765178230475</v>
      </c>
      <c r="L28" t="n">
        <v>251.583940878208</v>
      </c>
      <c r="M28" t="n">
        <v>256.583158413554</v>
      </c>
      <c r="N28" t="n">
        <v>258.385643507918</v>
      </c>
      <c r="O28" t="n">
        <v>262.388043930798</v>
      </c>
      <c r="P28" t="n">
        <v>281.474433093049</v>
      </c>
      <c r="Q28" t="n">
        <v>293.116570543095</v>
      </c>
      <c r="R28" t="n">
        <v>298.469863905195</v>
      </c>
      <c r="S28" t="n">
        <v>317.850990929585</v>
      </c>
      <c r="T28" t="n">
        <v>372.025219827597</v>
      </c>
      <c r="U28" t="n">
        <v>277.63503333045</v>
      </c>
      <c r="V28" t="n">
        <v>249.555360899597</v>
      </c>
      <c r="W28" t="n">
        <v>247.662487427299</v>
      </c>
      <c r="X28" t="n">
        <v>238.959447884507</v>
      </c>
      <c r="Y28" t="n">
        <v>241.547175833084</v>
      </c>
      <c r="Z28" t="n">
        <v>235.867433875181</v>
      </c>
      <c r="AA28" t="n">
        <v>305.799895710796</v>
      </c>
      <c r="AB28" t="n">
        <v>331.762912654794</v>
      </c>
      <c r="AC28" t="n">
        <v>342.981802694456</v>
      </c>
      <c r="AD28" t="n">
        <v>325.87948200158</v>
      </c>
      <c r="AE28" t="n">
        <v>366.335326478073</v>
      </c>
      <c r="AF28" t="n">
        <v>427.218476236573</v>
      </c>
    </row>
    <row r="29">
      <c r="A29" t="s">
        <v>85</v>
      </c>
      <c r="B29" t="s">
        <v>426</v>
      </c>
      <c r="C29" t="s">
        <v>317</v>
      </c>
      <c r="D29" t="s">
        <v>427</v>
      </c>
      <c r="E29" t="s">
        <v>318</v>
      </c>
      <c r="F29" t="n">
        <v>83.4033397461324</v>
      </c>
      <c r="G29" t="n">
        <v>91.3393133219846</v>
      </c>
      <c r="H29" t="n">
        <v>94.3797924081713</v>
      </c>
      <c r="I29" t="n">
        <v>96.6405380576025</v>
      </c>
      <c r="J29" t="n">
        <v>102.589263303501</v>
      </c>
      <c r="K29" t="n">
        <v>111.041137871181</v>
      </c>
      <c r="L29" t="n">
        <v>108.672015771613</v>
      </c>
      <c r="M29" t="n">
        <v>108.965673515889</v>
      </c>
      <c r="N29" t="n">
        <v>115.670045915915</v>
      </c>
      <c r="O29" t="n">
        <v>114.388180234638</v>
      </c>
      <c r="P29" t="n">
        <v>115.566723054761</v>
      </c>
      <c r="Q29" t="n">
        <v>117.62595877911</v>
      </c>
      <c r="R29" t="n">
        <v>120.72387793206</v>
      </c>
      <c r="S29" t="n">
        <v>128.402499761875</v>
      </c>
      <c r="T29" t="n">
        <v>151.688707563167</v>
      </c>
      <c r="U29" t="n">
        <v>110.596224004316</v>
      </c>
      <c r="V29" t="n">
        <v>93.17608841468</v>
      </c>
      <c r="W29" t="n">
        <v>89.4103960316092</v>
      </c>
      <c r="X29" t="n">
        <v>75.3720400737045</v>
      </c>
      <c r="Y29" t="n">
        <v>76.9585308146085</v>
      </c>
      <c r="Z29" t="n">
        <v>81.5978262824343</v>
      </c>
      <c r="AA29" t="n">
        <v>104.551648022896</v>
      </c>
      <c r="AB29" t="n">
        <v>115.379491316674</v>
      </c>
      <c r="AC29" t="n">
        <v>129.788070977593</v>
      </c>
      <c r="AD29" t="n">
        <v>120.257354288461</v>
      </c>
      <c r="AE29" t="n">
        <v>140.369768829318</v>
      </c>
      <c r="AF29" t="n">
        <v>162.181826059554</v>
      </c>
    </row>
    <row r="30">
      <c r="A30" t="s">
        <v>85</v>
      </c>
      <c r="B30" t="s">
        <v>428</v>
      </c>
      <c r="C30" t="s">
        <v>317</v>
      </c>
      <c r="D30" t="s">
        <v>429</v>
      </c>
      <c r="E30" t="s">
        <v>318</v>
      </c>
      <c r="F30" t="n">
        <v>11.5851736390085</v>
      </c>
      <c r="G30" t="n">
        <v>11.4515669433623</v>
      </c>
      <c r="H30" t="n">
        <v>10.5775992337724</v>
      </c>
      <c r="I30" t="n">
        <v>10.3300834911779</v>
      </c>
      <c r="J30" t="n">
        <v>10.3420375121246</v>
      </c>
      <c r="K30" t="n">
        <v>10.747472982601</v>
      </c>
      <c r="L30" t="n">
        <v>10.3005247551169</v>
      </c>
      <c r="M30" t="n">
        <v>11.2975704213621</v>
      </c>
      <c r="N30" t="n">
        <v>11.3295253523622</v>
      </c>
      <c r="O30" t="n">
        <v>11.6969364948314</v>
      </c>
      <c r="P30" t="n">
        <v>12.2224404853037</v>
      </c>
      <c r="Q30" t="n">
        <v>12.968559696192</v>
      </c>
      <c r="R30" t="n">
        <v>11.8628059463371</v>
      </c>
      <c r="S30" t="n">
        <v>13.2485533928757</v>
      </c>
      <c r="T30" t="n">
        <v>13.2805309355715</v>
      </c>
      <c r="U30" t="n">
        <v>8.17425464151185</v>
      </c>
      <c r="V30" t="n">
        <v>8.80816756468164</v>
      </c>
      <c r="W30" t="n">
        <v>8.97072402983181</v>
      </c>
      <c r="X30" t="n">
        <v>9.79086848630103</v>
      </c>
      <c r="Y30" t="n">
        <v>9.10742820688832</v>
      </c>
      <c r="Z30" t="n">
        <v>6.2606497993814</v>
      </c>
      <c r="AA30" t="n">
        <v>8.16883220247466</v>
      </c>
      <c r="AB30" t="n">
        <v>8.93787809861923</v>
      </c>
      <c r="AC30" t="n">
        <v>9.79368414102462</v>
      </c>
      <c r="AD30" t="n">
        <v>18.4218159719344</v>
      </c>
      <c r="AE30" t="n">
        <v>8.87011808578955</v>
      </c>
      <c r="AF30" t="n">
        <v>10.0606763292968</v>
      </c>
    </row>
    <row r="31">
      <c r="A31" t="s">
        <v>85</v>
      </c>
      <c r="B31" t="s">
        <v>430</v>
      </c>
      <c r="C31" t="s">
        <v>317</v>
      </c>
      <c r="D31" t="s">
        <v>431</v>
      </c>
      <c r="E31" t="s">
        <v>318</v>
      </c>
      <c r="F31" t="n">
        <v>20.0128605117198</v>
      </c>
      <c r="G31" t="n">
        <v>21.9350603845078</v>
      </c>
      <c r="H31" t="n">
        <v>22.5490197328365</v>
      </c>
      <c r="I31" t="n">
        <v>23.2346715176327</v>
      </c>
      <c r="J31" t="n">
        <v>25.2102207387826</v>
      </c>
      <c r="K31" t="n">
        <v>27.5244182404723</v>
      </c>
      <c r="L31" t="n">
        <v>25.6496757431574</v>
      </c>
      <c r="M31" t="n">
        <v>24.736995296682</v>
      </c>
      <c r="N31" t="n">
        <v>23.2620105218994</v>
      </c>
      <c r="O31" t="n">
        <v>23.0002841311956</v>
      </c>
      <c r="P31" t="n">
        <v>25.1337356493622</v>
      </c>
      <c r="Q31" t="n">
        <v>25.9881302247107</v>
      </c>
      <c r="R31" t="n">
        <v>27.2218591626602</v>
      </c>
      <c r="S31" t="n">
        <v>29.0120879304009</v>
      </c>
      <c r="T31" t="n">
        <v>49.3081237333862</v>
      </c>
      <c r="U31" t="n">
        <v>46.4679546040265</v>
      </c>
      <c r="V31" t="n">
        <v>40.6004247313924</v>
      </c>
      <c r="W31" t="n">
        <v>43.9982981350228</v>
      </c>
      <c r="X31" t="n">
        <v>52.1235689024125</v>
      </c>
      <c r="Y31" t="n">
        <v>51.8952565104074</v>
      </c>
      <c r="Z31" t="n">
        <v>47.6971879476134</v>
      </c>
      <c r="AA31" t="n">
        <v>96.9502536497001</v>
      </c>
      <c r="AB31" t="n">
        <v>106.131053962799</v>
      </c>
      <c r="AC31" t="n">
        <v>107.640536904574</v>
      </c>
      <c r="AD31" t="n">
        <v>92.9770018233255</v>
      </c>
      <c r="AE31" t="n">
        <v>93.7049198821398</v>
      </c>
      <c r="AF31" t="n">
        <v>115.124890664132</v>
      </c>
    </row>
    <row r="32">
      <c r="A32" t="s">
        <v>85</v>
      </c>
      <c r="B32" t="s">
        <v>432</v>
      </c>
      <c r="C32" t="s">
        <v>317</v>
      </c>
      <c r="D32" t="s">
        <v>433</v>
      </c>
      <c r="E32" t="s">
        <v>318</v>
      </c>
      <c r="F32" t="n">
        <v>34.4877344952417</v>
      </c>
      <c r="G32" t="n">
        <v>42.0619374669003</v>
      </c>
      <c r="H32" t="n">
        <v>46.3442079303896</v>
      </c>
      <c r="I32" t="n">
        <v>52.9421834696702</v>
      </c>
      <c r="J32" t="n">
        <v>60.4136482907368</v>
      </c>
      <c r="K32" t="n">
        <v>71.1441815039066</v>
      </c>
      <c r="L32" t="n">
        <v>66.869939095965</v>
      </c>
      <c r="M32" t="n">
        <v>70.3088735450383</v>
      </c>
      <c r="N32" t="n">
        <v>68.0090279220163</v>
      </c>
      <c r="O32" t="n">
        <v>71.5551637710681</v>
      </c>
      <c r="P32" t="n">
        <v>83.1121042958865</v>
      </c>
      <c r="Q32" t="n">
        <v>91.9697142780518</v>
      </c>
      <c r="R32" t="n">
        <v>95.0008585509412</v>
      </c>
      <c r="S32" t="n">
        <v>103.126569293084</v>
      </c>
      <c r="T32" t="n">
        <v>117.663830673214</v>
      </c>
      <c r="U32" t="n">
        <v>93.4357053441313</v>
      </c>
      <c r="V32" t="n">
        <v>87.6725548276921</v>
      </c>
      <c r="W32" t="n">
        <v>87.1285072886188</v>
      </c>
      <c r="X32" t="n">
        <v>83.8585935636818</v>
      </c>
      <c r="Y32" t="n">
        <v>82.3721612107767</v>
      </c>
      <c r="Z32" t="n">
        <v>78.7774887673157</v>
      </c>
      <c r="AA32" t="n">
        <v>70.4815017023499</v>
      </c>
      <c r="AB32" t="n">
        <v>71.9551030686369</v>
      </c>
      <c r="AC32" t="n">
        <v>69.5430753836492</v>
      </c>
      <c r="AD32" t="n">
        <v>66.5863291516886</v>
      </c>
      <c r="AE32" t="n">
        <v>88.5731051374915</v>
      </c>
      <c r="AF32" t="n">
        <v>98.6136108561318</v>
      </c>
    </row>
    <row r="33">
      <c r="A33" t="s">
        <v>85</v>
      </c>
      <c r="B33" t="s">
        <v>434</v>
      </c>
      <c r="C33" t="s">
        <v>317</v>
      </c>
      <c r="D33" t="s">
        <v>435</v>
      </c>
      <c r="E33" t="s">
        <v>318</v>
      </c>
      <c r="F33" t="n">
        <v>16.0385031668084</v>
      </c>
      <c r="G33" t="n">
        <v>21.6938040226344</v>
      </c>
      <c r="H33" t="n">
        <v>22.9111125333327</v>
      </c>
      <c r="I33" t="n">
        <v>26.2168737604555</v>
      </c>
      <c r="J33" t="n">
        <v>33.6966926439457</v>
      </c>
      <c r="K33" t="n">
        <v>41.3079676323139</v>
      </c>
      <c r="L33" t="n">
        <v>40.0917855123557</v>
      </c>
      <c r="M33" t="n">
        <v>41.2740456345823</v>
      </c>
      <c r="N33" t="n">
        <v>40.1150337957253</v>
      </c>
      <c r="O33" t="n">
        <v>41.7474792990651</v>
      </c>
      <c r="P33" t="n">
        <v>45.4394296077357</v>
      </c>
      <c r="Q33" t="n">
        <v>44.56420756503</v>
      </c>
      <c r="R33" t="n">
        <v>43.6604623131959</v>
      </c>
      <c r="S33" t="n">
        <v>44.0612805513504</v>
      </c>
      <c r="T33" t="n">
        <v>40.0840269222578</v>
      </c>
      <c r="U33" t="n">
        <v>18.9608947364638</v>
      </c>
      <c r="V33" t="n">
        <v>19.2981253611512</v>
      </c>
      <c r="W33" t="n">
        <v>18.1545619422168</v>
      </c>
      <c r="X33" t="n">
        <v>17.814376858407</v>
      </c>
      <c r="Y33" t="n">
        <v>21.2137990904034</v>
      </c>
      <c r="Z33" t="n">
        <v>21.5342810784366</v>
      </c>
      <c r="AA33" t="n">
        <v>25.6476601333759</v>
      </c>
      <c r="AB33" t="n">
        <v>29.3593862080649</v>
      </c>
      <c r="AC33" t="n">
        <v>26.2164352876157</v>
      </c>
      <c r="AD33" t="n">
        <v>27.6369807661701</v>
      </c>
      <c r="AE33" t="n">
        <v>34.8174145433338</v>
      </c>
      <c r="AF33" t="n">
        <v>41.2374723274581</v>
      </c>
    </row>
    <row r="34">
      <c r="A34" t="s">
        <v>85</v>
      </c>
      <c r="B34" t="s">
        <v>436</v>
      </c>
      <c r="C34" t="s">
        <v>317</v>
      </c>
      <c r="D34" t="s">
        <v>437</v>
      </c>
      <c r="E34" t="s">
        <v>318</v>
      </c>
      <c r="F34" t="n">
        <v>154.37387045381</v>
      </c>
      <c r="G34" t="n">
        <v>169.155573403128</v>
      </c>
      <c r="H34" t="n">
        <v>174.871056824655</v>
      </c>
      <c r="I34" t="n">
        <v>184.997572331976</v>
      </c>
      <c r="J34" t="n">
        <v>196.80526963541</v>
      </c>
      <c r="K34" t="n">
        <v>214.069095226783</v>
      </c>
      <c r="L34" t="n">
        <v>196.715363927276</v>
      </c>
      <c r="M34" t="n">
        <v>200.472530211838</v>
      </c>
      <c r="N34" t="n">
        <v>204.284971172648</v>
      </c>
      <c r="O34" t="n">
        <v>204.806681580935</v>
      </c>
      <c r="P34" t="n">
        <v>212.476279763619</v>
      </c>
      <c r="Q34" t="n">
        <v>220.110802112524</v>
      </c>
      <c r="R34" t="n">
        <v>220.505626918378</v>
      </c>
      <c r="S34" t="n">
        <v>219.608472373584</v>
      </c>
      <c r="T34" t="n">
        <v>256.727693855532</v>
      </c>
      <c r="U34" t="n">
        <v>191.421108910417</v>
      </c>
      <c r="V34" t="n">
        <v>196.907613135687</v>
      </c>
      <c r="W34" t="n">
        <v>213.285285760137</v>
      </c>
      <c r="X34" t="n">
        <v>213.316079699046</v>
      </c>
      <c r="Y34" t="n">
        <v>237.425198366913</v>
      </c>
      <c r="Z34" t="n">
        <v>233.09343761158</v>
      </c>
      <c r="AA34" t="n">
        <v>333.257439974558</v>
      </c>
      <c r="AB34" t="n">
        <v>367.502125741802</v>
      </c>
      <c r="AC34" t="n">
        <v>373.454244488938</v>
      </c>
      <c r="AD34" t="n">
        <v>411.183693131104</v>
      </c>
      <c r="AE34" t="n">
        <v>283.854795086516</v>
      </c>
      <c r="AF34" t="n">
        <v>311.088122214629</v>
      </c>
    </row>
    <row r="35">
      <c r="A35" t="s">
        <v>85</v>
      </c>
      <c r="B35" t="s">
        <v>438</v>
      </c>
      <c r="C35" t="s">
        <v>317</v>
      </c>
      <c r="D35" t="s">
        <v>439</v>
      </c>
      <c r="E35" t="s">
        <v>318</v>
      </c>
      <c r="F35" t="n">
        <v>1036.31767591386</v>
      </c>
      <c r="G35" t="n">
        <v>1215.63986642379</v>
      </c>
      <c r="H35" t="n">
        <v>1284.49130366905</v>
      </c>
      <c r="I35" t="n">
        <v>1419.38491397526</v>
      </c>
      <c r="J35" t="n">
        <v>1623.13279491229</v>
      </c>
      <c r="K35" t="n">
        <v>1841.0256885013</v>
      </c>
      <c r="L35" t="n">
        <v>1781.24147997548</v>
      </c>
      <c r="M35" t="n">
        <v>1856.88902891419</v>
      </c>
      <c r="N35" t="n">
        <v>1798.28412641191</v>
      </c>
      <c r="O35" t="n">
        <v>1831.30583867338</v>
      </c>
      <c r="P35" t="n">
        <v>1960.42542067169</v>
      </c>
      <c r="Q35" t="n">
        <v>1997.40350246657</v>
      </c>
      <c r="R35" t="n">
        <v>2042.92331993706</v>
      </c>
      <c r="S35" t="n">
        <v>1995.42323030606</v>
      </c>
      <c r="T35" t="n">
        <v>2376.48683064347</v>
      </c>
      <c r="U35" t="n">
        <v>1768.66975201564</v>
      </c>
      <c r="V35" t="n">
        <v>1724.33815579288</v>
      </c>
      <c r="W35" t="n">
        <v>1673.26684343513</v>
      </c>
      <c r="X35" t="n">
        <v>1663.67436052571</v>
      </c>
      <c r="Y35" t="n">
        <v>1614.38343626397</v>
      </c>
      <c r="Z35" t="n">
        <v>1502.71700145157</v>
      </c>
      <c r="AA35" t="n">
        <v>1725.92302552171</v>
      </c>
      <c r="AB35" t="n">
        <v>1750.12953771847</v>
      </c>
      <c r="AC35" t="n">
        <v>1768.40718251707</v>
      </c>
      <c r="AD35" t="n">
        <v>2140.61750702093</v>
      </c>
      <c r="AE35" t="n">
        <v>2291.57601209173</v>
      </c>
      <c r="AF35" t="n">
        <v>2989.70876502878</v>
      </c>
    </row>
    <row r="36">
      <c r="A36" t="s">
        <v>85</v>
      </c>
      <c r="B36" t="s">
        <v>440</v>
      </c>
      <c r="C36" t="s">
        <v>317</v>
      </c>
      <c r="D36" t="s">
        <v>441</v>
      </c>
      <c r="E36" t="s">
        <v>318</v>
      </c>
      <c r="F36" t="n">
        <v>466.621537117036</v>
      </c>
      <c r="G36" t="n">
        <v>507.409030414211</v>
      </c>
      <c r="H36" t="n">
        <v>521.246096707991</v>
      </c>
      <c r="I36" t="n">
        <v>553.54397047913</v>
      </c>
      <c r="J36" t="n">
        <v>575.76359392199</v>
      </c>
      <c r="K36" t="n">
        <v>624.693849799184</v>
      </c>
      <c r="L36" t="n">
        <v>582.754783997411</v>
      </c>
      <c r="M36" t="n">
        <v>606.751045460091</v>
      </c>
      <c r="N36" t="n">
        <v>580.697026516978</v>
      </c>
      <c r="O36" t="n">
        <v>594.368943333725</v>
      </c>
      <c r="P36" t="n">
        <v>636.118171294357</v>
      </c>
      <c r="Q36" t="n">
        <v>650.756428468446</v>
      </c>
      <c r="R36" t="n">
        <v>650.385796056141</v>
      </c>
      <c r="S36" t="n">
        <v>631.76407779263</v>
      </c>
      <c r="T36" t="n">
        <v>807.971006455126</v>
      </c>
      <c r="U36" t="n">
        <v>632.946329015744</v>
      </c>
      <c r="V36" t="n">
        <v>591.063951682383</v>
      </c>
      <c r="W36" t="n">
        <v>581.229891634962</v>
      </c>
      <c r="X36" t="n">
        <v>551.653824710603</v>
      </c>
      <c r="Y36" t="n">
        <v>523.007085243696</v>
      </c>
      <c r="Z36" t="n">
        <v>471.655842050661</v>
      </c>
      <c r="AA36" t="n">
        <v>555.378903307897</v>
      </c>
      <c r="AB36" t="n">
        <v>532.613824934896</v>
      </c>
      <c r="AC36" t="n">
        <v>497.791277099802</v>
      </c>
      <c r="AD36" t="n">
        <v>532.376513167595</v>
      </c>
      <c r="AE36" t="n">
        <v>560.000889652193</v>
      </c>
      <c r="AF36" t="n">
        <v>699.50720789229</v>
      </c>
    </row>
    <row r="37">
      <c r="A37" t="s">
        <v>85</v>
      </c>
      <c r="B37" t="s">
        <v>442</v>
      </c>
      <c r="C37" t="s">
        <v>317</v>
      </c>
      <c r="D37" t="s">
        <v>443</v>
      </c>
      <c r="E37" t="s">
        <v>318</v>
      </c>
      <c r="F37" t="n">
        <v>414.43679547848</v>
      </c>
      <c r="G37" t="n">
        <v>523.829375421522</v>
      </c>
      <c r="H37" t="n">
        <v>545.828110111401</v>
      </c>
      <c r="I37" t="n">
        <v>601.880833801186</v>
      </c>
      <c r="J37" t="n">
        <v>724.173247859041</v>
      </c>
      <c r="K37" t="n">
        <v>848.857157724534</v>
      </c>
      <c r="L37" t="n">
        <v>819.595847222802</v>
      </c>
      <c r="M37" t="n">
        <v>844.904878968582</v>
      </c>
      <c r="N37" t="n">
        <v>818.691475214873</v>
      </c>
      <c r="O37" t="n">
        <v>836.912043608247</v>
      </c>
      <c r="P37" t="n">
        <v>909.048221580251</v>
      </c>
      <c r="Q37" t="n">
        <v>886.308937699255</v>
      </c>
      <c r="R37" t="n">
        <v>907.337149690996</v>
      </c>
      <c r="S37" t="n">
        <v>828.060768712548</v>
      </c>
      <c r="T37" t="n">
        <v>921.028247451941</v>
      </c>
      <c r="U37" t="n">
        <v>633.526941017559</v>
      </c>
      <c r="V37" t="n">
        <v>620.936571571265</v>
      </c>
      <c r="W37" t="n">
        <v>550.196398334972</v>
      </c>
      <c r="X37" t="n">
        <v>571.549820762776</v>
      </c>
      <c r="Y37" t="n">
        <v>548.391388591908</v>
      </c>
      <c r="Z37" t="n">
        <v>486.668602875194</v>
      </c>
      <c r="AA37" t="n">
        <v>444.237441995011</v>
      </c>
      <c r="AB37" t="n">
        <v>437.698850480839</v>
      </c>
      <c r="AC37" t="n">
        <v>406.235332517536</v>
      </c>
      <c r="AD37" t="n">
        <v>507.842277730234</v>
      </c>
      <c r="AE37" t="n">
        <v>429.298279913716</v>
      </c>
      <c r="AF37" t="n">
        <v>650.063512614794</v>
      </c>
    </row>
    <row r="38">
      <c r="A38" t="s">
        <v>85</v>
      </c>
      <c r="B38" t="s">
        <v>444</v>
      </c>
      <c r="C38" t="s">
        <v>317</v>
      </c>
      <c r="D38" t="s">
        <v>445</v>
      </c>
      <c r="E38" t="s">
        <v>318</v>
      </c>
      <c r="F38" t="n">
        <v>155.259343318344</v>
      </c>
      <c r="G38" t="n">
        <v>184.401460588057</v>
      </c>
      <c r="H38" t="n">
        <v>217.417096849656</v>
      </c>
      <c r="I38" t="n">
        <v>263.96010969494</v>
      </c>
      <c r="J38" t="n">
        <v>323.195953131254</v>
      </c>
      <c r="K38" t="n">
        <v>367.474680977585</v>
      </c>
      <c r="L38" t="n">
        <v>378.890848755266</v>
      </c>
      <c r="M38" t="n">
        <v>405.233104485513</v>
      </c>
      <c r="N38" t="n">
        <v>398.89562468006</v>
      </c>
      <c r="O38" t="n">
        <v>400.02485173141</v>
      </c>
      <c r="P38" t="n">
        <v>415.25902779708</v>
      </c>
      <c r="Q38" t="n">
        <v>460.338136298873</v>
      </c>
      <c r="R38" t="n">
        <v>485.200374189926</v>
      </c>
      <c r="S38" t="n">
        <v>535.598383800885</v>
      </c>
      <c r="T38" t="n">
        <v>647.487576736403</v>
      </c>
      <c r="U38" t="n">
        <v>502.196481982336</v>
      </c>
      <c r="V38" t="n">
        <v>512.337632539228</v>
      </c>
      <c r="W38" t="n">
        <v>541.840553465194</v>
      </c>
      <c r="X38" t="n">
        <v>540.470715052333</v>
      </c>
      <c r="Y38" t="n">
        <v>542.984962428369</v>
      </c>
      <c r="Z38" t="n">
        <v>544.39255652571</v>
      </c>
      <c r="AA38" t="n">
        <v>726.306680218798</v>
      </c>
      <c r="AB38" t="n">
        <v>779.816862302731</v>
      </c>
      <c r="AC38" t="n">
        <v>864.380572899728</v>
      </c>
      <c r="AD38" t="n">
        <v>1100.3987161231</v>
      </c>
      <c r="AE38" t="n">
        <v>1302.27684252582</v>
      </c>
      <c r="AF38" t="n">
        <v>1640.1380445217</v>
      </c>
    </row>
    <row r="39">
      <c r="A39" t="s">
        <v>85</v>
      </c>
      <c r="B39" t="s">
        <v>446</v>
      </c>
      <c r="C39" t="s">
        <v>317</v>
      </c>
      <c r="D39" t="s">
        <v>447</v>
      </c>
      <c r="E39" t="s">
        <v>318</v>
      </c>
      <c r="F39" t="n">
        <v>1139.49313331162</v>
      </c>
      <c r="G39" t="n">
        <v>1278.41527165655</v>
      </c>
      <c r="H39" t="n">
        <v>1306.63684216442</v>
      </c>
      <c r="I39" t="n">
        <v>1343.88067013324</v>
      </c>
      <c r="J39" t="n">
        <v>1414.82952980861</v>
      </c>
      <c r="K39" t="n">
        <v>1513.17957703373</v>
      </c>
      <c r="L39" t="n">
        <v>1425.36370311806</v>
      </c>
      <c r="M39" t="n">
        <v>1428.76016484915</v>
      </c>
      <c r="N39" t="n">
        <v>1377.71669646294</v>
      </c>
      <c r="O39" t="n">
        <v>1417.99028204147</v>
      </c>
      <c r="P39" t="n">
        <v>1529.47848400921</v>
      </c>
      <c r="Q39" t="n">
        <v>1637.76980436287</v>
      </c>
      <c r="R39" t="n">
        <v>1713.68363800346</v>
      </c>
      <c r="S39" t="n">
        <v>1742.0349478</v>
      </c>
      <c r="T39" t="n">
        <v>1712.5255715388</v>
      </c>
      <c r="U39" t="n">
        <v>1228.83676389007</v>
      </c>
      <c r="V39" t="n">
        <v>1277.20671357975</v>
      </c>
      <c r="W39" t="n">
        <v>1340.70558515089</v>
      </c>
      <c r="X39" t="n">
        <v>1373.20998158534</v>
      </c>
      <c r="Y39" t="n">
        <v>1488.89522008852</v>
      </c>
      <c r="Z39" t="n">
        <v>1386.03212150143</v>
      </c>
      <c r="AA39" t="n">
        <v>1690.11177705708</v>
      </c>
      <c r="AB39" t="n">
        <v>1740.06496932369</v>
      </c>
      <c r="AC39" t="n">
        <v>1677.5448660549</v>
      </c>
      <c r="AD39" t="n">
        <v>1784.21036003566</v>
      </c>
      <c r="AE39" t="n">
        <v>1765.53013823092</v>
      </c>
      <c r="AF39" t="n">
        <v>2058.97025679457</v>
      </c>
    </row>
    <row r="40">
      <c r="A40" t="s">
        <v>85</v>
      </c>
      <c r="B40" t="s">
        <v>448</v>
      </c>
      <c r="C40" t="s">
        <v>317</v>
      </c>
      <c r="D40" t="s">
        <v>449</v>
      </c>
      <c r="E40" t="s">
        <v>318</v>
      </c>
      <c r="F40" t="n">
        <v>76.5632730348134</v>
      </c>
      <c r="G40" t="n">
        <v>93.5063149458003</v>
      </c>
      <c r="H40" t="n">
        <v>105.096129982601</v>
      </c>
      <c r="I40" t="n">
        <v>118.177303949545</v>
      </c>
      <c r="J40" t="n">
        <v>128.782374800526</v>
      </c>
      <c r="K40" t="n">
        <v>131.442681216931</v>
      </c>
      <c r="L40" t="n">
        <v>129.349739871948</v>
      </c>
      <c r="M40" t="n">
        <v>132.565220123278</v>
      </c>
      <c r="N40" t="n">
        <v>137.671716997531</v>
      </c>
      <c r="O40" t="n">
        <v>137.155630630155</v>
      </c>
      <c r="P40" t="n">
        <v>143.240946203912</v>
      </c>
      <c r="Q40" t="n">
        <v>146.17965756277</v>
      </c>
      <c r="R40" t="n">
        <v>150.049728807635</v>
      </c>
      <c r="S40" t="n">
        <v>168.556900268818</v>
      </c>
      <c r="T40" t="n">
        <v>204.104856903867</v>
      </c>
      <c r="U40" t="n">
        <v>127.621216738276</v>
      </c>
      <c r="V40" t="n">
        <v>113.587289643719</v>
      </c>
      <c r="W40" t="n">
        <v>116.955730208519</v>
      </c>
      <c r="X40" t="n">
        <v>108.861944737281</v>
      </c>
      <c r="Y40" t="n">
        <v>101.35426573317</v>
      </c>
      <c r="Z40" t="n">
        <v>111.277633505119</v>
      </c>
      <c r="AA40" t="n">
        <v>147.818763827378</v>
      </c>
      <c r="AB40" t="n">
        <v>193.225175007678</v>
      </c>
      <c r="AC40" t="n">
        <v>196.525636042074</v>
      </c>
      <c r="AD40" t="n">
        <v>207.579696273737</v>
      </c>
      <c r="AE40" t="n">
        <v>218.310307208639</v>
      </c>
      <c r="AF40" t="n">
        <v>295.971802488771</v>
      </c>
    </row>
    <row r="41">
      <c r="A41" t="s">
        <v>85</v>
      </c>
      <c r="B41" t="s">
        <v>450</v>
      </c>
      <c r="C41" t="s">
        <v>317</v>
      </c>
      <c r="D41" t="s">
        <v>451</v>
      </c>
      <c r="E41" t="s">
        <v>318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</row>
    <row r="42">
      <c r="A42" t="s">
        <v>85</v>
      </c>
      <c r="B42" t="s">
        <v>452</v>
      </c>
      <c r="C42" t="s">
        <v>317</v>
      </c>
      <c r="D42" t="s">
        <v>453</v>
      </c>
      <c r="E42" t="s">
        <v>318</v>
      </c>
      <c r="F42" t="n">
        <v>665.58776311724</v>
      </c>
      <c r="G42" t="n">
        <v>761.778138401967</v>
      </c>
      <c r="H42" t="n">
        <v>824.499448725417</v>
      </c>
      <c r="I42" t="n">
        <v>915.628248817038</v>
      </c>
      <c r="J42" t="n">
        <v>1073.35701588768</v>
      </c>
      <c r="K42" t="n">
        <v>1212.4564864296</v>
      </c>
      <c r="L42" t="n">
        <v>1140.38455860613</v>
      </c>
      <c r="M42" t="n">
        <v>1149.8030861148</v>
      </c>
      <c r="N42" t="n">
        <v>1149.80276707946</v>
      </c>
      <c r="O42" t="n">
        <v>1165.39671057139</v>
      </c>
      <c r="P42" t="n">
        <v>1285.91843533366</v>
      </c>
      <c r="Q42" t="n">
        <v>1400.48186817647</v>
      </c>
      <c r="R42" t="n">
        <v>1471.74045694225</v>
      </c>
      <c r="S42" t="n">
        <v>1606.15550060918</v>
      </c>
      <c r="T42" t="n">
        <v>1876.22252369931</v>
      </c>
      <c r="U42" t="n">
        <v>1371.15184231208</v>
      </c>
      <c r="V42" t="n">
        <v>1278.02814505804</v>
      </c>
      <c r="W42" t="n">
        <v>1322.7334346008</v>
      </c>
      <c r="X42" t="n">
        <v>1348.78443417655</v>
      </c>
      <c r="Y42" t="n">
        <v>1589.06970227548</v>
      </c>
      <c r="Z42" t="n">
        <v>1588.7865581478</v>
      </c>
      <c r="AA42" t="n">
        <v>2124.37102505744</v>
      </c>
      <c r="AB42" t="n">
        <v>2236.99829384712</v>
      </c>
      <c r="AC42" t="n">
        <v>2207.85046506134</v>
      </c>
      <c r="AD42" t="n">
        <v>2597.05433031154</v>
      </c>
      <c r="AE42" t="n">
        <v>2357.67789099307</v>
      </c>
      <c r="AF42" t="n">
        <v>3181.00145013268</v>
      </c>
    </row>
    <row r="43">
      <c r="A43" t="s">
        <v>85</v>
      </c>
      <c r="B43" t="s">
        <v>454</v>
      </c>
      <c r="C43" t="s">
        <v>317</v>
      </c>
      <c r="D43" t="s">
        <v>455</v>
      </c>
      <c r="E43" t="s">
        <v>318</v>
      </c>
      <c r="F43" t="n">
        <v>789.685132044337</v>
      </c>
      <c r="G43" t="n">
        <v>909.24429174451</v>
      </c>
      <c r="H43" t="n">
        <v>985.576903876701</v>
      </c>
      <c r="I43" t="n">
        <v>1095.93438013228</v>
      </c>
      <c r="J43" t="n">
        <v>1288.28693363163</v>
      </c>
      <c r="K43" t="n">
        <v>1457.44542796045</v>
      </c>
      <c r="L43" t="n">
        <v>1370.49584572346</v>
      </c>
      <c r="M43" t="n">
        <v>1383.74952887099</v>
      </c>
      <c r="N43" t="n">
        <v>1382.97911948029</v>
      </c>
      <c r="O43" t="n">
        <v>1411.76837707427</v>
      </c>
      <c r="P43" t="n">
        <v>1553.19991808613</v>
      </c>
      <c r="Q43" t="n">
        <v>1690.82225096893</v>
      </c>
      <c r="R43" t="n">
        <v>1774.3849802069</v>
      </c>
      <c r="S43" t="n">
        <v>1936.58024214856</v>
      </c>
      <c r="T43" t="n">
        <v>2299.9443061273</v>
      </c>
      <c r="U43" t="n">
        <v>1716.7282502002</v>
      </c>
      <c r="V43" t="n">
        <v>1632.50026339917</v>
      </c>
      <c r="W43" t="n">
        <v>1709.68040657198</v>
      </c>
      <c r="X43" t="n">
        <v>1733.47903429133</v>
      </c>
      <c r="Y43" t="n">
        <v>2035.27719019094</v>
      </c>
      <c r="Z43" t="n">
        <v>2047.7298554791</v>
      </c>
      <c r="AA43" t="n">
        <v>2696.77647068881</v>
      </c>
      <c r="AB43" t="n">
        <v>2883.37851894857</v>
      </c>
      <c r="AC43" t="n">
        <v>2841.98645361655</v>
      </c>
      <c r="AD43" t="n">
        <v>3164.34248728235</v>
      </c>
      <c r="AE43" t="n">
        <v>2952.4930522343</v>
      </c>
      <c r="AF43" t="n">
        <v>3816.73010456652</v>
      </c>
    </row>
    <row r="44">
      <c r="A44" t="s">
        <v>85</v>
      </c>
      <c r="B44" t="s">
        <v>456</v>
      </c>
      <c r="C44" t="s">
        <v>317</v>
      </c>
      <c r="D44" t="s">
        <v>457</v>
      </c>
      <c r="E44" t="s">
        <v>318</v>
      </c>
      <c r="F44" t="n">
        <v>8575.75616200611</v>
      </c>
      <c r="G44" t="n">
        <v>9652.12511991347</v>
      </c>
      <c r="H44" t="n">
        <v>10110.078571142</v>
      </c>
      <c r="I44" t="n">
        <v>10780.9534108334</v>
      </c>
      <c r="J44" t="n">
        <v>11708.4489564296</v>
      </c>
      <c r="K44" t="n">
        <v>12950.4098903311</v>
      </c>
      <c r="L44" t="n">
        <v>12450.0428743988</v>
      </c>
      <c r="M44" t="n">
        <v>12787.422149083</v>
      </c>
      <c r="N44" t="n">
        <v>12719.3174416878</v>
      </c>
      <c r="O44" t="n">
        <v>13067.1378023145</v>
      </c>
      <c r="P44" t="n">
        <v>14005.430745841</v>
      </c>
      <c r="Q44" t="n">
        <v>14502.5096259141</v>
      </c>
      <c r="R44" t="n">
        <v>14908.129721979</v>
      </c>
      <c r="S44" t="n">
        <v>15157.3717227092</v>
      </c>
      <c r="T44" t="n">
        <v>16959.5055151789</v>
      </c>
      <c r="U44" t="n">
        <v>12547.1855859468</v>
      </c>
      <c r="V44" t="n">
        <v>12196.8376465072</v>
      </c>
      <c r="W44" t="n">
        <v>12313.7070207189</v>
      </c>
      <c r="X44" t="n">
        <v>12092.7316627945</v>
      </c>
      <c r="Y44" t="n">
        <v>13174.8250182696</v>
      </c>
      <c r="Z44" t="n">
        <v>12393.0497711973</v>
      </c>
      <c r="AA44" t="n">
        <v>14422.7716779536</v>
      </c>
      <c r="AB44" t="n">
        <v>14936.4443038684</v>
      </c>
      <c r="AC44" t="n">
        <v>14259.7874631165</v>
      </c>
      <c r="AD44" t="n">
        <v>15325.0073488813</v>
      </c>
      <c r="AE44" t="n">
        <v>14673.1574975505</v>
      </c>
      <c r="AF44" t="n">
        <v>18717.8763288656</v>
      </c>
    </row>
    <row r="45">
      <c r="A45" t="s">
        <v>85</v>
      </c>
      <c r="B45" t="s">
        <v>458</v>
      </c>
      <c r="C45" t="s">
        <v>317</v>
      </c>
      <c r="D45" t="s">
        <v>459</v>
      </c>
      <c r="E45" t="s">
        <v>318</v>
      </c>
      <c r="F45" t="n">
        <v>8558.61713059328</v>
      </c>
      <c r="G45" t="n">
        <v>9633.14472111574</v>
      </c>
      <c r="H45" t="n">
        <v>10091.9667799955</v>
      </c>
      <c r="I45" t="n">
        <v>10762.7490947271</v>
      </c>
      <c r="J45" t="n">
        <v>11690.3702214426</v>
      </c>
      <c r="K45" t="n">
        <v>12931.5029477857</v>
      </c>
      <c r="L45" t="n">
        <v>12432.8304133241</v>
      </c>
      <c r="M45" t="n">
        <v>12770.2255748205</v>
      </c>
      <c r="N45" t="n">
        <v>12702.4364662544</v>
      </c>
      <c r="O45" t="n">
        <v>13050.5782731525</v>
      </c>
      <c r="P45" t="n">
        <v>13990.3365170502</v>
      </c>
      <c r="Q45" t="n">
        <v>14487.5692263394</v>
      </c>
      <c r="R45" t="n">
        <v>14892.7185545776</v>
      </c>
      <c r="S45" t="n">
        <v>15141.7644311815</v>
      </c>
      <c r="T45" t="n">
        <v>16943.6997953827</v>
      </c>
      <c r="U45" t="n">
        <v>12538.0003682451</v>
      </c>
      <c r="V45" t="n">
        <v>12187.7276363153</v>
      </c>
      <c r="W45" t="n">
        <v>12304.4362803344</v>
      </c>
      <c r="X45" t="n">
        <v>12082.1833713979</v>
      </c>
      <c r="Y45" t="n">
        <v>13162.6674179989</v>
      </c>
      <c r="Z45" t="n">
        <v>12382.3458920323</v>
      </c>
      <c r="AA45" t="n">
        <v>14417.8852462548</v>
      </c>
      <c r="AB45" t="n">
        <v>14931.2126908085</v>
      </c>
      <c r="AC45" t="n">
        <v>14254.4576023274</v>
      </c>
      <c r="AD45" t="n">
        <v>15316.7911802951</v>
      </c>
      <c r="AE45" t="n">
        <v>14667.5174975505</v>
      </c>
      <c r="AF45" t="n">
        <v>18710.762537165</v>
      </c>
    </row>
    <row r="46">
      <c r="A46" t="s">
        <v>85</v>
      </c>
      <c r="B46" t="s">
        <v>460</v>
      </c>
      <c r="C46" t="s">
        <v>317</v>
      </c>
      <c r="D46" t="s">
        <v>461</v>
      </c>
      <c r="E46" t="s">
        <v>318</v>
      </c>
      <c r="F46" t="n">
        <v>124.097368927096</v>
      </c>
      <c r="G46" t="n">
        <v>147.466153342542</v>
      </c>
      <c r="H46" t="n">
        <v>161.077455151284</v>
      </c>
      <c r="I46" t="n">
        <v>180.306131315242</v>
      </c>
      <c r="J46" t="n">
        <v>214.929917743957</v>
      </c>
      <c r="K46" t="n">
        <v>244.988941530855</v>
      </c>
      <c r="L46" t="n">
        <v>230.111287117332</v>
      </c>
      <c r="M46" t="n">
        <v>233.946442756186</v>
      </c>
      <c r="N46" t="n">
        <v>233.176352400835</v>
      </c>
      <c r="O46" t="n">
        <v>246.371666502886</v>
      </c>
      <c r="P46" t="n">
        <v>267.28148275247</v>
      </c>
      <c r="Q46" t="n">
        <v>290.340382792457</v>
      </c>
      <c r="R46" t="n">
        <v>302.644523264657</v>
      </c>
      <c r="S46" t="n">
        <v>330.424741539373</v>
      </c>
      <c r="T46" t="n">
        <v>423.721782427989</v>
      </c>
      <c r="U46" t="n">
        <v>345.576407888112</v>
      </c>
      <c r="V46" t="n">
        <v>354.472118341123</v>
      </c>
      <c r="W46" t="n">
        <v>386.946971971188</v>
      </c>
      <c r="X46" t="n">
        <v>384.694600114782</v>
      </c>
      <c r="Y46" t="n">
        <v>446.207487915461</v>
      </c>
      <c r="Z46" t="n">
        <v>458.943297331291</v>
      </c>
      <c r="AA46" t="n">
        <v>572.405445631376</v>
      </c>
      <c r="AB46" t="n">
        <v>646.380225101444</v>
      </c>
      <c r="AC46" t="n">
        <v>634.135988555213</v>
      </c>
      <c r="AD46" t="n">
        <v>567.288156970812</v>
      </c>
      <c r="AE46" t="n">
        <v>594.815161241221</v>
      </c>
      <c r="AF46" t="n">
        <v>635.728654433844</v>
      </c>
    </row>
    <row r="47">
      <c r="A47" t="s">
        <v>85</v>
      </c>
      <c r="B47" t="s">
        <v>462</v>
      </c>
      <c r="C47" t="s">
        <v>317</v>
      </c>
      <c r="D47" t="s">
        <v>463</v>
      </c>
      <c r="E47" t="s">
        <v>318</v>
      </c>
      <c r="F47" t="n">
        <v>409.526953823799</v>
      </c>
      <c r="G47" t="n">
        <v>418.501545072355</v>
      </c>
      <c r="H47" t="n">
        <v>410.69767370428</v>
      </c>
      <c r="I47" t="n">
        <v>422.444163465808</v>
      </c>
      <c r="J47" t="n">
        <v>425.539468126539</v>
      </c>
      <c r="K47" t="n">
        <v>467.278503854139</v>
      </c>
      <c r="L47" t="n">
        <v>457.415911492981</v>
      </c>
      <c r="M47" t="n">
        <v>468.067052852699</v>
      </c>
      <c r="N47" t="n">
        <v>476.664208002577</v>
      </c>
      <c r="O47" t="n">
        <v>480.289932486438</v>
      </c>
      <c r="P47" t="n">
        <v>503.002751648052</v>
      </c>
      <c r="Q47" t="n">
        <v>525.618008221249</v>
      </c>
      <c r="R47" t="n">
        <v>565.530901128254</v>
      </c>
      <c r="S47" t="n">
        <v>602.996226765813</v>
      </c>
      <c r="T47" t="n">
        <v>727.113954193261</v>
      </c>
      <c r="U47" t="n">
        <v>498.593178095122</v>
      </c>
      <c r="V47" t="n">
        <v>466.315413955111</v>
      </c>
      <c r="W47" t="n">
        <v>343.657510254272</v>
      </c>
      <c r="X47" t="n">
        <v>321.10200128596</v>
      </c>
      <c r="Y47" t="n">
        <v>324.562340633253</v>
      </c>
      <c r="Z47" t="n">
        <v>312.7021407302</v>
      </c>
      <c r="AA47" t="n">
        <v>352.976945651298</v>
      </c>
      <c r="AB47" t="n">
        <v>308.666149661222</v>
      </c>
      <c r="AC47" t="n">
        <v>360.829352984009</v>
      </c>
      <c r="AD47" t="n">
        <v>421.121883222045</v>
      </c>
      <c r="AE47" t="n">
        <v>438.129873013532</v>
      </c>
      <c r="AF47" t="n">
        <v>531.732418611416</v>
      </c>
    </row>
    <row r="48">
      <c r="A48" t="s">
        <v>85</v>
      </c>
      <c r="B48" t="s">
        <v>464</v>
      </c>
      <c r="C48" t="s">
        <v>317</v>
      </c>
      <c r="D48" t="s">
        <v>465</v>
      </c>
      <c r="E48" t="s">
        <v>318</v>
      </c>
      <c r="F48" t="n">
        <v>624.975440505402</v>
      </c>
      <c r="G48" t="n">
        <v>655.604357190881</v>
      </c>
      <c r="H48" t="n">
        <v>647.135956170739</v>
      </c>
      <c r="I48" t="n">
        <v>665.530975782696</v>
      </c>
      <c r="J48" t="n">
        <v>685.498655925954</v>
      </c>
      <c r="K48" t="n">
        <v>740.561932248496</v>
      </c>
      <c r="L48" t="n">
        <v>718.962575728376</v>
      </c>
      <c r="M48" t="n">
        <v>737.557565992786</v>
      </c>
      <c r="N48" t="n">
        <v>750.521543598296</v>
      </c>
      <c r="O48" t="n">
        <v>762.419725646222</v>
      </c>
      <c r="P48" t="n">
        <v>800.853054260046</v>
      </c>
      <c r="Q48" t="n">
        <v>832.340849660552</v>
      </c>
      <c r="R48" t="n">
        <v>887.65930957962</v>
      </c>
      <c r="S48" t="n">
        <v>951.595166402098</v>
      </c>
      <c r="T48" t="n">
        <v>1161.49628310197</v>
      </c>
      <c r="U48" t="n">
        <v>814.022546368442</v>
      </c>
      <c r="V48" t="n">
        <v>786.675047375375</v>
      </c>
      <c r="W48" t="n">
        <v>689.516876440662</v>
      </c>
      <c r="X48" t="n">
        <v>680.944636505324</v>
      </c>
      <c r="Y48" t="n">
        <v>703.384452249228</v>
      </c>
      <c r="Z48" t="n">
        <v>671.211613581767</v>
      </c>
      <c r="AA48" t="n">
        <v>722.123139185869</v>
      </c>
      <c r="AB48" t="n">
        <v>691.916873178122</v>
      </c>
      <c r="AC48" t="n">
        <v>728.049856914065</v>
      </c>
      <c r="AD48" t="n">
        <v>830.851507234226</v>
      </c>
      <c r="AE48" t="n">
        <v>918.05891291206</v>
      </c>
      <c r="AF48" t="n">
        <v>1003.22682148543</v>
      </c>
    </row>
    <row r="49">
      <c r="A49" t="s">
        <v>85</v>
      </c>
      <c r="B49" t="s">
        <v>466</v>
      </c>
      <c r="C49" t="s">
        <v>317</v>
      </c>
      <c r="D49" t="s">
        <v>467</v>
      </c>
      <c r="E49" t="s">
        <v>318</v>
      </c>
      <c r="F49" t="n">
        <v>136.11674482767</v>
      </c>
      <c r="G49" t="n">
        <v>148.962731276303</v>
      </c>
      <c r="H49" t="n">
        <v>148.473734069699</v>
      </c>
      <c r="I49" t="n">
        <v>151.887479129797</v>
      </c>
      <c r="J49" t="n">
        <v>161.705619420225</v>
      </c>
      <c r="K49" t="n">
        <v>167.720976757814</v>
      </c>
      <c r="L49" t="n">
        <v>162.654934440735</v>
      </c>
      <c r="M49" t="n">
        <v>165.012367793123</v>
      </c>
      <c r="N49" t="n">
        <v>163.480767399913</v>
      </c>
      <c r="O49" t="n">
        <v>167.520831233088</v>
      </c>
      <c r="P49" t="n">
        <v>173.17823940791</v>
      </c>
      <c r="Q49" t="n">
        <v>176.873325816339</v>
      </c>
      <c r="R49" t="n">
        <v>183.680377177873</v>
      </c>
      <c r="S49" t="n">
        <v>198.010786823576</v>
      </c>
      <c r="T49" t="n">
        <v>249.418219147705</v>
      </c>
      <c r="U49" t="n">
        <v>183.582756764776</v>
      </c>
      <c r="V49" t="n">
        <v>169.196088334092</v>
      </c>
      <c r="W49" t="n">
        <v>168.090135979486</v>
      </c>
      <c r="X49" t="n">
        <v>145.791623058183</v>
      </c>
      <c r="Y49" t="n">
        <v>135.832189056019</v>
      </c>
      <c r="Z49" t="n">
        <v>135.16311730105</v>
      </c>
      <c r="AA49" t="n">
        <v>158.96065512401</v>
      </c>
      <c r="AB49" t="n">
        <v>181.758295884457</v>
      </c>
      <c r="AC49" t="n">
        <v>181.065275015744</v>
      </c>
      <c r="AD49" t="n">
        <v>242.591142100194</v>
      </c>
      <c r="AE49" t="n">
        <v>292.720284322027</v>
      </c>
      <c r="AF49" t="n">
        <v>281.538711431065</v>
      </c>
    </row>
    <row r="50">
      <c r="A50" t="s">
        <v>85</v>
      </c>
      <c r="B50" t="s">
        <v>468</v>
      </c>
      <c r="C50" t="s">
        <v>317</v>
      </c>
      <c r="D50" t="s">
        <v>469</v>
      </c>
      <c r="E50" t="s">
        <v>318</v>
      </c>
      <c r="F50" t="n">
        <v>79.3317418539329</v>
      </c>
      <c r="G50" t="n">
        <v>88.1400808422233</v>
      </c>
      <c r="H50" t="n">
        <v>87.9645483967599</v>
      </c>
      <c r="I50" t="n">
        <v>91.1993331870919</v>
      </c>
      <c r="J50" t="n">
        <v>98.2535683791898</v>
      </c>
      <c r="K50" t="n">
        <v>105.562451636544</v>
      </c>
      <c r="L50" t="n">
        <v>98.8917297946598</v>
      </c>
      <c r="M50" t="n">
        <v>104.478145346964</v>
      </c>
      <c r="N50" t="n">
        <v>110.376568195807</v>
      </c>
      <c r="O50" t="n">
        <v>114.608961926697</v>
      </c>
      <c r="P50" t="n">
        <v>124.672063204083</v>
      </c>
      <c r="Q50" t="n">
        <v>129.849515622964</v>
      </c>
      <c r="R50" t="n">
        <v>138.448031273493</v>
      </c>
      <c r="S50" t="n">
        <v>150.588152812709</v>
      </c>
      <c r="T50" t="n">
        <v>184.964109761001</v>
      </c>
      <c r="U50" t="n">
        <v>131.846611508544</v>
      </c>
      <c r="V50" t="n">
        <v>151.163545086172</v>
      </c>
      <c r="W50" t="n">
        <v>177.769230206904</v>
      </c>
      <c r="X50" t="n">
        <v>214.051012161181</v>
      </c>
      <c r="Y50" t="n">
        <v>242.989922559956</v>
      </c>
      <c r="Z50" t="n">
        <v>223.346355550517</v>
      </c>
      <c r="AA50" t="n">
        <v>210.185538410561</v>
      </c>
      <c r="AB50" t="n">
        <v>201.492427632443</v>
      </c>
      <c r="AC50" t="n">
        <v>186.155228914312</v>
      </c>
      <c r="AD50" t="n">
        <v>167.138481911987</v>
      </c>
      <c r="AE50" t="n">
        <v>187.2087555765</v>
      </c>
      <c r="AF50" t="n">
        <v>189.95569144295</v>
      </c>
    </row>
    <row r="51">
      <c r="A51" t="s">
        <v>85</v>
      </c>
      <c r="B51" t="s">
        <v>470</v>
      </c>
      <c r="C51" t="s">
        <v>317</v>
      </c>
      <c r="D51" t="s">
        <v>471</v>
      </c>
      <c r="E51" t="s">
        <v>318</v>
      </c>
      <c r="F51" t="n">
        <v>47.575178212333</v>
      </c>
      <c r="G51" t="n">
        <v>52.3494948192755</v>
      </c>
      <c r="H51" t="n">
        <v>51.7937512798368</v>
      </c>
      <c r="I51" t="n">
        <v>53.3703574708862</v>
      </c>
      <c r="J51" t="n">
        <v>56.4691704518477</v>
      </c>
      <c r="K51" t="n">
        <v>61.4450131923829</v>
      </c>
      <c r="L51" t="n">
        <v>58.4556530499568</v>
      </c>
      <c r="M51" t="n">
        <v>60.0184119786146</v>
      </c>
      <c r="N51" t="n">
        <v>63.4011113172306</v>
      </c>
      <c r="O51" t="n">
        <v>66.8699735584716</v>
      </c>
      <c r="P51" t="n">
        <v>72.2067634898353</v>
      </c>
      <c r="Q51" t="n">
        <v>75.5524335182411</v>
      </c>
      <c r="R51" t="n">
        <v>81.7343002781032</v>
      </c>
      <c r="S51" t="n">
        <v>89.9994358753151</v>
      </c>
      <c r="T51" t="n">
        <v>113.143712547067</v>
      </c>
      <c r="U51" t="n">
        <v>81.3369773556448</v>
      </c>
      <c r="V51" t="n">
        <v>96.7662708525476</v>
      </c>
      <c r="W51" t="n">
        <v>119.979010813406</v>
      </c>
      <c r="X51" t="n">
        <v>132.685975687062</v>
      </c>
      <c r="Y51" t="n">
        <v>156.13967270738</v>
      </c>
      <c r="Z51" t="n">
        <v>139.746402348904</v>
      </c>
      <c r="AA51" t="n">
        <v>160.376705799561</v>
      </c>
      <c r="AB51" t="n">
        <v>152.994109981198</v>
      </c>
      <c r="AC51" t="n">
        <v>140.242789105503</v>
      </c>
      <c r="AD51" t="n">
        <v>122.22724549066</v>
      </c>
      <c r="AE51" t="n">
        <v>141.174053342806</v>
      </c>
      <c r="AF51" t="n">
        <v>143.056934090681</v>
      </c>
    </row>
    <row r="52">
      <c r="A52" t="s">
        <v>85</v>
      </c>
      <c r="B52" t="s">
        <v>472</v>
      </c>
      <c r="C52" t="s">
        <v>317</v>
      </c>
      <c r="D52" t="s">
        <v>473</v>
      </c>
      <c r="E52" t="s">
        <v>318</v>
      </c>
      <c r="F52" t="n">
        <v>31.7565636415999</v>
      </c>
      <c r="G52" t="n">
        <v>35.7905860229478</v>
      </c>
      <c r="H52" t="n">
        <v>36.1707971169231</v>
      </c>
      <c r="I52" t="n">
        <v>37.8289757162057</v>
      </c>
      <c r="J52" t="n">
        <v>41.7843979273421</v>
      </c>
      <c r="K52" t="n">
        <v>44.1174384441608</v>
      </c>
      <c r="L52" t="n">
        <v>40.436076744703</v>
      </c>
      <c r="M52" t="n">
        <v>44.4597333683497</v>
      </c>
      <c r="N52" t="n">
        <v>46.975456878576</v>
      </c>
      <c r="O52" t="n">
        <v>47.7389883682254</v>
      </c>
      <c r="P52" t="n">
        <v>52.4652997142482</v>
      </c>
      <c r="Q52" t="n">
        <v>54.297082104723</v>
      </c>
      <c r="R52" t="n">
        <v>56.7137309953898</v>
      </c>
      <c r="S52" t="n">
        <v>60.5887169373942</v>
      </c>
      <c r="T52" t="n">
        <v>71.8203972139335</v>
      </c>
      <c r="U52" t="n">
        <v>50.5096341528993</v>
      </c>
      <c r="V52" t="n">
        <v>54.3972742336241</v>
      </c>
      <c r="W52" t="n">
        <v>57.7902193934978</v>
      </c>
      <c r="X52" t="n">
        <v>81.3650364741196</v>
      </c>
      <c r="Y52" t="n">
        <v>86.8502498525756</v>
      </c>
      <c r="Z52" t="n">
        <v>83.599953201613</v>
      </c>
      <c r="AA52" t="n">
        <v>49.8088326109997</v>
      </c>
      <c r="AB52" t="n">
        <v>48.498317651245</v>
      </c>
      <c r="AC52" t="n">
        <v>45.9124398088085</v>
      </c>
      <c r="AD52" t="n">
        <v>44.9112364213278</v>
      </c>
      <c r="AE52" t="n">
        <v>46.0347022336941</v>
      </c>
      <c r="AF52" t="n">
        <v>46.8987573522683</v>
      </c>
    </row>
    <row r="53">
      <c r="A53" t="s">
        <v>85</v>
      </c>
      <c r="B53" t="s">
        <v>474</v>
      </c>
      <c r="C53" t="s">
        <v>317</v>
      </c>
      <c r="D53" t="s">
        <v>475</v>
      </c>
      <c r="E53" t="s">
        <v>318</v>
      </c>
      <c r="F53" t="n">
        <v>128.290111991017</v>
      </c>
      <c r="G53" t="n">
        <v>140.263173329815</v>
      </c>
      <c r="H53" t="n">
        <v>144.047471886651</v>
      </c>
      <c r="I53" t="n">
        <v>154.158924342134</v>
      </c>
      <c r="J53" t="n">
        <v>168.720511713645</v>
      </c>
      <c r="K53" t="n">
        <v>184.969872386215</v>
      </c>
      <c r="L53" t="n">
        <v>177.596799569044</v>
      </c>
      <c r="M53" t="n">
        <v>185.561227241584</v>
      </c>
      <c r="N53" t="n">
        <v>185.414318974173</v>
      </c>
      <c r="O53" t="n">
        <v>196.896300025854</v>
      </c>
      <c r="P53" t="n">
        <v>218.575216241169</v>
      </c>
      <c r="Q53" t="n">
        <v>227.219008274289</v>
      </c>
      <c r="R53" t="n">
        <v>243.756989336864</v>
      </c>
      <c r="S53" t="n">
        <v>274.025481549328</v>
      </c>
      <c r="T53" t="n">
        <v>337.35495017567</v>
      </c>
      <c r="U53" t="n">
        <v>250.872319929219</v>
      </c>
      <c r="V53" t="n">
        <v>240.52283495282</v>
      </c>
      <c r="W53" t="n">
        <v>229.585028256493</v>
      </c>
      <c r="X53" t="n">
        <v>211.236100132396</v>
      </c>
      <c r="Y53" t="n">
        <v>231.091181534105</v>
      </c>
      <c r="Z53" t="n">
        <v>282.862376921698</v>
      </c>
      <c r="AA53" t="n">
        <v>374.340492261507</v>
      </c>
      <c r="AB53" t="n">
        <v>375.646222947799</v>
      </c>
      <c r="AC53" t="n">
        <v>441.54697756911</v>
      </c>
      <c r="AD53" t="n">
        <v>469.998834586494</v>
      </c>
      <c r="AE53" t="n">
        <v>456.316422460709</v>
      </c>
      <c r="AF53" t="n">
        <v>547.536399758103</v>
      </c>
    </row>
    <row r="54">
      <c r="A54" t="s">
        <v>85</v>
      </c>
      <c r="B54" t="s">
        <v>476</v>
      </c>
      <c r="C54" t="s">
        <v>317</v>
      </c>
      <c r="D54" t="s">
        <v>477</v>
      </c>
      <c r="E54" t="s">
        <v>318</v>
      </c>
      <c r="F54" t="n">
        <v>278.723931357359</v>
      </c>
      <c r="G54" t="n">
        <v>305.046654502796</v>
      </c>
      <c r="H54" t="n">
        <v>306.495144737301</v>
      </c>
      <c r="I54" t="n">
        <v>328.649356186477</v>
      </c>
      <c r="J54" t="n">
        <v>374.080610291413</v>
      </c>
      <c r="K54" t="n">
        <v>417.36736071812</v>
      </c>
      <c r="L54" t="n">
        <v>401.541128207596</v>
      </c>
      <c r="M54" t="n">
        <v>418.036311481595</v>
      </c>
      <c r="N54" t="n">
        <v>411.474128434725</v>
      </c>
      <c r="O54" t="n">
        <v>429.858556584443</v>
      </c>
      <c r="P54" t="n">
        <v>471.832803918619</v>
      </c>
      <c r="Q54" t="n">
        <v>481.23282277228</v>
      </c>
      <c r="R54" t="n">
        <v>507.5309054763</v>
      </c>
      <c r="S54" t="n">
        <v>548.851118234809</v>
      </c>
      <c r="T54" t="n">
        <v>653.433548424155</v>
      </c>
      <c r="U54" t="n">
        <v>483.754217831921</v>
      </c>
      <c r="V54" t="n">
        <v>456.913237242626</v>
      </c>
      <c r="W54" t="n">
        <v>450.687657445357</v>
      </c>
      <c r="X54" t="n">
        <v>425.811595067032</v>
      </c>
      <c r="Y54" t="n">
        <v>456.095507295721</v>
      </c>
      <c r="Z54" t="n">
        <v>512.10577869255</v>
      </c>
      <c r="AA54" t="n">
        <v>614.842382640251</v>
      </c>
      <c r="AB54" t="n">
        <v>629.212542830594</v>
      </c>
      <c r="AC54" t="n">
        <v>708.366740904881</v>
      </c>
      <c r="AD54" t="n">
        <v>768.915106162268</v>
      </c>
      <c r="AE54" t="n">
        <v>686.741527383312</v>
      </c>
      <c r="AF54" t="n">
        <v>907.948152312687</v>
      </c>
    </row>
    <row r="55">
      <c r="A55" t="s">
        <v>85</v>
      </c>
      <c r="B55" t="s">
        <v>478</v>
      </c>
      <c r="C55" t="s">
        <v>317</v>
      </c>
      <c r="D55" t="s">
        <v>479</v>
      </c>
      <c r="E55" t="s">
        <v>318</v>
      </c>
      <c r="F55" t="n">
        <v>150.433819366341</v>
      </c>
      <c r="G55" t="n">
        <v>164.783481172981</v>
      </c>
      <c r="H55" t="n">
        <v>162.44767285065</v>
      </c>
      <c r="I55" t="n">
        <v>174.490431844342</v>
      </c>
      <c r="J55" t="n">
        <v>205.360098577768</v>
      </c>
      <c r="K55" t="n">
        <v>232.397488331905</v>
      </c>
      <c r="L55" t="n">
        <v>223.944328638552</v>
      </c>
      <c r="M55" t="n">
        <v>232.475084240011</v>
      </c>
      <c r="N55" t="n">
        <v>226.059809460552</v>
      </c>
      <c r="O55" t="n">
        <v>232.962256558589</v>
      </c>
      <c r="P55" t="n">
        <v>253.25758767745</v>
      </c>
      <c r="Q55" t="n">
        <v>254.01381449799</v>
      </c>
      <c r="R55" t="n">
        <v>263.773916139436</v>
      </c>
      <c r="S55" t="n">
        <v>274.825636685481</v>
      </c>
      <c r="T55" t="n">
        <v>316.078598248484</v>
      </c>
      <c r="U55" t="n">
        <v>232.881897902701</v>
      </c>
      <c r="V55" t="n">
        <v>216.390402289806</v>
      </c>
      <c r="W55" t="n">
        <v>221.102629188864</v>
      </c>
      <c r="X55" t="n">
        <v>214.575494934636</v>
      </c>
      <c r="Y55" t="n">
        <v>225.004325761616</v>
      </c>
      <c r="Z55" t="n">
        <v>229.243401770852</v>
      </c>
      <c r="AA55" t="n">
        <v>240.501890378743</v>
      </c>
      <c r="AB55" t="n">
        <v>253.566319882795</v>
      </c>
      <c r="AC55" t="n">
        <v>266.819763335771</v>
      </c>
      <c r="AD55" t="n">
        <v>298.916271575774</v>
      </c>
      <c r="AE55" t="n">
        <v>230.425104922602</v>
      </c>
      <c r="AF55" t="n">
        <v>360.411752554584</v>
      </c>
    </row>
    <row r="56">
      <c r="A56" t="s">
        <v>85</v>
      </c>
      <c r="B56" t="s">
        <v>480</v>
      </c>
      <c r="C56" t="s">
        <v>317</v>
      </c>
      <c r="D56" t="s">
        <v>481</v>
      </c>
      <c r="E56" t="s">
        <v>318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</row>
    <row r="57">
      <c r="A57" t="s">
        <v>85</v>
      </c>
      <c r="B57" t="s">
        <v>482</v>
      </c>
      <c r="C57" t="s">
        <v>317</v>
      </c>
      <c r="D57" t="s">
        <v>483</v>
      </c>
      <c r="E57" t="s">
        <v>318</v>
      </c>
      <c r="F57" t="n">
        <v>9277.29487554633</v>
      </c>
      <c r="G57" t="n">
        <v>10401.2357920501</v>
      </c>
      <c r="H57" t="n">
        <v>10862.3106572953</v>
      </c>
      <c r="I57" t="n">
        <v>11564.6616905657</v>
      </c>
      <c r="J57" t="n">
        <v>12522.7299871561</v>
      </c>
      <c r="K57" t="n">
        <v>13822.4145037966</v>
      </c>
      <c r="L57" t="n">
        <v>13298.3551899991</v>
      </c>
      <c r="M57" t="n">
        <v>13657.5449351991</v>
      </c>
      <c r="N57" t="n">
        <v>13607.5107022836</v>
      </c>
      <c r="O57" t="n">
        <v>13966.7131585909</v>
      </c>
      <c r="P57" t="n">
        <v>14949.524746305</v>
      </c>
      <c r="Q57" t="n">
        <v>15481.0301331374</v>
      </c>
      <c r="R57" t="n">
        <v>15945.8387603663</v>
      </c>
      <c r="S57" t="n">
        <v>16277.5237893801</v>
      </c>
      <c r="T57" t="n">
        <v>18325.1066551847</v>
      </c>
      <c r="U57" t="n">
        <v>13488.8293490535</v>
      </c>
      <c r="V57" t="n">
        <v>13097.0999835263</v>
      </c>
      <c r="W57" t="n">
        <v>13120.179627368</v>
      </c>
      <c r="X57" t="n">
        <v>12882.5382440371</v>
      </c>
      <c r="Y57" t="n">
        <v>13979.563736252</v>
      </c>
      <c r="Z57" t="n">
        <v>13175.5390182842</v>
      </c>
      <c r="AA57" t="n">
        <v>15292.7135809668</v>
      </c>
      <c r="AB57" t="n">
        <v>15821.5863520542</v>
      </c>
      <c r="AC57" t="n">
        <v>15184.3629560726</v>
      </c>
      <c r="AD57" t="n">
        <v>16363.4385523893</v>
      </c>
      <c r="AE57" t="n">
        <v>15809.5267176712</v>
      </c>
      <c r="AF57" t="n">
        <v>20017.0749528398</v>
      </c>
    </row>
    <row r="58">
      <c r="A58" t="s">
        <v>85</v>
      </c>
      <c r="B58" t="s">
        <v>484</v>
      </c>
      <c r="C58" t="s">
        <v>317</v>
      </c>
      <c r="D58" t="s">
        <v>485</v>
      </c>
      <c r="E58" t="s">
        <v>318</v>
      </c>
      <c r="F58" t="n">
        <v>9277.29487554633</v>
      </c>
      <c r="G58" t="n">
        <v>10401.2357920501</v>
      </c>
      <c r="H58" t="n">
        <v>10862.3106572953</v>
      </c>
      <c r="I58" t="n">
        <v>11564.6616905657</v>
      </c>
      <c r="J58" t="n">
        <v>12522.7299871561</v>
      </c>
      <c r="K58" t="n">
        <v>13822.4145037966</v>
      </c>
      <c r="L58" t="n">
        <v>13298.3551899991</v>
      </c>
      <c r="M58" t="n">
        <v>13657.5449351991</v>
      </c>
      <c r="N58" t="n">
        <v>13607.5107022836</v>
      </c>
      <c r="O58" t="n">
        <v>13966.7131585909</v>
      </c>
      <c r="P58" t="n">
        <v>14949.524746305</v>
      </c>
      <c r="Q58" t="n">
        <v>15481.0301331374</v>
      </c>
      <c r="R58" t="n">
        <v>15945.8387603663</v>
      </c>
      <c r="S58" t="n">
        <v>16277.5237893801</v>
      </c>
      <c r="T58" t="n">
        <v>18325.1066551847</v>
      </c>
      <c r="U58" t="n">
        <v>13488.8293490535</v>
      </c>
      <c r="V58" t="n">
        <v>13097.0999835263</v>
      </c>
      <c r="W58" t="n">
        <v>13120.179627368</v>
      </c>
      <c r="X58" t="n">
        <v>12882.5382440371</v>
      </c>
      <c r="Y58" t="n">
        <v>13979.563736252</v>
      </c>
      <c r="Z58" t="n">
        <v>13175.5390182842</v>
      </c>
      <c r="AA58" t="n">
        <v>15292.7135809668</v>
      </c>
      <c r="AB58" t="n">
        <v>15821.5863520542</v>
      </c>
      <c r="AC58" t="n">
        <v>15184.3629560726</v>
      </c>
      <c r="AD58" t="n">
        <v>16363.4385523893</v>
      </c>
      <c r="AE58" t="n">
        <v>15809.5267176712</v>
      </c>
      <c r="AF58" t="n">
        <v>20017.0749528398</v>
      </c>
    </row>
    <row r="59">
      <c r="A59" t="s">
        <v>85</v>
      </c>
      <c r="B59" t="s">
        <v>486</v>
      </c>
      <c r="C59" t="s">
        <v>317</v>
      </c>
      <c r="D59" t="s">
        <v>487</v>
      </c>
      <c r="E59" t="s">
        <v>318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263</v>
      </c>
      <c r="B1" t="s">
        <v>264</v>
      </c>
      <c r="C1" t="s">
        <v>265</v>
      </c>
      <c r="D1" t="s">
        <v>266</v>
      </c>
      <c r="E1" t="s">
        <v>267</v>
      </c>
      <c r="F1" t="s">
        <v>268</v>
      </c>
      <c r="G1" t="s">
        <v>269</v>
      </c>
      <c r="H1" t="s">
        <v>270</v>
      </c>
      <c r="I1" t="s">
        <v>271</v>
      </c>
      <c r="J1" t="s">
        <v>272</v>
      </c>
      <c r="K1" t="s">
        <v>273</v>
      </c>
      <c r="L1" t="s">
        <v>274</v>
      </c>
      <c r="M1" t="s">
        <v>275</v>
      </c>
      <c r="N1" t="s">
        <v>276</v>
      </c>
      <c r="O1" t="s">
        <v>277</v>
      </c>
      <c r="P1" t="s">
        <v>278</v>
      </c>
      <c r="Q1" t="s">
        <v>279</v>
      </c>
      <c r="R1" t="s">
        <v>280</v>
      </c>
      <c r="S1" t="s">
        <v>281</v>
      </c>
      <c r="T1" t="s">
        <v>282</v>
      </c>
      <c r="U1" t="s">
        <v>283</v>
      </c>
      <c r="V1" t="s">
        <v>284</v>
      </c>
      <c r="W1" t="s">
        <v>285</v>
      </c>
      <c r="X1" t="s">
        <v>286</v>
      </c>
      <c r="Y1" t="s">
        <v>287</v>
      </c>
      <c r="Z1" t="s">
        <v>288</v>
      </c>
      <c r="AA1" t="s">
        <v>289</v>
      </c>
      <c r="AB1" t="s">
        <v>290</v>
      </c>
      <c r="AC1" t="s">
        <v>291</v>
      </c>
      <c r="AD1" t="s">
        <v>292</v>
      </c>
      <c r="AE1" t="s">
        <v>293</v>
      </c>
      <c r="AF1" t="s">
        <v>294</v>
      </c>
    </row>
    <row r="2">
      <c r="A2" t="s">
        <v>87</v>
      </c>
      <c r="B2" t="s">
        <v>295</v>
      </c>
      <c r="C2" t="s">
        <v>317</v>
      </c>
      <c r="D2" t="s">
        <v>297</v>
      </c>
      <c r="E2" t="s">
        <v>318</v>
      </c>
      <c r="F2" t="n">
        <v>8.0865899328752</v>
      </c>
      <c r="G2" t="n">
        <v>8.3757417345308</v>
      </c>
      <c r="H2" t="n">
        <v>8.05314138343547</v>
      </c>
      <c r="I2" t="n">
        <v>8.065590901795</v>
      </c>
      <c r="J2" t="n">
        <v>8.10622368727882</v>
      </c>
      <c r="K2" t="n">
        <v>8.5251059478478</v>
      </c>
      <c r="L2" t="n">
        <v>8.00116181766601</v>
      </c>
      <c r="M2" t="n">
        <v>7.77964259724234</v>
      </c>
      <c r="N2" t="n">
        <v>7.33431133074127</v>
      </c>
      <c r="O2" t="n">
        <v>7.33860642206122</v>
      </c>
      <c r="P2" t="n">
        <v>6.77608564853696</v>
      </c>
      <c r="Q2" t="n">
        <v>7.24949288239151</v>
      </c>
      <c r="R2" t="n">
        <v>7.75804661785615</v>
      </c>
      <c r="S2" t="n">
        <v>7.81992874146026</v>
      </c>
      <c r="T2" t="n">
        <v>8.06522061071511</v>
      </c>
      <c r="U2" t="n">
        <v>7.62133253775998</v>
      </c>
      <c r="V2" t="n">
        <v>7.4377870598128</v>
      </c>
      <c r="W2" t="n">
        <v>7.12114813795503</v>
      </c>
      <c r="X2" t="n">
        <v>8.27838569095771</v>
      </c>
      <c r="Y2" t="n">
        <v>9.90341733438336</v>
      </c>
      <c r="Z2" t="n">
        <v>9.83718571826376</v>
      </c>
      <c r="AA2" t="n">
        <v>4.17123552127561</v>
      </c>
      <c r="AB2" t="n">
        <v>4.2488253019367</v>
      </c>
      <c r="AC2" t="n">
        <v>4.62748331142592</v>
      </c>
      <c r="AD2" t="n">
        <v>7.08523580071675</v>
      </c>
      <c r="AE2" t="n">
        <v>6.92555213606822</v>
      </c>
      <c r="AF2" t="n">
        <v>7.75779448189585</v>
      </c>
    </row>
    <row r="3">
      <c r="A3" t="s">
        <v>87</v>
      </c>
      <c r="B3" t="s">
        <v>374</v>
      </c>
      <c r="C3" t="s">
        <v>317</v>
      </c>
      <c r="D3" t="s">
        <v>375</v>
      </c>
      <c r="E3" t="s">
        <v>318</v>
      </c>
      <c r="F3" t="n">
        <v>39.2794912563276</v>
      </c>
      <c r="G3" t="n">
        <v>37.796341220321</v>
      </c>
      <c r="H3" t="n">
        <v>36.8175689909606</v>
      </c>
      <c r="I3" t="n">
        <v>33.0733377037289</v>
      </c>
      <c r="J3" t="n">
        <v>32.3268155869907</v>
      </c>
      <c r="K3" t="n">
        <v>32.768468536187</v>
      </c>
      <c r="L3" t="n">
        <v>33.1400278316122</v>
      </c>
      <c r="M3" t="n">
        <v>32.4891793583509</v>
      </c>
      <c r="N3" t="n">
        <v>32.3500999539788</v>
      </c>
      <c r="O3" t="n">
        <v>33.1105016037821</v>
      </c>
      <c r="P3" t="n">
        <v>32.9972210538883</v>
      </c>
      <c r="Q3" t="n">
        <v>33.9579953005319</v>
      </c>
      <c r="R3" t="n">
        <v>34.3744477056795</v>
      </c>
      <c r="S3" t="n">
        <v>33.4401147082135</v>
      </c>
      <c r="T3" t="n">
        <v>32.1329962867708</v>
      </c>
      <c r="U3" t="n">
        <v>32.4080443352147</v>
      </c>
      <c r="V3" t="n">
        <v>31.664542514903</v>
      </c>
      <c r="W3" t="n">
        <v>28.9678291492717</v>
      </c>
      <c r="X3" t="n">
        <v>26.9121824443332</v>
      </c>
      <c r="Y3" t="n">
        <v>25.7563298069598</v>
      </c>
      <c r="Z3" t="n">
        <v>31.425672953185</v>
      </c>
      <c r="AA3" t="n">
        <v>26.2106571443065</v>
      </c>
      <c r="AB3" t="n">
        <v>25.1175870443939</v>
      </c>
      <c r="AC3" t="n">
        <v>24.7632452720828</v>
      </c>
      <c r="AD3" t="n">
        <v>26.6931096663299</v>
      </c>
      <c r="AE3" t="n">
        <v>26.9892274416354</v>
      </c>
      <c r="AF3" t="n">
        <v>37.7549087475898</v>
      </c>
    </row>
    <row r="4">
      <c r="A4" t="s">
        <v>87</v>
      </c>
      <c r="B4" t="s">
        <v>376</v>
      </c>
      <c r="C4" t="s">
        <v>317</v>
      </c>
      <c r="D4" t="s">
        <v>377</v>
      </c>
      <c r="E4" t="s">
        <v>318</v>
      </c>
      <c r="F4" t="n">
        <v>1525.27512768866</v>
      </c>
      <c r="G4" t="n">
        <v>1540.78168299364</v>
      </c>
      <c r="H4" t="n">
        <v>1607.36498221424</v>
      </c>
      <c r="I4" t="n">
        <v>1652.3940302529</v>
      </c>
      <c r="J4" t="n">
        <v>1699.21051622085</v>
      </c>
      <c r="K4" t="n">
        <v>1808.57852643786</v>
      </c>
      <c r="L4" t="n">
        <v>1751.31433546213</v>
      </c>
      <c r="M4" t="n">
        <v>1704.32587079567</v>
      </c>
      <c r="N4" t="n">
        <v>1647.5157501212</v>
      </c>
      <c r="O4" t="n">
        <v>1648.70041035178</v>
      </c>
      <c r="P4" t="n">
        <v>1698.29988877886</v>
      </c>
      <c r="Q4" t="n">
        <v>1759.58324008586</v>
      </c>
      <c r="R4" t="n">
        <v>1787.21413178113</v>
      </c>
      <c r="S4" t="n">
        <v>1782.75498060409</v>
      </c>
      <c r="T4" t="n">
        <v>1741.24366826154</v>
      </c>
      <c r="U4" t="n">
        <v>1893.17122430319</v>
      </c>
      <c r="V4" t="n">
        <v>1864.36093209836</v>
      </c>
      <c r="W4" t="n">
        <v>1784.56014766825</v>
      </c>
      <c r="X4" t="n">
        <v>1746.22980951808</v>
      </c>
      <c r="Y4" t="n">
        <v>1809.97696745735</v>
      </c>
      <c r="Z4" t="n">
        <v>1849.16712869668</v>
      </c>
      <c r="AA4" t="n">
        <v>1830.31942542079</v>
      </c>
      <c r="AB4" t="n">
        <v>1838.33172705575</v>
      </c>
      <c r="AC4" t="n">
        <v>1933.69455738614</v>
      </c>
      <c r="AD4" t="n">
        <v>1996.68926213176</v>
      </c>
      <c r="AE4" t="n">
        <v>1983.72986287037</v>
      </c>
      <c r="AF4" t="n">
        <v>2139.92838838953</v>
      </c>
    </row>
    <row r="5">
      <c r="A5" t="s">
        <v>87</v>
      </c>
      <c r="B5" t="s">
        <v>378</v>
      </c>
      <c r="C5" t="s">
        <v>317</v>
      </c>
      <c r="D5" t="s">
        <v>379</v>
      </c>
      <c r="E5" t="s">
        <v>318</v>
      </c>
      <c r="F5" t="n">
        <v>241.312616899959</v>
      </c>
      <c r="G5" t="n">
        <v>237.647611941441</v>
      </c>
      <c r="H5" t="n">
        <v>244.352120720943</v>
      </c>
      <c r="I5" t="n">
        <v>247.817793574382</v>
      </c>
      <c r="J5" t="n">
        <v>253.134256413202</v>
      </c>
      <c r="K5" t="n">
        <v>257.10585193431</v>
      </c>
      <c r="L5" t="n">
        <v>251.399043912153</v>
      </c>
      <c r="M5" t="n">
        <v>248.335971337759</v>
      </c>
      <c r="N5" t="n">
        <v>242.843733371099</v>
      </c>
      <c r="O5" t="n">
        <v>253.871818748823</v>
      </c>
      <c r="P5" t="n">
        <v>268.43627597243</v>
      </c>
      <c r="Q5" t="n">
        <v>280.087575225017</v>
      </c>
      <c r="R5" t="n">
        <v>281.281803860909</v>
      </c>
      <c r="S5" t="n">
        <v>295.59706770355</v>
      </c>
      <c r="T5" t="n">
        <v>315.691434607901</v>
      </c>
      <c r="U5" t="n">
        <v>339.478602289922</v>
      </c>
      <c r="V5" t="n">
        <v>351.044104462837</v>
      </c>
      <c r="W5" t="n">
        <v>336.92354530104</v>
      </c>
      <c r="X5" t="n">
        <v>336.526021861499</v>
      </c>
      <c r="Y5" t="n">
        <v>356.025822169128</v>
      </c>
      <c r="Z5" t="n">
        <v>351.554601316369</v>
      </c>
      <c r="AA5" t="n">
        <v>368.881885407438</v>
      </c>
      <c r="AB5" t="n">
        <v>396.97937585895</v>
      </c>
      <c r="AC5" t="n">
        <v>399.713169839026</v>
      </c>
      <c r="AD5" t="n">
        <v>447.381327212867</v>
      </c>
      <c r="AE5" t="n">
        <v>438.364807585282</v>
      </c>
      <c r="AF5" t="n">
        <v>463.03438749931</v>
      </c>
    </row>
    <row r="6">
      <c r="A6" t="s">
        <v>87</v>
      </c>
      <c r="B6" t="s">
        <v>380</v>
      </c>
      <c r="C6" t="s">
        <v>317</v>
      </c>
      <c r="D6" t="s">
        <v>381</v>
      </c>
      <c r="E6" t="s">
        <v>318</v>
      </c>
      <c r="F6" t="n">
        <v>155.331524666728</v>
      </c>
      <c r="G6" t="n">
        <v>157.159634043454</v>
      </c>
      <c r="H6" t="n">
        <v>163.773230745104</v>
      </c>
      <c r="I6" t="n">
        <v>163.434580933169</v>
      </c>
      <c r="J6" t="n">
        <v>160.61535544195</v>
      </c>
      <c r="K6" t="n">
        <v>161.419839455655</v>
      </c>
      <c r="L6" t="n">
        <v>153.112943033007</v>
      </c>
      <c r="M6" t="n">
        <v>142.52859503225</v>
      </c>
      <c r="N6" t="n">
        <v>130.057621527393</v>
      </c>
      <c r="O6" t="n">
        <v>118.650676352021</v>
      </c>
      <c r="P6" t="n">
        <v>115.580541326222</v>
      </c>
      <c r="Q6" t="n">
        <v>112.681334940504</v>
      </c>
      <c r="R6" t="n">
        <v>105.296900548297</v>
      </c>
      <c r="S6" t="n">
        <v>94.1571764723043</v>
      </c>
      <c r="T6" t="n">
        <v>91.4597920025843</v>
      </c>
      <c r="U6" t="n">
        <v>96.7443241092792</v>
      </c>
      <c r="V6" t="n">
        <v>89.8974965757574</v>
      </c>
      <c r="W6" t="n">
        <v>79.1819572093306</v>
      </c>
      <c r="X6" t="n">
        <v>78.8743804092813</v>
      </c>
      <c r="Y6" t="n">
        <v>78.8552721764843</v>
      </c>
      <c r="Z6" t="n">
        <v>70.8040777896922</v>
      </c>
      <c r="AA6" t="n">
        <v>80.9635973951009</v>
      </c>
      <c r="AB6" t="n">
        <v>86.0517952732799</v>
      </c>
      <c r="AC6" t="n">
        <v>85.9626327858523</v>
      </c>
      <c r="AD6" t="n">
        <v>78.427465189211</v>
      </c>
      <c r="AE6" t="n">
        <v>69.4441732240785</v>
      </c>
      <c r="AF6" t="n">
        <v>72.6324281859696</v>
      </c>
    </row>
    <row r="7">
      <c r="A7" t="s">
        <v>87</v>
      </c>
      <c r="B7" t="s">
        <v>382</v>
      </c>
      <c r="C7" t="s">
        <v>317</v>
      </c>
      <c r="D7" t="s">
        <v>383</v>
      </c>
      <c r="E7" t="s">
        <v>318</v>
      </c>
      <c r="F7" t="n">
        <v>119.299544172066</v>
      </c>
      <c r="G7" t="n">
        <v>119.353354542303</v>
      </c>
      <c r="H7" t="n">
        <v>124.438192532144</v>
      </c>
      <c r="I7" t="n">
        <v>129.074289331335</v>
      </c>
      <c r="J7" t="n">
        <v>131.619511444567</v>
      </c>
      <c r="K7" t="n">
        <v>142.540312563602</v>
      </c>
      <c r="L7" t="n">
        <v>136.046780134368</v>
      </c>
      <c r="M7" t="n">
        <v>135.056555487731</v>
      </c>
      <c r="N7" t="n">
        <v>131.103851657446</v>
      </c>
      <c r="O7" t="n">
        <v>132.447830376022</v>
      </c>
      <c r="P7" t="n">
        <v>138.377063066399</v>
      </c>
      <c r="Q7" t="n">
        <v>144.846435701184</v>
      </c>
      <c r="R7" t="n">
        <v>144.514167486126</v>
      </c>
      <c r="S7" t="n">
        <v>142.089478896858</v>
      </c>
      <c r="T7" t="n">
        <v>129.375231940185</v>
      </c>
      <c r="U7" t="n">
        <v>131.696697789341</v>
      </c>
      <c r="V7" t="n">
        <v>121.274025223062</v>
      </c>
      <c r="W7" t="n">
        <v>110.937729093255</v>
      </c>
      <c r="X7" t="n">
        <v>103.791424173632</v>
      </c>
      <c r="Y7" t="n">
        <v>103.48940431936</v>
      </c>
      <c r="Z7" t="n">
        <v>105.770521656489</v>
      </c>
      <c r="AA7" t="n">
        <v>98.6066386081935</v>
      </c>
      <c r="AB7" t="n">
        <v>105.538065695444</v>
      </c>
      <c r="AC7" t="n">
        <v>115.124759020689</v>
      </c>
      <c r="AD7" t="n">
        <v>115.001539881081</v>
      </c>
      <c r="AE7" t="n">
        <v>109.719760287343</v>
      </c>
      <c r="AF7" t="n">
        <v>124.574026498237</v>
      </c>
    </row>
    <row r="8">
      <c r="A8" t="s">
        <v>87</v>
      </c>
      <c r="B8" t="s">
        <v>384</v>
      </c>
      <c r="C8" t="s">
        <v>317</v>
      </c>
      <c r="D8" t="s">
        <v>385</v>
      </c>
      <c r="E8" t="s">
        <v>318</v>
      </c>
      <c r="F8" t="n">
        <v>15.715637940285</v>
      </c>
      <c r="G8" t="n">
        <v>16.7024845929518</v>
      </c>
      <c r="H8" t="n">
        <v>17.3874834248934</v>
      </c>
      <c r="I8" t="n">
        <v>15.1947053152953</v>
      </c>
      <c r="J8" t="n">
        <v>15.8118406404088</v>
      </c>
      <c r="K8" t="n">
        <v>20.5412556759535</v>
      </c>
      <c r="L8" t="n">
        <v>17.7582204175681</v>
      </c>
      <c r="M8" t="n">
        <v>16.6898579346683</v>
      </c>
      <c r="N8" t="n">
        <v>15.9026101366113</v>
      </c>
      <c r="O8" t="n">
        <v>16.7618836193079</v>
      </c>
      <c r="P8" t="n">
        <v>19.821762962479</v>
      </c>
      <c r="Q8" t="n">
        <v>21.1511909493238</v>
      </c>
      <c r="R8" t="n">
        <v>21.779732563893</v>
      </c>
      <c r="S8" t="n">
        <v>23.9425678483983</v>
      </c>
      <c r="T8" t="n">
        <v>34.5958715713237</v>
      </c>
      <c r="U8" t="n">
        <v>57.1758045049991</v>
      </c>
      <c r="V8" t="n">
        <v>96.1739828905425</v>
      </c>
      <c r="W8" t="n">
        <v>104.289791375189</v>
      </c>
      <c r="X8" t="n">
        <v>100.302646575015</v>
      </c>
      <c r="Y8" t="n">
        <v>106.872081228635</v>
      </c>
      <c r="Z8" t="n">
        <v>107.454814598641</v>
      </c>
      <c r="AA8" t="n">
        <v>122.802311186555</v>
      </c>
      <c r="AB8" t="n">
        <v>56.8186927596491</v>
      </c>
      <c r="AC8" t="n">
        <v>82.0171400170605</v>
      </c>
      <c r="AD8" t="n">
        <v>75.4733677108977</v>
      </c>
      <c r="AE8" t="n">
        <v>62.860665928137</v>
      </c>
      <c r="AF8" t="n">
        <v>69.6211761974488</v>
      </c>
    </row>
    <row r="9">
      <c r="A9" t="s">
        <v>87</v>
      </c>
      <c r="B9" t="s">
        <v>386</v>
      </c>
      <c r="C9" t="s">
        <v>317</v>
      </c>
      <c r="D9" t="s">
        <v>387</v>
      </c>
      <c r="E9" t="s">
        <v>318</v>
      </c>
      <c r="F9" t="n">
        <v>99.1482232793723</v>
      </c>
      <c r="G9" t="n">
        <v>98.7151431871769</v>
      </c>
      <c r="H9" t="n">
        <v>99.6983639551066</v>
      </c>
      <c r="I9" t="n">
        <v>100.960593214575</v>
      </c>
      <c r="J9" t="n">
        <v>101.961542251389</v>
      </c>
      <c r="K9" t="n">
        <v>106.751573105643</v>
      </c>
      <c r="L9" t="n">
        <v>104.27279908995</v>
      </c>
      <c r="M9" t="n">
        <v>99.6230052970938</v>
      </c>
      <c r="N9" t="n">
        <v>98.2693142264406</v>
      </c>
      <c r="O9" t="n">
        <v>97.5336024229455</v>
      </c>
      <c r="P9" t="n">
        <v>99.1900695299213</v>
      </c>
      <c r="Q9" t="n">
        <v>103.639764128389</v>
      </c>
      <c r="R9" t="n">
        <v>106.592803228154</v>
      </c>
      <c r="S9" t="n">
        <v>108.752703768555</v>
      </c>
      <c r="T9" t="n">
        <v>110.390726037578</v>
      </c>
      <c r="U9" t="n">
        <v>125.382405556304</v>
      </c>
      <c r="V9" t="n">
        <v>117.402268715714</v>
      </c>
      <c r="W9" t="n">
        <v>114.355988440184</v>
      </c>
      <c r="X9" t="n">
        <v>112.993384443964</v>
      </c>
      <c r="Y9" t="n">
        <v>120.08455739672</v>
      </c>
      <c r="Z9" t="n">
        <v>125.732337733743</v>
      </c>
      <c r="AA9" t="n">
        <v>113.059925268268</v>
      </c>
      <c r="AB9" t="n">
        <v>117.580898213852</v>
      </c>
      <c r="AC9" t="n">
        <v>123.142444187364</v>
      </c>
      <c r="AD9" t="n">
        <v>132.703320241109</v>
      </c>
      <c r="AE9" t="n">
        <v>140.691827495177</v>
      </c>
      <c r="AF9" t="n">
        <v>156.203850626775</v>
      </c>
    </row>
    <row r="10">
      <c r="A10" t="s">
        <v>87</v>
      </c>
      <c r="B10" t="s">
        <v>388</v>
      </c>
      <c r="C10" t="s">
        <v>317</v>
      </c>
      <c r="D10" t="s">
        <v>389</v>
      </c>
      <c r="E10" t="s">
        <v>318</v>
      </c>
      <c r="F10" t="n">
        <v>141.85169812276</v>
      </c>
      <c r="G10" t="n">
        <v>141.249774014697</v>
      </c>
      <c r="H10" t="n">
        <v>142.308602035317</v>
      </c>
      <c r="I10" t="n">
        <v>144.152055350272</v>
      </c>
      <c r="J10" t="n">
        <v>145.482897418724</v>
      </c>
      <c r="K10" t="n">
        <v>153.00725044493</v>
      </c>
      <c r="L10" t="n">
        <v>149.710923892732</v>
      </c>
      <c r="M10" t="n">
        <v>142.854297656824</v>
      </c>
      <c r="N10" t="n">
        <v>140.855742325352</v>
      </c>
      <c r="O10" t="n">
        <v>140.299616860706</v>
      </c>
      <c r="P10" t="n">
        <v>143.300622162627</v>
      </c>
      <c r="Q10" t="n">
        <v>150.139189239042</v>
      </c>
      <c r="R10" t="n">
        <v>154.815366548625</v>
      </c>
      <c r="S10" t="n">
        <v>158.574196869197</v>
      </c>
      <c r="T10" t="n">
        <v>169.771725867012</v>
      </c>
      <c r="U10" t="n">
        <v>202.745162609649</v>
      </c>
      <c r="V10" t="n">
        <v>186.893194497743</v>
      </c>
      <c r="W10" t="n">
        <v>192.288083461764</v>
      </c>
      <c r="X10" t="n">
        <v>195.893046757015</v>
      </c>
      <c r="Y10" t="n">
        <v>199.631010838254</v>
      </c>
      <c r="Z10" t="n">
        <v>189.178530070682</v>
      </c>
      <c r="AA10" t="n">
        <v>182.940511927181</v>
      </c>
      <c r="AB10" t="n">
        <v>185.850889894134</v>
      </c>
      <c r="AC10" t="n">
        <v>201.356347047821</v>
      </c>
      <c r="AD10" t="n">
        <v>213.110430067002</v>
      </c>
      <c r="AE10" t="n">
        <v>232.309444534235</v>
      </c>
      <c r="AF10" t="n">
        <v>258.048749473672</v>
      </c>
    </row>
    <row r="11">
      <c r="A11" t="s">
        <v>87</v>
      </c>
      <c r="B11" t="s">
        <v>390</v>
      </c>
      <c r="C11" t="s">
        <v>317</v>
      </c>
      <c r="D11" t="s">
        <v>391</v>
      </c>
      <c r="E11" t="s">
        <v>318</v>
      </c>
      <c r="F11" t="n">
        <v>42.7034748433882</v>
      </c>
      <c r="G11" t="n">
        <v>42.5346308275197</v>
      </c>
      <c r="H11" t="n">
        <v>42.6102380802101</v>
      </c>
      <c r="I11" t="n">
        <v>43.1914621356968</v>
      </c>
      <c r="J11" t="n">
        <v>43.5213551673346</v>
      </c>
      <c r="K11" t="n">
        <v>46.2556773392866</v>
      </c>
      <c r="L11" t="n">
        <v>45.4381248027819</v>
      </c>
      <c r="M11" t="n">
        <v>43.2312923597305</v>
      </c>
      <c r="N11" t="n">
        <v>42.5864280989112</v>
      </c>
      <c r="O11" t="n">
        <v>42.7660144377603</v>
      </c>
      <c r="P11" t="n">
        <v>44.1105526327059</v>
      </c>
      <c r="Q11" t="n">
        <v>46.4994251106534</v>
      </c>
      <c r="R11" t="n">
        <v>48.222563320471</v>
      </c>
      <c r="S11" t="n">
        <v>49.8214931006419</v>
      </c>
      <c r="T11" t="n">
        <v>59.3809998294337</v>
      </c>
      <c r="U11" t="n">
        <v>77.3627570533445</v>
      </c>
      <c r="V11" t="n">
        <v>69.490925782029</v>
      </c>
      <c r="W11" t="n">
        <v>77.93209502158</v>
      </c>
      <c r="X11" t="n">
        <v>82.8996623130506</v>
      </c>
      <c r="Y11" t="n">
        <v>79.5464534415343</v>
      </c>
      <c r="Z11" t="n">
        <v>63.4461923369398</v>
      </c>
      <c r="AA11" t="n">
        <v>69.8805866589131</v>
      </c>
      <c r="AB11" t="n">
        <v>68.2699916802816</v>
      </c>
      <c r="AC11" t="n">
        <v>78.2139028604572</v>
      </c>
      <c r="AD11" t="n">
        <v>80.4071098258933</v>
      </c>
      <c r="AE11" t="n">
        <v>91.6176170390577</v>
      </c>
      <c r="AF11" t="n">
        <v>101.844898846897</v>
      </c>
    </row>
    <row r="12">
      <c r="A12" t="s">
        <v>87</v>
      </c>
      <c r="B12" t="s">
        <v>392</v>
      </c>
      <c r="C12" t="s">
        <v>317</v>
      </c>
      <c r="D12" t="s">
        <v>393</v>
      </c>
      <c r="E12" t="s">
        <v>318</v>
      </c>
      <c r="F12" t="n">
        <v>195.64848767346</v>
      </c>
      <c r="G12" t="n">
        <v>195.2046666281</v>
      </c>
      <c r="H12" t="n">
        <v>202.310546534957</v>
      </c>
      <c r="I12" t="n">
        <v>213.002456170007</v>
      </c>
      <c r="J12" t="n">
        <v>224.00569574297</v>
      </c>
      <c r="K12" t="n">
        <v>243.1732050334</v>
      </c>
      <c r="L12" t="n">
        <v>244.738250703932</v>
      </c>
      <c r="M12" t="n">
        <v>239.204061989336</v>
      </c>
      <c r="N12" t="n">
        <v>232.757016942291</v>
      </c>
      <c r="O12" t="n">
        <v>229.664602520738</v>
      </c>
      <c r="P12" t="n">
        <v>242.320102776285</v>
      </c>
      <c r="Q12" t="n">
        <v>253.537946054501</v>
      </c>
      <c r="R12" t="n">
        <v>264.676808726337</v>
      </c>
      <c r="S12" t="n">
        <v>249.612917926008</v>
      </c>
      <c r="T12" t="n">
        <v>210.895228768612</v>
      </c>
      <c r="U12" t="n">
        <v>209.197765822209</v>
      </c>
      <c r="V12" t="n">
        <v>197.977211348904</v>
      </c>
      <c r="W12" t="n">
        <v>186.841932131341</v>
      </c>
      <c r="X12" t="n">
        <v>162.539811888226</v>
      </c>
      <c r="Y12" t="n">
        <v>168.180691975803</v>
      </c>
      <c r="Z12" t="n">
        <v>183.475712015381</v>
      </c>
      <c r="AA12" t="n">
        <v>178.782583873342</v>
      </c>
      <c r="AB12" t="n">
        <v>178.47095871919</v>
      </c>
      <c r="AC12" t="n">
        <v>187.824628673738</v>
      </c>
      <c r="AD12" t="n">
        <v>181.458206346561</v>
      </c>
      <c r="AE12" t="n">
        <v>192.014915590914</v>
      </c>
      <c r="AF12" t="n">
        <v>209.499733571389</v>
      </c>
    </row>
    <row r="13">
      <c r="A13" t="s">
        <v>87</v>
      </c>
      <c r="B13" t="s">
        <v>394</v>
      </c>
      <c r="C13" t="s">
        <v>317</v>
      </c>
      <c r="D13" t="s">
        <v>395</v>
      </c>
      <c r="E13" t="s">
        <v>318</v>
      </c>
      <c r="F13" t="n">
        <v>188.850587406437</v>
      </c>
      <c r="G13" t="n">
        <v>191.76714538512</v>
      </c>
      <c r="H13" t="n">
        <v>203.557010610939</v>
      </c>
      <c r="I13" t="n">
        <v>211.418884958725</v>
      </c>
      <c r="J13" t="n">
        <v>226.070027148651</v>
      </c>
      <c r="K13" t="n">
        <v>250.27110015407</v>
      </c>
      <c r="L13" t="n">
        <v>245.100282909353</v>
      </c>
      <c r="M13" t="n">
        <v>242.807190671396</v>
      </c>
      <c r="N13" t="n">
        <v>240.788668072697</v>
      </c>
      <c r="O13" t="n">
        <v>245.711360173943</v>
      </c>
      <c r="P13" t="n">
        <v>254.897934993562</v>
      </c>
      <c r="Q13" t="n">
        <v>267.490035869879</v>
      </c>
      <c r="R13" t="n">
        <v>279.751055635933</v>
      </c>
      <c r="S13" t="n">
        <v>283.018595394674</v>
      </c>
      <c r="T13" t="n">
        <v>240.910393842588</v>
      </c>
      <c r="U13" t="n">
        <v>255.528710819584</v>
      </c>
      <c r="V13" t="n">
        <v>239.568534741517</v>
      </c>
      <c r="W13" t="n">
        <v>218.665784921456</v>
      </c>
      <c r="X13" t="n">
        <v>213.189313010268</v>
      </c>
      <c r="Y13" t="n">
        <v>213.671887009083</v>
      </c>
      <c r="Z13" t="n">
        <v>224.265548212493</v>
      </c>
      <c r="AA13" t="n">
        <v>219.945971140822</v>
      </c>
      <c r="AB13" t="n">
        <v>235.699024731483</v>
      </c>
      <c r="AC13" t="n">
        <v>247.333403572773</v>
      </c>
      <c r="AD13" t="n">
        <v>260.393125368363</v>
      </c>
      <c r="AE13" t="n">
        <v>261.658958021659</v>
      </c>
      <c r="AF13" t="n">
        <v>291.6511248247</v>
      </c>
    </row>
    <row r="14">
      <c r="A14" t="s">
        <v>87</v>
      </c>
      <c r="B14" t="s">
        <v>396</v>
      </c>
      <c r="C14" t="s">
        <v>317</v>
      </c>
      <c r="D14" t="s">
        <v>397</v>
      </c>
      <c r="E14" t="s">
        <v>318</v>
      </c>
      <c r="F14" t="n">
        <v>51.7340777903064</v>
      </c>
      <c r="G14" t="n">
        <v>54.2096939427263</v>
      </c>
      <c r="H14" t="n">
        <v>57.0156559152492</v>
      </c>
      <c r="I14" t="n">
        <v>56.6990971521548</v>
      </c>
      <c r="J14" t="n">
        <v>55.1783239496542</v>
      </c>
      <c r="K14" t="n">
        <v>58.5855180954603</v>
      </c>
      <c r="L14" t="n">
        <v>55.2414804410347</v>
      </c>
      <c r="M14" t="n">
        <v>47.0088505229704</v>
      </c>
      <c r="N14" t="n">
        <v>39.3813548078834</v>
      </c>
      <c r="O14" t="n">
        <v>35.7000906905676</v>
      </c>
      <c r="P14" t="n">
        <v>35.9191651949944</v>
      </c>
      <c r="Q14" t="n">
        <v>36.0957598792869</v>
      </c>
      <c r="R14" t="n">
        <v>36.9596796476949</v>
      </c>
      <c r="S14" t="n">
        <v>34.5002408911117</v>
      </c>
      <c r="T14" t="n">
        <v>33.3275663785654</v>
      </c>
      <c r="U14" t="n">
        <v>36.8562008449478</v>
      </c>
      <c r="V14" t="n">
        <v>37.3938409098334</v>
      </c>
      <c r="W14" t="n">
        <v>35.8529696750017</v>
      </c>
      <c r="X14" t="n">
        <v>34.3647233775641</v>
      </c>
      <c r="Y14" t="n">
        <v>34.66203439466</v>
      </c>
      <c r="Z14" t="n">
        <v>33.0757660198931</v>
      </c>
      <c r="AA14" t="n">
        <v>26.9619043354285</v>
      </c>
      <c r="AB14" t="n">
        <v>27.0949323338899</v>
      </c>
      <c r="AC14" t="n">
        <v>27.7434857819352</v>
      </c>
      <c r="AD14" t="n">
        <v>26.9103945480575</v>
      </c>
      <c r="AE14" t="n">
        <v>28.7586507935116</v>
      </c>
      <c r="AF14" t="n">
        <v>32.3972909558258</v>
      </c>
    </row>
    <row r="15">
      <c r="A15" t="s">
        <v>87</v>
      </c>
      <c r="B15" t="s">
        <v>398</v>
      </c>
      <c r="C15" t="s">
        <v>317</v>
      </c>
      <c r="D15" t="s">
        <v>399</v>
      </c>
      <c r="E15" t="s">
        <v>318</v>
      </c>
      <c r="F15" t="n">
        <v>118.056946642896</v>
      </c>
      <c r="G15" t="n">
        <v>123.183433902482</v>
      </c>
      <c r="H15" t="n">
        <v>128.206229144388</v>
      </c>
      <c r="I15" t="n">
        <v>132.72089002713</v>
      </c>
      <c r="J15" t="n">
        <v>132.58531552465</v>
      </c>
      <c r="K15" t="n">
        <v>142.238476390871</v>
      </c>
      <c r="L15" t="n">
        <v>137.88807312072</v>
      </c>
      <c r="M15" t="n">
        <v>125.943812855515</v>
      </c>
      <c r="N15" t="n">
        <v>115.334970597317</v>
      </c>
      <c r="O15" t="n">
        <v>111.011717596443</v>
      </c>
      <c r="P15" t="n">
        <v>113.953334110354</v>
      </c>
      <c r="Q15" t="n">
        <v>120.271546982685</v>
      </c>
      <c r="R15" t="n">
        <v>123.370031371591</v>
      </c>
      <c r="S15" t="n">
        <v>121.824190653584</v>
      </c>
      <c r="T15" t="n">
        <v>128.715200282189</v>
      </c>
      <c r="U15" t="n">
        <v>151.208182713163</v>
      </c>
      <c r="V15" t="n">
        <v>145.391245120795</v>
      </c>
      <c r="W15" t="n">
        <v>134.255854601964</v>
      </c>
      <c r="X15" t="n">
        <v>124.170642888303</v>
      </c>
      <c r="Y15" t="n">
        <v>133.072224357245</v>
      </c>
      <c r="Z15" t="n">
        <v>134.993515380398</v>
      </c>
      <c r="AA15" t="n">
        <v>116.030772796471</v>
      </c>
      <c r="AB15" t="n">
        <v>115.331938395003</v>
      </c>
      <c r="AC15" t="n">
        <v>122.346518939105</v>
      </c>
      <c r="AD15" t="n">
        <v>122.116933159396</v>
      </c>
      <c r="AE15" t="n">
        <v>124.188665387551</v>
      </c>
      <c r="AF15" t="n">
        <v>139.206699111108</v>
      </c>
    </row>
    <row r="16">
      <c r="A16" t="s">
        <v>87</v>
      </c>
      <c r="B16" t="s">
        <v>400</v>
      </c>
      <c r="C16" t="s">
        <v>317</v>
      </c>
      <c r="D16" t="s">
        <v>401</v>
      </c>
      <c r="E16" t="s">
        <v>318</v>
      </c>
      <c r="F16" t="n">
        <v>66.3228688525897</v>
      </c>
      <c r="G16" t="n">
        <v>68.9737399597555</v>
      </c>
      <c r="H16" t="n">
        <v>71.1905732291388</v>
      </c>
      <c r="I16" t="n">
        <v>76.0217928749754</v>
      </c>
      <c r="J16" t="n">
        <v>77.4069915749958</v>
      </c>
      <c r="K16" t="n">
        <v>83.652958295411</v>
      </c>
      <c r="L16" t="n">
        <v>82.6465926796849</v>
      </c>
      <c r="M16" t="n">
        <v>78.9349623325444</v>
      </c>
      <c r="N16" t="n">
        <v>75.9536157894339</v>
      </c>
      <c r="O16" t="n">
        <v>75.3116269058759</v>
      </c>
      <c r="P16" t="n">
        <v>78.0341689153595</v>
      </c>
      <c r="Q16" t="n">
        <v>84.1757871033979</v>
      </c>
      <c r="R16" t="n">
        <v>86.4103517238962</v>
      </c>
      <c r="S16" t="n">
        <v>87.3239497624722</v>
      </c>
      <c r="T16" t="n">
        <v>95.387633903624</v>
      </c>
      <c r="U16" t="n">
        <v>114.351981868216</v>
      </c>
      <c r="V16" t="n">
        <v>107.997404210961</v>
      </c>
      <c r="W16" t="n">
        <v>98.4028849269623</v>
      </c>
      <c r="X16" t="n">
        <v>89.8059195107391</v>
      </c>
      <c r="Y16" t="n">
        <v>98.4101899625854</v>
      </c>
      <c r="Z16" t="n">
        <v>101.917749360505</v>
      </c>
      <c r="AA16" t="n">
        <v>89.0688684610426</v>
      </c>
      <c r="AB16" t="n">
        <v>88.2370060611134</v>
      </c>
      <c r="AC16" t="n">
        <v>94.6030331571698</v>
      </c>
      <c r="AD16" t="n">
        <v>95.2065386113387</v>
      </c>
      <c r="AE16" t="n">
        <v>95.4300145940397</v>
      </c>
      <c r="AF16" t="n">
        <v>106.809408155283</v>
      </c>
    </row>
    <row r="17">
      <c r="A17" t="s">
        <v>87</v>
      </c>
      <c r="B17" t="s">
        <v>402</v>
      </c>
      <c r="C17" t="s">
        <v>317</v>
      </c>
      <c r="D17" t="s">
        <v>403</v>
      </c>
      <c r="E17" t="s">
        <v>318</v>
      </c>
      <c r="F17" t="n">
        <v>76.9930127081372</v>
      </c>
      <c r="G17" t="n">
        <v>79.503707352276</v>
      </c>
      <c r="H17" t="n">
        <v>83.326322355202</v>
      </c>
      <c r="I17" t="n">
        <v>87.1413710592481</v>
      </c>
      <c r="J17" t="n">
        <v>91.3410506437342</v>
      </c>
      <c r="K17" t="n">
        <v>98.1423390202593</v>
      </c>
      <c r="L17" t="n">
        <v>97.323193550601</v>
      </c>
      <c r="M17" t="n">
        <v>95.9816976157258</v>
      </c>
      <c r="N17" t="n">
        <v>93.308870041103</v>
      </c>
      <c r="O17" t="n">
        <v>93.5992860780746</v>
      </c>
      <c r="P17" t="n">
        <v>94.212177276525</v>
      </c>
      <c r="Q17" t="n">
        <v>96.5376108953308</v>
      </c>
      <c r="R17" t="n">
        <v>98.0298925679706</v>
      </c>
      <c r="S17" t="n">
        <v>98.7359584679553</v>
      </c>
      <c r="T17" t="n">
        <v>99.7325789115722</v>
      </c>
      <c r="U17" t="n">
        <v>112.237540106246</v>
      </c>
      <c r="V17" t="n">
        <v>113.180403337416</v>
      </c>
      <c r="W17" t="n">
        <v>115.507470273437</v>
      </c>
      <c r="X17" t="n">
        <v>120.278555796944</v>
      </c>
      <c r="Y17" t="n">
        <v>124.78499211798</v>
      </c>
      <c r="Z17" t="n">
        <v>127.405043621875</v>
      </c>
      <c r="AA17" t="n">
        <v>110.002297086264</v>
      </c>
      <c r="AB17" t="n">
        <v>113.503730438362</v>
      </c>
      <c r="AC17" t="n">
        <v>119.533482968228</v>
      </c>
      <c r="AD17" t="n">
        <v>119.499516966275</v>
      </c>
      <c r="AE17" t="n">
        <v>126.55494855714</v>
      </c>
      <c r="AF17" t="n">
        <v>136.144326460847</v>
      </c>
    </row>
    <row r="18">
      <c r="A18" t="s">
        <v>87</v>
      </c>
      <c r="B18" t="s">
        <v>404</v>
      </c>
      <c r="C18" t="s">
        <v>317</v>
      </c>
      <c r="D18" t="s">
        <v>405</v>
      </c>
      <c r="E18" t="s">
        <v>318</v>
      </c>
      <c r="F18" t="n">
        <v>167.670790204852</v>
      </c>
      <c r="G18" t="n">
        <v>169.742494172715</v>
      </c>
      <c r="H18" t="n">
        <v>181.518129489223</v>
      </c>
      <c r="I18" t="n">
        <v>187.206721336485</v>
      </c>
      <c r="J18" t="n">
        <v>191.57005434847</v>
      </c>
      <c r="K18" t="n">
        <v>203.431676292599</v>
      </c>
      <c r="L18" t="n">
        <v>184.02468605631</v>
      </c>
      <c r="M18" t="n">
        <v>181.093615496757</v>
      </c>
      <c r="N18" t="n">
        <v>171.913786070552</v>
      </c>
      <c r="O18" t="n">
        <v>169.665969899461</v>
      </c>
      <c r="P18" t="n">
        <v>166.460868935862</v>
      </c>
      <c r="Q18" t="n">
        <v>167.52706587319</v>
      </c>
      <c r="R18" t="n">
        <v>166.175841797216</v>
      </c>
      <c r="S18" t="n">
        <v>167.954452563178</v>
      </c>
      <c r="T18" t="n">
        <v>171.065268001102</v>
      </c>
      <c r="U18" t="n">
        <v>188.70355623409</v>
      </c>
      <c r="V18" t="n">
        <v>186.013591457175</v>
      </c>
      <c r="W18" t="n">
        <v>183.242330161242</v>
      </c>
      <c r="X18" t="n">
        <v>194.674605504936</v>
      </c>
      <c r="Y18" t="n">
        <v>205.423210112877</v>
      </c>
      <c r="Z18" t="n">
        <v>228.720089157929</v>
      </c>
      <c r="AA18" t="n">
        <v>227.219394141233</v>
      </c>
      <c r="AB18" t="n">
        <v>233.661552993998</v>
      </c>
      <c r="AC18" t="n">
        <v>234.974592846044</v>
      </c>
      <c r="AD18" t="n">
        <v>245.307472170089</v>
      </c>
      <c r="AE18" t="n">
        <v>244.967059215921</v>
      </c>
      <c r="AF18" t="n">
        <v>255.820407399861</v>
      </c>
    </row>
    <row r="19">
      <c r="A19" t="s">
        <v>87</v>
      </c>
      <c r="B19" t="s">
        <v>406</v>
      </c>
      <c r="C19" t="s">
        <v>317</v>
      </c>
      <c r="D19" t="s">
        <v>407</v>
      </c>
      <c r="E19" t="s">
        <v>318</v>
      </c>
      <c r="F19" t="n">
        <v>104.544281251086</v>
      </c>
      <c r="G19" t="n">
        <v>109.267376418102</v>
      </c>
      <c r="H19" t="n">
        <v>116.187114621127</v>
      </c>
      <c r="I19" t="n">
        <v>121.230282196852</v>
      </c>
      <c r="J19" t="n">
        <v>126.97451145353</v>
      </c>
      <c r="K19" t="n">
        <v>136.707219472213</v>
      </c>
      <c r="L19" t="n">
        <v>134.211937731388</v>
      </c>
      <c r="M19" t="n">
        <v>133.830214717706</v>
      </c>
      <c r="N19" t="n">
        <v>132.648879379339</v>
      </c>
      <c r="O19" t="n">
        <v>137.015648126241</v>
      </c>
      <c r="P19" t="n">
        <v>140.93920519612</v>
      </c>
      <c r="Q19" t="n">
        <v>145.313308355209</v>
      </c>
      <c r="R19" t="n">
        <v>147.522530674237</v>
      </c>
      <c r="S19" t="n">
        <v>147.248377808388</v>
      </c>
      <c r="T19" t="n">
        <v>149.030942466473</v>
      </c>
      <c r="U19" t="n">
        <v>148.454877304704</v>
      </c>
      <c r="V19" t="n">
        <v>136.947142442612</v>
      </c>
      <c r="W19" t="n">
        <v>122.425669138227</v>
      </c>
      <c r="X19" t="n">
        <v>115.98936065296</v>
      </c>
      <c r="Y19" t="n">
        <v>119.9703711525</v>
      </c>
      <c r="Z19" t="n">
        <v>125.544674876729</v>
      </c>
      <c r="AA19" t="n">
        <v>124.143461858189</v>
      </c>
      <c r="AB19" t="n">
        <v>130.425702296252</v>
      </c>
      <c r="AC19" t="n">
        <v>137.507881675802</v>
      </c>
      <c r="AD19" t="n">
        <v>138.51987806002</v>
      </c>
      <c r="AE19" t="n">
        <v>121.646464538115</v>
      </c>
      <c r="AF19" t="n">
        <v>119.695329166989</v>
      </c>
    </row>
    <row r="20">
      <c r="A20" t="s">
        <v>87</v>
      </c>
      <c r="B20" t="s">
        <v>408</v>
      </c>
      <c r="C20" t="s">
        <v>317</v>
      </c>
      <c r="D20" t="s">
        <v>409</v>
      </c>
      <c r="E20" t="s">
        <v>318</v>
      </c>
      <c r="F20" t="n">
        <v>99.145275037502</v>
      </c>
      <c r="G20" t="n">
        <v>97.4228355118758</v>
      </c>
      <c r="H20" t="n">
        <v>95.483946778225</v>
      </c>
      <c r="I20" t="n">
        <v>91.0190931367099</v>
      </c>
      <c r="J20" t="n">
        <v>91.5112243181092</v>
      </c>
      <c r="K20" t="n">
        <v>100.391145611324</v>
      </c>
      <c r="L20" t="n">
        <v>96.585681791091</v>
      </c>
      <c r="M20" t="n">
        <v>94.9944915261413</v>
      </c>
      <c r="N20" t="n">
        <v>94.8355433225211</v>
      </c>
      <c r="O20" t="n">
        <v>94.7433167249416</v>
      </c>
      <c r="P20" t="n">
        <v>105.455693019116</v>
      </c>
      <c r="Q20" t="n">
        <v>113.923868416781</v>
      </c>
      <c r="R20" t="n">
        <v>124.71707893964</v>
      </c>
      <c r="S20" t="n">
        <v>130.587414883415</v>
      </c>
      <c r="T20" t="n">
        <v>129.628674893822</v>
      </c>
      <c r="U20" t="n">
        <v>138.181417628837</v>
      </c>
      <c r="V20" t="n">
        <v>124.093806691129</v>
      </c>
      <c r="W20" t="n">
        <v>130.740267631369</v>
      </c>
      <c r="X20" t="n">
        <v>132.668694314373</v>
      </c>
      <c r="Y20" t="n">
        <v>134.362768172433</v>
      </c>
      <c r="Z20" t="n">
        <v>132.848192630423</v>
      </c>
      <c r="AA20" t="n">
        <v>125.151010614981</v>
      </c>
      <c r="AB20" t="n">
        <v>131.346131258651</v>
      </c>
      <c r="AC20" t="n">
        <v>142.292914443662</v>
      </c>
      <c r="AD20" t="n">
        <v>141.078563248342</v>
      </c>
      <c r="AE20" t="n">
        <v>167.986595077176</v>
      </c>
      <c r="AF20" t="n">
        <v>168.104465559381</v>
      </c>
    </row>
    <row r="21">
      <c r="A21" t="s">
        <v>87</v>
      </c>
      <c r="B21" t="s">
        <v>410</v>
      </c>
      <c r="C21" t="s">
        <v>317</v>
      </c>
      <c r="D21" t="s">
        <v>411</v>
      </c>
      <c r="E21" t="s">
        <v>318</v>
      </c>
      <c r="F21" t="n">
        <v>149.350875000177</v>
      </c>
      <c r="G21" t="n">
        <v>150.028465053324</v>
      </c>
      <c r="H21" t="n">
        <v>152.043713477344</v>
      </c>
      <c r="I21" t="n">
        <v>153.917049326822</v>
      </c>
      <c r="J21" t="n">
        <v>161.85809090856</v>
      </c>
      <c r="K21" t="n">
        <v>179.910256989454</v>
      </c>
      <c r="L21" t="n">
        <v>173.072246999927</v>
      </c>
      <c r="M21" t="n">
        <v>174.546686632392</v>
      </c>
      <c r="N21" t="n">
        <v>174.728303168205</v>
      </c>
      <c r="O21" t="n">
        <v>175.724029851943</v>
      </c>
      <c r="P21" t="n">
        <v>191.930410962032</v>
      </c>
      <c r="Q21" t="n">
        <v>207.311314466745</v>
      </c>
      <c r="R21" t="n">
        <v>220.602266025785</v>
      </c>
      <c r="S21" t="n">
        <v>230.279403847319</v>
      </c>
      <c r="T21" t="n">
        <v>253.164280197063</v>
      </c>
      <c r="U21" t="n">
        <v>296.713743922102</v>
      </c>
      <c r="V21" t="n">
        <v>260.410088541509</v>
      </c>
      <c r="W21" t="n">
        <v>274.063815823174</v>
      </c>
      <c r="X21" t="n">
        <v>265.996185949768</v>
      </c>
      <c r="Y21" t="n">
        <v>269.217771792612</v>
      </c>
      <c r="Z21" t="n">
        <v>276.187975666156</v>
      </c>
      <c r="AA21" t="n">
        <v>283.556327308188</v>
      </c>
      <c r="AB21" t="n">
        <v>289.259236760171</v>
      </c>
      <c r="AC21" t="n">
        <v>286.817543944646</v>
      </c>
      <c r="AD21" t="n">
        <v>265.665235184283</v>
      </c>
      <c r="AE21" t="n">
        <v>288.49657181351</v>
      </c>
      <c r="AF21" t="n">
        <v>316.66744833096</v>
      </c>
    </row>
    <row r="22">
      <c r="A22" t="s">
        <v>87</v>
      </c>
      <c r="B22" t="s">
        <v>412</v>
      </c>
      <c r="C22" t="s">
        <v>317</v>
      </c>
      <c r="D22" t="s">
        <v>413</v>
      </c>
      <c r="E22" t="s">
        <v>318</v>
      </c>
      <c r="F22" t="n">
        <v>50.205599962675</v>
      </c>
      <c r="G22" t="n">
        <v>52.6056295414483</v>
      </c>
      <c r="H22" t="n">
        <v>56.5597666991184</v>
      </c>
      <c r="I22" t="n">
        <v>62.8979561901116</v>
      </c>
      <c r="J22" t="n">
        <v>70.3468665904505</v>
      </c>
      <c r="K22" t="n">
        <v>79.51911137813</v>
      </c>
      <c r="L22" t="n">
        <v>76.4865652088363</v>
      </c>
      <c r="M22" t="n">
        <v>79.5521951062502</v>
      </c>
      <c r="N22" t="n">
        <v>79.8927598456839</v>
      </c>
      <c r="O22" t="n">
        <v>80.9807131270014</v>
      </c>
      <c r="P22" t="n">
        <v>86.4747179429158</v>
      </c>
      <c r="Q22" t="n">
        <v>93.3874460499639</v>
      </c>
      <c r="R22" t="n">
        <v>95.8851870861442</v>
      </c>
      <c r="S22" t="n">
        <v>99.6919889639035</v>
      </c>
      <c r="T22" t="n">
        <v>123.53560530324</v>
      </c>
      <c r="U22" t="n">
        <v>158.532326293265</v>
      </c>
      <c r="V22" t="n">
        <v>136.31628185038</v>
      </c>
      <c r="W22" t="n">
        <v>143.323548191804</v>
      </c>
      <c r="X22" t="n">
        <v>133.327491635396</v>
      </c>
      <c r="Y22" t="n">
        <v>134.855003620179</v>
      </c>
      <c r="Z22" t="n">
        <v>143.339783035732</v>
      </c>
      <c r="AA22" t="n">
        <v>158.405316693207</v>
      </c>
      <c r="AB22" t="n">
        <v>157.91310550152</v>
      </c>
      <c r="AC22" t="n">
        <v>144.524629500984</v>
      </c>
      <c r="AD22" t="n">
        <v>124.586671935941</v>
      </c>
      <c r="AE22" t="n">
        <v>120.509976736334</v>
      </c>
      <c r="AF22" t="n">
        <v>148.562982771579</v>
      </c>
    </row>
    <row r="23">
      <c r="A23" t="s">
        <v>87</v>
      </c>
      <c r="B23" t="s">
        <v>414</v>
      </c>
      <c r="C23" t="s">
        <v>317</v>
      </c>
      <c r="D23" t="s">
        <v>415</v>
      </c>
      <c r="E23" t="s">
        <v>318</v>
      </c>
      <c r="F23" t="n">
        <v>766.480866976375</v>
      </c>
      <c r="G23" t="n">
        <v>778.593272908851</v>
      </c>
      <c r="H23" t="n">
        <v>822.403247727687</v>
      </c>
      <c r="I23" t="n">
        <v>896.152643458966</v>
      </c>
      <c r="J23" t="n">
        <v>1012.02062982005</v>
      </c>
      <c r="K23" t="n">
        <v>1159.21046573177</v>
      </c>
      <c r="L23" t="n">
        <v>1177.72298916767</v>
      </c>
      <c r="M23" t="n">
        <v>1334.63136543149</v>
      </c>
      <c r="N23" t="n">
        <v>1392.34604361856</v>
      </c>
      <c r="O23" t="n">
        <v>1480.07523699021</v>
      </c>
      <c r="P23" t="n">
        <v>1700.81521309137</v>
      </c>
      <c r="Q23" t="n">
        <v>1941.6937746734</v>
      </c>
      <c r="R23" t="n">
        <v>1973.44754058433</v>
      </c>
      <c r="S23" t="n">
        <v>1784.16047055567</v>
      </c>
      <c r="T23" t="n">
        <v>1437.18945963557</v>
      </c>
      <c r="U23" t="n">
        <v>1057.76032396328</v>
      </c>
      <c r="V23" t="n">
        <v>869.660561256786</v>
      </c>
      <c r="W23" t="n">
        <v>786.332734022084</v>
      </c>
      <c r="X23" t="n">
        <v>740.910936041556</v>
      </c>
      <c r="Y23" t="n">
        <v>785.249388841818</v>
      </c>
      <c r="Z23" t="n">
        <v>770.718411104992</v>
      </c>
      <c r="AA23" t="n">
        <v>633.277102524343</v>
      </c>
      <c r="AB23" t="n">
        <v>654.946532729506</v>
      </c>
      <c r="AC23" t="n">
        <v>656.803895086686</v>
      </c>
      <c r="AD23" t="n">
        <v>663.943907958317</v>
      </c>
      <c r="AE23" t="n">
        <v>678.416941478301</v>
      </c>
      <c r="AF23" t="n">
        <v>765.819062020295</v>
      </c>
    </row>
    <row r="24">
      <c r="A24" t="s">
        <v>87</v>
      </c>
      <c r="B24" t="s">
        <v>416</v>
      </c>
      <c r="C24" t="s">
        <v>317</v>
      </c>
      <c r="D24" t="s">
        <v>417</v>
      </c>
      <c r="E24" t="s">
        <v>318</v>
      </c>
      <c r="F24" t="n">
        <v>705.163606096102</v>
      </c>
      <c r="G24" t="n">
        <v>753.059076796323</v>
      </c>
      <c r="H24" t="n">
        <v>820.759044191621</v>
      </c>
      <c r="I24" t="n">
        <v>896.116716671241</v>
      </c>
      <c r="J24" t="n">
        <v>996.7354730753</v>
      </c>
      <c r="K24" t="n">
        <v>1118.41086239858</v>
      </c>
      <c r="L24" t="n">
        <v>1107.42277460595</v>
      </c>
      <c r="M24" t="n">
        <v>1152.17006419827</v>
      </c>
      <c r="N24" t="n">
        <v>1161.84625279697</v>
      </c>
      <c r="O24" t="n">
        <v>1233.22486291753</v>
      </c>
      <c r="P24" t="n">
        <v>1310.87572197351</v>
      </c>
      <c r="Q24" t="n">
        <v>1400.46736748109</v>
      </c>
      <c r="R24" t="n">
        <v>1502.31399975785</v>
      </c>
      <c r="S24" t="n">
        <v>1540.82025456291</v>
      </c>
      <c r="T24" t="n">
        <v>1448.94030867494</v>
      </c>
      <c r="U24" t="n">
        <v>1371.59215779517</v>
      </c>
      <c r="V24" t="n">
        <v>1347.01490207416</v>
      </c>
      <c r="W24" t="n">
        <v>1300.88147044898</v>
      </c>
      <c r="X24" t="n">
        <v>1283.68628939492</v>
      </c>
      <c r="Y24" t="n">
        <v>1452.03541163143</v>
      </c>
      <c r="Z24" t="n">
        <v>1600.47627734487</v>
      </c>
      <c r="AA24" t="n">
        <v>1691.88252163684</v>
      </c>
      <c r="AB24" t="n">
        <v>1635.61892373618</v>
      </c>
      <c r="AC24" t="n">
        <v>1620.5520226481</v>
      </c>
      <c r="AD24" t="n">
        <v>1793.19895908929</v>
      </c>
      <c r="AE24" t="n">
        <v>1803.53480561905</v>
      </c>
      <c r="AF24" t="n">
        <v>2048.36096852837</v>
      </c>
    </row>
    <row r="25">
      <c r="A25" t="s">
        <v>87</v>
      </c>
      <c r="B25" t="s">
        <v>418</v>
      </c>
      <c r="C25" t="s">
        <v>317</v>
      </c>
      <c r="D25" t="s">
        <v>419</v>
      </c>
      <c r="E25" t="s">
        <v>318</v>
      </c>
      <c r="F25" t="n">
        <v>144.757233740714</v>
      </c>
      <c r="G25" t="n">
        <v>151.294358685329</v>
      </c>
      <c r="H25" t="n">
        <v>158.690290417033</v>
      </c>
      <c r="I25" t="n">
        <v>172.388391200518</v>
      </c>
      <c r="J25" t="n">
        <v>177.488945615982</v>
      </c>
      <c r="K25" t="n">
        <v>188.94279792945</v>
      </c>
      <c r="L25" t="n">
        <v>186.493271738556</v>
      </c>
      <c r="M25" t="n">
        <v>190.038101989</v>
      </c>
      <c r="N25" t="n">
        <v>182.647474100679</v>
      </c>
      <c r="O25" t="n">
        <v>186.801262723135</v>
      </c>
      <c r="P25" t="n">
        <v>196.702800938605</v>
      </c>
      <c r="Q25" t="n">
        <v>202.965771062461</v>
      </c>
      <c r="R25" t="n">
        <v>213.283533416744</v>
      </c>
      <c r="S25" t="n">
        <v>213.982516746332</v>
      </c>
      <c r="T25" t="n">
        <v>198.515139158584</v>
      </c>
      <c r="U25" t="n">
        <v>194.258094377253</v>
      </c>
      <c r="V25" t="n">
        <v>178.540171225934</v>
      </c>
      <c r="W25" t="n">
        <v>169.268761116114</v>
      </c>
      <c r="X25" t="n">
        <v>159.677693861106</v>
      </c>
      <c r="Y25" t="n">
        <v>169.11541281671</v>
      </c>
      <c r="Z25" t="n">
        <v>186.317400512886</v>
      </c>
      <c r="AA25" t="n">
        <v>204.551783971957</v>
      </c>
      <c r="AB25" t="n">
        <v>200.658336625814</v>
      </c>
      <c r="AC25" t="n">
        <v>197.270812105381</v>
      </c>
      <c r="AD25" t="n">
        <v>217.14239086901</v>
      </c>
      <c r="AE25" t="n">
        <v>207.58983102553</v>
      </c>
      <c r="AF25" t="n">
        <v>230.720173862263</v>
      </c>
    </row>
    <row r="26">
      <c r="A26" t="s">
        <v>87</v>
      </c>
      <c r="B26" t="s">
        <v>420</v>
      </c>
      <c r="C26" t="s">
        <v>317</v>
      </c>
      <c r="D26" t="s">
        <v>421</v>
      </c>
      <c r="E26" t="s">
        <v>318</v>
      </c>
      <c r="F26" t="n">
        <v>273.339079606578</v>
      </c>
      <c r="G26" t="n">
        <v>303.249592713297</v>
      </c>
      <c r="H26" t="n">
        <v>346.506586584658</v>
      </c>
      <c r="I26" t="n">
        <v>387.95456734002</v>
      </c>
      <c r="J26" t="n">
        <v>451.147504128499</v>
      </c>
      <c r="K26" t="n">
        <v>520.295211063644</v>
      </c>
      <c r="L26" t="n">
        <v>515.658582498921</v>
      </c>
      <c r="M26" t="n">
        <v>543.240306233189</v>
      </c>
      <c r="N26" t="n">
        <v>556.817130982143</v>
      </c>
      <c r="O26" t="n">
        <v>600.315786020597</v>
      </c>
      <c r="P26" t="n">
        <v>646.348813464223</v>
      </c>
      <c r="Q26" t="n">
        <v>698.021954964075</v>
      </c>
      <c r="R26" t="n">
        <v>762.571059370967</v>
      </c>
      <c r="S26" t="n">
        <v>787.552065524758</v>
      </c>
      <c r="T26" t="n">
        <v>715.488317118991</v>
      </c>
      <c r="U26" t="n">
        <v>643.229227162213</v>
      </c>
      <c r="V26" t="n">
        <v>638.03758777829</v>
      </c>
      <c r="W26" t="n">
        <v>616.349476994544</v>
      </c>
      <c r="X26" t="n">
        <v>610.586771585073</v>
      </c>
      <c r="Y26" t="n">
        <v>715.996649407187</v>
      </c>
      <c r="Z26" t="n">
        <v>836.983798849692</v>
      </c>
      <c r="AA26" t="n">
        <v>882.370652269955</v>
      </c>
      <c r="AB26" t="n">
        <v>844.716459794823</v>
      </c>
      <c r="AC26" t="n">
        <v>850.959208692547</v>
      </c>
      <c r="AD26" t="n">
        <v>941.291268322084</v>
      </c>
      <c r="AE26" t="n">
        <v>973.977722507865</v>
      </c>
      <c r="AF26" t="n">
        <v>1131.10835242003</v>
      </c>
    </row>
    <row r="27">
      <c r="A27" t="s">
        <v>87</v>
      </c>
      <c r="B27" t="s">
        <v>422</v>
      </c>
      <c r="C27" t="s">
        <v>317</v>
      </c>
      <c r="D27" t="s">
        <v>423</v>
      </c>
      <c r="E27" t="s">
        <v>318</v>
      </c>
      <c r="F27" t="n">
        <v>287.067292748809</v>
      </c>
      <c r="G27" t="n">
        <v>298.515125397696</v>
      </c>
      <c r="H27" t="n">
        <v>315.562167189928</v>
      </c>
      <c r="I27" t="n">
        <v>335.773758130701</v>
      </c>
      <c r="J27" t="n">
        <v>368.099023330817</v>
      </c>
      <c r="K27" t="n">
        <v>409.172853405483</v>
      </c>
      <c r="L27" t="n">
        <v>405.270920368475</v>
      </c>
      <c r="M27" t="n">
        <v>418.891655976078</v>
      </c>
      <c r="N27" t="n">
        <v>422.38164771415</v>
      </c>
      <c r="O27" t="n">
        <v>446.107814173798</v>
      </c>
      <c r="P27" t="n">
        <v>467.824107570683</v>
      </c>
      <c r="Q27" t="n">
        <v>499.479641454552</v>
      </c>
      <c r="R27" t="n">
        <v>526.459406970139</v>
      </c>
      <c r="S27" t="n">
        <v>539.285672291821</v>
      </c>
      <c r="T27" t="n">
        <v>534.93685239736</v>
      </c>
      <c r="U27" t="n">
        <v>534.104836255702</v>
      </c>
      <c r="V27" t="n">
        <v>530.43714306993</v>
      </c>
      <c r="W27" t="n">
        <v>515.263232338325</v>
      </c>
      <c r="X27" t="n">
        <v>513.421823948739</v>
      </c>
      <c r="Y27" t="n">
        <v>566.923349407533</v>
      </c>
      <c r="Z27" t="n">
        <v>577.175077982297</v>
      </c>
      <c r="AA27" t="n">
        <v>604.960085394931</v>
      </c>
      <c r="AB27" t="n">
        <v>590.244127315544</v>
      </c>
      <c r="AC27" t="n">
        <v>572.322001850168</v>
      </c>
      <c r="AD27" t="n">
        <v>634.765299898195</v>
      </c>
      <c r="AE27" t="n">
        <v>621.967252085654</v>
      </c>
      <c r="AF27" t="n">
        <v>686.532442246079</v>
      </c>
    </row>
    <row r="28">
      <c r="A28" t="s">
        <v>87</v>
      </c>
      <c r="B28" t="s">
        <v>424</v>
      </c>
      <c r="C28" t="s">
        <v>317</v>
      </c>
      <c r="D28" t="s">
        <v>425</v>
      </c>
      <c r="E28" t="s">
        <v>318</v>
      </c>
      <c r="F28" t="n">
        <v>284.67236500513</v>
      </c>
      <c r="G28" t="n">
        <v>279.709379140988</v>
      </c>
      <c r="H28" t="n">
        <v>282.885372803274</v>
      </c>
      <c r="I28" t="n">
        <v>284.070897616359</v>
      </c>
      <c r="J28" t="n">
        <v>292.942295012901</v>
      </c>
      <c r="K28" t="n">
        <v>313.718411020493</v>
      </c>
      <c r="L28" t="n">
        <v>309.180631956876</v>
      </c>
      <c r="M28" t="n">
        <v>315.899176534458</v>
      </c>
      <c r="N28" t="n">
        <v>316.559031887</v>
      </c>
      <c r="O28" t="n">
        <v>327.968869962018</v>
      </c>
      <c r="P28" t="n">
        <v>342.479889056513</v>
      </c>
      <c r="Q28" t="n">
        <v>368.556503386608</v>
      </c>
      <c r="R28" t="n">
        <v>384.841414475372</v>
      </c>
      <c r="S28" t="n">
        <v>414.065249308163</v>
      </c>
      <c r="T28" t="n">
        <v>404.877116113718</v>
      </c>
      <c r="U28" t="n">
        <v>400.775516194484</v>
      </c>
      <c r="V28" t="n">
        <v>392.450507550401</v>
      </c>
      <c r="W28" t="n">
        <v>365.009007578525</v>
      </c>
      <c r="X28" t="n">
        <v>343.399841813837</v>
      </c>
      <c r="Y28" t="n">
        <v>332.724402872542</v>
      </c>
      <c r="Z28" t="n">
        <v>387.817502053684</v>
      </c>
      <c r="AA28" t="n">
        <v>388.638997977722</v>
      </c>
      <c r="AB28" t="n">
        <v>417.737358065766</v>
      </c>
      <c r="AC28" t="n">
        <v>435.894732880848</v>
      </c>
      <c r="AD28" t="n">
        <v>419.006295075267</v>
      </c>
      <c r="AE28" t="n">
        <v>487.24253911594</v>
      </c>
      <c r="AF28" t="n">
        <v>545.382254999231</v>
      </c>
    </row>
    <row r="29">
      <c r="A29" t="s">
        <v>87</v>
      </c>
      <c r="B29" t="s">
        <v>426</v>
      </c>
      <c r="C29" t="s">
        <v>317</v>
      </c>
      <c r="D29" t="s">
        <v>427</v>
      </c>
      <c r="E29" t="s">
        <v>318</v>
      </c>
      <c r="F29" t="n">
        <v>153.206335451453</v>
      </c>
      <c r="G29" t="n">
        <v>146.719778924585</v>
      </c>
      <c r="H29" t="n">
        <v>146.723529385112</v>
      </c>
      <c r="I29" t="n">
        <v>143.855105107932</v>
      </c>
      <c r="J29" t="n">
        <v>145.034463024245</v>
      </c>
      <c r="K29" t="n">
        <v>152.788951016327</v>
      </c>
      <c r="L29" t="n">
        <v>152.547294599304</v>
      </c>
      <c r="M29" t="n">
        <v>155.351522899909</v>
      </c>
      <c r="N29" t="n">
        <v>161.094558824608</v>
      </c>
      <c r="O29" t="n">
        <v>163.818574936108</v>
      </c>
      <c r="P29" t="n">
        <v>156.954359401633</v>
      </c>
      <c r="Q29" t="n">
        <v>165.408176366378</v>
      </c>
      <c r="R29" t="n">
        <v>172.081717736278</v>
      </c>
      <c r="S29" t="n">
        <v>181.623866699012</v>
      </c>
      <c r="T29" t="n">
        <v>181.703723828499</v>
      </c>
      <c r="U29" t="n">
        <v>177.384913481294</v>
      </c>
      <c r="V29" t="n">
        <v>167.692046338616</v>
      </c>
      <c r="W29" t="n">
        <v>153.905214015881</v>
      </c>
      <c r="X29" t="n">
        <v>144.285108001617</v>
      </c>
      <c r="Y29" t="n">
        <v>144.670740996025</v>
      </c>
      <c r="Z29" t="n">
        <v>162.286983914746</v>
      </c>
      <c r="AA29" t="n">
        <v>172.97390127959</v>
      </c>
      <c r="AB29" t="n">
        <v>178.285911332995</v>
      </c>
      <c r="AC29" t="n">
        <v>196.767724535917</v>
      </c>
      <c r="AD29" t="n">
        <v>192.875586427223</v>
      </c>
      <c r="AE29" t="n">
        <v>217.933709442371</v>
      </c>
      <c r="AF29" t="n">
        <v>249.805838776841</v>
      </c>
    </row>
    <row r="30">
      <c r="A30" t="s">
        <v>87</v>
      </c>
      <c r="B30" t="s">
        <v>428</v>
      </c>
      <c r="C30" t="s">
        <v>317</v>
      </c>
      <c r="D30" t="s">
        <v>429</v>
      </c>
      <c r="E30" t="s">
        <v>318</v>
      </c>
      <c r="F30" t="n">
        <v>20.5972306213405</v>
      </c>
      <c r="G30" t="n">
        <v>18.1010583965046</v>
      </c>
      <c r="H30" t="n">
        <v>16.2355364408201</v>
      </c>
      <c r="I30" t="n">
        <v>15.114025965247</v>
      </c>
      <c r="J30" t="n">
        <v>14.5239162750413</v>
      </c>
      <c r="K30" t="n">
        <v>14.7821758011639</v>
      </c>
      <c r="L30" t="n">
        <v>14.2313338349857</v>
      </c>
      <c r="M30" t="n">
        <v>14.7842560498026</v>
      </c>
      <c r="N30" t="n">
        <v>14.4698930320117</v>
      </c>
      <c r="O30" t="n">
        <v>15.3619664672341</v>
      </c>
      <c r="P30" t="n">
        <v>15.792024265203</v>
      </c>
      <c r="Q30" t="n">
        <v>17.6439583443855</v>
      </c>
      <c r="R30" t="n">
        <v>17.2286066523069</v>
      </c>
      <c r="S30" t="n">
        <v>19.0717777617369</v>
      </c>
      <c r="T30" t="n">
        <v>17.6332787300584</v>
      </c>
      <c r="U30" t="n">
        <v>16.2955653183289</v>
      </c>
      <c r="V30" t="n">
        <v>24.3602027879489</v>
      </c>
      <c r="W30" t="n">
        <v>23.1013357093474</v>
      </c>
      <c r="X30" t="n">
        <v>28.5814549775916</v>
      </c>
      <c r="Y30" t="n">
        <v>14.4773824876665</v>
      </c>
      <c r="Z30" t="n">
        <v>14.8714342801703</v>
      </c>
      <c r="AA30" t="n">
        <v>10.1449382478104</v>
      </c>
      <c r="AB30" t="n">
        <v>10.7894443839077</v>
      </c>
      <c r="AC30" t="n">
        <v>9.07554161794526</v>
      </c>
      <c r="AD30" t="n">
        <v>8.136534835207</v>
      </c>
      <c r="AE30" t="n">
        <v>9.33419732918179</v>
      </c>
      <c r="AF30" t="n">
        <v>9.18618724210076</v>
      </c>
    </row>
    <row r="31">
      <c r="A31" t="s">
        <v>87</v>
      </c>
      <c r="B31" t="s">
        <v>430</v>
      </c>
      <c r="C31" t="s">
        <v>317</v>
      </c>
      <c r="D31" t="s">
        <v>431</v>
      </c>
      <c r="E31" t="s">
        <v>318</v>
      </c>
      <c r="F31" t="n">
        <v>28.3677322692784</v>
      </c>
      <c r="G31" t="n">
        <v>26.6602136598861</v>
      </c>
      <c r="H31" t="n">
        <v>27.1648245788556</v>
      </c>
      <c r="I31" t="n">
        <v>27.1285220338388</v>
      </c>
      <c r="J31" t="n">
        <v>28.3052783723202</v>
      </c>
      <c r="K31" t="n">
        <v>29.9648403403323</v>
      </c>
      <c r="L31" t="n">
        <v>25.5074527909665</v>
      </c>
      <c r="M31" t="n">
        <v>25.114232723877</v>
      </c>
      <c r="N31" t="n">
        <v>22.6001367199613</v>
      </c>
      <c r="O31" t="n">
        <v>23.1120290883263</v>
      </c>
      <c r="P31" t="n">
        <v>24.723834513432</v>
      </c>
      <c r="Q31" t="n">
        <v>24.2493297592693</v>
      </c>
      <c r="R31" t="n">
        <v>24.2364286499008</v>
      </c>
      <c r="S31" t="n">
        <v>26.2445094316806</v>
      </c>
      <c r="T31" t="n">
        <v>24.8760235723988</v>
      </c>
      <c r="U31" t="n">
        <v>23.9978492961711</v>
      </c>
      <c r="V31" t="n">
        <v>22.6227694042424</v>
      </c>
      <c r="W31" t="n">
        <v>23.1453477761526</v>
      </c>
      <c r="X31" t="n">
        <v>20.3885006297321</v>
      </c>
      <c r="Y31" t="n">
        <v>19.0069066335063</v>
      </c>
      <c r="Z31" t="n">
        <v>22.8534022910154</v>
      </c>
      <c r="AA31" t="n">
        <v>24.3090362244967</v>
      </c>
      <c r="AB31" t="n">
        <v>28.4616416432722</v>
      </c>
      <c r="AC31" t="n">
        <v>30.6601201898907</v>
      </c>
      <c r="AD31" t="n">
        <v>28.8107473588785</v>
      </c>
      <c r="AE31" t="n">
        <v>25.437243956745</v>
      </c>
      <c r="AF31" t="n">
        <v>26.2059167885695</v>
      </c>
    </row>
    <row r="32">
      <c r="A32" t="s">
        <v>87</v>
      </c>
      <c r="B32" t="s">
        <v>432</v>
      </c>
      <c r="C32" t="s">
        <v>317</v>
      </c>
      <c r="D32" t="s">
        <v>433</v>
      </c>
      <c r="E32" t="s">
        <v>318</v>
      </c>
      <c r="F32" t="n">
        <v>55.8518129826575</v>
      </c>
      <c r="G32" t="n">
        <v>60.8051168763176</v>
      </c>
      <c r="H32" t="n">
        <v>64.8791847895281</v>
      </c>
      <c r="I32" t="n">
        <v>69.51123869486</v>
      </c>
      <c r="J32" t="n">
        <v>75.0032392606769</v>
      </c>
      <c r="K32" t="n">
        <v>83.8089911876239</v>
      </c>
      <c r="L32" t="n">
        <v>85.6803144799162</v>
      </c>
      <c r="M32" t="n">
        <v>89.3509657696289</v>
      </c>
      <c r="N32" t="n">
        <v>87.8229634350993</v>
      </c>
      <c r="O32" t="n">
        <v>94.193117252327</v>
      </c>
      <c r="P32" t="n">
        <v>112.242156530998</v>
      </c>
      <c r="Q32" t="n">
        <v>127.472160721746</v>
      </c>
      <c r="R32" t="n">
        <v>137.023089063362</v>
      </c>
      <c r="S32" t="n">
        <v>151.364483595376</v>
      </c>
      <c r="T32" t="n">
        <v>145.12290635464</v>
      </c>
      <c r="U32" t="n">
        <v>148.918299633282</v>
      </c>
      <c r="V32" t="n">
        <v>145.567299291054</v>
      </c>
      <c r="W32" t="n">
        <v>136.517522997027</v>
      </c>
      <c r="X32" t="n">
        <v>123.146576149689</v>
      </c>
      <c r="Y32" t="n">
        <v>127.636327832951</v>
      </c>
      <c r="Z32" t="n">
        <v>157.095704591113</v>
      </c>
      <c r="AA32" t="n">
        <v>153.468313908925</v>
      </c>
      <c r="AB32" t="n">
        <v>162.532143206857</v>
      </c>
      <c r="AC32" t="n">
        <v>163.191701785713</v>
      </c>
      <c r="AD32" t="n">
        <v>157.952585873539</v>
      </c>
      <c r="AE32" t="n">
        <v>199.670543660218</v>
      </c>
      <c r="AF32" t="n">
        <v>220.184624287639</v>
      </c>
    </row>
    <row r="33">
      <c r="A33" t="s">
        <v>87</v>
      </c>
      <c r="B33" t="s">
        <v>434</v>
      </c>
      <c r="C33" t="s">
        <v>317</v>
      </c>
      <c r="D33" t="s">
        <v>435</v>
      </c>
      <c r="E33" t="s">
        <v>318</v>
      </c>
      <c r="F33" t="n">
        <v>26.6492536804006</v>
      </c>
      <c r="G33" t="n">
        <v>27.4232112836952</v>
      </c>
      <c r="H33" t="n">
        <v>27.8822976089578</v>
      </c>
      <c r="I33" t="n">
        <v>28.4620058144805</v>
      </c>
      <c r="J33" t="n">
        <v>30.0753980806172</v>
      </c>
      <c r="K33" t="n">
        <v>32.3734526750461</v>
      </c>
      <c r="L33" t="n">
        <v>31.2142362517036</v>
      </c>
      <c r="M33" t="n">
        <v>31.2981990912408</v>
      </c>
      <c r="N33" t="n">
        <v>30.5714798753206</v>
      </c>
      <c r="O33" t="n">
        <v>31.4831822180231</v>
      </c>
      <c r="P33" t="n">
        <v>32.7675143452475</v>
      </c>
      <c r="Q33" t="n">
        <v>33.7828781948291</v>
      </c>
      <c r="R33" t="n">
        <v>34.2715723735241</v>
      </c>
      <c r="S33" t="n">
        <v>35.7606118203563</v>
      </c>
      <c r="T33" t="n">
        <v>35.5411836281217</v>
      </c>
      <c r="U33" t="n">
        <v>34.1788884654082</v>
      </c>
      <c r="V33" t="n">
        <v>32.2081897285394</v>
      </c>
      <c r="W33" t="n">
        <v>28.3395870801165</v>
      </c>
      <c r="X33" t="n">
        <v>26.9982020552067</v>
      </c>
      <c r="Y33" t="n">
        <v>26.9330449223939</v>
      </c>
      <c r="Z33" t="n">
        <v>30.709976976639</v>
      </c>
      <c r="AA33" t="n">
        <v>27.7428083168986</v>
      </c>
      <c r="AB33" t="n">
        <v>37.6682174987335</v>
      </c>
      <c r="AC33" t="n">
        <v>36.1996447513825</v>
      </c>
      <c r="AD33" t="n">
        <v>31.2308405804199</v>
      </c>
      <c r="AE33" t="n">
        <v>34.8668447274244</v>
      </c>
      <c r="AF33" t="n">
        <v>39.9996879040813</v>
      </c>
    </row>
    <row r="34">
      <c r="A34" t="s">
        <v>87</v>
      </c>
      <c r="B34" t="s">
        <v>436</v>
      </c>
      <c r="C34" t="s">
        <v>317</v>
      </c>
      <c r="D34" t="s">
        <v>437</v>
      </c>
      <c r="E34" t="s">
        <v>318</v>
      </c>
      <c r="F34" t="n">
        <v>104.944043587133</v>
      </c>
      <c r="G34" t="n">
        <v>108.229933241624</v>
      </c>
      <c r="H34" t="n">
        <v>115.646737564974</v>
      </c>
      <c r="I34" t="n">
        <v>124.772399481011</v>
      </c>
      <c r="J34" t="n">
        <v>137.404649057758</v>
      </c>
      <c r="K34" t="n">
        <v>154.983555069478</v>
      </c>
      <c r="L34" t="n">
        <v>146.722842444168</v>
      </c>
      <c r="M34" t="n">
        <v>145.804428723401</v>
      </c>
      <c r="N34" t="n">
        <v>144.586024863285</v>
      </c>
      <c r="O34" t="n">
        <v>148.429623756644</v>
      </c>
      <c r="P34" t="n">
        <v>153.773402781035</v>
      </c>
      <c r="Q34" t="n">
        <v>165.906724175163</v>
      </c>
      <c r="R34" t="n">
        <v>171.469712647572</v>
      </c>
      <c r="S34" t="n">
        <v>172.380025949757</v>
      </c>
      <c r="T34" t="n">
        <v>176.496918852573</v>
      </c>
      <c r="U34" t="n">
        <v>178.363633760821</v>
      </c>
      <c r="V34" t="n">
        <v>187.962724662581</v>
      </c>
      <c r="W34" t="n">
        <v>183.083079974336</v>
      </c>
      <c r="X34" t="n">
        <v>179.521495006005</v>
      </c>
      <c r="Y34" t="n">
        <v>193.931622236077</v>
      </c>
      <c r="Z34" t="n">
        <v>222.50007697728</v>
      </c>
      <c r="AA34" t="n">
        <v>282.048758308587</v>
      </c>
      <c r="AB34" t="n">
        <v>310.878454111563</v>
      </c>
      <c r="AC34" t="n">
        <v>324.596084289063</v>
      </c>
      <c r="AD34" t="n">
        <v>337.008442343367</v>
      </c>
      <c r="AE34" t="n">
        <v>251.634595737068</v>
      </c>
      <c r="AF34" t="n">
        <v>285.8351727178</v>
      </c>
    </row>
    <row r="35">
      <c r="A35" t="s">
        <v>87</v>
      </c>
      <c r="B35" t="s">
        <v>438</v>
      </c>
      <c r="C35" t="s">
        <v>317</v>
      </c>
      <c r="D35" t="s">
        <v>439</v>
      </c>
      <c r="E35" t="s">
        <v>318</v>
      </c>
      <c r="F35" t="n">
        <v>397.943600766826</v>
      </c>
      <c r="G35" t="n">
        <v>412.622359518425</v>
      </c>
      <c r="H35" t="n">
        <v>434.264425839683</v>
      </c>
      <c r="I35" t="n">
        <v>465.385352060743</v>
      </c>
      <c r="J35" t="n">
        <v>507.021510046117</v>
      </c>
      <c r="K35" t="n">
        <v>554.011426071844</v>
      </c>
      <c r="L35" t="n">
        <v>540.280563051391</v>
      </c>
      <c r="M35" t="n">
        <v>561.252699627227</v>
      </c>
      <c r="N35" t="n">
        <v>540.968528060365</v>
      </c>
      <c r="O35" t="n">
        <v>543.576781699005</v>
      </c>
      <c r="P35" t="n">
        <v>569.848567329745</v>
      </c>
      <c r="Q35" t="n">
        <v>600.616396603449</v>
      </c>
      <c r="R35" t="n">
        <v>620.196028476238</v>
      </c>
      <c r="S35" t="n">
        <v>586.630213591256</v>
      </c>
      <c r="T35" t="n">
        <v>637.347400181803</v>
      </c>
      <c r="U35" t="n">
        <v>696.292342935649</v>
      </c>
      <c r="V35" t="n">
        <v>697.050868572048</v>
      </c>
      <c r="W35" t="n">
        <v>632.891819767465</v>
      </c>
      <c r="X35" t="n">
        <v>619.450826871587</v>
      </c>
      <c r="Y35" t="n">
        <v>639.660713055748</v>
      </c>
      <c r="Z35" t="n">
        <v>800.685188111648</v>
      </c>
      <c r="AA35" t="n">
        <v>854.999802166937</v>
      </c>
      <c r="AB35" t="n">
        <v>845.938709947819</v>
      </c>
      <c r="AC35" t="n">
        <v>935.499794647304</v>
      </c>
      <c r="AD35" t="n">
        <v>1062.31832985523</v>
      </c>
      <c r="AE35" t="n">
        <v>1096.34745118678</v>
      </c>
      <c r="AF35" t="n">
        <v>1362.85232583535</v>
      </c>
    </row>
    <row r="36">
      <c r="A36" t="s">
        <v>87</v>
      </c>
      <c r="B36" t="s">
        <v>440</v>
      </c>
      <c r="C36" t="s">
        <v>317</v>
      </c>
      <c r="D36" t="s">
        <v>441</v>
      </c>
      <c r="E36" t="s">
        <v>318</v>
      </c>
      <c r="F36" t="n">
        <v>160.461158854244</v>
      </c>
      <c r="G36" t="n">
        <v>160.707941200778</v>
      </c>
      <c r="H36" t="n">
        <v>164.42109026028</v>
      </c>
      <c r="I36" t="n">
        <v>170.165028176993</v>
      </c>
      <c r="J36" t="n">
        <v>173.257624386828</v>
      </c>
      <c r="K36" t="n">
        <v>184.043110181088</v>
      </c>
      <c r="L36" t="n">
        <v>175.225895077557</v>
      </c>
      <c r="M36" t="n">
        <v>180.374943972035</v>
      </c>
      <c r="N36" t="n">
        <v>170.708071266094</v>
      </c>
      <c r="O36" t="n">
        <v>173.229040496412</v>
      </c>
      <c r="P36" t="n">
        <v>185.088641678583</v>
      </c>
      <c r="Q36" t="n">
        <v>191.237247491287</v>
      </c>
      <c r="R36" t="n">
        <v>191.920134221052</v>
      </c>
      <c r="S36" t="n">
        <v>185.250450583509</v>
      </c>
      <c r="T36" t="n">
        <v>205.463413180511</v>
      </c>
      <c r="U36" t="n">
        <v>221.540226695961</v>
      </c>
      <c r="V36" t="n">
        <v>216.91408088708</v>
      </c>
      <c r="W36" t="n">
        <v>187.415167712031</v>
      </c>
      <c r="X36" t="n">
        <v>177.422109955912</v>
      </c>
      <c r="Y36" t="n">
        <v>187.664506407202</v>
      </c>
      <c r="Z36" t="n">
        <v>243.357141380601</v>
      </c>
      <c r="AA36" t="n">
        <v>231.557948350037</v>
      </c>
      <c r="AB36" t="n">
        <v>234.586142037887</v>
      </c>
      <c r="AC36" t="n">
        <v>231.794507246579</v>
      </c>
      <c r="AD36" t="n">
        <v>241.273325782276</v>
      </c>
      <c r="AE36" t="n">
        <v>250.338635261826</v>
      </c>
      <c r="AF36" t="n">
        <v>296.732251784829</v>
      </c>
    </row>
    <row r="37">
      <c r="A37" t="s">
        <v>87</v>
      </c>
      <c r="B37" t="s">
        <v>442</v>
      </c>
      <c r="C37" t="s">
        <v>317</v>
      </c>
      <c r="D37" t="s">
        <v>443</v>
      </c>
      <c r="E37" t="s">
        <v>318</v>
      </c>
      <c r="F37" t="n">
        <v>162.551845020846</v>
      </c>
      <c r="G37" t="n">
        <v>169.804666654933</v>
      </c>
      <c r="H37" t="n">
        <v>173.400252662687</v>
      </c>
      <c r="I37" t="n">
        <v>178.79683606567</v>
      </c>
      <c r="J37" t="n">
        <v>192.354458411958</v>
      </c>
      <c r="K37" t="n">
        <v>209.623682963005</v>
      </c>
      <c r="L37" t="n">
        <v>199.740390716575</v>
      </c>
      <c r="M37" t="n">
        <v>203.666584693751</v>
      </c>
      <c r="N37" t="n">
        <v>195.917329867507</v>
      </c>
      <c r="O37" t="n">
        <v>196.554399862785</v>
      </c>
      <c r="P37" t="n">
        <v>205.29231446276</v>
      </c>
      <c r="Q37" t="n">
        <v>211.551384442879</v>
      </c>
      <c r="R37" t="n">
        <v>221.76563699814</v>
      </c>
      <c r="S37" t="n">
        <v>177.91068106193</v>
      </c>
      <c r="T37" t="n">
        <v>196.13485151545</v>
      </c>
      <c r="U37" t="n">
        <v>217.734694515568</v>
      </c>
      <c r="V37" t="n">
        <v>213.228513242192</v>
      </c>
      <c r="W37" t="n">
        <v>188.697882565174</v>
      </c>
      <c r="X37" t="n">
        <v>190.686475607495</v>
      </c>
      <c r="Y37" t="n">
        <v>190.890693650304</v>
      </c>
      <c r="Z37" t="n">
        <v>212.642863113126</v>
      </c>
      <c r="AA37" t="n">
        <v>232.949388471976</v>
      </c>
      <c r="AB37" t="n">
        <v>227.541720659914</v>
      </c>
      <c r="AC37" t="n">
        <v>287.212275265673</v>
      </c>
      <c r="AD37" t="n">
        <v>337.21638543358</v>
      </c>
      <c r="AE37" t="n">
        <v>307.848603112782</v>
      </c>
      <c r="AF37" t="n">
        <v>403.013212682324</v>
      </c>
    </row>
    <row r="38">
      <c r="A38" t="s">
        <v>87</v>
      </c>
      <c r="B38" t="s">
        <v>444</v>
      </c>
      <c r="C38" t="s">
        <v>317</v>
      </c>
      <c r="D38" t="s">
        <v>445</v>
      </c>
      <c r="E38" t="s">
        <v>318</v>
      </c>
      <c r="F38" t="n">
        <v>74.9305968917364</v>
      </c>
      <c r="G38" t="n">
        <v>82.1097516627139</v>
      </c>
      <c r="H38" t="n">
        <v>96.4430829167159</v>
      </c>
      <c r="I38" t="n">
        <v>116.42348781808</v>
      </c>
      <c r="J38" t="n">
        <v>141.409427247331</v>
      </c>
      <c r="K38" t="n">
        <v>160.344632927751</v>
      </c>
      <c r="L38" t="n">
        <v>165.314277257259</v>
      </c>
      <c r="M38" t="n">
        <v>177.211170961441</v>
      </c>
      <c r="N38" t="n">
        <v>174.343126926763</v>
      </c>
      <c r="O38" t="n">
        <v>173.793341339808</v>
      </c>
      <c r="P38" t="n">
        <v>179.467611188403</v>
      </c>
      <c r="Q38" t="n">
        <v>197.827764669282</v>
      </c>
      <c r="R38" t="n">
        <v>206.510257257046</v>
      </c>
      <c r="S38" t="n">
        <v>223.469081945817</v>
      </c>
      <c r="T38" t="n">
        <v>235.749135485842</v>
      </c>
      <c r="U38" t="n">
        <v>257.01742172412</v>
      </c>
      <c r="V38" t="n">
        <v>266.908274442776</v>
      </c>
      <c r="W38" t="n">
        <v>256.778769490261</v>
      </c>
      <c r="X38" t="n">
        <v>251.342241308181</v>
      </c>
      <c r="Y38" t="n">
        <v>261.105512998242</v>
      </c>
      <c r="Z38" t="n">
        <v>344.685183617921</v>
      </c>
      <c r="AA38" t="n">
        <v>390.492465344924</v>
      </c>
      <c r="AB38" t="n">
        <v>383.810847250018</v>
      </c>
      <c r="AC38" t="n">
        <v>416.493012135052</v>
      </c>
      <c r="AD38" t="n">
        <v>483.828618639373</v>
      </c>
      <c r="AE38" t="n">
        <v>538.160212812176</v>
      </c>
      <c r="AF38" t="n">
        <v>663.106861368199</v>
      </c>
    </row>
    <row r="39">
      <c r="A39" t="s">
        <v>87</v>
      </c>
      <c r="B39" t="s">
        <v>446</v>
      </c>
      <c r="C39" t="s">
        <v>317</v>
      </c>
      <c r="D39" t="s">
        <v>447</v>
      </c>
      <c r="E39" t="s">
        <v>318</v>
      </c>
      <c r="F39" t="n">
        <v>1748.33950888191</v>
      </c>
      <c r="G39" t="n">
        <v>1742.90848578515</v>
      </c>
      <c r="H39" t="n">
        <v>1749.88325262049</v>
      </c>
      <c r="I39" t="n">
        <v>1754.21957509021</v>
      </c>
      <c r="J39" t="n">
        <v>1808.7505347736</v>
      </c>
      <c r="K39" t="n">
        <v>1889.53225858353</v>
      </c>
      <c r="L39" t="n">
        <v>1828.84579967143</v>
      </c>
      <c r="M39" t="n">
        <v>1799.02461075328</v>
      </c>
      <c r="N39" t="n">
        <v>1746.27223817176</v>
      </c>
      <c r="O39" t="n">
        <v>1778.73574893886</v>
      </c>
      <c r="P39" t="n">
        <v>1849.75103787791</v>
      </c>
      <c r="Q39" t="n">
        <v>1963.48815375543</v>
      </c>
      <c r="R39" t="n">
        <v>2080.22130253908</v>
      </c>
      <c r="S39" t="n">
        <v>2114.93213472638</v>
      </c>
      <c r="T39" t="n">
        <v>2107.11978238926</v>
      </c>
      <c r="U39" t="n">
        <v>2102.38973934038</v>
      </c>
      <c r="V39" t="n">
        <v>2026.47704016749</v>
      </c>
      <c r="W39" t="n">
        <v>1922.24035669433</v>
      </c>
      <c r="X39" t="n">
        <v>1921.47468684201</v>
      </c>
      <c r="Y39" t="n">
        <v>1896.7487362359</v>
      </c>
      <c r="Z39" t="n">
        <v>1840.268665787</v>
      </c>
      <c r="AA39" t="n">
        <v>1828.45108618301</v>
      </c>
      <c r="AB39" t="n">
        <v>1733.4210695783</v>
      </c>
      <c r="AC39" t="n">
        <v>1684.39521595547</v>
      </c>
      <c r="AD39" t="n">
        <v>1459.63751700628</v>
      </c>
      <c r="AE39" t="n">
        <v>1408.51985289096</v>
      </c>
      <c r="AF39" t="n">
        <v>1688.30543480365</v>
      </c>
    </row>
    <row r="40">
      <c r="A40" t="s">
        <v>87</v>
      </c>
      <c r="B40" t="s">
        <v>448</v>
      </c>
      <c r="C40" t="s">
        <v>317</v>
      </c>
      <c r="D40" t="s">
        <v>449</v>
      </c>
      <c r="E40" t="s">
        <v>318</v>
      </c>
      <c r="F40" t="n">
        <v>121.781028631803</v>
      </c>
      <c r="G40" t="n">
        <v>137.594715619717</v>
      </c>
      <c r="H40" t="n">
        <v>157.14090226984</v>
      </c>
      <c r="I40" t="n">
        <v>177.948095005343</v>
      </c>
      <c r="J40" t="n">
        <v>195.643792076648</v>
      </c>
      <c r="K40" t="n">
        <v>203.970081363614</v>
      </c>
      <c r="L40" t="n">
        <v>205.712106346888</v>
      </c>
      <c r="M40" t="n">
        <v>208.779212485864</v>
      </c>
      <c r="N40" t="n">
        <v>215.515694829751</v>
      </c>
      <c r="O40" t="n">
        <v>220.471381705766</v>
      </c>
      <c r="P40" t="n">
        <v>234.835511997374</v>
      </c>
      <c r="Q40" t="n">
        <v>255.177804597473</v>
      </c>
      <c r="R40" t="n">
        <v>269.175582143435</v>
      </c>
      <c r="S40" t="n">
        <v>298.040781975402</v>
      </c>
      <c r="T40" t="n">
        <v>370.64843681924</v>
      </c>
      <c r="U40" t="n">
        <v>374.12234788058</v>
      </c>
      <c r="V40" t="n">
        <v>339.752857761593</v>
      </c>
      <c r="W40" t="n">
        <v>362.6238263224</v>
      </c>
      <c r="X40" t="n">
        <v>365.562322954164</v>
      </c>
      <c r="Y40" t="n">
        <v>450.540930669941</v>
      </c>
      <c r="Z40" t="n">
        <v>522.821709357899</v>
      </c>
      <c r="AA40" t="n">
        <v>461.542258842926</v>
      </c>
      <c r="AB40" t="n">
        <v>488.297500575129</v>
      </c>
      <c r="AC40" t="n">
        <v>534.731710130617</v>
      </c>
      <c r="AD40" t="n">
        <v>712.85246423119</v>
      </c>
      <c r="AE40" t="n">
        <v>573.696531024217</v>
      </c>
      <c r="AF40" t="n">
        <v>683.165422863208</v>
      </c>
    </row>
    <row r="41">
      <c r="A41" t="s">
        <v>87</v>
      </c>
      <c r="B41" t="s">
        <v>450</v>
      </c>
      <c r="C41" t="s">
        <v>317</v>
      </c>
      <c r="D41" t="s">
        <v>451</v>
      </c>
      <c r="E41" t="s">
        <v>318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</row>
    <row r="42">
      <c r="A42" t="s">
        <v>87</v>
      </c>
      <c r="B42" t="s">
        <v>452</v>
      </c>
      <c r="C42" t="s">
        <v>317</v>
      </c>
      <c r="D42" t="s">
        <v>453</v>
      </c>
      <c r="E42" t="s">
        <v>318</v>
      </c>
      <c r="F42" t="n">
        <v>384.667140727444</v>
      </c>
      <c r="G42" t="n">
        <v>408.858529421912</v>
      </c>
      <c r="H42" t="n">
        <v>443.777357598063</v>
      </c>
      <c r="I42" t="n">
        <v>491.484181574134</v>
      </c>
      <c r="J42" t="n">
        <v>578.239017113653</v>
      </c>
      <c r="K42" t="n">
        <v>654.522810307903</v>
      </c>
      <c r="L42" t="n">
        <v>624.572383554331</v>
      </c>
      <c r="M42" t="n">
        <v>619.553527343263</v>
      </c>
      <c r="N42" t="n">
        <v>607.52816034013</v>
      </c>
      <c r="O42" t="n">
        <v>615.49191787026</v>
      </c>
      <c r="P42" t="n">
        <v>671.670911279909</v>
      </c>
      <c r="Q42" t="n">
        <v>763.940284689576</v>
      </c>
      <c r="R42" t="n">
        <v>785.484359491359</v>
      </c>
      <c r="S42" t="n">
        <v>833.196248357405</v>
      </c>
      <c r="T42" t="n">
        <v>982.972644738799</v>
      </c>
      <c r="U42" t="n">
        <v>1124.17242899267</v>
      </c>
      <c r="V42" t="n">
        <v>1103.29542619718</v>
      </c>
      <c r="W42" t="n">
        <v>1057.82632003489</v>
      </c>
      <c r="X42" t="n">
        <v>998.366100741472</v>
      </c>
      <c r="Y42" t="n">
        <v>1155.17028364372</v>
      </c>
      <c r="Z42" t="n">
        <v>1535.37083841663</v>
      </c>
      <c r="AA42" t="n">
        <v>1748.54435697025</v>
      </c>
      <c r="AB42" t="n">
        <v>1702.54721987348</v>
      </c>
      <c r="AC42" t="n">
        <v>1822.04259248045</v>
      </c>
      <c r="AD42" t="n">
        <v>2019.97964956038</v>
      </c>
      <c r="AE42" t="n">
        <v>2042.11803581064</v>
      </c>
      <c r="AF42" t="n">
        <v>2222.88203104683</v>
      </c>
    </row>
    <row r="43">
      <c r="A43" t="s">
        <v>87</v>
      </c>
      <c r="B43" t="s">
        <v>454</v>
      </c>
      <c r="C43" t="s">
        <v>317</v>
      </c>
      <c r="D43" t="s">
        <v>455</v>
      </c>
      <c r="E43" t="s">
        <v>318</v>
      </c>
      <c r="F43" t="n">
        <v>491.941679804528</v>
      </c>
      <c r="G43" t="n">
        <v>522.838705347405</v>
      </c>
      <c r="H43" t="n">
        <v>568.925769441919</v>
      </c>
      <c r="I43" t="n">
        <v>627.322973784998</v>
      </c>
      <c r="J43" t="n">
        <v>729.33984978447</v>
      </c>
      <c r="K43" t="n">
        <v>825.739126875847</v>
      </c>
      <c r="L43" t="n">
        <v>796.666675255699</v>
      </c>
      <c r="M43" t="n">
        <v>797.490337008957</v>
      </c>
      <c r="N43" t="n">
        <v>789.264052651146</v>
      </c>
      <c r="O43" t="n">
        <v>807.780621970058</v>
      </c>
      <c r="P43" t="n">
        <v>878.720615688597</v>
      </c>
      <c r="Q43" t="n">
        <v>999.943650782729</v>
      </c>
      <c r="R43" t="n">
        <v>1046.08820107975</v>
      </c>
      <c r="S43" t="n">
        <v>1124.51274996017</v>
      </c>
      <c r="T43" t="n">
        <v>1276.38916159685</v>
      </c>
      <c r="U43" t="n">
        <v>1432.03231713691</v>
      </c>
      <c r="V43" t="n">
        <v>1426.6124331017</v>
      </c>
      <c r="W43" t="n">
        <v>1396.89546379117</v>
      </c>
      <c r="X43" t="n">
        <v>1363.08538694376</v>
      </c>
      <c r="Y43" t="n">
        <v>1574.14819558275</v>
      </c>
      <c r="Z43" t="n">
        <v>1988.33713083442</v>
      </c>
      <c r="AA43" t="n">
        <v>2237.4854152724</v>
      </c>
      <c r="AB43" t="n">
        <v>2205.16723483364</v>
      </c>
      <c r="AC43" t="n">
        <v>2326.18848043858</v>
      </c>
      <c r="AD43" t="n">
        <v>2500.59609196036</v>
      </c>
      <c r="AE43" t="n">
        <v>2489.04391109575</v>
      </c>
      <c r="AF43" t="n">
        <v>2796.41166917338</v>
      </c>
    </row>
    <row r="44">
      <c r="A44" t="s">
        <v>87</v>
      </c>
      <c r="B44" t="s">
        <v>456</v>
      </c>
      <c r="C44" t="s">
        <v>317</v>
      </c>
      <c r="D44" t="s">
        <v>457</v>
      </c>
      <c r="E44" t="s">
        <v>318</v>
      </c>
      <c r="F44" t="n">
        <v>6417.85324801725</v>
      </c>
      <c r="G44" t="n">
        <v>6532.79867507936</v>
      </c>
      <c r="H44" t="n">
        <v>6800.40011016929</v>
      </c>
      <c r="I44" t="n">
        <v>7107.10895757214</v>
      </c>
      <c r="J44" t="n">
        <v>7617.34096108777</v>
      </c>
      <c r="K44" t="n">
        <v>8297.33461332909</v>
      </c>
      <c r="L44" t="n">
        <v>8122.27423342751</v>
      </c>
      <c r="M44" t="n">
        <v>8283.39636413421</v>
      </c>
      <c r="N44" t="n">
        <v>8208.09115346056</v>
      </c>
      <c r="O44" t="n">
        <v>8451.62829753734</v>
      </c>
      <c r="P44" t="n">
        <v>9022.9040512528</v>
      </c>
      <c r="Q44" t="n">
        <v>9756.10626173439</v>
      </c>
      <c r="R44" t="n">
        <v>10155.6074451348</v>
      </c>
      <c r="S44" t="n">
        <v>10144.3042056017</v>
      </c>
      <c r="T44" t="n">
        <v>9890.32668243001</v>
      </c>
      <c r="U44" t="n">
        <v>9838.04915325737</v>
      </c>
      <c r="V44" t="n">
        <v>9477.27963113972</v>
      </c>
      <c r="W44" t="n">
        <v>9070.58675326753</v>
      </c>
      <c r="X44" t="n">
        <v>8876.23558176668</v>
      </c>
      <c r="Y44" t="n">
        <v>9395.30702584209</v>
      </c>
      <c r="Z44" t="n">
        <v>10250.9665603736</v>
      </c>
      <c r="AA44" t="n">
        <v>10581.9071655928</v>
      </c>
      <c r="AB44" t="n">
        <v>10530.6604468236</v>
      </c>
      <c r="AC44" t="n">
        <v>10810.2825715176</v>
      </c>
      <c r="AD44" t="n">
        <v>11203.0546849741</v>
      </c>
      <c r="AE44" t="n">
        <v>11103.3125460009</v>
      </c>
      <c r="AF44" t="n">
        <v>12656.9510839078</v>
      </c>
    </row>
    <row r="45">
      <c r="A45" t="s">
        <v>87</v>
      </c>
      <c r="B45" t="s">
        <v>458</v>
      </c>
      <c r="C45" t="s">
        <v>317</v>
      </c>
      <c r="D45" t="s">
        <v>459</v>
      </c>
      <c r="E45" t="s">
        <v>318</v>
      </c>
      <c r="F45" t="n">
        <v>6409.76665808438</v>
      </c>
      <c r="G45" t="n">
        <v>6524.42293334484</v>
      </c>
      <c r="H45" t="n">
        <v>6792.34696878586</v>
      </c>
      <c r="I45" t="n">
        <v>7099.04336667035</v>
      </c>
      <c r="J45" t="n">
        <v>7609.23473740049</v>
      </c>
      <c r="K45" t="n">
        <v>8288.80950738125</v>
      </c>
      <c r="L45" t="n">
        <v>8114.27307160984</v>
      </c>
      <c r="M45" t="n">
        <v>8275.61672153697</v>
      </c>
      <c r="N45" t="n">
        <v>8200.75684212982</v>
      </c>
      <c r="O45" t="n">
        <v>8444.28969111528</v>
      </c>
      <c r="P45" t="n">
        <v>9016.12796560426</v>
      </c>
      <c r="Q45" t="n">
        <v>9748.85676885201</v>
      </c>
      <c r="R45" t="n">
        <v>10147.849398517</v>
      </c>
      <c r="S45" t="n">
        <v>10136.4842768603</v>
      </c>
      <c r="T45" t="n">
        <v>9882.2614618193</v>
      </c>
      <c r="U45" t="n">
        <v>9830.42782071961</v>
      </c>
      <c r="V45" t="n">
        <v>9469.84184407992</v>
      </c>
      <c r="W45" t="n">
        <v>9063.46560512958</v>
      </c>
      <c r="X45" t="n">
        <v>8867.95719607573</v>
      </c>
      <c r="Y45" t="n">
        <v>9385.40360850772</v>
      </c>
      <c r="Z45" t="n">
        <v>10241.1293746553</v>
      </c>
      <c r="AA45" t="n">
        <v>10577.7359300715</v>
      </c>
      <c r="AB45" t="n">
        <v>10526.4116215216</v>
      </c>
      <c r="AC45" t="n">
        <v>10805.6550882062</v>
      </c>
      <c r="AD45" t="n">
        <v>11195.9694491734</v>
      </c>
      <c r="AE45" t="n">
        <v>11096.3869938648</v>
      </c>
      <c r="AF45" t="n">
        <v>12649.1932894259</v>
      </c>
    </row>
    <row r="46">
      <c r="A46" t="s">
        <v>87</v>
      </c>
      <c r="B46" t="s">
        <v>460</v>
      </c>
      <c r="C46" t="s">
        <v>317</v>
      </c>
      <c r="D46" t="s">
        <v>461</v>
      </c>
      <c r="E46" t="s">
        <v>318</v>
      </c>
      <c r="F46" t="n">
        <v>107.274539077083</v>
      </c>
      <c r="G46" t="n">
        <v>113.980175925493</v>
      </c>
      <c r="H46" t="n">
        <v>125.148411843856</v>
      </c>
      <c r="I46" t="n">
        <v>135.838792210863</v>
      </c>
      <c r="J46" t="n">
        <v>151.100832670817</v>
      </c>
      <c r="K46" t="n">
        <v>171.216316567943</v>
      </c>
      <c r="L46" t="n">
        <v>172.094291701367</v>
      </c>
      <c r="M46" t="n">
        <v>177.936809665694</v>
      </c>
      <c r="N46" t="n">
        <v>181.735892311015</v>
      </c>
      <c r="O46" t="n">
        <v>192.288704099798</v>
      </c>
      <c r="P46" t="n">
        <v>207.049704408688</v>
      </c>
      <c r="Q46" t="n">
        <v>236.003366093152</v>
      </c>
      <c r="R46" t="n">
        <v>260.603841588387</v>
      </c>
      <c r="S46" t="n">
        <v>291.316501602763</v>
      </c>
      <c r="T46" t="n">
        <v>293.416516858055</v>
      </c>
      <c r="U46" t="n">
        <v>307.859888144238</v>
      </c>
      <c r="V46" t="n">
        <v>323.317006904527</v>
      </c>
      <c r="W46" t="n">
        <v>339.069143756278</v>
      </c>
      <c r="X46" t="n">
        <v>364.719286202283</v>
      </c>
      <c r="Y46" t="n">
        <v>418.977911939025</v>
      </c>
      <c r="Z46" t="n">
        <v>452.966292417782</v>
      </c>
      <c r="AA46" t="n">
        <v>488.941058302148</v>
      </c>
      <c r="AB46" t="n">
        <v>502.620014960159</v>
      </c>
      <c r="AC46" t="n">
        <v>504.14588795813</v>
      </c>
      <c r="AD46" t="n">
        <v>480.616442399978</v>
      </c>
      <c r="AE46" t="n">
        <v>446.92587528511</v>
      </c>
      <c r="AF46" t="n">
        <v>573.529638126554</v>
      </c>
    </row>
    <row r="47">
      <c r="A47" t="s">
        <v>87</v>
      </c>
      <c r="B47" t="s">
        <v>462</v>
      </c>
      <c r="C47" t="s">
        <v>317</v>
      </c>
      <c r="D47" t="s">
        <v>463</v>
      </c>
      <c r="E47" t="s">
        <v>318</v>
      </c>
      <c r="F47" t="n">
        <v>403.615072801365</v>
      </c>
      <c r="G47" t="n">
        <v>401.711968811029</v>
      </c>
      <c r="H47" t="n">
        <v>399.533233486508</v>
      </c>
      <c r="I47" t="n">
        <v>408.537654570243</v>
      </c>
      <c r="J47" t="n">
        <v>423.465784931017</v>
      </c>
      <c r="K47" t="n">
        <v>451.874523232254</v>
      </c>
      <c r="L47" t="n">
        <v>443.115692477343</v>
      </c>
      <c r="M47" t="n">
        <v>435.290602016801</v>
      </c>
      <c r="N47" t="n">
        <v>437.585115688926</v>
      </c>
      <c r="O47" t="n">
        <v>449.347483550005</v>
      </c>
      <c r="P47" t="n">
        <v>467.221838522473</v>
      </c>
      <c r="Q47" t="n">
        <v>496.449945456536</v>
      </c>
      <c r="R47" t="n">
        <v>525.827152800164</v>
      </c>
      <c r="S47" t="n">
        <v>562.988573379789</v>
      </c>
      <c r="T47" t="n">
        <v>604.838469988149</v>
      </c>
      <c r="U47" t="n">
        <v>615.673461772337</v>
      </c>
      <c r="V47" t="n">
        <v>589.766280442949</v>
      </c>
      <c r="W47" t="n">
        <v>510.945456200637</v>
      </c>
      <c r="X47" t="n">
        <v>503.825811240528</v>
      </c>
      <c r="Y47" t="n">
        <v>496.693868838335</v>
      </c>
      <c r="Z47" t="n">
        <v>517.560809565534</v>
      </c>
      <c r="AA47" t="n">
        <v>552.087957500959</v>
      </c>
      <c r="AB47" t="n">
        <v>535.555118425661</v>
      </c>
      <c r="AC47" t="n">
        <v>528.564188057232</v>
      </c>
      <c r="AD47" t="n">
        <v>543.079485823085</v>
      </c>
      <c r="AE47" t="n">
        <v>558.979225142866</v>
      </c>
      <c r="AF47" t="n">
        <v>558.739751626436</v>
      </c>
    </row>
    <row r="48">
      <c r="A48" t="s">
        <v>87</v>
      </c>
      <c r="B48" t="s">
        <v>464</v>
      </c>
      <c r="C48" t="s">
        <v>317</v>
      </c>
      <c r="D48" t="s">
        <v>465</v>
      </c>
      <c r="E48" t="s">
        <v>318</v>
      </c>
      <c r="F48" t="n">
        <v>857.001033316113</v>
      </c>
      <c r="G48" t="n">
        <v>865.936635014762</v>
      </c>
      <c r="H48" t="n">
        <v>861.891163126575</v>
      </c>
      <c r="I48" t="n">
        <v>885.132522598832</v>
      </c>
      <c r="J48" t="n">
        <v>927.364600106022</v>
      </c>
      <c r="K48" t="n">
        <v>985.00015133844</v>
      </c>
      <c r="L48" t="n">
        <v>961.425020576935</v>
      </c>
      <c r="M48" t="n">
        <v>966.073138287635</v>
      </c>
      <c r="N48" t="n">
        <v>980.26412164123</v>
      </c>
      <c r="O48" t="n">
        <v>1016.07329905415</v>
      </c>
      <c r="P48" t="n">
        <v>1069.33257112391</v>
      </c>
      <c r="Q48" t="n">
        <v>1128.19244300219</v>
      </c>
      <c r="R48" t="n">
        <v>1197.89305633998</v>
      </c>
      <c r="S48" t="n">
        <v>1275.09150174811</v>
      </c>
      <c r="T48" t="n">
        <v>1372.23038409364</v>
      </c>
      <c r="U48" t="n">
        <v>1384.7869825346</v>
      </c>
      <c r="V48" t="n">
        <v>1379.7821941031</v>
      </c>
      <c r="W48" t="n">
        <v>1300.326890596</v>
      </c>
      <c r="X48" t="n">
        <v>1315.53695173831</v>
      </c>
      <c r="Y48" t="n">
        <v>1371.35465851695</v>
      </c>
      <c r="Z48" t="n">
        <v>1423.66514609567</v>
      </c>
      <c r="AA48" t="n">
        <v>1672.17362122674</v>
      </c>
      <c r="AB48" t="n">
        <v>1627.73257417794</v>
      </c>
      <c r="AC48" t="n">
        <v>1632.71895035681</v>
      </c>
      <c r="AD48" t="n">
        <v>1615.47626274006</v>
      </c>
      <c r="AE48" t="n">
        <v>1670.7819445061</v>
      </c>
      <c r="AF48" t="n">
        <v>1726.13765524843</v>
      </c>
    </row>
    <row r="49">
      <c r="A49" t="s">
        <v>87</v>
      </c>
      <c r="B49" t="s">
        <v>466</v>
      </c>
      <c r="C49" t="s">
        <v>317</v>
      </c>
      <c r="D49" t="s">
        <v>467</v>
      </c>
      <c r="E49" t="s">
        <v>318</v>
      </c>
      <c r="F49" t="n">
        <v>252.52133661083</v>
      </c>
      <c r="G49" t="n">
        <v>257.992560443756</v>
      </c>
      <c r="H49" t="n">
        <v>257.033743114923</v>
      </c>
      <c r="I49" t="n">
        <v>264.324235283982</v>
      </c>
      <c r="J49" t="n">
        <v>277.172949258179</v>
      </c>
      <c r="K49" t="n">
        <v>290.892890027624</v>
      </c>
      <c r="L49" t="n">
        <v>285.680814481406</v>
      </c>
      <c r="M49" t="n">
        <v>288.675839964236</v>
      </c>
      <c r="N49" t="n">
        <v>285.946500037825</v>
      </c>
      <c r="O49" t="n">
        <v>293.605421329246</v>
      </c>
      <c r="P49" t="n">
        <v>303.213992883107</v>
      </c>
      <c r="Q49" t="n">
        <v>313.819177081183</v>
      </c>
      <c r="R49" t="n">
        <v>327.406150348358</v>
      </c>
      <c r="S49" t="n">
        <v>343.677771082665</v>
      </c>
      <c r="T49" t="n">
        <v>365.69786098363</v>
      </c>
      <c r="U49" t="n">
        <v>365.297855000823</v>
      </c>
      <c r="V49" t="n">
        <v>373.832403961191</v>
      </c>
      <c r="W49" t="n">
        <v>379.493163895415</v>
      </c>
      <c r="X49" t="n">
        <v>397.100674457765</v>
      </c>
      <c r="Y49" t="n">
        <v>421.582068795919</v>
      </c>
      <c r="Z49" t="n">
        <v>408.585758558009</v>
      </c>
      <c r="AA49" t="n">
        <v>427.085620926437</v>
      </c>
      <c r="AB49" t="n">
        <v>379.157026758083</v>
      </c>
      <c r="AC49" t="n">
        <v>354.754007781658</v>
      </c>
      <c r="AD49" t="n">
        <v>300.136950849609</v>
      </c>
      <c r="AE49" t="n">
        <v>335.79629953495</v>
      </c>
      <c r="AF49" t="n">
        <v>360.456115487204</v>
      </c>
    </row>
    <row r="50">
      <c r="A50" t="s">
        <v>87</v>
      </c>
      <c r="B50" t="s">
        <v>468</v>
      </c>
      <c r="C50" t="s">
        <v>317</v>
      </c>
      <c r="D50" t="s">
        <v>469</v>
      </c>
      <c r="E50" t="s">
        <v>318</v>
      </c>
      <c r="F50" t="n">
        <v>200.864623903917</v>
      </c>
      <c r="G50" t="n">
        <v>206.232105759976</v>
      </c>
      <c r="H50" t="n">
        <v>205.324186525143</v>
      </c>
      <c r="I50" t="n">
        <v>212.270632744607</v>
      </c>
      <c r="J50" t="n">
        <v>226.725865916825</v>
      </c>
      <c r="K50" t="n">
        <v>242.232738078561</v>
      </c>
      <c r="L50" t="n">
        <v>232.628513618185</v>
      </c>
      <c r="M50" t="n">
        <v>242.106696306596</v>
      </c>
      <c r="N50" t="n">
        <v>256.732505914477</v>
      </c>
      <c r="O50" t="n">
        <v>273.120394174899</v>
      </c>
      <c r="P50" t="n">
        <v>298.896739718324</v>
      </c>
      <c r="Q50" t="n">
        <v>317.923320464472</v>
      </c>
      <c r="R50" t="n">
        <v>344.659753191458</v>
      </c>
      <c r="S50" t="n">
        <v>368.425157285654</v>
      </c>
      <c r="T50" t="n">
        <v>401.694053121864</v>
      </c>
      <c r="U50" t="n">
        <v>403.815665761439</v>
      </c>
      <c r="V50" t="n">
        <v>416.183509698957</v>
      </c>
      <c r="W50" t="n">
        <v>409.888270499944</v>
      </c>
      <c r="X50" t="n">
        <v>414.61046604002</v>
      </c>
      <c r="Y50" t="n">
        <v>453.078720882691</v>
      </c>
      <c r="Z50" t="n">
        <v>497.518577972125</v>
      </c>
      <c r="AA50" t="n">
        <v>693.000042799345</v>
      </c>
      <c r="AB50" t="n">
        <v>713.020428994196</v>
      </c>
      <c r="AC50" t="n">
        <v>749.400754517922</v>
      </c>
      <c r="AD50" t="n">
        <v>772.259826067364</v>
      </c>
      <c r="AE50" t="n">
        <v>776.006419828281</v>
      </c>
      <c r="AF50" t="n">
        <v>806.941788134792</v>
      </c>
    </row>
    <row r="51">
      <c r="A51" t="s">
        <v>87</v>
      </c>
      <c r="B51" t="s">
        <v>470</v>
      </c>
      <c r="C51" t="s">
        <v>317</v>
      </c>
      <c r="D51" t="s">
        <v>471</v>
      </c>
      <c r="E51" t="s">
        <v>318</v>
      </c>
      <c r="F51" t="n">
        <v>161.702084835469</v>
      </c>
      <c r="G51" t="n">
        <v>165.164795369228</v>
      </c>
      <c r="H51" t="n">
        <v>163.60794625739</v>
      </c>
      <c r="I51" t="n">
        <v>168.513899996193</v>
      </c>
      <c r="J51" t="n">
        <v>178.706551152235</v>
      </c>
      <c r="K51" t="n">
        <v>194.628364688608</v>
      </c>
      <c r="L51" t="n">
        <v>186.036398029648</v>
      </c>
      <c r="M51" t="n">
        <v>190.00931611315</v>
      </c>
      <c r="N51" t="n">
        <v>199.725793027974</v>
      </c>
      <c r="O51" t="n">
        <v>211.434406232113</v>
      </c>
      <c r="P51" t="n">
        <v>228.500060279593</v>
      </c>
      <c r="Q51" t="n">
        <v>242.011847339254</v>
      </c>
      <c r="R51" t="n">
        <v>263.400467148367</v>
      </c>
      <c r="S51" t="n">
        <v>283.393840733442</v>
      </c>
      <c r="T51" t="n">
        <v>304.073928318801</v>
      </c>
      <c r="U51" t="n">
        <v>297.791218308177</v>
      </c>
      <c r="V51" t="n">
        <v>306.997284746061</v>
      </c>
      <c r="W51" t="n">
        <v>305.650871212229</v>
      </c>
      <c r="X51" t="n">
        <v>311.633027475923</v>
      </c>
      <c r="Y51" t="n">
        <v>334.49944142217</v>
      </c>
      <c r="Z51" t="n">
        <v>361.683522292467</v>
      </c>
      <c r="AA51" t="n">
        <v>482.456089277095</v>
      </c>
      <c r="AB51" t="n">
        <v>516.337798598765</v>
      </c>
      <c r="AC51" t="n">
        <v>534.743933298423</v>
      </c>
      <c r="AD51" t="n">
        <v>551.001606590106</v>
      </c>
      <c r="AE51" t="n">
        <v>553.397925211647</v>
      </c>
      <c r="AF51" t="n">
        <v>573.658386425222</v>
      </c>
    </row>
    <row r="52">
      <c r="A52" t="s">
        <v>87</v>
      </c>
      <c r="B52" t="s">
        <v>472</v>
      </c>
      <c r="C52" t="s">
        <v>317</v>
      </c>
      <c r="D52" t="s">
        <v>473</v>
      </c>
      <c r="E52" t="s">
        <v>318</v>
      </c>
      <c r="F52" t="n">
        <v>39.1625390684478</v>
      </c>
      <c r="G52" t="n">
        <v>41.0673103907483</v>
      </c>
      <c r="H52" t="n">
        <v>41.7162402677532</v>
      </c>
      <c r="I52" t="n">
        <v>43.7567327484129</v>
      </c>
      <c r="J52" t="n">
        <v>48.0193147645895</v>
      </c>
      <c r="K52" t="n">
        <v>47.6043733899533</v>
      </c>
      <c r="L52" t="n">
        <v>46.5921155885363</v>
      </c>
      <c r="M52" t="n">
        <v>52.0973801934457</v>
      </c>
      <c r="N52" t="n">
        <v>57.006712886503</v>
      </c>
      <c r="O52" t="n">
        <v>61.6859879427864</v>
      </c>
      <c r="P52" t="n">
        <v>70.396679438731</v>
      </c>
      <c r="Q52" t="n">
        <v>75.9114731252181</v>
      </c>
      <c r="R52" t="n">
        <v>81.2592860430902</v>
      </c>
      <c r="S52" t="n">
        <v>85.0313165522119</v>
      </c>
      <c r="T52" t="n">
        <v>97.620124803063</v>
      </c>
      <c r="U52" t="n">
        <v>106.024447453262</v>
      </c>
      <c r="V52" t="n">
        <v>109.186224952896</v>
      </c>
      <c r="W52" t="n">
        <v>104.237399287715</v>
      </c>
      <c r="X52" t="n">
        <v>102.977438564096</v>
      </c>
      <c r="Y52" t="n">
        <v>118.579279460521</v>
      </c>
      <c r="Z52" t="n">
        <v>135.835055679659</v>
      </c>
      <c r="AA52" t="n">
        <v>210.54395352225</v>
      </c>
      <c r="AB52" t="n">
        <v>196.682630395431</v>
      </c>
      <c r="AC52" t="n">
        <v>214.656821219499</v>
      </c>
      <c r="AD52" t="n">
        <v>221.258219477258</v>
      </c>
      <c r="AE52" t="n">
        <v>222.608494616634</v>
      </c>
      <c r="AF52" t="n">
        <v>233.28340170957</v>
      </c>
    </row>
    <row r="53">
      <c r="A53" t="s">
        <v>87</v>
      </c>
      <c r="B53" t="s">
        <v>474</v>
      </c>
      <c r="C53" t="s">
        <v>317</v>
      </c>
      <c r="D53" t="s">
        <v>475</v>
      </c>
      <c r="E53" t="s">
        <v>318</v>
      </c>
      <c r="F53" t="n">
        <v>93.5930069993176</v>
      </c>
      <c r="G53" t="n">
        <v>92.7383824590815</v>
      </c>
      <c r="H53" t="n">
        <v>93.0208551621817</v>
      </c>
      <c r="I53" t="n">
        <v>94.8615688960082</v>
      </c>
      <c r="J53" t="n">
        <v>98.8245775865525</v>
      </c>
      <c r="K53" t="n">
        <v>103.444180317673</v>
      </c>
      <c r="L53" t="n">
        <v>100.880210560799</v>
      </c>
      <c r="M53" t="n">
        <v>103.360338051447</v>
      </c>
      <c r="N53" t="n">
        <v>100.9850966262</v>
      </c>
      <c r="O53" t="n">
        <v>104.117147755788</v>
      </c>
      <c r="P53" t="n">
        <v>113.985406739574</v>
      </c>
      <c r="Q53" t="n">
        <v>121.732705646798</v>
      </c>
      <c r="R53" t="n">
        <v>129.315339153459</v>
      </c>
      <c r="S53" t="n">
        <v>144.042887991641</v>
      </c>
      <c r="T53" t="n">
        <v>144.812551143297</v>
      </c>
      <c r="U53" t="n">
        <v>140.628733541869</v>
      </c>
      <c r="V53" t="n">
        <v>137.984786305333</v>
      </c>
      <c r="W53" t="n">
        <v>160.303277553573</v>
      </c>
      <c r="X53" t="n">
        <v>151.733909730946</v>
      </c>
      <c r="Y53" t="n">
        <v>161.962431264211</v>
      </c>
      <c r="Z53" t="n">
        <v>198.523089443755</v>
      </c>
      <c r="AA53" t="n">
        <v>247.284553687045</v>
      </c>
      <c r="AB53" t="n">
        <v>274.163571608429</v>
      </c>
      <c r="AC53" t="n">
        <v>274.912768141433</v>
      </c>
      <c r="AD53" t="n">
        <v>278.476723555778</v>
      </c>
      <c r="AE53" t="n">
        <v>244.651482526081</v>
      </c>
      <c r="AF53" t="n">
        <v>295.763823873961</v>
      </c>
    </row>
    <row r="54">
      <c r="A54" t="s">
        <v>87</v>
      </c>
      <c r="B54" t="s">
        <v>476</v>
      </c>
      <c r="C54" t="s">
        <v>317</v>
      </c>
      <c r="D54" t="s">
        <v>477</v>
      </c>
      <c r="E54" t="s">
        <v>318</v>
      </c>
      <c r="F54" t="n">
        <v>196.375493021211</v>
      </c>
      <c r="G54" t="n">
        <v>197.855231338781</v>
      </c>
      <c r="H54" t="n">
        <v>201.35285391366</v>
      </c>
      <c r="I54" t="n">
        <v>211.618391223373</v>
      </c>
      <c r="J54" t="n">
        <v>231.624373113885</v>
      </c>
      <c r="K54" t="n">
        <v>251.946149666205</v>
      </c>
      <c r="L54" t="n">
        <v>249.904185162989</v>
      </c>
      <c r="M54" t="n">
        <v>257.982302473468</v>
      </c>
      <c r="N54" t="n">
        <v>254.320516837339</v>
      </c>
      <c r="O54" t="n">
        <v>266.963003073441</v>
      </c>
      <c r="P54" t="n">
        <v>286.635997010796</v>
      </c>
      <c r="Q54" t="n">
        <v>307.331648140994</v>
      </c>
      <c r="R54" t="n">
        <v>327.080353444195</v>
      </c>
      <c r="S54" t="n">
        <v>352.508679046338</v>
      </c>
      <c r="T54" t="n">
        <v>367.360369629205</v>
      </c>
      <c r="U54" t="n">
        <v>368.928777032416</v>
      </c>
      <c r="V54" t="n">
        <v>366.177243539977</v>
      </c>
      <c r="W54" t="n">
        <v>388.539880211989</v>
      </c>
      <c r="X54" t="n">
        <v>377.289555249876</v>
      </c>
      <c r="Y54" t="n">
        <v>405.95406899452</v>
      </c>
      <c r="Z54" t="n">
        <v>473.545345125386</v>
      </c>
      <c r="AA54" t="n">
        <v>520.865836128361</v>
      </c>
      <c r="AB54" t="n">
        <v>569.994787658556</v>
      </c>
      <c r="AC54" t="n">
        <v>576.449515657252</v>
      </c>
      <c r="AD54" t="n">
        <v>671.212298902929</v>
      </c>
      <c r="AE54" t="n">
        <v>582.431234615471</v>
      </c>
      <c r="AF54" t="n">
        <v>661.875655879729</v>
      </c>
    </row>
    <row r="55">
      <c r="A55" t="s">
        <v>87</v>
      </c>
      <c r="B55" t="s">
        <v>478</v>
      </c>
      <c r="C55" t="s">
        <v>317</v>
      </c>
      <c r="D55" t="s">
        <v>479</v>
      </c>
      <c r="E55" t="s">
        <v>318</v>
      </c>
      <c r="F55" t="n">
        <v>102.782486021893</v>
      </c>
      <c r="G55" t="n">
        <v>105.116848879699</v>
      </c>
      <c r="H55" t="n">
        <v>108.331998751478</v>
      </c>
      <c r="I55" t="n">
        <v>116.756822327365</v>
      </c>
      <c r="J55" t="n">
        <v>132.799795527333</v>
      </c>
      <c r="K55" t="n">
        <v>148.501969348533</v>
      </c>
      <c r="L55" t="n">
        <v>149.02397460219</v>
      </c>
      <c r="M55" t="n">
        <v>154.621964422021</v>
      </c>
      <c r="N55" t="n">
        <v>153.335420211138</v>
      </c>
      <c r="O55" t="n">
        <v>162.845855317653</v>
      </c>
      <c r="P55" t="n">
        <v>172.650590271222</v>
      </c>
      <c r="Q55" t="n">
        <v>185.598942494196</v>
      </c>
      <c r="R55" t="n">
        <v>197.765014290736</v>
      </c>
      <c r="S55" t="n">
        <v>208.465791054697</v>
      </c>
      <c r="T55" t="n">
        <v>222.547818485907</v>
      </c>
      <c r="U55" t="n">
        <v>228.300043490547</v>
      </c>
      <c r="V55" t="n">
        <v>228.192457234644</v>
      </c>
      <c r="W55" t="n">
        <v>228.236602658416</v>
      </c>
      <c r="X55" t="n">
        <v>225.555645518929</v>
      </c>
      <c r="Y55" t="n">
        <v>243.991637730309</v>
      </c>
      <c r="Z55" t="n">
        <v>275.022255681631</v>
      </c>
      <c r="AA55" t="n">
        <v>273.581282441316</v>
      </c>
      <c r="AB55" t="n">
        <v>295.831216050128</v>
      </c>
      <c r="AC55" t="n">
        <v>301.536747515818</v>
      </c>
      <c r="AD55" t="n">
        <v>392.735575347151</v>
      </c>
      <c r="AE55" t="n">
        <v>337.779752089389</v>
      </c>
      <c r="AF55" t="n">
        <v>366.111832005768</v>
      </c>
    </row>
    <row r="56">
      <c r="A56" t="s">
        <v>87</v>
      </c>
      <c r="B56" t="s">
        <v>480</v>
      </c>
      <c r="C56" t="s">
        <v>317</v>
      </c>
      <c r="D56" t="s">
        <v>481</v>
      </c>
      <c r="E56" t="s">
        <v>318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</row>
    <row r="57">
      <c r="A57" t="s">
        <v>87</v>
      </c>
      <c r="B57" t="s">
        <v>482</v>
      </c>
      <c r="C57" t="s">
        <v>317</v>
      </c>
      <c r="D57" t="s">
        <v>483</v>
      </c>
      <c r="E57" t="s">
        <v>318</v>
      </c>
      <c r="F57" t="n">
        <v>7396.63530996517</v>
      </c>
      <c r="G57" t="n">
        <v>7536.33002571384</v>
      </c>
      <c r="H57" t="n">
        <v>7819.4321755657</v>
      </c>
      <c r="I57" t="n">
        <v>8170.18957517631</v>
      </c>
      <c r="J57" t="n">
        <v>8740.34935327043</v>
      </c>
      <c r="K57" t="n">
        <v>9486.30484603114</v>
      </c>
      <c r="L57" t="n">
        <v>9289.41136035132</v>
      </c>
      <c r="M57" t="n">
        <v>9458.2487149077</v>
      </c>
      <c r="N57" t="n">
        <v>9403.87096993154</v>
      </c>
      <c r="O57" t="n">
        <v>9688.17297829725</v>
      </c>
      <c r="P57" t="n">
        <v>10327.0721343741</v>
      </c>
      <c r="Q57" t="n">
        <v>11139.4765093341</v>
      </c>
      <c r="R57" t="n">
        <v>11622.6760836182</v>
      </c>
      <c r="S57" t="n">
        <v>11717.4364893252</v>
      </c>
      <c r="T57" t="n">
        <v>11633.2055033429</v>
      </c>
      <c r="U57" t="n">
        <v>11596.9584836725</v>
      </c>
      <c r="V57" t="n">
        <v>11196.8146830044</v>
      </c>
      <c r="W57" t="n">
        <v>10733.5374701859</v>
      </c>
      <c r="X57" t="n">
        <v>10557.3348564592</v>
      </c>
      <c r="Y57" t="n">
        <v>11217.202615029</v>
      </c>
      <c r="Z57" t="n">
        <v>12197.4534158271</v>
      </c>
      <c r="AA57" t="n">
        <v>12715.6230456624</v>
      </c>
      <c r="AB57" t="n">
        <v>12646.6905215766</v>
      </c>
      <c r="AC57" t="n">
        <v>12977.733232005</v>
      </c>
      <c r="AD57" t="n">
        <v>13531.3834119454</v>
      </c>
      <c r="AE57" t="n">
        <v>13347.7910215312</v>
      </c>
      <c r="AF57" t="n">
        <v>15066.2541620194</v>
      </c>
    </row>
    <row r="58">
      <c r="A58" t="s">
        <v>87</v>
      </c>
      <c r="B58" t="s">
        <v>484</v>
      </c>
      <c r="C58" t="s">
        <v>317</v>
      </c>
      <c r="D58" t="s">
        <v>485</v>
      </c>
      <c r="E58" t="s">
        <v>318</v>
      </c>
      <c r="F58" t="n">
        <v>7396.63530996517</v>
      </c>
      <c r="G58" t="n">
        <v>7536.33002571384</v>
      </c>
      <c r="H58" t="n">
        <v>7819.4321755657</v>
      </c>
      <c r="I58" t="n">
        <v>8170.18957517631</v>
      </c>
      <c r="J58" t="n">
        <v>8740.34935327043</v>
      </c>
      <c r="K58" t="n">
        <v>9486.30484603114</v>
      </c>
      <c r="L58" t="n">
        <v>9289.41136035132</v>
      </c>
      <c r="M58" t="n">
        <v>9458.2487149077</v>
      </c>
      <c r="N58" t="n">
        <v>9403.87096993154</v>
      </c>
      <c r="O58" t="n">
        <v>9688.17297829725</v>
      </c>
      <c r="P58" t="n">
        <v>10327.0721343741</v>
      </c>
      <c r="Q58" t="n">
        <v>11139.4765093341</v>
      </c>
      <c r="R58" t="n">
        <v>11622.6760836182</v>
      </c>
      <c r="S58" t="n">
        <v>11717.4364893252</v>
      </c>
      <c r="T58" t="n">
        <v>11633.2055033429</v>
      </c>
      <c r="U58" t="n">
        <v>11596.9584836725</v>
      </c>
      <c r="V58" t="n">
        <v>11196.8146830044</v>
      </c>
      <c r="W58" t="n">
        <v>10733.5374701859</v>
      </c>
      <c r="X58" t="n">
        <v>10557.3348564592</v>
      </c>
      <c r="Y58" t="n">
        <v>11217.202615029</v>
      </c>
      <c r="Z58" t="n">
        <v>12197.4534158271</v>
      </c>
      <c r="AA58" t="n">
        <v>12715.6230456624</v>
      </c>
      <c r="AB58" t="n">
        <v>12646.6905215766</v>
      </c>
      <c r="AC58" t="n">
        <v>12977.733232005</v>
      </c>
      <c r="AD58" t="n">
        <v>13531.3834119454</v>
      </c>
      <c r="AE58" t="n">
        <v>13347.7910215312</v>
      </c>
      <c r="AF58" t="n">
        <v>15066.2541620194</v>
      </c>
    </row>
    <row r="59">
      <c r="A59" t="s">
        <v>87</v>
      </c>
      <c r="B59" t="s">
        <v>486</v>
      </c>
      <c r="C59" t="s">
        <v>317</v>
      </c>
      <c r="D59" t="s">
        <v>487</v>
      </c>
      <c r="E59" t="s">
        <v>318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263</v>
      </c>
      <c r="B1" t="s">
        <v>264</v>
      </c>
      <c r="C1" t="s">
        <v>265</v>
      </c>
      <c r="D1" t="s">
        <v>266</v>
      </c>
      <c r="E1" t="s">
        <v>267</v>
      </c>
      <c r="F1" t="s">
        <v>268</v>
      </c>
      <c r="G1" t="s">
        <v>269</v>
      </c>
      <c r="H1" t="s">
        <v>270</v>
      </c>
      <c r="I1" t="s">
        <v>271</v>
      </c>
      <c r="J1" t="s">
        <v>272</v>
      </c>
      <c r="K1" t="s">
        <v>273</v>
      </c>
      <c r="L1" t="s">
        <v>274</v>
      </c>
      <c r="M1" t="s">
        <v>275</v>
      </c>
      <c r="N1" t="s">
        <v>276</v>
      </c>
      <c r="O1" t="s">
        <v>277</v>
      </c>
      <c r="P1" t="s">
        <v>278</v>
      </c>
      <c r="Q1" t="s">
        <v>279</v>
      </c>
      <c r="R1" t="s">
        <v>280</v>
      </c>
      <c r="S1" t="s">
        <v>281</v>
      </c>
      <c r="T1" t="s">
        <v>282</v>
      </c>
      <c r="U1" t="s">
        <v>283</v>
      </c>
      <c r="V1" t="s">
        <v>284</v>
      </c>
      <c r="W1" t="s">
        <v>285</v>
      </c>
      <c r="X1" t="s">
        <v>286</v>
      </c>
      <c r="Y1" t="s">
        <v>287</v>
      </c>
      <c r="Z1" t="s">
        <v>288</v>
      </c>
      <c r="AA1" t="s">
        <v>289</v>
      </c>
      <c r="AB1" t="s">
        <v>290</v>
      </c>
      <c r="AC1" t="s">
        <v>291</v>
      </c>
      <c r="AD1" t="s">
        <v>292</v>
      </c>
      <c r="AE1" t="s">
        <v>293</v>
      </c>
      <c r="AF1" t="s">
        <v>294</v>
      </c>
    </row>
    <row r="2">
      <c r="A2" t="s">
        <v>89</v>
      </c>
      <c r="B2" t="s">
        <v>295</v>
      </c>
      <c r="C2" t="s">
        <v>317</v>
      </c>
      <c r="D2" t="s">
        <v>297</v>
      </c>
      <c r="E2" t="s">
        <v>318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t="s">
        <v>89</v>
      </c>
      <c r="B3" t="s">
        <v>374</v>
      </c>
      <c r="C3" t="s">
        <v>317</v>
      </c>
      <c r="D3" t="s">
        <v>375</v>
      </c>
      <c r="E3" t="s">
        <v>318</v>
      </c>
      <c r="F3" t="n">
        <v>3.5019579816596</v>
      </c>
      <c r="G3" t="n">
        <v>3.39008383392329</v>
      </c>
      <c r="H3" t="n">
        <v>3.33851380668028</v>
      </c>
      <c r="I3" t="n">
        <v>3.02041694835171</v>
      </c>
      <c r="J3" t="n">
        <v>2.97650327545922</v>
      </c>
      <c r="K3" t="n">
        <v>3.02414658226797</v>
      </c>
      <c r="L3" t="n">
        <v>4.98653964635128</v>
      </c>
      <c r="M3" t="n">
        <v>7.18282350723353</v>
      </c>
      <c r="N3" t="n">
        <v>9.8619447153704</v>
      </c>
      <c r="O3" t="n">
        <v>13.6840321463156</v>
      </c>
      <c r="P3" t="n">
        <v>17.7670287956294</v>
      </c>
      <c r="Q3" t="n">
        <v>24.7591811354428</v>
      </c>
      <c r="R3" t="n">
        <v>32.6473911937404</v>
      </c>
      <c r="S3" t="n">
        <v>41.5790798485928</v>
      </c>
      <c r="T3" t="n">
        <v>42.7310987922425</v>
      </c>
      <c r="U3" t="n">
        <v>49.7392424442624</v>
      </c>
      <c r="V3" t="n">
        <v>53.1193220447103</v>
      </c>
      <c r="W3" t="n">
        <v>52.4316823853021</v>
      </c>
      <c r="X3" t="n">
        <v>45.4828058540933</v>
      </c>
      <c r="Y3" t="n">
        <v>42.9124341702503</v>
      </c>
      <c r="Z3" t="n">
        <v>39.0497539933331</v>
      </c>
      <c r="AA3" t="n">
        <v>31.6259136111082</v>
      </c>
      <c r="AB3" t="n">
        <v>26.377468202231</v>
      </c>
      <c r="AC3" t="n">
        <v>21.9864064901237</v>
      </c>
      <c r="AD3" t="n">
        <v>17.0937847790414</v>
      </c>
      <c r="AE3" t="n">
        <v>11.8894528557147</v>
      </c>
      <c r="AF3" t="n">
        <v>12.7793820465668</v>
      </c>
    </row>
    <row r="4">
      <c r="A4" t="s">
        <v>89</v>
      </c>
      <c r="B4" t="s">
        <v>376</v>
      </c>
      <c r="C4" t="s">
        <v>317</v>
      </c>
      <c r="D4" t="s">
        <v>377</v>
      </c>
      <c r="E4" t="s">
        <v>318</v>
      </c>
      <c r="F4" t="n">
        <v>776.242198428507</v>
      </c>
      <c r="G4" t="n">
        <v>787.28353514035</v>
      </c>
      <c r="H4" t="n">
        <v>839.262660908094</v>
      </c>
      <c r="I4" t="n">
        <v>872.817330822798</v>
      </c>
      <c r="J4" t="n">
        <v>900.398922354591</v>
      </c>
      <c r="K4" t="n">
        <v>948.666743608448</v>
      </c>
      <c r="L4" t="n">
        <v>931.389383000643</v>
      </c>
      <c r="M4" t="n">
        <v>926.224480022967</v>
      </c>
      <c r="N4" t="n">
        <v>923.216821823558</v>
      </c>
      <c r="O4" t="n">
        <v>947.05139419604</v>
      </c>
      <c r="P4" t="n">
        <v>955.405493916333</v>
      </c>
      <c r="Q4" t="n">
        <v>1044.32647679135</v>
      </c>
      <c r="R4" t="n">
        <v>1111.8007276909</v>
      </c>
      <c r="S4" t="n">
        <v>1178.96366034599</v>
      </c>
      <c r="T4" t="n">
        <v>1062.23232534754</v>
      </c>
      <c r="U4" t="n">
        <v>1109.43048709857</v>
      </c>
      <c r="V4" t="n">
        <v>1117.04672034965</v>
      </c>
      <c r="W4" t="n">
        <v>1077.43682551627</v>
      </c>
      <c r="X4" t="n">
        <v>1066.22469448371</v>
      </c>
      <c r="Y4" t="n">
        <v>1091.06436039413</v>
      </c>
      <c r="Z4" t="n">
        <v>1118.36257375184</v>
      </c>
      <c r="AA4" t="n">
        <v>1013.05753822062</v>
      </c>
      <c r="AB4" t="n">
        <v>894.967985827577</v>
      </c>
      <c r="AC4" t="n">
        <v>760.529157934623</v>
      </c>
      <c r="AD4" t="n">
        <v>609.133336842128</v>
      </c>
      <c r="AE4" t="n">
        <v>426.741947725012</v>
      </c>
      <c r="AF4" t="n">
        <v>444.801811568207</v>
      </c>
    </row>
    <row r="5">
      <c r="A5" t="s">
        <v>89</v>
      </c>
      <c r="B5" t="s">
        <v>378</v>
      </c>
      <c r="C5" t="s">
        <v>317</v>
      </c>
      <c r="D5" t="s">
        <v>379</v>
      </c>
      <c r="E5" t="s">
        <v>318</v>
      </c>
      <c r="F5" t="n">
        <v>180.935123208261</v>
      </c>
      <c r="G5" t="n">
        <v>179.548202269756</v>
      </c>
      <c r="H5" t="n">
        <v>188.579026798788</v>
      </c>
      <c r="I5" t="n">
        <v>195.590397913203</v>
      </c>
      <c r="J5" t="n">
        <v>201.265740059302</v>
      </c>
      <c r="K5" t="n">
        <v>204.960549303014</v>
      </c>
      <c r="L5" t="n">
        <v>189.106061603635</v>
      </c>
      <c r="M5" t="n">
        <v>176.790949598161</v>
      </c>
      <c r="N5" t="n">
        <v>161.872842577441</v>
      </c>
      <c r="O5" t="n">
        <v>149.482994846212</v>
      </c>
      <c r="P5" t="n">
        <v>153.090080271827</v>
      </c>
      <c r="Q5" t="n">
        <v>164.331700458852</v>
      </c>
      <c r="R5" t="n">
        <v>168.586852038122</v>
      </c>
      <c r="S5" t="n">
        <v>176.163397531861</v>
      </c>
      <c r="T5" t="n">
        <v>166.775853758762</v>
      </c>
      <c r="U5" t="n">
        <v>172.534986699254</v>
      </c>
      <c r="V5" t="n">
        <v>174.812377830433</v>
      </c>
      <c r="W5" t="n">
        <v>165.537395007195</v>
      </c>
      <c r="X5" t="n">
        <v>169.097603432339</v>
      </c>
      <c r="Y5" t="n">
        <v>171.66607018684</v>
      </c>
      <c r="Z5" t="n">
        <v>175.18594225906</v>
      </c>
      <c r="AA5" t="n">
        <v>156.960827423878</v>
      </c>
      <c r="AB5" t="n">
        <v>139.144149129665</v>
      </c>
      <c r="AC5" t="n">
        <v>118.671108128048</v>
      </c>
      <c r="AD5" t="n">
        <v>97.0172794680022</v>
      </c>
      <c r="AE5" t="n">
        <v>67.5543138133154</v>
      </c>
      <c r="AF5" t="n">
        <v>66.4631165730489</v>
      </c>
    </row>
    <row r="6">
      <c r="A6" t="s">
        <v>89</v>
      </c>
      <c r="B6" t="s">
        <v>380</v>
      </c>
      <c r="C6" t="s">
        <v>317</v>
      </c>
      <c r="D6" t="s">
        <v>381</v>
      </c>
      <c r="E6" t="s">
        <v>318</v>
      </c>
      <c r="F6" t="n">
        <v>30.9347414928941</v>
      </c>
      <c r="G6" t="n">
        <v>31.4421947582318</v>
      </c>
      <c r="H6" t="n">
        <v>32.911581860984</v>
      </c>
      <c r="I6" t="n">
        <v>33.5647904932817</v>
      </c>
      <c r="J6" t="n">
        <v>33.1169589400999</v>
      </c>
      <c r="K6" t="n">
        <v>33.1419384281383</v>
      </c>
      <c r="L6" t="n">
        <v>33.7509447751467</v>
      </c>
      <c r="M6" t="n">
        <v>33.199214762064</v>
      </c>
      <c r="N6" t="n">
        <v>32.9505687853861</v>
      </c>
      <c r="O6" t="n">
        <v>32.4732599920181</v>
      </c>
      <c r="P6" t="n">
        <v>30.9214327325141</v>
      </c>
      <c r="Q6" t="n">
        <v>31.344381500906</v>
      </c>
      <c r="R6" t="n">
        <v>30.5238621344673</v>
      </c>
      <c r="S6" t="n">
        <v>28.9200105435482</v>
      </c>
      <c r="T6" t="n">
        <v>24.8669759716565</v>
      </c>
      <c r="U6" t="n">
        <v>25.0061435556044</v>
      </c>
      <c r="V6" t="n">
        <v>26.2297890009207</v>
      </c>
      <c r="W6" t="n">
        <v>24.2059165757409</v>
      </c>
      <c r="X6" t="n">
        <v>24.4495325702141</v>
      </c>
      <c r="Y6" t="n">
        <v>25.5491363248988</v>
      </c>
      <c r="Z6" t="n">
        <v>27.529055117096</v>
      </c>
      <c r="AA6" t="n">
        <v>26.2090052936941</v>
      </c>
      <c r="AB6" t="n">
        <v>23.2958527176794</v>
      </c>
      <c r="AC6" t="n">
        <v>20.1754600954821</v>
      </c>
      <c r="AD6" t="n">
        <v>16.3939942807976</v>
      </c>
      <c r="AE6" t="n">
        <v>10.085288408133</v>
      </c>
      <c r="AF6" t="n">
        <v>10.0513842289542</v>
      </c>
    </row>
    <row r="7">
      <c r="A7" t="s">
        <v>89</v>
      </c>
      <c r="B7" t="s">
        <v>382</v>
      </c>
      <c r="C7" t="s">
        <v>317</v>
      </c>
      <c r="D7" t="s">
        <v>383</v>
      </c>
      <c r="E7" t="s">
        <v>318</v>
      </c>
      <c r="F7" t="n">
        <v>34.2899432760038</v>
      </c>
      <c r="G7" t="n">
        <v>34.8859155463494</v>
      </c>
      <c r="H7" t="n">
        <v>37.3400069578353</v>
      </c>
      <c r="I7" t="n">
        <v>39.1894225775495</v>
      </c>
      <c r="J7" t="n">
        <v>40.3780455961279</v>
      </c>
      <c r="K7" t="n">
        <v>43.3856243738088</v>
      </c>
      <c r="L7" t="n">
        <v>42.7628249134423</v>
      </c>
      <c r="M7" t="n">
        <v>43.9508126038587</v>
      </c>
      <c r="N7" t="n">
        <v>44.555923699884</v>
      </c>
      <c r="O7" t="n">
        <v>47.0362949952628</v>
      </c>
      <c r="P7" t="n">
        <v>49.7554216813845</v>
      </c>
      <c r="Q7" t="n">
        <v>56.0416365104887</v>
      </c>
      <c r="R7" t="n">
        <v>59.6325474247585</v>
      </c>
      <c r="S7" t="n">
        <v>63.6530275788954</v>
      </c>
      <c r="T7" t="n">
        <v>55.9513900523141</v>
      </c>
      <c r="U7" t="n">
        <v>58.3814011613493</v>
      </c>
      <c r="V7" t="n">
        <v>57.4911488351588</v>
      </c>
      <c r="W7" t="n">
        <v>55.3581269090009</v>
      </c>
      <c r="X7" t="n">
        <v>52.6644589423657</v>
      </c>
      <c r="Y7" t="n">
        <v>51.4310830287947</v>
      </c>
      <c r="Z7" t="n">
        <v>51.8931297095422</v>
      </c>
      <c r="AA7" t="n">
        <v>45.2510325586672</v>
      </c>
      <c r="AB7" t="n">
        <v>40.6531629456083</v>
      </c>
      <c r="AC7" t="n">
        <v>35.3027835896033</v>
      </c>
      <c r="AD7" t="n">
        <v>28.1643114529978</v>
      </c>
      <c r="AE7" t="n">
        <v>18.7022988864426</v>
      </c>
      <c r="AF7" t="n">
        <v>21.0531014335937</v>
      </c>
    </row>
    <row r="8">
      <c r="A8" t="s">
        <v>89</v>
      </c>
      <c r="B8" t="s">
        <v>384</v>
      </c>
      <c r="C8" t="s">
        <v>317</v>
      </c>
      <c r="D8" t="s">
        <v>385</v>
      </c>
      <c r="E8" t="s">
        <v>318</v>
      </c>
      <c r="F8" t="n">
        <v>8.56128626321331</v>
      </c>
      <c r="G8" t="n">
        <v>8.63193422566424</v>
      </c>
      <c r="H8" t="n">
        <v>9.33125357192788</v>
      </c>
      <c r="I8" t="n">
        <v>8.75075748226177</v>
      </c>
      <c r="J8" t="n">
        <v>8.34316233041666</v>
      </c>
      <c r="K8" t="n">
        <v>8.45135932856097</v>
      </c>
      <c r="L8" t="n">
        <v>7.80152126368883</v>
      </c>
      <c r="M8" t="n">
        <v>7.64057781514516</v>
      </c>
      <c r="N8" t="n">
        <v>7.79302001553035</v>
      </c>
      <c r="O8" t="n">
        <v>8.43599497480829</v>
      </c>
      <c r="P8" t="n">
        <v>8.94348272524264</v>
      </c>
      <c r="Q8" t="n">
        <v>10.193956751366</v>
      </c>
      <c r="R8" t="n">
        <v>11.2677489795448</v>
      </c>
      <c r="S8" t="n">
        <v>12.9131590517243</v>
      </c>
      <c r="T8" t="n">
        <v>12.9420249201656</v>
      </c>
      <c r="U8" t="n">
        <v>15.3045190368661</v>
      </c>
      <c r="V8" t="n">
        <v>17.5644326146607</v>
      </c>
      <c r="W8" t="n">
        <v>18.4080182385356</v>
      </c>
      <c r="X8" t="n">
        <v>19.599334245564</v>
      </c>
      <c r="Y8" t="n">
        <v>21.8145357151555</v>
      </c>
      <c r="Z8" t="n">
        <v>19.0683027861339</v>
      </c>
      <c r="AA8" t="n">
        <v>17.7668852468731</v>
      </c>
      <c r="AB8" t="n">
        <v>14.1389186165415</v>
      </c>
      <c r="AC8" t="n">
        <v>11.3676926153814</v>
      </c>
      <c r="AD8" t="n">
        <v>9.03236259102112</v>
      </c>
      <c r="AE8" t="n">
        <v>6.46427263035651</v>
      </c>
      <c r="AF8" t="n">
        <v>6.75941519516235</v>
      </c>
    </row>
    <row r="9">
      <c r="A9" t="s">
        <v>89</v>
      </c>
      <c r="B9" t="s">
        <v>386</v>
      </c>
      <c r="C9" t="s">
        <v>317</v>
      </c>
      <c r="D9" t="s">
        <v>387</v>
      </c>
      <c r="E9" t="s">
        <v>318</v>
      </c>
      <c r="F9" t="n">
        <v>65.7898388331262</v>
      </c>
      <c r="G9" t="n">
        <v>65.9918919268637</v>
      </c>
      <c r="H9" t="n">
        <v>68.4527784187935</v>
      </c>
      <c r="I9" t="n">
        <v>70.5793193883843</v>
      </c>
      <c r="J9" t="n">
        <v>72.5066409784403</v>
      </c>
      <c r="K9" t="n">
        <v>74.865886165158</v>
      </c>
      <c r="L9" t="n">
        <v>73.8026495322087</v>
      </c>
      <c r="M9" t="n">
        <v>70.7913087410415</v>
      </c>
      <c r="N9" t="n">
        <v>70.3173940291643</v>
      </c>
      <c r="O9" t="n">
        <v>69.8567343788657</v>
      </c>
      <c r="P9" t="n">
        <v>70.3752008596877</v>
      </c>
      <c r="Q9" t="n">
        <v>78.6613604484557</v>
      </c>
      <c r="R9" t="n">
        <v>84.7328447669808</v>
      </c>
      <c r="S9" t="n">
        <v>90.3709774460093</v>
      </c>
      <c r="T9" t="n">
        <v>83.6413109963341</v>
      </c>
      <c r="U9" t="n">
        <v>87.5166231211979</v>
      </c>
      <c r="V9" t="n">
        <v>82.8420992863087</v>
      </c>
      <c r="W9" t="n">
        <v>84.0522605463365</v>
      </c>
      <c r="X9" t="n">
        <v>84.8965486335196</v>
      </c>
      <c r="Y9" t="n">
        <v>89.2692540281532</v>
      </c>
      <c r="Z9" t="n">
        <v>92.7125404293936</v>
      </c>
      <c r="AA9" t="n">
        <v>84.6585328288008</v>
      </c>
      <c r="AB9" t="n">
        <v>73.7198234677896</v>
      </c>
      <c r="AC9" t="n">
        <v>62.4332540667928</v>
      </c>
      <c r="AD9" t="n">
        <v>49.7977976841615</v>
      </c>
      <c r="AE9" t="n">
        <v>36.7437376430957</v>
      </c>
      <c r="AF9" t="n">
        <v>39.9789938743355</v>
      </c>
    </row>
    <row r="10">
      <c r="A10" t="s">
        <v>89</v>
      </c>
      <c r="B10" t="s">
        <v>388</v>
      </c>
      <c r="C10" t="s">
        <v>317</v>
      </c>
      <c r="D10" t="s">
        <v>389</v>
      </c>
      <c r="E10" t="s">
        <v>318</v>
      </c>
      <c r="F10" t="n">
        <v>124.66570667148</v>
      </c>
      <c r="G10" t="n">
        <v>125.066493633041</v>
      </c>
      <c r="H10" t="n">
        <v>129.766151281783</v>
      </c>
      <c r="I10" t="n">
        <v>133.873047107687</v>
      </c>
      <c r="J10" t="n">
        <v>137.569847162996</v>
      </c>
      <c r="K10" t="n">
        <v>142.095615017727</v>
      </c>
      <c r="L10" t="n">
        <v>139.40930797664</v>
      </c>
      <c r="M10" t="n">
        <v>132.246665165458</v>
      </c>
      <c r="N10" t="n">
        <v>129.418273889235</v>
      </c>
      <c r="O10" t="n">
        <v>125.624426046256</v>
      </c>
      <c r="P10" t="n">
        <v>125.58682019353</v>
      </c>
      <c r="Q10" t="n">
        <v>138.974229788139</v>
      </c>
      <c r="R10" t="n">
        <v>147.811920158575</v>
      </c>
      <c r="S10" t="n">
        <v>155.224034559717</v>
      </c>
      <c r="T10" t="n">
        <v>143.384746435165</v>
      </c>
      <c r="U10" t="n">
        <v>154.69751914028</v>
      </c>
      <c r="V10" t="n">
        <v>141.257769263409</v>
      </c>
      <c r="W10" t="n">
        <v>141.81420782914</v>
      </c>
      <c r="X10" t="n">
        <v>144.558264892766</v>
      </c>
      <c r="Y10" t="n">
        <v>151.830977548446</v>
      </c>
      <c r="Z10" t="n">
        <v>158.037689803782</v>
      </c>
      <c r="AA10" t="n">
        <v>145.471593050562</v>
      </c>
      <c r="AB10" t="n">
        <v>126.25746163144</v>
      </c>
      <c r="AC10" t="n">
        <v>105.451789773451</v>
      </c>
      <c r="AD10" t="n">
        <v>86.0592437930239</v>
      </c>
      <c r="AE10" t="n">
        <v>64.0820559238639</v>
      </c>
      <c r="AF10" t="n">
        <v>69.7277883320454</v>
      </c>
    </row>
    <row r="11">
      <c r="A11" t="s">
        <v>89</v>
      </c>
      <c r="B11" t="s">
        <v>390</v>
      </c>
      <c r="C11" t="s">
        <v>317</v>
      </c>
      <c r="D11" t="s">
        <v>391</v>
      </c>
      <c r="E11" t="s">
        <v>318</v>
      </c>
      <c r="F11" t="n">
        <v>58.8758678383538</v>
      </c>
      <c r="G11" t="n">
        <v>59.0746017061773</v>
      </c>
      <c r="H11" t="n">
        <v>61.3133728629898</v>
      </c>
      <c r="I11" t="n">
        <v>63.2937277193024</v>
      </c>
      <c r="J11" t="n">
        <v>65.0632061845554</v>
      </c>
      <c r="K11" t="n">
        <v>67.229728852569</v>
      </c>
      <c r="L11" t="n">
        <v>65.6066584444315</v>
      </c>
      <c r="M11" t="n">
        <v>61.4553564244168</v>
      </c>
      <c r="N11" t="n">
        <v>59.100879860071</v>
      </c>
      <c r="O11" t="n">
        <v>55.7676916673901</v>
      </c>
      <c r="P11" t="n">
        <v>55.211619333842</v>
      </c>
      <c r="Q11" t="n">
        <v>60.3128693396828</v>
      </c>
      <c r="R11" t="n">
        <v>63.0790753915945</v>
      </c>
      <c r="S11" t="n">
        <v>64.8530571137081</v>
      </c>
      <c r="T11" t="n">
        <v>59.743435438831</v>
      </c>
      <c r="U11" t="n">
        <v>67.180896019082</v>
      </c>
      <c r="V11" t="n">
        <v>58.4156699771006</v>
      </c>
      <c r="W11" t="n">
        <v>57.7619472828038</v>
      </c>
      <c r="X11" t="n">
        <v>59.6617162592465</v>
      </c>
      <c r="Y11" t="n">
        <v>62.561723520293</v>
      </c>
      <c r="Z11" t="n">
        <v>65.3251493743882</v>
      </c>
      <c r="AA11" t="n">
        <v>60.8130602217608</v>
      </c>
      <c r="AB11" t="n">
        <v>52.53763816365</v>
      </c>
      <c r="AC11" t="n">
        <v>43.0185357066579</v>
      </c>
      <c r="AD11" t="n">
        <v>36.2614461088623</v>
      </c>
      <c r="AE11" t="n">
        <v>27.3383182807682</v>
      </c>
      <c r="AF11" t="n">
        <v>29.7487944577099</v>
      </c>
    </row>
    <row r="12">
      <c r="A12" t="s">
        <v>89</v>
      </c>
      <c r="B12" t="s">
        <v>392</v>
      </c>
      <c r="C12" t="s">
        <v>317</v>
      </c>
      <c r="D12" t="s">
        <v>393</v>
      </c>
      <c r="E12" t="s">
        <v>318</v>
      </c>
      <c r="F12" t="n">
        <v>46.759098215035</v>
      </c>
      <c r="G12" t="n">
        <v>46.9978293820594</v>
      </c>
      <c r="H12" t="n">
        <v>49.4890623115546</v>
      </c>
      <c r="I12" t="n">
        <v>52.4022839002053</v>
      </c>
      <c r="J12" t="n">
        <v>55.2154790638827</v>
      </c>
      <c r="K12" t="n">
        <v>59.5769840046657</v>
      </c>
      <c r="L12" t="n">
        <v>64.1182471313869</v>
      </c>
      <c r="M12" t="n">
        <v>68.1936343043247</v>
      </c>
      <c r="N12" t="n">
        <v>75.0368655927241</v>
      </c>
      <c r="O12" t="n">
        <v>82.5469053876123</v>
      </c>
      <c r="P12" t="n">
        <v>86.6570433361225</v>
      </c>
      <c r="Q12" t="n">
        <v>97.0118641748119</v>
      </c>
      <c r="R12" t="n">
        <v>110.053856800606</v>
      </c>
      <c r="S12" t="n">
        <v>119.81204012472</v>
      </c>
      <c r="T12" t="n">
        <v>100.368052848525</v>
      </c>
      <c r="U12" t="n">
        <v>102.021639928636</v>
      </c>
      <c r="V12" t="n">
        <v>102.564796410031</v>
      </c>
      <c r="W12" t="n">
        <v>100.849884356581</v>
      </c>
      <c r="X12" t="n">
        <v>96.7844639479726</v>
      </c>
      <c r="Y12" t="n">
        <v>99.1184235404949</v>
      </c>
      <c r="Z12" t="n">
        <v>104.500208628022</v>
      </c>
      <c r="AA12" t="n">
        <v>97.0744177492481</v>
      </c>
      <c r="AB12" t="n">
        <v>85.8169094483795</v>
      </c>
      <c r="AC12" t="n">
        <v>73.3845021556476</v>
      </c>
      <c r="AD12" t="n">
        <v>56.4857434206283</v>
      </c>
      <c r="AE12" t="n">
        <v>41.104248320403</v>
      </c>
      <c r="AF12" t="n">
        <v>43.6488891190533</v>
      </c>
    </row>
    <row r="13">
      <c r="A13" t="s">
        <v>89</v>
      </c>
      <c r="B13" t="s">
        <v>394</v>
      </c>
      <c r="C13" t="s">
        <v>317</v>
      </c>
      <c r="D13" t="s">
        <v>395</v>
      </c>
      <c r="E13" t="s">
        <v>318</v>
      </c>
      <c r="F13" t="n">
        <v>33.794316424021</v>
      </c>
      <c r="G13" t="n">
        <v>34.6216159130278</v>
      </c>
      <c r="H13" t="n">
        <v>37.4952120984814</v>
      </c>
      <c r="I13" t="n">
        <v>39.6304908604341</v>
      </c>
      <c r="J13" t="n">
        <v>42.8767167084825</v>
      </c>
      <c r="K13" t="n">
        <v>47.7477821043223</v>
      </c>
      <c r="L13" t="n">
        <v>55.1266079754232</v>
      </c>
      <c r="M13" t="n">
        <v>63.4702158409054</v>
      </c>
      <c r="N13" t="n">
        <v>74.4204724174684</v>
      </c>
      <c r="O13" t="n">
        <v>89.1120568952227</v>
      </c>
      <c r="P13" t="n">
        <v>97.4407775609648</v>
      </c>
      <c r="Q13" t="n">
        <v>116.006974732883</v>
      </c>
      <c r="R13" t="n">
        <v>137.178918588555</v>
      </c>
      <c r="S13" t="n">
        <v>160.3111442893</v>
      </c>
      <c r="T13" t="n">
        <v>141.575487471846</v>
      </c>
      <c r="U13" t="n">
        <v>157.896908994995</v>
      </c>
      <c r="V13" t="n">
        <v>170.910597603097</v>
      </c>
      <c r="W13" t="n">
        <v>167.963029008175</v>
      </c>
      <c r="X13" t="n">
        <v>158.352244768525</v>
      </c>
      <c r="Y13" t="n">
        <v>155.679486296766</v>
      </c>
      <c r="Z13" t="n">
        <v>158.609044274494</v>
      </c>
      <c r="AA13" t="n">
        <v>143.911799340494</v>
      </c>
      <c r="AB13" t="n">
        <v>131.475167483386</v>
      </c>
      <c r="AC13" t="n">
        <v>112.670128741888</v>
      </c>
      <c r="AD13" t="n">
        <v>88.7013934036176</v>
      </c>
      <c r="AE13" t="n">
        <v>62.8267286378735</v>
      </c>
      <c r="AF13" t="n">
        <v>68.965654522843</v>
      </c>
    </row>
    <row r="14">
      <c r="A14" t="s">
        <v>89</v>
      </c>
      <c r="B14" t="s">
        <v>396</v>
      </c>
      <c r="C14" t="s">
        <v>317</v>
      </c>
      <c r="D14" t="s">
        <v>397</v>
      </c>
      <c r="E14" t="s">
        <v>318</v>
      </c>
      <c r="F14" t="n">
        <v>48.6754065371183</v>
      </c>
      <c r="G14" t="n">
        <v>50.9736061720177</v>
      </c>
      <c r="H14" t="n">
        <v>55.175763662205</v>
      </c>
      <c r="I14" t="n">
        <v>55.2285302530602</v>
      </c>
      <c r="J14" t="n">
        <v>53.5848470092469</v>
      </c>
      <c r="K14" t="n">
        <v>56.4069012828208</v>
      </c>
      <c r="L14" t="n">
        <v>54.6632460898046</v>
      </c>
      <c r="M14" t="n">
        <v>48.8149013553625</v>
      </c>
      <c r="N14" t="n">
        <v>43.4719989727908</v>
      </c>
      <c r="O14" t="n">
        <v>42.3089624689768</v>
      </c>
      <c r="P14" t="n">
        <v>39.9766245499828</v>
      </c>
      <c r="Q14" t="n">
        <v>39.855171161244</v>
      </c>
      <c r="R14" t="n">
        <v>40.0207713411381</v>
      </c>
      <c r="S14" t="n">
        <v>35.3978468289564</v>
      </c>
      <c r="T14" t="n">
        <v>30.1697179179711</v>
      </c>
      <c r="U14" t="n">
        <v>27.595752416193</v>
      </c>
      <c r="V14" t="n">
        <v>25.8912092092273</v>
      </c>
      <c r="W14" t="n">
        <v>21.9000310053474</v>
      </c>
      <c r="X14" t="n">
        <v>22.4365337190747</v>
      </c>
      <c r="Y14" t="n">
        <v>21.3320693080285</v>
      </c>
      <c r="Z14" t="n">
        <v>19.6305820650919</v>
      </c>
      <c r="AA14" t="n">
        <v>18.2512824160745</v>
      </c>
      <c r="AB14" t="n">
        <v>16.2813169725308</v>
      </c>
      <c r="AC14" t="n">
        <v>12.9411997479892</v>
      </c>
      <c r="AD14" t="n">
        <v>10.9026707810303</v>
      </c>
      <c r="AE14" t="n">
        <v>8.26506690690811</v>
      </c>
      <c r="AF14" t="n">
        <v>9.20317094204266</v>
      </c>
    </row>
    <row r="15">
      <c r="A15" t="s">
        <v>89</v>
      </c>
      <c r="B15" t="s">
        <v>398</v>
      </c>
      <c r="C15" t="s">
        <v>317</v>
      </c>
      <c r="D15" t="s">
        <v>399</v>
      </c>
      <c r="E15" t="s">
        <v>318</v>
      </c>
      <c r="F15" t="n">
        <v>77.9762382842723</v>
      </c>
      <c r="G15" t="n">
        <v>81.1328242601112</v>
      </c>
      <c r="H15" t="n">
        <v>87.0098374898318</v>
      </c>
      <c r="I15" t="n">
        <v>89.3790375778721</v>
      </c>
      <c r="J15" t="n">
        <v>88.3125224696584</v>
      </c>
      <c r="K15" t="n">
        <v>94.1064951524528</v>
      </c>
      <c r="L15" t="n">
        <v>94.0356909447981</v>
      </c>
      <c r="M15" t="n">
        <v>88.7730515823612</v>
      </c>
      <c r="N15" t="n">
        <v>85.0938807491742</v>
      </c>
      <c r="O15" t="n">
        <v>86.2560741072381</v>
      </c>
      <c r="P15" t="n">
        <v>84.0719207771119</v>
      </c>
      <c r="Q15" t="n">
        <v>89.9274746970532</v>
      </c>
      <c r="R15" t="n">
        <v>92.830109819354</v>
      </c>
      <c r="S15" t="n">
        <v>92.7491863570692</v>
      </c>
      <c r="T15" t="n">
        <v>81.4412159043726</v>
      </c>
      <c r="U15" t="n">
        <v>81.1768855651418</v>
      </c>
      <c r="V15" t="n">
        <v>76.0756803923882</v>
      </c>
      <c r="W15" t="n">
        <v>69.8977718738214</v>
      </c>
      <c r="X15" t="n">
        <v>66.5188741033319</v>
      </c>
      <c r="Y15" t="n">
        <v>66.4794127448326</v>
      </c>
      <c r="Z15" t="n">
        <v>67.8395548410502</v>
      </c>
      <c r="AA15" t="n">
        <v>61.2581882269347</v>
      </c>
      <c r="AB15" t="n">
        <v>53.8488105806683</v>
      </c>
      <c r="AC15" t="n">
        <v>45.5515427231346</v>
      </c>
      <c r="AD15" t="n">
        <v>37.1840460664123</v>
      </c>
      <c r="AE15" t="n">
        <v>25.8339491518154</v>
      </c>
      <c r="AF15" t="n">
        <v>28.5849168006261</v>
      </c>
    </row>
    <row r="16">
      <c r="A16" t="s">
        <v>89</v>
      </c>
      <c r="B16" t="s">
        <v>400</v>
      </c>
      <c r="C16" t="s">
        <v>317</v>
      </c>
      <c r="D16" t="s">
        <v>401</v>
      </c>
      <c r="E16" t="s">
        <v>318</v>
      </c>
      <c r="F16" t="n">
        <v>29.300831747154</v>
      </c>
      <c r="G16" t="n">
        <v>30.1592180880935</v>
      </c>
      <c r="H16" t="n">
        <v>31.8340738276268</v>
      </c>
      <c r="I16" t="n">
        <v>34.1505073248119</v>
      </c>
      <c r="J16" t="n">
        <v>34.7276754604116</v>
      </c>
      <c r="K16" t="n">
        <v>37.699593869632</v>
      </c>
      <c r="L16" t="n">
        <v>39.3724448549935</v>
      </c>
      <c r="M16" t="n">
        <v>39.9581502269987</v>
      </c>
      <c r="N16" t="n">
        <v>41.6218817763835</v>
      </c>
      <c r="O16" t="n">
        <v>43.9471116382613</v>
      </c>
      <c r="P16" t="n">
        <v>44.0952962271292</v>
      </c>
      <c r="Q16" t="n">
        <v>50.0723035358092</v>
      </c>
      <c r="R16" t="n">
        <v>52.809338478216</v>
      </c>
      <c r="S16" t="n">
        <v>57.3513395281127</v>
      </c>
      <c r="T16" t="n">
        <v>51.2714979864015</v>
      </c>
      <c r="U16" t="n">
        <v>53.5811331489488</v>
      </c>
      <c r="V16" t="n">
        <v>50.1844711831609</v>
      </c>
      <c r="W16" t="n">
        <v>47.9977408684741</v>
      </c>
      <c r="X16" t="n">
        <v>44.0823403842573</v>
      </c>
      <c r="Y16" t="n">
        <v>45.1473434368042</v>
      </c>
      <c r="Z16" t="n">
        <v>48.2089727759584</v>
      </c>
      <c r="AA16" t="n">
        <v>43.0069058108603</v>
      </c>
      <c r="AB16" t="n">
        <v>37.5674936081376</v>
      </c>
      <c r="AC16" t="n">
        <v>32.6103429751455</v>
      </c>
      <c r="AD16" t="n">
        <v>26.281375285382</v>
      </c>
      <c r="AE16" t="n">
        <v>17.5688822449073</v>
      </c>
      <c r="AF16" t="n">
        <v>19.3817458585835</v>
      </c>
    </row>
    <row r="17">
      <c r="A17" t="s">
        <v>89</v>
      </c>
      <c r="B17" t="s">
        <v>402</v>
      </c>
      <c r="C17" t="s">
        <v>317</v>
      </c>
      <c r="D17" t="s">
        <v>403</v>
      </c>
      <c r="E17" t="s">
        <v>318</v>
      </c>
      <c r="F17" t="n">
        <v>16.2521797385497</v>
      </c>
      <c r="G17" t="n">
        <v>16.7137438981862</v>
      </c>
      <c r="H17" t="n">
        <v>17.9509907906104</v>
      </c>
      <c r="I17" t="n">
        <v>18.8486181891343</v>
      </c>
      <c r="J17" t="n">
        <v>20.0272891323239</v>
      </c>
      <c r="K17" t="n">
        <v>22.0608051432381</v>
      </c>
      <c r="L17" t="n">
        <v>24.5520232593692</v>
      </c>
      <c r="M17" t="n">
        <v>27.2104653060383</v>
      </c>
      <c r="N17" t="n">
        <v>30.3232204567284</v>
      </c>
      <c r="O17" t="n">
        <v>35.0442305165147</v>
      </c>
      <c r="P17" t="n">
        <v>36.9172044001942</v>
      </c>
      <c r="Q17" t="n">
        <v>41.8642396003012</v>
      </c>
      <c r="R17" t="n">
        <v>47.4331502828363</v>
      </c>
      <c r="S17" t="n">
        <v>53.6922622764615</v>
      </c>
      <c r="T17" t="n">
        <v>48.5988783832626</v>
      </c>
      <c r="U17" t="n">
        <v>51.3622058114534</v>
      </c>
      <c r="V17" t="n">
        <v>58.7825099691483</v>
      </c>
      <c r="W17" t="n">
        <v>61.4018460064388</v>
      </c>
      <c r="X17" t="n">
        <v>60.4827454941268</v>
      </c>
      <c r="Y17" t="n">
        <v>61.858821908996</v>
      </c>
      <c r="Z17" t="n">
        <v>62.9708187376256</v>
      </c>
      <c r="AA17" t="n">
        <v>57.1967236817757</v>
      </c>
      <c r="AB17" t="n">
        <v>50.962476928523</v>
      </c>
      <c r="AC17" t="n">
        <v>44.6725209070401</v>
      </c>
      <c r="AD17" t="n">
        <v>36.1424372516932</v>
      </c>
      <c r="AE17" t="n">
        <v>26.0221101770065</v>
      </c>
      <c r="AF17" t="n">
        <v>27.0774260773224</v>
      </c>
    </row>
    <row r="18">
      <c r="A18" t="s">
        <v>89</v>
      </c>
      <c r="B18" t="s">
        <v>404</v>
      </c>
      <c r="C18" t="s">
        <v>317</v>
      </c>
      <c r="D18" t="s">
        <v>405</v>
      </c>
      <c r="E18" t="s">
        <v>318</v>
      </c>
      <c r="F18" t="n">
        <v>155.63011983684</v>
      </c>
      <c r="G18" t="n">
        <v>158.57367317081</v>
      </c>
      <c r="H18" t="n">
        <v>173.326300937865</v>
      </c>
      <c r="I18" t="n">
        <v>181.321561704316</v>
      </c>
      <c r="J18" t="n">
        <v>187.950887899149</v>
      </c>
      <c r="K18" t="n">
        <v>200.160716631089</v>
      </c>
      <c r="L18" t="n">
        <v>192.356845789178</v>
      </c>
      <c r="M18" t="n">
        <v>200.901905808121</v>
      </c>
      <c r="N18" t="n">
        <v>203.601800181352</v>
      </c>
      <c r="O18" t="n">
        <v>217.801372828962</v>
      </c>
      <c r="P18" t="n">
        <v>208.355953947561</v>
      </c>
      <c r="Q18" t="n">
        <v>219.015657087086</v>
      </c>
      <c r="R18" t="n">
        <v>222.944948746444</v>
      </c>
      <c r="S18" t="n">
        <v>228.111508144652</v>
      </c>
      <c r="T18" t="n">
        <v>204.440180993991</v>
      </c>
      <c r="U18" t="n">
        <v>210.123527617153</v>
      </c>
      <c r="V18" t="n">
        <v>210.929966896708</v>
      </c>
      <c r="W18" t="n">
        <v>197.681395277595</v>
      </c>
      <c r="X18" t="n">
        <v>205.143921265735</v>
      </c>
      <c r="Y18" t="n">
        <v>216.382731939872</v>
      </c>
      <c r="Z18" t="n">
        <v>221.363147951845</v>
      </c>
      <c r="AA18" t="n">
        <v>198.350801919327</v>
      </c>
      <c r="AB18" t="n">
        <v>172.233246796073</v>
      </c>
      <c r="AC18" t="n">
        <v>144.346094517809</v>
      </c>
      <c r="AD18" t="n">
        <v>114.301175402002</v>
      </c>
      <c r="AE18" t="n">
        <v>79.8721358469631</v>
      </c>
      <c r="AF18" t="n">
        <v>79.6892915292574</v>
      </c>
    </row>
    <row r="19">
      <c r="A19" t="s">
        <v>89</v>
      </c>
      <c r="B19" t="s">
        <v>406</v>
      </c>
      <c r="C19" t="s">
        <v>317</v>
      </c>
      <c r="D19" t="s">
        <v>407</v>
      </c>
      <c r="E19" t="s">
        <v>318</v>
      </c>
      <c r="F19" t="n">
        <v>66.4434450179351</v>
      </c>
      <c r="G19" t="n">
        <v>69.6691080831111</v>
      </c>
      <c r="H19" t="n">
        <v>76.0632368084311</v>
      </c>
      <c r="I19" t="n">
        <v>80.2669230168524</v>
      </c>
      <c r="J19" t="n">
        <v>85.3422729921498</v>
      </c>
      <c r="K19" t="n">
        <v>92.9788741214304</v>
      </c>
      <c r="L19" t="n">
        <v>88.3693073679341</v>
      </c>
      <c r="M19" t="n">
        <v>83.8469872365291</v>
      </c>
      <c r="N19" t="n">
        <v>78.1499534586335</v>
      </c>
      <c r="O19" t="n">
        <v>73.2377836059327</v>
      </c>
      <c r="P19" t="n">
        <v>73.6653562898791</v>
      </c>
      <c r="Q19" t="n">
        <v>79.6143614894617</v>
      </c>
      <c r="R19" t="n">
        <v>83.5368127176385</v>
      </c>
      <c r="S19" t="n">
        <v>87.4138898880414</v>
      </c>
      <c r="T19" t="n">
        <v>81.8875186074835</v>
      </c>
      <c r="U19" t="n">
        <v>80.9247495878326</v>
      </c>
      <c r="V19" t="n">
        <v>80.4276515336996</v>
      </c>
      <c r="W19" t="n">
        <v>74.3192344340436</v>
      </c>
      <c r="X19" t="n">
        <v>68.5732508207738</v>
      </c>
      <c r="Y19" t="n">
        <v>69.2536811590369</v>
      </c>
      <c r="Z19" t="n">
        <v>71.3656796431849</v>
      </c>
      <c r="AA19" t="n">
        <v>63.6062637291665</v>
      </c>
      <c r="AB19" t="n">
        <v>57.1418295496127</v>
      </c>
      <c r="AC19" t="n">
        <v>48.9355346871387</v>
      </c>
      <c r="AD19" t="n">
        <v>39.6513497119316</v>
      </c>
      <c r="AE19" t="n">
        <v>24.1945459288395</v>
      </c>
      <c r="AF19" t="n">
        <v>22.7808277563006</v>
      </c>
    </row>
    <row r="20">
      <c r="A20" t="s">
        <v>89</v>
      </c>
      <c r="B20" t="s">
        <v>408</v>
      </c>
      <c r="C20" t="s">
        <v>317</v>
      </c>
      <c r="D20" t="s">
        <v>409</v>
      </c>
      <c r="E20" t="s">
        <v>318</v>
      </c>
      <c r="F20" t="n">
        <v>337.946140917494</v>
      </c>
      <c r="G20" t="n">
        <v>330.218566251947</v>
      </c>
      <c r="H20" t="n">
        <v>323.283091430451</v>
      </c>
      <c r="I20" t="n">
        <v>312.487848494805</v>
      </c>
      <c r="J20" t="n">
        <v>307.729073120536</v>
      </c>
      <c r="K20" t="n">
        <v>319.658777165504</v>
      </c>
      <c r="L20" t="n">
        <v>280.078529246398</v>
      </c>
      <c r="M20" t="n">
        <v>246.045113597837</v>
      </c>
      <c r="N20" t="n">
        <v>216.567454202225</v>
      </c>
      <c r="O20" t="n">
        <v>175.842668607317</v>
      </c>
      <c r="P20" t="n">
        <v>177.21602483569</v>
      </c>
      <c r="Q20" t="n">
        <v>186.350643454693</v>
      </c>
      <c r="R20" t="n">
        <v>208.891068047617</v>
      </c>
      <c r="S20" t="n">
        <v>200.274027195108</v>
      </c>
      <c r="T20" t="n">
        <v>213.462546339423</v>
      </c>
      <c r="U20" t="n">
        <v>239.587086690324</v>
      </c>
      <c r="V20" t="n">
        <v>209.207583736543</v>
      </c>
      <c r="W20" t="n">
        <v>217.041200531565</v>
      </c>
      <c r="X20" t="n">
        <v>211.418021593426</v>
      </c>
      <c r="Y20" t="n">
        <v>213.827527436614</v>
      </c>
      <c r="Z20" t="n">
        <v>193.499201601845</v>
      </c>
      <c r="AA20" t="n">
        <v>160.8462873486</v>
      </c>
      <c r="AB20" t="n">
        <v>149.531624375656</v>
      </c>
      <c r="AC20" t="n">
        <v>119.248448663025</v>
      </c>
      <c r="AD20" t="n">
        <v>92.4658303007735</v>
      </c>
      <c r="AE20" t="n">
        <v>60.1880397955491</v>
      </c>
      <c r="AF20" t="n">
        <v>66.1723178879375</v>
      </c>
    </row>
    <row r="21">
      <c r="A21" t="s">
        <v>89</v>
      </c>
      <c r="B21" t="s">
        <v>410</v>
      </c>
      <c r="C21" t="s">
        <v>317</v>
      </c>
      <c r="D21" t="s">
        <v>411</v>
      </c>
      <c r="E21" t="s">
        <v>318</v>
      </c>
      <c r="F21" t="n">
        <v>343.25425047483</v>
      </c>
      <c r="G21" t="n">
        <v>335.826471801906</v>
      </c>
      <c r="H21" t="n">
        <v>329.406020433706</v>
      </c>
      <c r="I21" t="n">
        <v>319.426626226583</v>
      </c>
      <c r="J21" t="n">
        <v>315.519993182407</v>
      </c>
      <c r="K21" t="n">
        <v>328.473744551856</v>
      </c>
      <c r="L21" t="n">
        <v>290.524619642235</v>
      </c>
      <c r="M21" t="n">
        <v>259.273235922587</v>
      </c>
      <c r="N21" t="n">
        <v>232.928188764511</v>
      </c>
      <c r="O21" t="n">
        <v>195.970584073442</v>
      </c>
      <c r="P21" t="n">
        <v>201.100478611046</v>
      </c>
      <c r="Q21" t="n">
        <v>217.37206523598</v>
      </c>
      <c r="R21" t="n">
        <v>246.824019149373</v>
      </c>
      <c r="S21" t="n">
        <v>247.345220622397</v>
      </c>
      <c r="T21" t="n">
        <v>268.501290876402</v>
      </c>
      <c r="U21" t="n">
        <v>312.095593173602</v>
      </c>
      <c r="V21" t="n">
        <v>294.718607197602</v>
      </c>
      <c r="W21" t="n">
        <v>315.699753640977</v>
      </c>
      <c r="X21" t="n">
        <v>310.768047624452</v>
      </c>
      <c r="Y21" t="n">
        <v>314.209492881042</v>
      </c>
      <c r="Z21" t="n">
        <v>301.017338101761</v>
      </c>
      <c r="AA21" t="n">
        <v>255.002936715983</v>
      </c>
      <c r="AB21" t="n">
        <v>231.442709850633</v>
      </c>
      <c r="AC21" t="n">
        <v>189.138688375268</v>
      </c>
      <c r="AD21" t="n">
        <v>148.879163540349</v>
      </c>
      <c r="AE21" t="n">
        <v>96.4398020201568</v>
      </c>
      <c r="AF21" t="n">
        <v>103.912634021709</v>
      </c>
    </row>
    <row r="22">
      <c r="A22" t="s">
        <v>89</v>
      </c>
      <c r="B22" t="s">
        <v>412</v>
      </c>
      <c r="C22" t="s">
        <v>317</v>
      </c>
      <c r="D22" t="s">
        <v>413</v>
      </c>
      <c r="E22" t="s">
        <v>318</v>
      </c>
      <c r="F22" t="n">
        <v>5.30810955733617</v>
      </c>
      <c r="G22" t="n">
        <v>5.6079055499591</v>
      </c>
      <c r="H22" t="n">
        <v>6.12292900325504</v>
      </c>
      <c r="I22" t="n">
        <v>6.93877773177782</v>
      </c>
      <c r="J22" t="n">
        <v>7.79092006187067</v>
      </c>
      <c r="K22" t="n">
        <v>8.81496738635241</v>
      </c>
      <c r="L22" t="n">
        <v>10.4460903958366</v>
      </c>
      <c r="M22" t="n">
        <v>13.2281223247492</v>
      </c>
      <c r="N22" t="n">
        <v>16.3607345622857</v>
      </c>
      <c r="O22" t="n">
        <v>20.1279154661248</v>
      </c>
      <c r="P22" t="n">
        <v>23.884453775356</v>
      </c>
      <c r="Q22" t="n">
        <v>31.0214217812874</v>
      </c>
      <c r="R22" t="n">
        <v>37.9329511017553</v>
      </c>
      <c r="S22" t="n">
        <v>47.0711934272888</v>
      </c>
      <c r="T22" t="n">
        <v>55.0387445369789</v>
      </c>
      <c r="U22" t="n">
        <v>72.5085064832786</v>
      </c>
      <c r="V22" t="n">
        <v>85.5110234610586</v>
      </c>
      <c r="W22" t="n">
        <v>98.658553109412</v>
      </c>
      <c r="X22" t="n">
        <v>99.3500260310261</v>
      </c>
      <c r="Y22" t="n">
        <v>100.381965444428</v>
      </c>
      <c r="Z22" t="n">
        <v>107.518136499915</v>
      </c>
      <c r="AA22" t="n">
        <v>94.1566493673828</v>
      </c>
      <c r="AB22" t="n">
        <v>81.9110854749776</v>
      </c>
      <c r="AC22" t="n">
        <v>69.8902397122431</v>
      </c>
      <c r="AD22" t="n">
        <v>56.4133332395755</v>
      </c>
      <c r="AE22" t="n">
        <v>36.2517622246077</v>
      </c>
      <c r="AF22" t="n">
        <v>37.7403161337713</v>
      </c>
    </row>
    <row r="23">
      <c r="A23" t="s">
        <v>89</v>
      </c>
      <c r="B23" t="s">
        <v>414</v>
      </c>
      <c r="C23" t="s">
        <v>317</v>
      </c>
      <c r="D23" t="s">
        <v>415</v>
      </c>
      <c r="E23" t="s">
        <v>318</v>
      </c>
      <c r="F23" t="n">
        <v>224.581980375321</v>
      </c>
      <c r="G23" t="n">
        <v>226.896260744964</v>
      </c>
      <c r="H23" t="n">
        <v>241.634093685673</v>
      </c>
      <c r="I23" t="n">
        <v>257.870793753753</v>
      </c>
      <c r="J23" t="n">
        <v>282.641062503697</v>
      </c>
      <c r="K23" t="n">
        <v>313.900992566517</v>
      </c>
      <c r="L23" t="n">
        <v>320.080178610543</v>
      </c>
      <c r="M23" t="n">
        <v>330.080937223973</v>
      </c>
      <c r="N23" t="n">
        <v>333.810072095126</v>
      </c>
      <c r="O23" t="n">
        <v>360.248423495078</v>
      </c>
      <c r="P23" t="n">
        <v>394.259676798685</v>
      </c>
      <c r="Q23" t="n">
        <v>529.435631688019</v>
      </c>
      <c r="R23" t="n">
        <v>656.602712187433</v>
      </c>
      <c r="S23" t="n">
        <v>725.959134774873</v>
      </c>
      <c r="T23" t="n">
        <v>682.144256724712</v>
      </c>
      <c r="U23" t="n">
        <v>675.982351124367</v>
      </c>
      <c r="V23" t="n">
        <v>571.475754060549</v>
      </c>
      <c r="W23" t="n">
        <v>477.024971748598</v>
      </c>
      <c r="X23" t="n">
        <v>414.574398650783</v>
      </c>
      <c r="Y23" t="n">
        <v>411.931497195254</v>
      </c>
      <c r="Z23" t="n">
        <v>426.159229182275</v>
      </c>
      <c r="AA23" t="n">
        <v>373.10844153078</v>
      </c>
      <c r="AB23" t="n">
        <v>329.722785236168</v>
      </c>
      <c r="AC23" t="n">
        <v>293.296009772611</v>
      </c>
      <c r="AD23" t="n">
        <v>251.755043109047</v>
      </c>
      <c r="AE23" t="n">
        <v>169.244437825156</v>
      </c>
      <c r="AF23" t="n">
        <v>185.013540766802</v>
      </c>
    </row>
    <row r="24">
      <c r="A24" t="s">
        <v>89</v>
      </c>
      <c r="B24" t="s">
        <v>416</v>
      </c>
      <c r="C24" t="s">
        <v>317</v>
      </c>
      <c r="D24" t="s">
        <v>417</v>
      </c>
      <c r="E24" t="s">
        <v>318</v>
      </c>
      <c r="F24" t="n">
        <v>705.084438608852</v>
      </c>
      <c r="G24" t="n">
        <v>742.46227682369</v>
      </c>
      <c r="H24" t="n">
        <v>813.703990525491</v>
      </c>
      <c r="I24" t="n">
        <v>894.931554844971</v>
      </c>
      <c r="J24" t="n">
        <v>990.441456352111</v>
      </c>
      <c r="K24" t="n">
        <v>1116.64965412461</v>
      </c>
      <c r="L24" t="n">
        <v>1118.67176327451</v>
      </c>
      <c r="M24" t="n">
        <v>1157.77956597668</v>
      </c>
      <c r="N24" t="n">
        <v>1162.13010494899</v>
      </c>
      <c r="O24" t="n">
        <v>1200.73393947801</v>
      </c>
      <c r="P24" t="n">
        <v>1238.99439832338</v>
      </c>
      <c r="Q24" t="n">
        <v>1256.90981233607</v>
      </c>
      <c r="R24" t="n">
        <v>1292.12921355068</v>
      </c>
      <c r="S24" t="n">
        <v>1314.31479725067</v>
      </c>
      <c r="T24" t="n">
        <v>1226.59294145182</v>
      </c>
      <c r="U24" t="n">
        <v>1212.04974576296</v>
      </c>
      <c r="V24" t="n">
        <v>1233.97041144979</v>
      </c>
      <c r="W24" t="n">
        <v>1220.0153876684</v>
      </c>
      <c r="X24" t="n">
        <v>1227.12042562403</v>
      </c>
      <c r="Y24" t="n">
        <v>1302.01069340251</v>
      </c>
      <c r="Z24" t="n">
        <v>1377.84502934577</v>
      </c>
      <c r="AA24" t="n">
        <v>1223.46141610711</v>
      </c>
      <c r="AB24" t="n">
        <v>1078.16774896685</v>
      </c>
      <c r="AC24" t="n">
        <v>911.826002372336</v>
      </c>
      <c r="AD24" t="n">
        <v>754.085199129462</v>
      </c>
      <c r="AE24" t="n">
        <v>502.617127755059</v>
      </c>
      <c r="AF24" t="n">
        <v>548.217413713082</v>
      </c>
    </row>
    <row r="25">
      <c r="A25" t="s">
        <v>89</v>
      </c>
      <c r="B25" t="s">
        <v>418</v>
      </c>
      <c r="C25" t="s">
        <v>317</v>
      </c>
      <c r="D25" t="s">
        <v>419</v>
      </c>
      <c r="E25" t="s">
        <v>318</v>
      </c>
      <c r="F25" t="n">
        <v>345.032751924843</v>
      </c>
      <c r="G25" t="n">
        <v>345.676786228715</v>
      </c>
      <c r="H25" t="n">
        <v>354.857845476857</v>
      </c>
      <c r="I25" t="n">
        <v>369.132087818363</v>
      </c>
      <c r="J25" t="n">
        <v>372.822957824486</v>
      </c>
      <c r="K25" t="n">
        <v>389.211782851615</v>
      </c>
      <c r="L25" t="n">
        <v>360.266381655087</v>
      </c>
      <c r="M25" t="n">
        <v>347.480696320973</v>
      </c>
      <c r="N25" t="n">
        <v>311.309268570786</v>
      </c>
      <c r="O25" t="n">
        <v>276.588851449512</v>
      </c>
      <c r="P25" t="n">
        <v>286.83937375064</v>
      </c>
      <c r="Q25" t="n">
        <v>282.111208506607</v>
      </c>
      <c r="R25" t="n">
        <v>280.130248475979</v>
      </c>
      <c r="S25" t="n">
        <v>278.361347669406</v>
      </c>
      <c r="T25" t="n">
        <v>233.905770244575</v>
      </c>
      <c r="U25" t="n">
        <v>223.511233188573</v>
      </c>
      <c r="V25" t="n">
        <v>208.908800213498</v>
      </c>
      <c r="W25" t="n">
        <v>188.547218064886</v>
      </c>
      <c r="X25" t="n">
        <v>175.418234685181</v>
      </c>
      <c r="Y25" t="n">
        <v>178.837000121843</v>
      </c>
      <c r="Z25" t="n">
        <v>185.749650642438</v>
      </c>
      <c r="AA25" t="n">
        <v>162.288079347268</v>
      </c>
      <c r="AB25" t="n">
        <v>143.722893515078</v>
      </c>
      <c r="AC25" t="n">
        <v>118.669401125522</v>
      </c>
      <c r="AD25" t="n">
        <v>100.632564806213</v>
      </c>
      <c r="AE25" t="n">
        <v>60.1108426809389</v>
      </c>
      <c r="AF25" t="n">
        <v>62.0233678851888</v>
      </c>
    </row>
    <row r="26">
      <c r="A26" t="s">
        <v>89</v>
      </c>
      <c r="B26" t="s">
        <v>420</v>
      </c>
      <c r="C26" t="s">
        <v>317</v>
      </c>
      <c r="D26" t="s">
        <v>421</v>
      </c>
      <c r="E26" t="s">
        <v>318</v>
      </c>
      <c r="F26" t="n">
        <v>293.481139226416</v>
      </c>
      <c r="G26" t="n">
        <v>326.782734006572</v>
      </c>
      <c r="H26" t="n">
        <v>382.767427632871</v>
      </c>
      <c r="I26" t="n">
        <v>443.322513455859</v>
      </c>
      <c r="J26" t="n">
        <v>525.010895973753</v>
      </c>
      <c r="K26" t="n">
        <v>622.717271837666</v>
      </c>
      <c r="L26" t="n">
        <v>638.041925003611</v>
      </c>
      <c r="M26" t="n">
        <v>667.251009826718</v>
      </c>
      <c r="N26" t="n">
        <v>677.12732288492</v>
      </c>
      <c r="O26" t="n">
        <v>713.511887907149</v>
      </c>
      <c r="P26" t="n">
        <v>715.582483479333</v>
      </c>
      <c r="Q26" t="n">
        <v>703.241035410649</v>
      </c>
      <c r="R26" t="n">
        <v>701.876999316582</v>
      </c>
      <c r="S26" t="n">
        <v>691.612528783737</v>
      </c>
      <c r="T26" t="n">
        <v>633.784813048901</v>
      </c>
      <c r="U26" t="n">
        <v>597.911295333261</v>
      </c>
      <c r="V26" t="n">
        <v>586.370176722461</v>
      </c>
      <c r="W26" t="n">
        <v>558.183684518891</v>
      </c>
      <c r="X26" t="n">
        <v>579.84902017625</v>
      </c>
      <c r="Y26" t="n">
        <v>632.278633094048</v>
      </c>
      <c r="Z26" t="n">
        <v>698.986803480569</v>
      </c>
      <c r="AA26" t="n">
        <v>633.182879046265</v>
      </c>
      <c r="AB26" t="n">
        <v>551.851829786921</v>
      </c>
      <c r="AC26" t="n">
        <v>468.363194729778</v>
      </c>
      <c r="AD26" t="n">
        <v>387.739097650484</v>
      </c>
      <c r="AE26" t="n">
        <v>266.518268625062</v>
      </c>
      <c r="AF26" t="n">
        <v>305.949167804892</v>
      </c>
    </row>
    <row r="27">
      <c r="A27" t="s">
        <v>89</v>
      </c>
      <c r="B27" t="s">
        <v>422</v>
      </c>
      <c r="C27" t="s">
        <v>317</v>
      </c>
      <c r="D27" t="s">
        <v>423</v>
      </c>
      <c r="E27" t="s">
        <v>318</v>
      </c>
      <c r="F27" t="n">
        <v>66.5705474575918</v>
      </c>
      <c r="G27" t="n">
        <v>70.0027565884023</v>
      </c>
      <c r="H27" t="n">
        <v>76.0787174157629</v>
      </c>
      <c r="I27" t="n">
        <v>82.4769535707483</v>
      </c>
      <c r="J27" t="n">
        <v>92.607602553871</v>
      </c>
      <c r="K27" t="n">
        <v>104.720599435332</v>
      </c>
      <c r="L27" t="n">
        <v>120.36345661581</v>
      </c>
      <c r="M27" t="n">
        <v>143.047859828992</v>
      </c>
      <c r="N27" t="n">
        <v>173.693513493284</v>
      </c>
      <c r="O27" t="n">
        <v>210.633200121351</v>
      </c>
      <c r="P27" t="n">
        <v>236.57254109341</v>
      </c>
      <c r="Q27" t="n">
        <v>271.557568418814</v>
      </c>
      <c r="R27" t="n">
        <v>310.121965758114</v>
      </c>
      <c r="S27" t="n">
        <v>344.340920797522</v>
      </c>
      <c r="T27" t="n">
        <v>358.902358158342</v>
      </c>
      <c r="U27" t="n">
        <v>390.627217241126</v>
      </c>
      <c r="V27" t="n">
        <v>438.691434513826</v>
      </c>
      <c r="W27" t="n">
        <v>473.284485084618</v>
      </c>
      <c r="X27" t="n">
        <v>471.853170762602</v>
      </c>
      <c r="Y27" t="n">
        <v>490.89506018662</v>
      </c>
      <c r="Z27" t="n">
        <v>493.108575222763</v>
      </c>
      <c r="AA27" t="n">
        <v>427.990457713581</v>
      </c>
      <c r="AB27" t="n">
        <v>382.593025664852</v>
      </c>
      <c r="AC27" t="n">
        <v>324.793406517036</v>
      </c>
      <c r="AD27" t="n">
        <v>265.713536672765</v>
      </c>
      <c r="AE27" t="n">
        <v>175.988016449058</v>
      </c>
      <c r="AF27" t="n">
        <v>180.244878023001</v>
      </c>
    </row>
    <row r="28">
      <c r="A28" t="s">
        <v>89</v>
      </c>
      <c r="B28" t="s">
        <v>424</v>
      </c>
      <c r="C28" t="s">
        <v>317</v>
      </c>
      <c r="D28" t="s">
        <v>425</v>
      </c>
      <c r="E28" t="s">
        <v>318</v>
      </c>
      <c r="F28" t="n">
        <v>341.243990940809</v>
      </c>
      <c r="G28" t="n">
        <v>327.264135505151</v>
      </c>
      <c r="H28" t="n">
        <v>336.763287761762</v>
      </c>
      <c r="I28" t="n">
        <v>338.821351465338</v>
      </c>
      <c r="J28" t="n">
        <v>357.127002318369</v>
      </c>
      <c r="K28" t="n">
        <v>387.113597772505</v>
      </c>
      <c r="L28" t="n">
        <v>340.01422738156</v>
      </c>
      <c r="M28" t="n">
        <v>330.072788228315</v>
      </c>
      <c r="N28" t="n">
        <v>310.646200459777</v>
      </c>
      <c r="O28" t="n">
        <v>312.622571312348</v>
      </c>
      <c r="P28" t="n">
        <v>334.86810275739</v>
      </c>
      <c r="Q28" t="n">
        <v>351.498577693905</v>
      </c>
      <c r="R28" t="n">
        <v>369.63627246305</v>
      </c>
      <c r="S28" t="n">
        <v>402.658531932304</v>
      </c>
      <c r="T28" t="n">
        <v>384.691563006145</v>
      </c>
      <c r="U28" t="n">
        <v>386.395256757974</v>
      </c>
      <c r="V28" t="n">
        <v>396.105473787662</v>
      </c>
      <c r="W28" t="n">
        <v>403.190468079712</v>
      </c>
      <c r="X28" t="n">
        <v>366.727304628252</v>
      </c>
      <c r="Y28" t="n">
        <v>369.782626797362</v>
      </c>
      <c r="Z28" t="n">
        <v>367.642076536936</v>
      </c>
      <c r="AA28" t="n">
        <v>311.101563966584</v>
      </c>
      <c r="AB28" t="n">
        <v>282.32430349381</v>
      </c>
      <c r="AC28" t="n">
        <v>233.996720229654</v>
      </c>
      <c r="AD28" t="n">
        <v>181.158092391236</v>
      </c>
      <c r="AE28" t="n">
        <v>107.872165528668</v>
      </c>
      <c r="AF28" t="n">
        <v>112.719280623539</v>
      </c>
    </row>
    <row r="29">
      <c r="A29" t="s">
        <v>89</v>
      </c>
      <c r="B29" t="s">
        <v>426</v>
      </c>
      <c r="C29" t="s">
        <v>317</v>
      </c>
      <c r="D29" t="s">
        <v>427</v>
      </c>
      <c r="E29" t="s">
        <v>318</v>
      </c>
      <c r="F29" t="n">
        <v>29.4709044149678</v>
      </c>
      <c r="G29" t="n">
        <v>27.99935712608</v>
      </c>
      <c r="H29" t="n">
        <v>27.9741605995352</v>
      </c>
      <c r="I29" t="n">
        <v>27.2559896451197</v>
      </c>
      <c r="J29" t="n">
        <v>27.3107051871488</v>
      </c>
      <c r="K29" t="n">
        <v>29.1437527981134</v>
      </c>
      <c r="L29" t="n">
        <v>38.1766663920907</v>
      </c>
      <c r="M29" t="n">
        <v>49.3682375503078</v>
      </c>
      <c r="N29" t="n">
        <v>64.6824445762356</v>
      </c>
      <c r="O29" t="n">
        <v>81.3172148263347</v>
      </c>
      <c r="P29" t="n">
        <v>82.3899100587807</v>
      </c>
      <c r="Q29" t="n">
        <v>94.913777599822</v>
      </c>
      <c r="R29" t="n">
        <v>107.430292625679</v>
      </c>
      <c r="S29" t="n">
        <v>121.867705705905</v>
      </c>
      <c r="T29" t="n">
        <v>126.82767800935</v>
      </c>
      <c r="U29" t="n">
        <v>133.266986357231</v>
      </c>
      <c r="V29" t="n">
        <v>143.673711221756</v>
      </c>
      <c r="W29" t="n">
        <v>149.173597713818</v>
      </c>
      <c r="X29" t="n">
        <v>139.499241994408</v>
      </c>
      <c r="Y29" t="n">
        <v>139.261100628362</v>
      </c>
      <c r="Z29" t="n">
        <v>138.871210663018</v>
      </c>
      <c r="AA29" t="n">
        <v>116.744341373283</v>
      </c>
      <c r="AB29" t="n">
        <v>104.569564586206</v>
      </c>
      <c r="AC29" t="n">
        <v>88.2157364671212</v>
      </c>
      <c r="AD29" t="n">
        <v>69.967461406463</v>
      </c>
      <c r="AE29" t="n">
        <v>44.2958726961373</v>
      </c>
      <c r="AF29" t="n">
        <v>48.5799381001745</v>
      </c>
    </row>
    <row r="30">
      <c r="A30" t="s">
        <v>89</v>
      </c>
      <c r="B30" t="s">
        <v>428</v>
      </c>
      <c r="C30" t="s">
        <v>317</v>
      </c>
      <c r="D30" t="s">
        <v>429</v>
      </c>
      <c r="E30" t="s">
        <v>318</v>
      </c>
      <c r="F30" t="n">
        <v>4.7393526054703</v>
      </c>
      <c r="G30" t="n">
        <v>3.87679667515695</v>
      </c>
      <c r="H30" t="n">
        <v>3.27691974784396</v>
      </c>
      <c r="I30" t="n">
        <v>2.76513607857711</v>
      </c>
      <c r="J30" t="n">
        <v>2.3465175644803</v>
      </c>
      <c r="K30" t="n">
        <v>2.25253986683481</v>
      </c>
      <c r="L30" t="n">
        <v>2.11451698321304</v>
      </c>
      <c r="M30" t="n">
        <v>2.03002256431794</v>
      </c>
      <c r="N30" t="n">
        <v>2.17343792074499</v>
      </c>
      <c r="O30" t="n">
        <v>2.53722097231688</v>
      </c>
      <c r="P30" t="n">
        <v>2.61662611168649</v>
      </c>
      <c r="Q30" t="n">
        <v>2.9310080056319</v>
      </c>
      <c r="R30" t="n">
        <v>3.69259188895121</v>
      </c>
      <c r="S30" t="n">
        <v>4.38494578370404</v>
      </c>
      <c r="T30" t="n">
        <v>3.46589252718037</v>
      </c>
      <c r="U30" t="n">
        <v>3.70659297934066</v>
      </c>
      <c r="V30" t="n">
        <v>4.41500370191766</v>
      </c>
      <c r="W30" t="n">
        <v>3.9262645059339</v>
      </c>
      <c r="X30" t="n">
        <v>4.03393206694223</v>
      </c>
      <c r="Y30" t="n">
        <v>4.50833626497742</v>
      </c>
      <c r="Z30" t="n">
        <v>4.43188896285602</v>
      </c>
      <c r="AA30" t="n">
        <v>4.11653840909675</v>
      </c>
      <c r="AB30" t="n">
        <v>3.56344108139039</v>
      </c>
      <c r="AC30" t="n">
        <v>3.08586548784365</v>
      </c>
      <c r="AD30" t="n">
        <v>2.51649097988898</v>
      </c>
      <c r="AE30" t="n">
        <v>1.66045338911236</v>
      </c>
      <c r="AF30" t="n">
        <v>1.32322460462838</v>
      </c>
    </row>
    <row r="31">
      <c r="A31" t="s">
        <v>89</v>
      </c>
      <c r="B31" t="s">
        <v>430</v>
      </c>
      <c r="C31" t="s">
        <v>317</v>
      </c>
      <c r="D31" t="s">
        <v>431</v>
      </c>
      <c r="E31" t="s">
        <v>318</v>
      </c>
      <c r="F31" t="n">
        <v>274.607648977367</v>
      </c>
      <c r="G31" t="n">
        <v>261.351784983481</v>
      </c>
      <c r="H31" t="n">
        <v>270.135342367417</v>
      </c>
      <c r="I31" t="n">
        <v>272.79696529008</v>
      </c>
      <c r="J31" t="n">
        <v>290.427135369043</v>
      </c>
      <c r="K31" t="n">
        <v>316.120812209381</v>
      </c>
      <c r="L31" t="n">
        <v>252.220824497088</v>
      </c>
      <c r="M31" t="n">
        <v>223.70815416824</v>
      </c>
      <c r="N31" t="n">
        <v>179.810533116042</v>
      </c>
      <c r="O31" t="n">
        <v>152.333160185536</v>
      </c>
      <c r="P31" t="n">
        <v>158.896641207109</v>
      </c>
      <c r="Q31" t="n">
        <v>151.562804587349</v>
      </c>
      <c r="R31" t="n">
        <v>145.606727300044</v>
      </c>
      <c r="S31" t="n">
        <v>148.351417941643</v>
      </c>
      <c r="T31" t="n">
        <v>130.838376871824</v>
      </c>
      <c r="U31" t="n">
        <v>121.316598021881</v>
      </c>
      <c r="V31" t="n">
        <v>115.198220592931</v>
      </c>
      <c r="W31" t="n">
        <v>118.174699183879</v>
      </c>
      <c r="X31" t="n">
        <v>98.4565143821271</v>
      </c>
      <c r="Y31" t="n">
        <v>88.8368938340533</v>
      </c>
      <c r="Z31" t="n">
        <v>77.3210372614598</v>
      </c>
      <c r="AA31" t="n">
        <v>60.1827306179098</v>
      </c>
      <c r="AB31" t="n">
        <v>61.0931878605729</v>
      </c>
      <c r="AC31" t="n">
        <v>49.8434794830375</v>
      </c>
      <c r="AD31" t="n">
        <v>36.2677458270047</v>
      </c>
      <c r="AE31" t="n">
        <v>17.0070922842172</v>
      </c>
      <c r="AF31" t="n">
        <v>15.9767375835628</v>
      </c>
    </row>
    <row r="32">
      <c r="A32" t="s">
        <v>89</v>
      </c>
      <c r="B32" t="s">
        <v>432</v>
      </c>
      <c r="C32" t="s">
        <v>317</v>
      </c>
      <c r="D32" t="s">
        <v>433</v>
      </c>
      <c r="E32" t="s">
        <v>318</v>
      </c>
      <c r="F32" t="n">
        <v>20.3673435425594</v>
      </c>
      <c r="G32" t="n">
        <v>21.7595946740397</v>
      </c>
      <c r="H32" t="n">
        <v>22.7897745590236</v>
      </c>
      <c r="I32" t="n">
        <v>23.2395933659792</v>
      </c>
      <c r="J32" t="n">
        <v>23.8259032754488</v>
      </c>
      <c r="K32" t="n">
        <v>25.4426621192293</v>
      </c>
      <c r="L32" t="n">
        <v>31.8520887474471</v>
      </c>
      <c r="M32" t="n">
        <v>37.2963642254358</v>
      </c>
      <c r="N32" t="n">
        <v>43.7050326383685</v>
      </c>
      <c r="O32" t="n">
        <v>52.7730057723521</v>
      </c>
      <c r="P32" t="n">
        <v>66.9207140660156</v>
      </c>
      <c r="Q32" t="n">
        <v>77.4577551982496</v>
      </c>
      <c r="R32" t="n">
        <v>88.2173792023252</v>
      </c>
      <c r="S32" t="n">
        <v>102.994585481929</v>
      </c>
      <c r="T32" t="n">
        <v>99.9747550553009</v>
      </c>
      <c r="U32" t="n">
        <v>105.59125046091</v>
      </c>
      <c r="V32" t="n">
        <v>110.784847498233</v>
      </c>
      <c r="W32" t="n">
        <v>112.255372300666</v>
      </c>
      <c r="X32" t="n">
        <v>103.234151368375</v>
      </c>
      <c r="Y32" t="n">
        <v>113.385388506393</v>
      </c>
      <c r="Z32" t="n">
        <v>120.67580409687</v>
      </c>
      <c r="AA32" t="n">
        <v>106.314788748714</v>
      </c>
      <c r="AB32" t="n">
        <v>92.2335730606382</v>
      </c>
      <c r="AC32" t="n">
        <v>76.1474723235153</v>
      </c>
      <c r="AD32" t="n">
        <v>59.2397479814656</v>
      </c>
      <c r="AE32" t="n">
        <v>36.5776076385162</v>
      </c>
      <c r="AF32" t="n">
        <v>37.7213895596112</v>
      </c>
    </row>
    <row r="33">
      <c r="A33" t="s">
        <v>89</v>
      </c>
      <c r="B33" t="s">
        <v>434</v>
      </c>
      <c r="C33" t="s">
        <v>317</v>
      </c>
      <c r="D33" t="s">
        <v>435</v>
      </c>
      <c r="E33" t="s">
        <v>318</v>
      </c>
      <c r="F33" t="n">
        <v>12.0587414004442</v>
      </c>
      <c r="G33" t="n">
        <v>12.276602046393</v>
      </c>
      <c r="H33" t="n">
        <v>12.5870904879429</v>
      </c>
      <c r="I33" t="n">
        <v>12.7636670855818</v>
      </c>
      <c r="J33" t="n">
        <v>13.2167409222482</v>
      </c>
      <c r="K33" t="n">
        <v>14.1538307789461</v>
      </c>
      <c r="L33" t="n">
        <v>15.6501307617209</v>
      </c>
      <c r="M33" t="n">
        <v>17.6700097200132</v>
      </c>
      <c r="N33" t="n">
        <v>20.2747522083849</v>
      </c>
      <c r="O33" t="n">
        <v>23.6619695558081</v>
      </c>
      <c r="P33" t="n">
        <v>24.0442113137971</v>
      </c>
      <c r="Q33" t="n">
        <v>24.6332323028519</v>
      </c>
      <c r="R33" t="n">
        <v>24.6892814460513</v>
      </c>
      <c r="S33" t="n">
        <v>25.059877019122</v>
      </c>
      <c r="T33" t="n">
        <v>23.5848605424897</v>
      </c>
      <c r="U33" t="n">
        <v>22.5138289386113</v>
      </c>
      <c r="V33" t="n">
        <v>22.0336907728242</v>
      </c>
      <c r="W33" t="n">
        <v>19.6605343754156</v>
      </c>
      <c r="X33" t="n">
        <v>21.503464816399</v>
      </c>
      <c r="Y33" t="n">
        <v>23.790907563576</v>
      </c>
      <c r="Z33" t="n">
        <v>26.342135552732</v>
      </c>
      <c r="AA33" t="n">
        <v>23.7431648175805</v>
      </c>
      <c r="AB33" t="n">
        <v>20.8645369050027</v>
      </c>
      <c r="AC33" t="n">
        <v>16.7041664681364</v>
      </c>
      <c r="AD33" t="n">
        <v>13.1666461964139</v>
      </c>
      <c r="AE33" t="n">
        <v>8.33113952068439</v>
      </c>
      <c r="AF33" t="n">
        <v>9.11799077556232</v>
      </c>
    </row>
    <row r="34">
      <c r="A34" t="s">
        <v>89</v>
      </c>
      <c r="B34" t="s">
        <v>436</v>
      </c>
      <c r="C34" t="s">
        <v>317</v>
      </c>
      <c r="D34" t="s">
        <v>437</v>
      </c>
      <c r="E34" t="s">
        <v>318</v>
      </c>
      <c r="F34" t="n">
        <v>46.4952768884658</v>
      </c>
      <c r="G34" t="n">
        <v>49.4140964225392</v>
      </c>
      <c r="H34" t="n">
        <v>57.3434130254892</v>
      </c>
      <c r="I34" t="n">
        <v>65.9768894470289</v>
      </c>
      <c r="J34" t="n">
        <v>77.8866312901891</v>
      </c>
      <c r="K34" t="n">
        <v>95.5150842550185</v>
      </c>
      <c r="L34" t="n">
        <v>100.323981357997</v>
      </c>
      <c r="M34" t="n">
        <v>109.112351317967</v>
      </c>
      <c r="N34" t="n">
        <v>120.615026333481</v>
      </c>
      <c r="O34" t="n">
        <v>139.012426297177</v>
      </c>
      <c r="P34" t="n">
        <v>148.298979092962</v>
      </c>
      <c r="Q34" t="n">
        <v>158.878478243033</v>
      </c>
      <c r="R34" t="n">
        <v>170.312569052993</v>
      </c>
      <c r="S34" t="n">
        <v>182.784275081374</v>
      </c>
      <c r="T34" t="n">
        <v>185.755326642142</v>
      </c>
      <c r="U34" t="n">
        <v>194.084679265622</v>
      </c>
      <c r="V34" t="n">
        <v>213.006611260228</v>
      </c>
      <c r="W34" t="n">
        <v>219.064005504025</v>
      </c>
      <c r="X34" t="n">
        <v>213.454847877546</v>
      </c>
      <c r="Y34" t="n">
        <v>225.390143657638</v>
      </c>
      <c r="Z34" t="n">
        <v>242.03476376203</v>
      </c>
      <c r="AA34" t="n">
        <v>218.497460938312</v>
      </c>
      <c r="AB34" t="n">
        <v>209.172395944243</v>
      </c>
      <c r="AC34" t="n">
        <v>190.847284031425</v>
      </c>
      <c r="AD34" t="n">
        <v>153.660448639221</v>
      </c>
      <c r="AE34" t="n">
        <v>64.6019302487068</v>
      </c>
      <c r="AF34" t="n">
        <v>65.0559887075726</v>
      </c>
    </row>
    <row r="35">
      <c r="A35" t="s">
        <v>89</v>
      </c>
      <c r="B35" t="s">
        <v>438</v>
      </c>
      <c r="C35" t="s">
        <v>317</v>
      </c>
      <c r="D35" t="s">
        <v>439</v>
      </c>
      <c r="E35" t="s">
        <v>318</v>
      </c>
      <c r="F35" t="n">
        <v>116.40133055184</v>
      </c>
      <c r="G35" t="n">
        <v>118.672912222268</v>
      </c>
      <c r="H35" t="n">
        <v>125.55164012424</v>
      </c>
      <c r="I35" t="n">
        <v>133.501236946317</v>
      </c>
      <c r="J35" t="n">
        <v>141.625223134193</v>
      </c>
      <c r="K35" t="n">
        <v>152.889658086197</v>
      </c>
      <c r="L35" t="n">
        <v>161.477173391558</v>
      </c>
      <c r="M35" t="n">
        <v>188.432484872337</v>
      </c>
      <c r="N35" t="n">
        <v>203.959428612904</v>
      </c>
      <c r="O35" t="n">
        <v>226.21471134523</v>
      </c>
      <c r="P35" t="n">
        <v>232.521391138947</v>
      </c>
      <c r="Q35" t="n">
        <v>251.412540015205</v>
      </c>
      <c r="R35" t="n">
        <v>262.874676857432</v>
      </c>
      <c r="S35" t="n">
        <v>243.967212279218</v>
      </c>
      <c r="T35" t="n">
        <v>245.251894924084</v>
      </c>
      <c r="U35" t="n">
        <v>264.043098598864</v>
      </c>
      <c r="V35" t="n">
        <v>265.250235208313</v>
      </c>
      <c r="W35" t="n">
        <v>252.77560389877</v>
      </c>
      <c r="X35" t="n">
        <v>261.026941289898</v>
      </c>
      <c r="Y35" t="n">
        <v>277.42412601323</v>
      </c>
      <c r="Z35" t="n">
        <v>297.860536668294</v>
      </c>
      <c r="AA35" t="n">
        <v>305.664826559982</v>
      </c>
      <c r="AB35" t="n">
        <v>315.644175869751</v>
      </c>
      <c r="AC35" t="n">
        <v>314.552113256463</v>
      </c>
      <c r="AD35" t="n">
        <v>320.085051954355</v>
      </c>
      <c r="AE35" t="n">
        <v>306.262671180528</v>
      </c>
      <c r="AF35" t="n">
        <v>351.32109374195</v>
      </c>
    </row>
    <row r="36">
      <c r="A36" t="s">
        <v>89</v>
      </c>
      <c r="B36" t="s">
        <v>440</v>
      </c>
      <c r="C36" t="s">
        <v>317</v>
      </c>
      <c r="D36" t="s">
        <v>441</v>
      </c>
      <c r="E36" t="s">
        <v>318</v>
      </c>
      <c r="F36" t="n">
        <v>39.1046658956377</v>
      </c>
      <c r="G36" t="n">
        <v>39.3323129410349</v>
      </c>
      <c r="H36" t="n">
        <v>40.9463874447797</v>
      </c>
      <c r="I36" t="n">
        <v>42.8237168073688</v>
      </c>
      <c r="J36" t="n">
        <v>43.656961704701</v>
      </c>
      <c r="K36" t="n">
        <v>46.5239147352717</v>
      </c>
      <c r="L36" t="n">
        <v>46.8093697859145</v>
      </c>
      <c r="M36" t="n">
        <v>51.9919324400346</v>
      </c>
      <c r="N36" t="n">
        <v>52.6565608640321</v>
      </c>
      <c r="O36" t="n">
        <v>56.4433488989532</v>
      </c>
      <c r="P36" t="n">
        <v>60.5605476786345</v>
      </c>
      <c r="Q36" t="n">
        <v>64.082088244465</v>
      </c>
      <c r="R36" t="n">
        <v>65.4158817074234</v>
      </c>
      <c r="S36" t="n">
        <v>63.0465722527054</v>
      </c>
      <c r="T36" t="n">
        <v>59.6606451083298</v>
      </c>
      <c r="U36" t="n">
        <v>57.9575931090949</v>
      </c>
      <c r="V36" t="n">
        <v>57.2292412379972</v>
      </c>
      <c r="W36" t="n">
        <v>49.142063028271</v>
      </c>
      <c r="X36" t="n">
        <v>46.9654897183832</v>
      </c>
      <c r="Y36" t="n">
        <v>49.6239406803259</v>
      </c>
      <c r="Z36" t="n">
        <v>50.2628538603945</v>
      </c>
      <c r="AA36" t="n">
        <v>49.1275823811162</v>
      </c>
      <c r="AB36" t="n">
        <v>50.1692129777323</v>
      </c>
      <c r="AC36" t="n">
        <v>48.6789646108583</v>
      </c>
      <c r="AD36" t="n">
        <v>46.0923741894539</v>
      </c>
      <c r="AE36" t="n">
        <v>42.2334117706596</v>
      </c>
      <c r="AF36" t="n">
        <v>46.289370709112</v>
      </c>
    </row>
    <row r="37">
      <c r="A37" t="s">
        <v>89</v>
      </c>
      <c r="B37" t="s">
        <v>442</v>
      </c>
      <c r="C37" t="s">
        <v>317</v>
      </c>
      <c r="D37" t="s">
        <v>443</v>
      </c>
      <c r="E37" t="s">
        <v>318</v>
      </c>
      <c r="F37" t="n">
        <v>62.5578924979585</v>
      </c>
      <c r="G37" t="n">
        <v>63.0975080839957</v>
      </c>
      <c r="H37" t="n">
        <v>65.1800101673396</v>
      </c>
      <c r="I37" t="n">
        <v>66.7781889021009</v>
      </c>
      <c r="J37" t="n">
        <v>68.6742571526075</v>
      </c>
      <c r="K37" t="n">
        <v>72.6864475330167</v>
      </c>
      <c r="L37" t="n">
        <v>73.5148503423668</v>
      </c>
      <c r="M37" t="n">
        <v>83.2349410907161</v>
      </c>
      <c r="N37" t="n">
        <v>88.8020442726312</v>
      </c>
      <c r="O37" t="n">
        <v>96.1006568480816</v>
      </c>
      <c r="P37" t="n">
        <v>93.4911153564107</v>
      </c>
      <c r="Q37" t="n">
        <v>95.195914748518</v>
      </c>
      <c r="R37" t="n">
        <v>95.8239429904989</v>
      </c>
      <c r="S37" t="n">
        <v>64.420782596917</v>
      </c>
      <c r="T37" t="n">
        <v>63.2033034810338</v>
      </c>
      <c r="U37" t="n">
        <v>69.4226902445484</v>
      </c>
      <c r="V37" t="n">
        <v>64.367920836136</v>
      </c>
      <c r="W37" t="n">
        <v>55.9751395833406</v>
      </c>
      <c r="X37" t="n">
        <v>55.7571955003578</v>
      </c>
      <c r="Y37" t="n">
        <v>55.4445778971423</v>
      </c>
      <c r="Z37" t="n">
        <v>58.2764597222537</v>
      </c>
      <c r="AA37" t="n">
        <v>52.7982163057135</v>
      </c>
      <c r="AB37" t="n">
        <v>47.1457688346353</v>
      </c>
      <c r="AC37" t="n">
        <v>43.7904129451173</v>
      </c>
      <c r="AD37" t="n">
        <v>49.5282533178071</v>
      </c>
      <c r="AE37" t="n">
        <v>30.8895526525202</v>
      </c>
      <c r="AF37" t="n">
        <v>45.9466728935171</v>
      </c>
    </row>
    <row r="38">
      <c r="A38" t="s">
        <v>89</v>
      </c>
      <c r="B38" t="s">
        <v>444</v>
      </c>
      <c r="C38" t="s">
        <v>317</v>
      </c>
      <c r="D38" t="s">
        <v>445</v>
      </c>
      <c r="E38" t="s">
        <v>318</v>
      </c>
      <c r="F38" t="n">
        <v>14.7387721582437</v>
      </c>
      <c r="G38" t="n">
        <v>16.2430911972371</v>
      </c>
      <c r="H38" t="n">
        <v>19.4252425121202</v>
      </c>
      <c r="I38" t="n">
        <v>23.8993312368472</v>
      </c>
      <c r="J38" t="n">
        <v>29.2940042768842</v>
      </c>
      <c r="K38" t="n">
        <v>33.6792958179084</v>
      </c>
      <c r="L38" t="n">
        <v>41.1529532632769</v>
      </c>
      <c r="M38" t="n">
        <v>53.2056113415867</v>
      </c>
      <c r="N38" t="n">
        <v>62.5008234762406</v>
      </c>
      <c r="O38" t="n">
        <v>73.670705598195</v>
      </c>
      <c r="P38" t="n">
        <v>78.4697281039017</v>
      </c>
      <c r="Q38" t="n">
        <v>92.1345370222219</v>
      </c>
      <c r="R38" t="n">
        <v>101.63485215951</v>
      </c>
      <c r="S38" t="n">
        <v>116.499857429596</v>
      </c>
      <c r="T38" t="n">
        <v>122.38794633472</v>
      </c>
      <c r="U38" t="n">
        <v>136.66281524522</v>
      </c>
      <c r="V38" t="n">
        <v>143.65307313418</v>
      </c>
      <c r="W38" t="n">
        <v>147.658401287159</v>
      </c>
      <c r="X38" t="n">
        <v>158.304256071157</v>
      </c>
      <c r="Y38" t="n">
        <v>172.355607435762</v>
      </c>
      <c r="Z38" t="n">
        <v>189.321223085646</v>
      </c>
      <c r="AA38" t="n">
        <v>203.739027873152</v>
      </c>
      <c r="AB38" t="n">
        <v>218.329194057384</v>
      </c>
      <c r="AC38" t="n">
        <v>222.082735700487</v>
      </c>
      <c r="AD38" t="n">
        <v>224.464424447094</v>
      </c>
      <c r="AE38" t="n">
        <v>233.139706757348</v>
      </c>
      <c r="AF38" t="n">
        <v>259.085050139321</v>
      </c>
    </row>
    <row r="39">
      <c r="A39" t="s">
        <v>89</v>
      </c>
      <c r="B39" t="s">
        <v>446</v>
      </c>
      <c r="C39" t="s">
        <v>317</v>
      </c>
      <c r="D39" t="s">
        <v>447</v>
      </c>
      <c r="E39" t="s">
        <v>318</v>
      </c>
      <c r="F39" t="n">
        <v>691.375853781139</v>
      </c>
      <c r="G39" t="n">
        <v>693.227814520081</v>
      </c>
      <c r="H39" t="n">
        <v>709.493281025551</v>
      </c>
      <c r="I39" t="n">
        <v>726.474766474935</v>
      </c>
      <c r="J39" t="n">
        <v>758.792415370361</v>
      </c>
      <c r="K39" t="n">
        <v>803.662991404192</v>
      </c>
      <c r="L39" t="n">
        <v>759.584299461471</v>
      </c>
      <c r="M39" t="n">
        <v>730.711305245935</v>
      </c>
      <c r="N39" t="n">
        <v>679.438506662591</v>
      </c>
      <c r="O39" t="n">
        <v>643.237377649295</v>
      </c>
      <c r="P39" t="n">
        <v>644.467637063959</v>
      </c>
      <c r="Q39" t="n">
        <v>677.024124314774</v>
      </c>
      <c r="R39" t="n">
        <v>699.634700663151</v>
      </c>
      <c r="S39" t="n">
        <v>676.300857418247</v>
      </c>
      <c r="T39" t="n">
        <v>656.099513372097</v>
      </c>
      <c r="U39" t="n">
        <v>656.353867881389</v>
      </c>
      <c r="V39" t="n">
        <v>613.191308414491</v>
      </c>
      <c r="W39" t="n">
        <v>556.728169444568</v>
      </c>
      <c r="X39" t="n">
        <v>569.512639966096</v>
      </c>
      <c r="Y39" t="n">
        <v>580.89011788525</v>
      </c>
      <c r="Z39" t="n">
        <v>584.953447875586</v>
      </c>
      <c r="AA39" t="n">
        <v>572.184828783053</v>
      </c>
      <c r="AB39" t="n">
        <v>535.257041635141</v>
      </c>
      <c r="AC39" t="n">
        <v>512.350061506834</v>
      </c>
      <c r="AD39" t="n">
        <v>494.064134366137</v>
      </c>
      <c r="AE39" t="n">
        <v>440.067199290426</v>
      </c>
      <c r="AF39" t="n">
        <v>449.297635266257</v>
      </c>
    </row>
    <row r="40">
      <c r="A40" t="s">
        <v>89</v>
      </c>
      <c r="B40" t="s">
        <v>448</v>
      </c>
      <c r="C40" t="s">
        <v>317</v>
      </c>
      <c r="D40" t="s">
        <v>449</v>
      </c>
      <c r="E40" t="s">
        <v>318</v>
      </c>
      <c r="F40" t="n">
        <v>5.31301568502534</v>
      </c>
      <c r="G40" t="n">
        <v>5.73380144136484</v>
      </c>
      <c r="H40" t="n">
        <v>7.16183985132611</v>
      </c>
      <c r="I40" t="n">
        <v>8.75660132218883</v>
      </c>
      <c r="J40" t="n">
        <v>9.78033985487182</v>
      </c>
      <c r="K40" t="n">
        <v>11.3609339780743</v>
      </c>
      <c r="L40" t="n">
        <v>12.0531403128896</v>
      </c>
      <c r="M40" t="n">
        <v>13.7989882620059</v>
      </c>
      <c r="N40" t="n">
        <v>16.0419075843851</v>
      </c>
      <c r="O40" t="n">
        <v>18.134799475425</v>
      </c>
      <c r="P40" t="n">
        <v>21.823432126721</v>
      </c>
      <c r="Q40" t="n">
        <v>27.7093348784898</v>
      </c>
      <c r="R40" t="n">
        <v>32.5766094421342</v>
      </c>
      <c r="S40" t="n">
        <v>39.1146160369177</v>
      </c>
      <c r="T40" t="n">
        <v>32.6128091785568</v>
      </c>
      <c r="U40" t="n">
        <v>36.1716205965463</v>
      </c>
      <c r="V40" t="n">
        <v>36.0264205424353</v>
      </c>
      <c r="W40" t="n">
        <v>36.6010653006706</v>
      </c>
      <c r="X40" t="n">
        <v>35.8442847663808</v>
      </c>
      <c r="Y40" t="n">
        <v>39.9611881613669</v>
      </c>
      <c r="Z40" t="n">
        <v>45.0940573649895</v>
      </c>
      <c r="AA40" t="n">
        <v>47.9452378710925</v>
      </c>
      <c r="AB40" t="n">
        <v>51.1584988998552</v>
      </c>
      <c r="AC40" t="n">
        <v>52.3973725178688</v>
      </c>
      <c r="AD40" t="n">
        <v>59.7093519972208</v>
      </c>
      <c r="AE40" t="n">
        <v>48.0136443829797</v>
      </c>
      <c r="AF40" t="n">
        <v>51.1310954004905</v>
      </c>
    </row>
    <row r="41">
      <c r="A41" t="s">
        <v>89</v>
      </c>
      <c r="B41" t="s">
        <v>450</v>
      </c>
      <c r="C41" t="s">
        <v>317</v>
      </c>
      <c r="D41" t="s">
        <v>451</v>
      </c>
      <c r="E41" t="s">
        <v>318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</row>
    <row r="42">
      <c r="A42" t="s">
        <v>89</v>
      </c>
      <c r="B42" t="s">
        <v>452</v>
      </c>
      <c r="C42" t="s">
        <v>317</v>
      </c>
      <c r="D42" t="s">
        <v>453</v>
      </c>
      <c r="E42" t="s">
        <v>318</v>
      </c>
      <c r="F42" t="n">
        <v>135.265827307319</v>
      </c>
      <c r="G42" t="n">
        <v>136.333669048272</v>
      </c>
      <c r="H42" t="n">
        <v>149.954456353522</v>
      </c>
      <c r="I42" t="n">
        <v>165.07571278338</v>
      </c>
      <c r="J42" t="n">
        <v>182.435597882726</v>
      </c>
      <c r="K42" t="n">
        <v>206.162478794633</v>
      </c>
      <c r="L42" t="n">
        <v>210.849079185595</v>
      </c>
      <c r="M42" t="n">
        <v>227.077373437946</v>
      </c>
      <c r="N42" t="n">
        <v>239.928690660495</v>
      </c>
      <c r="O42" t="n">
        <v>247.148256098221</v>
      </c>
      <c r="P42" t="n">
        <v>291.503006643196</v>
      </c>
      <c r="Q42" t="n">
        <v>360.557747926456</v>
      </c>
      <c r="R42" t="n">
        <v>426.341613891867</v>
      </c>
      <c r="S42" t="n">
        <v>517.205596880984</v>
      </c>
      <c r="T42" t="n">
        <v>538.30849410033</v>
      </c>
      <c r="U42" t="n">
        <v>589.774096305176</v>
      </c>
      <c r="V42" t="n">
        <v>601.323505993152</v>
      </c>
      <c r="W42" t="n">
        <v>614.781678633536</v>
      </c>
      <c r="X42" t="n">
        <v>581.977546110293</v>
      </c>
      <c r="Y42" t="n">
        <v>627.335403626103</v>
      </c>
      <c r="Z42" t="n">
        <v>623.806555604951</v>
      </c>
      <c r="AA42" t="n">
        <v>584.254201635368</v>
      </c>
      <c r="AB42" t="n">
        <v>566.539031285902</v>
      </c>
      <c r="AC42" t="n">
        <v>574.819926453177</v>
      </c>
      <c r="AD42" t="n">
        <v>597.416789085082</v>
      </c>
      <c r="AE42" t="n">
        <v>570.076527795777</v>
      </c>
      <c r="AF42" t="n">
        <v>639.457312365425</v>
      </c>
    </row>
    <row r="43">
      <c r="A43" t="s">
        <v>89</v>
      </c>
      <c r="B43" t="s">
        <v>454</v>
      </c>
      <c r="C43" t="s">
        <v>317</v>
      </c>
      <c r="D43" t="s">
        <v>455</v>
      </c>
      <c r="E43" t="s">
        <v>318</v>
      </c>
      <c r="F43" t="n">
        <v>167.675665416547</v>
      </c>
      <c r="G43" t="n">
        <v>170.711244082056</v>
      </c>
      <c r="H43" t="n">
        <v>188.39611013587</v>
      </c>
      <c r="I43" t="n">
        <v>207.326636995124</v>
      </c>
      <c r="J43" t="n">
        <v>229.138969268017</v>
      </c>
      <c r="K43" t="n">
        <v>259.699266972034</v>
      </c>
      <c r="L43" t="n">
        <v>271.17861576204</v>
      </c>
      <c r="M43" t="n">
        <v>297.982536040488</v>
      </c>
      <c r="N43" t="n">
        <v>322.096285112017</v>
      </c>
      <c r="O43" t="n">
        <v>344.841628878121</v>
      </c>
      <c r="P43" t="n">
        <v>409.684453235538</v>
      </c>
      <c r="Q43" t="n">
        <v>517.729468544764</v>
      </c>
      <c r="R43" t="n">
        <v>629.466952229656</v>
      </c>
      <c r="S43" t="n">
        <v>780.08930924475</v>
      </c>
      <c r="T43" t="n">
        <v>811.155439032861</v>
      </c>
      <c r="U43" t="n">
        <v>901.804075588439</v>
      </c>
      <c r="V43" t="n">
        <v>948.620904705318</v>
      </c>
      <c r="W43" t="n">
        <v>991.325901991009</v>
      </c>
      <c r="X43" t="n">
        <v>942.150299563307</v>
      </c>
      <c r="Y43" t="n">
        <v>989.566612955198</v>
      </c>
      <c r="Z43" t="n">
        <v>982.229316607001</v>
      </c>
      <c r="AA43" t="n">
        <v>905.963355271596</v>
      </c>
      <c r="AB43" t="n">
        <v>899.917073104521</v>
      </c>
      <c r="AC43" t="n">
        <v>901.833225655742</v>
      </c>
      <c r="AD43" t="n">
        <v>929.628325085027</v>
      </c>
      <c r="AE43" t="n">
        <v>862.977614497811</v>
      </c>
      <c r="AF43" t="n">
        <v>960.487731258129</v>
      </c>
    </row>
    <row r="44">
      <c r="A44" t="s">
        <v>89</v>
      </c>
      <c r="B44" t="s">
        <v>456</v>
      </c>
      <c r="C44" t="s">
        <v>317</v>
      </c>
      <c r="D44" t="s">
        <v>457</v>
      </c>
      <c r="E44" t="s">
        <v>318</v>
      </c>
      <c r="F44" t="n">
        <v>3467.56784919484</v>
      </c>
      <c r="G44" t="n">
        <v>3507.62453262547</v>
      </c>
      <c r="H44" t="n">
        <v>3698.70703857802</v>
      </c>
      <c r="I44" t="n">
        <v>3876.72829184067</v>
      </c>
      <c r="J44" t="n">
        <v>4112.2269268786</v>
      </c>
      <c r="K44" t="n">
        <v>4477.70583745797</v>
      </c>
      <c r="L44" t="n">
        <v>4367.31363126377</v>
      </c>
      <c r="M44" t="n">
        <v>4409.37110468052</v>
      </c>
      <c r="N44" t="n">
        <v>4372.29904941236</v>
      </c>
      <c r="O44" t="n">
        <v>4460.07315002777</v>
      </c>
      <c r="P44" t="n">
        <v>4658.90996903544</v>
      </c>
      <c r="Q44" t="n">
        <v>5113.24486554917</v>
      </c>
      <c r="R44" t="n">
        <v>5563.15292879103</v>
      </c>
      <c r="S44" t="n">
        <v>5889.0872018226</v>
      </c>
      <c r="T44" t="n">
        <v>5651.28064020977</v>
      </c>
      <c r="U44" t="n">
        <v>5843.9997116025</v>
      </c>
      <c r="V44" t="n">
        <v>5794.31972802055</v>
      </c>
      <c r="W44" t="n">
        <v>5658.70524848564</v>
      </c>
      <c r="X44" t="n">
        <v>5507.2577682111</v>
      </c>
      <c r="Y44" t="n">
        <v>5704.42784856661</v>
      </c>
      <c r="Z44" t="n">
        <v>5842.43758015838</v>
      </c>
      <c r="AA44" t="n">
        <v>5639.63259589426</v>
      </c>
      <c r="AB44" t="n">
        <v>5224.79592108224</v>
      </c>
      <c r="AC44" t="n">
        <v>4764.936494659</v>
      </c>
      <c r="AD44" t="n">
        <v>4325.58294978179</v>
      </c>
      <c r="AE44" t="n">
        <v>3409.83523517503</v>
      </c>
      <c r="AF44" t="n">
        <v>3687.40503607125</v>
      </c>
    </row>
    <row r="45">
      <c r="A45" t="s">
        <v>89</v>
      </c>
      <c r="B45" t="s">
        <v>458</v>
      </c>
      <c r="C45" t="s">
        <v>317</v>
      </c>
      <c r="D45" t="s">
        <v>459</v>
      </c>
      <c r="E45" t="s">
        <v>318</v>
      </c>
      <c r="F45" t="n">
        <v>3467.56784919484</v>
      </c>
      <c r="G45" t="n">
        <v>3507.62453262547</v>
      </c>
      <c r="H45" t="n">
        <v>3698.70703857802</v>
      </c>
      <c r="I45" t="n">
        <v>3876.72829184067</v>
      </c>
      <c r="J45" t="n">
        <v>4112.2269268786</v>
      </c>
      <c r="K45" t="n">
        <v>4477.70583745797</v>
      </c>
      <c r="L45" t="n">
        <v>4367.31363126377</v>
      </c>
      <c r="M45" t="n">
        <v>4409.37110468052</v>
      </c>
      <c r="N45" t="n">
        <v>4372.29904941236</v>
      </c>
      <c r="O45" t="n">
        <v>4460.07315002777</v>
      </c>
      <c r="P45" t="n">
        <v>4658.90996903544</v>
      </c>
      <c r="Q45" t="n">
        <v>5113.24486554917</v>
      </c>
      <c r="R45" t="n">
        <v>5563.15292879103</v>
      </c>
      <c r="S45" t="n">
        <v>5889.0872018226</v>
      </c>
      <c r="T45" t="n">
        <v>5651.28064020977</v>
      </c>
      <c r="U45" t="n">
        <v>5843.9997116025</v>
      </c>
      <c r="V45" t="n">
        <v>5794.31972802055</v>
      </c>
      <c r="W45" t="n">
        <v>5658.70524848564</v>
      </c>
      <c r="X45" t="n">
        <v>5507.2577682111</v>
      </c>
      <c r="Y45" t="n">
        <v>5704.42784856661</v>
      </c>
      <c r="Z45" t="n">
        <v>5842.43758015838</v>
      </c>
      <c r="AA45" t="n">
        <v>5639.63259589426</v>
      </c>
      <c r="AB45" t="n">
        <v>5224.79592108224</v>
      </c>
      <c r="AC45" t="n">
        <v>4764.936494659</v>
      </c>
      <c r="AD45" t="n">
        <v>4325.58294978179</v>
      </c>
      <c r="AE45" t="n">
        <v>3409.83523517503</v>
      </c>
      <c r="AF45" t="n">
        <v>3687.40503607125</v>
      </c>
    </row>
    <row r="46">
      <c r="A46" t="s">
        <v>89</v>
      </c>
      <c r="B46" t="s">
        <v>460</v>
      </c>
      <c r="C46" t="s">
        <v>317</v>
      </c>
      <c r="D46" t="s">
        <v>461</v>
      </c>
      <c r="E46" t="s">
        <v>318</v>
      </c>
      <c r="F46" t="n">
        <v>32.4098381092283</v>
      </c>
      <c r="G46" t="n">
        <v>34.3775750337842</v>
      </c>
      <c r="H46" t="n">
        <v>38.4416537823479</v>
      </c>
      <c r="I46" t="n">
        <v>42.2509242117445</v>
      </c>
      <c r="J46" t="n">
        <v>46.7033713852911</v>
      </c>
      <c r="K46" t="n">
        <v>53.5367881774014</v>
      </c>
      <c r="L46" t="n">
        <v>60.3295365764454</v>
      </c>
      <c r="M46" t="n">
        <v>70.9051626025419</v>
      </c>
      <c r="N46" t="n">
        <v>82.1675944515222</v>
      </c>
      <c r="O46" t="n">
        <v>97.6933727799002</v>
      </c>
      <c r="P46" t="n">
        <v>118.181446592342</v>
      </c>
      <c r="Q46" t="n">
        <v>157.171720618308</v>
      </c>
      <c r="R46" t="n">
        <v>203.125338337789</v>
      </c>
      <c r="S46" t="n">
        <v>262.883712363766</v>
      </c>
      <c r="T46" t="n">
        <v>272.846944932532</v>
      </c>
      <c r="U46" t="n">
        <v>312.029979283262</v>
      </c>
      <c r="V46" t="n">
        <v>347.297398712165</v>
      </c>
      <c r="W46" t="n">
        <v>376.544223357473</v>
      </c>
      <c r="X46" t="n">
        <v>360.172753453013</v>
      </c>
      <c r="Y46" t="n">
        <v>362.231209329095</v>
      </c>
      <c r="Z46" t="n">
        <v>358.422761002049</v>
      </c>
      <c r="AA46" t="n">
        <v>321.709153636228</v>
      </c>
      <c r="AB46" t="n">
        <v>333.37804181862</v>
      </c>
      <c r="AC46" t="n">
        <v>327.013299202565</v>
      </c>
      <c r="AD46" t="n">
        <v>332.211535999946</v>
      </c>
      <c r="AE46" t="n">
        <v>292.901086702034</v>
      </c>
      <c r="AF46" t="n">
        <v>321.030418892704</v>
      </c>
    </row>
    <row r="47">
      <c r="A47" t="s">
        <v>89</v>
      </c>
      <c r="B47" t="s">
        <v>462</v>
      </c>
      <c r="C47" t="s">
        <v>317</v>
      </c>
      <c r="D47" t="s">
        <v>463</v>
      </c>
      <c r="E47" t="s">
        <v>318</v>
      </c>
      <c r="F47" t="n">
        <v>69.6452133222791</v>
      </c>
      <c r="G47" t="n">
        <v>69.5431132320583</v>
      </c>
      <c r="H47" t="n">
        <v>68.9523385371379</v>
      </c>
      <c r="I47" t="n">
        <v>70.6642196418941</v>
      </c>
      <c r="J47" t="n">
        <v>73.6807524839459</v>
      </c>
      <c r="K47" t="n">
        <v>78.227258494647</v>
      </c>
      <c r="L47" t="n">
        <v>82.4114599382427</v>
      </c>
      <c r="M47" t="n">
        <v>86.0191051227787</v>
      </c>
      <c r="N47" t="n">
        <v>91.961954300027</v>
      </c>
      <c r="O47" t="n">
        <v>93.4616816201896</v>
      </c>
      <c r="P47" t="n">
        <v>96.2713239816395</v>
      </c>
      <c r="Q47" t="n">
        <v>101.128625838102</v>
      </c>
      <c r="R47" t="n">
        <v>114.625283619801</v>
      </c>
      <c r="S47" t="n">
        <v>118.06654267395</v>
      </c>
      <c r="T47" t="n">
        <v>112.364279305306</v>
      </c>
      <c r="U47" t="n">
        <v>105.290464346207</v>
      </c>
      <c r="V47" t="n">
        <v>92.5197192886216</v>
      </c>
      <c r="W47" t="n">
        <v>41.2789777900241</v>
      </c>
      <c r="X47" t="n">
        <v>21.6202373818102</v>
      </c>
      <c r="Y47" t="n">
        <v>38.2006943849212</v>
      </c>
      <c r="Z47" t="n">
        <v>42.1867301691575</v>
      </c>
      <c r="AA47" t="n">
        <v>34.993298067183</v>
      </c>
      <c r="AB47" t="n">
        <v>36.0482144868762</v>
      </c>
      <c r="AC47" t="n">
        <v>36.9123080436086</v>
      </c>
      <c r="AD47" t="n">
        <v>38.4284475261067</v>
      </c>
      <c r="AE47" t="n">
        <v>38.9765432353731</v>
      </c>
      <c r="AF47" t="n">
        <v>41.1014377399278</v>
      </c>
    </row>
    <row r="48">
      <c r="A48" t="s">
        <v>89</v>
      </c>
      <c r="B48" t="s">
        <v>464</v>
      </c>
      <c r="C48" t="s">
        <v>317</v>
      </c>
      <c r="D48" t="s">
        <v>465</v>
      </c>
      <c r="E48" t="s">
        <v>318</v>
      </c>
      <c r="F48" t="n">
        <v>202.33264808058</v>
      </c>
      <c r="G48" t="n">
        <v>204.69495611547</v>
      </c>
      <c r="H48" t="n">
        <v>202.975345355209</v>
      </c>
      <c r="I48" t="n">
        <v>208.521322262169</v>
      </c>
      <c r="J48" t="n">
        <v>232.190770273369</v>
      </c>
      <c r="K48" t="n">
        <v>228.850275368676</v>
      </c>
      <c r="L48" t="n">
        <v>228.348724837623</v>
      </c>
      <c r="M48" t="n">
        <v>236.566805052694</v>
      </c>
      <c r="N48" t="n">
        <v>247.102212852447</v>
      </c>
      <c r="O48" t="n">
        <v>255.959221011695</v>
      </c>
      <c r="P48" t="n">
        <v>266.881921575443</v>
      </c>
      <c r="Q48" t="n">
        <v>268.647185263209</v>
      </c>
      <c r="R48" t="n">
        <v>293.500831332429</v>
      </c>
      <c r="S48" t="n">
        <v>306.648472306112</v>
      </c>
      <c r="T48" t="n">
        <v>487.013571340905</v>
      </c>
      <c r="U48" t="n">
        <v>623.842518814952</v>
      </c>
      <c r="V48" t="n">
        <v>433.910529915059</v>
      </c>
      <c r="W48" t="n">
        <v>333.020959061017</v>
      </c>
      <c r="X48" t="n">
        <v>309.220975114861</v>
      </c>
      <c r="Y48" t="n">
        <v>360.165744675854</v>
      </c>
      <c r="Z48" t="n">
        <v>389.427450700414</v>
      </c>
      <c r="AA48" t="n">
        <v>179.273352912078</v>
      </c>
      <c r="AB48" t="n">
        <v>185.21575590437</v>
      </c>
      <c r="AC48" t="n">
        <v>190.553295354442</v>
      </c>
      <c r="AD48" t="n">
        <v>197.964158428572</v>
      </c>
      <c r="AE48" t="n">
        <v>191.962308999659</v>
      </c>
      <c r="AF48" t="n">
        <v>209.536787554336</v>
      </c>
    </row>
    <row r="49">
      <c r="A49" t="s">
        <v>89</v>
      </c>
      <c r="B49" t="s">
        <v>466</v>
      </c>
      <c r="C49" t="s">
        <v>317</v>
      </c>
      <c r="D49" t="s">
        <v>467</v>
      </c>
      <c r="E49" t="s">
        <v>318</v>
      </c>
      <c r="F49" t="n">
        <v>104.18379306549</v>
      </c>
      <c r="G49" t="n">
        <v>106.153476049005</v>
      </c>
      <c r="H49" t="n">
        <v>105.050210015706</v>
      </c>
      <c r="I49" t="n">
        <v>107.988658121065</v>
      </c>
      <c r="J49" t="n">
        <v>112.360374514263</v>
      </c>
      <c r="K49" t="n">
        <v>117.270098711993</v>
      </c>
      <c r="L49" t="n">
        <v>113.523230494151</v>
      </c>
      <c r="M49" t="n">
        <v>117.326245783075</v>
      </c>
      <c r="N49" t="n">
        <v>119.366414874058</v>
      </c>
      <c r="O49" t="n">
        <v>122.955886475005</v>
      </c>
      <c r="P49" t="n">
        <v>126.070075609626</v>
      </c>
      <c r="Q49" t="n">
        <v>122.848259375321</v>
      </c>
      <c r="R49" t="n">
        <v>129.891030170099</v>
      </c>
      <c r="S49" t="n">
        <v>137.299010688461</v>
      </c>
      <c r="T49" t="n">
        <v>265.462733627958</v>
      </c>
      <c r="U49" t="n">
        <v>369.849232956143</v>
      </c>
      <c r="V49" t="n">
        <v>197.198462070598</v>
      </c>
      <c r="W49" t="n">
        <v>237.944872808019</v>
      </c>
      <c r="X49" t="n">
        <v>234.682674421666</v>
      </c>
      <c r="Y49" t="n">
        <v>264.338988091274</v>
      </c>
      <c r="Z49" t="n">
        <v>288.607187687535</v>
      </c>
      <c r="AA49" t="n">
        <v>100.040314204334</v>
      </c>
      <c r="AB49" t="n">
        <v>110.719008072052</v>
      </c>
      <c r="AC49" t="n">
        <v>113.815314960812</v>
      </c>
      <c r="AD49" t="n">
        <v>117.465943252776</v>
      </c>
      <c r="AE49" t="n">
        <v>109.418499324852</v>
      </c>
      <c r="AF49" t="n">
        <v>120.733451206925</v>
      </c>
    </row>
    <row r="50">
      <c r="A50" t="s">
        <v>89</v>
      </c>
      <c r="B50" t="s">
        <v>468</v>
      </c>
      <c r="C50" t="s">
        <v>317</v>
      </c>
      <c r="D50" t="s">
        <v>469</v>
      </c>
      <c r="E50" t="s">
        <v>318</v>
      </c>
      <c r="F50" t="n">
        <v>28.5036416928106</v>
      </c>
      <c r="G50" t="n">
        <v>28.9983668344059</v>
      </c>
      <c r="H50" t="n">
        <v>28.9727968023657</v>
      </c>
      <c r="I50" t="n">
        <v>29.8684444992106</v>
      </c>
      <c r="J50" t="n">
        <v>46.1496432751607</v>
      </c>
      <c r="K50" t="n">
        <v>33.352918162036</v>
      </c>
      <c r="L50" t="n">
        <v>32.4140344052296</v>
      </c>
      <c r="M50" t="n">
        <v>33.2214541468411</v>
      </c>
      <c r="N50" t="n">
        <v>35.7738436783625</v>
      </c>
      <c r="O50" t="n">
        <v>39.5416529165006</v>
      </c>
      <c r="P50" t="n">
        <v>44.5405219841771</v>
      </c>
      <c r="Q50" t="n">
        <v>44.6703000497859</v>
      </c>
      <c r="R50" t="n">
        <v>48.9845175425295</v>
      </c>
      <c r="S50" t="n">
        <v>51.2829189437011</v>
      </c>
      <c r="T50" t="n">
        <v>109.186558407641</v>
      </c>
      <c r="U50" t="n">
        <v>148.702821512602</v>
      </c>
      <c r="V50" t="n">
        <v>144.192348555839</v>
      </c>
      <c r="W50" t="n">
        <v>53.7971084629744</v>
      </c>
      <c r="X50" t="n">
        <v>52.9180633113846</v>
      </c>
      <c r="Y50" t="n">
        <v>57.6260621996588</v>
      </c>
      <c r="Z50" t="n">
        <v>58.6335328437219</v>
      </c>
      <c r="AA50" t="n">
        <v>44.23974064056</v>
      </c>
      <c r="AB50" t="n">
        <v>38.4485333454418</v>
      </c>
      <c r="AC50" t="n">
        <v>39.825672350021</v>
      </c>
      <c r="AD50" t="n">
        <v>42.0697676496894</v>
      </c>
      <c r="AE50" t="n">
        <v>43.5672664394343</v>
      </c>
      <c r="AF50" t="n">
        <v>47.7018986074834</v>
      </c>
    </row>
    <row r="51">
      <c r="A51" t="s">
        <v>89</v>
      </c>
      <c r="B51" t="s">
        <v>470</v>
      </c>
      <c r="C51" t="s">
        <v>317</v>
      </c>
      <c r="D51" t="s">
        <v>471</v>
      </c>
      <c r="E51" t="s">
        <v>318</v>
      </c>
      <c r="F51" t="n">
        <v>28.0710278969519</v>
      </c>
      <c r="G51" t="n">
        <v>28.5459770583675</v>
      </c>
      <c r="H51" t="n">
        <v>28.5133857313587</v>
      </c>
      <c r="I51" t="n">
        <v>29.3841417424905</v>
      </c>
      <c r="J51" t="n">
        <v>45.625426059215</v>
      </c>
      <c r="K51" t="n">
        <v>32.865809501771</v>
      </c>
      <c r="L51" t="n">
        <v>31.9183672271775</v>
      </c>
      <c r="M51" t="n">
        <v>32.6452855540654</v>
      </c>
      <c r="N51" t="n">
        <v>35.1117646488936</v>
      </c>
      <c r="O51" t="n">
        <v>38.799997735549</v>
      </c>
      <c r="P51" t="n">
        <v>43.6718944598535</v>
      </c>
      <c r="Q51" t="n">
        <v>43.7428809942978</v>
      </c>
      <c r="R51" t="n">
        <v>47.9945005191421</v>
      </c>
      <c r="S51" t="n">
        <v>50.2746612036336</v>
      </c>
      <c r="T51" t="n">
        <v>108.107149456306</v>
      </c>
      <c r="U51" t="n">
        <v>147.582826503494</v>
      </c>
      <c r="V51" t="n">
        <v>143.051127535355</v>
      </c>
      <c r="W51" t="n">
        <v>52.6992809752142</v>
      </c>
      <c r="X51" t="n">
        <v>51.829771779219</v>
      </c>
      <c r="Y51" t="n">
        <v>56.4751462810001</v>
      </c>
      <c r="Z51" t="n">
        <v>57.428101410633</v>
      </c>
      <c r="AA51" t="n">
        <v>43.0027575148726</v>
      </c>
      <c r="AB51" t="n">
        <v>37.1618324737981</v>
      </c>
      <c r="AC51" t="n">
        <v>38.442683604522</v>
      </c>
      <c r="AD51" t="n">
        <v>40.6194384524578</v>
      </c>
      <c r="AE51" t="n">
        <v>42.0390603856914</v>
      </c>
      <c r="AF51" t="n">
        <v>46.0577736277831</v>
      </c>
    </row>
    <row r="52">
      <c r="A52" t="s">
        <v>89</v>
      </c>
      <c r="B52" t="s">
        <v>472</v>
      </c>
      <c r="C52" t="s">
        <v>317</v>
      </c>
      <c r="D52" t="s">
        <v>473</v>
      </c>
      <c r="E52" t="s">
        <v>318</v>
      </c>
      <c r="F52" t="n">
        <v>0.432613795858676</v>
      </c>
      <c r="G52" t="n">
        <v>0.452389776038424</v>
      </c>
      <c r="H52" t="n">
        <v>0.459411071006995</v>
      </c>
      <c r="I52" t="n">
        <v>0.484302756720079</v>
      </c>
      <c r="J52" t="n">
        <v>0.524217215945772</v>
      </c>
      <c r="K52" t="n">
        <v>0.487108660265001</v>
      </c>
      <c r="L52" t="n">
        <v>0.495667178052159</v>
      </c>
      <c r="M52" t="n">
        <v>0.57616859277565</v>
      </c>
      <c r="N52" t="n">
        <v>0.66207902946895</v>
      </c>
      <c r="O52" t="n">
        <v>0.741655180951587</v>
      </c>
      <c r="P52" t="n">
        <v>0.86862752432365</v>
      </c>
      <c r="Q52" t="n">
        <v>0.927419055488064</v>
      </c>
      <c r="R52" t="n">
        <v>0.990017023387434</v>
      </c>
      <c r="S52" t="n">
        <v>1.00825774006747</v>
      </c>
      <c r="T52" t="n">
        <v>1.07940895133569</v>
      </c>
      <c r="U52" t="n">
        <v>1.11999500910788</v>
      </c>
      <c r="V52" t="n">
        <v>1.1412210204845</v>
      </c>
      <c r="W52" t="n">
        <v>1.0978274877602</v>
      </c>
      <c r="X52" t="n">
        <v>1.08829153216562</v>
      </c>
      <c r="Y52" t="n">
        <v>1.15091591865867</v>
      </c>
      <c r="Z52" t="n">
        <v>1.2054314330889</v>
      </c>
      <c r="AA52" t="n">
        <v>1.2369831256874</v>
      </c>
      <c r="AB52" t="n">
        <v>1.28670087164372</v>
      </c>
      <c r="AC52" t="n">
        <v>1.38298874549907</v>
      </c>
      <c r="AD52" t="n">
        <v>1.45032919723158</v>
      </c>
      <c r="AE52" t="n">
        <v>1.52820605374289</v>
      </c>
      <c r="AF52" t="n">
        <v>1.64412497970027</v>
      </c>
    </row>
    <row r="53">
      <c r="A53" t="s">
        <v>89</v>
      </c>
      <c r="B53" t="s">
        <v>474</v>
      </c>
      <c r="C53" t="s">
        <v>317</v>
      </c>
      <c r="D53" t="s">
        <v>475</v>
      </c>
      <c r="E53" t="s">
        <v>318</v>
      </c>
      <c r="F53" t="n">
        <v>21.3404922683409</v>
      </c>
      <c r="G53" t="n">
        <v>20.9330491624165</v>
      </c>
      <c r="H53" t="n">
        <v>20.5990949824231</v>
      </c>
      <c r="I53" t="n">
        <v>20.3533490213418</v>
      </c>
      <c r="J53" t="n">
        <v>17.6243676167472</v>
      </c>
      <c r="K53" t="n">
        <v>20.5270507169322</v>
      </c>
      <c r="L53" t="n">
        <v>20.8921359092305</v>
      </c>
      <c r="M53" t="n">
        <v>22.0355928500646</v>
      </c>
      <c r="N53" t="n">
        <v>22.9228231963145</v>
      </c>
      <c r="O53" t="n">
        <v>24.9284854945816</v>
      </c>
      <c r="P53" t="n">
        <v>27.2841350907072</v>
      </c>
      <c r="Q53" t="n">
        <v>28.5602904723344</v>
      </c>
      <c r="R53" t="n">
        <v>32.2268307633427</v>
      </c>
      <c r="S53" t="n">
        <v>35.1970199339222</v>
      </c>
      <c r="T53" t="n">
        <v>26.9710481482112</v>
      </c>
      <c r="U53" t="n">
        <v>20.2782115251194</v>
      </c>
      <c r="V53" t="n">
        <v>20.9014919249065</v>
      </c>
      <c r="W53" t="n">
        <v>19.7604722848913</v>
      </c>
      <c r="X53" t="n">
        <v>18.2635162085884</v>
      </c>
      <c r="Y53" t="n">
        <v>17.6640825362487</v>
      </c>
      <c r="Z53" t="n">
        <v>19.3442724477337</v>
      </c>
      <c r="AA53" t="n">
        <v>10.4848077265027</v>
      </c>
      <c r="AB53" t="n">
        <v>12.0815269638929</v>
      </c>
      <c r="AC53" t="n">
        <v>12.4032123287862</v>
      </c>
      <c r="AD53" t="n">
        <v>13.2195824853201</v>
      </c>
      <c r="AE53" t="n">
        <v>11.7616594258234</v>
      </c>
      <c r="AF53" t="n">
        <v>13.1285956560651</v>
      </c>
    </row>
    <row r="54">
      <c r="A54" t="s">
        <v>89</v>
      </c>
      <c r="B54" t="s">
        <v>476</v>
      </c>
      <c r="C54" t="s">
        <v>317</v>
      </c>
      <c r="D54" t="s">
        <v>477</v>
      </c>
      <c r="E54" t="s">
        <v>318</v>
      </c>
      <c r="F54" t="n">
        <v>51.7109057468777</v>
      </c>
      <c r="G54" t="n">
        <v>52.4757015285472</v>
      </c>
      <c r="H54" t="n">
        <v>53.8140271454679</v>
      </c>
      <c r="I54" t="n">
        <v>56.5606879154787</v>
      </c>
      <c r="J54" t="n">
        <v>55.6787478292131</v>
      </c>
      <c r="K54" t="n">
        <v>68.1099575343317</v>
      </c>
      <c r="L54" t="n">
        <v>69.0828497348744</v>
      </c>
      <c r="M54" t="n">
        <v>72.5185963220382</v>
      </c>
      <c r="N54" t="n">
        <v>73.5964698840439</v>
      </c>
      <c r="O54" t="n">
        <v>76.4560611567166</v>
      </c>
      <c r="P54" t="n">
        <v>81.5423293015769</v>
      </c>
      <c r="Q54" t="n">
        <v>83.8985095506371</v>
      </c>
      <c r="R54" t="n">
        <v>91.2236937526336</v>
      </c>
      <c r="S54" t="n">
        <v>95.1251230241942</v>
      </c>
      <c r="T54" t="n">
        <v>86.1249900397249</v>
      </c>
      <c r="U54" t="n">
        <v>82.0213139064601</v>
      </c>
      <c r="V54" t="n">
        <v>87.8143795422436</v>
      </c>
      <c r="W54" t="n">
        <v>93.012478608011</v>
      </c>
      <c r="X54" t="n">
        <v>90.2153626489239</v>
      </c>
      <c r="Y54" t="n">
        <v>99.2457432147383</v>
      </c>
      <c r="Z54" t="n">
        <v>105.283514333563</v>
      </c>
      <c r="AA54" t="n">
        <v>429.964314189127</v>
      </c>
      <c r="AB54" t="n">
        <v>421.80223295131</v>
      </c>
      <c r="AC54" t="n">
        <v>434.580825033919</v>
      </c>
      <c r="AD54" t="n">
        <v>466.040369945787</v>
      </c>
      <c r="AE54" t="n">
        <v>421.120886247794</v>
      </c>
      <c r="AF54" t="n">
        <v>453.798524357434</v>
      </c>
    </row>
    <row r="55">
      <c r="A55" t="s">
        <v>89</v>
      </c>
      <c r="B55" t="s">
        <v>478</v>
      </c>
      <c r="C55" t="s">
        <v>317</v>
      </c>
      <c r="D55" t="s">
        <v>479</v>
      </c>
      <c r="E55" t="s">
        <v>318</v>
      </c>
      <c r="F55" t="n">
        <v>30.3704134785367</v>
      </c>
      <c r="G55" t="n">
        <v>31.5426523661308</v>
      </c>
      <c r="H55" t="n">
        <v>33.2149321630448</v>
      </c>
      <c r="I55" t="n">
        <v>36.2073388941369</v>
      </c>
      <c r="J55" t="n">
        <v>38.0543802124659</v>
      </c>
      <c r="K55" t="n">
        <v>47.5829068173995</v>
      </c>
      <c r="L55" t="n">
        <v>48.190713825644</v>
      </c>
      <c r="M55" t="n">
        <v>50.4830034719736</v>
      </c>
      <c r="N55" t="n">
        <v>50.6736466877294</v>
      </c>
      <c r="O55" t="n">
        <v>51.5275756621351</v>
      </c>
      <c r="P55" t="n">
        <v>54.2581942108698</v>
      </c>
      <c r="Q55" t="n">
        <v>55.3382190783027</v>
      </c>
      <c r="R55" t="n">
        <v>58.9968629892909</v>
      </c>
      <c r="S55" t="n">
        <v>59.928103090272</v>
      </c>
      <c r="T55" t="n">
        <v>59.1539418915137</v>
      </c>
      <c r="U55" t="n">
        <v>61.7431023813407</v>
      </c>
      <c r="V55" t="n">
        <v>66.9128876173371</v>
      </c>
      <c r="W55" t="n">
        <v>73.2520063231198</v>
      </c>
      <c r="X55" t="n">
        <v>71.9518464403355</v>
      </c>
      <c r="Y55" t="n">
        <v>81.5816606784896</v>
      </c>
      <c r="Z55" t="n">
        <v>85.939241885829</v>
      </c>
      <c r="AA55" t="n">
        <v>419.479506462624</v>
      </c>
      <c r="AB55" t="n">
        <v>409.720705987417</v>
      </c>
      <c r="AC55" t="n">
        <v>422.177612705133</v>
      </c>
      <c r="AD55" t="n">
        <v>452.820787460467</v>
      </c>
      <c r="AE55" t="n">
        <v>409.359226821971</v>
      </c>
      <c r="AF55" t="n">
        <v>440.669928701369</v>
      </c>
    </row>
    <row r="56">
      <c r="A56" t="s">
        <v>89</v>
      </c>
      <c r="B56" t="s">
        <v>480</v>
      </c>
      <c r="C56" t="s">
        <v>317</v>
      </c>
      <c r="D56" t="s">
        <v>481</v>
      </c>
      <c r="E56" t="s">
        <v>318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</row>
    <row r="57">
      <c r="A57" t="s">
        <v>89</v>
      </c>
      <c r="B57" t="s">
        <v>482</v>
      </c>
      <c r="C57" t="s">
        <v>317</v>
      </c>
      <c r="D57" t="s">
        <v>483</v>
      </c>
      <c r="E57" t="s">
        <v>318</v>
      </c>
      <c r="F57" t="n">
        <v>3675.21351296045</v>
      </c>
      <c r="G57" t="n">
        <v>3718.0532901823</v>
      </c>
      <c r="H57" t="n">
        <v>3908.84422378455</v>
      </c>
      <c r="I57" t="n">
        <v>4094.00621542503</v>
      </c>
      <c r="J57" t="n">
        <v>4354.19803700684</v>
      </c>
      <c r="K57" t="n">
        <v>4717.91704680473</v>
      </c>
      <c r="L57" t="n">
        <v>4607.71549641429</v>
      </c>
      <c r="M57" t="n">
        <v>4659.73689799522</v>
      </c>
      <c r="N57" t="n">
        <v>4635.4431698492</v>
      </c>
      <c r="O57" t="n">
        <v>4734.16717051489</v>
      </c>
      <c r="P57" t="n">
        <v>4947.6153227376</v>
      </c>
      <c r="Q57" t="n">
        <v>5409.60138569087</v>
      </c>
      <c r="R57" t="n">
        <v>5889.2303695656</v>
      </c>
      <c r="S57" t="n">
        <v>6234.85029016563</v>
      </c>
      <c r="T57" t="n">
        <v>6170.90702072923</v>
      </c>
      <c r="U57" t="n">
        <v>6504.01385101399</v>
      </c>
      <c r="V57" t="n">
        <v>6264.25667847804</v>
      </c>
      <c r="W57" t="n">
        <v>6028.32727284732</v>
      </c>
      <c r="X57" t="n">
        <v>5852.32302809234</v>
      </c>
      <c r="Y57" t="n">
        <v>6104.55478140383</v>
      </c>
      <c r="Z57" t="n">
        <v>6276.95908822378</v>
      </c>
      <c r="AA57" t="n">
        <v>5866.85118667743</v>
      </c>
      <c r="AB57" t="n">
        <v>5461.17017588646</v>
      </c>
      <c r="AC57" t="n">
        <v>5007.88716253131</v>
      </c>
      <c r="AD57" t="n">
        <v>4583.25646020758</v>
      </c>
      <c r="AE57" t="n">
        <v>3649.81118855767</v>
      </c>
      <c r="AF57" t="n">
        <v>3948.07291902608</v>
      </c>
    </row>
    <row r="58">
      <c r="A58" t="s">
        <v>89</v>
      </c>
      <c r="B58" t="s">
        <v>484</v>
      </c>
      <c r="C58" t="s">
        <v>317</v>
      </c>
      <c r="D58" t="s">
        <v>485</v>
      </c>
      <c r="E58" t="s">
        <v>318</v>
      </c>
      <c r="F58" t="n">
        <v>3675.21351296045</v>
      </c>
      <c r="G58" t="n">
        <v>3718.0532901823</v>
      </c>
      <c r="H58" t="n">
        <v>3908.84422378455</v>
      </c>
      <c r="I58" t="n">
        <v>4094.00621542503</v>
      </c>
      <c r="J58" t="n">
        <v>4354.19803700684</v>
      </c>
      <c r="K58" t="n">
        <v>4717.91704680473</v>
      </c>
      <c r="L58" t="n">
        <v>4607.71549641429</v>
      </c>
      <c r="M58" t="n">
        <v>4659.73689799522</v>
      </c>
      <c r="N58" t="n">
        <v>4635.4431698492</v>
      </c>
      <c r="O58" t="n">
        <v>4734.16717051489</v>
      </c>
      <c r="P58" t="n">
        <v>4947.6153227376</v>
      </c>
      <c r="Q58" t="n">
        <v>5409.60138569087</v>
      </c>
      <c r="R58" t="n">
        <v>5889.2303695656</v>
      </c>
      <c r="S58" t="n">
        <v>6234.85029016563</v>
      </c>
      <c r="T58" t="n">
        <v>6170.90702072923</v>
      </c>
      <c r="U58" t="n">
        <v>6504.01385101399</v>
      </c>
      <c r="V58" t="n">
        <v>6264.25667847804</v>
      </c>
      <c r="W58" t="n">
        <v>6028.32727284732</v>
      </c>
      <c r="X58" t="n">
        <v>5852.32302809234</v>
      </c>
      <c r="Y58" t="n">
        <v>6104.55478140383</v>
      </c>
      <c r="Z58" t="n">
        <v>6276.95908822378</v>
      </c>
      <c r="AA58" t="n">
        <v>5866.85118667743</v>
      </c>
      <c r="AB58" t="n">
        <v>5461.17017588646</v>
      </c>
      <c r="AC58" t="n">
        <v>5007.88716253131</v>
      </c>
      <c r="AD58" t="n">
        <v>4583.25646020758</v>
      </c>
      <c r="AE58" t="n">
        <v>3649.81118855767</v>
      </c>
      <c r="AF58" t="n">
        <v>3948.07291902608</v>
      </c>
    </row>
    <row r="59">
      <c r="A59" t="s">
        <v>89</v>
      </c>
      <c r="B59" t="s">
        <v>486</v>
      </c>
      <c r="C59" t="s">
        <v>317</v>
      </c>
      <c r="D59" t="s">
        <v>487</v>
      </c>
      <c r="E59" t="s">
        <v>318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263</v>
      </c>
      <c r="B1" t="s">
        <v>264</v>
      </c>
      <c r="C1" t="s">
        <v>265</v>
      </c>
      <c r="D1" t="s">
        <v>266</v>
      </c>
      <c r="E1" t="s">
        <v>267</v>
      </c>
      <c r="F1" t="s">
        <v>268</v>
      </c>
      <c r="G1" t="s">
        <v>269</v>
      </c>
      <c r="H1" t="s">
        <v>270</v>
      </c>
      <c r="I1" t="s">
        <v>271</v>
      </c>
      <c r="J1" t="s">
        <v>272</v>
      </c>
      <c r="K1" t="s">
        <v>273</v>
      </c>
      <c r="L1" t="s">
        <v>274</v>
      </c>
      <c r="M1" t="s">
        <v>275</v>
      </c>
      <c r="N1" t="s">
        <v>276</v>
      </c>
      <c r="O1" t="s">
        <v>277</v>
      </c>
      <c r="P1" t="s">
        <v>278</v>
      </c>
      <c r="Q1" t="s">
        <v>279</v>
      </c>
      <c r="R1" t="s">
        <v>280</v>
      </c>
      <c r="S1" t="s">
        <v>281</v>
      </c>
      <c r="T1" t="s">
        <v>282</v>
      </c>
      <c r="U1" t="s">
        <v>283</v>
      </c>
      <c r="V1" t="s">
        <v>284</v>
      </c>
      <c r="W1" t="s">
        <v>285</v>
      </c>
      <c r="X1" t="s">
        <v>286</v>
      </c>
      <c r="Y1" t="s">
        <v>287</v>
      </c>
      <c r="Z1" t="s">
        <v>288</v>
      </c>
      <c r="AA1" t="s">
        <v>289</v>
      </c>
      <c r="AB1" t="s">
        <v>290</v>
      </c>
      <c r="AC1" t="s">
        <v>291</v>
      </c>
      <c r="AD1" t="s">
        <v>292</v>
      </c>
      <c r="AE1" t="s">
        <v>293</v>
      </c>
      <c r="AF1" t="s">
        <v>294</v>
      </c>
    </row>
    <row r="2">
      <c r="A2" t="s">
        <v>91</v>
      </c>
      <c r="B2" t="s">
        <v>295</v>
      </c>
      <c r="C2" t="s">
        <v>317</v>
      </c>
      <c r="D2" t="s">
        <v>297</v>
      </c>
      <c r="E2" t="s">
        <v>318</v>
      </c>
      <c r="F2" t="n">
        <v>24.6701182181477</v>
      </c>
      <c r="G2" t="n">
        <v>26.8002798857849</v>
      </c>
      <c r="H2" t="n">
        <v>25.6313222762072</v>
      </c>
      <c r="I2" t="n">
        <v>25.7350773987639</v>
      </c>
      <c r="J2" t="n">
        <v>25.6487629682755</v>
      </c>
      <c r="K2" t="n">
        <v>26.8687932592016</v>
      </c>
      <c r="L2" t="n">
        <v>24.6882397474554</v>
      </c>
      <c r="M2" t="n">
        <v>24.4625636006432</v>
      </c>
      <c r="N2" t="n">
        <v>23.7269484185068</v>
      </c>
      <c r="O2" t="n">
        <v>23.4115367461474</v>
      </c>
      <c r="P2" t="n">
        <v>21.4222125291446</v>
      </c>
      <c r="Q2" t="n">
        <v>21.7178707147149</v>
      </c>
      <c r="R2" t="n">
        <v>22.667608805791</v>
      </c>
      <c r="S2" t="n">
        <v>22.9211665562167</v>
      </c>
      <c r="T2" t="n">
        <v>23.3532114682079</v>
      </c>
      <c r="U2" t="n">
        <v>16.7799137156868</v>
      </c>
      <c r="V2" t="n">
        <v>16.5290858676618</v>
      </c>
      <c r="W2" t="n">
        <v>16.4028581759017</v>
      </c>
      <c r="X2" t="n">
        <v>18.8329977710885</v>
      </c>
      <c r="Y2" t="n">
        <v>22.052880334967</v>
      </c>
      <c r="Z2" t="n">
        <v>20.5022006209762</v>
      </c>
      <c r="AA2" t="n">
        <v>9.06331053001895</v>
      </c>
      <c r="AB2" t="n">
        <v>9.48623000813671</v>
      </c>
      <c r="AC2" t="n">
        <v>9.96603771909852</v>
      </c>
      <c r="AD2" t="n">
        <v>15.3157624823726</v>
      </c>
      <c r="AE2" t="n">
        <v>12.5655521360682</v>
      </c>
      <c r="AF2" t="n">
        <v>14.8715861824548</v>
      </c>
    </row>
    <row r="3">
      <c r="A3" t="s">
        <v>91</v>
      </c>
      <c r="B3" t="s">
        <v>374</v>
      </c>
      <c r="C3" t="s">
        <v>317</v>
      </c>
      <c r="D3" t="s">
        <v>375</v>
      </c>
      <c r="E3" t="s">
        <v>318</v>
      </c>
      <c r="F3" t="n">
        <v>49.680606394498</v>
      </c>
      <c r="G3" t="n">
        <v>48.6581983975118</v>
      </c>
      <c r="H3" t="n">
        <v>47.7500480030264</v>
      </c>
      <c r="I3" t="n">
        <v>43.371495358911</v>
      </c>
      <c r="J3" t="n">
        <v>42.6553265994696</v>
      </c>
      <c r="K3" t="n">
        <v>43.575711243411</v>
      </c>
      <c r="L3" t="n">
        <v>46.3079835213572</v>
      </c>
      <c r="M3" t="n">
        <v>47.9467053381706</v>
      </c>
      <c r="N3" t="n">
        <v>50.9024240052938</v>
      </c>
      <c r="O3" t="n">
        <v>55.4912970557271</v>
      </c>
      <c r="P3" t="n">
        <v>59.8042576982827</v>
      </c>
      <c r="Q3" t="n">
        <v>68.0241182721871</v>
      </c>
      <c r="R3" t="n">
        <v>76.6435590008243</v>
      </c>
      <c r="S3" t="n">
        <v>84.1594899033735</v>
      </c>
      <c r="T3" t="n">
        <v>84.3668444144008</v>
      </c>
      <c r="U3" t="n">
        <v>88.8148789572637</v>
      </c>
      <c r="V3" t="n">
        <v>90.3033918893905</v>
      </c>
      <c r="W3" t="n">
        <v>86.4123752119025</v>
      </c>
      <c r="X3" t="n">
        <v>77.2635909077774</v>
      </c>
      <c r="Y3" t="n">
        <v>84.4157143758679</v>
      </c>
      <c r="Z3" t="n">
        <v>80.3843348052109</v>
      </c>
      <c r="AA3" t="n">
        <v>62.7326818814254</v>
      </c>
      <c r="AB3" t="n">
        <v>56.0061380588724</v>
      </c>
      <c r="AC3" t="n">
        <v>51.1359764602341</v>
      </c>
      <c r="AD3" t="n">
        <v>57.7337009963733</v>
      </c>
      <c r="AE3" t="n">
        <v>43.2084175681794</v>
      </c>
      <c r="AF3" t="n">
        <v>56.2507195326856</v>
      </c>
    </row>
    <row r="4">
      <c r="A4" t="s">
        <v>91</v>
      </c>
      <c r="B4" t="s">
        <v>376</v>
      </c>
      <c r="C4" t="s">
        <v>317</v>
      </c>
      <c r="D4" t="s">
        <v>377</v>
      </c>
      <c r="E4" t="s">
        <v>318</v>
      </c>
      <c r="F4" t="n">
        <v>5191.93999451182</v>
      </c>
      <c r="G4" t="n">
        <v>5499.43316438427</v>
      </c>
      <c r="H4" t="n">
        <v>5719.41432243978</v>
      </c>
      <c r="I4" t="n">
        <v>5922.64314191632</v>
      </c>
      <c r="J4" t="n">
        <v>6108.39935060798</v>
      </c>
      <c r="K4" t="n">
        <v>6554.09933680579</v>
      </c>
      <c r="L4" t="n">
        <v>6337.68086629345</v>
      </c>
      <c r="M4" t="n">
        <v>6272.32528695028</v>
      </c>
      <c r="N4" t="n">
        <v>6123.82585274606</v>
      </c>
      <c r="O4" t="n">
        <v>6174.90683565445</v>
      </c>
      <c r="P4" t="n">
        <v>6407.81601469817</v>
      </c>
      <c r="Q4" t="n">
        <v>6605.71955836224</v>
      </c>
      <c r="R4" t="n">
        <v>6705.29396786407</v>
      </c>
      <c r="S4" t="n">
        <v>6845.90038322418</v>
      </c>
      <c r="T4" t="n">
        <v>6595.19416311283</v>
      </c>
      <c r="U4" t="n">
        <v>5609.61215066221</v>
      </c>
      <c r="V4" t="n">
        <v>5539.21037803561</v>
      </c>
      <c r="W4" t="n">
        <v>5480.05162788085</v>
      </c>
      <c r="X4" t="n">
        <v>5327.09212302499</v>
      </c>
      <c r="Y4" t="n">
        <v>5540.76113714275</v>
      </c>
      <c r="Z4" t="n">
        <v>5464.14166925299</v>
      </c>
      <c r="AA4" t="n">
        <v>5883.22913868651</v>
      </c>
      <c r="AB4" t="n">
        <v>5961.36989229965</v>
      </c>
      <c r="AC4" t="n">
        <v>5657.63445729016</v>
      </c>
      <c r="AD4" t="n">
        <v>5514.01224868517</v>
      </c>
      <c r="AE4" t="n">
        <v>5264.59204095108</v>
      </c>
      <c r="AF4" t="n">
        <v>6331.00946138636</v>
      </c>
    </row>
    <row r="5">
      <c r="A5" t="s">
        <v>91</v>
      </c>
      <c r="B5" t="s">
        <v>378</v>
      </c>
      <c r="C5" t="s">
        <v>317</v>
      </c>
      <c r="D5" t="s">
        <v>379</v>
      </c>
      <c r="E5" t="s">
        <v>318</v>
      </c>
      <c r="F5" t="n">
        <v>1184.07165425879</v>
      </c>
      <c r="G5" t="n">
        <v>1231.67114813526</v>
      </c>
      <c r="H5" t="n">
        <v>1267.23148565666</v>
      </c>
      <c r="I5" t="n">
        <v>1290.31356108442</v>
      </c>
      <c r="J5" t="n">
        <v>1330.66591895991</v>
      </c>
      <c r="K5" t="n">
        <v>1368.90643040471</v>
      </c>
      <c r="L5" t="n">
        <v>1343.40475325736</v>
      </c>
      <c r="M5" t="n">
        <v>1341.58958746583</v>
      </c>
      <c r="N5" t="n">
        <v>1306.9290175426</v>
      </c>
      <c r="O5" t="n">
        <v>1363.89641101879</v>
      </c>
      <c r="P5" t="n">
        <v>1453.39759210169</v>
      </c>
      <c r="Q5" t="n">
        <v>1489.81514605532</v>
      </c>
      <c r="R5" t="n">
        <v>1475.50343003933</v>
      </c>
      <c r="S5" t="n">
        <v>1586.39563841235</v>
      </c>
      <c r="T5" t="n">
        <v>1556.28314954196</v>
      </c>
      <c r="U5" t="n">
        <v>1196.07318565802</v>
      </c>
      <c r="V5" t="n">
        <v>1223.13763052605</v>
      </c>
      <c r="W5" t="n">
        <v>1218.11611873764</v>
      </c>
      <c r="X5" t="n">
        <v>1158.06318312579</v>
      </c>
      <c r="Y5" t="n">
        <v>1175.25158448583</v>
      </c>
      <c r="Z5" t="n">
        <v>1132.39896795368</v>
      </c>
      <c r="AA5" t="n">
        <v>1347.80702796695</v>
      </c>
      <c r="AB5" t="n">
        <v>1530.24188340953</v>
      </c>
      <c r="AC5" t="n">
        <v>1368.13899389805</v>
      </c>
      <c r="AD5" t="n">
        <v>1447.48360302846</v>
      </c>
      <c r="AE5" t="n">
        <v>1308.3073083238</v>
      </c>
      <c r="AF5" t="n">
        <v>1549.81076714355</v>
      </c>
    </row>
    <row r="6">
      <c r="A6" t="s">
        <v>91</v>
      </c>
      <c r="B6" t="s">
        <v>380</v>
      </c>
      <c r="C6" t="s">
        <v>317</v>
      </c>
      <c r="D6" t="s">
        <v>381</v>
      </c>
      <c r="E6" t="s">
        <v>318</v>
      </c>
      <c r="F6" t="n">
        <v>392.212719000725</v>
      </c>
      <c r="G6" t="n">
        <v>414.884620805146</v>
      </c>
      <c r="H6" t="n">
        <v>433.798317891229</v>
      </c>
      <c r="I6" t="n">
        <v>433.643766838025</v>
      </c>
      <c r="J6" t="n">
        <v>426.674283200752</v>
      </c>
      <c r="K6" t="n">
        <v>430.31975463419</v>
      </c>
      <c r="L6" t="n">
        <v>406.284434209426</v>
      </c>
      <c r="M6" t="n">
        <v>384.554960142451</v>
      </c>
      <c r="N6" t="n">
        <v>355.326230841442</v>
      </c>
      <c r="O6" t="n">
        <v>325.360476890951</v>
      </c>
      <c r="P6" t="n">
        <v>318.314403220317</v>
      </c>
      <c r="Q6" t="n">
        <v>307.252980816694</v>
      </c>
      <c r="R6" t="n">
        <v>285.962813658016</v>
      </c>
      <c r="S6" t="n">
        <v>258.867728302479</v>
      </c>
      <c r="T6" t="n">
        <v>249.964235277663</v>
      </c>
      <c r="U6" t="n">
        <v>213.661687399977</v>
      </c>
      <c r="V6" t="n">
        <v>207.382715159183</v>
      </c>
      <c r="W6" t="n">
        <v>192.125892360815</v>
      </c>
      <c r="X6" t="n">
        <v>186.329862929351</v>
      </c>
      <c r="Y6" t="n">
        <v>185.815893087195</v>
      </c>
      <c r="Z6" t="n">
        <v>172.494353641124</v>
      </c>
      <c r="AA6" t="n">
        <v>262.321886605056</v>
      </c>
      <c r="AB6" t="n">
        <v>270.70030738596</v>
      </c>
      <c r="AC6" t="n">
        <v>241.773807922506</v>
      </c>
      <c r="AD6" t="n">
        <v>205.85674885454</v>
      </c>
      <c r="AE6" t="n">
        <v>188.782709083553</v>
      </c>
      <c r="AF6" t="n">
        <v>223.015863785514</v>
      </c>
    </row>
    <row r="7">
      <c r="A7" t="s">
        <v>91</v>
      </c>
      <c r="B7" t="s">
        <v>382</v>
      </c>
      <c r="C7" t="s">
        <v>317</v>
      </c>
      <c r="D7" t="s">
        <v>383</v>
      </c>
      <c r="E7" t="s">
        <v>318</v>
      </c>
      <c r="F7" t="n">
        <v>376.013466980142</v>
      </c>
      <c r="G7" t="n">
        <v>391.617413318503</v>
      </c>
      <c r="H7" t="n">
        <v>405.132211649195</v>
      </c>
      <c r="I7" t="n">
        <v>425.40826167704</v>
      </c>
      <c r="J7" t="n">
        <v>436.017301186313</v>
      </c>
      <c r="K7" t="n">
        <v>482.652335932523</v>
      </c>
      <c r="L7" t="n">
        <v>457.044277585542</v>
      </c>
      <c r="M7" t="n">
        <v>462.23287395204</v>
      </c>
      <c r="N7" t="n">
        <v>451.208090949664</v>
      </c>
      <c r="O7" t="n">
        <v>458.482664030257</v>
      </c>
      <c r="P7" t="n">
        <v>482.609515318939</v>
      </c>
      <c r="Q7" t="n">
        <v>504.608432280494</v>
      </c>
      <c r="R7" t="n">
        <v>506.451674862964</v>
      </c>
      <c r="S7" t="n">
        <v>499.512916877549</v>
      </c>
      <c r="T7" t="n">
        <v>468.313397504899</v>
      </c>
      <c r="U7" t="n">
        <v>374.262912410709</v>
      </c>
      <c r="V7" t="n">
        <v>348.16193639297</v>
      </c>
      <c r="W7" t="n">
        <v>330.28334123104</v>
      </c>
      <c r="X7" t="n">
        <v>325.525036476121</v>
      </c>
      <c r="Y7" t="n">
        <v>317.176004978463</v>
      </c>
      <c r="Z7" t="n">
        <v>307.185286354952</v>
      </c>
      <c r="AA7" t="n">
        <v>368.454769585915</v>
      </c>
      <c r="AB7" t="n">
        <v>368.269301103966</v>
      </c>
      <c r="AC7" t="n">
        <v>367.557316015112</v>
      </c>
      <c r="AD7" t="n">
        <v>348.133486450922</v>
      </c>
      <c r="AE7" t="n">
        <v>331.629753078395</v>
      </c>
      <c r="AF7" t="n">
        <v>421.270096300443</v>
      </c>
    </row>
    <row r="8">
      <c r="A8" t="s">
        <v>91</v>
      </c>
      <c r="B8" t="s">
        <v>384</v>
      </c>
      <c r="C8" t="s">
        <v>317</v>
      </c>
      <c r="D8" t="s">
        <v>385</v>
      </c>
      <c r="E8" t="s">
        <v>318</v>
      </c>
      <c r="F8" t="n">
        <v>42.9939749004426</v>
      </c>
      <c r="G8" t="n">
        <v>47.2740983345241</v>
      </c>
      <c r="H8" t="n">
        <v>49.3850124337147</v>
      </c>
      <c r="I8" t="n">
        <v>43.5138490153715</v>
      </c>
      <c r="J8" t="n">
        <v>44.970635013737</v>
      </c>
      <c r="K8" t="n">
        <v>57.3985442861345</v>
      </c>
      <c r="L8" t="n">
        <v>49.5317095711927</v>
      </c>
      <c r="M8" t="n">
        <v>47.2724678147272</v>
      </c>
      <c r="N8" t="n">
        <v>45.8434342888503</v>
      </c>
      <c r="O8" t="n">
        <v>48.325519809691</v>
      </c>
      <c r="P8" t="n">
        <v>56.6909379242005</v>
      </c>
      <c r="Q8" t="n">
        <v>59.7484443756226</v>
      </c>
      <c r="R8" t="n">
        <v>61.5439431123726</v>
      </c>
      <c r="S8" t="n">
        <v>68.6979429267738</v>
      </c>
      <c r="T8" t="n">
        <v>76.4852126527612</v>
      </c>
      <c r="U8" t="n">
        <v>96.6684150464634</v>
      </c>
      <c r="V8" t="n">
        <v>149.158383200417</v>
      </c>
      <c r="W8" t="n">
        <v>165.382870459068</v>
      </c>
      <c r="X8" t="n">
        <v>161.874509528914</v>
      </c>
      <c r="Y8" t="n">
        <v>179.389595698013</v>
      </c>
      <c r="Z8" t="n">
        <v>169.597931092831</v>
      </c>
      <c r="AA8" t="n">
        <v>172.867869488468</v>
      </c>
      <c r="AB8" t="n">
        <v>100.103683108207</v>
      </c>
      <c r="AC8" t="n">
        <v>123.320089612495</v>
      </c>
      <c r="AD8" t="n">
        <v>112.692215257915</v>
      </c>
      <c r="AE8" t="n">
        <v>88.2544326769787</v>
      </c>
      <c r="AF8" t="n">
        <v>101.916614875842</v>
      </c>
    </row>
    <row r="9">
      <c r="A9" t="s">
        <v>91</v>
      </c>
      <c r="B9" t="s">
        <v>386</v>
      </c>
      <c r="C9" t="s">
        <v>317</v>
      </c>
      <c r="D9" t="s">
        <v>387</v>
      </c>
      <c r="E9" t="s">
        <v>318</v>
      </c>
      <c r="F9" t="n">
        <v>416.859276243269</v>
      </c>
      <c r="G9" t="n">
        <v>438.645294339277</v>
      </c>
      <c r="H9" t="n">
        <v>439.195636054846</v>
      </c>
      <c r="I9" t="n">
        <v>449.072666627482</v>
      </c>
      <c r="J9" t="n">
        <v>453.514729694483</v>
      </c>
      <c r="K9" t="n">
        <v>494.785379405797</v>
      </c>
      <c r="L9" t="n">
        <v>482.394625289973</v>
      </c>
      <c r="M9" t="n">
        <v>471.29381135056</v>
      </c>
      <c r="N9" t="n">
        <v>471.532913940361</v>
      </c>
      <c r="O9" t="n">
        <v>469.289281486382</v>
      </c>
      <c r="P9" t="n">
        <v>489.420889935386</v>
      </c>
      <c r="Q9" t="n">
        <v>510.612107750168</v>
      </c>
      <c r="R9" t="n">
        <v>534.662340807046</v>
      </c>
      <c r="S9" t="n">
        <v>564.874512365475</v>
      </c>
      <c r="T9" t="n">
        <v>525.464349984987</v>
      </c>
      <c r="U9" t="n">
        <v>450.500319833018</v>
      </c>
      <c r="V9" t="n">
        <v>431.586287778657</v>
      </c>
      <c r="W9" t="n">
        <v>447.647293513984</v>
      </c>
      <c r="X9" t="n">
        <v>439.435992842562</v>
      </c>
      <c r="Y9" t="n">
        <v>461.636594828917</v>
      </c>
      <c r="Z9" t="n">
        <v>464.681261429782</v>
      </c>
      <c r="AA9" t="n">
        <v>433.822884791751</v>
      </c>
      <c r="AB9" t="n">
        <v>424.843443448124</v>
      </c>
      <c r="AC9" t="n">
        <v>406.031835176243</v>
      </c>
      <c r="AD9" t="n">
        <v>393.551951458485</v>
      </c>
      <c r="AE9" t="n">
        <v>384.487771625758</v>
      </c>
      <c r="AF9" t="n">
        <v>472.657574444756</v>
      </c>
    </row>
    <row r="10">
      <c r="A10" t="s">
        <v>91</v>
      </c>
      <c r="B10" t="s">
        <v>388</v>
      </c>
      <c r="C10" t="s">
        <v>317</v>
      </c>
      <c r="D10" t="s">
        <v>389</v>
      </c>
      <c r="E10" t="s">
        <v>318</v>
      </c>
      <c r="F10" t="n">
        <v>652.686035170049</v>
      </c>
      <c r="G10" t="n">
        <v>685.197275680483</v>
      </c>
      <c r="H10" t="n">
        <v>684.883233918154</v>
      </c>
      <c r="I10" t="n">
        <v>700.611477053302</v>
      </c>
      <c r="J10" t="n">
        <v>706.740042311236</v>
      </c>
      <c r="K10" t="n">
        <v>772.506923217867</v>
      </c>
      <c r="L10" t="n">
        <v>747.679042328938</v>
      </c>
      <c r="M10" t="n">
        <v>721.992253369796</v>
      </c>
      <c r="N10" t="n">
        <v>714.33659519301</v>
      </c>
      <c r="O10" t="n">
        <v>706.405644662644</v>
      </c>
      <c r="P10" t="n">
        <v>734.118604523319</v>
      </c>
      <c r="Q10" t="n">
        <v>762.926338187433</v>
      </c>
      <c r="R10" t="n">
        <v>793.916515724447</v>
      </c>
      <c r="S10" t="n">
        <v>834.17869651927</v>
      </c>
      <c r="T10" t="n">
        <v>822.821162517779</v>
      </c>
      <c r="U10" t="n">
        <v>732.885891339445</v>
      </c>
      <c r="V10" t="n">
        <v>688.367877315976</v>
      </c>
      <c r="W10" t="n">
        <v>722.565330676495</v>
      </c>
      <c r="X10" t="n">
        <v>703.751551200126</v>
      </c>
      <c r="Y10" t="n">
        <v>731.577141202025</v>
      </c>
      <c r="Z10" t="n">
        <v>712.730860848757</v>
      </c>
      <c r="AA10" t="n">
        <v>716.217553892365</v>
      </c>
      <c r="AB10" t="n">
        <v>691.942345274932</v>
      </c>
      <c r="AC10" t="n">
        <v>690.010073001312</v>
      </c>
      <c r="AD10" t="n">
        <v>659.614248903174</v>
      </c>
      <c r="AE10" t="n">
        <v>657.708073524323</v>
      </c>
      <c r="AF10" t="n">
        <v>807.575478376755</v>
      </c>
    </row>
    <row r="11">
      <c r="A11" t="s">
        <v>91</v>
      </c>
      <c r="B11" t="s">
        <v>390</v>
      </c>
      <c r="C11" t="s">
        <v>317</v>
      </c>
      <c r="D11" t="s">
        <v>391</v>
      </c>
      <c r="E11" t="s">
        <v>318</v>
      </c>
      <c r="F11" t="n">
        <v>236.017013309494</v>
      </c>
      <c r="G11" t="n">
        <v>246.749974454364</v>
      </c>
      <c r="H11" t="n">
        <v>245.886172882016</v>
      </c>
      <c r="I11" t="n">
        <v>251.741758569862</v>
      </c>
      <c r="J11" t="n">
        <v>253.430495992453</v>
      </c>
      <c r="K11" t="n">
        <v>277.944986626852</v>
      </c>
      <c r="L11" t="n">
        <v>265.503821871733</v>
      </c>
      <c r="M11" t="n">
        <v>250.91520762143</v>
      </c>
      <c r="N11" t="n">
        <v>243.022835969719</v>
      </c>
      <c r="O11" t="n">
        <v>237.335762656262</v>
      </c>
      <c r="P11" t="n">
        <v>244.927261925924</v>
      </c>
      <c r="Q11" t="n">
        <v>252.554563089525</v>
      </c>
      <c r="R11" t="n">
        <v>259.507232076627</v>
      </c>
      <c r="S11" t="n">
        <v>269.572847580545</v>
      </c>
      <c r="T11" t="n">
        <v>297.48625924897</v>
      </c>
      <c r="U11" t="n">
        <v>282.314346883325</v>
      </c>
      <c r="V11" t="n">
        <v>256.702687035513</v>
      </c>
      <c r="W11" t="n">
        <v>274.846532755499</v>
      </c>
      <c r="X11" t="n">
        <v>264.246702841654</v>
      </c>
      <c r="Y11" t="n">
        <v>269.864616482873</v>
      </c>
      <c r="Z11" t="n">
        <v>247.986564328518</v>
      </c>
      <c r="AA11" t="n">
        <v>282.381624353813</v>
      </c>
      <c r="AB11" t="n">
        <v>267.08338014246</v>
      </c>
      <c r="AC11" t="n">
        <v>283.974774394708</v>
      </c>
      <c r="AD11" t="n">
        <v>266.064204529843</v>
      </c>
      <c r="AE11" t="n">
        <v>273.220301898565</v>
      </c>
      <c r="AF11" t="n">
        <v>334.917903931999</v>
      </c>
    </row>
    <row r="12">
      <c r="A12" t="s">
        <v>91</v>
      </c>
      <c r="B12" t="s">
        <v>392</v>
      </c>
      <c r="C12" t="s">
        <v>317</v>
      </c>
      <c r="D12" t="s">
        <v>393</v>
      </c>
      <c r="E12" t="s">
        <v>318</v>
      </c>
      <c r="F12" t="n">
        <v>493.85366765916</v>
      </c>
      <c r="G12" t="n">
        <v>514.270965823631</v>
      </c>
      <c r="H12" t="n">
        <v>533.197505403328</v>
      </c>
      <c r="I12" t="n">
        <v>564.207669735204</v>
      </c>
      <c r="J12" t="n">
        <v>594.203835975446</v>
      </c>
      <c r="K12" t="n">
        <v>646.804171324463</v>
      </c>
      <c r="L12" t="n">
        <v>656.619127014834</v>
      </c>
      <c r="M12" t="n">
        <v>656.181632565106</v>
      </c>
      <c r="N12" t="n">
        <v>649.685853227911</v>
      </c>
      <c r="O12" t="n">
        <v>648.226652534686</v>
      </c>
      <c r="P12" t="n">
        <v>687.990275644698</v>
      </c>
      <c r="Q12" t="n">
        <v>719.289767898425</v>
      </c>
      <c r="R12" t="n">
        <v>752.469425353779</v>
      </c>
      <c r="S12" t="n">
        <v>718.048906443057</v>
      </c>
      <c r="T12" t="n">
        <v>627.145248680877</v>
      </c>
      <c r="U12" t="n">
        <v>518.210570407108</v>
      </c>
      <c r="V12" t="n">
        <v>503.412612856227</v>
      </c>
      <c r="W12" t="n">
        <v>489.946624165293</v>
      </c>
      <c r="X12" t="n">
        <v>456.09435089089</v>
      </c>
      <c r="Y12" t="n">
        <v>473.72085972654</v>
      </c>
      <c r="Z12" t="n">
        <v>489.715237182771</v>
      </c>
      <c r="AA12" t="n">
        <v>522.955033200216</v>
      </c>
      <c r="AB12" t="n">
        <v>526.281298218676</v>
      </c>
      <c r="AC12" t="n">
        <v>499.668892941533</v>
      </c>
      <c r="AD12" t="n">
        <v>476.7839284617</v>
      </c>
      <c r="AE12" t="n">
        <v>486.505007783844</v>
      </c>
      <c r="AF12" t="n">
        <v>591.70350591859</v>
      </c>
    </row>
    <row r="13">
      <c r="A13" t="s">
        <v>91</v>
      </c>
      <c r="B13" t="s">
        <v>394</v>
      </c>
      <c r="C13" t="s">
        <v>317</v>
      </c>
      <c r="D13" t="s">
        <v>395</v>
      </c>
      <c r="E13" t="s">
        <v>318</v>
      </c>
      <c r="F13" t="n">
        <v>453.452304620988</v>
      </c>
      <c r="G13" t="n">
        <v>480.57417195952</v>
      </c>
      <c r="H13" t="n">
        <v>509.87797952693</v>
      </c>
      <c r="I13" t="n">
        <v>530.661344025868</v>
      </c>
      <c r="J13" t="n">
        <v>568.099481963867</v>
      </c>
      <c r="K13" t="n">
        <v>630.592573282029</v>
      </c>
      <c r="L13" t="n">
        <v>622.385772972698</v>
      </c>
      <c r="M13" t="n">
        <v>630.234485285952</v>
      </c>
      <c r="N13" t="n">
        <v>636.061098897018</v>
      </c>
      <c r="O13" t="n">
        <v>660.245521577923</v>
      </c>
      <c r="P13" t="n">
        <v>693.579031294962</v>
      </c>
      <c r="Q13" t="n">
        <v>732.17502333692</v>
      </c>
      <c r="R13" t="n">
        <v>775.259397633816</v>
      </c>
      <c r="S13" t="n">
        <v>808.601760634366</v>
      </c>
      <c r="T13" t="n">
        <v>727.97740934</v>
      </c>
      <c r="U13" t="n">
        <v>664.999466241004</v>
      </c>
      <c r="V13" t="n">
        <v>651.877759431627</v>
      </c>
      <c r="W13" t="n">
        <v>624.396608937473</v>
      </c>
      <c r="X13" t="n">
        <v>598.888366156045</v>
      </c>
      <c r="Y13" t="n">
        <v>610.532826669447</v>
      </c>
      <c r="Z13" t="n">
        <v>614.950090293067</v>
      </c>
      <c r="AA13" t="n">
        <v>642.055072032333</v>
      </c>
      <c r="AB13" t="n">
        <v>651.337811394291</v>
      </c>
      <c r="AC13" t="n">
        <v>622.873091833201</v>
      </c>
      <c r="AD13" t="n">
        <v>593.340670799574</v>
      </c>
      <c r="AE13" t="n">
        <v>600.284437867908</v>
      </c>
      <c r="AF13" t="n">
        <v>747.672076235679</v>
      </c>
    </row>
    <row r="14">
      <c r="A14" t="s">
        <v>91</v>
      </c>
      <c r="B14" t="s">
        <v>396</v>
      </c>
      <c r="C14" t="s">
        <v>317</v>
      </c>
      <c r="D14" t="s">
        <v>397</v>
      </c>
      <c r="E14" t="s">
        <v>318</v>
      </c>
      <c r="F14" t="n">
        <v>180.827266907745</v>
      </c>
      <c r="G14" t="n">
        <v>198.657536653713</v>
      </c>
      <c r="H14" t="n">
        <v>208.880995873601</v>
      </c>
      <c r="I14" t="n">
        <v>210.759634778526</v>
      </c>
      <c r="J14" t="n">
        <v>207.825983087841</v>
      </c>
      <c r="K14" t="n">
        <v>223.63494367048</v>
      </c>
      <c r="L14" t="n">
        <v>214.45794934518</v>
      </c>
      <c r="M14" t="n">
        <v>187.025934237187</v>
      </c>
      <c r="N14" t="n">
        <v>160.208939766112</v>
      </c>
      <c r="O14" t="n">
        <v>146.926743229959</v>
      </c>
      <c r="P14" t="n">
        <v>145.937192666579</v>
      </c>
      <c r="Q14" t="n">
        <v>144.599900721347</v>
      </c>
      <c r="R14" t="n">
        <v>145.04550390566</v>
      </c>
      <c r="S14" t="n">
        <v>133.846692120368</v>
      </c>
      <c r="T14" t="n">
        <v>117.925336188725</v>
      </c>
      <c r="U14" t="n">
        <v>100.144834569945</v>
      </c>
      <c r="V14" t="n">
        <v>101.139582909089</v>
      </c>
      <c r="W14" t="n">
        <v>97.2070957900443</v>
      </c>
      <c r="X14" t="n">
        <v>94.1280175975481</v>
      </c>
      <c r="Y14" t="n">
        <v>93.753189858188</v>
      </c>
      <c r="Z14" t="n">
        <v>83.6809642261758</v>
      </c>
      <c r="AA14" t="n">
        <v>82.3003767193683</v>
      </c>
      <c r="AB14" t="n">
        <v>79.8752358176467</v>
      </c>
      <c r="AC14" t="n">
        <v>73.2585567594582</v>
      </c>
      <c r="AD14" t="n">
        <v>74.8579137485301</v>
      </c>
      <c r="AE14" t="n">
        <v>79.0131104715032</v>
      </c>
      <c r="AF14" t="n">
        <v>99.1785177618894</v>
      </c>
    </row>
    <row r="15">
      <c r="A15" t="s">
        <v>91</v>
      </c>
      <c r="B15" t="s">
        <v>398</v>
      </c>
      <c r="C15" t="s">
        <v>317</v>
      </c>
      <c r="D15" t="s">
        <v>399</v>
      </c>
      <c r="E15" t="s">
        <v>318</v>
      </c>
      <c r="F15" t="n">
        <v>360.237201069173</v>
      </c>
      <c r="G15" t="n">
        <v>394.075105391486</v>
      </c>
      <c r="H15" t="n">
        <v>410.774314115667</v>
      </c>
      <c r="I15" t="n">
        <v>428.057296980713</v>
      </c>
      <c r="J15" t="n">
        <v>430.074461660634</v>
      </c>
      <c r="K15" t="n">
        <v>464.450841705425</v>
      </c>
      <c r="L15" t="n">
        <v>453.707919421965</v>
      </c>
      <c r="M15" t="n">
        <v>420.174786578894</v>
      </c>
      <c r="N15" t="n">
        <v>388.943912831914</v>
      </c>
      <c r="O15" t="n">
        <v>376.997942916353</v>
      </c>
      <c r="P15" t="n">
        <v>385.621072552447</v>
      </c>
      <c r="Q15" t="n">
        <v>402.37840600515</v>
      </c>
      <c r="R15" t="n">
        <v>410.521747397769</v>
      </c>
      <c r="S15" t="n">
        <v>406.983070746285</v>
      </c>
      <c r="T15" t="n">
        <v>384.960150098226</v>
      </c>
      <c r="U15" t="n">
        <v>348.102261982588</v>
      </c>
      <c r="V15" t="n">
        <v>334.295652984384</v>
      </c>
      <c r="W15" t="n">
        <v>322.348828150634</v>
      </c>
      <c r="X15" t="n">
        <v>304.122364365449</v>
      </c>
      <c r="Y15" t="n">
        <v>322.65204248056</v>
      </c>
      <c r="Z15" t="n">
        <v>314.65440919502</v>
      </c>
      <c r="AA15" t="n">
        <v>332.827913773594</v>
      </c>
      <c r="AB15" t="n">
        <v>320.495103993167</v>
      </c>
      <c r="AC15" t="n">
        <v>304.91023410242</v>
      </c>
      <c r="AD15" t="n">
        <v>297.478932356947</v>
      </c>
      <c r="AE15" t="n">
        <v>295.108525396995</v>
      </c>
      <c r="AF15" t="n">
        <v>365.832390305313</v>
      </c>
    </row>
    <row r="16">
      <c r="A16" t="s">
        <v>91</v>
      </c>
      <c r="B16" t="s">
        <v>400</v>
      </c>
      <c r="C16" t="s">
        <v>317</v>
      </c>
      <c r="D16" t="s">
        <v>401</v>
      </c>
      <c r="E16" t="s">
        <v>318</v>
      </c>
      <c r="F16" t="n">
        <v>179.990084295986</v>
      </c>
      <c r="G16" t="n">
        <v>196.059897237675</v>
      </c>
      <c r="H16" t="n">
        <v>202.575691783801</v>
      </c>
      <c r="I16" t="n">
        <v>217.959651418115</v>
      </c>
      <c r="J16" t="n">
        <v>222.88568708387</v>
      </c>
      <c r="K16" t="n">
        <v>241.498335327307</v>
      </c>
      <c r="L16" t="n">
        <v>239.888172249752</v>
      </c>
      <c r="M16" t="n">
        <v>233.657598475728</v>
      </c>
      <c r="N16" t="n">
        <v>229.114138881717</v>
      </c>
      <c r="O16" t="n">
        <v>230.379310262463</v>
      </c>
      <c r="P16" t="n">
        <v>239.968129447644</v>
      </c>
      <c r="Q16" t="n">
        <v>258.020547388632</v>
      </c>
      <c r="R16" t="n">
        <v>265.705557807963</v>
      </c>
      <c r="S16" t="n">
        <v>273.293031703922</v>
      </c>
      <c r="T16" t="n">
        <v>267.130316546019</v>
      </c>
      <c r="U16" t="n">
        <v>248.003699649884</v>
      </c>
      <c r="V16" t="n">
        <v>233.196450455538</v>
      </c>
      <c r="W16" t="n">
        <v>225.180856480366</v>
      </c>
      <c r="X16" t="n">
        <v>210.037726119085</v>
      </c>
      <c r="Y16" t="n">
        <v>228.931377275105</v>
      </c>
      <c r="Z16" t="n">
        <v>230.981267673541</v>
      </c>
      <c r="AA16" t="n">
        <v>250.530949251879</v>
      </c>
      <c r="AB16" t="n">
        <v>240.621814951797</v>
      </c>
      <c r="AC16" t="n">
        <v>231.659022831074</v>
      </c>
      <c r="AD16" t="n">
        <v>222.622847549559</v>
      </c>
      <c r="AE16" t="n">
        <v>216.095414925492</v>
      </c>
      <c r="AF16" t="n">
        <v>266.653872543424</v>
      </c>
    </row>
    <row r="17">
      <c r="A17" t="s">
        <v>91</v>
      </c>
      <c r="B17" t="s">
        <v>402</v>
      </c>
      <c r="C17" t="s">
        <v>317</v>
      </c>
      <c r="D17" t="s">
        <v>403</v>
      </c>
      <c r="E17" t="s">
        <v>318</v>
      </c>
      <c r="F17" t="n">
        <v>206.429062548455</v>
      </c>
      <c r="G17" t="n">
        <v>226.429680994779</v>
      </c>
      <c r="H17" t="n">
        <v>235.85793785407</v>
      </c>
      <c r="I17" t="n">
        <v>250.919661902385</v>
      </c>
      <c r="J17" t="n">
        <v>263.221536867113</v>
      </c>
      <c r="K17" t="n">
        <v>279.271596149177</v>
      </c>
      <c r="L17" t="n">
        <v>280.528154893848</v>
      </c>
      <c r="M17" t="n">
        <v>284.576708287655</v>
      </c>
      <c r="N17" t="n">
        <v>281.620744977096</v>
      </c>
      <c r="O17" t="n">
        <v>286.945162414104</v>
      </c>
      <c r="P17" t="n">
        <v>292.348727687504</v>
      </c>
      <c r="Q17" t="n">
        <v>305.204266339735</v>
      </c>
      <c r="R17" t="n">
        <v>313.924275234281</v>
      </c>
      <c r="S17" t="n">
        <v>324.709983541894</v>
      </c>
      <c r="T17" t="n">
        <v>312.922921171757</v>
      </c>
      <c r="U17" t="n">
        <v>278.098722392655</v>
      </c>
      <c r="V17" t="n">
        <v>295.887575023822</v>
      </c>
      <c r="W17" t="n">
        <v>309.379710948715</v>
      </c>
      <c r="X17" t="n">
        <v>311.81963778302</v>
      </c>
      <c r="Y17" t="n">
        <v>324.839392383186</v>
      </c>
      <c r="Z17" t="n">
        <v>327.173729495446</v>
      </c>
      <c r="AA17" t="n">
        <v>317.807851770998</v>
      </c>
      <c r="AB17" t="n">
        <v>316.174804697723</v>
      </c>
      <c r="AC17" t="n">
        <v>307.202318409177</v>
      </c>
      <c r="AD17" t="n">
        <v>299.238092284605</v>
      </c>
      <c r="AE17" t="n">
        <v>304.108983507794</v>
      </c>
      <c r="AF17" t="n">
        <v>364.446575733255</v>
      </c>
    </row>
    <row r="18">
      <c r="A18" t="s">
        <v>91</v>
      </c>
      <c r="B18" t="s">
        <v>404</v>
      </c>
      <c r="C18" t="s">
        <v>317</v>
      </c>
      <c r="D18" t="s">
        <v>405</v>
      </c>
      <c r="E18" t="s">
        <v>318</v>
      </c>
      <c r="F18" t="n">
        <v>690.227732860899</v>
      </c>
      <c r="G18" t="n">
        <v>740.976210294221</v>
      </c>
      <c r="H18" t="n">
        <v>794.371043354725</v>
      </c>
      <c r="I18" t="n">
        <v>838.258577832222</v>
      </c>
      <c r="J18" t="n">
        <v>870.095640595845</v>
      </c>
      <c r="K18" t="n">
        <v>949.61245033257</v>
      </c>
      <c r="L18" t="n">
        <v>860.977270080857</v>
      </c>
      <c r="M18" t="n">
        <v>864.052582707511</v>
      </c>
      <c r="N18" t="n">
        <v>840.725046050873</v>
      </c>
      <c r="O18" t="n">
        <v>836.215785424543</v>
      </c>
      <c r="P18" t="n">
        <v>822.060594205195</v>
      </c>
      <c r="Q18" t="n">
        <v>827.631504426021</v>
      </c>
      <c r="R18" t="n">
        <v>827.418977674065</v>
      </c>
      <c r="S18" t="n">
        <v>837.183000606526</v>
      </c>
      <c r="T18" t="n">
        <v>845.51808255885</v>
      </c>
      <c r="U18" t="n">
        <v>749.052019137622</v>
      </c>
      <c r="V18" t="n">
        <v>733.629122974773</v>
      </c>
      <c r="W18" t="n">
        <v>728.669754522829</v>
      </c>
      <c r="X18" t="n">
        <v>771.489634442338</v>
      </c>
      <c r="Y18" t="n">
        <v>849.394575847637</v>
      </c>
      <c r="Z18" t="n">
        <v>857.973117413742</v>
      </c>
      <c r="AA18" t="n">
        <v>789.461101330399</v>
      </c>
      <c r="AB18" t="n">
        <v>782.915853718114</v>
      </c>
      <c r="AC18" t="n">
        <v>746.569433874175</v>
      </c>
      <c r="AD18" t="n">
        <v>718.210494354721</v>
      </c>
      <c r="AE18" t="n">
        <v>676.974127664289</v>
      </c>
      <c r="AF18" t="n">
        <v>789.341080419008</v>
      </c>
    </row>
    <row r="19">
      <c r="A19" t="s">
        <v>91</v>
      </c>
      <c r="B19" t="s">
        <v>406</v>
      </c>
      <c r="C19" t="s">
        <v>317</v>
      </c>
      <c r="D19" t="s">
        <v>407</v>
      </c>
      <c r="E19" t="s">
        <v>318</v>
      </c>
      <c r="F19" t="n">
        <v>339.618179445033</v>
      </c>
      <c r="G19" t="n">
        <v>372.928265946507</v>
      </c>
      <c r="H19" t="n">
        <v>395.815759864228</v>
      </c>
      <c r="I19" t="n">
        <v>418.297127929349</v>
      </c>
      <c r="J19" t="n">
        <v>439.444111972297</v>
      </c>
      <c r="K19" t="n">
        <v>474.602794325294</v>
      </c>
      <c r="L19" t="n">
        <v>461.736803300974</v>
      </c>
      <c r="M19" t="n">
        <v>462.057360055767</v>
      </c>
      <c r="N19" t="n">
        <v>456.183587998988</v>
      </c>
      <c r="O19" t="n">
        <v>466.929229286796</v>
      </c>
      <c r="P19" t="n">
        <v>483.853677270621</v>
      </c>
      <c r="Q19" t="n">
        <v>497.597038643885</v>
      </c>
      <c r="R19" t="n">
        <v>505.94129321694</v>
      </c>
      <c r="S19" t="n">
        <v>506.473043928212</v>
      </c>
      <c r="T19" t="n">
        <v>527.104980518862</v>
      </c>
      <c r="U19" t="n">
        <v>437.051159065095</v>
      </c>
      <c r="V19" t="n">
        <v>405.440824385756</v>
      </c>
      <c r="W19" t="n">
        <v>379.11404574182</v>
      </c>
      <c r="X19" t="n">
        <v>352.100699659004</v>
      </c>
      <c r="Y19" t="n">
        <v>374.706884896571</v>
      </c>
      <c r="Z19" t="n">
        <v>369.992334858136</v>
      </c>
      <c r="AA19" t="n">
        <v>411.059947098044</v>
      </c>
      <c r="AB19" t="n">
        <v>403.66174096133</v>
      </c>
      <c r="AC19" t="n">
        <v>386.076843290877</v>
      </c>
      <c r="AD19" t="n">
        <v>355.103297991438</v>
      </c>
      <c r="AE19" t="n">
        <v>326.928682043196</v>
      </c>
      <c r="AF19" t="n">
        <v>368.425012292411</v>
      </c>
    </row>
    <row r="20">
      <c r="A20" t="s">
        <v>91</v>
      </c>
      <c r="B20" t="s">
        <v>408</v>
      </c>
      <c r="C20" t="s">
        <v>317</v>
      </c>
      <c r="D20" t="s">
        <v>409</v>
      </c>
      <c r="E20" t="s">
        <v>318</v>
      </c>
      <c r="F20" t="n">
        <v>533.732583993982</v>
      </c>
      <c r="G20" t="n">
        <v>535.823830743007</v>
      </c>
      <c r="H20" t="n">
        <v>528.572907150978</v>
      </c>
      <c r="I20" t="n">
        <v>509.519723837021</v>
      </c>
      <c r="J20" t="n">
        <v>511.894124472508</v>
      </c>
      <c r="K20" t="n">
        <v>555.51124658254</v>
      </c>
      <c r="L20" t="n">
        <v>510.753229781028</v>
      </c>
      <c r="M20" t="n">
        <v>480.662579633447</v>
      </c>
      <c r="N20" t="n">
        <v>455.077634982246</v>
      </c>
      <c r="O20" t="n">
        <v>417.167183649489</v>
      </c>
      <c r="P20" t="n">
        <v>457.388531690084</v>
      </c>
      <c r="Q20" t="n">
        <v>488.946261077676</v>
      </c>
      <c r="R20" t="n">
        <v>533.593604629652</v>
      </c>
      <c r="S20" t="n">
        <v>556.08980621477</v>
      </c>
      <c r="T20" t="n">
        <v>555.660931943043</v>
      </c>
      <c r="U20" t="n">
        <v>528.350130875951</v>
      </c>
      <c r="V20" t="n">
        <v>492.779384565798</v>
      </c>
      <c r="W20" t="n">
        <v>542.649529811917</v>
      </c>
      <c r="X20" t="n">
        <v>543.912783249878</v>
      </c>
      <c r="Y20" t="n">
        <v>592.547931083921</v>
      </c>
      <c r="Z20" t="n">
        <v>542.910297810977</v>
      </c>
      <c r="AA20" t="n">
        <v>500.220160778088</v>
      </c>
      <c r="AB20" t="n">
        <v>525.58716571559</v>
      </c>
      <c r="AC20" t="n">
        <v>498.83824729251</v>
      </c>
      <c r="AD20" t="n">
        <v>437.537155173965</v>
      </c>
      <c r="AE20" t="n">
        <v>441.303856636688</v>
      </c>
      <c r="AF20" t="n">
        <v>561.534339521006</v>
      </c>
    </row>
    <row r="21">
      <c r="A21" t="s">
        <v>91</v>
      </c>
      <c r="B21" t="s">
        <v>410</v>
      </c>
      <c r="C21" t="s">
        <v>317</v>
      </c>
      <c r="D21" t="s">
        <v>411</v>
      </c>
      <c r="E21" t="s">
        <v>318</v>
      </c>
      <c r="F21" t="n">
        <v>623.707407683251</v>
      </c>
      <c r="G21" t="n">
        <v>633.086760861047</v>
      </c>
      <c r="H21" t="n">
        <v>633.205350065435</v>
      </c>
      <c r="I21" t="n">
        <v>625.824195212414</v>
      </c>
      <c r="J21" t="n">
        <v>642.540928076151</v>
      </c>
      <c r="K21" t="n">
        <v>704.157898488897</v>
      </c>
      <c r="L21" t="n">
        <v>653.473995330179</v>
      </c>
      <c r="M21" t="n">
        <v>631.778929006049</v>
      </c>
      <c r="N21" t="n">
        <v>609.019613648032</v>
      </c>
      <c r="O21" t="n">
        <v>576.031156798125</v>
      </c>
      <c r="P21" t="n">
        <v>629.992660270917</v>
      </c>
      <c r="Q21" t="n">
        <v>677.858147750847</v>
      </c>
      <c r="R21" t="n">
        <v>732.258534984087</v>
      </c>
      <c r="S21" t="n">
        <v>770.5663527199</v>
      </c>
      <c r="T21" t="n">
        <v>818.011343315682</v>
      </c>
      <c r="U21" t="n">
        <v>832.015276363601</v>
      </c>
      <c r="V21" t="n">
        <v>778.69299448598</v>
      </c>
      <c r="W21" t="n">
        <v>852.24950732344</v>
      </c>
      <c r="X21" t="n">
        <v>839.702864233081</v>
      </c>
      <c r="Y21" t="n">
        <v>880.544650488243</v>
      </c>
      <c r="Z21" t="n">
        <v>874.84987318782</v>
      </c>
      <c r="AA21" t="n">
        <v>856.053422577736</v>
      </c>
      <c r="AB21" t="n">
        <v>868.762334785102</v>
      </c>
      <c r="AC21" t="n">
        <v>807.353566639736</v>
      </c>
      <c r="AD21" t="n">
        <v>751.514444861836</v>
      </c>
      <c r="AE21" t="n">
        <v>706.853174466653</v>
      </c>
      <c r="AF21" t="n">
        <v>895.846928698766</v>
      </c>
    </row>
    <row r="22">
      <c r="A22" t="s">
        <v>91</v>
      </c>
      <c r="B22" t="s">
        <v>412</v>
      </c>
      <c r="C22" t="s">
        <v>317</v>
      </c>
      <c r="D22" t="s">
        <v>413</v>
      </c>
      <c r="E22" t="s">
        <v>318</v>
      </c>
      <c r="F22" t="n">
        <v>87.6617044794489</v>
      </c>
      <c r="G22" t="n">
        <v>94.9380603996171</v>
      </c>
      <c r="H22" t="n">
        <v>102.431650685573</v>
      </c>
      <c r="I22" t="n">
        <v>114.347683681095</v>
      </c>
      <c r="J22" t="n">
        <v>128.828047553536</v>
      </c>
      <c r="K22" t="n">
        <v>146.746155222385</v>
      </c>
      <c r="L22" t="n">
        <v>141.037911833436</v>
      </c>
      <c r="M22" t="n">
        <v>149.711819860023</v>
      </c>
      <c r="N22" t="n">
        <v>152.728108541222</v>
      </c>
      <c r="O22" t="n">
        <v>157.940447232175</v>
      </c>
      <c r="P22" t="n">
        <v>171.574747599845</v>
      </c>
      <c r="Q22" t="n">
        <v>187.858387883365</v>
      </c>
      <c r="R22" t="n">
        <v>197.43529195667</v>
      </c>
      <c r="S22" t="n">
        <v>213.274355267049</v>
      </c>
      <c r="T22" t="n">
        <v>261.668218887221</v>
      </c>
      <c r="U22" t="n">
        <v>303.206863272036</v>
      </c>
      <c r="V22" t="n">
        <v>285.510567437647</v>
      </c>
      <c r="W22" t="n">
        <v>309.111829457267</v>
      </c>
      <c r="X22" t="n">
        <v>295.269362261229</v>
      </c>
      <c r="Y22" t="n">
        <v>287.306468857083</v>
      </c>
      <c r="Z22" t="n">
        <v>331.27529934372</v>
      </c>
      <c r="AA22" t="n">
        <v>355.645976745702</v>
      </c>
      <c r="AB22" t="n">
        <v>343.061390007341</v>
      </c>
      <c r="AC22" t="n">
        <v>308.482827082689</v>
      </c>
      <c r="AD22" t="n">
        <v>314.00206456838</v>
      </c>
      <c r="AE22" t="n">
        <v>265.549317829964</v>
      </c>
      <c r="AF22" t="n">
        <v>334.31258917776</v>
      </c>
    </row>
    <row r="23">
      <c r="A23" t="s">
        <v>91</v>
      </c>
      <c r="B23" t="s">
        <v>414</v>
      </c>
      <c r="C23" t="s">
        <v>317</v>
      </c>
      <c r="D23" t="s">
        <v>415</v>
      </c>
      <c r="E23" t="s">
        <v>318</v>
      </c>
      <c r="F23" t="n">
        <v>1216.71766435314</v>
      </c>
      <c r="G23" t="n">
        <v>1254.596458477</v>
      </c>
      <c r="H23" t="n">
        <v>1326.10518983119</v>
      </c>
      <c r="I23" t="n">
        <v>1439.45063219922</v>
      </c>
      <c r="J23" t="n">
        <v>1614.13424213708</v>
      </c>
      <c r="K23" t="n">
        <v>1836.60778691411</v>
      </c>
      <c r="L23" t="n">
        <v>1860.73477059316</v>
      </c>
      <c r="M23" t="n">
        <v>2079.44183167103</v>
      </c>
      <c r="N23" t="n">
        <v>2165.87814726847</v>
      </c>
      <c r="O23" t="n">
        <v>2302.01156755815</v>
      </c>
      <c r="P23" t="n">
        <v>2623.11741280236</v>
      </c>
      <c r="Q23" t="n">
        <v>3041.03409370719</v>
      </c>
      <c r="R23" t="n">
        <v>3194.95455639774</v>
      </c>
      <c r="S23" t="n">
        <v>3033.21111949102</v>
      </c>
      <c r="T23" t="n">
        <v>2741.60176360056</v>
      </c>
      <c r="U23" t="n">
        <v>2181.10261339546</v>
      </c>
      <c r="V23" t="n">
        <v>1761.21350045352</v>
      </c>
      <c r="W23" t="n">
        <v>1490.32000330921</v>
      </c>
      <c r="X23" t="n">
        <v>1336.22566331261</v>
      </c>
      <c r="Y23" t="n">
        <v>1410.65751266555</v>
      </c>
      <c r="Z23" t="n">
        <v>1414.00405289984</v>
      </c>
      <c r="AA23" t="n">
        <v>1293.24513987024</v>
      </c>
      <c r="AB23" t="n">
        <v>1320.52073484624</v>
      </c>
      <c r="AC23" t="n">
        <v>1306.09094822804</v>
      </c>
      <c r="AD23" t="n">
        <v>1275.38823481205</v>
      </c>
      <c r="AE23" t="n">
        <v>1159.83671863832</v>
      </c>
      <c r="AF23" t="n">
        <v>1396.26735947191</v>
      </c>
    </row>
    <row r="24">
      <c r="A24" t="s">
        <v>91</v>
      </c>
      <c r="B24" t="s">
        <v>416</v>
      </c>
      <c r="C24" t="s">
        <v>317</v>
      </c>
      <c r="D24" t="s">
        <v>417</v>
      </c>
      <c r="E24" t="s">
        <v>318</v>
      </c>
      <c r="F24" t="n">
        <v>2903.04442671412</v>
      </c>
      <c r="G24" t="n">
        <v>3250.3916681518</v>
      </c>
      <c r="H24" t="n">
        <v>3528.94064486992</v>
      </c>
      <c r="I24" t="n">
        <v>3870.92895268195</v>
      </c>
      <c r="J24" t="n">
        <v>4277.58162159167</v>
      </c>
      <c r="K24" t="n">
        <v>4806.55745368919</v>
      </c>
      <c r="L24" t="n">
        <v>4731.91412933679</v>
      </c>
      <c r="M24" t="n">
        <v>4990.31169970054</v>
      </c>
      <c r="N24" t="n">
        <v>5113.58455378816</v>
      </c>
      <c r="O24" t="n">
        <v>5392.15176132029</v>
      </c>
      <c r="P24" t="n">
        <v>5710.70923321556</v>
      </c>
      <c r="Q24" t="n">
        <v>5877.884077454</v>
      </c>
      <c r="R24" t="n">
        <v>6158.44625887306</v>
      </c>
      <c r="S24" t="n">
        <v>6196.41687407044</v>
      </c>
      <c r="T24" t="n">
        <v>6908.7529575203</v>
      </c>
      <c r="U24" t="n">
        <v>6101.79138748186</v>
      </c>
      <c r="V24" t="n">
        <v>6053.17585617406</v>
      </c>
      <c r="W24" t="n">
        <v>6019.91341205536</v>
      </c>
      <c r="X24" t="n">
        <v>5920.99910972878</v>
      </c>
      <c r="Y24" t="n">
        <v>6626.07565929329</v>
      </c>
      <c r="Z24" t="n">
        <v>6345.32486000851</v>
      </c>
      <c r="AA24" t="n">
        <v>6301.24065900236</v>
      </c>
      <c r="AB24" t="n">
        <v>6008.38148011123</v>
      </c>
      <c r="AC24" t="n">
        <v>5405.24030548291</v>
      </c>
      <c r="AD24" t="n">
        <v>5645.34439374639</v>
      </c>
      <c r="AE24" t="n">
        <v>5134.59647182538</v>
      </c>
      <c r="AF24" t="n">
        <v>6122.97974905466</v>
      </c>
    </row>
    <row r="25">
      <c r="A25" t="s">
        <v>91</v>
      </c>
      <c r="B25" t="s">
        <v>418</v>
      </c>
      <c r="C25" t="s">
        <v>317</v>
      </c>
      <c r="D25" t="s">
        <v>419</v>
      </c>
      <c r="E25" t="s">
        <v>318</v>
      </c>
      <c r="F25" t="n">
        <v>875.56584514373</v>
      </c>
      <c r="G25" t="n">
        <v>963.326694886308</v>
      </c>
      <c r="H25" t="n">
        <v>1018.00130019923</v>
      </c>
      <c r="I25" t="n">
        <v>1120.92324049302</v>
      </c>
      <c r="J25" t="n">
        <v>1161.63892304432</v>
      </c>
      <c r="K25" t="n">
        <v>1250.93585537727</v>
      </c>
      <c r="L25" t="n">
        <v>1203.00585764957</v>
      </c>
      <c r="M25" t="n">
        <v>1213.69714909651</v>
      </c>
      <c r="N25" t="n">
        <v>1160.95449109842</v>
      </c>
      <c r="O25" t="n">
        <v>1135.51660789955</v>
      </c>
      <c r="P25" t="n">
        <v>1177.86241770792</v>
      </c>
      <c r="Q25" t="n">
        <v>1156.24689238179</v>
      </c>
      <c r="R25" t="n">
        <v>1173.43401471215</v>
      </c>
      <c r="S25" t="n">
        <v>1136.26305551746</v>
      </c>
      <c r="T25" t="n">
        <v>1130.96180827631</v>
      </c>
      <c r="U25" t="n">
        <v>927.966007915433</v>
      </c>
      <c r="V25" t="n">
        <v>873.413755619877</v>
      </c>
      <c r="W25" t="n">
        <v>829.484933278867</v>
      </c>
      <c r="X25" t="n">
        <v>777.841086707082</v>
      </c>
      <c r="Y25" t="n">
        <v>852.371204842192</v>
      </c>
      <c r="Z25" t="n">
        <v>819.290663718743</v>
      </c>
      <c r="AA25" t="n">
        <v>836.333736827061</v>
      </c>
      <c r="AB25" t="n">
        <v>815.692804578498</v>
      </c>
      <c r="AC25" t="n">
        <v>744.101772464203</v>
      </c>
      <c r="AD25" t="n">
        <v>710.030879919262</v>
      </c>
      <c r="AE25" t="n">
        <v>606.815860787996</v>
      </c>
      <c r="AF25" t="n">
        <v>711.433602038778</v>
      </c>
    </row>
    <row r="26">
      <c r="A26" t="s">
        <v>91</v>
      </c>
      <c r="B26" t="s">
        <v>420</v>
      </c>
      <c r="C26" t="s">
        <v>317</v>
      </c>
      <c r="D26" t="s">
        <v>421</v>
      </c>
      <c r="E26" t="s">
        <v>318</v>
      </c>
      <c r="F26" t="n">
        <v>1151.78964625254</v>
      </c>
      <c r="G26" t="n">
        <v>1336.14649619727</v>
      </c>
      <c r="H26" t="n">
        <v>1523.08459777415</v>
      </c>
      <c r="I26" t="n">
        <v>1705.60890887517</v>
      </c>
      <c r="J26" t="n">
        <v>1986.09847742429</v>
      </c>
      <c r="K26" t="n">
        <v>2301.67242664708</v>
      </c>
      <c r="L26" t="n">
        <v>2268.64635983792</v>
      </c>
      <c r="M26" t="n">
        <v>2428.56889626921</v>
      </c>
      <c r="N26" t="n">
        <v>2562.5981104031</v>
      </c>
      <c r="O26" t="n">
        <v>2756.66471418745</v>
      </c>
      <c r="P26" t="n">
        <v>2942.95170172734</v>
      </c>
      <c r="Q26" t="n">
        <v>3049.27957435695</v>
      </c>
      <c r="R26" t="n">
        <v>3229.29060248748</v>
      </c>
      <c r="S26" t="n">
        <v>3250.31943247733</v>
      </c>
      <c r="T26" t="n">
        <v>3782.70356874975</v>
      </c>
      <c r="U26" t="n">
        <v>3387.92776918763</v>
      </c>
      <c r="V26" t="n">
        <v>3316.07471343481</v>
      </c>
      <c r="W26" t="n">
        <v>3323.16543453071</v>
      </c>
      <c r="X26" t="n">
        <v>3281.81275810387</v>
      </c>
      <c r="Y26" t="n">
        <v>3760.48788611119</v>
      </c>
      <c r="Z26" t="n">
        <v>3680.69300058228</v>
      </c>
      <c r="AA26" t="n">
        <v>3581.85005602434</v>
      </c>
      <c r="AB26" t="n">
        <v>3361.84735904826</v>
      </c>
      <c r="AC26" t="n">
        <v>3040.32653226957</v>
      </c>
      <c r="AD26" t="n">
        <v>3267.94731111436</v>
      </c>
      <c r="AE26" t="n">
        <v>2998.00084111714</v>
      </c>
      <c r="AF26" t="n">
        <v>3661.20522839833</v>
      </c>
    </row>
    <row r="27">
      <c r="A27" t="s">
        <v>91</v>
      </c>
      <c r="B27" t="s">
        <v>422</v>
      </c>
      <c r="C27" t="s">
        <v>317</v>
      </c>
      <c r="D27" t="s">
        <v>423</v>
      </c>
      <c r="E27" t="s">
        <v>318</v>
      </c>
      <c r="F27" t="n">
        <v>867.548081925561</v>
      </c>
      <c r="G27" t="n">
        <v>942.635030303759</v>
      </c>
      <c r="H27" t="n">
        <v>979.944694524151</v>
      </c>
      <c r="I27" t="n">
        <v>1036.18821263814</v>
      </c>
      <c r="J27" t="n">
        <v>1122.40495388835</v>
      </c>
      <c r="K27" t="n">
        <v>1246.7203422785</v>
      </c>
      <c r="L27" t="n">
        <v>1253.2701016915</v>
      </c>
      <c r="M27" t="n">
        <v>1341.33699294941</v>
      </c>
      <c r="N27" t="n">
        <v>1384.43093405723</v>
      </c>
      <c r="O27" t="n">
        <v>1495.08629925805</v>
      </c>
      <c r="P27" t="n">
        <v>1585.12096623843</v>
      </c>
      <c r="Q27" t="n">
        <v>1667.89350083614</v>
      </c>
      <c r="R27" t="n">
        <v>1751.6356373018</v>
      </c>
      <c r="S27" t="n">
        <v>1805.87462883268</v>
      </c>
      <c r="T27" t="n">
        <v>1993.25980505854</v>
      </c>
      <c r="U27" t="n">
        <v>1785.03711692183</v>
      </c>
      <c r="V27" t="n">
        <v>1863.87825740797</v>
      </c>
      <c r="W27" t="n">
        <v>1867.4486605305</v>
      </c>
      <c r="X27" t="n">
        <v>1861.61458193149</v>
      </c>
      <c r="Y27" t="n">
        <v>2012.81951021876</v>
      </c>
      <c r="Z27" t="n">
        <v>1844.53047355047</v>
      </c>
      <c r="AA27" t="n">
        <v>1883.20928377524</v>
      </c>
      <c r="AB27" t="n">
        <v>1831.00893071311</v>
      </c>
      <c r="AC27" t="n">
        <v>1621.02659486218</v>
      </c>
      <c r="AD27" t="n">
        <v>1667.36240590669</v>
      </c>
      <c r="AE27" t="n">
        <v>1529.77976992025</v>
      </c>
      <c r="AF27" t="n">
        <v>1750.34091861756</v>
      </c>
    </row>
    <row r="28">
      <c r="A28" t="s">
        <v>91</v>
      </c>
      <c r="B28" t="s">
        <v>424</v>
      </c>
      <c r="C28" t="s">
        <v>317</v>
      </c>
      <c r="D28" t="s">
        <v>425</v>
      </c>
      <c r="E28" t="s">
        <v>318</v>
      </c>
      <c r="F28" t="n">
        <v>771.453569799187</v>
      </c>
      <c r="G28" t="n">
        <v>778.014058675415</v>
      </c>
      <c r="H28" t="n">
        <v>798.672234288339</v>
      </c>
      <c r="I28" t="n">
        <v>814.558564583046</v>
      </c>
      <c r="J28" t="n">
        <v>864.03043447491</v>
      </c>
      <c r="K28" t="n">
        <v>943.021138666482</v>
      </c>
      <c r="L28" t="n">
        <v>882.622505719085</v>
      </c>
      <c r="M28" t="n">
        <v>884.50385107147</v>
      </c>
      <c r="N28" t="n">
        <v>868.102253212233</v>
      </c>
      <c r="O28" t="n">
        <v>885.069021147497</v>
      </c>
      <c r="P28" t="n">
        <v>939.959027895893</v>
      </c>
      <c r="Q28" t="n">
        <v>993.019488060567</v>
      </c>
      <c r="R28" t="n">
        <v>1031.7430211199</v>
      </c>
      <c r="S28" t="n">
        <v>1111.57856684747</v>
      </c>
      <c r="T28" t="n">
        <v>1138.30927394421</v>
      </c>
      <c r="U28" t="n">
        <v>1055.13683596699</v>
      </c>
      <c r="V28" t="n">
        <v>1026.54390974114</v>
      </c>
      <c r="W28" t="n">
        <v>1005.00147970359</v>
      </c>
      <c r="X28" t="n">
        <v>939.601494163105</v>
      </c>
      <c r="Y28" t="n">
        <v>934.83889150925</v>
      </c>
      <c r="Z28" t="n">
        <v>981.180163145969</v>
      </c>
      <c r="AA28" t="n">
        <v>1004.18263885773</v>
      </c>
      <c r="AB28" t="n">
        <v>1030.17327129338</v>
      </c>
      <c r="AC28" t="n">
        <v>1011.07938582004</v>
      </c>
      <c r="AD28" t="n">
        <v>925.102050620275</v>
      </c>
      <c r="AE28" t="n">
        <v>961.45003112268</v>
      </c>
      <c r="AF28" t="n">
        <v>1085.32001185934</v>
      </c>
    </row>
    <row r="29">
      <c r="A29" t="s">
        <v>91</v>
      </c>
      <c r="B29" t="s">
        <v>426</v>
      </c>
      <c r="C29" t="s">
        <v>317</v>
      </c>
      <c r="D29" t="s">
        <v>427</v>
      </c>
      <c r="E29" t="s">
        <v>318</v>
      </c>
      <c r="F29" t="n">
        <v>260.867196165067</v>
      </c>
      <c r="G29" t="n">
        <v>261.820003819249</v>
      </c>
      <c r="H29" t="n">
        <v>264.883528397186</v>
      </c>
      <c r="I29" t="n">
        <v>263.703501351447</v>
      </c>
      <c r="J29" t="n">
        <v>270.932065905133</v>
      </c>
      <c r="K29" t="n">
        <v>288.790636186011</v>
      </c>
      <c r="L29" t="n">
        <v>294.950547819933</v>
      </c>
      <c r="M29" t="n">
        <v>308.859674686103</v>
      </c>
      <c r="N29" t="n">
        <v>336.129262333287</v>
      </c>
      <c r="O29" t="n">
        <v>353.663540984578</v>
      </c>
      <c r="P29" t="n">
        <v>349.265438945849</v>
      </c>
      <c r="Q29" t="n">
        <v>371.726862685473</v>
      </c>
      <c r="R29" t="n">
        <v>393.513125468399</v>
      </c>
      <c r="S29" t="n">
        <v>424.591260500687</v>
      </c>
      <c r="T29" t="n">
        <v>452.677503264201</v>
      </c>
      <c r="U29" t="n">
        <v>419.676902124433</v>
      </c>
      <c r="V29" t="n">
        <v>401.762542910029</v>
      </c>
      <c r="W29" t="n">
        <v>389.691964505586</v>
      </c>
      <c r="X29" t="n">
        <v>356.128558948459</v>
      </c>
      <c r="Y29" t="n">
        <v>357.958962732687</v>
      </c>
      <c r="Z29" t="n">
        <v>379.836872394597</v>
      </c>
      <c r="AA29" t="n">
        <v>393.980800894563</v>
      </c>
      <c r="AB29" t="n">
        <v>397.846391984823</v>
      </c>
      <c r="AC29" t="n">
        <v>414.263202393483</v>
      </c>
      <c r="AD29" t="n">
        <v>382.722718101547</v>
      </c>
      <c r="AE29" t="n">
        <v>402.599350967827</v>
      </c>
      <c r="AF29" t="n">
        <v>460.56760293657</v>
      </c>
    </row>
    <row r="30">
      <c r="A30" t="s">
        <v>91</v>
      </c>
      <c r="B30" t="s">
        <v>428</v>
      </c>
      <c r="C30" t="s">
        <v>317</v>
      </c>
      <c r="D30" t="s">
        <v>429</v>
      </c>
      <c r="E30" t="s">
        <v>318</v>
      </c>
      <c r="F30" t="n">
        <v>35.4991446800345</v>
      </c>
      <c r="G30" t="n">
        <v>32.2555946576335</v>
      </c>
      <c r="H30" t="n">
        <v>29.0446067835742</v>
      </c>
      <c r="I30" t="n">
        <v>27.2463096463385</v>
      </c>
      <c r="J30" t="n">
        <v>26.2989306834927</v>
      </c>
      <c r="K30" t="n">
        <v>26.8573425953189</v>
      </c>
      <c r="L30" t="n">
        <v>25.7586830880214</v>
      </c>
      <c r="M30" t="n">
        <v>27.1939931737252</v>
      </c>
      <c r="N30" t="n">
        <v>27.0646370756446</v>
      </c>
      <c r="O30" t="n">
        <v>28.6233135126032</v>
      </c>
      <c r="P30" t="n">
        <v>29.6296076075538</v>
      </c>
      <c r="Q30" t="n">
        <v>32.4279396914116</v>
      </c>
      <c r="R30" t="n">
        <v>31.6614753580352</v>
      </c>
      <c r="S30" t="n">
        <v>35.4486109784346</v>
      </c>
      <c r="T30" t="n">
        <v>33.204089697258</v>
      </c>
      <c r="U30" t="n">
        <v>27.6909548732491</v>
      </c>
      <c r="V30" t="n">
        <v>36.6869988521425</v>
      </c>
      <c r="W30" t="n">
        <v>35.2039891255534</v>
      </c>
      <c r="X30" t="n">
        <v>41.4318005335217</v>
      </c>
      <c r="Y30" t="n">
        <v>27.619606675655</v>
      </c>
      <c r="Z30" t="n">
        <v>25.0233015961137</v>
      </c>
      <c r="AA30" t="n">
        <v>22.3301549730476</v>
      </c>
      <c r="AB30" t="n">
        <v>23.1817019647631</v>
      </c>
      <c r="AC30" t="n">
        <v>21.831417888475</v>
      </c>
      <c r="AD30" t="n">
        <v>29.1320816581778</v>
      </c>
      <c r="AE30" t="n">
        <v>19.8647688040837</v>
      </c>
      <c r="AF30" t="n">
        <v>20.570088176026</v>
      </c>
    </row>
    <row r="31">
      <c r="A31" t="s">
        <v>91</v>
      </c>
      <c r="B31" t="s">
        <v>430</v>
      </c>
      <c r="C31" t="s">
        <v>317</v>
      </c>
      <c r="D31" t="s">
        <v>431</v>
      </c>
      <c r="E31" t="s">
        <v>318</v>
      </c>
      <c r="F31" t="n">
        <v>310.04156142277</v>
      </c>
      <c r="G31" t="n">
        <v>297.849082074604</v>
      </c>
      <c r="H31" t="n">
        <v>307.363556989664</v>
      </c>
      <c r="I31" t="n">
        <v>310.565466563121</v>
      </c>
      <c r="J31" t="n">
        <v>330.560994715106</v>
      </c>
      <c r="K31" t="n">
        <v>359.084972831576</v>
      </c>
      <c r="L31" t="n">
        <v>291.707253426603</v>
      </c>
      <c r="M31" t="n">
        <v>263.085902832895</v>
      </c>
      <c r="N31" t="n">
        <v>217.134065045862</v>
      </c>
      <c r="O31" t="n">
        <v>191.017053834575</v>
      </c>
      <c r="P31" t="n">
        <v>200.974649934524</v>
      </c>
      <c r="Q31" t="n">
        <v>194.345091387361</v>
      </c>
      <c r="R31" t="n">
        <v>189.854701349303</v>
      </c>
      <c r="S31" t="n">
        <v>196.185671440057</v>
      </c>
      <c r="T31" t="n">
        <v>197.482264709582</v>
      </c>
      <c r="U31" t="n">
        <v>184.632740364357</v>
      </c>
      <c r="V31" t="n">
        <v>171.510110287587</v>
      </c>
      <c r="W31" t="n">
        <v>178.355450586801</v>
      </c>
      <c r="X31" t="n">
        <v>165.449832637113</v>
      </c>
      <c r="Y31" t="n">
        <v>154.877074313623</v>
      </c>
      <c r="Z31" t="n">
        <v>143.457374522614</v>
      </c>
      <c r="AA31" t="n">
        <v>181.023265561976</v>
      </c>
      <c r="AB31" t="n">
        <v>195.20789861515</v>
      </c>
      <c r="AC31" t="n">
        <v>187.616769276755</v>
      </c>
      <c r="AD31" t="n">
        <v>157.747953736497</v>
      </c>
      <c r="AE31" t="n">
        <v>136.149256123102</v>
      </c>
      <c r="AF31" t="n">
        <v>157.307545036265</v>
      </c>
    </row>
    <row r="32">
      <c r="A32" t="s">
        <v>91</v>
      </c>
      <c r="B32" t="s">
        <v>432</v>
      </c>
      <c r="C32" t="s">
        <v>317</v>
      </c>
      <c r="D32" t="s">
        <v>433</v>
      </c>
      <c r="E32" t="s">
        <v>318</v>
      </c>
      <c r="F32" t="n">
        <v>109.620048266597</v>
      </c>
      <c r="G32" t="n">
        <v>123.800466556147</v>
      </c>
      <c r="H32" t="n">
        <v>133.173852662316</v>
      </c>
      <c r="I32" t="n">
        <v>144.892340262715</v>
      </c>
      <c r="J32" t="n">
        <v>158.478643566207</v>
      </c>
      <c r="K32" t="n">
        <v>179.648898672933</v>
      </c>
      <c r="L32" t="n">
        <v>183.399011622604</v>
      </c>
      <c r="M32" t="n">
        <v>195.853778040471</v>
      </c>
      <c r="N32" t="n">
        <v>198.306725905523</v>
      </c>
      <c r="O32" t="n">
        <v>217.067776719314</v>
      </c>
      <c r="P32" t="n">
        <v>260.422543782597</v>
      </c>
      <c r="Q32" t="n">
        <v>294.713231580319</v>
      </c>
      <c r="R32" t="n">
        <v>317.714293468425</v>
      </c>
      <c r="S32" t="n">
        <v>354.555929695092</v>
      </c>
      <c r="T32" t="n">
        <v>359.94827063375</v>
      </c>
      <c r="U32" t="n">
        <v>348.852753754152</v>
      </c>
      <c r="V32" t="n">
        <v>344.471479365706</v>
      </c>
      <c r="W32" t="n">
        <v>336.536358768356</v>
      </c>
      <c r="X32" t="n">
        <v>311.053177448102</v>
      </c>
      <c r="Y32" t="n">
        <v>323.74851450084</v>
      </c>
      <c r="Z32" t="n">
        <v>356.407982806679</v>
      </c>
      <c r="AA32" t="n">
        <v>329.740368830355</v>
      </c>
      <c r="AB32" t="n">
        <v>326.115774491266</v>
      </c>
      <c r="AC32" t="n">
        <v>308.311895664762</v>
      </c>
      <c r="AD32" t="n">
        <v>283.432083723834</v>
      </c>
      <c r="AE32" t="n">
        <v>324.821256436225</v>
      </c>
      <c r="AF32" t="n">
        <v>356.519624703382</v>
      </c>
    </row>
    <row r="33">
      <c r="A33" t="s">
        <v>91</v>
      </c>
      <c r="B33" t="s">
        <v>434</v>
      </c>
      <c r="C33" t="s">
        <v>317</v>
      </c>
      <c r="D33" t="s">
        <v>435</v>
      </c>
      <c r="E33" t="s">
        <v>318</v>
      </c>
      <c r="F33" t="n">
        <v>51.939569602224</v>
      </c>
      <c r="G33" t="n">
        <v>58.6833382650385</v>
      </c>
      <c r="H33" t="n">
        <v>60.6056125128051</v>
      </c>
      <c r="I33" t="n">
        <v>64.5700970225288</v>
      </c>
      <c r="J33" t="n">
        <v>73.8740676290633</v>
      </c>
      <c r="K33" t="n">
        <v>84.4071822689964</v>
      </c>
      <c r="L33" t="n">
        <v>83.536289954242</v>
      </c>
      <c r="M33" t="n">
        <v>86.6872650192731</v>
      </c>
      <c r="N33" t="n">
        <v>87.3258043341771</v>
      </c>
      <c r="O33" t="n">
        <v>92.9885183811488</v>
      </c>
      <c r="P33" t="n">
        <v>98.1885878154553</v>
      </c>
      <c r="Q33" t="n">
        <v>98.8364224964678</v>
      </c>
      <c r="R33" t="n">
        <v>98.4584121733791</v>
      </c>
      <c r="S33" t="n">
        <v>100.600254769273</v>
      </c>
      <c r="T33" t="n">
        <v>95.1233363625332</v>
      </c>
      <c r="U33" t="n">
        <v>74.5977284947513</v>
      </c>
      <c r="V33" t="n">
        <v>72.6160440224572</v>
      </c>
      <c r="W33" t="n">
        <v>65.4204370395723</v>
      </c>
      <c r="X33" t="n">
        <v>65.5239390778082</v>
      </c>
      <c r="Y33" t="n">
        <v>71.2179764496899</v>
      </c>
      <c r="Z33" t="n">
        <v>77.7083444316054</v>
      </c>
      <c r="AA33" t="n">
        <v>76.8884844591145</v>
      </c>
      <c r="AB33" t="n">
        <v>87.5724190996459</v>
      </c>
      <c r="AC33" t="n">
        <v>78.8405725008818</v>
      </c>
      <c r="AD33" t="n">
        <v>71.9400622267709</v>
      </c>
      <c r="AE33" t="n">
        <v>78.0153987914426</v>
      </c>
      <c r="AF33" t="n">
        <v>90.3551510071017</v>
      </c>
    </row>
    <row r="34">
      <c r="A34" t="s">
        <v>91</v>
      </c>
      <c r="B34" t="s">
        <v>436</v>
      </c>
      <c r="C34" t="s">
        <v>317</v>
      </c>
      <c r="D34" t="s">
        <v>437</v>
      </c>
      <c r="E34" t="s">
        <v>318</v>
      </c>
      <c r="F34" t="n">
        <v>298.979821648417</v>
      </c>
      <c r="G34" t="n">
        <v>320.000643686212</v>
      </c>
      <c r="H34" t="n">
        <v>340.413527043942</v>
      </c>
      <c r="I34" t="n">
        <v>367.547352277317</v>
      </c>
      <c r="J34" t="n">
        <v>402.856344846846</v>
      </c>
      <c r="K34" t="n">
        <v>453.838441153427</v>
      </c>
      <c r="L34" t="n">
        <v>433.21136945247</v>
      </c>
      <c r="M34" t="n">
        <v>444.538010675987</v>
      </c>
      <c r="N34" t="n">
        <v>458.241389952981</v>
      </c>
      <c r="O34" t="n">
        <v>480.104543850847</v>
      </c>
      <c r="P34" t="n">
        <v>501.79917091343</v>
      </c>
      <c r="Q34" t="n">
        <v>531.178050181346</v>
      </c>
      <c r="R34" t="n">
        <v>547.864916480278</v>
      </c>
      <c r="S34" t="n">
        <v>559.817047939787</v>
      </c>
      <c r="T34" t="n">
        <v>603.009037526096</v>
      </c>
      <c r="U34" t="n">
        <v>557.322509308942</v>
      </c>
      <c r="V34" t="n">
        <v>590.353645833423</v>
      </c>
      <c r="W34" t="n">
        <v>608.974256849059</v>
      </c>
      <c r="X34" t="n">
        <v>600.175106982866</v>
      </c>
      <c r="Y34" t="n">
        <v>650.707901464523</v>
      </c>
      <c r="Z34" t="n">
        <v>690.178711372378</v>
      </c>
      <c r="AA34" t="n">
        <v>831.999098360291</v>
      </c>
      <c r="AB34" t="n">
        <v>885.467187185209</v>
      </c>
      <c r="AC34" t="n">
        <v>886.76676732374</v>
      </c>
      <c r="AD34" t="n">
        <v>901.209837111039</v>
      </c>
      <c r="AE34" t="n">
        <v>600.091321072291</v>
      </c>
      <c r="AF34" t="n">
        <v>661.979283640002</v>
      </c>
    </row>
    <row r="35">
      <c r="A35" t="s">
        <v>91</v>
      </c>
      <c r="B35" t="s">
        <v>438</v>
      </c>
      <c r="C35" t="s">
        <v>317</v>
      </c>
      <c r="D35" t="s">
        <v>439</v>
      </c>
      <c r="E35" t="s">
        <v>318</v>
      </c>
      <c r="F35" t="n">
        <v>1520.29316521906</v>
      </c>
      <c r="G35" t="n">
        <v>1718.35473958704</v>
      </c>
      <c r="H35" t="n">
        <v>1814.18658621369</v>
      </c>
      <c r="I35" t="n">
        <v>1985.92309277763</v>
      </c>
      <c r="J35" t="n">
        <v>2236.49592876979</v>
      </c>
      <c r="K35" t="n">
        <v>2509.27337469481</v>
      </c>
      <c r="L35" t="n">
        <v>2444.8148190994</v>
      </c>
      <c r="M35" t="n">
        <v>2566.01024124756</v>
      </c>
      <c r="N35" t="n">
        <v>2503.14126789121</v>
      </c>
      <c r="O35" t="n">
        <v>2559.86372868469</v>
      </c>
      <c r="P35" t="n">
        <v>2719.65799619488</v>
      </c>
      <c r="Q35" t="n">
        <v>2803.87904357573</v>
      </c>
      <c r="R35" t="n">
        <v>2878.86863895788</v>
      </c>
      <c r="S35" t="n">
        <v>2781.47758801893</v>
      </c>
      <c r="T35" t="n">
        <v>3208.36446002652</v>
      </c>
      <c r="U35" t="n">
        <v>2728.26412746668</v>
      </c>
      <c r="V35" t="n">
        <v>2684.09714444776</v>
      </c>
      <c r="W35" t="n">
        <v>2560.1698973169</v>
      </c>
      <c r="X35" t="n">
        <v>2545.21744361692</v>
      </c>
      <c r="Y35" t="n">
        <v>2529.12124632182</v>
      </c>
      <c r="Z35" t="n">
        <v>2590.66934455965</v>
      </c>
      <c r="AA35" t="n">
        <v>2882.5661309604</v>
      </c>
      <c r="AB35" t="n">
        <v>2907.69464308924</v>
      </c>
      <c r="AC35" t="n">
        <v>3015.04902330971</v>
      </c>
      <c r="AD35" t="n">
        <v>3522.30798252553</v>
      </c>
      <c r="AE35" t="n">
        <v>3694.18613445904</v>
      </c>
      <c r="AF35" t="n">
        <v>4703.88218460609</v>
      </c>
    </row>
    <row r="36">
      <c r="A36" t="s">
        <v>91</v>
      </c>
      <c r="B36" t="s">
        <v>440</v>
      </c>
      <c r="C36" t="s">
        <v>317</v>
      </c>
      <c r="D36" t="s">
        <v>441</v>
      </c>
      <c r="E36" t="s">
        <v>318</v>
      </c>
      <c r="F36" t="n">
        <v>654.764849805406</v>
      </c>
      <c r="G36" t="n">
        <v>696.713550919891</v>
      </c>
      <c r="H36" t="n">
        <v>715.594950387319</v>
      </c>
      <c r="I36" t="n">
        <v>755.076785383182</v>
      </c>
      <c r="J36" t="n">
        <v>780.982826222045</v>
      </c>
      <c r="K36" t="n">
        <v>842.800055263142</v>
      </c>
      <c r="L36" t="n">
        <v>792.848451610144</v>
      </c>
      <c r="M36" t="n">
        <v>826.648129331416</v>
      </c>
      <c r="N36" t="n">
        <v>792.09889428014</v>
      </c>
      <c r="O36" t="n">
        <v>811.762567786798</v>
      </c>
      <c r="P36" t="n">
        <v>868.6347581446</v>
      </c>
      <c r="Q36" t="n">
        <v>892.458502353757</v>
      </c>
      <c r="R36" t="n">
        <v>894.015611338453</v>
      </c>
      <c r="S36" t="n">
        <v>866.825819097443</v>
      </c>
      <c r="T36" t="n">
        <v>1057.30317251607</v>
      </c>
      <c r="U36" t="n">
        <v>908.947531094057</v>
      </c>
      <c r="V36" t="n">
        <v>860.911591210573</v>
      </c>
      <c r="W36" t="n">
        <v>816.363444686081</v>
      </c>
      <c r="X36" t="n">
        <v>774.69059604671</v>
      </c>
      <c r="Y36" t="n">
        <v>757.594135294918</v>
      </c>
      <c r="Z36" t="n">
        <v>759.792516959319</v>
      </c>
      <c r="AA36" t="n">
        <v>835.418854413331</v>
      </c>
      <c r="AB36" t="n">
        <v>816.7621615265</v>
      </c>
      <c r="AC36" t="n">
        <v>777.832577236366</v>
      </c>
      <c r="AD36" t="n">
        <v>819.631506771093</v>
      </c>
      <c r="AE36" t="n">
        <v>852.572936684678</v>
      </c>
      <c r="AF36" t="n">
        <v>1042.52883038623</v>
      </c>
    </row>
    <row r="37">
      <c r="A37" t="s">
        <v>91</v>
      </c>
      <c r="B37" t="s">
        <v>442</v>
      </c>
      <c r="C37" t="s">
        <v>317</v>
      </c>
      <c r="D37" t="s">
        <v>443</v>
      </c>
      <c r="E37" t="s">
        <v>318</v>
      </c>
      <c r="F37" t="n">
        <v>626.159698706721</v>
      </c>
      <c r="G37" t="n">
        <v>744.794830754808</v>
      </c>
      <c r="H37" t="n">
        <v>772.165904754513</v>
      </c>
      <c r="I37" t="n">
        <v>834.772650144614</v>
      </c>
      <c r="J37" t="n">
        <v>971.5371849392</v>
      </c>
      <c r="K37" t="n">
        <v>1116.24717446747</v>
      </c>
      <c r="L37" t="n">
        <v>1078.43466907176</v>
      </c>
      <c r="M37" t="n">
        <v>1116.74150714685</v>
      </c>
      <c r="N37" t="n">
        <v>1088.54130981989</v>
      </c>
      <c r="O37" t="n">
        <v>1114.32446480798</v>
      </c>
      <c r="P37" t="n">
        <v>1192.13025309384</v>
      </c>
      <c r="Q37" t="n">
        <v>1177.02457054392</v>
      </c>
      <c r="R37" t="n">
        <v>1208.33064245563</v>
      </c>
      <c r="S37" t="n">
        <v>1057.4006269242</v>
      </c>
      <c r="T37" t="n">
        <v>1165.99814520617</v>
      </c>
      <c r="U37" t="n">
        <v>925.5926328919</v>
      </c>
      <c r="V37" t="n">
        <v>903.569691198052</v>
      </c>
      <c r="W37" t="n">
        <v>799.429255685036</v>
      </c>
      <c r="X37" t="n">
        <v>823.054831678572</v>
      </c>
      <c r="Y37" t="n">
        <v>799.096740529035</v>
      </c>
      <c r="Z37" t="n">
        <v>759.804825617793</v>
      </c>
      <c r="AA37" t="n">
        <v>728.760365344648</v>
      </c>
      <c r="AB37" t="n">
        <v>711.158526176211</v>
      </c>
      <c r="AC37" t="n">
        <v>736.71784093944</v>
      </c>
      <c r="AD37" t="n">
        <v>894.55556573287</v>
      </c>
      <c r="AE37" t="n">
        <v>768.036435679018</v>
      </c>
      <c r="AF37" t="n">
        <v>1099.02339819063</v>
      </c>
    </row>
    <row r="38">
      <c r="A38" t="s">
        <v>91</v>
      </c>
      <c r="B38" t="s">
        <v>444</v>
      </c>
      <c r="C38" t="s">
        <v>317</v>
      </c>
      <c r="D38" t="s">
        <v>445</v>
      </c>
      <c r="E38" t="s">
        <v>318</v>
      </c>
      <c r="F38" t="n">
        <v>239.562044845288</v>
      </c>
      <c r="G38" t="n">
        <v>277.167731075165</v>
      </c>
      <c r="H38" t="n">
        <v>326.705178091432</v>
      </c>
      <c r="I38" t="n">
        <v>396.313787747361</v>
      </c>
      <c r="J38" t="n">
        <v>484.198074584984</v>
      </c>
      <c r="K38" t="n">
        <v>550.47401941246</v>
      </c>
      <c r="L38" t="n">
        <v>573.710039519167</v>
      </c>
      <c r="M38" t="n">
        <v>622.769031279704</v>
      </c>
      <c r="N38" t="n">
        <v>622.621421567444</v>
      </c>
      <c r="O38" t="n">
        <v>633.904721230543</v>
      </c>
      <c r="P38" t="n">
        <v>659.055198394649</v>
      </c>
      <c r="Q38" t="n">
        <v>734.455353494111</v>
      </c>
      <c r="R38" t="n">
        <v>776.547474184555</v>
      </c>
      <c r="S38" t="n">
        <v>857.062449156513</v>
      </c>
      <c r="T38" t="n">
        <v>984.757788926593</v>
      </c>
      <c r="U38" t="n">
        <v>891.396223520206</v>
      </c>
      <c r="V38" t="n">
        <v>917.762995551538</v>
      </c>
      <c r="W38" t="n">
        <v>942.979285654069</v>
      </c>
      <c r="X38" t="n">
        <v>946.406677824811</v>
      </c>
      <c r="Y38" t="n">
        <v>971.525090297847</v>
      </c>
      <c r="Z38" t="n">
        <v>1070.18165903193</v>
      </c>
      <c r="AA38" t="n">
        <v>1318.41115489356</v>
      </c>
      <c r="AB38" t="n">
        <v>1379.74497737851</v>
      </c>
      <c r="AC38" t="n">
        <v>1500.32899750706</v>
      </c>
      <c r="AD38" t="n">
        <v>1808.13557808914</v>
      </c>
      <c r="AE38" t="n">
        <v>2073.57676209535</v>
      </c>
      <c r="AF38" t="n">
        <v>2562.32995602922</v>
      </c>
    </row>
    <row r="39">
      <c r="A39" t="s">
        <v>91</v>
      </c>
      <c r="B39" t="s">
        <v>446</v>
      </c>
      <c r="C39" t="s">
        <v>317</v>
      </c>
      <c r="D39" t="s">
        <v>447</v>
      </c>
      <c r="E39" t="s">
        <v>318</v>
      </c>
      <c r="F39" t="n">
        <v>3463.86230377509</v>
      </c>
      <c r="G39" t="n">
        <v>3606.3935440753</v>
      </c>
      <c r="H39" t="n">
        <v>3656.89229829759</v>
      </c>
      <c r="I39" t="n">
        <v>3714.58728254887</v>
      </c>
      <c r="J39" t="n">
        <v>3868.58637477039</v>
      </c>
      <c r="K39" t="n">
        <v>4087.07950691088</v>
      </c>
      <c r="L39" t="n">
        <v>3899.04579162158</v>
      </c>
      <c r="M39" t="n">
        <v>3846.28141484812</v>
      </c>
      <c r="N39" t="n">
        <v>3695.68715533016</v>
      </c>
      <c r="O39" t="n">
        <v>3732.16498361667</v>
      </c>
      <c r="P39" t="n">
        <v>3912.58101892783</v>
      </c>
      <c r="Q39" t="n">
        <v>4160.61839313606</v>
      </c>
      <c r="R39" t="n">
        <v>4369.57617735866</v>
      </c>
      <c r="S39" t="n">
        <v>4408.62742827345</v>
      </c>
      <c r="T39" t="n">
        <v>4352.21509338537</v>
      </c>
      <c r="U39" t="n">
        <v>3929.14069591777</v>
      </c>
      <c r="V39" t="n">
        <v>3867.03849380225</v>
      </c>
      <c r="W39" t="n">
        <v>3782.55100550664</v>
      </c>
      <c r="X39" t="n">
        <v>3827.60281694796</v>
      </c>
      <c r="Y39" t="n">
        <v>3935.15969380677</v>
      </c>
      <c r="Z39" t="n">
        <v>3778.2614901572</v>
      </c>
      <c r="AA39" t="n">
        <v>4083.03460617864</v>
      </c>
      <c r="AB39" t="n">
        <v>4000.93659931082</v>
      </c>
      <c r="AC39" t="n">
        <v>3866.82251074641</v>
      </c>
      <c r="AD39" t="n">
        <v>3737.13741242763</v>
      </c>
      <c r="AE39" t="n">
        <v>3614.11719041231</v>
      </c>
      <c r="AF39" t="n">
        <v>4196.57332686447</v>
      </c>
    </row>
    <row r="40">
      <c r="A40" t="s">
        <v>91</v>
      </c>
      <c r="B40" t="s">
        <v>448</v>
      </c>
      <c r="C40" t="s">
        <v>317</v>
      </c>
      <c r="D40" t="s">
        <v>449</v>
      </c>
      <c r="E40" t="s">
        <v>318</v>
      </c>
      <c r="F40" t="n">
        <v>199.92362019029</v>
      </c>
      <c r="G40" t="n">
        <v>233.040546561854</v>
      </c>
      <c r="H40" t="n">
        <v>265.027329824878</v>
      </c>
      <c r="I40" t="n">
        <v>299.903101875962</v>
      </c>
      <c r="J40" t="n">
        <v>328.713954240397</v>
      </c>
      <c r="K40" t="n">
        <v>340.979672055325</v>
      </c>
      <c r="L40" t="n">
        <v>341.214833463134</v>
      </c>
      <c r="M40" t="n">
        <v>349.127313655049</v>
      </c>
      <c r="N40" t="n">
        <v>362.978924747835</v>
      </c>
      <c r="O40" t="n">
        <v>369.273566873576</v>
      </c>
      <c r="P40" t="n">
        <v>392.883136715927</v>
      </c>
      <c r="Q40" t="n">
        <v>421.212451177016</v>
      </c>
      <c r="R40" t="n">
        <v>443.371226979745</v>
      </c>
      <c r="S40" t="n">
        <v>496.322069566851</v>
      </c>
      <c r="T40" t="n">
        <v>595.733784446487</v>
      </c>
      <c r="U40" t="n">
        <v>536.660562610318</v>
      </c>
      <c r="V40" t="n">
        <v>487.979372861902</v>
      </c>
      <c r="W40" t="n">
        <v>514.359736691038</v>
      </c>
      <c r="X40" t="n">
        <v>508.040227805211</v>
      </c>
      <c r="Y40" t="n">
        <v>587.343958915225</v>
      </c>
      <c r="Z40" t="n">
        <v>673.772458182623</v>
      </c>
      <c r="AA40" t="n">
        <v>657.82523964076</v>
      </c>
      <c r="AB40" t="n">
        <v>733.216787266485</v>
      </c>
      <c r="AC40" t="n">
        <v>784.392826991533</v>
      </c>
      <c r="AD40" t="n">
        <v>979.606912268279</v>
      </c>
      <c r="AE40" t="n">
        <v>840.020482615836</v>
      </c>
      <c r="AF40" t="n">
        <v>1030.26832075247</v>
      </c>
    </row>
    <row r="41">
      <c r="A41" t="s">
        <v>91</v>
      </c>
      <c r="B41" t="s">
        <v>450</v>
      </c>
      <c r="C41" t="s">
        <v>317</v>
      </c>
      <c r="D41" t="s">
        <v>451</v>
      </c>
      <c r="E41" t="s">
        <v>318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</row>
    <row r="42">
      <c r="A42" t="s">
        <v>91</v>
      </c>
      <c r="B42" t="s">
        <v>452</v>
      </c>
      <c r="C42" t="s">
        <v>317</v>
      </c>
      <c r="D42" t="s">
        <v>453</v>
      </c>
      <c r="E42" t="s">
        <v>318</v>
      </c>
      <c r="F42" t="n">
        <v>1151.74680039573</v>
      </c>
      <c r="G42" t="n">
        <v>1272.98937232893</v>
      </c>
      <c r="H42" t="n">
        <v>1381.27229736139</v>
      </c>
      <c r="I42" t="n">
        <v>1531.28469112705</v>
      </c>
      <c r="J42" t="n">
        <v>1786.49108068168</v>
      </c>
      <c r="K42" t="n">
        <v>2019.36393089694</v>
      </c>
      <c r="L42" t="n">
        <v>1923.9465770084</v>
      </c>
      <c r="M42" t="n">
        <v>1944.01097781023</v>
      </c>
      <c r="N42" t="n">
        <v>1944.87757722066</v>
      </c>
      <c r="O42" t="n">
        <v>1974.77259330616</v>
      </c>
      <c r="P42" t="n">
        <v>2189.83638676986</v>
      </c>
      <c r="Q42" t="n">
        <v>2456.67547129832</v>
      </c>
      <c r="R42" t="n">
        <v>2610.48441500538</v>
      </c>
      <c r="S42" t="n">
        <v>2875.64717644055</v>
      </c>
      <c r="T42" t="n">
        <v>3303.67833014397</v>
      </c>
      <c r="U42" t="n">
        <v>3060.27323408432</v>
      </c>
      <c r="V42" t="n">
        <v>2953.71230193833</v>
      </c>
      <c r="W42" t="n">
        <v>2971.03241462499</v>
      </c>
      <c r="X42" t="n">
        <v>2909.18894503572</v>
      </c>
      <c r="Y42" t="n">
        <v>3352.12104532202</v>
      </c>
      <c r="Z42" t="n">
        <v>3718.85895573603</v>
      </c>
      <c r="AA42" t="n">
        <v>4453.82311759107</v>
      </c>
      <c r="AB42" t="n">
        <v>4502.45633808245</v>
      </c>
      <c r="AC42" t="n">
        <v>4602.24888160296</v>
      </c>
      <c r="AD42" t="n">
        <v>5215.77139290202</v>
      </c>
      <c r="AE42" t="n">
        <v>4969.8724545995</v>
      </c>
      <c r="AF42" t="n">
        <v>6043.34079354493</v>
      </c>
    </row>
    <row r="43">
      <c r="A43" t="s">
        <v>91</v>
      </c>
      <c r="B43" t="s">
        <v>454</v>
      </c>
      <c r="C43" t="s">
        <v>317</v>
      </c>
      <c r="D43" t="s">
        <v>455</v>
      </c>
      <c r="E43" t="s">
        <v>318</v>
      </c>
      <c r="F43" t="n">
        <v>1410.38315255311</v>
      </c>
      <c r="G43" t="n">
        <v>1563.95222837067</v>
      </c>
      <c r="H43" t="n">
        <v>1700.5336711013</v>
      </c>
      <c r="I43" t="n">
        <v>1883.84402196059</v>
      </c>
      <c r="J43" t="n">
        <v>2192.88785284136</v>
      </c>
      <c r="K43" t="n">
        <v>2481.87787120147</v>
      </c>
      <c r="L43" t="n">
        <v>2378.73486851346</v>
      </c>
      <c r="M43" t="n">
        <v>2418.31314755524</v>
      </c>
      <c r="N43" t="n">
        <v>2432.77942513744</v>
      </c>
      <c r="O43" t="n">
        <v>2500.72598497466</v>
      </c>
      <c r="P43" t="n">
        <v>2770.72203797288</v>
      </c>
      <c r="Q43" t="n">
        <v>3125.90441775015</v>
      </c>
      <c r="R43" t="n">
        <v>3359.58936205233</v>
      </c>
      <c r="S43" t="n">
        <v>3739.29934157588</v>
      </c>
      <c r="T43" t="n">
        <v>4270.85451453664</v>
      </c>
      <c r="U43" t="n">
        <v>4017.6153745412</v>
      </c>
      <c r="V43" t="n">
        <v>3968.47246075764</v>
      </c>
      <c r="W43" t="n">
        <v>4062.68318171618</v>
      </c>
      <c r="X43" t="n">
        <v>4007.68557198423</v>
      </c>
      <c r="Y43" t="n">
        <v>4569.72879808075</v>
      </c>
      <c r="Z43" t="n">
        <v>4979.62039391658</v>
      </c>
      <c r="AA43" t="n">
        <v>5836.8567230128</v>
      </c>
      <c r="AB43" t="n">
        <v>5984.70344720098</v>
      </c>
      <c r="AC43" t="n">
        <v>6067.49571897575</v>
      </c>
      <c r="AD43" t="n">
        <v>6595.14920714301</v>
      </c>
      <c r="AE43" t="n">
        <v>6304.51457782786</v>
      </c>
      <c r="AF43" t="n">
        <v>7573.62950499803</v>
      </c>
    </row>
    <row r="44">
      <c r="A44" t="s">
        <v>91</v>
      </c>
      <c r="B44" t="s">
        <v>456</v>
      </c>
      <c r="C44" t="s">
        <v>317</v>
      </c>
      <c r="D44" t="s">
        <v>457</v>
      </c>
      <c r="E44" t="s">
        <v>318</v>
      </c>
      <c r="F44" t="n">
        <v>18012.1036191071</v>
      </c>
      <c r="G44" t="n">
        <v>19273.2863709719</v>
      </c>
      <c r="H44" t="n">
        <v>20170.9998923557</v>
      </c>
      <c r="I44" t="n">
        <v>21306.698899815</v>
      </c>
      <c r="J44" t="n">
        <v>22948.9024628789</v>
      </c>
      <c r="K44" t="n">
        <v>25193.0016855834</v>
      </c>
      <c r="L44" t="n">
        <v>24418.7249315376</v>
      </c>
      <c r="M44" t="n">
        <v>24950.7979213105</v>
      </c>
      <c r="N44" t="n">
        <v>24775.0771527789</v>
      </c>
      <c r="O44" t="n">
        <v>25440.2264003409</v>
      </c>
      <c r="P44" t="n">
        <v>27116.2714254861</v>
      </c>
      <c r="Q44" t="n">
        <v>28750.6918964204</v>
      </c>
      <c r="R44" t="n">
        <v>29970.7223409977</v>
      </c>
      <c r="S44" t="n">
        <v>30522.8319876244</v>
      </c>
      <c r="T44" t="n">
        <v>31817.0882420382</v>
      </c>
      <c r="U44" t="n">
        <v>28043.6588392816</v>
      </c>
      <c r="V44" t="n">
        <v>27288.1372326575</v>
      </c>
      <c r="W44" t="n">
        <v>26902.2380973949</v>
      </c>
      <c r="X44" t="n">
        <v>26341.3390558589</v>
      </c>
      <c r="Y44" t="n">
        <v>28153.4646840514</v>
      </c>
      <c r="Z44" t="n">
        <v>28317.4882332052</v>
      </c>
      <c r="AA44" t="n">
        <v>30608.3235716222</v>
      </c>
      <c r="AB44" t="n">
        <v>30652.6133760936</v>
      </c>
      <c r="AC44" t="n">
        <v>29801.6433889918</v>
      </c>
      <c r="AD44" t="n">
        <v>30845.562363137</v>
      </c>
      <c r="AE44" t="n">
        <v>29186.3052787264</v>
      </c>
      <c r="AF44" t="n">
        <v>35062.2324488446</v>
      </c>
    </row>
    <row r="45">
      <c r="A45" t="s">
        <v>91</v>
      </c>
      <c r="B45" t="s">
        <v>458</v>
      </c>
      <c r="C45" t="s">
        <v>317</v>
      </c>
      <c r="D45" t="s">
        <v>459</v>
      </c>
      <c r="E45" t="s">
        <v>318</v>
      </c>
      <c r="F45" t="n">
        <v>17987.3964216539</v>
      </c>
      <c r="G45" t="n">
        <v>19246.4371464415</v>
      </c>
      <c r="H45" t="n">
        <v>20145.3355203235</v>
      </c>
      <c r="I45" t="n">
        <v>21280.9389822008</v>
      </c>
      <c r="J45" t="n">
        <v>22923.2425076296</v>
      </c>
      <c r="K45" t="n">
        <v>25166.1302902474</v>
      </c>
      <c r="L45" t="n">
        <v>24394.0443557124</v>
      </c>
      <c r="M45" t="n">
        <v>24926.3489300871</v>
      </c>
      <c r="N45" t="n">
        <v>24751.3679166621</v>
      </c>
      <c r="O45" t="n">
        <v>25416.8402123283</v>
      </c>
      <c r="P45" t="n">
        <v>27094.90278498</v>
      </c>
      <c r="Q45" t="n">
        <v>28729.0383120038</v>
      </c>
      <c r="R45" t="n">
        <v>29948.1215348599</v>
      </c>
      <c r="S45" t="n">
        <v>30499.9800875421</v>
      </c>
      <c r="T45" t="n">
        <v>31793.8066678476</v>
      </c>
      <c r="U45" t="n">
        <v>28026.8231330325</v>
      </c>
      <c r="V45" t="n">
        <v>27271.5531637613</v>
      </c>
      <c r="W45" t="n">
        <v>26885.7802859132</v>
      </c>
      <c r="X45" t="n">
        <v>26322.4390553886</v>
      </c>
      <c r="Y45" t="n">
        <v>28131.3288224016</v>
      </c>
      <c r="Z45" t="n">
        <v>28296.9105308595</v>
      </c>
      <c r="AA45" t="n">
        <v>30599.2626510378</v>
      </c>
      <c r="AB45" t="n">
        <v>30643.1307950763</v>
      </c>
      <c r="AC45" t="n">
        <v>29791.6827751515</v>
      </c>
      <c r="AD45" t="n">
        <v>30830.2457579304</v>
      </c>
      <c r="AE45" t="n">
        <v>29173.7397265904</v>
      </c>
      <c r="AF45" t="n">
        <v>35047.3608626622</v>
      </c>
    </row>
    <row r="46">
      <c r="A46" t="s">
        <v>91</v>
      </c>
      <c r="B46" t="s">
        <v>460</v>
      </c>
      <c r="C46" t="s">
        <v>317</v>
      </c>
      <c r="D46" t="s">
        <v>461</v>
      </c>
      <c r="E46" t="s">
        <v>318</v>
      </c>
      <c r="F46" t="n">
        <v>258.273806414684</v>
      </c>
      <c r="G46" t="n">
        <v>290.640529414813</v>
      </c>
      <c r="H46" t="n">
        <v>318.947544219731</v>
      </c>
      <c r="I46" t="n">
        <v>352.197499438834</v>
      </c>
      <c r="J46" t="n">
        <v>405.924837012203</v>
      </c>
      <c r="K46" t="n">
        <v>462.012291550906</v>
      </c>
      <c r="L46" t="n">
        <v>454.453337478492</v>
      </c>
      <c r="M46" t="n">
        <v>474.11321516601</v>
      </c>
      <c r="N46" t="n">
        <v>487.84830666871</v>
      </c>
      <c r="O46" t="n">
        <v>526.208230868337</v>
      </c>
      <c r="P46" t="n">
        <v>581.144490771942</v>
      </c>
      <c r="Q46" t="n">
        <v>669.69704900378</v>
      </c>
      <c r="R46" t="n">
        <v>749.986704432409</v>
      </c>
      <c r="S46" t="n">
        <v>865.012688689562</v>
      </c>
      <c r="T46" t="n">
        <v>968.620297741926</v>
      </c>
      <c r="U46" t="n">
        <v>957.749950937586</v>
      </c>
      <c r="V46" t="n">
        <v>1015.71516673714</v>
      </c>
      <c r="W46" t="n">
        <v>1093.1784745231</v>
      </c>
      <c r="X46" t="n">
        <v>1100.17316224776</v>
      </c>
      <c r="Y46" t="n">
        <v>1219.19564704391</v>
      </c>
      <c r="Z46" t="n">
        <v>1262.03066206573</v>
      </c>
      <c r="AA46" t="n">
        <v>1383.64927333332</v>
      </c>
      <c r="AB46" t="n">
        <v>1482.9076345974</v>
      </c>
      <c r="AC46" t="n">
        <v>1465.90006786928</v>
      </c>
      <c r="AD46" t="n">
        <v>1379.35777284691</v>
      </c>
      <c r="AE46" t="n">
        <v>1334.64212322836</v>
      </c>
      <c r="AF46" t="n">
        <v>1530.2887114531</v>
      </c>
    </row>
    <row r="47">
      <c r="A47" t="s">
        <v>91</v>
      </c>
      <c r="B47" t="s">
        <v>462</v>
      </c>
      <c r="C47" t="s">
        <v>317</v>
      </c>
      <c r="D47" t="s">
        <v>463</v>
      </c>
      <c r="E47" t="s">
        <v>318</v>
      </c>
      <c r="F47" t="n">
        <v>868.704628174843</v>
      </c>
      <c r="G47" t="n">
        <v>876.259485022563</v>
      </c>
      <c r="H47" t="n">
        <v>865.714712089548</v>
      </c>
      <c r="I47" t="n">
        <v>887.892105746529</v>
      </c>
      <c r="J47" t="n">
        <v>908.301723312858</v>
      </c>
      <c r="K47" t="n">
        <v>982.165482631287</v>
      </c>
      <c r="L47" t="n">
        <v>967.838384555456</v>
      </c>
      <c r="M47" t="n">
        <v>974.554725613159</v>
      </c>
      <c r="N47" t="n">
        <v>991.197097924184</v>
      </c>
      <c r="O47" t="n">
        <v>1007.62652286328</v>
      </c>
      <c r="P47" t="n">
        <v>1050.46951424792</v>
      </c>
      <c r="Q47" t="n">
        <v>1106.12190782807</v>
      </c>
      <c r="R47" t="n">
        <v>1187.74614199787</v>
      </c>
      <c r="S47" t="n">
        <v>1264.64707149197</v>
      </c>
      <c r="T47" t="n">
        <v>1422.99437928681</v>
      </c>
      <c r="U47" t="n">
        <v>1221.59211141353</v>
      </c>
      <c r="V47" t="n">
        <v>1150.03639580049</v>
      </c>
      <c r="W47" t="n">
        <v>894.485998265589</v>
      </c>
      <c r="X47" t="n">
        <v>845.30216209157</v>
      </c>
      <c r="Y47" t="n">
        <v>857.816524759471</v>
      </c>
      <c r="Z47" t="n">
        <v>869.852878403642</v>
      </c>
      <c r="AA47" t="n">
        <v>939.428901985334</v>
      </c>
      <c r="AB47" t="n">
        <v>879.723073792947</v>
      </c>
      <c r="AC47" t="n">
        <v>925.165502702333</v>
      </c>
      <c r="AD47" t="n">
        <v>1002.59332499053</v>
      </c>
      <c r="AE47" t="n">
        <v>1036.08564139177</v>
      </c>
      <c r="AF47" t="n">
        <v>1131.57360797778</v>
      </c>
    </row>
    <row r="48">
      <c r="A48" t="s">
        <v>91</v>
      </c>
      <c r="B48" t="s">
        <v>464</v>
      </c>
      <c r="C48" t="s">
        <v>317</v>
      </c>
      <c r="D48" t="s">
        <v>465</v>
      </c>
      <c r="E48" t="s">
        <v>318</v>
      </c>
      <c r="F48" t="n">
        <v>1649.12727609807</v>
      </c>
      <c r="G48" t="n">
        <v>1692.01229198094</v>
      </c>
      <c r="H48" t="n">
        <v>1677.91656885778</v>
      </c>
      <c r="I48" t="n">
        <v>1724.18557619548</v>
      </c>
      <c r="J48" t="n">
        <v>1807.84797540643</v>
      </c>
      <c r="K48" t="n">
        <v>1915.56528892258</v>
      </c>
      <c r="L48" t="n">
        <v>1870.62774457233</v>
      </c>
      <c r="M48" t="n">
        <v>1901.80842786674</v>
      </c>
      <c r="N48" t="n">
        <v>1938.7288990865</v>
      </c>
      <c r="O48" t="n">
        <v>1993.73506664271</v>
      </c>
      <c r="P48" t="n">
        <v>2094.28219043514</v>
      </c>
      <c r="Q48" t="n">
        <v>2184.34255545599</v>
      </c>
      <c r="R48" t="n">
        <v>2331.21632522737</v>
      </c>
      <c r="S48" t="n">
        <v>2482.65632252507</v>
      </c>
      <c r="T48" t="n">
        <v>2964.17966611532</v>
      </c>
      <c r="U48" t="n">
        <v>2821.78436969326</v>
      </c>
      <c r="V48" t="n">
        <v>2601.63220312949</v>
      </c>
      <c r="W48" t="n">
        <v>2322.24299317432</v>
      </c>
      <c r="X48" t="n">
        <v>2305.23898416323</v>
      </c>
      <c r="Y48" t="n">
        <v>2432.63235258523</v>
      </c>
      <c r="Z48" t="n">
        <v>2479.11454212396</v>
      </c>
      <c r="AA48" t="n">
        <v>2570.40295816919</v>
      </c>
      <c r="AB48" t="n">
        <v>2501.86330573295</v>
      </c>
      <c r="AC48" t="n">
        <v>2547.89351327787</v>
      </c>
      <c r="AD48" t="n">
        <v>2643.71168524085</v>
      </c>
      <c r="AE48" t="n">
        <v>2780.80316641782</v>
      </c>
      <c r="AF48" t="n">
        <v>2938.9012642882</v>
      </c>
    </row>
    <row r="49">
      <c r="A49" t="s">
        <v>91</v>
      </c>
      <c r="B49" t="s">
        <v>466</v>
      </c>
      <c r="C49" t="s">
        <v>317</v>
      </c>
      <c r="D49" t="s">
        <v>467</v>
      </c>
      <c r="E49" t="s">
        <v>318</v>
      </c>
      <c r="F49" t="n">
        <v>478.440985371876</v>
      </c>
      <c r="G49" t="n">
        <v>499.012942513797</v>
      </c>
      <c r="H49" t="n">
        <v>496.539876176044</v>
      </c>
      <c r="I49" t="n">
        <v>509.782910896241</v>
      </c>
      <c r="J49" t="n">
        <v>536.16278863895</v>
      </c>
      <c r="K49" t="n">
        <v>560.07607741739</v>
      </c>
      <c r="L49" t="n">
        <v>546.384069914048</v>
      </c>
      <c r="M49" t="n">
        <v>555.286762578584</v>
      </c>
      <c r="N49" t="n">
        <v>553.102203985057</v>
      </c>
      <c r="O49" t="n">
        <v>567.954849427411</v>
      </c>
      <c r="P49" t="n">
        <v>585.840534811554</v>
      </c>
      <c r="Q49" t="n">
        <v>596.600059921861</v>
      </c>
      <c r="R49" t="n">
        <v>623.237995948352</v>
      </c>
      <c r="S49" t="n">
        <v>660.355292103051</v>
      </c>
      <c r="T49" t="n">
        <v>858.606041514903</v>
      </c>
      <c r="U49" t="n">
        <v>911.94080404787</v>
      </c>
      <c r="V49" t="n">
        <v>735.647803807171</v>
      </c>
      <c r="W49" t="n">
        <v>779.31381255989</v>
      </c>
      <c r="X49" t="n">
        <v>770.11365656072</v>
      </c>
      <c r="Y49" t="n">
        <v>812.16785647407</v>
      </c>
      <c r="Z49" t="n">
        <v>822.071727346237</v>
      </c>
      <c r="AA49" t="n">
        <v>683.385961554672</v>
      </c>
      <c r="AB49" t="n">
        <v>669.04819705008</v>
      </c>
      <c r="AC49" t="n">
        <v>647.0351222431</v>
      </c>
      <c r="AD49" t="n">
        <v>659.822449521815</v>
      </c>
      <c r="AE49" t="n">
        <v>737.935083181828</v>
      </c>
      <c r="AF49" t="n">
        <v>762.728278125194</v>
      </c>
    </row>
    <row r="50">
      <c r="A50" t="s">
        <v>91</v>
      </c>
      <c r="B50" t="s">
        <v>468</v>
      </c>
      <c r="C50" t="s">
        <v>317</v>
      </c>
      <c r="D50" t="s">
        <v>469</v>
      </c>
      <c r="E50" t="s">
        <v>318</v>
      </c>
      <c r="F50" t="n">
        <v>302.75999017732</v>
      </c>
      <c r="G50" t="n">
        <v>317.77159775699</v>
      </c>
      <c r="H50" t="n">
        <v>316.688296182918</v>
      </c>
      <c r="I50" t="n">
        <v>327.58295391857</v>
      </c>
      <c r="J50" t="n">
        <v>364.652889466847</v>
      </c>
      <c r="K50" t="n">
        <v>374.622601270963</v>
      </c>
      <c r="L50" t="n">
        <v>357.617015247054</v>
      </c>
      <c r="M50" t="n">
        <v>373.269843323161</v>
      </c>
      <c r="N50" t="n">
        <v>395.931611427064</v>
      </c>
      <c r="O50" t="n">
        <v>419.793570986708</v>
      </c>
      <c r="P50" t="n">
        <v>459.88319537008</v>
      </c>
      <c r="Q50" t="n">
        <v>483.71266442071</v>
      </c>
      <c r="R50" t="n">
        <v>522.57567007179</v>
      </c>
      <c r="S50" t="n">
        <v>560.192418130528</v>
      </c>
      <c r="T50" t="n">
        <v>684.813641908876</v>
      </c>
      <c r="U50" t="n">
        <v>683.377437684577</v>
      </c>
      <c r="V50" t="n">
        <v>712.006081860144</v>
      </c>
      <c r="W50" t="n">
        <v>646.887295964299</v>
      </c>
      <c r="X50" t="n">
        <v>689.060043289803</v>
      </c>
      <c r="Y50" t="n">
        <v>762.4786456846</v>
      </c>
      <c r="Z50" t="n">
        <v>787.147760693187</v>
      </c>
      <c r="AA50" t="n">
        <v>947.771113486105</v>
      </c>
      <c r="AB50" t="n">
        <v>953.279405213</v>
      </c>
      <c r="AC50" t="n">
        <v>976.022115613204</v>
      </c>
      <c r="AD50" t="n">
        <v>981.307349735986</v>
      </c>
      <c r="AE50" t="n">
        <v>1006.78244184422</v>
      </c>
      <c r="AF50" t="n">
        <v>1044.59937818523</v>
      </c>
    </row>
    <row r="51">
      <c r="A51" t="s">
        <v>91</v>
      </c>
      <c r="B51" t="s">
        <v>470</v>
      </c>
      <c r="C51" t="s">
        <v>317</v>
      </c>
      <c r="D51" t="s">
        <v>471</v>
      </c>
      <c r="E51" t="s">
        <v>318</v>
      </c>
      <c r="F51" t="n">
        <v>231.267469210276</v>
      </c>
      <c r="G51" t="n">
        <v>240.130830973821</v>
      </c>
      <c r="H51" t="n">
        <v>238.034109451166</v>
      </c>
      <c r="I51" t="n">
        <v>245.210924399195</v>
      </c>
      <c r="J51" t="n">
        <v>273.968281864467</v>
      </c>
      <c r="K51" t="n">
        <v>281.970764157729</v>
      </c>
      <c r="L51" t="n">
        <v>269.732027970797</v>
      </c>
      <c r="M51" t="n">
        <v>275.854601461034</v>
      </c>
      <c r="N51" t="n">
        <v>291.052996632579</v>
      </c>
      <c r="O51" t="n">
        <v>309.44849211927</v>
      </c>
      <c r="P51" t="n">
        <v>336.055135741263</v>
      </c>
      <c r="Q51" t="n">
        <v>352.550736116865</v>
      </c>
      <c r="R51" t="n">
        <v>383.581995317706</v>
      </c>
      <c r="S51" t="n">
        <v>413.459767840402</v>
      </c>
      <c r="T51" t="n">
        <v>513.940433858666</v>
      </c>
      <c r="U51" t="n">
        <v>522.042492032978</v>
      </c>
      <c r="V51" t="n">
        <v>543.253353163514</v>
      </c>
      <c r="W51" t="n">
        <v>479.452371860451</v>
      </c>
      <c r="X51" t="n">
        <v>497.896420886641</v>
      </c>
      <c r="Y51" t="n">
        <v>549.826488905694</v>
      </c>
      <c r="Z51" t="n">
        <v>560.609965215397</v>
      </c>
      <c r="AA51" t="n">
        <v>686.202935333988</v>
      </c>
      <c r="AB51" t="n">
        <v>706.837539640089</v>
      </c>
      <c r="AC51" t="n">
        <v>713.998890090803</v>
      </c>
      <c r="AD51" t="n">
        <v>713.693490043463</v>
      </c>
      <c r="AE51" t="n">
        <v>736.611038940145</v>
      </c>
      <c r="AF51" t="n">
        <v>762.773094143687</v>
      </c>
    </row>
    <row r="52">
      <c r="A52" t="s">
        <v>91</v>
      </c>
      <c r="B52" t="s">
        <v>472</v>
      </c>
      <c r="C52" t="s">
        <v>317</v>
      </c>
      <c r="D52" t="s">
        <v>473</v>
      </c>
      <c r="E52" t="s">
        <v>318</v>
      </c>
      <c r="F52" t="n">
        <v>71.6097692741236</v>
      </c>
      <c r="G52" t="n">
        <v>77.7623327594478</v>
      </c>
      <c r="H52" t="n">
        <v>78.7997689276167</v>
      </c>
      <c r="I52" t="n">
        <v>82.5419641689035</v>
      </c>
      <c r="J52" t="n">
        <v>90.8544892605488</v>
      </c>
      <c r="K52" t="n">
        <v>92.816574413118</v>
      </c>
      <c r="L52" t="n">
        <v>88.0315226234549</v>
      </c>
      <c r="M52" t="n">
        <v>97.676830618626</v>
      </c>
      <c r="N52" t="n">
        <v>105.185696832807</v>
      </c>
      <c r="O52" t="n">
        <v>110.654337188645</v>
      </c>
      <c r="P52" t="n">
        <v>124.223149484011</v>
      </c>
      <c r="Q52" t="n">
        <v>131.595029162512</v>
      </c>
      <c r="R52" t="n">
        <v>139.409843242517</v>
      </c>
      <c r="S52" t="n">
        <v>147.135456738901</v>
      </c>
      <c r="T52" t="n">
        <v>171.137294780411</v>
      </c>
      <c r="U52" t="n">
        <v>160.948130412942</v>
      </c>
      <c r="V52" t="n">
        <v>168.359280112063</v>
      </c>
      <c r="W52" t="n">
        <v>167.217762561201</v>
      </c>
      <c r="X52" t="n">
        <v>191.112510869673</v>
      </c>
      <c r="Y52" t="n">
        <v>212.608789338257</v>
      </c>
      <c r="Z52" t="n">
        <v>226.597337441113</v>
      </c>
      <c r="AA52" t="n">
        <v>261.572193424243</v>
      </c>
      <c r="AB52" t="n">
        <v>246.450341288034</v>
      </c>
      <c r="AC52" t="n">
        <v>262.022425392238</v>
      </c>
      <c r="AD52" t="n">
        <v>267.612966327711</v>
      </c>
      <c r="AE52" t="n">
        <v>270.171402904071</v>
      </c>
      <c r="AF52" t="n">
        <v>281.826284041539</v>
      </c>
    </row>
    <row r="53">
      <c r="A53" t="s">
        <v>91</v>
      </c>
      <c r="B53" t="s">
        <v>474</v>
      </c>
      <c r="C53" t="s">
        <v>317</v>
      </c>
      <c r="D53" t="s">
        <v>475</v>
      </c>
      <c r="E53" t="s">
        <v>318</v>
      </c>
      <c r="F53" t="n">
        <v>239.887844006799</v>
      </c>
      <c r="G53" t="n">
        <v>251.210819600502</v>
      </c>
      <c r="H53" t="n">
        <v>254.980467005068</v>
      </c>
      <c r="I53" t="n">
        <v>266.724997090302</v>
      </c>
      <c r="J53" t="n">
        <v>282.599124673069</v>
      </c>
      <c r="K53" t="n">
        <v>306.269195296618</v>
      </c>
      <c r="L53" t="n">
        <v>296.709367021552</v>
      </c>
      <c r="M53" t="n">
        <v>308.248072875548</v>
      </c>
      <c r="N53" t="n">
        <v>306.673241048778</v>
      </c>
      <c r="O53" t="n">
        <v>323.227480967253</v>
      </c>
      <c r="P53" t="n">
        <v>356.902872996255</v>
      </c>
      <c r="Q53" t="n">
        <v>374.326836878782</v>
      </c>
      <c r="R53" t="n">
        <v>401.88130760647</v>
      </c>
      <c r="S53" t="n">
        <v>449.504307926682</v>
      </c>
      <c r="T53" t="n">
        <v>505.214383143613</v>
      </c>
      <c r="U53" t="n">
        <v>412.402124306419</v>
      </c>
      <c r="V53" t="n">
        <v>399.714327020272</v>
      </c>
      <c r="W53" t="n">
        <v>407.920452768897</v>
      </c>
      <c r="X53" t="n">
        <v>379.474883927384</v>
      </c>
      <c r="Y53" t="n">
        <v>409.123815335216</v>
      </c>
      <c r="Z53" t="n">
        <v>498.889972073924</v>
      </c>
      <c r="AA53" t="n">
        <v>632.035679477306</v>
      </c>
      <c r="AB53" t="n">
        <v>661.836894282157</v>
      </c>
      <c r="AC53" t="n">
        <v>728.363783284906</v>
      </c>
      <c r="AD53" t="n">
        <v>761.50186039953</v>
      </c>
      <c r="AE53" t="n">
        <v>712.729564412614</v>
      </c>
      <c r="AF53" t="n">
        <v>856.428819288128</v>
      </c>
    </row>
    <row r="54">
      <c r="A54" t="s">
        <v>91</v>
      </c>
      <c r="B54" t="s">
        <v>476</v>
      </c>
      <c r="C54" t="s">
        <v>317</v>
      </c>
      <c r="D54" t="s">
        <v>477</v>
      </c>
      <c r="E54" t="s">
        <v>318</v>
      </c>
      <c r="F54" t="n">
        <v>526.162311288256</v>
      </c>
      <c r="G54" t="n">
        <v>556.058497326031</v>
      </c>
      <c r="H54" t="n">
        <v>562.260138522089</v>
      </c>
      <c r="I54" t="n">
        <v>597.601179039503</v>
      </c>
      <c r="J54" t="n">
        <v>662.663805346855</v>
      </c>
      <c r="K54" t="n">
        <v>738.90522134974</v>
      </c>
      <c r="L54" t="n">
        <v>721.69439834873</v>
      </c>
      <c r="M54" t="n">
        <v>749.79619260376</v>
      </c>
      <c r="N54" t="n">
        <v>740.578743251476</v>
      </c>
      <c r="O54" t="n">
        <v>774.493573588679</v>
      </c>
      <c r="P54" t="n">
        <v>841.554425033011</v>
      </c>
      <c r="Q54" t="n">
        <v>873.639216150911</v>
      </c>
      <c r="R54" t="n">
        <v>926.948263534609</v>
      </c>
      <c r="S54" t="n">
        <v>997.785895346155</v>
      </c>
      <c r="T54" t="n">
        <v>1108.7878193379</v>
      </c>
      <c r="U54" t="n">
        <v>948.619704384826</v>
      </c>
      <c r="V54" t="n">
        <v>922.910342948385</v>
      </c>
      <c r="W54" t="n">
        <v>942.467231348577</v>
      </c>
      <c r="X54" t="n">
        <v>902.70858219992</v>
      </c>
      <c r="Y54" t="n">
        <v>971.201349025406</v>
      </c>
      <c r="Z54" t="n">
        <v>1102.05148356314</v>
      </c>
      <c r="AA54" t="n">
        <v>1566.82643373668</v>
      </c>
      <c r="AB54" t="n">
        <v>1622.05895393305</v>
      </c>
      <c r="AC54" t="n">
        <v>1719.89273219455</v>
      </c>
      <c r="AD54" t="n">
        <v>1906.18381498235</v>
      </c>
      <c r="AE54" t="n">
        <v>1690.29364824658</v>
      </c>
      <c r="AF54" t="n">
        <v>2023.62233254985</v>
      </c>
    </row>
    <row r="55">
      <c r="A55" t="s">
        <v>91</v>
      </c>
      <c r="B55" t="s">
        <v>478</v>
      </c>
      <c r="C55" t="s">
        <v>317</v>
      </c>
      <c r="D55" t="s">
        <v>479</v>
      </c>
      <c r="E55" t="s">
        <v>318</v>
      </c>
      <c r="F55" t="n">
        <v>285.343451841409</v>
      </c>
      <c r="G55" t="n">
        <v>303.909168015832</v>
      </c>
      <c r="H55" t="n">
        <v>306.312076195571</v>
      </c>
      <c r="I55" t="n">
        <v>329.930141030478</v>
      </c>
      <c r="J55" t="n">
        <v>379.26887667851</v>
      </c>
      <c r="K55" t="n">
        <v>431.918776755062</v>
      </c>
      <c r="L55" t="n">
        <v>424.331155632534</v>
      </c>
      <c r="M55" t="n">
        <v>440.869066762654</v>
      </c>
      <c r="N55" t="n">
        <v>433.192199244864</v>
      </c>
      <c r="O55" t="n">
        <v>450.471840588067</v>
      </c>
      <c r="P55" t="n">
        <v>483.679113843931</v>
      </c>
      <c r="Q55" t="n">
        <v>498.229447977524</v>
      </c>
      <c r="R55" t="n">
        <v>523.827283567576</v>
      </c>
      <c r="S55" t="n">
        <v>546.621885623072</v>
      </c>
      <c r="T55" t="n">
        <v>601.638009791486</v>
      </c>
      <c r="U55" t="n">
        <v>534.337985450326</v>
      </c>
      <c r="V55" t="n">
        <v>521.425361538403</v>
      </c>
      <c r="W55" t="n">
        <v>532.749336132375</v>
      </c>
      <c r="X55" t="n">
        <v>521.898392370962</v>
      </c>
      <c r="Y55" t="n">
        <v>560.609940308788</v>
      </c>
      <c r="Z55" t="n">
        <v>600.367493021493</v>
      </c>
      <c r="AA55" t="n">
        <v>934.321140903803</v>
      </c>
      <c r="AB55" t="n">
        <v>959.752591558397</v>
      </c>
      <c r="AC55" t="n">
        <v>991.113434297304</v>
      </c>
      <c r="AD55" t="n">
        <v>1145.00961476424</v>
      </c>
      <c r="AE55" t="n">
        <v>977.564083833963</v>
      </c>
      <c r="AF55" t="n">
        <v>1167.19351326172</v>
      </c>
    </row>
    <row r="56">
      <c r="A56" t="s">
        <v>91</v>
      </c>
      <c r="B56" t="s">
        <v>480</v>
      </c>
      <c r="C56" t="s">
        <v>317</v>
      </c>
      <c r="D56" t="s">
        <v>481</v>
      </c>
      <c r="E56" t="s">
        <v>318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</row>
    <row r="57">
      <c r="A57" t="s">
        <v>91</v>
      </c>
      <c r="B57" t="s">
        <v>482</v>
      </c>
      <c r="C57" t="s">
        <v>317</v>
      </c>
      <c r="D57" t="s">
        <v>483</v>
      </c>
      <c r="E57" t="s">
        <v>318</v>
      </c>
      <c r="F57" t="n">
        <v>19852.856121301</v>
      </c>
      <c r="G57" t="n">
        <v>21190.1838353482</v>
      </c>
      <c r="H57" t="n">
        <v>22105.8212327329</v>
      </c>
      <c r="I57" t="n">
        <v>23322.3262634849</v>
      </c>
      <c r="J57" t="n">
        <v>25076.6280550407</v>
      </c>
      <c r="K57" t="n">
        <v>27440.531227041</v>
      </c>
      <c r="L57" t="n">
        <v>26621.619713489</v>
      </c>
      <c r="M57" t="n">
        <v>27192.651530567</v>
      </c>
      <c r="N57" t="n">
        <v>27067.2483545412</v>
      </c>
      <c r="O57" t="n">
        <v>27793.4587705412</v>
      </c>
      <c r="P57" t="n">
        <v>29593.235332589</v>
      </c>
      <c r="Q57" t="n">
        <v>31345.6293010449</v>
      </c>
      <c r="R57" t="n">
        <v>32733.8245606737</v>
      </c>
      <c r="S57" t="n">
        <v>33488.8933471425</v>
      </c>
      <c r="T57" t="n">
        <v>35360.7351662139</v>
      </c>
      <c r="U57" t="n">
        <v>31391.7838400462</v>
      </c>
      <c r="V57" t="n">
        <v>30371.7657303859</v>
      </c>
      <c r="W57" t="n">
        <v>29737.3410726655</v>
      </c>
      <c r="X57" t="n">
        <v>29152.6989670706</v>
      </c>
      <c r="Y57" t="n">
        <v>31171.143680274</v>
      </c>
      <c r="Z57" t="n">
        <v>31467.0737939292</v>
      </c>
      <c r="AA57" t="n">
        <v>33838.0111672954</v>
      </c>
      <c r="AB57" t="n">
        <v>33889.0096044635</v>
      </c>
      <c r="AC57" t="n">
        <v>33135.6865609544</v>
      </c>
      <c r="AD57" t="n">
        <v>34469.0776552995</v>
      </c>
      <c r="AE57" t="n">
        <v>32807.1289277601</v>
      </c>
      <c r="AF57" t="n">
        <v>39031.4020338853</v>
      </c>
    </row>
    <row r="58">
      <c r="A58" t="s">
        <v>91</v>
      </c>
      <c r="B58" t="s">
        <v>484</v>
      </c>
      <c r="C58" t="s">
        <v>317</v>
      </c>
      <c r="D58" t="s">
        <v>485</v>
      </c>
      <c r="E58" t="s">
        <v>318</v>
      </c>
      <c r="F58" t="n">
        <v>19852.856121301</v>
      </c>
      <c r="G58" t="n">
        <v>21190.1838353482</v>
      </c>
      <c r="H58" t="n">
        <v>22105.8212327329</v>
      </c>
      <c r="I58" t="n">
        <v>23322.3262634849</v>
      </c>
      <c r="J58" t="n">
        <v>25076.6280550407</v>
      </c>
      <c r="K58" t="n">
        <v>27440.531227041</v>
      </c>
      <c r="L58" t="n">
        <v>26621.619713489</v>
      </c>
      <c r="M58" t="n">
        <v>27192.651530567</v>
      </c>
      <c r="N58" t="n">
        <v>27067.2483545412</v>
      </c>
      <c r="O58" t="n">
        <v>27793.4587705412</v>
      </c>
      <c r="P58" t="n">
        <v>29593.235332589</v>
      </c>
      <c r="Q58" t="n">
        <v>31345.6293010449</v>
      </c>
      <c r="R58" t="n">
        <v>32733.8245606737</v>
      </c>
      <c r="S58" t="n">
        <v>33488.8933471425</v>
      </c>
      <c r="T58" t="n">
        <v>35360.7351662139</v>
      </c>
      <c r="U58" t="n">
        <v>31391.7838400462</v>
      </c>
      <c r="V58" t="n">
        <v>30371.7657303859</v>
      </c>
      <c r="W58" t="n">
        <v>29737.3410726655</v>
      </c>
      <c r="X58" t="n">
        <v>29152.6989670706</v>
      </c>
      <c r="Y58" t="n">
        <v>31171.143680274</v>
      </c>
      <c r="Z58" t="n">
        <v>31467.0737939292</v>
      </c>
      <c r="AA58" t="n">
        <v>33838.0111672954</v>
      </c>
      <c r="AB58" t="n">
        <v>33889.0096044635</v>
      </c>
      <c r="AC58" t="n">
        <v>33135.6865609544</v>
      </c>
      <c r="AD58" t="n">
        <v>34469.0776552995</v>
      </c>
      <c r="AE58" t="n">
        <v>32807.1289277601</v>
      </c>
      <c r="AF58" t="n">
        <v>39031.4020338853</v>
      </c>
    </row>
    <row r="59">
      <c r="A59" t="s">
        <v>91</v>
      </c>
      <c r="B59" t="s">
        <v>486</v>
      </c>
      <c r="C59" t="s">
        <v>317</v>
      </c>
      <c r="D59" t="s">
        <v>487</v>
      </c>
      <c r="E59" t="s">
        <v>318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263</v>
      </c>
      <c r="B1" t="s">
        <v>264</v>
      </c>
      <c r="C1" t="s">
        <v>265</v>
      </c>
      <c r="D1" t="s">
        <v>266</v>
      </c>
      <c r="E1" t="s">
        <v>267</v>
      </c>
      <c r="F1" t="s">
        <v>268</v>
      </c>
      <c r="G1" t="s">
        <v>269</v>
      </c>
      <c r="H1" t="s">
        <v>270</v>
      </c>
      <c r="I1" t="s">
        <v>271</v>
      </c>
      <c r="J1" t="s">
        <v>272</v>
      </c>
      <c r="K1" t="s">
        <v>273</v>
      </c>
      <c r="L1" t="s">
        <v>274</v>
      </c>
      <c r="M1" t="s">
        <v>275</v>
      </c>
      <c r="N1" t="s">
        <v>276</v>
      </c>
      <c r="O1" t="s">
        <v>277</v>
      </c>
      <c r="P1" t="s">
        <v>278</v>
      </c>
      <c r="Q1" t="s">
        <v>279</v>
      </c>
      <c r="R1" t="s">
        <v>280</v>
      </c>
      <c r="S1" t="s">
        <v>281</v>
      </c>
      <c r="T1" t="s">
        <v>282</v>
      </c>
      <c r="U1" t="s">
        <v>283</v>
      </c>
      <c r="V1" t="s">
        <v>284</v>
      </c>
      <c r="W1" t="s">
        <v>285</v>
      </c>
      <c r="X1" t="s">
        <v>286</v>
      </c>
      <c r="Y1" t="s">
        <v>287</v>
      </c>
      <c r="Z1" t="s">
        <v>288</v>
      </c>
      <c r="AA1" t="s">
        <v>289</v>
      </c>
      <c r="AB1" t="s">
        <v>290</v>
      </c>
      <c r="AC1" t="s">
        <v>291</v>
      </c>
      <c r="AD1" t="s">
        <v>292</v>
      </c>
      <c r="AE1" t="s">
        <v>293</v>
      </c>
      <c r="AF1" t="s">
        <v>294</v>
      </c>
    </row>
    <row r="2">
      <c r="A2" t="s">
        <v>93</v>
      </c>
      <c r="B2" t="s">
        <v>295</v>
      </c>
      <c r="C2" t="s">
        <v>317</v>
      </c>
      <c r="D2" t="s">
        <v>297</v>
      </c>
      <c r="E2" t="s">
        <v>318</v>
      </c>
      <c r="F2" t="n">
        <v>33.0935171583634</v>
      </c>
      <c r="G2" t="n">
        <v>35.4364181642912</v>
      </c>
      <c r="H2" t="n">
        <v>33.8313749948738</v>
      </c>
      <c r="I2" t="n">
        <v>33.8184376186941</v>
      </c>
      <c r="J2" t="n">
        <v>33.5349017037644</v>
      </c>
      <c r="K2" t="n">
        <v>35.0029402883916</v>
      </c>
      <c r="L2" t="n">
        <v>32.6448648863891</v>
      </c>
      <c r="M2" t="n">
        <v>32.5662510814112</v>
      </c>
      <c r="N2" t="n">
        <v>31.849579225084</v>
      </c>
      <c r="O2" t="n">
        <v>31.3673381023925</v>
      </c>
      <c r="P2" t="n">
        <v>28.9915254640615</v>
      </c>
      <c r="Q2" t="n">
        <v>30.0365932347957</v>
      </c>
      <c r="R2" t="n">
        <v>32.022940084948</v>
      </c>
      <c r="S2" t="n">
        <v>32.4885526762909</v>
      </c>
      <c r="T2" t="n">
        <v>31.7202925509459</v>
      </c>
      <c r="U2" t="n">
        <v>23.9280836120943</v>
      </c>
      <c r="V2" t="n">
        <v>23.5041341173068</v>
      </c>
      <c r="W2" t="n">
        <v>23.2542414317733</v>
      </c>
      <c r="X2" t="n">
        <v>27.1321358780918</v>
      </c>
      <c r="Y2" t="n">
        <v>32.4549255941171</v>
      </c>
      <c r="Z2" t="n">
        <v>29.8796852245986</v>
      </c>
      <c r="AA2" t="n">
        <v>13.4913682775563</v>
      </c>
      <c r="AB2" t="n">
        <v>15.1276818897067</v>
      </c>
      <c r="AC2" t="n">
        <v>16.051026952526</v>
      </c>
      <c r="AD2" t="n">
        <v>22.202471852032</v>
      </c>
      <c r="AE2" t="n">
        <v>17.7155521360682</v>
      </c>
      <c r="AF2" t="n">
        <v>20.2400006390077</v>
      </c>
    </row>
    <row r="3">
      <c r="A3" t="s">
        <v>93</v>
      </c>
      <c r="B3" t="s">
        <v>374</v>
      </c>
      <c r="C3" t="s">
        <v>317</v>
      </c>
      <c r="D3" t="s">
        <v>375</v>
      </c>
      <c r="E3" t="s">
        <v>318</v>
      </c>
      <c r="F3" t="n">
        <v>128.313742402797</v>
      </c>
      <c r="G3" t="n">
        <v>124.915200200025</v>
      </c>
      <c r="H3" t="n">
        <v>123.405866410051</v>
      </c>
      <c r="I3" t="n">
        <v>112.761524895027</v>
      </c>
      <c r="J3" t="n">
        <v>111.240480638565</v>
      </c>
      <c r="K3" t="n">
        <v>114.295483545225</v>
      </c>
      <c r="L3" t="n">
        <v>121.321307110466</v>
      </c>
      <c r="M3" t="n">
        <v>123.288205746873</v>
      </c>
      <c r="N3" t="n">
        <v>129.008728420019</v>
      </c>
      <c r="O3" t="n">
        <v>136.18623931876</v>
      </c>
      <c r="P3" t="n">
        <v>143.060374660805</v>
      </c>
      <c r="Q3" t="n">
        <v>158.434886313085</v>
      </c>
      <c r="R3" t="n">
        <v>174.077795619746</v>
      </c>
      <c r="S3" t="n">
        <v>178.534282189161</v>
      </c>
      <c r="T3" t="n">
        <v>172.318021501442</v>
      </c>
      <c r="U3" t="n">
        <v>174.43745525267</v>
      </c>
      <c r="V3" t="n">
        <v>174.437720461098</v>
      </c>
      <c r="W3" t="n">
        <v>161.494242663896</v>
      </c>
      <c r="X3" t="n">
        <v>145.241843519113</v>
      </c>
      <c r="Y3" t="n">
        <v>147.656979924861</v>
      </c>
      <c r="Z3" t="n">
        <v>171.142719018019</v>
      </c>
      <c r="AA3" t="n">
        <v>116.146298867784</v>
      </c>
      <c r="AB3" t="n">
        <v>115.054619257759</v>
      </c>
      <c r="AC3" t="n">
        <v>109.755309360088</v>
      </c>
      <c r="AD3" t="n">
        <v>111.612298535753</v>
      </c>
      <c r="AE3" t="n">
        <v>110.924478059659</v>
      </c>
      <c r="AF3" t="n">
        <v>135.754134059137</v>
      </c>
    </row>
    <row r="4">
      <c r="A4" t="s">
        <v>93</v>
      </c>
      <c r="B4" t="s">
        <v>376</v>
      </c>
      <c r="C4" t="s">
        <v>317</v>
      </c>
      <c r="D4" t="s">
        <v>377</v>
      </c>
      <c r="E4" t="s">
        <v>318</v>
      </c>
      <c r="F4" t="n">
        <v>7114.20520699131</v>
      </c>
      <c r="G4" t="n">
        <v>7465.63987077922</v>
      </c>
      <c r="H4" t="n">
        <v>7760.54857301283</v>
      </c>
      <c r="I4" t="n">
        <v>8025.16967571009</v>
      </c>
      <c r="J4" t="n">
        <v>8281.68454943198</v>
      </c>
      <c r="K4" t="n">
        <v>8909.26516018046</v>
      </c>
      <c r="L4" t="n">
        <v>8666.39708145792</v>
      </c>
      <c r="M4" t="n">
        <v>8586.26232650917</v>
      </c>
      <c r="N4" t="n">
        <v>8404.99343399502</v>
      </c>
      <c r="O4" t="n">
        <v>8491.65989651217</v>
      </c>
      <c r="P4" t="n">
        <v>8852.29538977535</v>
      </c>
      <c r="Q4" t="n">
        <v>9227.8013075129</v>
      </c>
      <c r="R4" t="n">
        <v>9472.68589299759</v>
      </c>
      <c r="S4" t="n">
        <v>9625.2452681119</v>
      </c>
      <c r="T4" t="n">
        <v>9131.95323553422</v>
      </c>
      <c r="U4" t="n">
        <v>8350.30258574498</v>
      </c>
      <c r="V4" t="n">
        <v>8157.8725635012</v>
      </c>
      <c r="W4" t="n">
        <v>7964.70408758088</v>
      </c>
      <c r="X4" t="n">
        <v>7831.93165301653</v>
      </c>
      <c r="Y4" t="n">
        <v>8327.10483886127</v>
      </c>
      <c r="Z4" t="n">
        <v>8111.1869289396</v>
      </c>
      <c r="AA4" t="n">
        <v>7730.17508756785</v>
      </c>
      <c r="AB4" t="n">
        <v>7782.398781143</v>
      </c>
      <c r="AC4" t="n">
        <v>7300.77247614625</v>
      </c>
      <c r="AD4" t="n">
        <v>7251.68222352131</v>
      </c>
      <c r="AE4" t="n">
        <v>6818.82448512258</v>
      </c>
      <c r="AF4" t="n">
        <v>7972.86858575461</v>
      </c>
    </row>
    <row r="5">
      <c r="A5" t="s">
        <v>93</v>
      </c>
      <c r="B5" t="s">
        <v>378</v>
      </c>
      <c r="C5" t="s">
        <v>317</v>
      </c>
      <c r="D5" t="s">
        <v>379</v>
      </c>
      <c r="E5" t="s">
        <v>318</v>
      </c>
      <c r="F5" t="n">
        <v>1447.51745112181</v>
      </c>
      <c r="G5" t="n">
        <v>1492.1422648231</v>
      </c>
      <c r="H5" t="n">
        <v>1534.62515670802</v>
      </c>
      <c r="I5" t="n">
        <v>1560.81754268262</v>
      </c>
      <c r="J5" t="n">
        <v>1606.78169445993</v>
      </c>
      <c r="K5" t="n">
        <v>1648.99098825489</v>
      </c>
      <c r="L5" t="n">
        <v>1625.11667436716</v>
      </c>
      <c r="M5" t="n">
        <v>1625.04073319805</v>
      </c>
      <c r="N5" t="n">
        <v>1589.49907402657</v>
      </c>
      <c r="O5" t="n">
        <v>1663.763663915</v>
      </c>
      <c r="P5" t="n">
        <v>1774.58840807143</v>
      </c>
      <c r="Q5" t="n">
        <v>1832.6080239767</v>
      </c>
      <c r="R5" t="n">
        <v>1828.37061713434</v>
      </c>
      <c r="S5" t="n">
        <v>1960.45981386247</v>
      </c>
      <c r="T5" t="n">
        <v>1927.47570683566</v>
      </c>
      <c r="U5" t="n">
        <v>1595.80313047788</v>
      </c>
      <c r="V5" t="n">
        <v>1624.60207828016</v>
      </c>
      <c r="W5" t="n">
        <v>1603.4141395882</v>
      </c>
      <c r="X5" t="n">
        <v>1545.68192242935</v>
      </c>
      <c r="Y5" t="n">
        <v>1598.99069335989</v>
      </c>
      <c r="Z5" t="n">
        <v>1554.94768042043</v>
      </c>
      <c r="AA5" t="n">
        <v>1556.42004656791</v>
      </c>
      <c r="AB5" t="n">
        <v>1738.67670586358</v>
      </c>
      <c r="AC5" t="n">
        <v>1568.42173855898</v>
      </c>
      <c r="AD5" t="n">
        <v>1672.48957431733</v>
      </c>
      <c r="AE5" t="n">
        <v>1514.84542881622</v>
      </c>
      <c r="AF5" t="n">
        <v>1757.73115017663</v>
      </c>
    </row>
    <row r="6">
      <c r="A6" t="s">
        <v>93</v>
      </c>
      <c r="B6" t="s">
        <v>380</v>
      </c>
      <c r="C6" t="s">
        <v>317</v>
      </c>
      <c r="D6" t="s">
        <v>381</v>
      </c>
      <c r="E6" t="s">
        <v>318</v>
      </c>
      <c r="F6" t="n">
        <v>532.047154353511</v>
      </c>
      <c r="G6" t="n">
        <v>556.333109461614</v>
      </c>
      <c r="H6" t="n">
        <v>580.188951190821</v>
      </c>
      <c r="I6" t="n">
        <v>579.607860006407</v>
      </c>
      <c r="J6" t="n">
        <v>568.966788266684</v>
      </c>
      <c r="K6" t="n">
        <v>572.010090726054</v>
      </c>
      <c r="L6" t="n">
        <v>542.272918747504</v>
      </c>
      <c r="M6" t="n">
        <v>511.857408557405</v>
      </c>
      <c r="N6" t="n">
        <v>473.353782904715</v>
      </c>
      <c r="O6" t="n">
        <v>433.120467387695</v>
      </c>
      <c r="P6" t="n">
        <v>423.084191249542</v>
      </c>
      <c r="Q6" t="n">
        <v>409.12873246258</v>
      </c>
      <c r="R6" t="n">
        <v>381.926043032206</v>
      </c>
      <c r="S6" t="n">
        <v>344.477435117942</v>
      </c>
      <c r="T6" t="n">
        <v>318.444090218413</v>
      </c>
      <c r="U6" t="n">
        <v>274.874013761326</v>
      </c>
      <c r="V6" t="n">
        <v>268.508086469811</v>
      </c>
      <c r="W6" t="n">
        <v>248.617480062309</v>
      </c>
      <c r="X6" t="n">
        <v>241.782255075992</v>
      </c>
      <c r="Y6" t="n">
        <v>243.301501954545</v>
      </c>
      <c r="Z6" t="n">
        <v>230.520712235449</v>
      </c>
      <c r="AA6" t="n">
        <v>311.789241810079</v>
      </c>
      <c r="AB6" t="n">
        <v>320.148913543696</v>
      </c>
      <c r="AC6" t="n">
        <v>289.487279996025</v>
      </c>
      <c r="AD6" t="n">
        <v>258.44960862799</v>
      </c>
      <c r="AE6" t="n">
        <v>230.210613674412</v>
      </c>
      <c r="AF6" t="n">
        <v>265.201180638914</v>
      </c>
    </row>
    <row r="7">
      <c r="A7" t="s">
        <v>93</v>
      </c>
      <c r="B7" t="s">
        <v>382</v>
      </c>
      <c r="C7" t="s">
        <v>317</v>
      </c>
      <c r="D7" t="s">
        <v>383</v>
      </c>
      <c r="E7" t="s">
        <v>318</v>
      </c>
      <c r="F7" t="n">
        <v>510.409070853389</v>
      </c>
      <c r="G7" t="n">
        <v>526.058338823341</v>
      </c>
      <c r="H7" t="n">
        <v>544.685110543521</v>
      </c>
      <c r="I7" t="n">
        <v>570.407350454375</v>
      </c>
      <c r="J7" t="n">
        <v>583.789311111837</v>
      </c>
      <c r="K7" t="n">
        <v>643.482475013559</v>
      </c>
      <c r="L7" t="n">
        <v>613.44359816473</v>
      </c>
      <c r="M7" t="n">
        <v>618.880031978773</v>
      </c>
      <c r="N7" t="n">
        <v>604.919726612404</v>
      </c>
      <c r="O7" t="n">
        <v>613.823298372672</v>
      </c>
      <c r="P7" t="n">
        <v>645.597862672442</v>
      </c>
      <c r="Q7" t="n">
        <v>678.390934451312</v>
      </c>
      <c r="R7" t="n">
        <v>683.699039533896</v>
      </c>
      <c r="S7" t="n">
        <v>672.8518312461</v>
      </c>
      <c r="T7" t="n">
        <v>614.696913932992</v>
      </c>
      <c r="U7" t="n">
        <v>520.223980827391</v>
      </c>
      <c r="V7" t="n">
        <v>488.477947916302</v>
      </c>
      <c r="W7" t="n">
        <v>457.262105853241</v>
      </c>
      <c r="X7" t="n">
        <v>461.158675365294</v>
      </c>
      <c r="Y7" t="n">
        <v>462.159607304204</v>
      </c>
      <c r="Z7" t="n">
        <v>448.100581276432</v>
      </c>
      <c r="AA7" t="n">
        <v>448.629194121842</v>
      </c>
      <c r="AB7" t="n">
        <v>448.775803263548</v>
      </c>
      <c r="AC7" t="n">
        <v>446.590728398424</v>
      </c>
      <c r="AD7" t="n">
        <v>435.030333131226</v>
      </c>
      <c r="AE7" t="n">
        <v>406.096407620487</v>
      </c>
      <c r="AF7" t="n">
        <v>506.373231682779</v>
      </c>
    </row>
    <row r="8">
      <c r="A8" t="s">
        <v>93</v>
      </c>
      <c r="B8" t="s">
        <v>384</v>
      </c>
      <c r="C8" t="s">
        <v>317</v>
      </c>
      <c r="D8" t="s">
        <v>385</v>
      </c>
      <c r="E8" t="s">
        <v>318</v>
      </c>
      <c r="F8" t="n">
        <v>86.5797487519127</v>
      </c>
      <c r="G8" t="n">
        <v>98.2521993889201</v>
      </c>
      <c r="H8" t="n">
        <v>101.172147595515</v>
      </c>
      <c r="I8" t="n">
        <v>85.4563299282058</v>
      </c>
      <c r="J8" t="n">
        <v>95.1178549793361</v>
      </c>
      <c r="K8" t="n">
        <v>139.941750474517</v>
      </c>
      <c r="L8" t="n">
        <v>123.317185825526</v>
      </c>
      <c r="M8" t="n">
        <v>119.36981168638</v>
      </c>
      <c r="N8" t="n">
        <v>116.568985896502</v>
      </c>
      <c r="O8" t="n">
        <v>125.545910545895</v>
      </c>
      <c r="P8" t="n">
        <v>158.939192422444</v>
      </c>
      <c r="Q8" t="n">
        <v>174.395242747784</v>
      </c>
      <c r="R8" t="n">
        <v>185.950365081011</v>
      </c>
      <c r="S8" t="n">
        <v>210.919761911346</v>
      </c>
      <c r="T8" t="n">
        <v>178.616014804221</v>
      </c>
      <c r="U8" t="n">
        <v>205.505668426619</v>
      </c>
      <c r="V8" t="n">
        <v>234.355087682458</v>
      </c>
      <c r="W8" t="n">
        <v>257.308893929221</v>
      </c>
      <c r="X8" t="n">
        <v>250.618372333524</v>
      </c>
      <c r="Y8" t="n">
        <v>279.176826666971</v>
      </c>
      <c r="Z8" t="n">
        <v>264.743171578607</v>
      </c>
      <c r="AA8" t="n">
        <v>242.381870939214</v>
      </c>
      <c r="AB8" t="n">
        <v>113.654101237163</v>
      </c>
      <c r="AC8" t="n">
        <v>136.947351062901</v>
      </c>
      <c r="AD8" t="n">
        <v>127.15399246219</v>
      </c>
      <c r="AE8" t="n">
        <v>101.593576379079</v>
      </c>
      <c r="AF8" t="n">
        <v>116.11883078888</v>
      </c>
    </row>
    <row r="9">
      <c r="A9" t="s">
        <v>93</v>
      </c>
      <c r="B9" t="s">
        <v>386</v>
      </c>
      <c r="C9" t="s">
        <v>317</v>
      </c>
      <c r="D9" t="s">
        <v>387</v>
      </c>
      <c r="E9" t="s">
        <v>318</v>
      </c>
      <c r="F9" t="n">
        <v>563.185396861319</v>
      </c>
      <c r="G9" t="n">
        <v>585.929557265237</v>
      </c>
      <c r="H9" t="n">
        <v>586.308372405756</v>
      </c>
      <c r="I9" t="n">
        <v>598.368288358565</v>
      </c>
      <c r="J9" t="n">
        <v>603.966109731615</v>
      </c>
      <c r="K9" t="n">
        <v>657.74629300314</v>
      </c>
      <c r="L9" t="n">
        <v>648.10298384433</v>
      </c>
      <c r="M9" t="n">
        <v>634.628032451552</v>
      </c>
      <c r="N9" t="n">
        <v>637.520778371165</v>
      </c>
      <c r="O9" t="n">
        <v>637.857715012846</v>
      </c>
      <c r="P9" t="n">
        <v>667.810566360159</v>
      </c>
      <c r="Q9" t="n">
        <v>706.093447821501</v>
      </c>
      <c r="R9" t="n">
        <v>749.239176006977</v>
      </c>
      <c r="S9" t="n">
        <v>791.002275697785</v>
      </c>
      <c r="T9" t="n">
        <v>732.071321431435</v>
      </c>
      <c r="U9" t="n">
        <v>687.685045953986</v>
      </c>
      <c r="V9" t="n">
        <v>658.038174109859</v>
      </c>
      <c r="W9" t="n">
        <v>666.467272579956</v>
      </c>
      <c r="X9" t="n">
        <v>654.105878712031</v>
      </c>
      <c r="Y9" t="n">
        <v>706.223544159865</v>
      </c>
      <c r="Z9" t="n">
        <v>704.940964162491</v>
      </c>
      <c r="AA9" t="n">
        <v>507.830347225847</v>
      </c>
      <c r="AB9" t="n">
        <v>497.827697117012</v>
      </c>
      <c r="AC9" t="n">
        <v>476.312272553003</v>
      </c>
      <c r="AD9" t="n">
        <v>470.088304124857</v>
      </c>
      <c r="AE9" t="n">
        <v>460.792276783318</v>
      </c>
      <c r="AF9" t="n">
        <v>557.122742638854</v>
      </c>
    </row>
    <row r="10">
      <c r="A10" t="s">
        <v>93</v>
      </c>
      <c r="B10" t="s">
        <v>388</v>
      </c>
      <c r="C10" t="s">
        <v>317</v>
      </c>
      <c r="D10" t="s">
        <v>389</v>
      </c>
      <c r="E10" t="s">
        <v>318</v>
      </c>
      <c r="F10" t="n">
        <v>865.987105335121</v>
      </c>
      <c r="G10" t="n">
        <v>899.718718672818</v>
      </c>
      <c r="H10" t="n">
        <v>898.463022866523</v>
      </c>
      <c r="I10" t="n">
        <v>917.294650160093</v>
      </c>
      <c r="J10" t="n">
        <v>924.699686654296</v>
      </c>
      <c r="K10" t="n">
        <v>1009.27029439369</v>
      </c>
      <c r="L10" t="n">
        <v>987.679499426293</v>
      </c>
      <c r="M10" t="n">
        <v>956.721069451722</v>
      </c>
      <c r="N10" t="n">
        <v>951.229561180368</v>
      </c>
      <c r="O10" t="n">
        <v>946.636043647877</v>
      </c>
      <c r="P10" t="n">
        <v>988.099182322209</v>
      </c>
      <c r="Q10" t="n">
        <v>1040.0592597343</v>
      </c>
      <c r="R10" t="n">
        <v>1096.31115974572</v>
      </c>
      <c r="S10" t="n">
        <v>1151.58591288006</v>
      </c>
      <c r="T10" t="n">
        <v>1131.08094139644</v>
      </c>
      <c r="U10" t="n">
        <v>1094.59061018321</v>
      </c>
      <c r="V10" t="n">
        <v>1028.64805558358</v>
      </c>
      <c r="W10" t="n">
        <v>1052.44481054799</v>
      </c>
      <c r="X10" t="n">
        <v>1017.83359757158</v>
      </c>
      <c r="Y10" t="n">
        <v>1086.88727621803</v>
      </c>
      <c r="Z10" t="n">
        <v>1054.3367089527</v>
      </c>
      <c r="AA10" t="n">
        <v>830.809983343425</v>
      </c>
      <c r="AB10" t="n">
        <v>804.540741445422</v>
      </c>
      <c r="AC10" t="n">
        <v>797.979690658589</v>
      </c>
      <c r="AD10" t="n">
        <v>779.516368730122</v>
      </c>
      <c r="AE10" t="n">
        <v>778.641995109856</v>
      </c>
      <c r="AF10" t="n">
        <v>941.380841431893</v>
      </c>
    </row>
    <row r="11">
      <c r="A11" t="s">
        <v>93</v>
      </c>
      <c r="B11" t="s">
        <v>390</v>
      </c>
      <c r="C11" t="s">
        <v>317</v>
      </c>
      <c r="D11" t="s">
        <v>391</v>
      </c>
      <c r="E11" t="s">
        <v>318</v>
      </c>
      <c r="F11" t="n">
        <v>302.878455822697</v>
      </c>
      <c r="G11" t="n">
        <v>313.868175749697</v>
      </c>
      <c r="H11" t="n">
        <v>312.232683443316</v>
      </c>
      <c r="I11" t="n">
        <v>319.00619707171</v>
      </c>
      <c r="J11" t="n">
        <v>320.813498009694</v>
      </c>
      <c r="K11" t="n">
        <v>351.612292513015</v>
      </c>
      <c r="L11" t="n">
        <v>339.659694539774</v>
      </c>
      <c r="M11" t="n">
        <v>322.168629563296</v>
      </c>
      <c r="N11" t="n">
        <v>313.779183374492</v>
      </c>
      <c r="O11" t="n">
        <v>308.845902628336</v>
      </c>
      <c r="P11" t="n">
        <v>320.35768331688</v>
      </c>
      <c r="Q11" t="n">
        <v>334.036206768058</v>
      </c>
      <c r="R11" t="n">
        <v>347.142577304928</v>
      </c>
      <c r="S11" t="n">
        <v>360.654887138869</v>
      </c>
      <c r="T11" t="n">
        <v>399.044261118749</v>
      </c>
      <c r="U11" t="n">
        <v>406.916859670933</v>
      </c>
      <c r="V11" t="n">
        <v>370.613749431126</v>
      </c>
      <c r="W11" t="n">
        <v>385.987147668477</v>
      </c>
      <c r="X11" t="n">
        <v>363.731139530731</v>
      </c>
      <c r="Y11" t="n">
        <v>380.658829742306</v>
      </c>
      <c r="Z11" t="n">
        <v>349.371308705168</v>
      </c>
      <c r="AA11" t="n">
        <v>322.96349660267</v>
      </c>
      <c r="AB11" t="n">
        <v>306.692508995579</v>
      </c>
      <c r="AC11" t="n">
        <v>321.665257793838</v>
      </c>
      <c r="AD11" t="n">
        <v>309.431610252155</v>
      </c>
      <c r="AE11" t="n">
        <v>317.849718326538</v>
      </c>
      <c r="AF11" t="n">
        <v>384.258098793039</v>
      </c>
    </row>
    <row r="12">
      <c r="A12" t="s">
        <v>93</v>
      </c>
      <c r="B12" t="s">
        <v>392</v>
      </c>
      <c r="C12" t="s">
        <v>317</v>
      </c>
      <c r="D12" t="s">
        <v>393</v>
      </c>
      <c r="E12" t="s">
        <v>318</v>
      </c>
      <c r="F12" t="n">
        <v>706.490661686501</v>
      </c>
      <c r="G12" t="n">
        <v>726.905665115655</v>
      </c>
      <c r="H12" t="n">
        <v>753.617075165966</v>
      </c>
      <c r="I12" t="n">
        <v>796.34693362396</v>
      </c>
      <c r="J12" t="n">
        <v>837.932592455772</v>
      </c>
      <c r="K12" t="n">
        <v>911.23616611809</v>
      </c>
      <c r="L12" t="n">
        <v>930.257756298639</v>
      </c>
      <c r="M12" t="n">
        <v>929.787679338993</v>
      </c>
      <c r="N12" t="n">
        <v>921.375915125088</v>
      </c>
      <c r="O12" t="n">
        <v>919.369644712891</v>
      </c>
      <c r="P12" t="n">
        <v>978.87303713163</v>
      </c>
      <c r="Q12" t="n">
        <v>1031.93118229101</v>
      </c>
      <c r="R12" t="n">
        <v>1087.17303978132</v>
      </c>
      <c r="S12" t="n">
        <v>1026.25048175255</v>
      </c>
      <c r="T12" t="n">
        <v>880.403755708057</v>
      </c>
      <c r="U12" t="n">
        <v>769.186364054643</v>
      </c>
      <c r="V12" t="n">
        <v>734.459162938216</v>
      </c>
      <c r="W12" t="n">
        <v>693.652025102489</v>
      </c>
      <c r="X12" t="n">
        <v>667.57055975996</v>
      </c>
      <c r="Y12" t="n">
        <v>697.343846172299</v>
      </c>
      <c r="Z12" t="n">
        <v>715.045132765706</v>
      </c>
      <c r="AA12" t="n">
        <v>640.388126459702</v>
      </c>
      <c r="AB12" t="n">
        <v>642.738872661889</v>
      </c>
      <c r="AC12" t="n">
        <v>612.368175171667</v>
      </c>
      <c r="AD12" t="n">
        <v>595.891843759914</v>
      </c>
      <c r="AE12" t="n">
        <v>601.707137039889</v>
      </c>
      <c r="AF12" t="n">
        <v>716.46425775773</v>
      </c>
    </row>
    <row r="13">
      <c r="A13" t="s">
        <v>93</v>
      </c>
      <c r="B13" t="s">
        <v>394</v>
      </c>
      <c r="C13" t="s">
        <v>317</v>
      </c>
      <c r="D13" t="s">
        <v>395</v>
      </c>
      <c r="E13" t="s">
        <v>318</v>
      </c>
      <c r="F13" t="n">
        <v>694.056458459362</v>
      </c>
      <c r="G13" t="n">
        <v>726.005850863637</v>
      </c>
      <c r="H13" t="n">
        <v>769.549511269899</v>
      </c>
      <c r="I13" t="n">
        <v>800.125833884987</v>
      </c>
      <c r="J13" t="n">
        <v>856.726549251757</v>
      </c>
      <c r="K13" t="n">
        <v>951.297422839584</v>
      </c>
      <c r="L13" t="n">
        <v>940.751947198211</v>
      </c>
      <c r="M13" t="n">
        <v>953.614886332535</v>
      </c>
      <c r="N13" t="n">
        <v>960.765928427584</v>
      </c>
      <c r="O13" t="n">
        <v>1000.17016375002</v>
      </c>
      <c r="P13" t="n">
        <v>1055.59666377838</v>
      </c>
      <c r="Q13" t="n">
        <v>1126.28730426779</v>
      </c>
      <c r="R13" t="n">
        <v>1202.2985693086</v>
      </c>
      <c r="S13" t="n">
        <v>1233.07989393385</v>
      </c>
      <c r="T13" t="n">
        <v>1078.14283253245</v>
      </c>
      <c r="U13" t="n">
        <v>1049.97878982119</v>
      </c>
      <c r="V13" t="n">
        <v>1012.07887491533</v>
      </c>
      <c r="W13" t="n">
        <v>962.348744766816</v>
      </c>
      <c r="X13" t="n">
        <v>925.609656357626</v>
      </c>
      <c r="Y13" t="n">
        <v>996.323273130562</v>
      </c>
      <c r="Z13" t="n">
        <v>959.491141212479</v>
      </c>
      <c r="AA13" t="n">
        <v>891.565579517945</v>
      </c>
      <c r="AB13" t="n">
        <v>918.381740968212</v>
      </c>
      <c r="AC13" t="n">
        <v>880.492567970871</v>
      </c>
      <c r="AD13" t="n">
        <v>866.684563051797</v>
      </c>
      <c r="AE13" t="n">
        <v>859.436788333226</v>
      </c>
      <c r="AF13" t="n">
        <v>1031.19294477108</v>
      </c>
    </row>
    <row r="14">
      <c r="A14" t="s">
        <v>93</v>
      </c>
      <c r="B14" t="s">
        <v>396</v>
      </c>
      <c r="C14" t="s">
        <v>317</v>
      </c>
      <c r="D14" t="s">
        <v>397</v>
      </c>
      <c r="E14" t="s">
        <v>318</v>
      </c>
      <c r="F14" t="n">
        <v>248.110463345649</v>
      </c>
      <c r="G14" t="n">
        <v>270.264704507504</v>
      </c>
      <c r="H14" t="n">
        <v>283.57711250702</v>
      </c>
      <c r="I14" t="n">
        <v>285.931859514943</v>
      </c>
      <c r="J14" t="n">
        <v>282.11782632299</v>
      </c>
      <c r="K14" t="n">
        <v>303.643807896784</v>
      </c>
      <c r="L14" t="n">
        <v>293.595530738515</v>
      </c>
      <c r="M14" t="n">
        <v>256.144693916472</v>
      </c>
      <c r="N14" t="n">
        <v>219.548483699109</v>
      </c>
      <c r="O14" t="n">
        <v>201.133792420451</v>
      </c>
      <c r="P14" t="n">
        <v>201.318103276133</v>
      </c>
      <c r="Q14" t="n">
        <v>201.982978366106</v>
      </c>
      <c r="R14" t="n">
        <v>204.766132023943</v>
      </c>
      <c r="S14" t="n">
        <v>189.203703808012</v>
      </c>
      <c r="T14" t="n">
        <v>165.941681197757</v>
      </c>
      <c r="U14" t="n">
        <v>154.226442321101</v>
      </c>
      <c r="V14" t="n">
        <v>157.089394698161</v>
      </c>
      <c r="W14" t="n">
        <v>150.875407843309</v>
      </c>
      <c r="X14" t="n">
        <v>146.238191612905</v>
      </c>
      <c r="Y14" t="n">
        <v>151.050344756727</v>
      </c>
      <c r="Z14" t="n">
        <v>134.385508123957</v>
      </c>
      <c r="AA14" t="n">
        <v>115.628069915529</v>
      </c>
      <c r="AB14" t="n">
        <v>114.469588287338</v>
      </c>
      <c r="AC14" t="n">
        <v>107.184295255057</v>
      </c>
      <c r="AD14" t="n">
        <v>105.363250552364</v>
      </c>
      <c r="AE14" t="n">
        <v>113.28696080208</v>
      </c>
      <c r="AF14" t="n">
        <v>136.612029548661</v>
      </c>
    </row>
    <row r="15">
      <c r="A15" t="s">
        <v>93</v>
      </c>
      <c r="B15" t="s">
        <v>398</v>
      </c>
      <c r="C15" t="s">
        <v>317</v>
      </c>
      <c r="D15" t="s">
        <v>399</v>
      </c>
      <c r="E15" t="s">
        <v>318</v>
      </c>
      <c r="F15" t="n">
        <v>505.330248834165</v>
      </c>
      <c r="G15" t="n">
        <v>547.632575655323</v>
      </c>
      <c r="H15" t="n">
        <v>569.81986324561</v>
      </c>
      <c r="I15" t="n">
        <v>593.777638090274</v>
      </c>
      <c r="J15" t="n">
        <v>596.94009150311</v>
      </c>
      <c r="K15" t="n">
        <v>644.402113415806</v>
      </c>
      <c r="L15" t="n">
        <v>634.373931877063</v>
      </c>
      <c r="M15" t="n">
        <v>588.53405574205</v>
      </c>
      <c r="N15" t="n">
        <v>545.938303032815</v>
      </c>
      <c r="O15" t="n">
        <v>530.125305514101</v>
      </c>
      <c r="P15" t="n">
        <v>546.420456558519</v>
      </c>
      <c r="Q15" t="n">
        <v>576.910413679589</v>
      </c>
      <c r="R15" t="n">
        <v>595.804987695486</v>
      </c>
      <c r="S15" t="n">
        <v>588.548656849597</v>
      </c>
      <c r="T15" t="n">
        <v>548.305237350989</v>
      </c>
      <c r="U15" t="n">
        <v>523.610569145282</v>
      </c>
      <c r="V15" t="n">
        <v>502.890644708293</v>
      </c>
      <c r="W15" t="n">
        <v>481.866807272272</v>
      </c>
      <c r="X15" t="n">
        <v>461.373305871176</v>
      </c>
      <c r="Y15" t="n">
        <v>488.798535474324</v>
      </c>
      <c r="Z15" t="n">
        <v>474.907896240928</v>
      </c>
      <c r="AA15" t="n">
        <v>414.593366695132</v>
      </c>
      <c r="AB15" t="n">
        <v>402.580841260858</v>
      </c>
      <c r="AC15" t="n">
        <v>385.522821186288</v>
      </c>
      <c r="AD15" t="n">
        <v>379.663311796559</v>
      </c>
      <c r="AE15" t="n">
        <v>375.275365876997</v>
      </c>
      <c r="AF15" t="n">
        <v>454.774001213874</v>
      </c>
    </row>
    <row r="16">
      <c r="A16" t="s">
        <v>93</v>
      </c>
      <c r="B16" t="s">
        <v>400</v>
      </c>
      <c r="C16" t="s">
        <v>317</v>
      </c>
      <c r="D16" t="s">
        <v>401</v>
      </c>
      <c r="E16" t="s">
        <v>318</v>
      </c>
      <c r="F16" t="n">
        <v>258.099007563818</v>
      </c>
      <c r="G16" t="n">
        <v>278.332307016173</v>
      </c>
      <c r="H16" t="n">
        <v>287.265547233741</v>
      </c>
      <c r="I16" t="n">
        <v>308.833471919915</v>
      </c>
      <c r="J16" t="n">
        <v>315.771653068432</v>
      </c>
      <c r="K16" t="n">
        <v>341.775791486465</v>
      </c>
      <c r="L16" t="n">
        <v>341.736600743092</v>
      </c>
      <c r="M16" t="n">
        <v>333.145788987208</v>
      </c>
      <c r="N16" t="n">
        <v>326.944093207582</v>
      </c>
      <c r="O16" t="n">
        <v>329.431321227591</v>
      </c>
      <c r="P16" t="n">
        <v>345.506716290316</v>
      </c>
      <c r="Q16" t="n">
        <v>375.268089183224</v>
      </c>
      <c r="R16" t="n">
        <v>391.359384682874</v>
      </c>
      <c r="S16" t="n">
        <v>399.55489772919</v>
      </c>
      <c r="T16" t="n">
        <v>382.476484293622</v>
      </c>
      <c r="U16" t="n">
        <v>369.451446179886</v>
      </c>
      <c r="V16" t="n">
        <v>345.928428189981</v>
      </c>
      <c r="W16" t="n">
        <v>331.115816193372</v>
      </c>
      <c r="X16" t="n">
        <v>315.269483513801</v>
      </c>
      <c r="Y16" t="n">
        <v>337.858213130824</v>
      </c>
      <c r="Z16" t="n">
        <v>340.528903802158</v>
      </c>
      <c r="AA16" t="n">
        <v>298.956660040436</v>
      </c>
      <c r="AB16" t="n">
        <v>288.097013451303</v>
      </c>
      <c r="AC16" t="n">
        <v>278.332331730741</v>
      </c>
      <c r="AD16" t="n">
        <v>274.293912622787</v>
      </c>
      <c r="AE16" t="n">
        <v>261.988405074918</v>
      </c>
      <c r="AF16" t="n">
        <v>318.161971665213</v>
      </c>
    </row>
    <row r="17">
      <c r="A17" t="s">
        <v>93</v>
      </c>
      <c r="B17" t="s">
        <v>402</v>
      </c>
      <c r="C17" t="s">
        <v>317</v>
      </c>
      <c r="D17" t="s">
        <v>403</v>
      </c>
      <c r="E17" t="s">
        <v>318</v>
      </c>
      <c r="F17" t="n">
        <v>312.979984772434</v>
      </c>
      <c r="G17" t="n">
        <v>339.567722133079</v>
      </c>
      <c r="H17" t="n">
        <v>353.136289921939</v>
      </c>
      <c r="I17" t="n">
        <v>376.341117976631</v>
      </c>
      <c r="J17" t="n">
        <v>394.698334558713</v>
      </c>
      <c r="K17" t="n">
        <v>417.101424194748</v>
      </c>
      <c r="L17" t="n">
        <v>423.107415563562</v>
      </c>
      <c r="M17" t="n">
        <v>430.531604633176</v>
      </c>
      <c r="N17" t="n">
        <v>426.392195336065</v>
      </c>
      <c r="O17" t="n">
        <v>434.9473639217</v>
      </c>
      <c r="P17" t="n">
        <v>444.817304524476</v>
      </c>
      <c r="Q17" t="n">
        <v>472.555288171037</v>
      </c>
      <c r="R17" t="n">
        <v>491.60820864392</v>
      </c>
      <c r="S17" t="n">
        <v>504.427439061391</v>
      </c>
      <c r="T17" t="n">
        <v>480.762730449573</v>
      </c>
      <c r="U17" t="n">
        <v>462.252614369109</v>
      </c>
      <c r="V17" t="n">
        <v>484.035291422837</v>
      </c>
      <c r="W17" t="n">
        <v>495.493364175577</v>
      </c>
      <c r="X17" t="n">
        <v>514.09288526423</v>
      </c>
      <c r="Y17" t="n">
        <v>555.510788165223</v>
      </c>
      <c r="Z17" t="n">
        <v>550.124553774504</v>
      </c>
      <c r="AA17" t="n">
        <v>391.837860515864</v>
      </c>
      <c r="AB17" t="n">
        <v>390.029163500244</v>
      </c>
      <c r="AC17" t="n">
        <v>380.047559934695</v>
      </c>
      <c r="AD17" t="n">
        <v>379.739598073122</v>
      </c>
      <c r="AE17" t="n">
        <v>381.339178958767</v>
      </c>
      <c r="AF17" t="n">
        <v>446.468679025733</v>
      </c>
    </row>
    <row r="18">
      <c r="A18" t="s">
        <v>93</v>
      </c>
      <c r="B18" t="s">
        <v>404</v>
      </c>
      <c r="C18" t="s">
        <v>317</v>
      </c>
      <c r="D18" t="s">
        <v>405</v>
      </c>
      <c r="E18" t="s">
        <v>318</v>
      </c>
      <c r="F18" t="n">
        <v>992.92845773213</v>
      </c>
      <c r="G18" t="n">
        <v>1055.62689003938</v>
      </c>
      <c r="H18" t="n">
        <v>1129.02938793494</v>
      </c>
      <c r="I18" t="n">
        <v>1191.0885473586</v>
      </c>
      <c r="J18" t="n">
        <v>1236.26565547039</v>
      </c>
      <c r="K18" t="n">
        <v>1349.93887537111</v>
      </c>
      <c r="L18" t="n">
        <v>1234.77207723627</v>
      </c>
      <c r="M18" t="n">
        <v>1238.01928638741</v>
      </c>
      <c r="N18" t="n">
        <v>1206.42020304554</v>
      </c>
      <c r="O18" t="n">
        <v>1198.90082537989</v>
      </c>
      <c r="P18" t="n">
        <v>1186.20039141227</v>
      </c>
      <c r="Q18" t="n">
        <v>1209.40366661989</v>
      </c>
      <c r="R18" t="n">
        <v>1226.95111734129</v>
      </c>
      <c r="S18" t="n">
        <v>1234.2591783585</v>
      </c>
      <c r="T18" t="n">
        <v>1247.15147125205</v>
      </c>
      <c r="U18" t="n">
        <v>1203.7756586569</v>
      </c>
      <c r="V18" t="n">
        <v>1176.66605588688</v>
      </c>
      <c r="W18" t="n">
        <v>1145.84220350621</v>
      </c>
      <c r="X18" t="n">
        <v>1223.7607924485</v>
      </c>
      <c r="Y18" t="n">
        <v>1344.50846866007</v>
      </c>
      <c r="Z18" t="n">
        <v>1301.1089323649</v>
      </c>
      <c r="AA18" t="n">
        <v>1436.58496391869</v>
      </c>
      <c r="AB18" t="n">
        <v>1436.01559665132</v>
      </c>
      <c r="AC18" t="n">
        <v>1256.62373002233</v>
      </c>
      <c r="AD18" t="n">
        <v>1249.29555642141</v>
      </c>
      <c r="AE18" t="n">
        <v>1111.35422713634</v>
      </c>
      <c r="AF18" t="n">
        <v>1238.74110363777</v>
      </c>
    </row>
    <row r="19">
      <c r="A19" t="s">
        <v>93</v>
      </c>
      <c r="B19" t="s">
        <v>406</v>
      </c>
      <c r="C19" t="s">
        <v>317</v>
      </c>
      <c r="D19" t="s">
        <v>407</v>
      </c>
      <c r="E19" t="s">
        <v>318</v>
      </c>
      <c r="F19" t="n">
        <v>451.256819838238</v>
      </c>
      <c r="G19" t="n">
        <v>490.143470665938</v>
      </c>
      <c r="H19" t="n">
        <v>520.251864478654</v>
      </c>
      <c r="I19" t="n">
        <v>548.162155870152</v>
      </c>
      <c r="J19" t="n">
        <v>575.249292836749</v>
      </c>
      <c r="K19" t="n">
        <v>620.513285242386</v>
      </c>
      <c r="L19" t="n">
        <v>607.803111523653</v>
      </c>
      <c r="M19" t="n">
        <v>611.061331133617</v>
      </c>
      <c r="N19" t="n">
        <v>606.18886184224</v>
      </c>
      <c r="O19" t="n">
        <v>622.548567658374</v>
      </c>
      <c r="P19" t="n">
        <v>646.443787665058</v>
      </c>
      <c r="Q19" t="n">
        <v>672.675798500307</v>
      </c>
      <c r="R19" t="n">
        <v>690.624682932383</v>
      </c>
      <c r="S19" t="n">
        <v>695.565445664653</v>
      </c>
      <c r="T19" t="n">
        <v>724.242795872375</v>
      </c>
      <c r="U19" t="n">
        <v>643.729784102628</v>
      </c>
      <c r="V19" t="n">
        <v>597.020222531916</v>
      </c>
      <c r="W19" t="n">
        <v>560.853971855585</v>
      </c>
      <c r="X19" t="n">
        <v>519.142019182446</v>
      </c>
      <c r="Y19" t="n">
        <v>573.095832763913</v>
      </c>
      <c r="Z19" t="n">
        <v>556.52321529447</v>
      </c>
      <c r="AA19" t="n">
        <v>565.686383317909</v>
      </c>
      <c r="AB19" t="n">
        <v>567.473888448983</v>
      </c>
      <c r="AC19" t="n">
        <v>546.886397509304</v>
      </c>
      <c r="AD19" t="n">
        <v>507.766240314406</v>
      </c>
      <c r="AE19" t="n">
        <v>458.323766177303</v>
      </c>
      <c r="AF19" t="n">
        <v>498.422364629316</v>
      </c>
    </row>
    <row r="20">
      <c r="A20" t="s">
        <v>93</v>
      </c>
      <c r="B20" t="s">
        <v>408</v>
      </c>
      <c r="C20" t="s">
        <v>317</v>
      </c>
      <c r="D20" t="s">
        <v>409</v>
      </c>
      <c r="E20" t="s">
        <v>318</v>
      </c>
      <c r="F20" t="n">
        <v>683.018197535404</v>
      </c>
      <c r="G20" t="n">
        <v>686.299619961567</v>
      </c>
      <c r="H20" t="n">
        <v>680.311664996628</v>
      </c>
      <c r="I20" t="n">
        <v>655.309569910072</v>
      </c>
      <c r="J20" t="n">
        <v>664.470635682055</v>
      </c>
      <c r="K20" t="n">
        <v>733.766841498165</v>
      </c>
      <c r="L20" t="n">
        <v>693.376801294738</v>
      </c>
      <c r="M20" t="n">
        <v>668.983891679357</v>
      </c>
      <c r="N20" t="n">
        <v>649.164742431393</v>
      </c>
      <c r="O20" t="n">
        <v>616.788984741449</v>
      </c>
      <c r="P20" t="n">
        <v>697.350529238142</v>
      </c>
      <c r="Q20" t="n">
        <v>769.807878211214</v>
      </c>
      <c r="R20" t="n">
        <v>851.515298903907</v>
      </c>
      <c r="S20" t="n">
        <v>915.385592588134</v>
      </c>
      <c r="T20" t="n">
        <v>839.25171889487</v>
      </c>
      <c r="U20" t="n">
        <v>785.595991477198</v>
      </c>
      <c r="V20" t="n">
        <v>724.765811324244</v>
      </c>
      <c r="W20" t="n">
        <v>777.103031383392</v>
      </c>
      <c r="X20" t="n">
        <v>785.372996795702</v>
      </c>
      <c r="Y20" t="n">
        <v>849.288373286553</v>
      </c>
      <c r="Z20" t="n">
        <v>779.707593794859</v>
      </c>
      <c r="AA20" t="n">
        <v>573.636906204885</v>
      </c>
      <c r="AB20" t="n">
        <v>612.425417487797</v>
      </c>
      <c r="AC20" t="n">
        <v>590.799860877916</v>
      </c>
      <c r="AD20" t="n">
        <v>523.710134791042</v>
      </c>
      <c r="AE20" t="n">
        <v>540.429459067051</v>
      </c>
      <c r="AF20" t="n">
        <v>685.17570241784</v>
      </c>
    </row>
    <row r="21">
      <c r="A21" t="s">
        <v>93</v>
      </c>
      <c r="B21" t="s">
        <v>410</v>
      </c>
      <c r="C21" t="s">
        <v>317</v>
      </c>
      <c r="D21" t="s">
        <v>411</v>
      </c>
      <c r="E21" t="s">
        <v>318</v>
      </c>
      <c r="F21" t="n">
        <v>815.110184308392</v>
      </c>
      <c r="G21" t="n">
        <v>827.75747710767</v>
      </c>
      <c r="H21" t="n">
        <v>832.428084180848</v>
      </c>
      <c r="I21" t="n">
        <v>824.281203007072</v>
      </c>
      <c r="J21" t="n">
        <v>853.956578160639</v>
      </c>
      <c r="K21" t="n">
        <v>948.870221108211</v>
      </c>
      <c r="L21" t="n">
        <v>901.11786632142</v>
      </c>
      <c r="M21" t="n">
        <v>888.632574089391</v>
      </c>
      <c r="N21" t="n">
        <v>872.88282378157</v>
      </c>
      <c r="O21" t="n">
        <v>846.881006138756</v>
      </c>
      <c r="P21" t="n">
        <v>946.509924179103</v>
      </c>
      <c r="Q21" t="n">
        <v>1042.4673730023</v>
      </c>
      <c r="R21" t="n">
        <v>1137.59545345512</v>
      </c>
      <c r="S21" t="n">
        <v>1220.74916261266</v>
      </c>
      <c r="T21" t="n">
        <v>1208.34101987649</v>
      </c>
      <c r="U21" t="n">
        <v>1226.2006307704</v>
      </c>
      <c r="V21" t="n">
        <v>1126.64649404465</v>
      </c>
      <c r="W21" t="n">
        <v>1210.85503726899</v>
      </c>
      <c r="X21" t="n">
        <v>1197.83556925391</v>
      </c>
      <c r="Y21" t="n">
        <v>1254.82867078694</v>
      </c>
      <c r="Z21" t="n">
        <v>1225.86390545286</v>
      </c>
      <c r="AA21" t="n">
        <v>991.460485702462</v>
      </c>
      <c r="AB21" t="n">
        <v>1015.13720237965</v>
      </c>
      <c r="AC21" t="n">
        <v>954.168318361837</v>
      </c>
      <c r="AD21" t="n">
        <v>900.446827922551</v>
      </c>
      <c r="AE21" t="n">
        <v>880.803387417498</v>
      </c>
      <c r="AF21" t="n">
        <v>1086.72677008194</v>
      </c>
    </row>
    <row r="22">
      <c r="A22" t="s">
        <v>93</v>
      </c>
      <c r="B22" t="s">
        <v>412</v>
      </c>
      <c r="C22" t="s">
        <v>317</v>
      </c>
      <c r="D22" t="s">
        <v>413</v>
      </c>
      <c r="E22" t="s">
        <v>318</v>
      </c>
      <c r="F22" t="n">
        <v>129.333001569905</v>
      </c>
      <c r="G22" t="n">
        <v>138.694543361456</v>
      </c>
      <c r="H22" t="n">
        <v>149.459959392204</v>
      </c>
      <c r="I22" t="n">
        <v>166.568960451914</v>
      </c>
      <c r="J22" t="n">
        <v>187.17597077661</v>
      </c>
      <c r="K22" t="n">
        <v>212.593250982839</v>
      </c>
      <c r="L22" t="n">
        <v>205.400260928032</v>
      </c>
      <c r="M22" t="n">
        <v>217.523921163229</v>
      </c>
      <c r="N22" t="n">
        <v>221.729852937564</v>
      </c>
      <c r="O22" t="n">
        <v>228.324921278087</v>
      </c>
      <c r="P22" t="n">
        <v>247.085053568146</v>
      </c>
      <c r="Q22" t="n">
        <v>270.353003818727</v>
      </c>
      <c r="R22" t="n">
        <v>283.420878086695</v>
      </c>
      <c r="S22" t="n">
        <v>302.489696083622</v>
      </c>
      <c r="T22" t="n">
        <v>367.207618582995</v>
      </c>
      <c r="U22" t="n">
        <v>439.450025873993</v>
      </c>
      <c r="V22" t="n">
        <v>400.773470956948</v>
      </c>
      <c r="W22" t="n">
        <v>432.589455397354</v>
      </c>
      <c r="X22" t="n">
        <v>411.173236965703</v>
      </c>
      <c r="Y22" t="n">
        <v>403.927789971791</v>
      </c>
      <c r="Z22" t="n">
        <v>444.871704853033</v>
      </c>
      <c r="AA22" t="n">
        <v>417.608739683853</v>
      </c>
      <c r="AB22" t="n">
        <v>402.574297622251</v>
      </c>
      <c r="AC22" t="n">
        <v>363.325465183981</v>
      </c>
      <c r="AD22" t="n">
        <v>376.761535400464</v>
      </c>
      <c r="AE22" t="n">
        <v>340.373928350447</v>
      </c>
      <c r="AF22" t="n">
        <v>401.551067664101</v>
      </c>
    </row>
    <row r="23">
      <c r="A23" t="s">
        <v>93</v>
      </c>
      <c r="B23" t="s">
        <v>414</v>
      </c>
      <c r="C23" t="s">
        <v>317</v>
      </c>
      <c r="D23" t="s">
        <v>415</v>
      </c>
      <c r="E23" t="s">
        <v>318</v>
      </c>
      <c r="F23" t="n">
        <v>2448.78094376049</v>
      </c>
      <c r="G23" t="n">
        <v>2508.47920700838</v>
      </c>
      <c r="H23" t="n">
        <v>2646.78489220014</v>
      </c>
      <c r="I23" t="n">
        <v>2873.53525886848</v>
      </c>
      <c r="J23" t="n">
        <v>3224.66091818589</v>
      </c>
      <c r="K23" t="n">
        <v>3667.68373151411</v>
      </c>
      <c r="L23" t="n">
        <v>3780.00891642095</v>
      </c>
      <c r="M23" t="n">
        <v>4315.98161654186</v>
      </c>
      <c r="N23" t="n">
        <v>4586.12840098709</v>
      </c>
      <c r="O23" t="n">
        <v>4900.33199902073</v>
      </c>
      <c r="P23" t="n">
        <v>5656.72682326403</v>
      </c>
      <c r="Q23" t="n">
        <v>6585.24805901889</v>
      </c>
      <c r="R23" t="n">
        <v>6906.04866559428</v>
      </c>
      <c r="S23" t="n">
        <v>6393.18234985696</v>
      </c>
      <c r="T23" t="n">
        <v>5964.14452571492</v>
      </c>
      <c r="U23" t="n">
        <v>5109.83593246876</v>
      </c>
      <c r="V23" t="n">
        <v>4100.37104077586</v>
      </c>
      <c r="W23" t="n">
        <v>3442.95927935832</v>
      </c>
      <c r="X23" t="n">
        <v>3537.63845218525</v>
      </c>
      <c r="Y23" t="n">
        <v>3992.01259001288</v>
      </c>
      <c r="Z23" t="n">
        <v>3848.60520338973</v>
      </c>
      <c r="AA23" t="n">
        <v>4365.97385288402</v>
      </c>
      <c r="AB23" t="n">
        <v>4972.43673298432</v>
      </c>
      <c r="AC23" t="n">
        <v>5318.31821283042</v>
      </c>
      <c r="AD23" t="n">
        <v>4836.61776753942</v>
      </c>
      <c r="AE23" t="n">
        <v>4438.55298998805</v>
      </c>
      <c r="AF23" t="n">
        <v>4823.4981236979</v>
      </c>
    </row>
    <row r="24">
      <c r="A24" t="s">
        <v>93</v>
      </c>
      <c r="B24" t="s">
        <v>416</v>
      </c>
      <c r="C24" t="s">
        <v>317</v>
      </c>
      <c r="D24" t="s">
        <v>417</v>
      </c>
      <c r="E24" t="s">
        <v>318</v>
      </c>
      <c r="F24" t="n">
        <v>3054.43108107402</v>
      </c>
      <c r="G24" t="n">
        <v>3412.99952891487</v>
      </c>
      <c r="H24" t="n">
        <v>3706.20895060878</v>
      </c>
      <c r="I24" t="n">
        <v>4064.17639245012</v>
      </c>
      <c r="J24" t="n">
        <v>4490.93298577904</v>
      </c>
      <c r="K24" t="n">
        <v>5044.91708493803</v>
      </c>
      <c r="L24" t="n">
        <v>4973.69123216629</v>
      </c>
      <c r="M24" t="n">
        <v>5247.21286266575</v>
      </c>
      <c r="N24" t="n">
        <v>5380.65149570079</v>
      </c>
      <c r="O24" t="n">
        <v>5678.72414806451</v>
      </c>
      <c r="P24" t="n">
        <v>6019.071660866</v>
      </c>
      <c r="Q24" t="n">
        <v>6213.212189222</v>
      </c>
      <c r="R24" t="n">
        <v>6527.90194887873</v>
      </c>
      <c r="S24" t="n">
        <v>6571.6447446141</v>
      </c>
      <c r="T24" t="n">
        <v>7230.94945289967</v>
      </c>
      <c r="U24" t="n">
        <v>6377.63989095891</v>
      </c>
      <c r="V24" t="n">
        <v>6335.88210107568</v>
      </c>
      <c r="W24" t="n">
        <v>6301.98805501885</v>
      </c>
      <c r="X24" t="n">
        <v>6209.7976671463</v>
      </c>
      <c r="Y24" t="n">
        <v>6953.52083914556</v>
      </c>
      <c r="Z24" t="n">
        <v>6680.28834492554</v>
      </c>
      <c r="AA24" t="n">
        <v>6642.59541844898</v>
      </c>
      <c r="AB24" t="n">
        <v>6361.32872055472</v>
      </c>
      <c r="AC24" t="n">
        <v>5740.64624329522</v>
      </c>
      <c r="AD24" t="n">
        <v>6055.76198367654</v>
      </c>
      <c r="AE24" t="n">
        <v>5528.93304328216</v>
      </c>
      <c r="AF24" t="n">
        <v>6518.36409290833</v>
      </c>
    </row>
    <row r="25">
      <c r="A25" t="s">
        <v>93</v>
      </c>
      <c r="B25" t="s">
        <v>418</v>
      </c>
      <c r="C25" t="s">
        <v>317</v>
      </c>
      <c r="D25" t="s">
        <v>419</v>
      </c>
      <c r="E25" t="s">
        <v>318</v>
      </c>
      <c r="F25" t="n">
        <v>910.029542460988</v>
      </c>
      <c r="G25" t="n">
        <v>999.94526049936</v>
      </c>
      <c r="H25" t="n">
        <v>1056.57296820817</v>
      </c>
      <c r="I25" t="n">
        <v>1163.09639240676</v>
      </c>
      <c r="J25" t="n">
        <v>1205.01237850393</v>
      </c>
      <c r="K25" t="n">
        <v>1297.12220681805</v>
      </c>
      <c r="L25" t="n">
        <v>1250.25718598055</v>
      </c>
      <c r="M25" t="n">
        <v>1262.92888550718</v>
      </c>
      <c r="N25" t="n">
        <v>1209.87789474055</v>
      </c>
      <c r="O25" t="n">
        <v>1185.98145051671</v>
      </c>
      <c r="P25" t="n">
        <v>1231.33192448415</v>
      </c>
      <c r="Q25" t="n">
        <v>1212.38810120971</v>
      </c>
      <c r="R25" t="n">
        <v>1234.04696206686</v>
      </c>
      <c r="S25" t="n">
        <v>1195.8515538758</v>
      </c>
      <c r="T25" t="n">
        <v>1180.9367682566</v>
      </c>
      <c r="U25" t="n">
        <v>971.511367603213</v>
      </c>
      <c r="V25" t="n">
        <v>914.540011442435</v>
      </c>
      <c r="W25" t="n">
        <v>869.072037982879</v>
      </c>
      <c r="X25" t="n">
        <v>815.940540105615</v>
      </c>
      <c r="Y25" t="n">
        <v>895.247597709459</v>
      </c>
      <c r="Z25" t="n">
        <v>863.235287873178</v>
      </c>
      <c r="AA25" t="n">
        <v>881.709260958233</v>
      </c>
      <c r="AB25" t="n">
        <v>864.485039457671</v>
      </c>
      <c r="AC25" t="n">
        <v>790.274193580042</v>
      </c>
      <c r="AD25" t="n">
        <v>765.120644206761</v>
      </c>
      <c r="AE25" t="n">
        <v>657.71185548211</v>
      </c>
      <c r="AF25" t="n">
        <v>761.807448761346</v>
      </c>
    </row>
    <row r="26">
      <c r="A26" t="s">
        <v>93</v>
      </c>
      <c r="B26" t="s">
        <v>420</v>
      </c>
      <c r="C26" t="s">
        <v>317</v>
      </c>
      <c r="D26" t="s">
        <v>421</v>
      </c>
      <c r="E26" t="s">
        <v>318</v>
      </c>
      <c r="F26" t="n">
        <v>1214.28568956487</v>
      </c>
      <c r="G26" t="n">
        <v>1405.56958537159</v>
      </c>
      <c r="H26" t="n">
        <v>1602.07160872027</v>
      </c>
      <c r="I26" t="n">
        <v>1793.33028736822</v>
      </c>
      <c r="J26" t="n">
        <v>2087.12960618853</v>
      </c>
      <c r="K26" t="n">
        <v>2417.52374769047</v>
      </c>
      <c r="L26" t="n">
        <v>2386.54991256771</v>
      </c>
      <c r="M26" t="n">
        <v>2555.96837058757</v>
      </c>
      <c r="N26" t="n">
        <v>2698.3883052337</v>
      </c>
      <c r="O26" t="n">
        <v>2905.34348997463</v>
      </c>
      <c r="P26" t="n">
        <v>3105.5690679453</v>
      </c>
      <c r="Q26" t="n">
        <v>3229.13244822037</v>
      </c>
      <c r="R26" t="n">
        <v>3431.95425030545</v>
      </c>
      <c r="S26" t="n">
        <v>3457.72060823825</v>
      </c>
      <c r="T26" t="n">
        <v>3954.50324354412</v>
      </c>
      <c r="U26" t="n">
        <v>3523.67828149328</v>
      </c>
      <c r="V26" t="n">
        <v>3455.7611564027</v>
      </c>
      <c r="W26" t="n">
        <v>3462.13649211442</v>
      </c>
      <c r="X26" t="n">
        <v>3424.96453259254</v>
      </c>
      <c r="Y26" t="n">
        <v>3927.14879545567</v>
      </c>
      <c r="Z26" t="n">
        <v>3859.25227934534</v>
      </c>
      <c r="AA26" t="n">
        <v>3765.33291137288</v>
      </c>
      <c r="AB26" t="n">
        <v>3552.57311857581</v>
      </c>
      <c r="AC26" t="n">
        <v>3225.2760064582</v>
      </c>
      <c r="AD26" t="n">
        <v>3488.33108108548</v>
      </c>
      <c r="AE26" t="n">
        <v>3213.35887652743</v>
      </c>
      <c r="AF26" t="n">
        <v>3884.19883571636</v>
      </c>
    </row>
    <row r="27">
      <c r="A27" t="s">
        <v>93</v>
      </c>
      <c r="B27" t="s">
        <v>422</v>
      </c>
      <c r="C27" t="s">
        <v>317</v>
      </c>
      <c r="D27" t="s">
        <v>423</v>
      </c>
      <c r="E27" t="s">
        <v>318</v>
      </c>
      <c r="F27" t="n">
        <v>921.64463189902</v>
      </c>
      <c r="G27" t="n">
        <v>998.905697781626</v>
      </c>
      <c r="H27" t="n">
        <v>1039.41348797393</v>
      </c>
      <c r="I27" t="n">
        <v>1099.3150618102</v>
      </c>
      <c r="J27" t="n">
        <v>1191.21682628839</v>
      </c>
      <c r="K27" t="n">
        <v>1322.97325209113</v>
      </c>
      <c r="L27" t="n">
        <v>1329.82348880462</v>
      </c>
      <c r="M27" t="n">
        <v>1421.58331431663</v>
      </c>
      <c r="N27" t="n">
        <v>1466.84569962495</v>
      </c>
      <c r="O27" t="n">
        <v>1582.65197878591</v>
      </c>
      <c r="P27" t="n">
        <v>1677.58933555893</v>
      </c>
      <c r="Q27" t="n">
        <v>1767.47784690126</v>
      </c>
      <c r="R27" t="n">
        <v>1858.15452917663</v>
      </c>
      <c r="S27" t="n">
        <v>1914.48609010383</v>
      </c>
      <c r="T27" t="n">
        <v>2094.05934565107</v>
      </c>
      <c r="U27" t="n">
        <v>1881.57835830722</v>
      </c>
      <c r="V27" t="n">
        <v>1965.78503218192</v>
      </c>
      <c r="W27" t="n">
        <v>1970.99389793178</v>
      </c>
      <c r="X27" t="n">
        <v>1969.19582378542</v>
      </c>
      <c r="Y27" t="n">
        <v>2130.73637212364</v>
      </c>
      <c r="Z27" t="n">
        <v>1956.97592552903</v>
      </c>
      <c r="AA27" t="n">
        <v>1995.65697490603</v>
      </c>
      <c r="AB27" t="n">
        <v>1944.39926136875</v>
      </c>
      <c r="AC27" t="n">
        <v>1725.27733839126</v>
      </c>
      <c r="AD27" t="n">
        <v>1802.31148496085</v>
      </c>
      <c r="AE27" t="n">
        <v>1657.86231127262</v>
      </c>
      <c r="AF27" t="n">
        <v>1872.35780843063</v>
      </c>
    </row>
    <row r="28">
      <c r="A28" t="s">
        <v>93</v>
      </c>
      <c r="B28" t="s">
        <v>424</v>
      </c>
      <c r="C28" t="s">
        <v>317</v>
      </c>
      <c r="D28" t="s">
        <v>425</v>
      </c>
      <c r="E28" t="s">
        <v>318</v>
      </c>
      <c r="F28" t="n">
        <v>881.824904819434</v>
      </c>
      <c r="G28" t="n">
        <v>896.147498831757</v>
      </c>
      <c r="H28" t="n">
        <v>922.851496959933</v>
      </c>
      <c r="I28" t="n">
        <v>945.888524466699</v>
      </c>
      <c r="J28" t="n">
        <v>1009.98027057402</v>
      </c>
      <c r="K28" t="n">
        <v>1106.40204745699</v>
      </c>
      <c r="L28" t="n">
        <v>1050.36760551453</v>
      </c>
      <c r="M28" t="n">
        <v>1054.62028520693</v>
      </c>
      <c r="N28" t="n">
        <v>1043.1675926958</v>
      </c>
      <c r="O28" t="n">
        <v>1065.81140290352</v>
      </c>
      <c r="P28" t="n">
        <v>1138.15398531067</v>
      </c>
      <c r="Q28" t="n">
        <v>1216.16729558342</v>
      </c>
      <c r="R28" t="n">
        <v>1276.54369400311</v>
      </c>
      <c r="S28" t="n">
        <v>1369.96294104179</v>
      </c>
      <c r="T28" t="n">
        <v>1366.7774883479</v>
      </c>
      <c r="U28" t="n">
        <v>1247.61919671859</v>
      </c>
      <c r="V28" t="n">
        <v>1218.23028495863</v>
      </c>
      <c r="W28" t="n">
        <v>1188.73093197988</v>
      </c>
      <c r="X28" t="n">
        <v>1128.92069596789</v>
      </c>
      <c r="Y28" t="n">
        <v>1141.68790281815</v>
      </c>
      <c r="Z28" t="n">
        <v>1274.62811821608</v>
      </c>
      <c r="AA28" t="n">
        <v>1353.71293983094</v>
      </c>
      <c r="AB28" t="n">
        <v>1437.29628324346</v>
      </c>
      <c r="AC28" t="n">
        <v>1435.20841689175</v>
      </c>
      <c r="AD28" t="n">
        <v>1347.52162255351</v>
      </c>
      <c r="AE28" t="n">
        <v>1363.80595494099</v>
      </c>
      <c r="AF28" t="n">
        <v>1531.50391911543</v>
      </c>
    </row>
    <row r="29">
      <c r="A29" t="s">
        <v>93</v>
      </c>
      <c r="B29" t="s">
        <v>426</v>
      </c>
      <c r="C29" t="s">
        <v>317</v>
      </c>
      <c r="D29" t="s">
        <v>427</v>
      </c>
      <c r="E29" t="s">
        <v>318</v>
      </c>
      <c r="F29" t="n">
        <v>315.515694994167</v>
      </c>
      <c r="G29" t="n">
        <v>318.762632085994</v>
      </c>
      <c r="H29" t="n">
        <v>324.499553628352</v>
      </c>
      <c r="I29" t="n">
        <v>325.171334489316</v>
      </c>
      <c r="J29" t="n">
        <v>337.164552396365</v>
      </c>
      <c r="K29" t="n">
        <v>360.715691619821</v>
      </c>
      <c r="L29" t="n">
        <v>369.748769838751</v>
      </c>
      <c r="M29" t="n">
        <v>384.162507237818</v>
      </c>
      <c r="N29" t="n">
        <v>418.206737209049</v>
      </c>
      <c r="O29" t="n">
        <v>436.563078598538</v>
      </c>
      <c r="P29" t="n">
        <v>436.136992693933</v>
      </c>
      <c r="Q29" t="n">
        <v>466.872823206607</v>
      </c>
      <c r="R29" t="n">
        <v>497.587518227539</v>
      </c>
      <c r="S29" t="n">
        <v>534.600379971384</v>
      </c>
      <c r="T29" t="n">
        <v>551.583456606747</v>
      </c>
      <c r="U29" t="n">
        <v>504.036646818795</v>
      </c>
      <c r="V29" t="n">
        <v>482.667111153997</v>
      </c>
      <c r="W29" t="n">
        <v>466.889868902396</v>
      </c>
      <c r="X29" t="n">
        <v>435.283672712279</v>
      </c>
      <c r="Y29" t="n">
        <v>445.360835394311</v>
      </c>
      <c r="Z29" t="n">
        <v>476.472215513094</v>
      </c>
      <c r="AA29" t="n">
        <v>494.847056770181</v>
      </c>
      <c r="AB29" t="n">
        <v>496.282312889973</v>
      </c>
      <c r="AC29" t="n">
        <v>523.153780273374</v>
      </c>
      <c r="AD29" t="n">
        <v>508.463903244078</v>
      </c>
      <c r="AE29" t="n">
        <v>537.114390528252</v>
      </c>
      <c r="AF29" t="n">
        <v>616.345473404321</v>
      </c>
    </row>
    <row r="30">
      <c r="A30" t="s">
        <v>93</v>
      </c>
      <c r="B30" t="s">
        <v>428</v>
      </c>
      <c r="C30" t="s">
        <v>317</v>
      </c>
      <c r="D30" t="s">
        <v>429</v>
      </c>
      <c r="E30" t="s">
        <v>318</v>
      </c>
      <c r="F30" t="n">
        <v>38.3911608385139</v>
      </c>
      <c r="G30" t="n">
        <v>34.7058345349112</v>
      </c>
      <c r="H30" t="n">
        <v>31.209441315006</v>
      </c>
      <c r="I30" t="n">
        <v>29.1926107762491</v>
      </c>
      <c r="J30" t="n">
        <v>28.0792664571761</v>
      </c>
      <c r="K30" t="n">
        <v>28.6440935124722</v>
      </c>
      <c r="L30" t="n">
        <v>27.4834339008405</v>
      </c>
      <c r="M30" t="n">
        <v>28.9841652388906</v>
      </c>
      <c r="N30" t="n">
        <v>28.8782456658954</v>
      </c>
      <c r="O30" t="n">
        <v>30.5783143664991</v>
      </c>
      <c r="P30" t="n">
        <v>31.6355870756334</v>
      </c>
      <c r="Q30" t="n">
        <v>34.6715011585562</v>
      </c>
      <c r="R30" t="n">
        <v>33.9627801768694</v>
      </c>
      <c r="S30" t="n">
        <v>38.0105596179001</v>
      </c>
      <c r="T30" t="n">
        <v>35.2012219779219</v>
      </c>
      <c r="U30" t="n">
        <v>29.2917437451847</v>
      </c>
      <c r="V30" t="n">
        <v>38.9432762480189</v>
      </c>
      <c r="W30" t="n">
        <v>37.2481958157007</v>
      </c>
      <c r="X30" t="n">
        <v>43.5632012579318</v>
      </c>
      <c r="Y30" t="n">
        <v>29.1150552789051</v>
      </c>
      <c r="Z30" t="n">
        <v>26.3772907930369</v>
      </c>
      <c r="AA30" t="n">
        <v>24.248145174269</v>
      </c>
      <c r="AB30" t="n">
        <v>25.3521440476043</v>
      </c>
      <c r="AC30" t="n">
        <v>23.4962067856615</v>
      </c>
      <c r="AD30" t="n">
        <v>32.2597520962209</v>
      </c>
      <c r="AE30" t="n">
        <v>21.90449647755</v>
      </c>
      <c r="AF30" t="n">
        <v>22.6749072877874</v>
      </c>
    </row>
    <row r="31">
      <c r="A31" t="s">
        <v>93</v>
      </c>
      <c r="B31" t="s">
        <v>430</v>
      </c>
      <c r="C31" t="s">
        <v>317</v>
      </c>
      <c r="D31" t="s">
        <v>431</v>
      </c>
      <c r="E31" t="s">
        <v>318</v>
      </c>
      <c r="F31" t="n">
        <v>340.085930850188</v>
      </c>
      <c r="G31" t="n">
        <v>328.98394388284</v>
      </c>
      <c r="H31" t="n">
        <v>339.571067322872</v>
      </c>
      <c r="I31" t="n">
        <v>343.750867675503</v>
      </c>
      <c r="J31" t="n">
        <v>366.910369047728</v>
      </c>
      <c r="K31" t="n">
        <v>398.960532721734</v>
      </c>
      <c r="L31" t="n">
        <v>331.111194925153</v>
      </c>
      <c r="M31" t="n">
        <v>300.699782769605</v>
      </c>
      <c r="N31" t="n">
        <v>252.830785233538</v>
      </c>
      <c r="O31" t="n">
        <v>226.309199029417</v>
      </c>
      <c r="P31" t="n">
        <v>240.268450334606</v>
      </c>
      <c r="Q31" t="n">
        <v>239.087509264452</v>
      </c>
      <c r="R31" t="n">
        <v>240.649479156061</v>
      </c>
      <c r="S31" t="n">
        <v>249.79748078826</v>
      </c>
      <c r="T31" t="n">
        <v>246.409241441218</v>
      </c>
      <c r="U31" t="n">
        <v>223.659468257218</v>
      </c>
      <c r="V31" t="n">
        <v>211.450876322226</v>
      </c>
      <c r="W31" t="n">
        <v>217.985635944713</v>
      </c>
      <c r="X31" t="n">
        <v>210.221506088952</v>
      </c>
      <c r="Y31" t="n">
        <v>200.348463953014</v>
      </c>
      <c r="Z31" t="n">
        <v>250.929111187201</v>
      </c>
      <c r="AA31" t="n">
        <v>357.372579300005</v>
      </c>
      <c r="AB31" t="n">
        <v>401.463909834374</v>
      </c>
      <c r="AC31" t="n">
        <v>414.80092656292</v>
      </c>
      <c r="AD31" t="n">
        <v>363.532847854144</v>
      </c>
      <c r="AE31" t="n">
        <v>297.771005230553</v>
      </c>
      <c r="AF31" t="n">
        <v>326.548510593112</v>
      </c>
    </row>
    <row r="32">
      <c r="A32" t="s">
        <v>93</v>
      </c>
      <c r="B32" t="s">
        <v>432</v>
      </c>
      <c r="C32" t="s">
        <v>317</v>
      </c>
      <c r="D32" t="s">
        <v>433</v>
      </c>
      <c r="E32" t="s">
        <v>318</v>
      </c>
      <c r="F32" t="n">
        <v>127.674535227788</v>
      </c>
      <c r="G32" t="n">
        <v>144.303506136759</v>
      </c>
      <c r="H32" t="n">
        <v>155.793283911691</v>
      </c>
      <c r="I32" t="n">
        <v>170.545828025696</v>
      </c>
      <c r="J32" t="n">
        <v>187.663427226453</v>
      </c>
      <c r="K32" t="n">
        <v>213.814377673194</v>
      </c>
      <c r="L32" t="n">
        <v>217.695388955014</v>
      </c>
      <c r="M32" t="n">
        <v>232.307798903702</v>
      </c>
      <c r="N32" t="n">
        <v>234.19965207346</v>
      </c>
      <c r="O32" t="n">
        <v>255.911278686409</v>
      </c>
      <c r="P32" t="n">
        <v>306.118012120893</v>
      </c>
      <c r="Q32" t="n">
        <v>349.387213806546</v>
      </c>
      <c r="R32" t="n">
        <v>377.504112932786</v>
      </c>
      <c r="S32" t="n">
        <v>418.598338584911</v>
      </c>
      <c r="T32" t="n">
        <v>414.756303272311</v>
      </c>
      <c r="U32" t="n">
        <v>399.810164182786</v>
      </c>
      <c r="V32" t="n">
        <v>396.990799435238</v>
      </c>
      <c r="W32" t="n">
        <v>386.968208192656</v>
      </c>
      <c r="X32" t="n">
        <v>360.509218451624</v>
      </c>
      <c r="Y32" t="n">
        <v>380.08560217167</v>
      </c>
      <c r="Z32" t="n">
        <v>424.374228762829</v>
      </c>
      <c r="AA32" t="n">
        <v>388.624767656558</v>
      </c>
      <c r="AB32" t="n">
        <v>397.104625486667</v>
      </c>
      <c r="AC32" t="n">
        <v>371.461117938569</v>
      </c>
      <c r="AD32" t="n">
        <v>354.578852764357</v>
      </c>
      <c r="AE32" t="n">
        <v>403.965721981243</v>
      </c>
      <c r="AF32" t="n">
        <v>446.737851930257</v>
      </c>
    </row>
    <row r="33">
      <c r="A33" t="s">
        <v>93</v>
      </c>
      <c r="B33" t="s">
        <v>434</v>
      </c>
      <c r="C33" t="s">
        <v>317</v>
      </c>
      <c r="D33" t="s">
        <v>435</v>
      </c>
      <c r="E33" t="s">
        <v>318</v>
      </c>
      <c r="F33" t="n">
        <v>60.3516926260072</v>
      </c>
      <c r="G33" t="n">
        <v>69.2256792710323</v>
      </c>
      <c r="H33" t="n">
        <v>71.7415181488397</v>
      </c>
      <c r="I33" t="n">
        <v>77.2016157267134</v>
      </c>
      <c r="J33" t="n">
        <v>90.02513597405</v>
      </c>
      <c r="K33" t="n">
        <v>104.051597227172</v>
      </c>
      <c r="L33" t="n">
        <v>103.976595681233</v>
      </c>
      <c r="M33" t="n">
        <v>107.998298054568</v>
      </c>
      <c r="N33" t="n">
        <v>108.499472949414</v>
      </c>
      <c r="O33" t="n">
        <v>115.755222433743</v>
      </c>
      <c r="P33" t="n">
        <v>123.431570935429</v>
      </c>
      <c r="Q33" t="n">
        <v>125.773657250579</v>
      </c>
      <c r="R33" t="n">
        <v>126.691418605033</v>
      </c>
      <c r="S33" t="n">
        <v>129.002336300743</v>
      </c>
      <c r="T33" t="n">
        <v>119.169762891405</v>
      </c>
      <c r="U33" t="n">
        <v>91.5723423486811</v>
      </c>
      <c r="V33" t="n">
        <v>88.8748292691082</v>
      </c>
      <c r="W33" t="n">
        <v>80.2522801660258</v>
      </c>
      <c r="X33" t="n">
        <v>79.6538912299449</v>
      </c>
      <c r="Y33" t="n">
        <v>87.5086474639275</v>
      </c>
      <c r="Z33" t="n">
        <v>97.2274881381257</v>
      </c>
      <c r="AA33" t="n">
        <v>88.6234274597164</v>
      </c>
      <c r="AB33" t="n">
        <v>117.00414053846</v>
      </c>
      <c r="AC33" t="n">
        <v>102.262755434571</v>
      </c>
      <c r="AD33" t="n">
        <v>88.6644177982531</v>
      </c>
      <c r="AE33" t="n">
        <v>103.050340723396</v>
      </c>
      <c r="AF33" t="n">
        <v>119.19717589995</v>
      </c>
    </row>
    <row r="34">
      <c r="A34" t="s">
        <v>93</v>
      </c>
      <c r="B34" t="s">
        <v>436</v>
      </c>
      <c r="C34" t="s">
        <v>317</v>
      </c>
      <c r="D34" t="s">
        <v>437</v>
      </c>
      <c r="E34" t="s">
        <v>318</v>
      </c>
      <c r="F34" t="n">
        <v>329.495161599883</v>
      </c>
      <c r="G34" t="n">
        <v>351.040472448437</v>
      </c>
      <c r="H34" t="n">
        <v>371.96418972094</v>
      </c>
      <c r="I34" t="n">
        <v>400.052029677292</v>
      </c>
      <c r="J34" t="n">
        <v>436.616982619474</v>
      </c>
      <c r="K34" t="n">
        <v>489.451618060006</v>
      </c>
      <c r="L34" t="n">
        <v>468.706413770276</v>
      </c>
      <c r="M34" t="n">
        <v>481.448419239254</v>
      </c>
      <c r="N34" t="n">
        <v>497.130306307825</v>
      </c>
      <c r="O34" t="n">
        <v>520.38667925236</v>
      </c>
      <c r="P34" t="n">
        <v>544.560024830317</v>
      </c>
      <c r="Q34" t="n">
        <v>580.473395440539</v>
      </c>
      <c r="R34" t="n">
        <v>601.279039703025</v>
      </c>
      <c r="S34" t="n">
        <v>612.645669389271</v>
      </c>
      <c r="T34" t="n">
        <v>649.467649534969</v>
      </c>
      <c r="U34" t="n">
        <v>596.418099211444</v>
      </c>
      <c r="V34" t="n">
        <v>631.032901975817</v>
      </c>
      <c r="W34" t="n">
        <v>647.02169609804</v>
      </c>
      <c r="X34" t="n">
        <v>637.71937888089</v>
      </c>
      <c r="Y34" t="n">
        <v>694.357866211668</v>
      </c>
      <c r="Z34" t="n">
        <v>740.184259204246</v>
      </c>
      <c r="AA34" t="n">
        <v>895.105540194451</v>
      </c>
      <c r="AB34" t="n">
        <v>970.665359301716</v>
      </c>
      <c r="AC34" t="n">
        <v>973.304217957641</v>
      </c>
      <c r="AD34" t="n">
        <v>991.118331963368</v>
      </c>
      <c r="AE34" t="n">
        <v>674.33297339706</v>
      </c>
      <c r="AF34" t="n">
        <v>739.360202120639</v>
      </c>
    </row>
    <row r="35">
      <c r="A35" t="s">
        <v>93</v>
      </c>
      <c r="B35" t="s">
        <v>438</v>
      </c>
      <c r="C35" t="s">
        <v>317</v>
      </c>
      <c r="D35" t="s">
        <v>439</v>
      </c>
      <c r="E35" t="s">
        <v>318</v>
      </c>
      <c r="F35" t="n">
        <v>1631.57577768187</v>
      </c>
      <c r="G35" t="n">
        <v>1856.28982079627</v>
      </c>
      <c r="H35" t="n">
        <v>1962.20747839217</v>
      </c>
      <c r="I35" t="n">
        <v>2157.6131439897</v>
      </c>
      <c r="J35" t="n">
        <v>2453.03522507256</v>
      </c>
      <c r="K35" t="n">
        <v>2768.57228317884</v>
      </c>
      <c r="L35" t="n">
        <v>2717.63384531982</v>
      </c>
      <c r="M35" t="n">
        <v>2852.89031268715</v>
      </c>
      <c r="N35" t="n">
        <v>2787.3480694609</v>
      </c>
      <c r="O35" t="n">
        <v>2865.52537634964</v>
      </c>
      <c r="P35" t="n">
        <v>3063.48872592429</v>
      </c>
      <c r="Q35" t="n">
        <v>3176.37769772871</v>
      </c>
      <c r="R35" t="n">
        <v>3289.87881937569</v>
      </c>
      <c r="S35" t="n">
        <v>3194.83633820267</v>
      </c>
      <c r="T35" t="n">
        <v>3627.39073960459</v>
      </c>
      <c r="U35" t="n">
        <v>3146.52772023636</v>
      </c>
      <c r="V35" t="n">
        <v>3099.49742119341</v>
      </c>
      <c r="W35" t="n">
        <v>2897.70368613925</v>
      </c>
      <c r="X35" t="n">
        <v>2885.2219469163</v>
      </c>
      <c r="Y35" t="n">
        <v>2920.3907384463</v>
      </c>
      <c r="Z35" t="n">
        <v>3075.88660908862</v>
      </c>
      <c r="AA35" t="n">
        <v>3393.31377643106</v>
      </c>
      <c r="AB35" t="n">
        <v>3540.51645468106</v>
      </c>
      <c r="AC35" t="n">
        <v>3792.80552739096</v>
      </c>
      <c r="AD35" t="n">
        <v>4211.87284725112</v>
      </c>
      <c r="AE35" t="n">
        <v>4394.73671227636</v>
      </c>
      <c r="AF35" t="n">
        <v>5453.14512588481</v>
      </c>
    </row>
    <row r="36">
      <c r="A36" t="s">
        <v>93</v>
      </c>
      <c r="B36" t="s">
        <v>440</v>
      </c>
      <c r="C36" t="s">
        <v>317</v>
      </c>
      <c r="D36" t="s">
        <v>441</v>
      </c>
      <c r="E36" t="s">
        <v>318</v>
      </c>
      <c r="F36" t="n">
        <v>694.852858748857</v>
      </c>
      <c r="G36" t="n">
        <v>737.650092622189</v>
      </c>
      <c r="H36" t="n">
        <v>757.85483183948</v>
      </c>
      <c r="I36" t="n">
        <v>800.581553312716</v>
      </c>
      <c r="J36" t="n">
        <v>829.100128497648</v>
      </c>
      <c r="K36" t="n">
        <v>895.622240039583</v>
      </c>
      <c r="L36" t="n">
        <v>844.994518310826</v>
      </c>
      <c r="M36" t="n">
        <v>881.961924901682</v>
      </c>
      <c r="N36" t="n">
        <v>846.43076782171</v>
      </c>
      <c r="O36" t="n">
        <v>869.774611780436</v>
      </c>
      <c r="P36" t="n">
        <v>932.033113845075</v>
      </c>
      <c r="Q36" t="n">
        <v>963.678338610257</v>
      </c>
      <c r="R36" t="n">
        <v>970.820070813324</v>
      </c>
      <c r="S36" t="n">
        <v>939.999340921754</v>
      </c>
      <c r="T36" t="n">
        <v>1132.48245898207</v>
      </c>
      <c r="U36" t="n">
        <v>985.657688667768</v>
      </c>
      <c r="V36" t="n">
        <v>935.241638969679</v>
      </c>
      <c r="W36" t="n">
        <v>877.574620146736</v>
      </c>
      <c r="X36" t="n">
        <v>831.674861445255</v>
      </c>
      <c r="Y36" t="n">
        <v>823.325126579979</v>
      </c>
      <c r="Z36" t="n">
        <v>846.333411966387</v>
      </c>
      <c r="AA36" t="n">
        <v>891.687232020729</v>
      </c>
      <c r="AB36" t="n">
        <v>876.936735210487</v>
      </c>
      <c r="AC36" t="n">
        <v>834.296738001504</v>
      </c>
      <c r="AD36" t="n">
        <v>864.640425253117</v>
      </c>
      <c r="AE36" t="n">
        <v>902.23455608853</v>
      </c>
      <c r="AF36" t="n">
        <v>1097.52195431944</v>
      </c>
    </row>
    <row r="37">
      <c r="A37" t="s">
        <v>93</v>
      </c>
      <c r="B37" t="s">
        <v>442</v>
      </c>
      <c r="C37" t="s">
        <v>317</v>
      </c>
      <c r="D37" t="s">
        <v>443</v>
      </c>
      <c r="E37" t="s">
        <v>318</v>
      </c>
      <c r="F37" t="n">
        <v>687.013000991351</v>
      </c>
      <c r="G37" t="n">
        <v>830.704161142364</v>
      </c>
      <c r="H37" t="n">
        <v>864.422565810978</v>
      </c>
      <c r="I37" t="n">
        <v>944.152171561412</v>
      </c>
      <c r="J37" t="n">
        <v>1119.11347482268</v>
      </c>
      <c r="K37" t="n">
        <v>1299.2032448938</v>
      </c>
      <c r="L37" t="n">
        <v>1273.4197378874</v>
      </c>
      <c r="M37" t="n">
        <v>1320.95333521687</v>
      </c>
      <c r="N37" t="n">
        <v>1291.24404314112</v>
      </c>
      <c r="O37" t="n">
        <v>1333.26385781544</v>
      </c>
      <c r="P37" t="n">
        <v>1441.82475524133</v>
      </c>
      <c r="Q37" t="n">
        <v>1439.34879369302</v>
      </c>
      <c r="R37" t="n">
        <v>1496.35952196346</v>
      </c>
      <c r="S37" t="n">
        <v>1346.79573623847</v>
      </c>
      <c r="T37" t="n">
        <v>1455.64999038993</v>
      </c>
      <c r="U37" t="n">
        <v>1200.78721178769</v>
      </c>
      <c r="V37" t="n">
        <v>1168.72817041133</v>
      </c>
      <c r="W37" t="n">
        <v>1007.25530664243</v>
      </c>
      <c r="X37" t="n">
        <v>1048.07352379779</v>
      </c>
      <c r="Y37" t="n">
        <v>1054.15767134763</v>
      </c>
      <c r="Z37" t="n">
        <v>1022.77561270857</v>
      </c>
      <c r="AA37" t="n">
        <v>1013.64345481984</v>
      </c>
      <c r="AB37" t="n">
        <v>1054.92679421876</v>
      </c>
      <c r="AC37" t="n">
        <v>1244.88770061154</v>
      </c>
      <c r="AD37" t="n">
        <v>1354.03482357029</v>
      </c>
      <c r="AE37" t="n">
        <v>1226.09389831713</v>
      </c>
      <c r="AF37" t="n">
        <v>1581.48347338182</v>
      </c>
    </row>
    <row r="38">
      <c r="A38" t="s">
        <v>93</v>
      </c>
      <c r="B38" t="s">
        <v>444</v>
      </c>
      <c r="C38" t="s">
        <v>317</v>
      </c>
      <c r="D38" t="s">
        <v>445</v>
      </c>
      <c r="E38" t="s">
        <v>318</v>
      </c>
      <c r="F38" t="n">
        <v>250.218257042077</v>
      </c>
      <c r="G38" t="n">
        <v>289.240377313314</v>
      </c>
      <c r="H38" t="n">
        <v>341.19458562901</v>
      </c>
      <c r="I38" t="n">
        <v>414.236260964256</v>
      </c>
      <c r="J38" t="n">
        <v>506.882050254517</v>
      </c>
      <c r="K38" t="n">
        <v>576.460864490496</v>
      </c>
      <c r="L38" t="n">
        <v>601.895131855785</v>
      </c>
      <c r="M38" t="n">
        <v>652.633168116251</v>
      </c>
      <c r="N38" t="n">
        <v>652.289877803067</v>
      </c>
      <c r="O38" t="n">
        <v>665.23405100744</v>
      </c>
      <c r="P38" t="n">
        <v>692.726879588049</v>
      </c>
      <c r="Q38" t="n">
        <v>776.018944851942</v>
      </c>
      <c r="R38" t="n">
        <v>825.541359784957</v>
      </c>
      <c r="S38" t="n">
        <v>909.763270616739</v>
      </c>
      <c r="T38" t="n">
        <v>1040.62534560324</v>
      </c>
      <c r="U38" t="n">
        <v>960.658905946865</v>
      </c>
      <c r="V38" t="n">
        <v>996.503887558917</v>
      </c>
      <c r="W38" t="n">
        <v>1013.01907407907</v>
      </c>
      <c r="X38" t="n">
        <v>1006.44812131821</v>
      </c>
      <c r="Y38" t="n">
        <v>1044.08610230681</v>
      </c>
      <c r="Z38" t="n">
        <v>1207.68020885588</v>
      </c>
      <c r="AA38" t="n">
        <v>1488.99379106644</v>
      </c>
      <c r="AB38" t="n">
        <v>1609.60466549023</v>
      </c>
      <c r="AC38" t="n">
        <v>1714.04458670167</v>
      </c>
      <c r="AD38" t="n">
        <v>1993.65797208178</v>
      </c>
      <c r="AE38" t="n">
        <v>2266.40825787071</v>
      </c>
      <c r="AF38" t="n">
        <v>2774.13969818354</v>
      </c>
    </row>
    <row r="39">
      <c r="A39" t="s">
        <v>93</v>
      </c>
      <c r="B39" t="s">
        <v>446</v>
      </c>
      <c r="C39" t="s">
        <v>317</v>
      </c>
      <c r="D39" t="s">
        <v>447</v>
      </c>
      <c r="E39" t="s">
        <v>318</v>
      </c>
      <c r="F39" t="n">
        <v>4840.18621827462</v>
      </c>
      <c r="G39" t="n">
        <v>4998.54286827172</v>
      </c>
      <c r="H39" t="n">
        <v>5094.50352077275</v>
      </c>
      <c r="I39" t="n">
        <v>5188.86463408609</v>
      </c>
      <c r="J39" t="n">
        <v>5380.52762343238</v>
      </c>
      <c r="K39" t="n">
        <v>5646.32311750714</v>
      </c>
      <c r="L39" t="n">
        <v>5487.45221688709</v>
      </c>
      <c r="M39" t="n">
        <v>5451.82893151008</v>
      </c>
      <c r="N39" t="n">
        <v>5323.59604766017</v>
      </c>
      <c r="O39" t="n">
        <v>5396.45486061092</v>
      </c>
      <c r="P39" t="n">
        <v>5630.17093440054</v>
      </c>
      <c r="Q39" t="n">
        <v>5979.24256258469</v>
      </c>
      <c r="R39" t="n">
        <v>6302.33887490697</v>
      </c>
      <c r="S39" t="n">
        <v>6387.19591683841</v>
      </c>
      <c r="T39" t="n">
        <v>6290.86332241203</v>
      </c>
      <c r="U39" t="n">
        <v>5895.26798450492</v>
      </c>
      <c r="V39" t="n">
        <v>5919.51528203679</v>
      </c>
      <c r="W39" t="n">
        <v>5876.19851891448</v>
      </c>
      <c r="X39" t="n">
        <v>5996.92333687785</v>
      </c>
      <c r="Y39" t="n">
        <v>6185.70837434459</v>
      </c>
      <c r="Z39" t="n">
        <v>5996.02586212717</v>
      </c>
      <c r="AA39" t="n">
        <v>6319.77292479413</v>
      </c>
      <c r="AB39" t="n">
        <v>6155.80874068734</v>
      </c>
      <c r="AC39" t="n">
        <v>6034.38482450186</v>
      </c>
      <c r="AD39" t="n">
        <v>6064.09893228281</v>
      </c>
      <c r="AE39" t="n">
        <v>6027.39421960448</v>
      </c>
      <c r="AF39" t="n">
        <v>6575.62315470438</v>
      </c>
    </row>
    <row r="40">
      <c r="A40" t="s">
        <v>93</v>
      </c>
      <c r="B40" t="s">
        <v>448</v>
      </c>
      <c r="C40" t="s">
        <v>317</v>
      </c>
      <c r="D40" t="s">
        <v>449</v>
      </c>
      <c r="E40" t="s">
        <v>318</v>
      </c>
      <c r="F40" t="n">
        <v>384.589168988941</v>
      </c>
      <c r="G40" t="n">
        <v>448.324993191756</v>
      </c>
      <c r="H40" t="n">
        <v>501.686060945054</v>
      </c>
      <c r="I40" t="n">
        <v>558.320468619319</v>
      </c>
      <c r="J40" t="n">
        <v>610.153515423491</v>
      </c>
      <c r="K40" t="n">
        <v>614.577495458899</v>
      </c>
      <c r="L40" t="n">
        <v>632.609648916751</v>
      </c>
      <c r="M40" t="n">
        <v>645.4767707612</v>
      </c>
      <c r="N40" t="n">
        <v>670.426770715446</v>
      </c>
      <c r="O40" t="n">
        <v>676.260108251332</v>
      </c>
      <c r="P40" t="n">
        <v>703.704558870028</v>
      </c>
      <c r="Q40" t="n">
        <v>744.398953490458</v>
      </c>
      <c r="R40" t="n">
        <v>790.908160181797</v>
      </c>
      <c r="S40" t="n">
        <v>886.446137390633</v>
      </c>
      <c r="T40" t="n">
        <v>977.535228306625</v>
      </c>
      <c r="U40" t="n">
        <v>719.34857402014</v>
      </c>
      <c r="V40" t="n">
        <v>634.775007855087</v>
      </c>
      <c r="W40" t="n">
        <v>660.457207487725</v>
      </c>
      <c r="X40" t="n">
        <v>655.842982496898</v>
      </c>
      <c r="Y40" t="n">
        <v>796.38119274938</v>
      </c>
      <c r="Z40" t="n">
        <v>915.296074001936</v>
      </c>
      <c r="AA40" t="n">
        <v>967.097606620271</v>
      </c>
      <c r="AB40" t="n">
        <v>1078.70612715009</v>
      </c>
      <c r="AC40" t="n">
        <v>1065.79742956564</v>
      </c>
      <c r="AD40" t="n">
        <v>1178.20292439307</v>
      </c>
      <c r="AE40" t="n">
        <v>1057.79525905726</v>
      </c>
      <c r="AF40" t="n">
        <v>1257.27761243463</v>
      </c>
    </row>
    <row r="41">
      <c r="A41" t="s">
        <v>93</v>
      </c>
      <c r="B41" t="s">
        <v>450</v>
      </c>
      <c r="C41" t="s">
        <v>317</v>
      </c>
      <c r="D41" t="s">
        <v>451</v>
      </c>
      <c r="E41" t="s">
        <v>318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</row>
    <row r="42">
      <c r="A42" t="s">
        <v>93</v>
      </c>
      <c r="B42" t="s">
        <v>452</v>
      </c>
      <c r="C42" t="s">
        <v>317</v>
      </c>
      <c r="D42" t="s">
        <v>453</v>
      </c>
      <c r="E42" t="s">
        <v>318</v>
      </c>
      <c r="F42" t="n">
        <v>2070.99673838813</v>
      </c>
      <c r="G42" t="n">
        <v>2261.33840091042</v>
      </c>
      <c r="H42" t="n">
        <v>2452.69540811462</v>
      </c>
      <c r="I42" t="n">
        <v>2718.39375379952</v>
      </c>
      <c r="J42" t="n">
        <v>3187.53934564677</v>
      </c>
      <c r="K42" t="n">
        <v>3597.42016831275</v>
      </c>
      <c r="L42" t="n">
        <v>3464.24834375796</v>
      </c>
      <c r="M42" t="n">
        <v>3505.54661818171</v>
      </c>
      <c r="N42" t="n">
        <v>3520.72958022173</v>
      </c>
      <c r="O42" t="n">
        <v>3612.25576236301</v>
      </c>
      <c r="P42" t="n">
        <v>4022.93243832951</v>
      </c>
      <c r="Q42" t="n">
        <v>4641.43777523303</v>
      </c>
      <c r="R42" t="n">
        <v>5008.64409983612</v>
      </c>
      <c r="S42" t="n">
        <v>5353.65360678268</v>
      </c>
      <c r="T42" t="n">
        <v>5744.10290778777</v>
      </c>
      <c r="U42" t="n">
        <v>5659.76766047327</v>
      </c>
      <c r="V42" t="n">
        <v>5420.03819486336</v>
      </c>
      <c r="W42" t="n">
        <v>5302.31341950719</v>
      </c>
      <c r="X42" t="n">
        <v>4974.66303758442</v>
      </c>
      <c r="Y42" t="n">
        <v>5767.68016820207</v>
      </c>
      <c r="Z42" t="n">
        <v>6187.60798124798</v>
      </c>
      <c r="AA42" t="n">
        <v>7124.03708148532</v>
      </c>
      <c r="AB42" t="n">
        <v>7470.76807166712</v>
      </c>
      <c r="AC42" t="n">
        <v>7576.42051732499</v>
      </c>
      <c r="AD42" t="n">
        <v>8459.3099185724</v>
      </c>
      <c r="AE42" t="n">
        <v>7846.00895179585</v>
      </c>
      <c r="AF42" t="n">
        <v>9107.69503462495</v>
      </c>
    </row>
    <row r="43">
      <c r="A43" t="s">
        <v>93</v>
      </c>
      <c r="B43" t="s">
        <v>454</v>
      </c>
      <c r="C43" t="s">
        <v>317</v>
      </c>
      <c r="D43" t="s">
        <v>455</v>
      </c>
      <c r="E43" t="s">
        <v>318</v>
      </c>
      <c r="F43" t="n">
        <v>2425.85448893298</v>
      </c>
      <c r="G43" t="n">
        <v>2661.78735740529</v>
      </c>
      <c r="H43" t="n">
        <v>2891.48903699047</v>
      </c>
      <c r="I43" t="n">
        <v>3205.81598510245</v>
      </c>
      <c r="J43" t="n">
        <v>3760.56682709303</v>
      </c>
      <c r="K43" t="n">
        <v>4249.26517192352</v>
      </c>
      <c r="L43" t="n">
        <v>4104.79734506186</v>
      </c>
      <c r="M43" t="n">
        <v>4165.87409321035</v>
      </c>
      <c r="N43" t="n">
        <v>4196.59313648379</v>
      </c>
      <c r="O43" t="n">
        <v>4343.42145147053</v>
      </c>
      <c r="P43" t="n">
        <v>4834.39368550713</v>
      </c>
      <c r="Q43" t="n">
        <v>5584.33053749476</v>
      </c>
      <c r="R43" t="n">
        <v>6051.59172248902</v>
      </c>
      <c r="S43" t="n">
        <v>6528.27899665472</v>
      </c>
      <c r="T43" t="n">
        <v>7019.32573047143</v>
      </c>
      <c r="U43" t="n">
        <v>6903.7130091862</v>
      </c>
      <c r="V43" t="n">
        <v>6678.21908674381</v>
      </c>
      <c r="W43" t="n">
        <v>6623.55155699629</v>
      </c>
      <c r="X43" t="n">
        <v>6341.41377484052</v>
      </c>
      <c r="Y43" t="n">
        <v>7338.50459726129</v>
      </c>
      <c r="Z43" t="n">
        <v>7864.96260939673</v>
      </c>
      <c r="AA43" t="n">
        <v>9110.50452129978</v>
      </c>
      <c r="AB43" t="n">
        <v>9607.06157796734</v>
      </c>
      <c r="AC43" t="n">
        <v>9642.39386279091</v>
      </c>
      <c r="AD43" t="n">
        <v>10479.2687286753</v>
      </c>
      <c r="AE43" t="n">
        <v>9784.53146144418</v>
      </c>
      <c r="AF43" t="n">
        <v>11256.2301508764</v>
      </c>
    </row>
    <row r="44">
      <c r="A44" t="s">
        <v>93</v>
      </c>
      <c r="B44" t="s">
        <v>456</v>
      </c>
      <c r="C44" t="s">
        <v>317</v>
      </c>
      <c r="D44" t="s">
        <v>457</v>
      </c>
      <c r="E44" t="s">
        <v>318</v>
      </c>
      <c r="F44" t="n">
        <v>24336.9483635336</v>
      </c>
      <c r="G44" t="n">
        <v>25812.7179298896</v>
      </c>
      <c r="H44" t="n">
        <v>27023.0932540723</v>
      </c>
      <c r="I44" t="n">
        <v>28539.9476625919</v>
      </c>
      <c r="J44" t="n">
        <v>30804.0283419015</v>
      </c>
      <c r="K44" t="n">
        <v>33819.6765387441</v>
      </c>
      <c r="L44" t="n">
        <v>33119.5910554506</v>
      </c>
      <c r="M44" t="n">
        <v>34026.1574973745</v>
      </c>
      <c r="N44" t="n">
        <v>34056.8140512482</v>
      </c>
      <c r="O44" t="n">
        <v>35113.1887017083</v>
      </c>
      <c r="P44" t="n">
        <v>37752.0048530487</v>
      </c>
      <c r="Q44" t="n">
        <v>40707.2620825217</v>
      </c>
      <c r="R44" t="n">
        <v>42750.1071084866</v>
      </c>
      <c r="S44" t="n">
        <v>43195.5705066085</v>
      </c>
      <c r="T44" t="n">
        <v>43863.2228368399</v>
      </c>
      <c r="U44" t="n">
        <v>40057.6451131661</v>
      </c>
      <c r="V44" t="n">
        <v>38477.7836194446</v>
      </c>
      <c r="W44" t="n">
        <v>37411.5427716314</v>
      </c>
      <c r="X44" t="n">
        <v>36950.8766143501</v>
      </c>
      <c r="Y44" t="n">
        <v>40080.6640234597</v>
      </c>
      <c r="Z44" t="n">
        <v>40284.8689306057</v>
      </c>
      <c r="AA44" t="n">
        <v>42614.8802906356</v>
      </c>
      <c r="AB44" t="n">
        <v>43733.7017218215</v>
      </c>
      <c r="AC44" t="n">
        <v>43183.2448195244</v>
      </c>
      <c r="AD44" t="n">
        <v>44301.1127195222</v>
      </c>
      <c r="AE44" t="n">
        <v>41847.1542278023</v>
      </c>
      <c r="AF44" t="n">
        <v>48257.7131517941</v>
      </c>
    </row>
    <row r="45">
      <c r="A45" t="s">
        <v>93</v>
      </c>
      <c r="B45" t="s">
        <v>458</v>
      </c>
      <c r="C45" t="s">
        <v>317</v>
      </c>
      <c r="D45" t="s">
        <v>459</v>
      </c>
      <c r="E45" t="s">
        <v>318</v>
      </c>
      <c r="F45" t="n">
        <v>24303.9193038771</v>
      </c>
      <c r="G45" t="n">
        <v>25777.3474551216</v>
      </c>
      <c r="H45" t="n">
        <v>26989.31730314</v>
      </c>
      <c r="I45" t="n">
        <v>28506.183092823</v>
      </c>
      <c r="J45" t="n">
        <v>30770.5483614864</v>
      </c>
      <c r="K45" t="n">
        <v>33784.7317216423</v>
      </c>
      <c r="L45" t="n">
        <v>33087.0004259882</v>
      </c>
      <c r="M45" t="n">
        <v>33993.6477334395</v>
      </c>
      <c r="N45" t="n">
        <v>34025.0225627473</v>
      </c>
      <c r="O45" t="n">
        <v>35081.8872031907</v>
      </c>
      <c r="P45" t="n">
        <v>37723.1047982286</v>
      </c>
      <c r="Q45" t="n">
        <v>40677.3292098119</v>
      </c>
      <c r="R45" t="n">
        <v>42718.1910048732</v>
      </c>
      <c r="S45" t="n">
        <v>43163.1893011307</v>
      </c>
      <c r="T45" t="n">
        <v>43831.610697572</v>
      </c>
      <c r="U45" t="n">
        <v>40033.6984323133</v>
      </c>
      <c r="V45" t="n">
        <v>38454.2609221029</v>
      </c>
      <c r="W45" t="n">
        <v>37388.2689942685</v>
      </c>
      <c r="X45" t="n">
        <v>36923.7135418468</v>
      </c>
      <c r="Y45" t="n">
        <v>40048.1682730456</v>
      </c>
      <c r="Z45" t="n">
        <v>40254.9533253191</v>
      </c>
      <c r="AA45" t="n">
        <v>42601.3953980148</v>
      </c>
      <c r="AB45" t="n">
        <v>43718.5804012566</v>
      </c>
      <c r="AC45" t="n">
        <v>43167.1995286614</v>
      </c>
      <c r="AD45" t="n">
        <v>44278.9081947464</v>
      </c>
      <c r="AE45" t="n">
        <v>41829.4386756663</v>
      </c>
      <c r="AF45" t="n">
        <v>48237.4731511551</v>
      </c>
    </row>
    <row r="46">
      <c r="A46" t="s">
        <v>93</v>
      </c>
      <c r="B46" t="s">
        <v>460</v>
      </c>
      <c r="C46" t="s">
        <v>317</v>
      </c>
      <c r="D46" t="s">
        <v>461</v>
      </c>
      <c r="E46" t="s">
        <v>318</v>
      </c>
      <c r="F46" t="n">
        <v>354.37004961412</v>
      </c>
      <c r="G46" t="n">
        <v>399.948281650384</v>
      </c>
      <c r="H46" t="n">
        <v>438.271612010864</v>
      </c>
      <c r="I46" t="n">
        <v>486.848826636376</v>
      </c>
      <c r="J46" t="n">
        <v>572.362120853941</v>
      </c>
      <c r="K46" t="n">
        <v>651.118291871512</v>
      </c>
      <c r="L46" t="n">
        <v>639.909721589782</v>
      </c>
      <c r="M46" t="n">
        <v>659.737838765498</v>
      </c>
      <c r="N46" t="n">
        <v>675.331149553189</v>
      </c>
      <c r="O46" t="n">
        <v>730.797387489725</v>
      </c>
      <c r="P46" t="n">
        <v>811.037724689291</v>
      </c>
      <c r="Q46" t="n">
        <v>942.435598018503</v>
      </c>
      <c r="R46" t="n">
        <v>1042.57435698464</v>
      </c>
      <c r="S46" t="n">
        <v>1174.50860660417</v>
      </c>
      <c r="T46" t="n">
        <v>1275.16739905833</v>
      </c>
      <c r="U46" t="n">
        <v>1243.79286868226</v>
      </c>
      <c r="V46" t="n">
        <v>1257.96089327906</v>
      </c>
      <c r="W46" t="n">
        <v>1320.96969401768</v>
      </c>
      <c r="X46" t="n">
        <v>1367.01236359657</v>
      </c>
      <c r="Y46" t="n">
        <v>1571.07100850754</v>
      </c>
      <c r="Z46" t="n">
        <v>1677.5777527826</v>
      </c>
      <c r="AA46" t="n">
        <v>1986.8290594834</v>
      </c>
      <c r="AB46" t="n">
        <v>2136.73292709553</v>
      </c>
      <c r="AC46" t="n">
        <v>2066.28109094653</v>
      </c>
      <c r="AD46" t="n">
        <v>2019.93424896659</v>
      </c>
      <c r="AE46" t="n">
        <v>1938.52250964833</v>
      </c>
      <c r="AF46" t="n">
        <v>2148.53511625144</v>
      </c>
    </row>
    <row r="47">
      <c r="A47" t="s">
        <v>93</v>
      </c>
      <c r="B47" t="s">
        <v>462</v>
      </c>
      <c r="C47" t="s">
        <v>317</v>
      </c>
      <c r="D47" t="s">
        <v>463</v>
      </c>
      <c r="E47" t="s">
        <v>318</v>
      </c>
      <c r="F47" t="n">
        <v>1351.16770584988</v>
      </c>
      <c r="G47" t="n">
        <v>1341.54867743994</v>
      </c>
      <c r="H47" t="n">
        <v>1324.22715484629</v>
      </c>
      <c r="I47" t="n">
        <v>1356.29432972799</v>
      </c>
      <c r="J47" t="n">
        <v>1383.03787157537</v>
      </c>
      <c r="K47" t="n">
        <v>1499.13504707353</v>
      </c>
      <c r="L47" t="n">
        <v>1506.84673504222</v>
      </c>
      <c r="M47" t="n">
        <v>1529.56116475693</v>
      </c>
      <c r="N47" t="n">
        <v>1566.84199677465</v>
      </c>
      <c r="O47" t="n">
        <v>1605.50694902392</v>
      </c>
      <c r="P47" t="n">
        <v>1686.30187736579</v>
      </c>
      <c r="Q47" t="n">
        <v>1826.4034761351</v>
      </c>
      <c r="R47" t="n">
        <v>2015.00895131462</v>
      </c>
      <c r="S47" t="n">
        <v>2148.29403771493</v>
      </c>
      <c r="T47" t="n">
        <v>2356.46030397501</v>
      </c>
      <c r="U47" t="n">
        <v>2116.03824485671</v>
      </c>
      <c r="V47" t="n">
        <v>2118.42062449978</v>
      </c>
      <c r="W47" t="n">
        <v>1750.81015911963</v>
      </c>
      <c r="X47" t="n">
        <v>1642.0429204048</v>
      </c>
      <c r="Y47" t="n">
        <v>1734.53404994563</v>
      </c>
      <c r="Z47" t="n">
        <v>1744.25876351814</v>
      </c>
      <c r="AA47" t="n">
        <v>1926.42043588158</v>
      </c>
      <c r="AB47" t="n">
        <v>1842.00307599159</v>
      </c>
      <c r="AC47" t="n">
        <v>1774.27497175224</v>
      </c>
      <c r="AD47" t="n">
        <v>1946.01974998696</v>
      </c>
      <c r="AE47" t="n">
        <v>1864.5417880338</v>
      </c>
      <c r="AF47" t="n">
        <v>1961.59827764705</v>
      </c>
    </row>
    <row r="48">
      <c r="A48" t="s">
        <v>93</v>
      </c>
      <c r="B48" t="s">
        <v>464</v>
      </c>
      <c r="C48" t="s">
        <v>317</v>
      </c>
      <c r="D48" t="s">
        <v>465</v>
      </c>
      <c r="E48" t="s">
        <v>318</v>
      </c>
      <c r="F48" t="n">
        <v>2207.06965774115</v>
      </c>
      <c r="G48" t="n">
        <v>2233.95956776813</v>
      </c>
      <c r="H48" t="n">
        <v>2213.12821437453</v>
      </c>
      <c r="I48" t="n">
        <v>2269.76850130353</v>
      </c>
      <c r="J48" t="n">
        <v>2368.77871770426</v>
      </c>
      <c r="K48" t="n">
        <v>2519.07487970116</v>
      </c>
      <c r="L48" t="n">
        <v>2494.18238073576</v>
      </c>
      <c r="M48" t="n">
        <v>2544.35838338583</v>
      </c>
      <c r="N48" t="n">
        <v>2602.82050627894</v>
      </c>
      <c r="O48" t="n">
        <v>2684.60975158067</v>
      </c>
      <c r="P48" t="n">
        <v>2828.99677075038</v>
      </c>
      <c r="Q48" t="n">
        <v>3008.18861846159</v>
      </c>
      <c r="R48" t="n">
        <v>3270.25207274412</v>
      </c>
      <c r="S48" t="n">
        <v>3486.61444845373</v>
      </c>
      <c r="T48" t="n">
        <v>4035.5277074832</v>
      </c>
      <c r="U48" t="n">
        <v>3859.59889158134</v>
      </c>
      <c r="V48" t="n">
        <v>3708.70280888006</v>
      </c>
      <c r="W48" t="n">
        <v>3306.14957448541</v>
      </c>
      <c r="X48" t="n">
        <v>3217.58798662029</v>
      </c>
      <c r="Y48" t="n">
        <v>3415.83942644372</v>
      </c>
      <c r="Z48" t="n">
        <v>3453.19588707353</v>
      </c>
      <c r="AA48" t="n">
        <v>3745.87413552645</v>
      </c>
      <c r="AB48" t="n">
        <v>3599.51675670207</v>
      </c>
      <c r="AC48" t="n">
        <v>3529.21535542423</v>
      </c>
      <c r="AD48" t="n">
        <v>3738.46174994458</v>
      </c>
      <c r="AE48" t="n">
        <v>3747.10437947543</v>
      </c>
      <c r="AF48" t="n">
        <v>3920.14885279011</v>
      </c>
    </row>
    <row r="49">
      <c r="A49" t="s">
        <v>93</v>
      </c>
      <c r="B49" t="s">
        <v>466</v>
      </c>
      <c r="C49" t="s">
        <v>317</v>
      </c>
      <c r="D49" t="s">
        <v>467</v>
      </c>
      <c r="E49" t="s">
        <v>318</v>
      </c>
      <c r="F49" t="n">
        <v>545.240995859539</v>
      </c>
      <c r="G49" t="n">
        <v>565.989940447157</v>
      </c>
      <c r="H49" t="n">
        <v>563.439105242709</v>
      </c>
      <c r="I49" t="n">
        <v>576.802041223138</v>
      </c>
      <c r="J49" t="n">
        <v>610.56425337319</v>
      </c>
      <c r="K49" t="n">
        <v>634.528924867397</v>
      </c>
      <c r="L49" t="n">
        <v>619.578771263099</v>
      </c>
      <c r="M49" t="n">
        <v>630.662149385755</v>
      </c>
      <c r="N49" t="n">
        <v>628.504695671055</v>
      </c>
      <c r="O49" t="n">
        <v>646.592196277802</v>
      </c>
      <c r="P49" t="n">
        <v>668.358162458557</v>
      </c>
      <c r="Q49" t="n">
        <v>682.843477004397</v>
      </c>
      <c r="R49" t="n">
        <v>716.133639875741</v>
      </c>
      <c r="S49" t="n">
        <v>760.327287341789</v>
      </c>
      <c r="T49" t="n">
        <v>972.609902251072</v>
      </c>
      <c r="U49" t="n">
        <v>1034.50266331947</v>
      </c>
      <c r="V49" t="n">
        <v>853.810029717863</v>
      </c>
      <c r="W49" t="n">
        <v>885.366206380709</v>
      </c>
      <c r="X49" t="n">
        <v>862.784314689409</v>
      </c>
      <c r="Y49" t="n">
        <v>894.409394344838</v>
      </c>
      <c r="Z49" t="n">
        <v>897.330098737594</v>
      </c>
      <c r="AA49" t="n">
        <v>821.348258562767</v>
      </c>
      <c r="AB49" t="n">
        <v>745.339544844022</v>
      </c>
      <c r="AC49" t="n">
        <v>721.256674650328</v>
      </c>
      <c r="AD49" t="n">
        <v>745.701050372621</v>
      </c>
      <c r="AE49" t="n">
        <v>812.1877672576</v>
      </c>
      <c r="AF49" t="n">
        <v>846.112098062929</v>
      </c>
    </row>
    <row r="50">
      <c r="A50" t="s">
        <v>93</v>
      </c>
      <c r="B50" t="s">
        <v>468</v>
      </c>
      <c r="C50" t="s">
        <v>317</v>
      </c>
      <c r="D50" t="s">
        <v>469</v>
      </c>
      <c r="E50" t="s">
        <v>318</v>
      </c>
      <c r="F50" t="n">
        <v>312.873413371504</v>
      </c>
      <c r="G50" t="n">
        <v>328.295637071975</v>
      </c>
      <c r="H50" t="n">
        <v>327.231926130386</v>
      </c>
      <c r="I50" t="n">
        <v>338.464075229171</v>
      </c>
      <c r="J50" t="n">
        <v>376.504452235571</v>
      </c>
      <c r="K50" t="n">
        <v>387.330899143335</v>
      </c>
      <c r="L50" t="n">
        <v>370.047239206288</v>
      </c>
      <c r="M50" t="n">
        <v>386.360225229804</v>
      </c>
      <c r="N50" t="n">
        <v>409.860703401921</v>
      </c>
      <c r="O50" t="n">
        <v>434.816493806312</v>
      </c>
      <c r="P50" t="n">
        <v>476.741169498093</v>
      </c>
      <c r="Q50" t="n">
        <v>502.143751389344</v>
      </c>
      <c r="R50" t="n">
        <v>543.169394704657</v>
      </c>
      <c r="S50" t="n">
        <v>582.336023698084</v>
      </c>
      <c r="T50" t="n">
        <v>709.270462422399</v>
      </c>
      <c r="U50" t="n">
        <v>708.43496678276</v>
      </c>
      <c r="V50" t="n">
        <v>736.787207774561</v>
      </c>
      <c r="W50" t="n">
        <v>669.374963111418</v>
      </c>
      <c r="X50" t="n">
        <v>712.27157646122</v>
      </c>
      <c r="Y50" t="n">
        <v>786.442648005331</v>
      </c>
      <c r="Z50" t="n">
        <v>811.245557272189</v>
      </c>
      <c r="AA50" t="n">
        <v>998.06361468336</v>
      </c>
      <c r="AB50" t="n">
        <v>1012.3788764134</v>
      </c>
      <c r="AC50" t="n">
        <v>1033.97553553967</v>
      </c>
      <c r="AD50" t="n">
        <v>1046.83833009381</v>
      </c>
      <c r="AE50" t="n">
        <v>1070.37482418402</v>
      </c>
      <c r="AF50" t="n">
        <v>1112.43847708014</v>
      </c>
    </row>
    <row r="51">
      <c r="A51" t="s">
        <v>93</v>
      </c>
      <c r="B51" t="s">
        <v>470</v>
      </c>
      <c r="C51" t="s">
        <v>317</v>
      </c>
      <c r="D51" t="s">
        <v>471</v>
      </c>
      <c r="E51" t="s">
        <v>318</v>
      </c>
      <c r="F51" t="n">
        <v>238.455202929962</v>
      </c>
      <c r="G51" t="n">
        <v>247.570357719213</v>
      </c>
      <c r="H51" t="n">
        <v>245.457210759012</v>
      </c>
      <c r="I51" t="n">
        <v>252.85608347846</v>
      </c>
      <c r="J51" t="n">
        <v>282.249277200662</v>
      </c>
      <c r="K51" t="n">
        <v>290.928128110884</v>
      </c>
      <c r="L51" t="n">
        <v>278.47078291602</v>
      </c>
      <c r="M51" t="n">
        <v>284.843948276608</v>
      </c>
      <c r="N51" t="n">
        <v>300.571668561858</v>
      </c>
      <c r="O51" t="n">
        <v>319.872123703538</v>
      </c>
      <c r="P51" t="n">
        <v>347.791926862484</v>
      </c>
      <c r="Q51" t="n">
        <v>365.25078116858</v>
      </c>
      <c r="R51" t="n">
        <v>397.799774054929</v>
      </c>
      <c r="S51" t="n">
        <v>428.786252371968</v>
      </c>
      <c r="T51" t="n">
        <v>529.58191435508</v>
      </c>
      <c r="U51" t="n">
        <v>535.910324882909</v>
      </c>
      <c r="V51" t="n">
        <v>556.230672140943</v>
      </c>
      <c r="W51" t="n">
        <v>491.116481087507</v>
      </c>
      <c r="X51" t="n">
        <v>509.064598793775</v>
      </c>
      <c r="Y51" t="n">
        <v>562.260884153873</v>
      </c>
      <c r="Z51" t="n">
        <v>572.628748410078</v>
      </c>
      <c r="AA51" t="n">
        <v>719.468745931831</v>
      </c>
      <c r="AB51" t="n">
        <v>748.885435223717</v>
      </c>
      <c r="AC51" t="n">
        <v>753.360112946167</v>
      </c>
      <c r="AD51" t="n">
        <v>753.412100415749</v>
      </c>
      <c r="AE51" t="n">
        <v>780.50830220197</v>
      </c>
      <c r="AF51" t="n">
        <v>809.755788069786</v>
      </c>
    </row>
    <row r="52">
      <c r="A52" t="s">
        <v>93</v>
      </c>
      <c r="B52" t="s">
        <v>472</v>
      </c>
      <c r="C52" t="s">
        <v>317</v>
      </c>
      <c r="D52" t="s">
        <v>473</v>
      </c>
      <c r="E52" t="s">
        <v>318</v>
      </c>
      <c r="F52" t="n">
        <v>74.4434800162971</v>
      </c>
      <c r="G52" t="n">
        <v>80.7464848695589</v>
      </c>
      <c r="H52" t="n">
        <v>81.8178461720951</v>
      </c>
      <c r="I52" t="n">
        <v>85.6698222488283</v>
      </c>
      <c r="J52" t="n">
        <v>94.3076075804591</v>
      </c>
      <c r="K52" t="n">
        <v>96.4472706086981</v>
      </c>
      <c r="L52" t="n">
        <v>91.610169355505</v>
      </c>
      <c r="M52" t="n">
        <v>101.650504945142</v>
      </c>
      <c r="N52" t="n">
        <v>109.458236433766</v>
      </c>
      <c r="O52" t="n">
        <v>115.107112275039</v>
      </c>
      <c r="P52" t="n">
        <v>129.176698805871</v>
      </c>
      <c r="Q52" t="n">
        <v>137.15054452088</v>
      </c>
      <c r="R52" t="n">
        <v>145.602813812346</v>
      </c>
      <c r="S52" t="n">
        <v>153.761157851145</v>
      </c>
      <c r="T52" t="n">
        <v>179.770204767816</v>
      </c>
      <c r="U52" t="n">
        <v>172.160089248151</v>
      </c>
      <c r="V52" t="n">
        <v>180.193400753725</v>
      </c>
      <c r="W52" t="n">
        <v>178.071094810089</v>
      </c>
      <c r="X52" t="n">
        <v>203.187028895503</v>
      </c>
      <c r="Y52" t="n">
        <v>224.157658561647</v>
      </c>
      <c r="Z52" t="n">
        <v>238.693566337328</v>
      </c>
      <c r="AA52" t="n">
        <v>278.598311438464</v>
      </c>
      <c r="AB52" t="n">
        <v>263.505289009357</v>
      </c>
      <c r="AC52" t="n">
        <v>280.614985923058</v>
      </c>
      <c r="AD52" t="n">
        <v>293.424816897678</v>
      </c>
      <c r="AE52" t="n">
        <v>289.866521982054</v>
      </c>
      <c r="AF52" t="n">
        <v>302.682689010353</v>
      </c>
    </row>
    <row r="53">
      <c r="A53" t="s">
        <v>93</v>
      </c>
      <c r="B53" t="s">
        <v>474</v>
      </c>
      <c r="C53" t="s">
        <v>317</v>
      </c>
      <c r="D53" t="s">
        <v>475</v>
      </c>
      <c r="E53" t="s">
        <v>318</v>
      </c>
      <c r="F53" t="n">
        <v>279.192594887498</v>
      </c>
      <c r="G53" t="n">
        <v>292.166302637697</v>
      </c>
      <c r="H53" t="n">
        <v>298.004259393157</v>
      </c>
      <c r="I53" t="n">
        <v>313.959364914044</v>
      </c>
      <c r="J53" t="n">
        <v>335.982545806446</v>
      </c>
      <c r="K53" t="n">
        <v>366.28558163614</v>
      </c>
      <c r="L53" t="n">
        <v>359.216752830771</v>
      </c>
      <c r="M53" t="n">
        <v>374.807456992765</v>
      </c>
      <c r="N53" t="n">
        <v>375.288899578104</v>
      </c>
      <c r="O53" t="n">
        <v>400.540266604484</v>
      </c>
      <c r="P53" t="n">
        <v>444.988131374029</v>
      </c>
      <c r="Q53" t="n">
        <v>475.721725907815</v>
      </c>
      <c r="R53" t="n">
        <v>522.150803823374</v>
      </c>
      <c r="S53" t="n">
        <v>585.816543661396</v>
      </c>
      <c r="T53" t="n">
        <v>620.542383179897</v>
      </c>
      <c r="U53" t="n">
        <v>490.843934322336</v>
      </c>
      <c r="V53" t="n">
        <v>479.51416988734</v>
      </c>
      <c r="W53" t="n">
        <v>511.110206869839</v>
      </c>
      <c r="X53" t="n">
        <v>465.313021807659</v>
      </c>
      <c r="Y53" t="n">
        <v>511.568149475096</v>
      </c>
      <c r="Z53" t="n">
        <v>644.553955688009</v>
      </c>
      <c r="AA53" t="n">
        <v>753.274729075004</v>
      </c>
      <c r="AB53" t="n">
        <v>802.386403246026</v>
      </c>
      <c r="AC53" t="n">
        <v>872.491175120555</v>
      </c>
      <c r="AD53" t="n">
        <v>871.987157853171</v>
      </c>
      <c r="AE53" t="n">
        <v>820.711904329433</v>
      </c>
      <c r="AF53" t="n">
        <v>969.177688480158</v>
      </c>
    </row>
    <row r="54">
      <c r="A54" t="s">
        <v>93</v>
      </c>
      <c r="B54" t="s">
        <v>476</v>
      </c>
      <c r="C54" t="s">
        <v>317</v>
      </c>
      <c r="D54" t="s">
        <v>477</v>
      </c>
      <c r="E54" t="s">
        <v>318</v>
      </c>
      <c r="F54" t="n">
        <v>570.362353034075</v>
      </c>
      <c r="G54" t="n">
        <v>602.041633959657</v>
      </c>
      <c r="H54" t="n">
        <v>610.383820484555</v>
      </c>
      <c r="I54" t="n">
        <v>650.348971398245</v>
      </c>
      <c r="J54" t="n">
        <v>722.470387808352</v>
      </c>
      <c r="K54" t="n">
        <v>806.181651307932</v>
      </c>
      <c r="L54" t="n">
        <v>791.546942207037</v>
      </c>
      <c r="M54" t="n">
        <v>824.08238594363</v>
      </c>
      <c r="N54" t="n">
        <v>816.8699174943</v>
      </c>
      <c r="O54" t="n">
        <v>859.719585773464</v>
      </c>
      <c r="P54" t="n">
        <v>937.877407177271</v>
      </c>
      <c r="Q54" t="n">
        <v>984.095577601623</v>
      </c>
      <c r="R54" t="n">
        <v>1056.87656812102</v>
      </c>
      <c r="S54" t="n">
        <v>1144.19953419752</v>
      </c>
      <c r="T54" t="n">
        <v>1233.73301469618</v>
      </c>
      <c r="U54" t="n">
        <v>1035.79714893306</v>
      </c>
      <c r="V54" t="n">
        <v>1010.86555578997</v>
      </c>
      <c r="W54" t="n">
        <v>1053.39620770449</v>
      </c>
      <c r="X54" t="n">
        <v>995.417889714951</v>
      </c>
      <c r="Y54" t="n">
        <v>1079.99824119214</v>
      </c>
      <c r="Z54" t="n">
        <v>1255.83713053121</v>
      </c>
      <c r="AA54" t="n">
        <v>1696.48136731492</v>
      </c>
      <c r="AB54" t="n">
        <v>1771.62254510465</v>
      </c>
      <c r="AC54" t="n">
        <v>1872.40669721779</v>
      </c>
      <c r="AD54" t="n">
        <v>2028.92827471784</v>
      </c>
      <c r="AE54" t="n">
        <v>1806.59897013325</v>
      </c>
      <c r="AF54" t="n">
        <v>2144.39889195157</v>
      </c>
    </row>
    <row r="55">
      <c r="A55" t="s">
        <v>93</v>
      </c>
      <c r="B55" t="s">
        <v>478</v>
      </c>
      <c r="C55" t="s">
        <v>317</v>
      </c>
      <c r="D55" t="s">
        <v>479</v>
      </c>
      <c r="E55" t="s">
        <v>318</v>
      </c>
      <c r="F55" t="n">
        <v>290.244421449616</v>
      </c>
      <c r="G55" t="n">
        <v>308.904442408752</v>
      </c>
      <c r="H55" t="n">
        <v>311.38315877717</v>
      </c>
      <c r="I55" t="n">
        <v>335.351935338637</v>
      </c>
      <c r="J55" t="n">
        <v>385.421317264917</v>
      </c>
      <c r="K55" t="n">
        <v>438.764105207225</v>
      </c>
      <c r="L55" t="n">
        <v>431.221601460304</v>
      </c>
      <c r="M55" t="n">
        <v>448.11521017494</v>
      </c>
      <c r="N55" t="n">
        <v>440.406096982217</v>
      </c>
      <c r="O55" t="n">
        <v>457.905261623776</v>
      </c>
      <c r="P55" t="n">
        <v>491.44524777215</v>
      </c>
      <c r="Q55" t="n">
        <v>506.799325244628</v>
      </c>
      <c r="R55" t="n">
        <v>532.95899845528</v>
      </c>
      <c r="S55" t="n">
        <v>556.331934247142</v>
      </c>
      <c r="T55" t="n">
        <v>611.086655936985</v>
      </c>
      <c r="U55" t="n">
        <v>543.440254007864</v>
      </c>
      <c r="V55" t="n">
        <v>529.860765072165</v>
      </c>
      <c r="W55" t="n">
        <v>540.38955937151</v>
      </c>
      <c r="X55" t="n">
        <v>528.845370412655</v>
      </c>
      <c r="Y55" t="n">
        <v>566.856082856436</v>
      </c>
      <c r="Z55" t="n">
        <v>607.918832530128</v>
      </c>
      <c r="AA55" t="n">
        <v>942.543764813191</v>
      </c>
      <c r="AB55" t="n">
        <v>968.55059174432</v>
      </c>
      <c r="AC55" t="n">
        <v>999.207845229751</v>
      </c>
      <c r="AD55" t="n">
        <v>1157.26437447024</v>
      </c>
      <c r="AE55" t="n">
        <v>985.887065803821</v>
      </c>
      <c r="AF55" t="n">
        <v>1175.22120347142</v>
      </c>
    </row>
    <row r="56">
      <c r="A56" t="s">
        <v>93</v>
      </c>
      <c r="B56" t="s">
        <v>480</v>
      </c>
      <c r="C56" t="s">
        <v>317</v>
      </c>
      <c r="D56" t="s">
        <v>481</v>
      </c>
      <c r="E56" t="s">
        <v>318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</row>
    <row r="57">
      <c r="A57" t="s">
        <v>93</v>
      </c>
      <c r="B57" t="s">
        <v>482</v>
      </c>
      <c r="C57" t="s">
        <v>317</v>
      </c>
      <c r="D57" t="s">
        <v>483</v>
      </c>
      <c r="E57" t="s">
        <v>318</v>
      </c>
      <c r="F57" t="n">
        <v>26929.2589352184</v>
      </c>
      <c r="G57" t="n">
        <v>28496.3668099396</v>
      </c>
      <c r="H57" t="n">
        <v>29740.446481575</v>
      </c>
      <c r="I57" t="n">
        <v>31370.881889794</v>
      </c>
      <c r="J57" t="n">
        <v>33786.9934925107</v>
      </c>
      <c r="K57" t="n">
        <v>36960.6854862403</v>
      </c>
      <c r="L57" t="n">
        <v>36252.2047696116</v>
      </c>
      <c r="M57" t="n">
        <v>37222.3402688076</v>
      </c>
      <c r="N57" t="n">
        <v>37335.0610358615</v>
      </c>
      <c r="O57" t="n">
        <v>38479.5976486048</v>
      </c>
      <c r="P57" t="n">
        <v>41291.8360023399</v>
      </c>
      <c r="Q57" t="n">
        <v>44468.3398162501</v>
      </c>
      <c r="R57" t="n">
        <v>46818.8513104196</v>
      </c>
      <c r="S57" t="n">
        <v>47572.270015507</v>
      </c>
      <c r="T57" t="n">
        <v>48874.3015141754</v>
      </c>
      <c r="U57" t="n">
        <v>44634.3846659833</v>
      </c>
      <c r="V57" t="n">
        <v>42820.292733663</v>
      </c>
      <c r="W57" t="n">
        <v>41381.5279505365</v>
      </c>
      <c r="X57" t="n">
        <v>40828.083258287</v>
      </c>
      <c r="Y57" t="n">
        <v>44296.7623523564</v>
      </c>
      <c r="Z57" t="n">
        <v>44656.1369661628</v>
      </c>
      <c r="AA57" t="n">
        <v>47329.0431222005</v>
      </c>
      <c r="AB57" t="n">
        <v>48412.9742822731</v>
      </c>
      <c r="AC57" t="n">
        <v>47779.2338489365</v>
      </c>
      <c r="AD57" t="n">
        <v>49217.8445935578</v>
      </c>
      <c r="AE57" t="n">
        <v>46652.053866335</v>
      </c>
      <c r="AF57" t="n">
        <v>53435.1396170189</v>
      </c>
    </row>
    <row r="58">
      <c r="A58" t="s">
        <v>93</v>
      </c>
      <c r="B58" t="s">
        <v>484</v>
      </c>
      <c r="C58" t="s">
        <v>317</v>
      </c>
      <c r="D58" t="s">
        <v>485</v>
      </c>
      <c r="E58" t="s">
        <v>318</v>
      </c>
      <c r="F58" t="n">
        <v>26929.2589352184</v>
      </c>
      <c r="G58" t="n">
        <v>28496.3668099396</v>
      </c>
      <c r="H58" t="n">
        <v>29740.446481575</v>
      </c>
      <c r="I58" t="n">
        <v>31370.881889794</v>
      </c>
      <c r="J58" t="n">
        <v>33786.9934925107</v>
      </c>
      <c r="K58" t="n">
        <v>36960.6854862403</v>
      </c>
      <c r="L58" t="n">
        <v>36252.2047696116</v>
      </c>
      <c r="M58" t="n">
        <v>37222.3402688076</v>
      </c>
      <c r="N58" t="n">
        <v>37335.0610358615</v>
      </c>
      <c r="O58" t="n">
        <v>38479.5976486048</v>
      </c>
      <c r="P58" t="n">
        <v>41291.8360023399</v>
      </c>
      <c r="Q58" t="n">
        <v>44468.3398162501</v>
      </c>
      <c r="R58" t="n">
        <v>46818.8513104196</v>
      </c>
      <c r="S58" t="n">
        <v>47572.270015507</v>
      </c>
      <c r="T58" t="n">
        <v>48874.3015141754</v>
      </c>
      <c r="U58" t="n">
        <v>44634.3846659833</v>
      </c>
      <c r="V58" t="n">
        <v>42820.292733663</v>
      </c>
      <c r="W58" t="n">
        <v>41381.5279505365</v>
      </c>
      <c r="X58" t="n">
        <v>40828.083258287</v>
      </c>
      <c r="Y58" t="n">
        <v>44296.7623523564</v>
      </c>
      <c r="Z58" t="n">
        <v>44656.1369661628</v>
      </c>
      <c r="AA58" t="n">
        <v>47329.0431222005</v>
      </c>
      <c r="AB58" t="n">
        <v>48412.9742822731</v>
      </c>
      <c r="AC58" t="n">
        <v>47779.2338489365</v>
      </c>
      <c r="AD58" t="n">
        <v>49217.8445935578</v>
      </c>
      <c r="AE58" t="n">
        <v>46652.053866335</v>
      </c>
      <c r="AF58" t="n">
        <v>53435.1396170189</v>
      </c>
    </row>
    <row r="59">
      <c r="A59" t="s">
        <v>93</v>
      </c>
      <c r="B59" t="s">
        <v>486</v>
      </c>
      <c r="C59" t="s">
        <v>317</v>
      </c>
      <c r="D59" t="s">
        <v>487</v>
      </c>
      <c r="E59" t="s">
        <v>318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263</v>
      </c>
      <c r="B1" t="s">
        <v>264</v>
      </c>
      <c r="C1" t="s">
        <v>265</v>
      </c>
      <c r="D1" t="s">
        <v>266</v>
      </c>
      <c r="E1" t="s">
        <v>267</v>
      </c>
      <c r="F1" t="s">
        <v>268</v>
      </c>
      <c r="G1" t="s">
        <v>269</v>
      </c>
      <c r="H1" t="s">
        <v>270</v>
      </c>
      <c r="I1" t="s">
        <v>271</v>
      </c>
      <c r="J1" t="s">
        <v>272</v>
      </c>
      <c r="K1" t="s">
        <v>273</v>
      </c>
      <c r="L1" t="s">
        <v>274</v>
      </c>
      <c r="M1" t="s">
        <v>275</v>
      </c>
      <c r="N1" t="s">
        <v>276</v>
      </c>
      <c r="O1" t="s">
        <v>277</v>
      </c>
      <c r="P1" t="s">
        <v>278</v>
      </c>
      <c r="Q1" t="s">
        <v>279</v>
      </c>
      <c r="R1" t="s">
        <v>280</v>
      </c>
      <c r="S1" t="s">
        <v>281</v>
      </c>
      <c r="T1" t="s">
        <v>282</v>
      </c>
      <c r="U1" t="s">
        <v>283</v>
      </c>
      <c r="V1" t="s">
        <v>284</v>
      </c>
      <c r="W1" t="s">
        <v>285</v>
      </c>
      <c r="X1" t="s">
        <v>286</v>
      </c>
      <c r="Y1" t="s">
        <v>287</v>
      </c>
      <c r="Z1" t="s">
        <v>288</v>
      </c>
      <c r="AA1" t="s">
        <v>289</v>
      </c>
      <c r="AB1" t="s">
        <v>290</v>
      </c>
      <c r="AC1" t="s">
        <v>291</v>
      </c>
      <c r="AD1" t="s">
        <v>292</v>
      </c>
      <c r="AE1" t="s">
        <v>293</v>
      </c>
      <c r="AF1" t="s">
        <v>294</v>
      </c>
    </row>
    <row r="2">
      <c r="A2" t="s">
        <v>95</v>
      </c>
      <c r="B2" t="s">
        <v>295</v>
      </c>
      <c r="C2" t="s">
        <v>317</v>
      </c>
      <c r="D2" t="s">
        <v>297</v>
      </c>
      <c r="E2" t="s">
        <v>318</v>
      </c>
      <c r="F2" t="n">
        <v>31.075797944401</v>
      </c>
      <c r="G2" t="n">
        <v>30.489131446953</v>
      </c>
      <c r="H2" t="n">
        <v>34.3856382404745</v>
      </c>
      <c r="I2" t="n">
        <v>34.1264217968235</v>
      </c>
      <c r="J2" t="n">
        <v>35.8121981439087</v>
      </c>
      <c r="K2" t="n">
        <v>40.7245812840197</v>
      </c>
      <c r="L2" t="n">
        <v>42.752344472674</v>
      </c>
      <c r="M2" t="n">
        <v>52.3787934760048</v>
      </c>
      <c r="N2" t="n">
        <v>63.7497395236122</v>
      </c>
      <c r="O2" t="n">
        <v>63.8652214074696</v>
      </c>
      <c r="P2" t="n">
        <v>67.0229212845617</v>
      </c>
      <c r="Q2" t="n">
        <v>72.1848421637993</v>
      </c>
      <c r="R2" t="n">
        <v>75.4563459616452</v>
      </c>
      <c r="S2" t="n">
        <v>82.9519961320049</v>
      </c>
      <c r="T2" t="n">
        <v>79.2453391745364</v>
      </c>
      <c r="U2" t="n">
        <v>75.2188334670726</v>
      </c>
      <c r="V2" t="n">
        <v>70.0213659343</v>
      </c>
      <c r="W2" t="n">
        <v>85.7013673571413</v>
      </c>
      <c r="X2" t="n">
        <v>84.4886220815183</v>
      </c>
      <c r="Y2" t="n">
        <v>97.3293276606604</v>
      </c>
      <c r="Z2" t="n">
        <v>86.6680196305039</v>
      </c>
      <c r="AA2" t="n">
        <v>91.5660663655203</v>
      </c>
      <c r="AB2" t="n">
        <v>110.645494928002</v>
      </c>
      <c r="AC2" t="n">
        <v>115.388066281977</v>
      </c>
      <c r="AD2" t="n">
        <v>119.285533672582</v>
      </c>
      <c r="AE2" t="n">
        <v>120.5</v>
      </c>
      <c r="AF2" t="n">
        <v>120.449207362894</v>
      </c>
    </row>
    <row r="3">
      <c r="A3" t="s">
        <v>95</v>
      </c>
      <c r="B3" t="s">
        <v>374</v>
      </c>
      <c r="C3" t="s">
        <v>317</v>
      </c>
      <c r="D3" t="s">
        <v>375</v>
      </c>
      <c r="E3" t="s">
        <v>318</v>
      </c>
      <c r="F3" t="n">
        <v>24.6313500613663</v>
      </c>
      <c r="G3" t="n">
        <v>17.5280890849879</v>
      </c>
      <c r="H3" t="n">
        <v>37.3778099973497</v>
      </c>
      <c r="I3" t="n">
        <v>56.4764584959632</v>
      </c>
      <c r="J3" t="n">
        <v>55.606601241329</v>
      </c>
      <c r="K3" t="n">
        <v>19.4966910803543</v>
      </c>
      <c r="L3" t="n">
        <v>26.7591393732137</v>
      </c>
      <c r="M3" t="n">
        <v>22.8919565895609</v>
      </c>
      <c r="N3" t="n">
        <v>25.9651505571496</v>
      </c>
      <c r="O3" t="n">
        <v>67.8033932225323</v>
      </c>
      <c r="P3" t="n">
        <v>50.7450462519811</v>
      </c>
      <c r="Q3" t="n">
        <v>25.3539902214104</v>
      </c>
      <c r="R3" t="n">
        <v>23.8389523126709</v>
      </c>
      <c r="S3" t="n">
        <v>39.9735976161831</v>
      </c>
      <c r="T3" t="n">
        <v>31.4973216590273</v>
      </c>
      <c r="U3" t="n">
        <v>31.6208885496765</v>
      </c>
      <c r="V3" t="n">
        <v>53.3956600459085</v>
      </c>
      <c r="W3" t="n">
        <v>33.893387551387</v>
      </c>
      <c r="X3" t="n">
        <v>40.286754774525</v>
      </c>
      <c r="Y3" t="n">
        <v>68.5688340740924</v>
      </c>
      <c r="Z3" t="n">
        <v>77.3622479129494</v>
      </c>
      <c r="AA3" t="n">
        <v>281.479860892256</v>
      </c>
      <c r="AB3" t="n">
        <v>281.226809924576</v>
      </c>
      <c r="AC3" t="n">
        <v>280.699772829972</v>
      </c>
      <c r="AD3" t="n">
        <v>326.916296328903</v>
      </c>
      <c r="AE3" t="n">
        <v>312.1</v>
      </c>
      <c r="AF3" t="n">
        <v>302.227425040329</v>
      </c>
    </row>
    <row r="4">
      <c r="A4" t="s">
        <v>95</v>
      </c>
      <c r="B4" t="s">
        <v>376</v>
      </c>
      <c r="C4" t="s">
        <v>317</v>
      </c>
      <c r="D4" t="s">
        <v>377</v>
      </c>
      <c r="E4" t="s">
        <v>318</v>
      </c>
      <c r="F4" t="n">
        <v>2454.21900516661</v>
      </c>
      <c r="G4" t="n">
        <v>2711.13070138689</v>
      </c>
      <c r="H4" t="n">
        <v>2898.69699626418</v>
      </c>
      <c r="I4" t="n">
        <v>2940.57046236075</v>
      </c>
      <c r="J4" t="n">
        <v>3313.00413021477</v>
      </c>
      <c r="K4" t="n">
        <v>2749.78897363302</v>
      </c>
      <c r="L4" t="n">
        <v>2937.75477726237</v>
      </c>
      <c r="M4" t="n">
        <v>3318.03952693158</v>
      </c>
      <c r="N4" t="n">
        <v>4040.28422111695</v>
      </c>
      <c r="O4" t="n">
        <v>4133.70305343781</v>
      </c>
      <c r="P4" t="n">
        <v>4264.34632924842</v>
      </c>
      <c r="Q4" t="n">
        <v>4876.42262100632</v>
      </c>
      <c r="R4" t="n">
        <v>4971.9884283368</v>
      </c>
      <c r="S4" t="n">
        <v>5593.00923044781</v>
      </c>
      <c r="T4" t="n">
        <v>4905.48454654596</v>
      </c>
      <c r="U4" t="n">
        <v>5390.43650343402</v>
      </c>
      <c r="V4" t="n">
        <v>5177.41066471063</v>
      </c>
      <c r="W4" t="n">
        <v>6038.16245282159</v>
      </c>
      <c r="X4" t="n">
        <v>6119.59128924946</v>
      </c>
      <c r="Y4" t="n">
        <v>5577.41710539963</v>
      </c>
      <c r="Z4" t="n">
        <v>6221.70038203884</v>
      </c>
      <c r="AA4" t="n">
        <v>6970.58409603492</v>
      </c>
      <c r="AB4" t="n">
        <v>6903.75663938468</v>
      </c>
      <c r="AC4" t="n">
        <v>7442.79072347948</v>
      </c>
      <c r="AD4" t="n">
        <v>7303.41761974876</v>
      </c>
      <c r="AE4" t="n">
        <v>6464.5</v>
      </c>
      <c r="AF4" t="n">
        <v>6689.02103234672</v>
      </c>
    </row>
    <row r="5">
      <c r="A5" t="s">
        <v>95</v>
      </c>
      <c r="B5" t="s">
        <v>378</v>
      </c>
      <c r="C5" t="s">
        <v>317</v>
      </c>
      <c r="D5" t="s">
        <v>379</v>
      </c>
      <c r="E5" t="s">
        <v>318</v>
      </c>
      <c r="F5" t="n">
        <v>258.795022796389</v>
      </c>
      <c r="G5" t="n">
        <v>268.266069998866</v>
      </c>
      <c r="H5" t="n">
        <v>324.325350928168</v>
      </c>
      <c r="I5" t="n">
        <v>349.348438309944</v>
      </c>
      <c r="J5" t="n">
        <v>337.843490119415</v>
      </c>
      <c r="K5" t="n">
        <v>191.182298328986</v>
      </c>
      <c r="L5" t="n">
        <v>222.051817373011</v>
      </c>
      <c r="M5" t="n">
        <v>218.067756692397</v>
      </c>
      <c r="N5" t="n">
        <v>258.768815044065</v>
      </c>
      <c r="O5" t="n">
        <v>329.207758632257</v>
      </c>
      <c r="P5" t="n">
        <v>302.297119990533</v>
      </c>
      <c r="Q5" t="n">
        <v>434.457118000831</v>
      </c>
      <c r="R5" t="n">
        <v>469.26247661208</v>
      </c>
      <c r="S5" t="n">
        <v>514.51145502241</v>
      </c>
      <c r="T5" t="n">
        <v>393.575170151184</v>
      </c>
      <c r="U5" t="n">
        <v>485.43257549417</v>
      </c>
      <c r="V5" t="n">
        <v>604.095762094345</v>
      </c>
      <c r="W5" t="n">
        <v>769.418946239207</v>
      </c>
      <c r="X5" t="n">
        <v>834.5196139488</v>
      </c>
      <c r="Y5" t="n">
        <v>760.625842601225</v>
      </c>
      <c r="Z5" t="n">
        <v>924.027811235315</v>
      </c>
      <c r="AA5" t="n">
        <v>1099.46105532138</v>
      </c>
      <c r="AB5" t="n">
        <v>1044.57863252283</v>
      </c>
      <c r="AC5" t="n">
        <v>1064.8052986251</v>
      </c>
      <c r="AD5" t="n">
        <v>1065.6600687255</v>
      </c>
      <c r="AE5" t="n">
        <v>995.405957109</v>
      </c>
      <c r="AF5" t="n">
        <v>983.833515975827</v>
      </c>
    </row>
    <row r="6">
      <c r="A6" t="s">
        <v>95</v>
      </c>
      <c r="B6" t="s">
        <v>380</v>
      </c>
      <c r="C6" t="s">
        <v>317</v>
      </c>
      <c r="D6" t="s">
        <v>381</v>
      </c>
      <c r="E6" t="s">
        <v>318</v>
      </c>
      <c r="F6" t="n">
        <v>57.8424687573837</v>
      </c>
      <c r="G6" t="n">
        <v>100.111499997031</v>
      </c>
      <c r="H6" t="n">
        <v>56.1739166968906</v>
      </c>
      <c r="I6" t="n">
        <v>90.6541210066481</v>
      </c>
      <c r="J6" t="n">
        <v>96.4595428004487</v>
      </c>
      <c r="K6" t="n">
        <v>93.7000076829926</v>
      </c>
      <c r="L6" t="n">
        <v>87.1749425853138</v>
      </c>
      <c r="M6" t="n">
        <v>91.9551887016312</v>
      </c>
      <c r="N6" t="n">
        <v>110.515296638142</v>
      </c>
      <c r="O6" t="n">
        <v>128.145788230484</v>
      </c>
      <c r="P6" t="n">
        <v>113.374711182528</v>
      </c>
      <c r="Q6" t="n">
        <v>161.114591797571</v>
      </c>
      <c r="R6" t="n">
        <v>172.905062226024</v>
      </c>
      <c r="S6" t="n">
        <v>175.820533916252</v>
      </c>
      <c r="T6" t="n">
        <v>146.36747998978</v>
      </c>
      <c r="U6" t="n">
        <v>200.928341041657</v>
      </c>
      <c r="V6" t="n">
        <v>165.329438379158</v>
      </c>
      <c r="W6" t="n">
        <v>179.159078664319</v>
      </c>
      <c r="X6" t="n">
        <v>184.935474467402</v>
      </c>
      <c r="Y6" t="n">
        <v>192.162423648786</v>
      </c>
      <c r="Z6" t="n">
        <v>211.188813717647</v>
      </c>
      <c r="AA6" t="n">
        <v>230.974328790162</v>
      </c>
      <c r="AB6" t="n">
        <v>210.230268437743</v>
      </c>
      <c r="AC6" t="n">
        <v>215.601304503594</v>
      </c>
      <c r="AD6" t="n">
        <v>203.839948356616</v>
      </c>
      <c r="AE6" t="n">
        <v>171.449358013</v>
      </c>
      <c r="AF6" t="n">
        <v>183.338908485405</v>
      </c>
    </row>
    <row r="7">
      <c r="A7" t="s">
        <v>95</v>
      </c>
      <c r="B7" t="s">
        <v>382</v>
      </c>
      <c r="C7" t="s">
        <v>317</v>
      </c>
      <c r="D7" t="s">
        <v>383</v>
      </c>
      <c r="E7" t="s">
        <v>318</v>
      </c>
      <c r="F7" t="n">
        <v>156.414572701795</v>
      </c>
      <c r="G7" t="n">
        <v>183.040187034385</v>
      </c>
      <c r="H7" t="n">
        <v>73.6646065331896</v>
      </c>
      <c r="I7" t="n">
        <v>157.371664975148</v>
      </c>
      <c r="J7" t="n">
        <v>189.35604856736</v>
      </c>
      <c r="K7" t="n">
        <v>132.076380397297</v>
      </c>
      <c r="L7" t="n">
        <v>87.3830988727022</v>
      </c>
      <c r="M7" t="n">
        <v>94.3627946003696</v>
      </c>
      <c r="N7" t="n">
        <v>149.234640671421</v>
      </c>
      <c r="O7" t="n">
        <v>133.676723993152</v>
      </c>
      <c r="P7" t="n">
        <v>169.216077908139</v>
      </c>
      <c r="Q7" t="n">
        <v>211.598771443567</v>
      </c>
      <c r="R7" t="n">
        <v>188.482742299884</v>
      </c>
      <c r="S7" t="n">
        <v>204.116544398449</v>
      </c>
      <c r="T7" t="n">
        <v>150.982132791268</v>
      </c>
      <c r="U7" t="n">
        <v>177.234704754156</v>
      </c>
      <c r="V7" t="n">
        <v>139.441131730136</v>
      </c>
      <c r="W7" t="n">
        <v>203.760939785369</v>
      </c>
      <c r="X7" t="n">
        <v>211.278588400665</v>
      </c>
      <c r="Y7" t="n">
        <v>187.933529975222</v>
      </c>
      <c r="Z7" t="n">
        <v>252.615503125353</v>
      </c>
      <c r="AA7" t="n">
        <v>328.325948195827</v>
      </c>
      <c r="AB7" t="n">
        <v>293.495833263464</v>
      </c>
      <c r="AC7" t="n">
        <v>282.100668796969</v>
      </c>
      <c r="AD7" t="n">
        <v>298.271551928587</v>
      </c>
      <c r="AE7" t="n">
        <v>264.568486987</v>
      </c>
      <c r="AF7" t="n">
        <v>244.534847608462</v>
      </c>
    </row>
    <row r="8">
      <c r="A8" t="s">
        <v>95</v>
      </c>
      <c r="B8" t="s">
        <v>384</v>
      </c>
      <c r="C8" t="s">
        <v>317</v>
      </c>
      <c r="D8" t="s">
        <v>385</v>
      </c>
      <c r="E8" t="s">
        <v>318</v>
      </c>
      <c r="F8" t="n">
        <v>162.438092329178</v>
      </c>
      <c r="G8" t="n">
        <v>158.229613946025</v>
      </c>
      <c r="H8" t="n">
        <v>98.3117471007423</v>
      </c>
      <c r="I8" t="n">
        <v>188.82832684251</v>
      </c>
      <c r="J8" t="n">
        <v>225.157710655884</v>
      </c>
      <c r="K8" t="n">
        <v>118.497351262036</v>
      </c>
      <c r="L8" t="n">
        <v>56.8049660550029</v>
      </c>
      <c r="M8" t="n">
        <v>64.5692311829635</v>
      </c>
      <c r="N8" t="n">
        <v>152.249463994924</v>
      </c>
      <c r="O8" t="n">
        <v>83.2031786455637</v>
      </c>
      <c r="P8" t="n">
        <v>66.7215415889132</v>
      </c>
      <c r="Q8" t="n">
        <v>83.8005682165106</v>
      </c>
      <c r="R8" t="n">
        <v>112.338258406633</v>
      </c>
      <c r="S8" t="n">
        <v>191.085496919185</v>
      </c>
      <c r="T8" t="n">
        <v>200.76835747842</v>
      </c>
      <c r="U8" t="n">
        <v>336.422706220079</v>
      </c>
      <c r="V8" t="n">
        <v>188.404104760742</v>
      </c>
      <c r="W8" t="n">
        <v>181.147811310674</v>
      </c>
      <c r="X8" t="n">
        <v>198.115880639174</v>
      </c>
      <c r="Y8" t="n">
        <v>181.94062066134</v>
      </c>
      <c r="Z8" t="n">
        <v>224.039011373855</v>
      </c>
      <c r="AA8" t="n">
        <v>242.045618550542</v>
      </c>
      <c r="AB8" t="n">
        <v>292.189838932572</v>
      </c>
      <c r="AC8" t="n">
        <v>414.537731196888</v>
      </c>
      <c r="AD8" t="n">
        <v>453.714731674904</v>
      </c>
      <c r="AE8" t="n">
        <v>334.967638049</v>
      </c>
      <c r="AF8" t="n">
        <v>301.90756162156</v>
      </c>
    </row>
    <row r="9">
      <c r="A9" t="s">
        <v>95</v>
      </c>
      <c r="B9" t="s">
        <v>386</v>
      </c>
      <c r="C9" t="s">
        <v>317</v>
      </c>
      <c r="D9" t="s">
        <v>387</v>
      </c>
      <c r="E9" t="s">
        <v>318</v>
      </c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</row>
    <row r="10">
      <c r="A10" t="s">
        <v>95</v>
      </c>
      <c r="B10" t="s">
        <v>388</v>
      </c>
      <c r="C10" t="s">
        <v>317</v>
      </c>
      <c r="D10" t="s">
        <v>389</v>
      </c>
      <c r="E10" t="s">
        <v>318</v>
      </c>
      <c r="F10" t="n">
        <v>415.438872549964</v>
      </c>
      <c r="G10" t="n">
        <v>521.743369442107</v>
      </c>
      <c r="H10" t="n">
        <v>578.132835395608</v>
      </c>
      <c r="I10" t="n">
        <v>464.298692695514</v>
      </c>
      <c r="J10" t="n">
        <v>514.266711326937</v>
      </c>
      <c r="K10" t="n">
        <v>517.810520881452</v>
      </c>
      <c r="L10" t="n">
        <v>611.546851194471</v>
      </c>
      <c r="M10" t="n">
        <v>769.911788749557</v>
      </c>
      <c r="N10" t="n">
        <v>817.418919433122</v>
      </c>
      <c r="O10" t="n">
        <v>811.203179303667</v>
      </c>
      <c r="P10" t="n">
        <v>933.465653731904</v>
      </c>
      <c r="Q10" t="n">
        <v>1141.95449047838</v>
      </c>
      <c r="R10" t="n">
        <v>1203.15313189544</v>
      </c>
      <c r="S10" t="n">
        <v>1294.36194005565</v>
      </c>
      <c r="T10" t="n">
        <v>1118.07658769476</v>
      </c>
      <c r="U10" t="n">
        <v>1441.35786025154</v>
      </c>
      <c r="V10" t="n">
        <v>1563.90045414604</v>
      </c>
      <c r="W10" t="n">
        <v>1620.16149860419</v>
      </c>
      <c r="X10" t="n">
        <v>1692.18877800896</v>
      </c>
      <c r="Y10" t="n">
        <v>1540.28703282478</v>
      </c>
      <c r="Z10" t="n">
        <v>1530.68804602787</v>
      </c>
      <c r="AA10" t="n">
        <v>1624.72977815251</v>
      </c>
      <c r="AB10" t="n">
        <v>1662.20825582218</v>
      </c>
      <c r="AC10" t="n">
        <v>1740.53771226626</v>
      </c>
      <c r="AD10" t="n">
        <v>1789.43137614845</v>
      </c>
      <c r="AE10" t="n">
        <v>1752.077578587</v>
      </c>
      <c r="AF10" t="n">
        <v>2106.33265245025</v>
      </c>
    </row>
    <row r="11">
      <c r="A11" t="s">
        <v>95</v>
      </c>
      <c r="B11" t="s">
        <v>390</v>
      </c>
      <c r="C11" t="s">
        <v>317</v>
      </c>
      <c r="D11" t="s">
        <v>391</v>
      </c>
      <c r="E11" t="s">
        <v>318</v>
      </c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</row>
    <row r="12">
      <c r="A12" t="s">
        <v>95</v>
      </c>
      <c r="B12" t="s">
        <v>392</v>
      </c>
      <c r="C12" t="s">
        <v>317</v>
      </c>
      <c r="D12" t="s">
        <v>393</v>
      </c>
      <c r="E12" t="s">
        <v>318</v>
      </c>
      <c r="F12" t="n">
        <v>143.813769943485</v>
      </c>
      <c r="G12" t="n">
        <v>161.353360973877</v>
      </c>
      <c r="H12" t="n">
        <v>176.649761847775</v>
      </c>
      <c r="I12" t="n">
        <v>202.019952980239</v>
      </c>
      <c r="J12" t="n">
        <v>194.69253278775</v>
      </c>
      <c r="K12" t="n">
        <v>133.1911695148</v>
      </c>
      <c r="L12" t="n">
        <v>140.743567908396</v>
      </c>
      <c r="M12" t="n">
        <v>134.194968179769</v>
      </c>
      <c r="N12" t="n">
        <v>197.579200782116</v>
      </c>
      <c r="O12" t="n">
        <v>214.058829064759</v>
      </c>
      <c r="P12" t="n">
        <v>221.959896947988</v>
      </c>
      <c r="Q12" t="n">
        <v>295.534914267525</v>
      </c>
      <c r="R12" t="n">
        <v>326.940967756911</v>
      </c>
      <c r="S12" t="n">
        <v>404.149184521343</v>
      </c>
      <c r="T12" t="n">
        <v>316.373795297459</v>
      </c>
      <c r="U12" t="n">
        <v>460.971396760803</v>
      </c>
      <c r="V12" t="n">
        <v>405.352767856838</v>
      </c>
      <c r="W12" t="n">
        <v>498.258709762923</v>
      </c>
      <c r="X12" t="n">
        <v>516.67281954262</v>
      </c>
      <c r="Y12" t="n">
        <v>493.742314676163</v>
      </c>
      <c r="Z12" t="n">
        <v>557.535473120447</v>
      </c>
      <c r="AA12" t="n">
        <v>600.941696523386</v>
      </c>
      <c r="AB12" t="n">
        <v>609.45638656158</v>
      </c>
      <c r="AC12" t="n">
        <v>733.300915683014</v>
      </c>
      <c r="AD12" t="n">
        <v>696.556662237703</v>
      </c>
      <c r="AE12" t="n">
        <v>556.277104624</v>
      </c>
      <c r="AF12" t="n">
        <v>655.879958973096</v>
      </c>
    </row>
    <row r="13">
      <c r="A13" t="s">
        <v>95</v>
      </c>
      <c r="B13" t="s">
        <v>394</v>
      </c>
      <c r="C13" t="s">
        <v>317</v>
      </c>
      <c r="D13" t="s">
        <v>395</v>
      </c>
      <c r="E13" t="s">
        <v>318</v>
      </c>
      <c r="F13" t="n">
        <v>120.781410876903</v>
      </c>
      <c r="G13" t="n">
        <v>145.296677579766</v>
      </c>
      <c r="H13" t="n">
        <v>168.316346173257</v>
      </c>
      <c r="I13" t="n">
        <v>168.987495121513</v>
      </c>
      <c r="J13" t="n">
        <v>195.311031655931</v>
      </c>
      <c r="K13" t="n">
        <v>147.212504781074</v>
      </c>
      <c r="L13" t="n">
        <v>172.142248386895</v>
      </c>
      <c r="M13" t="n">
        <v>191.382642455987</v>
      </c>
      <c r="N13" t="n">
        <v>255.899753516875</v>
      </c>
      <c r="O13" t="n">
        <v>285.034110030587</v>
      </c>
      <c r="P13" t="n">
        <v>293.582210481829</v>
      </c>
      <c r="Q13" t="n">
        <v>408.424947659439</v>
      </c>
      <c r="R13" t="n">
        <v>355.191274212401</v>
      </c>
      <c r="S13" t="n">
        <v>505.432282925099</v>
      </c>
      <c r="T13" t="n">
        <v>355.169997511763</v>
      </c>
      <c r="U13" t="n">
        <v>512.140176886649</v>
      </c>
      <c r="V13" t="n">
        <v>465.210251571695</v>
      </c>
      <c r="W13" t="n">
        <v>620.233103448044</v>
      </c>
      <c r="X13" t="n">
        <v>619.057857283337</v>
      </c>
      <c r="Y13" t="n">
        <v>591.141365111012</v>
      </c>
      <c r="Z13" t="n">
        <v>702.478824811041</v>
      </c>
      <c r="AA13" t="n">
        <v>764.268669650283</v>
      </c>
      <c r="AB13" t="n">
        <v>772.217584924861</v>
      </c>
      <c r="AC13" t="n">
        <v>851.892029977386</v>
      </c>
      <c r="AD13" t="n">
        <v>777.874781384724</v>
      </c>
      <c r="AE13" t="n">
        <v>818.754228345</v>
      </c>
      <c r="AF13" t="n">
        <v>688.760201736033</v>
      </c>
    </row>
    <row r="14">
      <c r="A14" t="s">
        <v>95</v>
      </c>
      <c r="B14" t="s">
        <v>396</v>
      </c>
      <c r="C14" t="s">
        <v>317</v>
      </c>
      <c r="D14" t="s">
        <v>397</v>
      </c>
      <c r="E14" t="s">
        <v>318</v>
      </c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</row>
    <row r="15">
      <c r="A15" t="s">
        <v>95</v>
      </c>
      <c r="B15" t="s">
        <v>398</v>
      </c>
      <c r="C15" t="s">
        <v>317</v>
      </c>
      <c r="D15" t="s">
        <v>399</v>
      </c>
      <c r="E15" t="s">
        <v>318</v>
      </c>
      <c r="F15" t="n">
        <v>346.988939812405</v>
      </c>
      <c r="G15" t="n">
        <v>338.677982743325</v>
      </c>
      <c r="H15" t="n">
        <v>460.752659883178</v>
      </c>
      <c r="I15" t="n">
        <v>427.693286519146</v>
      </c>
      <c r="J15" t="n">
        <v>462.471926850104</v>
      </c>
      <c r="K15" t="n">
        <v>434.250031467623</v>
      </c>
      <c r="L15" t="n">
        <v>406.483501980308</v>
      </c>
      <c r="M15" t="n">
        <v>443.602244957122</v>
      </c>
      <c r="N15" t="n">
        <v>429.36519082206</v>
      </c>
      <c r="O15" t="n">
        <v>542.669940482328</v>
      </c>
      <c r="P15" t="n">
        <v>533.935473855184</v>
      </c>
      <c r="Q15" t="n">
        <v>524.740251321914</v>
      </c>
      <c r="R15" t="n">
        <v>561.789737920675</v>
      </c>
      <c r="S15" t="n">
        <v>606.861334885829</v>
      </c>
      <c r="T15" t="n">
        <v>487.098504222559</v>
      </c>
      <c r="U15" t="n">
        <v>589.15494360649</v>
      </c>
      <c r="V15" t="n">
        <v>593.169116854321</v>
      </c>
      <c r="W15" t="n">
        <v>617.7612417211</v>
      </c>
      <c r="X15" t="n">
        <v>513.709589010698</v>
      </c>
      <c r="Y15" t="n">
        <v>439.123147703699</v>
      </c>
      <c r="Z15" t="n">
        <v>485.052404537422</v>
      </c>
      <c r="AA15" t="n">
        <v>494.69801874699</v>
      </c>
      <c r="AB15" t="n">
        <v>568.943819829813</v>
      </c>
      <c r="AC15" t="n">
        <v>441.374254538225</v>
      </c>
      <c r="AD15" t="n">
        <v>437.209363766022</v>
      </c>
      <c r="AE15" t="n">
        <v>354.766245211</v>
      </c>
      <c r="AF15" t="n">
        <v>406.209988227238</v>
      </c>
    </row>
    <row r="16">
      <c r="A16" t="s">
        <v>95</v>
      </c>
      <c r="B16" t="s">
        <v>400</v>
      </c>
      <c r="C16" t="s">
        <v>317</v>
      </c>
      <c r="D16" t="s">
        <v>401</v>
      </c>
      <c r="E16" t="s">
        <v>318</v>
      </c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</row>
    <row r="17">
      <c r="A17" t="s">
        <v>95</v>
      </c>
      <c r="B17" t="s">
        <v>402</v>
      </c>
      <c r="C17" t="s">
        <v>317</v>
      </c>
      <c r="D17" t="s">
        <v>403</v>
      </c>
      <c r="E17" t="s">
        <v>318</v>
      </c>
      <c r="F17" t="n">
        <v>111.400935714737</v>
      </c>
      <c r="G17" t="n">
        <v>128.682667746503</v>
      </c>
      <c r="H17" t="n">
        <v>155.860847488039</v>
      </c>
      <c r="I17" t="n">
        <v>152.341803585976</v>
      </c>
      <c r="J17" t="n">
        <v>163.942802233997</v>
      </c>
      <c r="K17" t="n">
        <v>153.408479639256</v>
      </c>
      <c r="L17" t="n">
        <v>179.647641636996</v>
      </c>
      <c r="M17" t="n">
        <v>203.44333516372</v>
      </c>
      <c r="N17" t="n">
        <v>243.734884059925</v>
      </c>
      <c r="O17" t="n">
        <v>223.001909187534</v>
      </c>
      <c r="P17" t="n">
        <v>252.878430604358</v>
      </c>
      <c r="Q17" t="n">
        <v>298.926915179215</v>
      </c>
      <c r="R17" t="n">
        <v>318.326533647622</v>
      </c>
      <c r="S17" t="n">
        <v>334.760716965244</v>
      </c>
      <c r="T17" t="n">
        <v>351.902226965112</v>
      </c>
      <c r="U17" t="n">
        <v>442.072534854586</v>
      </c>
      <c r="V17" t="n">
        <v>345.237052173871</v>
      </c>
      <c r="W17" t="n">
        <v>387.449605951336</v>
      </c>
      <c r="X17" t="n">
        <v>366.778298698788</v>
      </c>
      <c r="Y17" t="n">
        <v>324.38569123944</v>
      </c>
      <c r="Z17" t="n">
        <v>346.973385228842</v>
      </c>
      <c r="AA17" t="n">
        <v>385.804038344596</v>
      </c>
      <c r="AB17" t="n">
        <v>381.963204027376</v>
      </c>
      <c r="AC17" t="n">
        <v>431.952669768819</v>
      </c>
      <c r="AD17" t="n">
        <v>366.645704629713</v>
      </c>
      <c r="AE17" t="n">
        <v>313.87355758</v>
      </c>
      <c r="AF17" t="n">
        <v>312.01293636621</v>
      </c>
    </row>
    <row r="18">
      <c r="A18" t="s">
        <v>95</v>
      </c>
      <c r="B18" t="s">
        <v>404</v>
      </c>
      <c r="C18" t="s">
        <v>317</v>
      </c>
      <c r="D18" t="s">
        <v>405</v>
      </c>
      <c r="E18" t="s">
        <v>318</v>
      </c>
      <c r="F18" t="n">
        <v>623.935176246671</v>
      </c>
      <c r="G18" t="n">
        <v>643.08259738046</v>
      </c>
      <c r="H18" t="n">
        <v>701.785812983096</v>
      </c>
      <c r="I18" t="n">
        <v>643.02270679708</v>
      </c>
      <c r="J18" t="n">
        <v>822.14701561841</v>
      </c>
      <c r="K18" t="n">
        <v>745.662955836851</v>
      </c>
      <c r="L18" t="n">
        <v>882.344845325088</v>
      </c>
      <c r="M18" t="n">
        <v>1014.04716421785</v>
      </c>
      <c r="N18" t="n">
        <v>1324.75830411157</v>
      </c>
      <c r="O18" t="n">
        <v>1266.574319173</v>
      </c>
      <c r="P18" t="n">
        <v>1240.272248514</v>
      </c>
      <c r="Q18" t="n">
        <v>1163.33262898579</v>
      </c>
      <c r="R18" t="n">
        <v>1111.06306436041</v>
      </c>
      <c r="S18" t="n">
        <v>1196.94749056838</v>
      </c>
      <c r="T18" t="n">
        <v>1237.42452608158</v>
      </c>
      <c r="U18" t="n">
        <v>538.387598369712</v>
      </c>
      <c r="V18" t="n">
        <v>517.778899558719</v>
      </c>
      <c r="W18" t="n">
        <v>720.798112129293</v>
      </c>
      <c r="X18" t="n">
        <v>728.068165800924</v>
      </c>
      <c r="Y18" t="n">
        <v>640.675125274296</v>
      </c>
      <c r="Z18" t="n">
        <v>724.590761594124</v>
      </c>
      <c r="AA18" t="n">
        <v>865.967359541881</v>
      </c>
      <c r="AB18" t="n">
        <v>796.661529411331</v>
      </c>
      <c r="AC18" t="n">
        <v>945.654220003943</v>
      </c>
      <c r="AD18" t="n">
        <v>894.071134061823</v>
      </c>
      <c r="AE18" t="n">
        <v>664.372791608</v>
      </c>
      <c r="AF18" t="n">
        <v>547.591369168071</v>
      </c>
    </row>
    <row r="19">
      <c r="A19" t="s">
        <v>95</v>
      </c>
      <c r="B19" t="s">
        <v>406</v>
      </c>
      <c r="C19" t="s">
        <v>317</v>
      </c>
      <c r="D19" t="s">
        <v>407</v>
      </c>
      <c r="E19" t="s">
        <v>318</v>
      </c>
      <c r="F19" t="n">
        <v>77.0505280341408</v>
      </c>
      <c r="G19" t="n">
        <v>90.8877535779313</v>
      </c>
      <c r="H19" t="n">
        <v>113.225598897493</v>
      </c>
      <c r="I19" t="n">
        <v>124.638074378694</v>
      </c>
      <c r="J19" t="n">
        <v>141.598017477267</v>
      </c>
      <c r="K19" t="n">
        <v>98.6072959521792</v>
      </c>
      <c r="L19" t="n">
        <v>102.197233491087</v>
      </c>
      <c r="M19" t="n">
        <v>101.223656742492</v>
      </c>
      <c r="N19" t="n">
        <v>117.683549292469</v>
      </c>
      <c r="O19" t="n">
        <v>133.544971692328</v>
      </c>
      <c r="P19" t="n">
        <v>146.38126781549</v>
      </c>
      <c r="Q19" t="n">
        <v>166.81732035895</v>
      </c>
      <c r="R19" t="n">
        <v>167.547297030454</v>
      </c>
      <c r="S19" t="n">
        <v>183.539063112277</v>
      </c>
      <c r="T19" t="n">
        <v>165.101217797325</v>
      </c>
      <c r="U19" t="n">
        <v>225.591821113765</v>
      </c>
      <c r="V19" t="n">
        <v>189.416649230972</v>
      </c>
      <c r="W19" t="n">
        <v>239.911398732463</v>
      </c>
      <c r="X19" t="n">
        <v>253.94923577353</v>
      </c>
      <c r="Y19" t="n">
        <v>225.026922032712</v>
      </c>
      <c r="Z19" t="n">
        <v>261.936424093932</v>
      </c>
      <c r="AA19" t="n">
        <v>332.917668842627</v>
      </c>
      <c r="AB19" t="n">
        <v>271.705237498732</v>
      </c>
      <c r="AC19" t="n">
        <v>321.268926859883</v>
      </c>
      <c r="AD19" t="n">
        <v>320.284539749721</v>
      </c>
      <c r="AE19" t="n">
        <v>237.987053887</v>
      </c>
      <c r="AF19" t="n">
        <v>258.619091685207</v>
      </c>
    </row>
    <row r="20">
      <c r="A20" t="s">
        <v>95</v>
      </c>
      <c r="B20" t="s">
        <v>408</v>
      </c>
      <c r="C20" t="s">
        <v>317</v>
      </c>
      <c r="D20" t="s">
        <v>409</v>
      </c>
      <c r="E20" t="s">
        <v>318</v>
      </c>
      <c r="F20" t="n">
        <v>232.979132071841</v>
      </c>
      <c r="G20" t="n">
        <v>233.163370117738</v>
      </c>
      <c r="H20" t="n">
        <v>224.284568052839</v>
      </c>
      <c r="I20" t="n">
        <v>221.250964415102</v>
      </c>
      <c r="J20" t="n">
        <v>268.031140971292</v>
      </c>
      <c r="K20" t="n">
        <v>354.53606808069</v>
      </c>
      <c r="L20" t="n">
        <v>421.205666375887</v>
      </c>
      <c r="M20" t="n">
        <v>643.366807193628</v>
      </c>
      <c r="N20" t="n">
        <v>621.64356305034</v>
      </c>
      <c r="O20" t="n">
        <v>624.024525279463</v>
      </c>
      <c r="P20" t="n">
        <v>768.315439418618</v>
      </c>
      <c r="Q20" t="n">
        <v>985.043894928242</v>
      </c>
      <c r="R20" t="n">
        <v>741.259296319516</v>
      </c>
      <c r="S20" t="n">
        <v>1085.05134261174</v>
      </c>
      <c r="T20" t="n">
        <v>2456.55590924156</v>
      </c>
      <c r="U20" t="n">
        <v>1682.1059791422</v>
      </c>
      <c r="V20" t="n">
        <v>2129.19442395691</v>
      </c>
      <c r="W20" t="n">
        <v>2433.05680952754</v>
      </c>
      <c r="X20" t="n">
        <v>2313.26531872563</v>
      </c>
      <c r="Y20" t="n">
        <v>1626.86868089375</v>
      </c>
      <c r="Z20" t="n">
        <v>1882.69948709343</v>
      </c>
      <c r="AA20" t="n">
        <v>2176.91563420635</v>
      </c>
      <c r="AB20" t="n">
        <v>2507.7462762398</v>
      </c>
      <c r="AC20" t="n">
        <v>2328.31140601006</v>
      </c>
      <c r="AD20" t="n">
        <v>2483.26045214008</v>
      </c>
      <c r="AE20" t="n">
        <v>1734.8</v>
      </c>
      <c r="AF20" t="n">
        <v>1779.37973893756</v>
      </c>
    </row>
    <row r="21">
      <c r="A21" t="s">
        <v>95</v>
      </c>
      <c r="B21" t="s">
        <v>410</v>
      </c>
      <c r="C21" t="s">
        <v>317</v>
      </c>
      <c r="D21" t="s">
        <v>411</v>
      </c>
      <c r="E21" t="s">
        <v>318</v>
      </c>
      <c r="F21" t="n">
        <v>338.093559128834</v>
      </c>
      <c r="G21" t="n">
        <v>337.834790912408</v>
      </c>
      <c r="H21" t="n">
        <v>324.55110479313</v>
      </c>
      <c r="I21" t="n">
        <v>328.500558265657</v>
      </c>
      <c r="J21" t="n">
        <v>391.326489035531</v>
      </c>
      <c r="K21" t="n">
        <v>594.649241656195</v>
      </c>
      <c r="L21" t="n">
        <v>633.721559038761</v>
      </c>
      <c r="M21" t="n">
        <v>864.711038892639</v>
      </c>
      <c r="N21" t="n">
        <v>862.435876642844</v>
      </c>
      <c r="O21" t="n">
        <v>921.039618782662</v>
      </c>
      <c r="P21" t="n">
        <v>1098.16747466149</v>
      </c>
      <c r="Q21" t="n">
        <v>1269.61196041397</v>
      </c>
      <c r="R21" t="n">
        <v>1164.29086404636</v>
      </c>
      <c r="S21" t="n">
        <v>1667.61131220614</v>
      </c>
      <c r="T21" t="n">
        <v>2846.05153406066</v>
      </c>
      <c r="U21" t="n">
        <v>2169.48250115679</v>
      </c>
      <c r="V21" t="n">
        <v>2548.92312659678</v>
      </c>
      <c r="W21" t="n">
        <v>2758.93851824247</v>
      </c>
      <c r="X21" t="n">
        <v>2691.40371548588</v>
      </c>
      <c r="Y21" t="n">
        <v>1890.82770132542</v>
      </c>
      <c r="Z21" t="n">
        <v>2332.8900286494</v>
      </c>
      <c r="AA21" t="n">
        <v>2660.38469081766</v>
      </c>
      <c r="AB21" t="n">
        <v>2860.63380686171</v>
      </c>
      <c r="AC21" t="n">
        <v>2683.70519200075</v>
      </c>
      <c r="AD21" t="n">
        <v>2664.14423579193</v>
      </c>
      <c r="AE21" t="n">
        <v>1945.9</v>
      </c>
      <c r="AF21" t="n">
        <v>2097.68856812387</v>
      </c>
    </row>
    <row r="22">
      <c r="A22" t="s">
        <v>95</v>
      </c>
      <c r="B22" t="s">
        <v>412</v>
      </c>
      <c r="C22" t="s">
        <v>317</v>
      </c>
      <c r="D22" t="s">
        <v>413</v>
      </c>
      <c r="E22" t="s">
        <v>318</v>
      </c>
      <c r="F22" t="n">
        <v>105.736578278797</v>
      </c>
      <c r="G22" t="n">
        <v>105.28418857699</v>
      </c>
      <c r="H22" t="n">
        <v>100.849069298953</v>
      </c>
      <c r="I22" t="n">
        <v>107.935941670113</v>
      </c>
      <c r="J22" t="n">
        <v>124.04928584711</v>
      </c>
      <c r="K22" t="n">
        <v>241.919247091396</v>
      </c>
      <c r="L22" t="n">
        <v>214.001008727755</v>
      </c>
      <c r="M22" t="n">
        <v>222.614756136809</v>
      </c>
      <c r="N22" t="n">
        <v>242.279830789877</v>
      </c>
      <c r="O22" t="n">
        <v>299.002148183521</v>
      </c>
      <c r="P22" t="n">
        <v>331.988374827104</v>
      </c>
      <c r="Q22" t="n">
        <v>286.085395771267</v>
      </c>
      <c r="R22" t="n">
        <v>426.171831078348</v>
      </c>
      <c r="S22" t="n">
        <v>586.828816736712</v>
      </c>
      <c r="T22" t="n">
        <v>391.122010433138</v>
      </c>
      <c r="U22" t="n">
        <v>489.944858402691</v>
      </c>
      <c r="V22" t="n">
        <v>420.880644152708</v>
      </c>
      <c r="W22" t="n">
        <v>325.790312695285</v>
      </c>
      <c r="X22" t="n">
        <v>378.002132815402</v>
      </c>
      <c r="Y22" t="n">
        <v>263.890955078142</v>
      </c>
      <c r="Z22" t="n">
        <v>447.972727834499</v>
      </c>
      <c r="AA22" t="n">
        <v>481.435993984961</v>
      </c>
      <c r="AB22" t="n">
        <v>352.325954893022</v>
      </c>
      <c r="AC22" t="n">
        <v>354.653715157982</v>
      </c>
      <c r="AD22" t="n">
        <v>180.716842591134</v>
      </c>
      <c r="AE22" t="n">
        <v>211.1</v>
      </c>
      <c r="AF22" t="n">
        <v>318.308829271509</v>
      </c>
    </row>
    <row r="23">
      <c r="A23" t="s">
        <v>95</v>
      </c>
      <c r="B23" t="s">
        <v>414</v>
      </c>
      <c r="C23" t="s">
        <v>317</v>
      </c>
      <c r="D23" t="s">
        <v>415</v>
      </c>
      <c r="E23" t="s">
        <v>318</v>
      </c>
      <c r="F23" t="n">
        <v>228.330745382483</v>
      </c>
      <c r="G23" t="n">
        <v>249.865635331961</v>
      </c>
      <c r="H23" t="n">
        <v>252.529399501767</v>
      </c>
      <c r="I23" t="n">
        <v>267.966919576039</v>
      </c>
      <c r="J23" t="n">
        <v>331.431820221999</v>
      </c>
      <c r="K23" t="n">
        <v>198.885633289642</v>
      </c>
      <c r="L23" t="n">
        <v>217.465268797513</v>
      </c>
      <c r="M23" t="n">
        <v>262.857129589334</v>
      </c>
      <c r="N23" t="n">
        <v>348.866369147866</v>
      </c>
      <c r="O23" t="n">
        <v>516.110453394813</v>
      </c>
      <c r="P23" t="n">
        <v>426.603402858641</v>
      </c>
      <c r="Q23" t="n">
        <v>555.88390023247</v>
      </c>
      <c r="R23" t="n">
        <v>576.600710479279</v>
      </c>
      <c r="S23" t="n">
        <v>508.481441780558</v>
      </c>
      <c r="T23" t="n">
        <v>453.905008783306</v>
      </c>
      <c r="U23" t="n">
        <v>533.204094720339</v>
      </c>
      <c r="V23" t="n">
        <v>553.164585784612</v>
      </c>
      <c r="W23" t="n">
        <v>488.298877343592</v>
      </c>
      <c r="X23" t="n">
        <v>259.051083939899</v>
      </c>
      <c r="Y23" t="n">
        <v>335.156035821513</v>
      </c>
      <c r="Z23" t="n">
        <v>298.837966878031</v>
      </c>
      <c r="AA23" t="n">
        <v>212.730321656919</v>
      </c>
      <c r="AB23" t="n">
        <v>333.113748784236</v>
      </c>
      <c r="AC23" t="n">
        <v>278.026122471335</v>
      </c>
      <c r="AD23" t="n">
        <v>140.699564387784</v>
      </c>
      <c r="AE23" t="n">
        <v>19.6</v>
      </c>
      <c r="AF23" t="n">
        <v>108.412758198527</v>
      </c>
    </row>
    <row r="24">
      <c r="A24" t="s">
        <v>95</v>
      </c>
      <c r="B24" t="s">
        <v>416</v>
      </c>
      <c r="C24" t="s">
        <v>317</v>
      </c>
      <c r="D24" t="s">
        <v>417</v>
      </c>
      <c r="E24" t="s">
        <v>318</v>
      </c>
      <c r="F24" t="n">
        <v>420.483274213271</v>
      </c>
      <c r="G24" t="n">
        <v>498.680191448946</v>
      </c>
      <c r="H24" t="n">
        <v>504.407878520404</v>
      </c>
      <c r="I24" t="n">
        <v>540.963152919951</v>
      </c>
      <c r="J24" t="n">
        <v>672.648765480082</v>
      </c>
      <c r="K24" t="n">
        <v>748.831043896496</v>
      </c>
      <c r="L24" t="n">
        <v>853.681954558362</v>
      </c>
      <c r="M24" t="n">
        <v>1079.71698524525</v>
      </c>
      <c r="N24" t="n">
        <v>1262.45062417849</v>
      </c>
      <c r="O24" t="n">
        <v>1285.12726680358</v>
      </c>
      <c r="P24" t="n">
        <v>1329.06919160524</v>
      </c>
      <c r="Q24" t="n">
        <v>1777.39487263603</v>
      </c>
      <c r="R24" t="n">
        <v>1949.53226456992</v>
      </c>
      <c r="S24" t="n">
        <v>1758.23646610407</v>
      </c>
      <c r="T24" t="n">
        <v>1613.74639362146</v>
      </c>
      <c r="U24" t="n">
        <v>1588.86427675803</v>
      </c>
      <c r="V24" t="n">
        <v>2129.86268511212</v>
      </c>
      <c r="W24" t="n">
        <v>2270.75214373788</v>
      </c>
      <c r="X24" t="n">
        <v>2171.3134917835</v>
      </c>
      <c r="Y24" t="n">
        <v>1840.60661324201</v>
      </c>
      <c r="Z24" t="n">
        <v>2169.25826542522</v>
      </c>
      <c r="AA24" t="n">
        <v>-948.588321929795</v>
      </c>
      <c r="AB24" t="n">
        <v>2599.24681170625</v>
      </c>
      <c r="AC24" t="n">
        <v>2808.04580871374</v>
      </c>
      <c r="AD24" t="n">
        <v>2571.05985066142</v>
      </c>
      <c r="AE24" t="n">
        <v>1769.7</v>
      </c>
      <c r="AF24" t="n">
        <v>3334.91676079929</v>
      </c>
    </row>
    <row r="25">
      <c r="A25" t="s">
        <v>95</v>
      </c>
      <c r="B25" t="s">
        <v>418</v>
      </c>
      <c r="C25" t="s">
        <v>317</v>
      </c>
      <c r="D25" t="s">
        <v>419</v>
      </c>
      <c r="E25" t="s">
        <v>318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</row>
    <row r="26">
      <c r="A26" t="s">
        <v>95</v>
      </c>
      <c r="B26" t="s">
        <v>420</v>
      </c>
      <c r="C26" t="s">
        <v>317</v>
      </c>
      <c r="D26" t="s">
        <v>421</v>
      </c>
      <c r="E26" t="s">
        <v>318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</row>
    <row r="27">
      <c r="A27" t="s">
        <v>95</v>
      </c>
      <c r="B27" t="s">
        <v>422</v>
      </c>
      <c r="C27" t="s">
        <v>317</v>
      </c>
      <c r="D27" t="s">
        <v>423</v>
      </c>
      <c r="E27" t="s">
        <v>318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</row>
    <row r="28">
      <c r="A28" t="s">
        <v>95</v>
      </c>
      <c r="B28" t="s">
        <v>424</v>
      </c>
      <c r="C28" t="s">
        <v>317</v>
      </c>
      <c r="D28" t="s">
        <v>425</v>
      </c>
      <c r="E28" t="s">
        <v>318</v>
      </c>
      <c r="F28" t="n">
        <v>144.682221723794</v>
      </c>
      <c r="G28" t="n">
        <v>150.509417698255</v>
      </c>
      <c r="H28" t="n">
        <v>153.667254306874</v>
      </c>
      <c r="I28" t="n">
        <v>167.570803250698</v>
      </c>
      <c r="J28" t="n">
        <v>203.224424258002</v>
      </c>
      <c r="K28" t="n">
        <v>447.831574723053</v>
      </c>
      <c r="L28" t="n">
        <v>478.453617119139</v>
      </c>
      <c r="M28" t="n">
        <v>500.994504294048</v>
      </c>
      <c r="N28" t="n">
        <v>545.820257532164</v>
      </c>
      <c r="O28" t="n">
        <v>584.837856070852</v>
      </c>
      <c r="P28" t="n">
        <v>649.73071175425</v>
      </c>
      <c r="Q28" t="n">
        <v>599.594006824794</v>
      </c>
      <c r="R28" t="n">
        <v>649.863285524939</v>
      </c>
      <c r="S28" t="n">
        <v>604.24720900448</v>
      </c>
      <c r="T28" t="n">
        <v>634.693933427659</v>
      </c>
      <c r="U28" t="n">
        <v>1323.01797765416</v>
      </c>
      <c r="V28" t="n">
        <v>1477.24624919347</v>
      </c>
      <c r="W28" t="n">
        <v>1217.21157241107</v>
      </c>
      <c r="X28" t="n">
        <v>995.53179912311</v>
      </c>
      <c r="Y28" t="n">
        <v>818.42219480334</v>
      </c>
      <c r="Z28" t="n">
        <v>712.326183828411</v>
      </c>
      <c r="AA28" t="n">
        <v>1263.8715263702</v>
      </c>
      <c r="AB28" t="n">
        <v>1604.82597778308</v>
      </c>
      <c r="AC28" t="n">
        <v>-496.166432103602</v>
      </c>
      <c r="AD28" t="n">
        <v>4036.52309425779</v>
      </c>
      <c r="AE28" t="n">
        <v>3301.8</v>
      </c>
      <c r="AF28" t="n">
        <v>1036.77104637771</v>
      </c>
    </row>
    <row r="29">
      <c r="A29" t="s">
        <v>95</v>
      </c>
      <c r="B29" t="s">
        <v>426</v>
      </c>
      <c r="C29" t="s">
        <v>317</v>
      </c>
      <c r="D29" t="s">
        <v>427</v>
      </c>
      <c r="E29" t="s">
        <v>318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</row>
    <row r="30">
      <c r="A30" t="s">
        <v>95</v>
      </c>
      <c r="B30" t="s">
        <v>428</v>
      </c>
      <c r="C30" t="s">
        <v>317</v>
      </c>
      <c r="D30" t="s">
        <v>429</v>
      </c>
      <c r="E30" t="s">
        <v>318</v>
      </c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</row>
    <row r="31">
      <c r="A31" t="s">
        <v>95</v>
      </c>
      <c r="B31" t="s">
        <v>430</v>
      </c>
      <c r="C31" t="s">
        <v>317</v>
      </c>
      <c r="D31" t="s">
        <v>431</v>
      </c>
      <c r="E31" t="s">
        <v>318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</row>
    <row r="32">
      <c r="A32" t="s">
        <v>95</v>
      </c>
      <c r="B32" t="s">
        <v>432</v>
      </c>
      <c r="C32" t="s">
        <v>317</v>
      </c>
      <c r="D32" t="s">
        <v>433</v>
      </c>
      <c r="E32" t="s">
        <v>318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</row>
    <row r="33">
      <c r="A33" t="s">
        <v>95</v>
      </c>
      <c r="B33" t="s">
        <v>434</v>
      </c>
      <c r="C33" t="s">
        <v>317</v>
      </c>
      <c r="D33" t="s">
        <v>435</v>
      </c>
      <c r="E33" t="s">
        <v>318</v>
      </c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</row>
    <row r="34">
      <c r="A34" t="s">
        <v>95</v>
      </c>
      <c r="B34" t="s">
        <v>436</v>
      </c>
      <c r="C34" t="s">
        <v>317</v>
      </c>
      <c r="D34" t="s">
        <v>437</v>
      </c>
      <c r="E34" t="s">
        <v>318</v>
      </c>
      <c r="F34" t="n">
        <v>73.5775101030705</v>
      </c>
      <c r="G34" t="n">
        <v>84.6134261111745</v>
      </c>
      <c r="H34" t="n">
        <v>84.509906434959</v>
      </c>
      <c r="I34" t="n">
        <v>93.9990602035679</v>
      </c>
      <c r="J34" t="n">
        <v>118.958874361508</v>
      </c>
      <c r="K34" t="n">
        <v>111.85837953962</v>
      </c>
      <c r="L34" t="n">
        <v>124.865424590768</v>
      </c>
      <c r="M34" t="n">
        <v>146.003299810148</v>
      </c>
      <c r="N34" t="n">
        <v>153.105672217272</v>
      </c>
      <c r="O34" t="n">
        <v>159.269086274106</v>
      </c>
      <c r="P34" t="n">
        <v>153.533602172005</v>
      </c>
      <c r="Q34" t="n">
        <v>134.544496355652</v>
      </c>
      <c r="R34" t="n">
        <v>158.129909569377</v>
      </c>
      <c r="S34" t="n">
        <v>150.741982506204</v>
      </c>
      <c r="T34" t="n">
        <v>110.625933500643</v>
      </c>
      <c r="U34" t="n">
        <v>149.277402964107</v>
      </c>
      <c r="V34" t="n">
        <v>143.465226883684</v>
      </c>
      <c r="W34" t="n">
        <v>62.256546123576</v>
      </c>
      <c r="X34" t="n">
        <v>181.08833555064</v>
      </c>
      <c r="Y34" t="n">
        <v>204.111508562762</v>
      </c>
      <c r="Z34" t="n">
        <v>214.145132477482</v>
      </c>
      <c r="AA34" t="n">
        <v>274.663139411913</v>
      </c>
      <c r="AB34" t="n">
        <v>337.323573096016</v>
      </c>
      <c r="AC34" t="n">
        <v>69.1043614926613</v>
      </c>
      <c r="AD34" t="n">
        <v>269.833195671142</v>
      </c>
      <c r="AE34" t="n">
        <v>132.4</v>
      </c>
      <c r="AF34" t="n">
        <v>89.7328703197099</v>
      </c>
    </row>
    <row r="35">
      <c r="A35" t="s">
        <v>95</v>
      </c>
      <c r="B35" t="s">
        <v>438</v>
      </c>
      <c r="C35" t="s">
        <v>317</v>
      </c>
      <c r="D35" t="s">
        <v>439</v>
      </c>
      <c r="E35" t="s">
        <v>318</v>
      </c>
      <c r="F35" t="n">
        <v>1195.29869995163</v>
      </c>
      <c r="G35" t="n">
        <v>1363.53686081034</v>
      </c>
      <c r="H35" t="n">
        <v>1414.02855772194</v>
      </c>
      <c r="I35" t="n">
        <v>1452.16139787213</v>
      </c>
      <c r="J35" t="n">
        <v>1688.69830420732</v>
      </c>
      <c r="K35" t="n">
        <v>2988.34518776874</v>
      </c>
      <c r="L35" t="n">
        <v>3372.79534403674</v>
      </c>
      <c r="M35" t="n">
        <v>3729.4357224021</v>
      </c>
      <c r="N35" t="n">
        <v>4360.03744647469</v>
      </c>
      <c r="O35" t="n">
        <v>4007.54743364155</v>
      </c>
      <c r="P35" t="n">
        <v>4166.21763698191</v>
      </c>
      <c r="Q35" t="n">
        <v>4426.91621008392</v>
      </c>
      <c r="R35" t="n">
        <v>5224.78253868243</v>
      </c>
      <c r="S35" t="n">
        <v>5001.47965508925</v>
      </c>
      <c r="T35" t="n">
        <v>4252.8813704488</v>
      </c>
      <c r="U35" t="n">
        <v>6144.39851725275</v>
      </c>
      <c r="V35" t="n">
        <v>6400.72403304156</v>
      </c>
      <c r="W35" t="n">
        <v>6685.7383752149</v>
      </c>
      <c r="X35" t="n">
        <v>6754.36312759945</v>
      </c>
      <c r="Y35" t="n">
        <v>6206.42127850774</v>
      </c>
      <c r="Z35" t="n">
        <v>8404.67749030276</v>
      </c>
      <c r="AA35" t="n">
        <v>11260.2746595973</v>
      </c>
      <c r="AB35" t="n">
        <v>7574.75498966512</v>
      </c>
      <c r="AC35" t="n">
        <v>8868.61629081946</v>
      </c>
      <c r="AD35" t="n">
        <v>7722.25167036113</v>
      </c>
      <c r="AE35" t="n">
        <v>7720.4</v>
      </c>
      <c r="AF35" t="n">
        <v>8496.12627520928</v>
      </c>
    </row>
    <row r="36">
      <c r="A36" t="s">
        <v>95</v>
      </c>
      <c r="B36" t="s">
        <v>440</v>
      </c>
      <c r="C36" t="s">
        <v>317</v>
      </c>
      <c r="D36" t="s">
        <v>441</v>
      </c>
      <c r="E36" t="s">
        <v>318</v>
      </c>
      <c r="F36" t="n">
        <v>54.8816213745823</v>
      </c>
      <c r="G36" t="n">
        <v>75.2131807087307</v>
      </c>
      <c r="H36" t="n">
        <v>90.0892384479514</v>
      </c>
      <c r="I36" t="n">
        <v>119.987000122551</v>
      </c>
      <c r="J36" t="n">
        <v>150.302344930597</v>
      </c>
      <c r="K36" t="n">
        <v>266.291214437477</v>
      </c>
      <c r="L36" t="n">
        <v>249.389530559082</v>
      </c>
      <c r="M36" t="n">
        <v>276.35136949672</v>
      </c>
      <c r="N36" t="n">
        <v>445.244555940517</v>
      </c>
      <c r="O36" t="n">
        <v>490.562480614756</v>
      </c>
      <c r="P36" t="n">
        <v>469.175167558188</v>
      </c>
      <c r="Q36" t="n">
        <v>752.454916149764</v>
      </c>
      <c r="R36" t="n">
        <v>929.155247573233</v>
      </c>
      <c r="S36" t="n">
        <v>986.782547587757</v>
      </c>
      <c r="T36" t="n">
        <v>979.880216972979</v>
      </c>
      <c r="U36" t="n">
        <v>1586.53649594361</v>
      </c>
      <c r="V36" t="n">
        <v>1543.53027827282</v>
      </c>
      <c r="W36" t="n">
        <v>1216.4260027376</v>
      </c>
      <c r="X36" t="n">
        <v>1444.23363476687</v>
      </c>
      <c r="Y36" t="n">
        <v>1298.99517942392</v>
      </c>
      <c r="Z36" t="n">
        <v>1377.56410500314</v>
      </c>
      <c r="AA36" t="n">
        <v>1664.64913708045</v>
      </c>
      <c r="AB36" t="n">
        <v>1124.85854194899</v>
      </c>
      <c r="AC36" t="n">
        <v>1406.19725653388</v>
      </c>
      <c r="AD36" t="n">
        <v>1208.08535358089</v>
      </c>
      <c r="AE36" t="n">
        <v>1016.668354984</v>
      </c>
      <c r="AF36" t="n">
        <v>1101.35649640551</v>
      </c>
    </row>
    <row r="37">
      <c r="A37" t="s">
        <v>95</v>
      </c>
      <c r="B37" t="s">
        <v>442</v>
      </c>
      <c r="C37" t="s">
        <v>317</v>
      </c>
      <c r="D37" t="s">
        <v>443</v>
      </c>
      <c r="E37" t="s">
        <v>318</v>
      </c>
      <c r="F37" t="n">
        <v>674.22772041107</v>
      </c>
      <c r="G37" t="n">
        <v>858.531958155562</v>
      </c>
      <c r="H37" t="n">
        <v>817.230552773811</v>
      </c>
      <c r="I37" t="n">
        <v>823.021352377105</v>
      </c>
      <c r="J37" t="n">
        <v>979.048947062496</v>
      </c>
      <c r="K37" t="n">
        <v>1818.73979345464</v>
      </c>
      <c r="L37" t="n">
        <v>2086.69632530979</v>
      </c>
      <c r="M37" t="n">
        <v>2277.41133483772</v>
      </c>
      <c r="N37" t="n">
        <v>2672.88400856383</v>
      </c>
      <c r="O37" t="n">
        <v>2185.19381745341</v>
      </c>
      <c r="P37" t="n">
        <v>2527.26353235476</v>
      </c>
      <c r="Q37" t="n">
        <v>2566.72356234546</v>
      </c>
      <c r="R37" t="n">
        <v>2840.67676728796</v>
      </c>
      <c r="S37" t="n">
        <v>2638.10123468673</v>
      </c>
      <c r="T37" t="n">
        <v>1893.14452976062</v>
      </c>
      <c r="U37" t="n">
        <v>2810.87352537537</v>
      </c>
      <c r="V37" t="n">
        <v>3202.35795471766</v>
      </c>
      <c r="W37" t="n">
        <v>3206.29516730785</v>
      </c>
      <c r="X37" t="n">
        <v>3126.67026310967</v>
      </c>
      <c r="Y37" t="n">
        <v>2773.75042117488</v>
      </c>
      <c r="Z37" t="n">
        <v>4537.87980950582</v>
      </c>
      <c r="AA37" t="n">
        <v>6826.00126736485</v>
      </c>
      <c r="AB37" t="n">
        <v>4035.77147391095</v>
      </c>
      <c r="AC37" t="n">
        <v>4887.94031616875</v>
      </c>
      <c r="AD37" t="n">
        <v>4041.94593957901</v>
      </c>
      <c r="AE37" t="n">
        <v>3699.410782541</v>
      </c>
      <c r="AF37" t="n">
        <v>4373.30546093288</v>
      </c>
    </row>
    <row r="38">
      <c r="A38" t="s">
        <v>95</v>
      </c>
      <c r="B38" t="s">
        <v>444</v>
      </c>
      <c r="C38" t="s">
        <v>317</v>
      </c>
      <c r="D38" t="s">
        <v>445</v>
      </c>
      <c r="E38" t="s">
        <v>318</v>
      </c>
      <c r="F38" t="n">
        <v>463.419285587699</v>
      </c>
      <c r="G38" t="n">
        <v>427.405403618594</v>
      </c>
      <c r="H38" t="n">
        <v>503.58405066599</v>
      </c>
      <c r="I38" t="n">
        <v>505.516112115761</v>
      </c>
      <c r="J38" t="n">
        <v>555.028119726385</v>
      </c>
      <c r="K38" t="n">
        <v>895.633967047295</v>
      </c>
      <c r="L38" t="n">
        <v>1029.02058468243</v>
      </c>
      <c r="M38" t="n">
        <v>1167.22692396832</v>
      </c>
      <c r="N38" t="n">
        <v>1230.27807532088</v>
      </c>
      <c r="O38" t="n">
        <v>1321.59144070548</v>
      </c>
      <c r="P38" t="n">
        <v>1158.7240468963</v>
      </c>
      <c r="Q38" t="n">
        <v>1098.09912641171</v>
      </c>
      <c r="R38" t="n">
        <v>1444.30115467704</v>
      </c>
      <c r="S38" t="n">
        <v>1368.09015812375</v>
      </c>
      <c r="T38" t="n">
        <v>1375.16268623919</v>
      </c>
      <c r="U38" t="n">
        <v>1741.50691144334</v>
      </c>
      <c r="V38" t="n">
        <v>1647.72545061385</v>
      </c>
      <c r="W38" t="n">
        <v>2254.60008497356</v>
      </c>
      <c r="X38" t="n">
        <v>2173.59917409019</v>
      </c>
      <c r="Y38" t="n">
        <v>2125.75960307643</v>
      </c>
      <c r="Z38" t="n">
        <v>2483.73130679013</v>
      </c>
      <c r="AA38" t="n">
        <v>2764.32730631112</v>
      </c>
      <c r="AB38" t="n">
        <v>2413.11147248311</v>
      </c>
      <c r="AC38" t="n">
        <v>2570.96785463297</v>
      </c>
      <c r="AD38" t="n">
        <v>2470.04757364259</v>
      </c>
      <c r="AE38" t="n">
        <v>3004.320862475</v>
      </c>
      <c r="AF38" t="n">
        <v>3021.46431786929</v>
      </c>
    </row>
    <row r="39">
      <c r="A39" t="s">
        <v>95</v>
      </c>
      <c r="B39" t="s">
        <v>446</v>
      </c>
      <c r="C39" t="s">
        <v>317</v>
      </c>
      <c r="D39" t="s">
        <v>447</v>
      </c>
      <c r="E39" t="s">
        <v>318</v>
      </c>
      <c r="F39" t="n">
        <v>1061.98118206132</v>
      </c>
      <c r="G39" t="n">
        <v>1171.24075235883</v>
      </c>
      <c r="H39" t="n">
        <v>1409.97575903072</v>
      </c>
      <c r="I39" t="n">
        <v>1715.58134416255</v>
      </c>
      <c r="J39" t="n">
        <v>1687.68997941219</v>
      </c>
      <c r="K39" t="n">
        <v>1873.64500596174</v>
      </c>
      <c r="L39" t="n">
        <v>2050.96045228252</v>
      </c>
      <c r="M39" t="n">
        <v>1843.0195405921</v>
      </c>
      <c r="N39" t="n">
        <v>1998.10434227565</v>
      </c>
      <c r="O39" t="n">
        <v>2135.91908198672</v>
      </c>
      <c r="P39" t="n">
        <v>1907.61468556334</v>
      </c>
      <c r="Q39" t="n">
        <v>2032.66661518772</v>
      </c>
      <c r="R39" t="n">
        <v>2237.63276859467</v>
      </c>
      <c r="S39" t="n">
        <v>2311.88719011586</v>
      </c>
      <c r="T39" t="n">
        <v>2062.0785622955</v>
      </c>
      <c r="U39" t="n">
        <v>1983.7122593078</v>
      </c>
      <c r="V39" t="n">
        <v>1965.27031821656</v>
      </c>
      <c r="W39" t="n">
        <v>1543.85467655809</v>
      </c>
      <c r="X39" t="n">
        <v>1586.41707717576</v>
      </c>
      <c r="Y39" t="n">
        <v>2028.26527245569</v>
      </c>
      <c r="Z39" t="n">
        <v>2216.99569472268</v>
      </c>
      <c r="AA39" t="n">
        <v>3117.54063794423</v>
      </c>
      <c r="AB39" t="n">
        <v>3164.02952503149</v>
      </c>
      <c r="AC39" t="n">
        <v>3051.39512937774</v>
      </c>
      <c r="AD39" t="n">
        <v>3412.69084587667</v>
      </c>
      <c r="AE39" t="n">
        <v>4797</v>
      </c>
      <c r="AF39" t="n">
        <v>3557.27375690564</v>
      </c>
    </row>
    <row r="40">
      <c r="A40" t="s">
        <v>95</v>
      </c>
      <c r="B40" t="s">
        <v>448</v>
      </c>
      <c r="C40" t="s">
        <v>317</v>
      </c>
      <c r="D40" t="s">
        <v>449</v>
      </c>
      <c r="E40" t="s">
        <v>318</v>
      </c>
      <c r="F40" t="n">
        <v>37.941058956051</v>
      </c>
      <c r="G40" t="n">
        <v>38.5594774824555</v>
      </c>
      <c r="H40" t="n">
        <v>42.3921554836834</v>
      </c>
      <c r="I40" t="n">
        <v>43.9072511540341</v>
      </c>
      <c r="J40" t="n">
        <v>61.5467062249237</v>
      </c>
      <c r="K40" t="n">
        <v>27.953757610833</v>
      </c>
      <c r="L40" t="n">
        <v>37.3494633948564</v>
      </c>
      <c r="M40" t="n">
        <v>51.2524472000489</v>
      </c>
      <c r="N40" t="n">
        <v>68.7301875369525</v>
      </c>
      <c r="O40" t="n">
        <v>90.5033823916916</v>
      </c>
      <c r="P40" t="n">
        <v>143.17708509224</v>
      </c>
      <c r="Q40" t="n">
        <v>161.798280316175</v>
      </c>
      <c r="R40" t="n">
        <v>178.176268053917</v>
      </c>
      <c r="S40" t="n">
        <v>133.308538474782</v>
      </c>
      <c r="T40" t="n">
        <v>82.1845314362579</v>
      </c>
      <c r="U40" t="n">
        <v>106.455552562145</v>
      </c>
      <c r="V40" t="n">
        <v>128.367873778057</v>
      </c>
      <c r="W40" t="n">
        <v>136.640896016576</v>
      </c>
      <c r="X40" t="n">
        <v>214.218141294374</v>
      </c>
      <c r="Y40" t="n">
        <v>3053.78024008866</v>
      </c>
      <c r="Z40" t="n">
        <v>303.850372733817</v>
      </c>
      <c r="AA40" t="n">
        <v>269.02495143707</v>
      </c>
      <c r="AB40" t="n">
        <v>397.572511858077</v>
      </c>
      <c r="AC40" t="n">
        <v>159.820274498828</v>
      </c>
      <c r="AD40" t="n">
        <v>17.2867281049998</v>
      </c>
      <c r="AE40" t="n">
        <v>63</v>
      </c>
      <c r="AF40" t="n">
        <v>289.151819918674</v>
      </c>
    </row>
    <row r="41">
      <c r="A41" t="s">
        <v>95</v>
      </c>
      <c r="B41" t="s">
        <v>450</v>
      </c>
      <c r="C41" t="s">
        <v>317</v>
      </c>
      <c r="D41" t="s">
        <v>451</v>
      </c>
      <c r="E41" t="s">
        <v>318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</row>
    <row r="42">
      <c r="A42" t="s">
        <v>95</v>
      </c>
      <c r="B42" t="s">
        <v>452</v>
      </c>
      <c r="C42" t="s">
        <v>317</v>
      </c>
      <c r="D42" t="s">
        <v>453</v>
      </c>
      <c r="E42" t="s">
        <v>318</v>
      </c>
      <c r="F42" t="n">
        <v>2497.87649130885</v>
      </c>
      <c r="G42" t="n">
        <v>1798.8551191659</v>
      </c>
      <c r="H42" t="n">
        <v>1783.48302091036</v>
      </c>
      <c r="I42" t="n">
        <v>1888.11253267276</v>
      </c>
      <c r="J42" t="n">
        <v>1797.40778389207</v>
      </c>
      <c r="K42" t="n">
        <v>1627.36039999467</v>
      </c>
      <c r="L42" t="n">
        <v>1709.31004410273</v>
      </c>
      <c r="M42" t="n">
        <v>1955.97561766459</v>
      </c>
      <c r="N42" t="n">
        <v>2369.85336367605</v>
      </c>
      <c r="O42" t="n">
        <v>2445.261113605</v>
      </c>
      <c r="P42" t="n">
        <v>2621.36189414408</v>
      </c>
      <c r="Q42" t="n">
        <v>2911.13240906325</v>
      </c>
      <c r="R42" t="n">
        <v>3168.98123041409</v>
      </c>
      <c r="S42" t="n">
        <v>3685.42510471798</v>
      </c>
      <c r="T42" t="n">
        <v>3705.27677611518</v>
      </c>
      <c r="U42" t="n">
        <v>4747.26579454928</v>
      </c>
      <c r="V42" t="n">
        <v>4898.06163785091</v>
      </c>
      <c r="W42" t="n">
        <v>5187.70920460086</v>
      </c>
      <c r="X42" t="n">
        <v>5214.45142901623</v>
      </c>
      <c r="Y42" t="n">
        <v>5910.32772672261</v>
      </c>
      <c r="Z42" t="n">
        <v>7226.17309524732</v>
      </c>
      <c r="AA42" t="n">
        <v>5995.49862083466</v>
      </c>
      <c r="AB42" t="n">
        <v>6321.51382026186</v>
      </c>
      <c r="AC42" t="n">
        <v>7524.98747423731</v>
      </c>
      <c r="AD42" t="n">
        <v>6612.2001745908</v>
      </c>
      <c r="AE42" t="n">
        <v>6176.6</v>
      </c>
      <c r="AF42" t="n">
        <v>7267.25667767835</v>
      </c>
    </row>
    <row r="43">
      <c r="A43" t="s">
        <v>95</v>
      </c>
      <c r="B43" t="s">
        <v>454</v>
      </c>
      <c r="C43" t="s">
        <v>317</v>
      </c>
      <c r="D43" t="s">
        <v>455</v>
      </c>
      <c r="E43" t="s">
        <v>318</v>
      </c>
      <c r="F43" t="n">
        <v>2757.90055460966</v>
      </c>
      <c r="G43" t="n">
        <v>2074.29857887147</v>
      </c>
      <c r="H43" t="n">
        <v>2047.78319747982</v>
      </c>
      <c r="I43" t="n">
        <v>2181.03068568396</v>
      </c>
      <c r="J43" t="n">
        <v>2163.69120170868</v>
      </c>
      <c r="K43" t="n">
        <v>1858.013516712</v>
      </c>
      <c r="L43" t="n">
        <v>1943.60698010638</v>
      </c>
      <c r="M43" t="n">
        <v>2219.45381982838</v>
      </c>
      <c r="N43" t="n">
        <v>2654.81959518925</v>
      </c>
      <c r="O43" t="n">
        <v>2814.63605675974</v>
      </c>
      <c r="P43" t="n">
        <v>2976.74822578177</v>
      </c>
      <c r="Q43" t="n">
        <v>3273.52338281962</v>
      </c>
      <c r="R43" t="n">
        <v>3531.04046559902</v>
      </c>
      <c r="S43" t="n">
        <v>4109.52527968604</v>
      </c>
      <c r="T43" t="n">
        <v>4031.45796153874</v>
      </c>
      <c r="U43" t="n">
        <v>5378.39502197633</v>
      </c>
      <c r="V43" t="n">
        <v>5476.00289718111</v>
      </c>
      <c r="W43" t="n">
        <v>6055.51923838446</v>
      </c>
      <c r="X43" t="n">
        <v>5981.69629506112</v>
      </c>
      <c r="Y43" t="n">
        <v>6702.8780303137</v>
      </c>
      <c r="Z43" t="n">
        <v>7852.86544999375</v>
      </c>
      <c r="AA43" t="n">
        <v>7271.38145930078</v>
      </c>
      <c r="AB43" t="n">
        <v>7387.50303825331</v>
      </c>
      <c r="AC43" t="n">
        <v>8764.82377795535</v>
      </c>
      <c r="AD43" t="n">
        <v>5983.06503041327</v>
      </c>
      <c r="AE43" t="n">
        <v>6708.8</v>
      </c>
      <c r="AF43" t="n">
        <v>9480.14952705267</v>
      </c>
    </row>
    <row r="44">
      <c r="A44" t="s">
        <v>95</v>
      </c>
      <c r="B44" t="s">
        <v>456</v>
      </c>
      <c r="C44" t="s">
        <v>317</v>
      </c>
      <c r="D44" t="s">
        <v>457</v>
      </c>
      <c r="E44" t="s">
        <v>318</v>
      </c>
      <c r="F44" t="n">
        <v>9366.65749825423</v>
      </c>
      <c r="G44" t="n">
        <v>9316.90968999811</v>
      </c>
      <c r="H44" t="n">
        <v>9778.64540413096</v>
      </c>
      <c r="I44" t="n">
        <v>10453.3016930101</v>
      </c>
      <c r="J44" t="n">
        <v>11419.0749487163</v>
      </c>
      <c r="K44" t="n">
        <v>12606.2893829462</v>
      </c>
      <c r="L44" t="n">
        <v>13633.6490736544</v>
      </c>
      <c r="M44" t="n">
        <v>15188.9453297747</v>
      </c>
      <c r="N44" t="n">
        <v>17595.0130746889</v>
      </c>
      <c r="O44" t="n">
        <v>18242.5307670055</v>
      </c>
      <c r="P44" t="n">
        <v>18797.5151010207</v>
      </c>
      <c r="Q44" t="n">
        <v>20972.5891289409</v>
      </c>
      <c r="R44" t="n">
        <v>22654.3410945081</v>
      </c>
      <c r="S44" t="n">
        <v>23811.5235051035</v>
      </c>
      <c r="T44" t="n">
        <v>22930.7040433135</v>
      </c>
      <c r="U44" t="n">
        <v>26199.2151247599</v>
      </c>
      <c r="V44" t="n">
        <v>26788.7481792711</v>
      </c>
      <c r="W44" t="n">
        <v>27990.51550271</v>
      </c>
      <c r="X44" t="n">
        <v>27984.9694841136</v>
      </c>
      <c r="Y44" t="n">
        <v>26781.5780078079</v>
      </c>
      <c r="Z44" t="n">
        <v>31407.1352660577</v>
      </c>
      <c r="AA44" t="n">
        <v>33286.5153245359</v>
      </c>
      <c r="AB44" t="n">
        <v>34025.822604057</v>
      </c>
      <c r="AC44" t="n">
        <v>34495.8426276616</v>
      </c>
      <c r="AD44" t="n">
        <v>35155.3687292253</v>
      </c>
      <c r="AE44" t="n">
        <v>33641</v>
      </c>
      <c r="AF44" t="n">
        <v>36089.0198944466</v>
      </c>
    </row>
    <row r="45">
      <c r="A45" t="s">
        <v>95</v>
      </c>
      <c r="B45" t="s">
        <v>458</v>
      </c>
      <c r="C45" t="s">
        <v>317</v>
      </c>
      <c r="D45" t="s">
        <v>459</v>
      </c>
      <c r="E45" t="s">
        <v>318</v>
      </c>
      <c r="F45" t="n">
        <v>9335.42470415648</v>
      </c>
      <c r="G45" t="n">
        <v>9286.2855744039</v>
      </c>
      <c r="H45" t="n">
        <v>9744.02738656933</v>
      </c>
      <c r="I45" t="n">
        <v>10418.9909075504</v>
      </c>
      <c r="J45" t="n">
        <v>11383.0873656394</v>
      </c>
      <c r="K45" t="n">
        <v>12565.3581060937</v>
      </c>
      <c r="L45" t="n">
        <v>13590.6780970244</v>
      </c>
      <c r="M45" t="n">
        <v>15136.2808969918</v>
      </c>
      <c r="N45" t="n">
        <v>17530.9205224928</v>
      </c>
      <c r="O45" t="n">
        <v>18178.2983199594</v>
      </c>
      <c r="P45" t="n">
        <v>18730.1206280801</v>
      </c>
      <c r="Q45" t="n">
        <v>20899.9780806185</v>
      </c>
      <c r="R45" t="n">
        <v>22578.412664705</v>
      </c>
      <c r="S45" t="n">
        <v>23728.1039001062</v>
      </c>
      <c r="T45" t="n">
        <v>22851.0189529228</v>
      </c>
      <c r="U45" t="n">
        <v>26123.8143431719</v>
      </c>
      <c r="V45" t="n">
        <v>26718.5819002347</v>
      </c>
      <c r="W45" t="n">
        <v>27904.6179869821</v>
      </c>
      <c r="X45" t="n">
        <v>27900.2739947192</v>
      </c>
      <c r="Y45" t="n">
        <v>26684.200584709</v>
      </c>
      <c r="Z45" t="n">
        <v>31320.2597140424</v>
      </c>
      <c r="AA45" t="n">
        <v>33194.7284319872</v>
      </c>
      <c r="AB45" t="n">
        <v>33915.0963389736</v>
      </c>
      <c r="AC45" t="n">
        <v>34380.404458271</v>
      </c>
      <c r="AD45" t="n">
        <v>35036.0430250924</v>
      </c>
      <c r="AE45" t="n">
        <v>33520.5</v>
      </c>
      <c r="AF45" t="n">
        <v>35968.5706870837</v>
      </c>
    </row>
    <row r="46">
      <c r="A46" t="s">
        <v>95</v>
      </c>
      <c r="B46" t="s">
        <v>460</v>
      </c>
      <c r="C46" t="s">
        <v>317</v>
      </c>
      <c r="D46" t="s">
        <v>461</v>
      </c>
      <c r="E46" t="s">
        <v>318</v>
      </c>
      <c r="F46" t="n">
        <v>239.93951372211</v>
      </c>
      <c r="G46" t="n">
        <v>275.112987454425</v>
      </c>
      <c r="H46" t="n">
        <v>262.80078701099</v>
      </c>
      <c r="I46" t="n">
        <v>292.638611010793</v>
      </c>
      <c r="J46" t="n">
        <v>373.59225906625</v>
      </c>
      <c r="K46" t="n">
        <v>229.696577962991</v>
      </c>
      <c r="L46" t="n">
        <v>232.80050904877</v>
      </c>
      <c r="M46" t="n">
        <v>261.444446745475</v>
      </c>
      <c r="N46" t="n">
        <v>280.639036807297</v>
      </c>
      <c r="O46" t="n">
        <v>367.336010718807</v>
      </c>
      <c r="P46" t="n">
        <v>352.127512270945</v>
      </c>
      <c r="Q46" t="n">
        <v>357.913553855033</v>
      </c>
      <c r="R46" t="n">
        <v>356.474458149759</v>
      </c>
      <c r="S46" t="n">
        <v>417.651659031664</v>
      </c>
      <c r="T46" t="n">
        <v>318.361371636052</v>
      </c>
      <c r="U46" t="n">
        <v>626.822989922547</v>
      </c>
      <c r="V46" t="n">
        <v>573.537812868364</v>
      </c>
      <c r="W46" t="n">
        <v>862.212437450435</v>
      </c>
      <c r="X46" t="n">
        <v>763.06843746944</v>
      </c>
      <c r="Y46" t="n">
        <v>788.415164190671</v>
      </c>
      <c r="Z46" t="n">
        <v>622.555521010305</v>
      </c>
      <c r="AA46" t="n">
        <v>1271.82959399317</v>
      </c>
      <c r="AB46" t="n">
        <v>1063.28842809257</v>
      </c>
      <c r="AC46" t="n">
        <v>1236.82901011381</v>
      </c>
      <c r="AD46" t="n">
        <v>-623.710416201131</v>
      </c>
      <c r="AE46" t="n">
        <v>532.2</v>
      </c>
      <c r="AF46" t="n">
        <v>2212.89284937389</v>
      </c>
    </row>
    <row r="47">
      <c r="A47" t="s">
        <v>95</v>
      </c>
      <c r="B47" t="s">
        <v>462</v>
      </c>
      <c r="C47" t="s">
        <v>317</v>
      </c>
      <c r="D47" t="s">
        <v>463</v>
      </c>
      <c r="E47" t="s">
        <v>318</v>
      </c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 t="n">
        <v>519.010169626909</v>
      </c>
      <c r="AB47" t="n">
        <v>614.854283461533</v>
      </c>
      <c r="AC47" t="n">
        <v>717.328312516517</v>
      </c>
      <c r="AD47" t="n">
        <v>759.068912565807</v>
      </c>
      <c r="AE47" t="n">
        <v>737</v>
      </c>
      <c r="AF47" t="n">
        <v>839.587196410933</v>
      </c>
    </row>
    <row r="48">
      <c r="A48" t="s">
        <v>95</v>
      </c>
      <c r="B48" t="s">
        <v>464</v>
      </c>
      <c r="C48" t="s">
        <v>317</v>
      </c>
      <c r="D48" t="s">
        <v>465</v>
      </c>
      <c r="E48" t="s">
        <v>318</v>
      </c>
      <c r="F48" t="n">
        <v>2150.07655808713</v>
      </c>
      <c r="G48" t="n">
        <v>2722.05707564463</v>
      </c>
      <c r="H48" t="n">
        <v>2765.39784786759</v>
      </c>
      <c r="I48" t="n">
        <v>3060.60841584377</v>
      </c>
      <c r="J48" t="n">
        <v>3203.54352571222</v>
      </c>
      <c r="K48" t="n">
        <v>3316.96728991449</v>
      </c>
      <c r="L48" t="n">
        <v>3689.5357277078</v>
      </c>
      <c r="M48" t="n">
        <v>4101.77537596601</v>
      </c>
      <c r="N48" t="n">
        <v>4681.13620831882</v>
      </c>
      <c r="O48" t="n">
        <v>4721.39492329598</v>
      </c>
      <c r="P48" t="n">
        <v>5381.21417291204</v>
      </c>
      <c r="Q48" t="n">
        <v>5861.04431700157</v>
      </c>
      <c r="R48" t="n">
        <v>6331.55726559705</v>
      </c>
      <c r="S48" t="n">
        <v>6722.90527494712</v>
      </c>
      <c r="T48" t="n">
        <v>6979.14424238769</v>
      </c>
      <c r="U48" t="n">
        <v>6341.65260466389</v>
      </c>
      <c r="V48" t="n">
        <v>6195.98523326699</v>
      </c>
      <c r="W48" t="n">
        <v>6194.04832283189</v>
      </c>
      <c r="X48" t="n">
        <v>5916.87881884246</v>
      </c>
      <c r="Y48" t="n">
        <v>5644.05398293556</v>
      </c>
      <c r="Z48" t="n">
        <v>5690.55933433915</v>
      </c>
      <c r="AA48" t="n">
        <v>5800.31950781755</v>
      </c>
      <c r="AB48" t="n">
        <v>6081.56047101571</v>
      </c>
      <c r="AC48" t="n">
        <v>6312.40860358056</v>
      </c>
      <c r="AD48" t="n">
        <v>6070.93964503515</v>
      </c>
      <c r="AE48" t="n">
        <v>6399</v>
      </c>
      <c r="AF48" t="n">
        <v>6777.60772361588</v>
      </c>
    </row>
    <row r="49">
      <c r="A49" t="s">
        <v>95</v>
      </c>
      <c r="B49" t="s">
        <v>466</v>
      </c>
      <c r="C49" t="s">
        <v>317</v>
      </c>
      <c r="D49" t="s">
        <v>467</v>
      </c>
      <c r="E49" t="s">
        <v>318</v>
      </c>
      <c r="F49" t="n">
        <v>1118.03690348658</v>
      </c>
      <c r="G49" t="n">
        <v>1756.28671149326</v>
      </c>
      <c r="H49" t="n">
        <v>1825.66682984479</v>
      </c>
      <c r="I49" t="n">
        <v>1967.22810345036</v>
      </c>
      <c r="J49" t="n">
        <v>2042.40599632941</v>
      </c>
      <c r="K49" t="n">
        <v>2203.24289566364</v>
      </c>
      <c r="L49" t="n">
        <v>2377.11821299242</v>
      </c>
      <c r="M49" t="n">
        <v>2600.87104083283</v>
      </c>
      <c r="N49" t="n">
        <v>3015.43733121012</v>
      </c>
      <c r="O49" t="n">
        <v>3040.54052741769</v>
      </c>
      <c r="P49" t="n">
        <v>3418.48257888986</v>
      </c>
      <c r="Q49" t="n">
        <v>3696.54754715208</v>
      </c>
      <c r="R49" t="n">
        <v>3947.43398398348</v>
      </c>
      <c r="S49" t="n">
        <v>4343.56969248784</v>
      </c>
      <c r="T49" t="n">
        <v>4472.51675322066</v>
      </c>
      <c r="U49" t="n">
        <v>4462.35450409551</v>
      </c>
      <c r="V49" t="n">
        <v>4401.35682655817</v>
      </c>
      <c r="W49" t="n">
        <v>4527.56458721128</v>
      </c>
      <c r="X49" t="n">
        <v>4221.70071712493</v>
      </c>
      <c r="Y49" t="n">
        <v>4102.22058660902</v>
      </c>
      <c r="Z49" t="n">
        <v>4112.20412933171</v>
      </c>
      <c r="AA49" t="n">
        <v>4316.50243670062</v>
      </c>
      <c r="AB49" t="n">
        <v>4529.10424292888</v>
      </c>
      <c r="AC49" t="n">
        <v>4610.16985828181</v>
      </c>
      <c r="AD49" t="n">
        <v>4336.2501780701</v>
      </c>
      <c r="AE49" t="n">
        <v>4710</v>
      </c>
      <c r="AF49" t="n">
        <v>4972.05589879364</v>
      </c>
    </row>
    <row r="50">
      <c r="A50" t="s">
        <v>95</v>
      </c>
      <c r="B50" t="s">
        <v>468</v>
      </c>
      <c r="C50" t="s">
        <v>317</v>
      </c>
      <c r="D50" t="s">
        <v>469</v>
      </c>
      <c r="E50" t="s">
        <v>318</v>
      </c>
      <c r="F50" t="n">
        <v>209.045090989763</v>
      </c>
      <c r="G50" t="n">
        <v>237.117412278386</v>
      </c>
      <c r="H50" t="n">
        <v>220.090913020682</v>
      </c>
      <c r="I50" t="n">
        <v>248.412398008823</v>
      </c>
      <c r="J50" t="n">
        <v>284.618071160465</v>
      </c>
      <c r="K50" t="n">
        <v>300.152500739837</v>
      </c>
      <c r="L50" t="n">
        <v>329.346358618948</v>
      </c>
      <c r="M50" t="n">
        <v>386.44793475706</v>
      </c>
      <c r="N50" t="n">
        <v>514.51455165856</v>
      </c>
      <c r="O50" t="n">
        <v>620.093698351584</v>
      </c>
      <c r="P50" t="n">
        <v>745.841522851903</v>
      </c>
      <c r="Q50" t="n">
        <v>866.240450027464</v>
      </c>
      <c r="R50" t="n">
        <v>978.09480092202</v>
      </c>
      <c r="S50" t="n">
        <v>1063.73991910671</v>
      </c>
      <c r="T50" t="n">
        <v>1114.62153028957</v>
      </c>
      <c r="U50" t="n">
        <v>1000.4290127819</v>
      </c>
      <c r="V50" t="n">
        <v>1003.52871212334</v>
      </c>
      <c r="W50" t="n">
        <v>1010.27468907278</v>
      </c>
      <c r="X50" t="n">
        <v>1083.00848874988</v>
      </c>
      <c r="Y50" t="n">
        <v>981.469834505963</v>
      </c>
      <c r="Z50" t="n">
        <v>968.915480741688</v>
      </c>
      <c r="AA50" t="n">
        <v>965.752088733482</v>
      </c>
      <c r="AB50" t="n">
        <v>938.232268825508</v>
      </c>
      <c r="AC50" t="n">
        <v>984.720679935903</v>
      </c>
      <c r="AD50" t="n">
        <v>974.903413952279</v>
      </c>
      <c r="AE50" t="n">
        <v>952</v>
      </c>
      <c r="AF50" t="n">
        <v>965.96462841171</v>
      </c>
    </row>
    <row r="51">
      <c r="A51" t="s">
        <v>95</v>
      </c>
      <c r="B51" t="s">
        <v>470</v>
      </c>
      <c r="C51" t="s">
        <v>317</v>
      </c>
      <c r="D51" t="s">
        <v>471</v>
      </c>
      <c r="E51" t="s">
        <v>318</v>
      </c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</row>
    <row r="52">
      <c r="A52" t="s">
        <v>95</v>
      </c>
      <c r="B52" t="s">
        <v>472</v>
      </c>
      <c r="C52" t="s">
        <v>317</v>
      </c>
      <c r="D52" t="s">
        <v>473</v>
      </c>
      <c r="E52" t="s">
        <v>318</v>
      </c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</row>
    <row r="53">
      <c r="A53" t="s">
        <v>95</v>
      </c>
      <c r="B53" t="s">
        <v>474</v>
      </c>
      <c r="C53" t="s">
        <v>317</v>
      </c>
      <c r="D53" t="s">
        <v>475</v>
      </c>
      <c r="E53" t="s">
        <v>318</v>
      </c>
      <c r="F53" t="n">
        <v>442.927890004948</v>
      </c>
      <c r="G53" t="n">
        <v>479.985581135323</v>
      </c>
      <c r="H53" t="n">
        <v>471.18859538208</v>
      </c>
      <c r="I53" t="n">
        <v>528.879543889709</v>
      </c>
      <c r="J53" t="n">
        <v>605.19296130086</v>
      </c>
      <c r="K53" t="n">
        <v>943.937608350111</v>
      </c>
      <c r="L53" t="n">
        <v>950.130125739086</v>
      </c>
      <c r="M53" t="n">
        <v>1151.32682983501</v>
      </c>
      <c r="N53" t="n">
        <v>1270.29275585777</v>
      </c>
      <c r="O53" t="n">
        <v>1554.85776100692</v>
      </c>
      <c r="P53" t="n">
        <v>1718.68524350281</v>
      </c>
      <c r="Q53" t="n">
        <v>1943.59662268409</v>
      </c>
      <c r="R53" t="n">
        <v>2115.44510714729</v>
      </c>
      <c r="S53" t="n">
        <v>1973.81207348216</v>
      </c>
      <c r="T53" t="n">
        <v>1902.91078541382</v>
      </c>
      <c r="U53" t="n">
        <v>1387.0483126475</v>
      </c>
      <c r="V53" t="n">
        <v>707.205993950799</v>
      </c>
      <c r="W53" t="n">
        <v>701.173788035509</v>
      </c>
      <c r="X53" t="n">
        <v>1043.53212035148</v>
      </c>
      <c r="Y53" t="n">
        <v>941.343136300409</v>
      </c>
      <c r="Z53" t="n">
        <v>850.227876243213</v>
      </c>
      <c r="AA53" t="n">
        <v>737.619193586124</v>
      </c>
      <c r="AB53" t="n">
        <v>803.216849014077</v>
      </c>
      <c r="AC53" t="n">
        <v>572.273202519485</v>
      </c>
      <c r="AD53" t="n">
        <v>542.732751427005</v>
      </c>
      <c r="AE53" t="n">
        <v>265.6</v>
      </c>
      <c r="AF53" t="n">
        <v>715.033498612467</v>
      </c>
    </row>
    <row r="54">
      <c r="A54" t="s">
        <v>95</v>
      </c>
      <c r="B54" t="s">
        <v>476</v>
      </c>
      <c r="C54" t="s">
        <v>317</v>
      </c>
      <c r="D54" t="s">
        <v>477</v>
      </c>
      <c r="E54" t="s">
        <v>318</v>
      </c>
      <c r="F54" t="n">
        <v>514.021377441856</v>
      </c>
      <c r="G54" t="n">
        <v>559.825987474762</v>
      </c>
      <c r="H54" t="n">
        <v>551.163061457088</v>
      </c>
      <c r="I54" t="n">
        <v>613.851028072427</v>
      </c>
      <c r="J54" t="n">
        <v>705.670392899501</v>
      </c>
      <c r="K54" t="n">
        <v>1015.14753083491</v>
      </c>
      <c r="L54" t="n">
        <v>1001.10103574768</v>
      </c>
      <c r="M54" t="n">
        <v>1209.07839075397</v>
      </c>
      <c r="N54" t="n">
        <v>1336.85650014191</v>
      </c>
      <c r="O54" t="n">
        <v>1620.88662572133</v>
      </c>
      <c r="P54" t="n">
        <v>1783.08797765341</v>
      </c>
      <c r="Q54" t="n">
        <v>2018.26743967917</v>
      </c>
      <c r="R54" t="n">
        <v>2195.78407396106</v>
      </c>
      <c r="S54" t="n">
        <v>2053.93913263198</v>
      </c>
      <c r="T54" t="n">
        <v>1977.39038773256</v>
      </c>
      <c r="U54" t="n">
        <v>1484.65874758215</v>
      </c>
      <c r="V54" t="n">
        <v>827.472839618997</v>
      </c>
      <c r="W54" t="n">
        <v>788.849376633697</v>
      </c>
      <c r="X54" t="n">
        <v>1146.45957053984</v>
      </c>
      <c r="Y54" t="n">
        <v>1037.77538729617</v>
      </c>
      <c r="Z54" t="n">
        <v>861.570467895052</v>
      </c>
      <c r="AA54" t="n">
        <v>826.402151745019</v>
      </c>
      <c r="AB54" t="n">
        <v>878.639941449626</v>
      </c>
      <c r="AC54" t="n">
        <v>666.186568406889</v>
      </c>
      <c r="AD54" t="n">
        <v>614.63771102734</v>
      </c>
      <c r="AE54" t="n">
        <v>348.3</v>
      </c>
      <c r="AF54" t="n">
        <v>776.250666621232</v>
      </c>
    </row>
    <row r="55">
      <c r="A55" t="s">
        <v>95</v>
      </c>
      <c r="B55" t="s">
        <v>478</v>
      </c>
      <c r="C55" t="s">
        <v>317</v>
      </c>
      <c r="D55" t="s">
        <v>479</v>
      </c>
      <c r="E55" t="s">
        <v>318</v>
      </c>
      <c r="F55" t="n">
        <v>72.3712835617266</v>
      </c>
      <c r="G55" t="n">
        <v>81.2465644202239</v>
      </c>
      <c r="H55" t="n">
        <v>81.3692984193248</v>
      </c>
      <c r="I55" t="n">
        <v>86.4548668174402</v>
      </c>
      <c r="J55" t="n">
        <v>102.20219793802</v>
      </c>
      <c r="K55" t="n">
        <v>73.2450933892283</v>
      </c>
      <c r="L55" t="n">
        <v>52.7410853629869</v>
      </c>
      <c r="M55" t="n">
        <v>59.8767870825516</v>
      </c>
      <c r="N55" t="n">
        <v>68.8836573714985</v>
      </c>
      <c r="O55" t="n">
        <v>69.1622690885699</v>
      </c>
      <c r="P55" t="n">
        <v>68.1572513094788</v>
      </c>
      <c r="Q55" t="n">
        <v>78.8407024186649</v>
      </c>
      <c r="R55" t="n">
        <v>84.9273735233391</v>
      </c>
      <c r="S55" t="n">
        <v>84.1304650819038</v>
      </c>
      <c r="T55" t="n">
        <v>78.4601395486679</v>
      </c>
      <c r="U55" t="n">
        <v>99.1694166324208</v>
      </c>
      <c r="V55" t="n">
        <v>119.303673890684</v>
      </c>
      <c r="W55" t="n">
        <v>87.3812452597089</v>
      </c>
      <c r="X55" t="n">
        <v>102.21321453561</v>
      </c>
      <c r="Y55" t="n">
        <v>95.971560339746</v>
      </c>
      <c r="Z55" t="n">
        <v>7.2143521119987</v>
      </c>
      <c r="AA55" t="n">
        <v>87.9673375082047</v>
      </c>
      <c r="AB55" t="n">
        <v>74.0286142519405</v>
      </c>
      <c r="AC55" t="n">
        <v>93.8383649686223</v>
      </c>
      <c r="AD55" t="n">
        <v>71.6124339975095</v>
      </c>
      <c r="AE55" t="n">
        <v>82.7</v>
      </c>
      <c r="AF55" t="n">
        <v>61.2171680127584</v>
      </c>
    </row>
    <row r="56">
      <c r="A56" t="s">
        <v>95</v>
      </c>
      <c r="B56" t="s">
        <v>480</v>
      </c>
      <c r="C56" t="s">
        <v>317</v>
      </c>
      <c r="D56" t="s">
        <v>481</v>
      </c>
      <c r="E56" t="s">
        <v>318</v>
      </c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</row>
    <row r="57">
      <c r="A57" t="s">
        <v>95</v>
      </c>
      <c r="B57" t="s">
        <v>482</v>
      </c>
      <c r="C57" t="s">
        <v>317</v>
      </c>
      <c r="D57" t="s">
        <v>483</v>
      </c>
      <c r="E57" t="s">
        <v>318</v>
      </c>
      <c r="F57" t="n">
        <v>11535.3755177051</v>
      </c>
      <c r="G57" t="n">
        <v>12083.472854743</v>
      </c>
      <c r="H57" t="n">
        <v>12589.0141106709</v>
      </c>
      <c r="I57" t="n">
        <v>13563.7825474029</v>
      </c>
      <c r="J57" t="n">
        <v>14685.7998819345</v>
      </c>
      <c r="K57" t="n">
        <v>15950.0964983553</v>
      </c>
      <c r="L57" t="n">
        <v>17360.9753924214</v>
      </c>
      <c r="M57" t="n">
        <v>19341.6699178136</v>
      </c>
      <c r="N57" t="n">
        <v>22342.5551245871</v>
      </c>
      <c r="O57" t="n">
        <v>23049.1432757734</v>
      </c>
      <c r="P57" t="n">
        <v>24322.2739348237</v>
      </c>
      <c r="Q57" t="n">
        <v>26993.469386847</v>
      </c>
      <c r="R57" t="n">
        <v>29161.8223146113</v>
      </c>
      <c r="S57" t="n">
        <v>30670.5264893045</v>
      </c>
      <c r="T57" t="n">
        <v>30002.6664841414</v>
      </c>
      <c r="U57" t="n">
        <v>32634.3197367592</v>
      </c>
      <c r="V57" t="n">
        <v>33098.5062619174</v>
      </c>
      <c r="W57" t="n">
        <v>34305.667547578</v>
      </c>
      <c r="X57" t="n">
        <v>34101.8202338281</v>
      </c>
      <c r="Y57" t="n">
        <v>35487.902974372</v>
      </c>
      <c r="Z57" t="n">
        <v>37404.1862237891</v>
      </c>
      <c r="AA57" t="n">
        <v>39359.1233647145</v>
      </c>
      <c r="AB57" t="n">
        <v>40507.519293786</v>
      </c>
      <c r="AC57" t="n">
        <v>40969.0703396567</v>
      </c>
      <c r="AD57" t="n">
        <v>41246.257195934</v>
      </c>
      <c r="AE57" t="n">
        <v>40103</v>
      </c>
      <c r="AF57" t="n">
        <v>43155.7794380423</v>
      </c>
    </row>
    <row r="58">
      <c r="A58" t="s">
        <v>95</v>
      </c>
      <c r="B58" t="s">
        <v>484</v>
      </c>
      <c r="C58" t="s">
        <v>317</v>
      </c>
      <c r="D58" t="s">
        <v>485</v>
      </c>
      <c r="E58" t="s">
        <v>318</v>
      </c>
      <c r="F58" t="n">
        <v>11562.920280835</v>
      </c>
      <c r="G58" t="n">
        <v>12112.3263928887</v>
      </c>
      <c r="H58" t="n">
        <v>12619.0748062398</v>
      </c>
      <c r="I58" t="n">
        <v>13594.8160783305</v>
      </c>
      <c r="J58" t="n">
        <v>14719.4005551468</v>
      </c>
      <c r="K58" t="n">
        <v>15986.5898446217</v>
      </c>
      <c r="L58" t="n">
        <v>17400.6967876176</v>
      </c>
      <c r="M58" t="n">
        <v>19385.9230831572</v>
      </c>
      <c r="N58" t="n">
        <v>22393.6742260039</v>
      </c>
      <c r="O58" t="n">
        <v>23101.8790298523</v>
      </c>
      <c r="P58" t="n">
        <v>24377.9225739732</v>
      </c>
      <c r="Q58" t="n">
        <v>27055.229641722</v>
      </c>
      <c r="R58" t="n">
        <v>29228.5436964749</v>
      </c>
      <c r="S58" t="n">
        <v>30738.5248983137</v>
      </c>
      <c r="T58" t="n">
        <v>30069.1842071962</v>
      </c>
      <c r="U58" t="n">
        <v>32706.6719939855</v>
      </c>
      <c r="V58" t="n">
        <v>33171.8876486962</v>
      </c>
      <c r="W58" t="n">
        <v>34381.7252838098</v>
      </c>
      <c r="X58" t="n">
        <v>34177.426028259</v>
      </c>
      <c r="Y58" t="n">
        <v>35565.532416563</v>
      </c>
      <c r="Z58" t="n">
        <v>37486.0075169281</v>
      </c>
      <c r="AA58" t="n">
        <v>39359.1233647218</v>
      </c>
      <c r="AB58" t="n">
        <v>40507.5192937958</v>
      </c>
      <c r="AC58" t="n">
        <v>40969.0703396615</v>
      </c>
      <c r="AD58" t="n">
        <v>41246.2571959384</v>
      </c>
      <c r="AE58" t="n">
        <v>40103</v>
      </c>
      <c r="AF58" t="n">
        <v>43155.7794379816</v>
      </c>
    </row>
    <row r="59">
      <c r="A59" t="s">
        <v>95</v>
      </c>
      <c r="B59" t="s">
        <v>486</v>
      </c>
      <c r="C59" t="s">
        <v>317</v>
      </c>
      <c r="D59" t="s">
        <v>487</v>
      </c>
      <c r="E59" t="s">
        <v>318</v>
      </c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</row>
  </sheetData>
  <pageMargins left="0.7" right="0.7" top="0.75" bottom="0.75" header="0.3" footer="0.3"/>
  <pageSetup paperSize="9" orientation="portrait" horizontalDpi="300" verticalDpi="300"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263</v>
      </c>
      <c r="B1" t="s">
        <v>264</v>
      </c>
      <c r="C1" t="s">
        <v>265</v>
      </c>
      <c r="D1" t="s">
        <v>266</v>
      </c>
      <c r="E1" t="s">
        <v>267</v>
      </c>
      <c r="F1" t="s">
        <v>268</v>
      </c>
      <c r="G1" t="s">
        <v>269</v>
      </c>
      <c r="H1" t="s">
        <v>270</v>
      </c>
      <c r="I1" t="s">
        <v>271</v>
      </c>
      <c r="J1" t="s">
        <v>272</v>
      </c>
      <c r="K1" t="s">
        <v>273</v>
      </c>
      <c r="L1" t="s">
        <v>274</v>
      </c>
      <c r="M1" t="s">
        <v>275</v>
      </c>
      <c r="N1" t="s">
        <v>276</v>
      </c>
      <c r="O1" t="s">
        <v>277</v>
      </c>
      <c r="P1" t="s">
        <v>278</v>
      </c>
      <c r="Q1" t="s">
        <v>279</v>
      </c>
      <c r="R1" t="s">
        <v>280</v>
      </c>
      <c r="S1" t="s">
        <v>281</v>
      </c>
      <c r="T1" t="s">
        <v>282</v>
      </c>
      <c r="U1" t="s">
        <v>283</v>
      </c>
      <c r="V1" t="s">
        <v>284</v>
      </c>
      <c r="W1" t="s">
        <v>285</v>
      </c>
      <c r="X1" t="s">
        <v>286</v>
      </c>
      <c r="Y1" t="s">
        <v>287</v>
      </c>
      <c r="Z1" t="s">
        <v>288</v>
      </c>
      <c r="AA1" t="s">
        <v>289</v>
      </c>
      <c r="AB1" t="s">
        <v>290</v>
      </c>
      <c r="AC1" t="s">
        <v>291</v>
      </c>
      <c r="AD1" t="s">
        <v>292</v>
      </c>
      <c r="AE1" t="s">
        <v>293</v>
      </c>
      <c r="AF1" t="s">
        <v>294</v>
      </c>
    </row>
    <row r="2">
      <c r="A2" t="s">
        <v>97</v>
      </c>
      <c r="B2" t="s">
        <v>295</v>
      </c>
      <c r="C2" t="s">
        <v>317</v>
      </c>
      <c r="D2" t="s">
        <v>297</v>
      </c>
      <c r="E2" t="s">
        <v>318</v>
      </c>
      <c r="F2" t="n">
        <v>65.1480783188607</v>
      </c>
      <c r="G2" t="n">
        <v>66.9102658978309</v>
      </c>
      <c r="H2" t="n">
        <v>69.341412578798</v>
      </c>
      <c r="I2" t="n">
        <v>69.0638778708768</v>
      </c>
      <c r="J2" t="n">
        <v>70.4835713750489</v>
      </c>
      <c r="K2" t="n">
        <v>76.9750798630145</v>
      </c>
      <c r="L2" t="n">
        <v>76.6560346325821</v>
      </c>
      <c r="M2" t="n">
        <v>86.1937870818137</v>
      </c>
      <c r="N2" t="n">
        <v>96.6879641365052</v>
      </c>
      <c r="O2" t="n">
        <v>96.2795594540597</v>
      </c>
      <c r="P2" t="n">
        <v>96.7885533234043</v>
      </c>
      <c r="Q2" t="n">
        <v>102.963310956158</v>
      </c>
      <c r="R2" t="n">
        <v>108.303483028326</v>
      </c>
      <c r="S2" t="n">
        <v>116.141991048593</v>
      </c>
      <c r="T2" t="n">
        <v>111.670267483784</v>
      </c>
      <c r="U2" t="n">
        <v>99.9249417401914</v>
      </c>
      <c r="V2" t="n">
        <v>94.3308120584139</v>
      </c>
      <c r="W2" t="n">
        <v>109.582919639655</v>
      </c>
      <c r="X2" t="n">
        <v>112.447293162682</v>
      </c>
      <c r="Y2" t="n">
        <v>130.787638306795</v>
      </c>
      <c r="Z2" t="n">
        <v>117.471664772402</v>
      </c>
      <c r="AA2" t="n">
        <v>105.015509698459</v>
      </c>
      <c r="AB2" t="n">
        <v>125.702160923416</v>
      </c>
      <c r="AC2" t="n">
        <v>131.36775741611</v>
      </c>
      <c r="AD2" t="n">
        <v>141.534294024401</v>
      </c>
      <c r="AE2" t="n">
        <v>138.215552136068</v>
      </c>
      <c r="AF2" t="n">
        <v>140.689208001902</v>
      </c>
    </row>
    <row r="3">
      <c r="A3" t="s">
        <v>97</v>
      </c>
      <c r="B3" t="s">
        <v>374</v>
      </c>
      <c r="C3" t="s">
        <v>317</v>
      </c>
      <c r="D3" t="s">
        <v>375</v>
      </c>
      <c r="E3" t="s">
        <v>318</v>
      </c>
      <c r="F3" t="n">
        <v>150.449777258268</v>
      </c>
      <c r="G3" t="n">
        <v>139.587385911771</v>
      </c>
      <c r="H3" t="n">
        <v>159.2453145325</v>
      </c>
      <c r="I3" t="n">
        <v>169.186711294846</v>
      </c>
      <c r="J3" t="n">
        <v>166.790780082113</v>
      </c>
      <c r="K3" t="n">
        <v>131.277597255226</v>
      </c>
      <c r="L3" t="n">
        <v>145.861117806316</v>
      </c>
      <c r="M3" t="n">
        <v>143.804951192515</v>
      </c>
      <c r="N3" t="n">
        <v>152.493889787403</v>
      </c>
      <c r="O3" t="n">
        <v>200.183771559725</v>
      </c>
      <c r="P3" t="n">
        <v>190.388067162394</v>
      </c>
      <c r="Q3" t="n">
        <v>180.734547578073</v>
      </c>
      <c r="R3" t="n">
        <v>194.657950261103</v>
      </c>
      <c r="S3" t="n">
        <v>214.837057375272</v>
      </c>
      <c r="T3" t="n">
        <v>200.469323231893</v>
      </c>
      <c r="U3" t="n">
        <v>202.676017769801</v>
      </c>
      <c r="V3" t="n">
        <v>224.191487621787</v>
      </c>
      <c r="W3" t="n">
        <v>192.061216387018</v>
      </c>
      <c r="X3" t="n">
        <v>182.632100209211</v>
      </c>
      <c r="Y3" t="n">
        <v>213.727213214926</v>
      </c>
      <c r="Z3" t="n">
        <v>245.569560578711</v>
      </c>
      <c r="AA3" t="n">
        <v>397.371449455659</v>
      </c>
      <c r="AB3" t="n">
        <v>396.04366962215</v>
      </c>
      <c r="AC3" t="n">
        <v>390.328725030044</v>
      </c>
      <c r="AD3" t="n">
        <v>438.555172409227</v>
      </c>
      <c r="AE3" t="n">
        <v>423.024478059659</v>
      </c>
      <c r="AF3" t="n">
        <v>437.981559099466</v>
      </c>
    </row>
    <row r="4">
      <c r="A4" t="s">
        <v>97</v>
      </c>
      <c r="B4" t="s">
        <v>376</v>
      </c>
      <c r="C4" t="s">
        <v>317</v>
      </c>
      <c r="D4" t="s">
        <v>377</v>
      </c>
      <c r="E4" t="s">
        <v>318</v>
      </c>
      <c r="F4" t="n">
        <v>9676.23011357873</v>
      </c>
      <c r="G4" t="n">
        <v>10293.0394776472</v>
      </c>
      <c r="H4" t="n">
        <v>10783.2663416869</v>
      </c>
      <c r="I4" t="n">
        <v>11092.750731862</v>
      </c>
      <c r="J4" t="n">
        <v>11729.9416184359</v>
      </c>
      <c r="K4" t="n">
        <v>11784.4728187894</v>
      </c>
      <c r="L4" t="n">
        <v>11733.3480788004</v>
      </c>
      <c r="M4" t="n">
        <v>12028.8248345974</v>
      </c>
      <c r="N4" t="n">
        <v>12544.9843528619</v>
      </c>
      <c r="O4" t="n">
        <v>12723.3021318486</v>
      </c>
      <c r="P4" t="n">
        <v>13221.2786236605</v>
      </c>
      <c r="Q4" t="n">
        <v>14190.89413547</v>
      </c>
      <c r="R4" t="n">
        <v>14535.4354340841</v>
      </c>
      <c r="S4" t="n">
        <v>15282.7536898111</v>
      </c>
      <c r="T4" t="n">
        <v>14118.4160551538</v>
      </c>
      <c r="U4" t="n">
        <v>13818.2204908094</v>
      </c>
      <c r="V4" t="n">
        <v>13415.2490573963</v>
      </c>
      <c r="W4" t="n">
        <v>14035.987047799</v>
      </c>
      <c r="X4" t="n">
        <v>13977.9934122899</v>
      </c>
      <c r="Y4" t="n">
        <v>13956.1583509642</v>
      </c>
      <c r="Z4" t="n">
        <v>14370.2304507115</v>
      </c>
      <c r="AA4" t="n">
        <v>14699.8054969</v>
      </c>
      <c r="AB4" t="n">
        <v>14686.2117833132</v>
      </c>
      <c r="AC4" t="n">
        <v>14740.0657456123</v>
      </c>
      <c r="AD4" t="n">
        <v>14552.7259295175</v>
      </c>
      <c r="AE4" t="n">
        <v>13283.3244851226</v>
      </c>
      <c r="AF4" t="n">
        <v>14661.8896181013</v>
      </c>
    </row>
    <row r="5">
      <c r="A5" t="s">
        <v>97</v>
      </c>
      <c r="B5" t="s">
        <v>378</v>
      </c>
      <c r="C5" t="s">
        <v>317</v>
      </c>
      <c r="D5" t="s">
        <v>379</v>
      </c>
      <c r="E5" t="s">
        <v>318</v>
      </c>
      <c r="F5" t="n">
        <v>1738.31401130814</v>
      </c>
      <c r="G5" t="n">
        <v>1793.31143767299</v>
      </c>
      <c r="H5" t="n">
        <v>1891.78865582911</v>
      </c>
      <c r="I5" t="n">
        <v>1943.09651933189</v>
      </c>
      <c r="J5" t="n">
        <v>1979.05870429023</v>
      </c>
      <c r="K5" t="n">
        <v>1876.7171182632</v>
      </c>
      <c r="L5" t="n">
        <v>1883.22906093428</v>
      </c>
      <c r="M5" t="n">
        <v>1879.33649173027</v>
      </c>
      <c r="N5" t="n">
        <v>1881.06976291088</v>
      </c>
      <c r="O5" t="n">
        <v>2022.56794070616</v>
      </c>
      <c r="P5" t="n">
        <v>2112.46111310982</v>
      </c>
      <c r="Q5" t="n">
        <v>2294.47730582473</v>
      </c>
      <c r="R5" t="n">
        <v>2322.2641823926</v>
      </c>
      <c r="S5" t="n">
        <v>2500.57336568315</v>
      </c>
      <c r="T5" t="n">
        <v>2353.38833579599</v>
      </c>
      <c r="U5" t="n">
        <v>2111.79011230086</v>
      </c>
      <c r="V5" t="n">
        <v>2252.42616703143</v>
      </c>
      <c r="W5" t="n">
        <v>2385.08079804833</v>
      </c>
      <c r="X5" t="n">
        <v>2388.03350820857</v>
      </c>
      <c r="Y5" t="n">
        <v>2371.43011836422</v>
      </c>
      <c r="Z5" t="n">
        <v>2485.66686357224</v>
      </c>
      <c r="AA5" t="n">
        <v>2653.70052292708</v>
      </c>
      <c r="AB5" t="n">
        <v>2782.46913696995</v>
      </c>
      <c r="AC5" t="n">
        <v>2632.33792909889</v>
      </c>
      <c r="AD5" t="n">
        <v>2738.35258085147</v>
      </c>
      <c r="AE5" t="n">
        <v>2510.25138592522</v>
      </c>
      <c r="AF5" t="n">
        <v>2741.56466615246</v>
      </c>
    </row>
    <row r="6">
      <c r="A6" t="s">
        <v>97</v>
      </c>
      <c r="B6" t="s">
        <v>380</v>
      </c>
      <c r="C6" t="s">
        <v>317</v>
      </c>
      <c r="D6" t="s">
        <v>381</v>
      </c>
      <c r="E6" t="s">
        <v>318</v>
      </c>
      <c r="F6" t="n">
        <v>615.970858894395</v>
      </c>
      <c r="G6" t="n">
        <v>680.265056015707</v>
      </c>
      <c r="H6" t="n">
        <v>664.192562817311</v>
      </c>
      <c r="I6" t="n">
        <v>695.431359804665</v>
      </c>
      <c r="J6" t="n">
        <v>689.530196759238</v>
      </c>
      <c r="K6" t="n">
        <v>690.159937426356</v>
      </c>
      <c r="L6" t="n">
        <v>652.730920492285</v>
      </c>
      <c r="M6" t="n">
        <v>624.798955630771</v>
      </c>
      <c r="N6" t="n">
        <v>600.194538905091</v>
      </c>
      <c r="O6" t="n">
        <v>572.230750060474</v>
      </c>
      <c r="P6" t="n">
        <v>548.923928519772</v>
      </c>
      <c r="Q6" t="n">
        <v>576.285609858065</v>
      </c>
      <c r="R6" t="n">
        <v>557.817066150561</v>
      </c>
      <c r="S6" t="n">
        <v>520.67514390776</v>
      </c>
      <c r="T6" t="n">
        <v>467.006881944196</v>
      </c>
      <c r="U6" t="n">
        <v>473.329515027396</v>
      </c>
      <c r="V6" t="n">
        <v>434.957127661866</v>
      </c>
      <c r="W6" t="n">
        <v>427.333948134843</v>
      </c>
      <c r="X6" t="n">
        <v>425.811106625199</v>
      </c>
      <c r="Y6" t="n">
        <v>434.331535723207</v>
      </c>
      <c r="Z6" t="n">
        <v>439.82651286088</v>
      </c>
      <c r="AA6" t="n">
        <v>542.707217607398</v>
      </c>
      <c r="AB6" t="n">
        <v>530.551213623932</v>
      </c>
      <c r="AC6" t="n">
        <v>505.187914321466</v>
      </c>
      <c r="AD6" t="n">
        <v>462.215683757369</v>
      </c>
      <c r="AE6" t="n">
        <v>401.659971687412</v>
      </c>
      <c r="AF6" t="n">
        <v>448.540089124319</v>
      </c>
    </row>
    <row r="7">
      <c r="A7" t="s">
        <v>97</v>
      </c>
      <c r="B7" t="s">
        <v>382</v>
      </c>
      <c r="C7" t="s">
        <v>317</v>
      </c>
      <c r="D7" t="s">
        <v>383</v>
      </c>
      <c r="E7" t="s">
        <v>318</v>
      </c>
      <c r="F7" t="n">
        <v>678.939247714431</v>
      </c>
      <c r="G7" t="n">
        <v>720.411498035268</v>
      </c>
      <c r="H7" t="n">
        <v>632.914853416001</v>
      </c>
      <c r="I7" t="n">
        <v>740.633019417663</v>
      </c>
      <c r="J7" t="n">
        <v>785.317124935547</v>
      </c>
      <c r="K7" t="n">
        <v>790.490507643101</v>
      </c>
      <c r="L7" t="n">
        <v>715.380126643173</v>
      </c>
      <c r="M7" t="n">
        <v>727.594365677418</v>
      </c>
      <c r="N7" t="n">
        <v>764.490214836484</v>
      </c>
      <c r="O7" t="n">
        <v>759.492674863367</v>
      </c>
      <c r="P7" t="n">
        <v>825.013137466347</v>
      </c>
      <c r="Q7" t="n">
        <v>898.048243838974</v>
      </c>
      <c r="R7" t="n">
        <v>882.210996852613</v>
      </c>
      <c r="S7" t="n">
        <v>885.511581151574</v>
      </c>
      <c r="T7" t="n">
        <v>775.855262075589</v>
      </c>
      <c r="U7" t="n">
        <v>706.061422096732</v>
      </c>
      <c r="V7" t="n">
        <v>637.700251080372</v>
      </c>
      <c r="W7" t="n">
        <v>665.83020808373</v>
      </c>
      <c r="X7" t="n">
        <v>677.062189428887</v>
      </c>
      <c r="Y7" t="n">
        <v>655.506897647438</v>
      </c>
      <c r="Z7" t="n">
        <v>704.283095778436</v>
      </c>
      <c r="AA7" t="n">
        <v>776.985928548125</v>
      </c>
      <c r="AB7" t="n">
        <v>742.541798192691</v>
      </c>
      <c r="AC7" t="n">
        <v>728.957600250429</v>
      </c>
      <c r="AD7" t="n">
        <v>733.233691915037</v>
      </c>
      <c r="AE7" t="n">
        <v>670.664894607487</v>
      </c>
      <c r="AF7" t="n">
        <v>750.908079291241</v>
      </c>
    </row>
    <row r="8">
      <c r="A8" t="s">
        <v>97</v>
      </c>
      <c r="B8" t="s">
        <v>384</v>
      </c>
      <c r="C8" t="s">
        <v>317</v>
      </c>
      <c r="D8" t="s">
        <v>385</v>
      </c>
      <c r="E8" t="s">
        <v>318</v>
      </c>
      <c r="F8" t="n">
        <v>252.172250923536</v>
      </c>
      <c r="G8" t="n">
        <v>259.798450174507</v>
      </c>
      <c r="H8" t="n">
        <v>201.80240163478</v>
      </c>
      <c r="I8" t="n">
        <v>277.472959834564</v>
      </c>
      <c r="J8" t="n">
        <v>323.951058966933</v>
      </c>
      <c r="K8" t="n">
        <v>260.837451031515</v>
      </c>
      <c r="L8" t="n">
        <v>181.096428190428</v>
      </c>
      <c r="M8" t="n">
        <v>184.774112381464</v>
      </c>
      <c r="N8" t="n">
        <v>267.424906731269</v>
      </c>
      <c r="O8" t="n">
        <v>210.532684185146</v>
      </c>
      <c r="P8" t="n">
        <v>229.749203919422</v>
      </c>
      <c r="Q8" t="n">
        <v>262.228475399446</v>
      </c>
      <c r="R8" t="n">
        <v>301.548084133178</v>
      </c>
      <c r="S8" t="n">
        <v>402.932730072495</v>
      </c>
      <c r="T8" t="n">
        <v>378.513041913183</v>
      </c>
      <c r="U8" t="n">
        <v>538.332869207277</v>
      </c>
      <c r="V8" t="n">
        <v>424.569605118082</v>
      </c>
      <c r="W8" t="n">
        <v>441.128116881679</v>
      </c>
      <c r="X8" t="n">
        <v>450.92090540337</v>
      </c>
      <c r="Y8" t="n">
        <v>463.797983848424</v>
      </c>
      <c r="Z8" t="n">
        <v>491.373101248251</v>
      </c>
      <c r="AA8" t="n">
        <v>486.484527912851</v>
      </c>
      <c r="AB8" t="n">
        <v>406.113231481565</v>
      </c>
      <c r="AC8" t="n">
        <v>551.68042134709</v>
      </c>
      <c r="AD8" t="n">
        <v>580.784673786717</v>
      </c>
      <c r="AE8" t="n">
        <v>436.561214428079</v>
      </c>
      <c r="AF8" t="n">
        <v>418.026392410439</v>
      </c>
    </row>
    <row r="9">
      <c r="A9" t="s">
        <v>97</v>
      </c>
      <c r="B9" t="s">
        <v>386</v>
      </c>
      <c r="C9" t="s">
        <v>317</v>
      </c>
      <c r="D9" t="s">
        <v>387</v>
      </c>
      <c r="E9" t="s">
        <v>318</v>
      </c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</row>
    <row r="10">
      <c r="A10" t="s">
        <v>97</v>
      </c>
      <c r="B10" t="s">
        <v>388</v>
      </c>
      <c r="C10" t="s">
        <v>317</v>
      </c>
      <c r="D10" t="s">
        <v>389</v>
      </c>
      <c r="E10" t="s">
        <v>318</v>
      </c>
      <c r="F10" t="n">
        <v>1296.75278839988</v>
      </c>
      <c r="G10" t="n">
        <v>1440.41726648879</v>
      </c>
      <c r="H10" t="n">
        <v>1498.19566536925</v>
      </c>
      <c r="I10" t="n">
        <v>1399.81291560258</v>
      </c>
      <c r="J10" t="n">
        <v>1458.39649093711</v>
      </c>
      <c r="K10" t="n">
        <v>1546.96620183621</v>
      </c>
      <c r="L10" t="n">
        <v>1621.95899057861</v>
      </c>
      <c r="M10" t="n">
        <v>1748.98321403356</v>
      </c>
      <c r="N10" t="n">
        <v>1790.1098200702</v>
      </c>
      <c r="O10" t="n">
        <v>1779.28153307561</v>
      </c>
      <c r="P10" t="n">
        <v>1940.48677295467</v>
      </c>
      <c r="Q10" t="n">
        <v>2196.13839485264</v>
      </c>
      <c r="R10" t="n">
        <v>2314.37391357418</v>
      </c>
      <c r="S10" t="n">
        <v>2460.48917593745</v>
      </c>
      <c r="T10" t="n">
        <v>2268.8224649273</v>
      </c>
      <c r="U10" t="n">
        <v>2558.62587665571</v>
      </c>
      <c r="V10" t="n">
        <v>2606.92273422725</v>
      </c>
      <c r="W10" t="n">
        <v>2686.67460849626</v>
      </c>
      <c r="X10" t="n">
        <v>2720.71409073995</v>
      </c>
      <c r="Y10" t="n">
        <v>2643.2462913937</v>
      </c>
      <c r="Z10" t="n">
        <v>2600.22611319339</v>
      </c>
      <c r="AA10" t="n">
        <v>2456.81260857121</v>
      </c>
      <c r="AB10" t="n">
        <v>2467.52687811151</v>
      </c>
      <c r="AC10" t="n">
        <v>2539.13211797149</v>
      </c>
      <c r="AD10" t="n">
        <v>2568.8128142152</v>
      </c>
      <c r="AE10" t="n">
        <v>2530.71957369686</v>
      </c>
      <c r="AF10" t="n">
        <v>3047.71349388214</v>
      </c>
    </row>
    <row r="11">
      <c r="A11" t="s">
        <v>97</v>
      </c>
      <c r="B11" t="s">
        <v>390</v>
      </c>
      <c r="C11" t="s">
        <v>317</v>
      </c>
      <c r="D11" t="s">
        <v>391</v>
      </c>
      <c r="E11" t="s">
        <v>318</v>
      </c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</row>
    <row r="12">
      <c r="A12" t="s">
        <v>97</v>
      </c>
      <c r="B12" t="s">
        <v>392</v>
      </c>
      <c r="C12" t="s">
        <v>317</v>
      </c>
      <c r="D12" t="s">
        <v>393</v>
      </c>
      <c r="E12" t="s">
        <v>318</v>
      </c>
      <c r="F12" t="n">
        <v>867.746461751452</v>
      </c>
      <c r="G12" t="n">
        <v>906.404227016828</v>
      </c>
      <c r="H12" t="n">
        <v>949.399786532548</v>
      </c>
      <c r="I12" t="n">
        <v>1018.8624115078</v>
      </c>
      <c r="J12" t="n">
        <v>1053.9398510771</v>
      </c>
      <c r="K12" t="n">
        <v>1065.49009102405</v>
      </c>
      <c r="L12" t="n">
        <v>1092.64889111261</v>
      </c>
      <c r="M12" t="n">
        <v>1085.69732364784</v>
      </c>
      <c r="N12" t="n">
        <v>1138.35275694647</v>
      </c>
      <c r="O12" t="n">
        <v>1151.74834100879</v>
      </c>
      <c r="P12" t="n">
        <v>1220.71617298511</v>
      </c>
      <c r="Q12" t="n">
        <v>1344.85779040562</v>
      </c>
      <c r="R12" t="n">
        <v>1431.52138062239</v>
      </c>
      <c r="S12" t="n">
        <v>1441.47432399097</v>
      </c>
      <c r="T12" t="n">
        <v>1207.9515045935</v>
      </c>
      <c r="U12" t="n">
        <v>1239.27207092226</v>
      </c>
      <c r="V12" t="n">
        <v>1150.28285883712</v>
      </c>
      <c r="W12" t="n">
        <v>1196.27502295166</v>
      </c>
      <c r="X12" t="n">
        <v>1187.12003873678</v>
      </c>
      <c r="Y12" t="n">
        <v>1195.26391589471</v>
      </c>
      <c r="Z12" t="n">
        <v>1276.00713554357</v>
      </c>
      <c r="AA12" t="n">
        <v>1240.95272926301</v>
      </c>
      <c r="AB12" t="n">
        <v>1251.75704990813</v>
      </c>
      <c r="AC12" t="n">
        <v>1344.53961803812</v>
      </c>
      <c r="AD12" t="n">
        <v>1291.55512062095</v>
      </c>
      <c r="AE12" t="n">
        <v>1157.98424166389</v>
      </c>
      <c r="AF12" t="n">
        <v>1372.34421673083</v>
      </c>
    </row>
    <row r="13">
      <c r="A13" t="s">
        <v>97</v>
      </c>
      <c r="B13" t="s">
        <v>394</v>
      </c>
      <c r="C13" t="s">
        <v>317</v>
      </c>
      <c r="D13" t="s">
        <v>395</v>
      </c>
      <c r="E13" t="s">
        <v>318</v>
      </c>
      <c r="F13" t="n">
        <v>827.226133143248</v>
      </c>
      <c r="G13" t="n">
        <v>884.463687643759</v>
      </c>
      <c r="H13" t="n">
        <v>952.215856511233</v>
      </c>
      <c r="I13" t="n">
        <v>983.939495950405</v>
      </c>
      <c r="J13" t="n">
        <v>1068.06802522013</v>
      </c>
      <c r="K13" t="n">
        <v>1114.5774876688</v>
      </c>
      <c r="L13" t="n">
        <v>1129.6029030026</v>
      </c>
      <c r="M13" t="n">
        <v>1161.74486462993</v>
      </c>
      <c r="N13" t="n">
        <v>1231.63121485343</v>
      </c>
      <c r="O13" t="n">
        <v>1299.72598450714</v>
      </c>
      <c r="P13" t="n">
        <v>1364.92865590378</v>
      </c>
      <c r="Q13" t="n">
        <v>1546.46560260033</v>
      </c>
      <c r="R13" t="n">
        <v>1574.33308198269</v>
      </c>
      <c r="S13" t="n">
        <v>1748.66296562409</v>
      </c>
      <c r="T13" t="n">
        <v>1446.59753268581</v>
      </c>
      <c r="U13" t="n">
        <v>1574.24814110959</v>
      </c>
      <c r="V13" t="n">
        <v>1490.33871577655</v>
      </c>
      <c r="W13" t="n">
        <v>1587.1766784386</v>
      </c>
      <c r="X13" t="n">
        <v>1548.38237040809</v>
      </c>
      <c r="Y13" t="n">
        <v>1593.08642304128</v>
      </c>
      <c r="Z13" t="n">
        <v>1665.54414726182</v>
      </c>
      <c r="AA13" t="n">
        <v>1655.7924396831</v>
      </c>
      <c r="AB13" t="n">
        <v>1690.69918365484</v>
      </c>
      <c r="AC13" t="n">
        <v>1731.96296712903</v>
      </c>
      <c r="AD13" t="n">
        <v>1644.79511134322</v>
      </c>
      <c r="AE13" t="n">
        <v>1678.19101667823</v>
      </c>
      <c r="AF13" t="n">
        <v>1719.95314650711</v>
      </c>
    </row>
    <row r="14">
      <c r="A14" t="s">
        <v>97</v>
      </c>
      <c r="B14" t="s">
        <v>396</v>
      </c>
      <c r="C14" t="s">
        <v>317</v>
      </c>
      <c r="D14" t="s">
        <v>397</v>
      </c>
      <c r="E14" t="s">
        <v>318</v>
      </c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</row>
    <row r="15">
      <c r="A15" t="s">
        <v>97</v>
      </c>
      <c r="B15" t="s">
        <v>398</v>
      </c>
      <c r="C15" t="s">
        <v>317</v>
      </c>
      <c r="D15" t="s">
        <v>399</v>
      </c>
      <c r="E15" t="s">
        <v>318</v>
      </c>
      <c r="F15" t="n">
        <v>857.015253671315</v>
      </c>
      <c r="G15" t="n">
        <v>889.894027737091</v>
      </c>
      <c r="H15" t="n">
        <v>1039.06199121024</v>
      </c>
      <c r="I15" t="n">
        <v>1028.95273400115</v>
      </c>
      <c r="J15" t="n">
        <v>1067.53911781864</v>
      </c>
      <c r="K15" t="n">
        <v>1085.85408804692</v>
      </c>
      <c r="L15" t="n">
        <v>1047.43860674496</v>
      </c>
      <c r="M15" t="n">
        <v>1037.95582631695</v>
      </c>
      <c r="N15" t="n">
        <v>980.321938926308</v>
      </c>
      <c r="O15" t="n">
        <v>1072.06970842105</v>
      </c>
      <c r="P15" t="n">
        <v>1080.78846811885</v>
      </c>
      <c r="Q15" t="n">
        <v>1103.78303667621</v>
      </c>
      <c r="R15" t="n">
        <v>1158.91174072695</v>
      </c>
      <c r="S15" t="n">
        <v>1194.43475755229</v>
      </c>
      <c r="T15" t="n">
        <v>1037.94049004598</v>
      </c>
      <c r="U15" t="n">
        <v>1113.97637712799</v>
      </c>
      <c r="V15" t="n">
        <v>1096.13740093447</v>
      </c>
      <c r="W15" t="n">
        <v>1097.83524084256</v>
      </c>
      <c r="X15" t="n">
        <v>975.793536435047</v>
      </c>
      <c r="Y15" t="n">
        <v>931.183345006747</v>
      </c>
      <c r="Z15" t="n">
        <v>962.167607341776</v>
      </c>
      <c r="AA15" t="n">
        <v>909.094718231799</v>
      </c>
      <c r="AB15" t="n">
        <v>970.583040291748</v>
      </c>
      <c r="AC15" t="n">
        <v>826.479625887571</v>
      </c>
      <c r="AD15" t="n">
        <v>816.432746984748</v>
      </c>
      <c r="AE15" t="n">
        <v>730.041611087997</v>
      </c>
      <c r="AF15" t="n">
        <v>860.983989441112</v>
      </c>
    </row>
    <row r="16">
      <c r="A16" t="s">
        <v>97</v>
      </c>
      <c r="B16" t="s">
        <v>400</v>
      </c>
      <c r="C16" t="s">
        <v>317</v>
      </c>
      <c r="D16" t="s">
        <v>401</v>
      </c>
      <c r="E16" t="s">
        <v>318</v>
      </c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</row>
    <row r="17">
      <c r="A17" t="s">
        <v>97</v>
      </c>
      <c r="B17" t="s">
        <v>402</v>
      </c>
      <c r="C17" t="s">
        <v>317</v>
      </c>
      <c r="D17" t="s">
        <v>403</v>
      </c>
      <c r="E17" t="s">
        <v>318</v>
      </c>
      <c r="F17" t="n">
        <v>426.545413669519</v>
      </c>
      <c r="G17" t="n">
        <v>470.860335942178</v>
      </c>
      <c r="H17" t="n">
        <v>512.680664066062</v>
      </c>
      <c r="I17" t="n">
        <v>532.26883100495</v>
      </c>
      <c r="J17" t="n">
        <v>562.472139008913</v>
      </c>
      <c r="K17" t="n">
        <v>574.064051371583</v>
      </c>
      <c r="L17" t="n">
        <v>607.001091946538</v>
      </c>
      <c r="M17" t="n">
        <v>638.15292652719</v>
      </c>
      <c r="N17" t="n">
        <v>673.194341474747</v>
      </c>
      <c r="O17" t="n">
        <v>662.354237145201</v>
      </c>
      <c r="P17" t="n">
        <v>700.887109402278</v>
      </c>
      <c r="Q17" t="n">
        <v>773.398154760436</v>
      </c>
      <c r="R17" t="n">
        <v>811.559475307186</v>
      </c>
      <c r="S17" t="n">
        <v>840.453233626357</v>
      </c>
      <c r="T17" t="n">
        <v>832.248278458502</v>
      </c>
      <c r="U17" t="n">
        <v>902.809540345331</v>
      </c>
      <c r="V17" t="n">
        <v>833.11082356753</v>
      </c>
      <c r="W17" t="n">
        <v>885.375078489475</v>
      </c>
      <c r="X17" t="n">
        <v>884.64005453874</v>
      </c>
      <c r="Y17" t="n">
        <v>885.853505219583</v>
      </c>
      <c r="Z17" t="n">
        <v>902.538925625218</v>
      </c>
      <c r="AA17" t="n">
        <v>776.76635324748</v>
      </c>
      <c r="AB17" t="n">
        <v>771.141572587874</v>
      </c>
      <c r="AC17" t="n">
        <v>810.849426091464</v>
      </c>
      <c r="AD17" t="n">
        <v>746.054090065148</v>
      </c>
      <c r="AE17" t="n">
        <v>695.212736538767</v>
      </c>
      <c r="AF17" t="n">
        <v>758.481615391943</v>
      </c>
    </row>
    <row r="18">
      <c r="A18" t="s">
        <v>97</v>
      </c>
      <c r="B18" t="s">
        <v>404</v>
      </c>
      <c r="C18" t="s">
        <v>317</v>
      </c>
      <c r="D18" t="s">
        <v>405</v>
      </c>
      <c r="E18" t="s">
        <v>318</v>
      </c>
      <c r="F18" t="n">
        <v>1622.68424401855</v>
      </c>
      <c r="G18" t="n">
        <v>1703.93207382383</v>
      </c>
      <c r="H18" t="n">
        <v>1837.16928239414</v>
      </c>
      <c r="I18" t="n">
        <v>1837.35928123782</v>
      </c>
      <c r="J18" t="n">
        <v>2065.95880210568</v>
      </c>
      <c r="K18" t="n">
        <v>2098.92901603685</v>
      </c>
      <c r="L18" t="n">
        <v>2126.71215554362</v>
      </c>
      <c r="M18" t="n">
        <v>2262.38068096575</v>
      </c>
      <c r="N18" t="n">
        <v>2537.51923846971</v>
      </c>
      <c r="O18" t="n">
        <v>2473.35268036346</v>
      </c>
      <c r="P18" t="n">
        <v>2434.70230361464</v>
      </c>
      <c r="Q18" t="n">
        <v>2384.20861274666</v>
      </c>
      <c r="R18" t="n">
        <v>2351.82949441393</v>
      </c>
      <c r="S18" t="n">
        <v>2442.68977273787</v>
      </c>
      <c r="T18" t="n">
        <v>2495.32011070666</v>
      </c>
      <c r="U18" t="n">
        <v>1748.42264561165</v>
      </c>
      <c r="V18" t="n">
        <v>1700.90084907489</v>
      </c>
      <c r="W18" t="n">
        <v>1864.88010537113</v>
      </c>
      <c r="X18" t="n">
        <v>1951.06376291443</v>
      </c>
      <c r="Y18" t="n">
        <v>1987.27022873038</v>
      </c>
      <c r="Z18" t="n">
        <v>2026.90931814393</v>
      </c>
      <c r="AA18" t="n">
        <v>2301.93946449076</v>
      </c>
      <c r="AB18" t="n">
        <v>2232.91977437368</v>
      </c>
      <c r="AC18" t="n">
        <v>2200.76425095887</v>
      </c>
      <c r="AD18" t="n">
        <v>2142.4673830614</v>
      </c>
      <c r="AE18" t="n">
        <v>1775.72701874434</v>
      </c>
      <c r="AF18" t="n">
        <v>1786.33247280584</v>
      </c>
    </row>
    <row r="19">
      <c r="A19" t="s">
        <v>97</v>
      </c>
      <c r="B19" t="s">
        <v>406</v>
      </c>
      <c r="C19" t="s">
        <v>317</v>
      </c>
      <c r="D19" t="s">
        <v>407</v>
      </c>
      <c r="E19" t="s">
        <v>318</v>
      </c>
      <c r="F19" t="n">
        <v>534.099629489549</v>
      </c>
      <c r="G19" t="n">
        <v>587.286466857354</v>
      </c>
      <c r="H19" t="n">
        <v>640.400435448582</v>
      </c>
      <c r="I19" t="n">
        <v>680.110444462089</v>
      </c>
      <c r="J19" t="n">
        <v>724.51063569261</v>
      </c>
      <c r="K19" t="n">
        <v>726.694430393878</v>
      </c>
      <c r="L19" t="n">
        <v>717.518636403221</v>
      </c>
      <c r="M19" t="n">
        <v>719.88106580705</v>
      </c>
      <c r="N19" t="n">
        <v>730.676080593193</v>
      </c>
      <c r="O19" t="n">
        <v>762.224843091221</v>
      </c>
      <c r="P19" t="n">
        <v>798.663230920154</v>
      </c>
      <c r="Q19" t="n">
        <v>844.652754160981</v>
      </c>
      <c r="R19" t="n">
        <v>863.706647160197</v>
      </c>
      <c r="S19" t="n">
        <v>883.77555932731</v>
      </c>
      <c r="T19" t="n">
        <v>895.74186606989</v>
      </c>
      <c r="U19" t="n">
        <v>875.363032597548</v>
      </c>
      <c r="V19" t="n">
        <v>793.200812294315</v>
      </c>
      <c r="W19" t="n">
        <v>803.682330105344</v>
      </c>
      <c r="X19" t="n">
        <v>774.529839277828</v>
      </c>
      <c r="Y19" t="n">
        <v>801.367239795579</v>
      </c>
      <c r="Z19" t="n">
        <v>820.767558779032</v>
      </c>
      <c r="AA19" t="n">
        <v>898.157858049747</v>
      </c>
      <c r="AB19" t="n">
        <v>839.355897432689</v>
      </c>
      <c r="AC19" t="n">
        <v>868.12299708001</v>
      </c>
      <c r="AD19" t="n">
        <v>827.722289166819</v>
      </c>
      <c r="AE19" t="n">
        <v>696.310820064303</v>
      </c>
      <c r="AF19" t="n">
        <v>757.041456314523</v>
      </c>
    </row>
    <row r="20">
      <c r="A20" t="s">
        <v>97</v>
      </c>
      <c r="B20" t="s">
        <v>408</v>
      </c>
      <c r="C20" t="s">
        <v>317</v>
      </c>
      <c r="D20" t="s">
        <v>409</v>
      </c>
      <c r="E20" t="s">
        <v>318</v>
      </c>
      <c r="F20" t="n">
        <v>959.878570011713</v>
      </c>
      <c r="G20" t="n">
        <v>963.557937093052</v>
      </c>
      <c r="H20" t="n">
        <v>948.257075227562</v>
      </c>
      <c r="I20" t="n">
        <v>918.611899203218</v>
      </c>
      <c r="J20" t="n">
        <v>975.008571226651</v>
      </c>
      <c r="K20" t="n">
        <v>1135.85831988041</v>
      </c>
      <c r="L20" t="n">
        <v>1161.19542510598</v>
      </c>
      <c r="M20" t="n">
        <v>1353.96092559328</v>
      </c>
      <c r="N20" t="n">
        <v>1311.23972968115</v>
      </c>
      <c r="O20" t="n">
        <v>1278.25062334269</v>
      </c>
      <c r="P20" t="n">
        <v>1506.22920356791</v>
      </c>
      <c r="Q20" t="n">
        <v>1796.30044678556</v>
      </c>
      <c r="R20" t="n">
        <v>1646.46393759466</v>
      </c>
      <c r="S20" t="n">
        <v>2053.12691407401</v>
      </c>
      <c r="T20" t="n">
        <v>3316.25364299803</v>
      </c>
      <c r="U20" t="n">
        <v>2493.38189980936</v>
      </c>
      <c r="V20" t="n">
        <v>2867.73887296183</v>
      </c>
      <c r="W20" t="n">
        <v>3222.75561228923</v>
      </c>
      <c r="X20" t="n">
        <v>3112.28727102102</v>
      </c>
      <c r="Y20" t="n">
        <v>2496.42699922493</v>
      </c>
      <c r="Z20" t="n">
        <v>2679.62545340228</v>
      </c>
      <c r="AA20" t="n">
        <v>2751.79179194427</v>
      </c>
      <c r="AB20" t="n">
        <v>3121.04773827044</v>
      </c>
      <c r="AC20" t="n">
        <v>2919.95302380466</v>
      </c>
      <c r="AD20" t="n">
        <v>3006.22115764411</v>
      </c>
      <c r="AE20" t="n">
        <v>2275.22945906705</v>
      </c>
      <c r="AF20" t="n">
        <v>2464.5554413554</v>
      </c>
    </row>
    <row r="21">
      <c r="A21" t="s">
        <v>97</v>
      </c>
      <c r="B21" t="s">
        <v>410</v>
      </c>
      <c r="C21" t="s">
        <v>317</v>
      </c>
      <c r="D21" t="s">
        <v>411</v>
      </c>
      <c r="E21" t="s">
        <v>318</v>
      </c>
      <c r="F21" t="n">
        <v>1194.49055179429</v>
      </c>
      <c r="G21" t="n">
        <v>1207.59197233615</v>
      </c>
      <c r="H21" t="n">
        <v>1199.2437810716</v>
      </c>
      <c r="I21" t="n">
        <v>1194.57133920083</v>
      </c>
      <c r="J21" t="n">
        <v>1288.06616189934</v>
      </c>
      <c r="K21" t="n">
        <v>1591.5862103855</v>
      </c>
      <c r="L21" t="n">
        <v>1581.31430153809</v>
      </c>
      <c r="M21" t="n">
        <v>1794.44339151961</v>
      </c>
      <c r="N21" t="n">
        <v>1775.35447031454</v>
      </c>
      <c r="O21" t="n">
        <v>1803.86286311848</v>
      </c>
      <c r="P21" t="n">
        <v>2082.56461063767</v>
      </c>
      <c r="Q21" t="n">
        <v>2352.0289464775</v>
      </c>
      <c r="R21" t="n">
        <v>2351.63967145536</v>
      </c>
      <c r="S21" t="n">
        <v>2932.13320908044</v>
      </c>
      <c r="T21" t="n">
        <v>4068.78312610082</v>
      </c>
      <c r="U21" t="n">
        <v>3420.76926021189</v>
      </c>
      <c r="V21" t="n">
        <v>3686.48466087333</v>
      </c>
      <c r="W21" t="n">
        <v>3981.16053680101</v>
      </c>
      <c r="X21" t="n">
        <v>3900.81509012102</v>
      </c>
      <c r="Y21" t="n">
        <v>3165.10108354141</v>
      </c>
      <c r="Z21" t="n">
        <v>3575.2222041281</v>
      </c>
      <c r="AA21" t="n">
        <v>3652.15792598512</v>
      </c>
      <c r="AB21" t="n">
        <v>3875.58420733463</v>
      </c>
      <c r="AC21" t="n">
        <v>3637.7015033094</v>
      </c>
      <c r="AD21" t="n">
        <v>3563.79916704139</v>
      </c>
      <c r="AE21" t="n">
        <v>2826.7033874175</v>
      </c>
      <c r="AF21" t="n">
        <v>3184.41533820581</v>
      </c>
    </row>
    <row r="22">
      <c r="A22" t="s">
        <v>97</v>
      </c>
      <c r="B22" t="s">
        <v>412</v>
      </c>
      <c r="C22" t="s">
        <v>317</v>
      </c>
      <c r="D22" t="s">
        <v>413</v>
      </c>
      <c r="E22" t="s">
        <v>318</v>
      </c>
      <c r="F22" t="n">
        <v>234.532106825303</v>
      </c>
      <c r="G22" t="n">
        <v>243.798924974311</v>
      </c>
      <c r="H22" t="n">
        <v>250.562639076313</v>
      </c>
      <c r="I22" t="n">
        <v>274.962256369574</v>
      </c>
      <c r="J22" t="n">
        <v>311.63056413133</v>
      </c>
      <c r="K22" t="n">
        <v>452.219848389551</v>
      </c>
      <c r="L22" t="n">
        <v>417.583824694203</v>
      </c>
      <c r="M22" t="n">
        <v>438.399916421436</v>
      </c>
      <c r="N22" t="n">
        <v>461.439010775356</v>
      </c>
      <c r="O22" t="n">
        <v>521.723579382033</v>
      </c>
      <c r="P22" t="n">
        <v>572.516926775857</v>
      </c>
      <c r="Q22" t="n">
        <v>553.534017166017</v>
      </c>
      <c r="R22" t="n">
        <v>699.74827032691</v>
      </c>
      <c r="S22" t="n">
        <v>872.244686677196</v>
      </c>
      <c r="T22" t="n">
        <v>753.699692949897</v>
      </c>
      <c r="U22" t="n">
        <v>923.087000090425</v>
      </c>
      <c r="V22" t="n">
        <v>817.066196341237</v>
      </c>
      <c r="W22" t="n">
        <v>758.506976615821</v>
      </c>
      <c r="X22" t="n">
        <v>788.042270665364</v>
      </c>
      <c r="Y22" t="n">
        <v>667.720369524769</v>
      </c>
      <c r="Z22" t="n">
        <v>891.69139204053</v>
      </c>
      <c r="AA22" t="n">
        <v>896.70664288548</v>
      </c>
      <c r="AB22" t="n">
        <v>753.314489530314</v>
      </c>
      <c r="AC22" t="n">
        <v>716.507167434454</v>
      </c>
      <c r="AD22" t="n">
        <v>557.628924955401</v>
      </c>
      <c r="AE22" t="n">
        <v>551.473928350447</v>
      </c>
      <c r="AF22" t="n">
        <v>719.85989693561</v>
      </c>
    </row>
    <row r="23">
      <c r="A23" t="s">
        <v>97</v>
      </c>
      <c r="B23" t="s">
        <v>414</v>
      </c>
      <c r="C23" t="s">
        <v>317</v>
      </c>
      <c r="D23" t="s">
        <v>415</v>
      </c>
      <c r="E23" t="s">
        <v>318</v>
      </c>
      <c r="F23" t="n">
        <v>2673.83384515505</v>
      </c>
      <c r="G23" t="n">
        <v>2754.5134921129</v>
      </c>
      <c r="H23" t="n">
        <v>2895.54872655138</v>
      </c>
      <c r="I23" t="n">
        <v>3137.63180350261</v>
      </c>
      <c r="J23" t="n">
        <v>3550.53935350437</v>
      </c>
      <c r="K23" t="n">
        <v>3864.43518787969</v>
      </c>
      <c r="L23" t="n">
        <v>3995.07736553466</v>
      </c>
      <c r="M23" t="n">
        <v>4575.19678671636</v>
      </c>
      <c r="N23" t="n">
        <v>4925.35310383357</v>
      </c>
      <c r="O23" t="n">
        <v>5390.52434739873</v>
      </c>
      <c r="P23" t="n">
        <v>6071.99715985847</v>
      </c>
      <c r="Q23" t="n">
        <v>7121.65928216605</v>
      </c>
      <c r="R23" t="n">
        <v>7462.9300199287</v>
      </c>
      <c r="S23" t="n">
        <v>6886.06157467561</v>
      </c>
      <c r="T23" t="n">
        <v>6405.7199141709</v>
      </c>
      <c r="U23" t="n">
        <v>5618.6954078281</v>
      </c>
      <c r="V23" t="n">
        <v>4621.64553734573</v>
      </c>
      <c r="W23" t="n">
        <v>3902.32723983273</v>
      </c>
      <c r="X23" t="n">
        <v>3784.50566191638</v>
      </c>
      <c r="Y23" t="n">
        <v>4311.27312372673</v>
      </c>
      <c r="Z23" t="n">
        <v>4133.26739866497</v>
      </c>
      <c r="AA23" t="n">
        <v>4569.95764297069</v>
      </c>
      <c r="AB23" t="n">
        <v>5290.5108597099</v>
      </c>
      <c r="AC23" t="n">
        <v>5584.08017729761</v>
      </c>
      <c r="AD23" t="n">
        <v>4972.01483260979</v>
      </c>
      <c r="AE23" t="n">
        <v>4458.15298998805</v>
      </c>
      <c r="AF23" t="n">
        <v>4931.91088189643</v>
      </c>
    </row>
    <row r="24">
      <c r="A24" t="s">
        <v>97</v>
      </c>
      <c r="B24" t="s">
        <v>416</v>
      </c>
      <c r="C24" t="s">
        <v>317</v>
      </c>
      <c r="D24" t="s">
        <v>417</v>
      </c>
      <c r="E24" t="s">
        <v>318</v>
      </c>
      <c r="F24" t="n">
        <v>3400.39268988453</v>
      </c>
      <c r="G24" t="n">
        <v>3825.62639366634</v>
      </c>
      <c r="H24" t="n">
        <v>4119.52178307335</v>
      </c>
      <c r="I24" t="n">
        <v>4506.09274229815</v>
      </c>
      <c r="J24" t="n">
        <v>5048.81997453613</v>
      </c>
      <c r="K24" t="n">
        <v>5665.20101779119</v>
      </c>
      <c r="L24" t="n">
        <v>5695.64158165972</v>
      </c>
      <c r="M24" t="n">
        <v>6172.54425054894</v>
      </c>
      <c r="N24" t="n">
        <v>6469.91927869606</v>
      </c>
      <c r="O24" t="n">
        <v>6786.20732982919</v>
      </c>
      <c r="P24" t="n">
        <v>7163.39579637758</v>
      </c>
      <c r="Q24" t="n">
        <v>7758.59911404439</v>
      </c>
      <c r="R24" t="n">
        <v>8225.50278412213</v>
      </c>
      <c r="S24" t="n">
        <v>8095.15167743261</v>
      </c>
      <c r="T24" t="n">
        <v>8614.00659140118</v>
      </c>
      <c r="U24" t="n">
        <v>7762.24330536051</v>
      </c>
      <c r="V24" t="n">
        <v>8204.66133791685</v>
      </c>
      <c r="W24" t="n">
        <v>8297.48547348081</v>
      </c>
      <c r="X24" t="n">
        <v>8114.38102253845</v>
      </c>
      <c r="Y24" t="n">
        <v>8535.94039529756</v>
      </c>
      <c r="Z24" t="n">
        <v>8578.6274966326</v>
      </c>
      <c r="AA24" t="n">
        <v>5720.44276403001</v>
      </c>
      <c r="AB24" t="n">
        <v>8950.8735055958</v>
      </c>
      <c r="AC24" t="n">
        <v>8539.57247618843</v>
      </c>
      <c r="AD24" t="n">
        <v>8623.70448276414</v>
      </c>
      <c r="AE24" t="n">
        <v>7298.63304328216</v>
      </c>
      <c r="AF24" t="n">
        <v>9853.28085370762</v>
      </c>
    </row>
    <row r="25">
      <c r="A25" t="s">
        <v>97</v>
      </c>
      <c r="B25" t="s">
        <v>418</v>
      </c>
      <c r="C25" t="s">
        <v>317</v>
      </c>
      <c r="D25" t="s">
        <v>419</v>
      </c>
      <c r="E25" t="s">
        <v>318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</row>
    <row r="26">
      <c r="A26" t="s">
        <v>97</v>
      </c>
      <c r="B26" t="s">
        <v>420</v>
      </c>
      <c r="C26" t="s">
        <v>317</v>
      </c>
      <c r="D26" t="s">
        <v>421</v>
      </c>
      <c r="E26" t="s">
        <v>318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</row>
    <row r="27">
      <c r="A27" t="s">
        <v>97</v>
      </c>
      <c r="B27" t="s">
        <v>422</v>
      </c>
      <c r="C27" t="s">
        <v>317</v>
      </c>
      <c r="D27" t="s">
        <v>423</v>
      </c>
      <c r="E27" t="s">
        <v>318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</row>
    <row r="28">
      <c r="A28" t="s">
        <v>97</v>
      </c>
      <c r="B28" t="s">
        <v>424</v>
      </c>
      <c r="C28" t="s">
        <v>317</v>
      </c>
      <c r="D28" t="s">
        <v>425</v>
      </c>
      <c r="E28" t="s">
        <v>318</v>
      </c>
      <c r="F28" t="n">
        <v>1068.2228248215</v>
      </c>
      <c r="G28" t="n">
        <v>1089.01285977109</v>
      </c>
      <c r="H28" t="n">
        <v>1120.13670030207</v>
      </c>
      <c r="I28" t="n">
        <v>1158.05362821423</v>
      </c>
      <c r="J28" t="n">
        <v>1260.47215320015</v>
      </c>
      <c r="K28" t="n">
        <v>1606.19148858744</v>
      </c>
      <c r="L28" t="n">
        <v>1578.74917539808</v>
      </c>
      <c r="M28" t="n">
        <v>1605.21327832648</v>
      </c>
      <c r="N28" t="n">
        <v>1636.32755061523</v>
      </c>
      <c r="O28" t="n">
        <v>1697.77881790529</v>
      </c>
      <c r="P28" t="n">
        <v>1837.1052888372</v>
      </c>
      <c r="Q28" t="n">
        <v>1872.06861875567</v>
      </c>
      <c r="R28" t="n">
        <v>1984.74951070367</v>
      </c>
      <c r="S28" t="n">
        <v>2039.69710040283</v>
      </c>
      <c r="T28" t="n">
        <v>2065.76694483537</v>
      </c>
      <c r="U28" t="n">
        <v>2624.71257795589</v>
      </c>
      <c r="V28" t="n">
        <v>2744.38471227717</v>
      </c>
      <c r="W28" t="n">
        <v>2457.19008917589</v>
      </c>
      <c r="X28" t="n">
        <v>2172.04820092597</v>
      </c>
      <c r="Y28" t="n">
        <v>2005.79313314375</v>
      </c>
      <c r="Z28" t="n">
        <v>2034.60411268932</v>
      </c>
      <c r="AA28" t="n">
        <v>2667.06885572918</v>
      </c>
      <c r="AB28" t="n">
        <v>3098.59717709496</v>
      </c>
      <c r="AC28" t="n">
        <v>953.659500457217</v>
      </c>
      <c r="AD28" t="n">
        <v>5383.72945320429</v>
      </c>
      <c r="AE28" t="n">
        <v>4665.60595494099</v>
      </c>
      <c r="AF28" t="n">
        <v>2568.27496549313</v>
      </c>
    </row>
    <row r="29">
      <c r="A29" t="s">
        <v>97</v>
      </c>
      <c r="B29" t="s">
        <v>426</v>
      </c>
      <c r="C29" t="s">
        <v>317</v>
      </c>
      <c r="D29" t="s">
        <v>427</v>
      </c>
      <c r="E29" t="s">
        <v>318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</row>
    <row r="30">
      <c r="A30" t="s">
        <v>97</v>
      </c>
      <c r="B30" t="s">
        <v>428</v>
      </c>
      <c r="C30" t="s">
        <v>317</v>
      </c>
      <c r="D30" t="s">
        <v>429</v>
      </c>
      <c r="E30" t="s">
        <v>318</v>
      </c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</row>
    <row r="31">
      <c r="A31" t="s">
        <v>97</v>
      </c>
      <c r="B31" t="s">
        <v>430</v>
      </c>
      <c r="C31" t="s">
        <v>317</v>
      </c>
      <c r="D31" t="s">
        <v>431</v>
      </c>
      <c r="E31" t="s">
        <v>318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</row>
    <row r="32">
      <c r="A32" t="s">
        <v>97</v>
      </c>
      <c r="B32" t="s">
        <v>432</v>
      </c>
      <c r="C32" t="s">
        <v>317</v>
      </c>
      <c r="D32" t="s">
        <v>433</v>
      </c>
      <c r="E32" t="s">
        <v>318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</row>
    <row r="33">
      <c r="A33" t="s">
        <v>97</v>
      </c>
      <c r="B33" t="s">
        <v>434</v>
      </c>
      <c r="C33" t="s">
        <v>317</v>
      </c>
      <c r="D33" t="s">
        <v>435</v>
      </c>
      <c r="E33" t="s">
        <v>318</v>
      </c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</row>
    <row r="34">
      <c r="A34" t="s">
        <v>97</v>
      </c>
      <c r="B34" t="s">
        <v>436</v>
      </c>
      <c r="C34" t="s">
        <v>317</v>
      </c>
      <c r="D34" t="s">
        <v>437</v>
      </c>
      <c r="E34" t="s">
        <v>318</v>
      </c>
      <c r="F34" t="n">
        <v>401.554468806172</v>
      </c>
      <c r="G34" t="n">
        <v>433.278779874058</v>
      </c>
      <c r="H34" t="n">
        <v>454.411837789657</v>
      </c>
      <c r="I34" t="n">
        <v>491.566365591186</v>
      </c>
      <c r="J34" t="n">
        <v>551.470709992858</v>
      </c>
      <c r="K34" t="n">
        <v>598.174672024964</v>
      </c>
      <c r="L34" t="n">
        <v>589.5908522456</v>
      </c>
      <c r="M34" t="n">
        <v>621.659493498047</v>
      </c>
      <c r="N34" t="n">
        <v>644.014071034265</v>
      </c>
      <c r="O34" t="n">
        <v>673.2541678939</v>
      </c>
      <c r="P34" t="n">
        <v>692.83069973178</v>
      </c>
      <c r="Q34" t="n">
        <v>712.442190897454</v>
      </c>
      <c r="R34" t="n">
        <v>754.833434519943</v>
      </c>
      <c r="S34" t="n">
        <v>759.696760861585</v>
      </c>
      <c r="T34" t="n">
        <v>760.681041764579</v>
      </c>
      <c r="U34" t="n">
        <v>744.161274421443</v>
      </c>
      <c r="V34" t="n">
        <v>774.113990607083</v>
      </c>
      <c r="W34" t="n">
        <v>715.545814492201</v>
      </c>
      <c r="X34" t="n">
        <v>821.95349042319</v>
      </c>
      <c r="Y34" t="n">
        <v>901.750822341111</v>
      </c>
      <c r="Z34" t="n">
        <v>957.874075591819</v>
      </c>
      <c r="AA34" t="n">
        <v>1173.35159685285</v>
      </c>
      <c r="AB34" t="n">
        <v>1311.74965075221</v>
      </c>
      <c r="AC34" t="n">
        <v>1044.69832331744</v>
      </c>
      <c r="AD34" t="n">
        <v>1260.70516399752</v>
      </c>
      <c r="AE34" t="n">
        <v>806.73297339706</v>
      </c>
      <c r="AF34" t="n">
        <v>829.093072440349</v>
      </c>
    </row>
    <row r="35">
      <c r="A35" t="s">
        <v>97</v>
      </c>
      <c r="B35" t="s">
        <v>438</v>
      </c>
      <c r="C35" t="s">
        <v>317</v>
      </c>
      <c r="D35" t="s">
        <v>439</v>
      </c>
      <c r="E35" t="s">
        <v>318</v>
      </c>
      <c r="F35" t="n">
        <v>2843.27791453399</v>
      </c>
      <c r="G35" t="n">
        <v>3238.32441642942</v>
      </c>
      <c r="H35" t="n">
        <v>3396.3045908121</v>
      </c>
      <c r="I35" t="n">
        <v>3634.38647699122</v>
      </c>
      <c r="J35" t="n">
        <v>4168.62480371228</v>
      </c>
      <c r="K35" t="n">
        <v>5767.10635269067</v>
      </c>
      <c r="L35" t="n">
        <v>6095.26461408901</v>
      </c>
      <c r="M35" t="n">
        <v>6580.61878727542</v>
      </c>
      <c r="N35" t="n">
        <v>7115.02284654723</v>
      </c>
      <c r="O35" t="n">
        <v>6863.93919459177</v>
      </c>
      <c r="P35" t="n">
        <v>7225.98261549691</v>
      </c>
      <c r="Q35" t="n">
        <v>7594.23434945426</v>
      </c>
      <c r="R35" t="n">
        <v>8474.29905721646</v>
      </c>
      <c r="S35" t="n">
        <v>8160.37344733455</v>
      </c>
      <c r="T35" t="n">
        <v>7895.44609486367</v>
      </c>
      <c r="U35" t="n">
        <v>9343.45375317766</v>
      </c>
      <c r="V35" t="n">
        <v>9541.36119581537</v>
      </c>
      <c r="W35" t="n">
        <v>9601.47434845492</v>
      </c>
      <c r="X35" t="n">
        <v>9656.13732007393</v>
      </c>
      <c r="Y35" t="n">
        <v>9151.86807229203</v>
      </c>
      <c r="Z35" t="n">
        <v>11491.4663231461</v>
      </c>
      <c r="AA35" t="n">
        <v>14621.9123662877</v>
      </c>
      <c r="AB35" t="n">
        <v>11101.3977153858</v>
      </c>
      <c r="AC35" t="n">
        <v>12646.0676784922</v>
      </c>
      <c r="AD35" t="n">
        <v>11933.4741322671</v>
      </c>
      <c r="AE35" t="n">
        <v>12115.1367122764</v>
      </c>
      <c r="AF35" t="n">
        <v>13949.2714010941</v>
      </c>
    </row>
    <row r="36">
      <c r="A36" t="s">
        <v>97</v>
      </c>
      <c r="B36" t="s">
        <v>440</v>
      </c>
      <c r="C36" t="s">
        <v>317</v>
      </c>
      <c r="D36" t="s">
        <v>441</v>
      </c>
      <c r="E36" t="s">
        <v>318</v>
      </c>
      <c r="F36" t="n">
        <v>768.890383162693</v>
      </c>
      <c r="G36" t="n">
        <v>832.257500139884</v>
      </c>
      <c r="H36" t="n">
        <v>867.773205374306</v>
      </c>
      <c r="I36" t="n">
        <v>941.198576190628</v>
      </c>
      <c r="J36" t="n">
        <v>1000.24563840146</v>
      </c>
      <c r="K36" t="n">
        <v>1184.0643427971</v>
      </c>
      <c r="L36" t="n">
        <v>1115.26563526049</v>
      </c>
      <c r="M36" t="n">
        <v>1179.57778604456</v>
      </c>
      <c r="N36" t="n">
        <v>1303.40882191121</v>
      </c>
      <c r="O36" t="n">
        <v>1370.14081974268</v>
      </c>
      <c r="P36" t="n">
        <v>1415.80718058071</v>
      </c>
      <c r="Q36" t="n">
        <v>1712.63273211046</v>
      </c>
      <c r="R36" t="n">
        <v>1884.01634156185</v>
      </c>
      <c r="S36" t="n">
        <v>1905.33022809744</v>
      </c>
      <c r="T36" t="n">
        <v>2098.90199507524</v>
      </c>
      <c r="U36" t="n">
        <v>2569.3587957205</v>
      </c>
      <c r="V36" t="n">
        <v>2474.22454615033</v>
      </c>
      <c r="W36" t="n">
        <v>2100.6466780582</v>
      </c>
      <c r="X36" t="n">
        <v>2276.03294767321</v>
      </c>
      <c r="Y36" t="n">
        <v>2124.5594483637</v>
      </c>
      <c r="Z36" t="n">
        <v>2225.77100284261</v>
      </c>
      <c r="AA36" t="n">
        <v>2551.61537982211</v>
      </c>
      <c r="AB36" t="n">
        <v>1997.58341239614</v>
      </c>
      <c r="AC36" t="n">
        <v>2238.09896077801</v>
      </c>
      <c r="AD36" t="n">
        <v>2072.22058734225</v>
      </c>
      <c r="AE36" t="n">
        <v>1918.90291107253</v>
      </c>
      <c r="AF36" t="n">
        <v>2198.87845072495</v>
      </c>
    </row>
    <row r="37">
      <c r="A37" t="s">
        <v>97</v>
      </c>
      <c r="B37" t="s">
        <v>442</v>
      </c>
      <c r="C37" t="s">
        <v>317</v>
      </c>
      <c r="D37" t="s">
        <v>443</v>
      </c>
      <c r="E37" t="s">
        <v>318</v>
      </c>
      <c r="F37" t="n">
        <v>1366.38700834031</v>
      </c>
      <c r="G37" t="n">
        <v>1693.80908855874</v>
      </c>
      <c r="H37" t="n">
        <v>1687.61828299876</v>
      </c>
      <c r="I37" t="n">
        <v>1775.12439933631</v>
      </c>
      <c r="J37" t="n">
        <v>2107.50323740916</v>
      </c>
      <c r="K37" t="n">
        <v>3119.19653833302</v>
      </c>
      <c r="L37" t="n">
        <v>3358.9784004435</v>
      </c>
      <c r="M37" t="n">
        <v>3593.9681543093</v>
      </c>
      <c r="N37" t="n">
        <v>3944.50130827889</v>
      </c>
      <c r="O37" t="n">
        <v>3521.51785901657</v>
      </c>
      <c r="P37" t="n">
        <v>3965.71110335476</v>
      </c>
      <c r="Q37" t="n">
        <v>4001.01793750312</v>
      </c>
      <c r="R37" t="n">
        <v>4325.24786907777</v>
      </c>
      <c r="S37" t="n">
        <v>3971.48327035579</v>
      </c>
      <c r="T37" t="n">
        <v>3363.06304883233</v>
      </c>
      <c r="U37" t="n">
        <v>4047.96167160878</v>
      </c>
      <c r="V37" t="n">
        <v>4397.74255546773</v>
      </c>
      <c r="W37" t="n">
        <v>4228.7327456111</v>
      </c>
      <c r="X37" t="n">
        <v>4191.90646535347</v>
      </c>
      <c r="Y37" t="n">
        <v>3847.51440330321</v>
      </c>
      <c r="Z37" t="n">
        <v>5574.77536648887</v>
      </c>
      <c r="AA37" t="n">
        <v>7825.96748991604</v>
      </c>
      <c r="AB37" t="n">
        <v>5086.57499360472</v>
      </c>
      <c r="AC37" t="n">
        <v>6127.8581535863</v>
      </c>
      <c r="AD37" t="n">
        <v>5396.00494717984</v>
      </c>
      <c r="AE37" t="n">
        <v>4925.50468085813</v>
      </c>
      <c r="AF37" t="n">
        <v>5954.7889343147</v>
      </c>
    </row>
    <row r="38">
      <c r="A38" t="s">
        <v>97</v>
      </c>
      <c r="B38" t="s">
        <v>444</v>
      </c>
      <c r="C38" t="s">
        <v>317</v>
      </c>
      <c r="D38" t="s">
        <v>445</v>
      </c>
      <c r="E38" t="s">
        <v>318</v>
      </c>
      <c r="F38" t="n">
        <v>704.703621294219</v>
      </c>
      <c r="G38" t="n">
        <v>710.860491390348</v>
      </c>
      <c r="H38" t="n">
        <v>837.968391329501</v>
      </c>
      <c r="I38" t="n">
        <v>914.553311877827</v>
      </c>
      <c r="J38" t="n">
        <v>1057.63117922227</v>
      </c>
      <c r="K38" t="n">
        <v>1460.52646873893</v>
      </c>
      <c r="L38" t="n">
        <v>1616.90082940832</v>
      </c>
      <c r="M38" t="n">
        <v>1802.58860006852</v>
      </c>
      <c r="N38" t="n">
        <v>1862.38432068766</v>
      </c>
      <c r="O38" t="n">
        <v>1962.71951098607</v>
      </c>
      <c r="P38" t="n">
        <v>1837.70808397427</v>
      </c>
      <c r="Q38" t="n">
        <v>1868.6789620133</v>
      </c>
      <c r="R38" t="n">
        <v>2250.46464991559</v>
      </c>
      <c r="S38" t="n">
        <v>2266.86459004809</v>
      </c>
      <c r="T38" t="n">
        <v>2411.05798452255</v>
      </c>
      <c r="U38" t="n">
        <v>2701.37301216618</v>
      </c>
      <c r="V38" t="n">
        <v>2649.26607823371</v>
      </c>
      <c r="W38" t="n">
        <v>3252.16330373997</v>
      </c>
      <c r="X38" t="n">
        <v>3166.16430791366</v>
      </c>
      <c r="Y38" t="n">
        <v>3158.20442403173</v>
      </c>
      <c r="Z38" t="n">
        <v>3677.55088211167</v>
      </c>
      <c r="AA38" t="n">
        <v>4245.60164090145</v>
      </c>
      <c r="AB38" t="n">
        <v>4018.42844010857</v>
      </c>
      <c r="AC38" t="n">
        <v>4280.44367912724</v>
      </c>
      <c r="AD38" t="n">
        <v>4464.33155756395</v>
      </c>
      <c r="AE38" t="n">
        <v>5270.72912034571</v>
      </c>
      <c r="AF38" t="n">
        <v>5795.60401605283</v>
      </c>
    </row>
    <row r="39">
      <c r="A39" t="s">
        <v>97</v>
      </c>
      <c r="B39" t="s">
        <v>446</v>
      </c>
      <c r="C39" t="s">
        <v>317</v>
      </c>
      <c r="D39" t="s">
        <v>447</v>
      </c>
      <c r="E39" t="s">
        <v>318</v>
      </c>
      <c r="F39" t="n">
        <v>5939.72954503717</v>
      </c>
      <c r="G39" t="n">
        <v>6201.98710868258</v>
      </c>
      <c r="H39" t="n">
        <v>6523.24902232455</v>
      </c>
      <c r="I39" t="n">
        <v>6907.33729433904</v>
      </c>
      <c r="J39" t="n">
        <v>7075.97391090413</v>
      </c>
      <c r="K39" t="n">
        <v>7524.38626527537</v>
      </c>
      <c r="L39" t="n">
        <v>7536.63998983071</v>
      </c>
      <c r="M39" t="n">
        <v>7303.86700918401</v>
      </c>
      <c r="N39" t="n">
        <v>7318.85044141106</v>
      </c>
      <c r="O39" t="n">
        <v>7522.70355277601</v>
      </c>
      <c r="P39" t="n">
        <v>7546.66888857873</v>
      </c>
      <c r="Q39" t="n">
        <v>8020.97227457902</v>
      </c>
      <c r="R39" t="n">
        <v>8544.70458889404</v>
      </c>
      <c r="S39" t="n">
        <v>8702.00374329</v>
      </c>
      <c r="T39" t="n">
        <v>8364.02195073262</v>
      </c>
      <c r="U39" t="n">
        <v>7888.93921282902</v>
      </c>
      <c r="V39" t="n">
        <v>7895.51387598583</v>
      </c>
      <c r="W39" t="n">
        <v>7440.11724788184</v>
      </c>
      <c r="X39" t="n">
        <v>7603.78526621302</v>
      </c>
      <c r="Y39" t="n">
        <v>8231.94531456589</v>
      </c>
      <c r="Z39" t="n">
        <v>8229.41665744357</v>
      </c>
      <c r="AA39" t="n">
        <v>9436.03959383648</v>
      </c>
      <c r="AB39" t="n">
        <v>9319.00003737933</v>
      </c>
      <c r="AC39" t="n">
        <v>9084.56189926056</v>
      </c>
      <c r="AD39" t="n">
        <v>9474.54578946863</v>
      </c>
      <c r="AE39" t="n">
        <v>10824.3942196045</v>
      </c>
      <c r="AF39" t="n">
        <v>10132.89691161</v>
      </c>
    </row>
    <row r="40">
      <c r="A40" t="s">
        <v>97</v>
      </c>
      <c r="B40" t="s">
        <v>448</v>
      </c>
      <c r="C40" t="s">
        <v>317</v>
      </c>
      <c r="D40" t="s">
        <v>449</v>
      </c>
      <c r="E40" t="s">
        <v>318</v>
      </c>
      <c r="F40" t="n">
        <v>426.883733141543</v>
      </c>
      <c r="G40" t="n">
        <v>492.277882373315</v>
      </c>
      <c r="H40" t="n">
        <v>550.141501193699</v>
      </c>
      <c r="I40" t="n">
        <v>609.090202067963</v>
      </c>
      <c r="J40" t="n">
        <v>678.674417348093</v>
      </c>
      <c r="K40" t="n">
        <v>650.244260281711</v>
      </c>
      <c r="L40" t="n">
        <v>677.855005048619</v>
      </c>
      <c r="M40" t="n">
        <v>704.051133986217</v>
      </c>
      <c r="N40" t="n">
        <v>745.708021393354</v>
      </c>
      <c r="O40" t="n">
        <v>771.624794807024</v>
      </c>
      <c r="P40" t="n">
        <v>847.924432979349</v>
      </c>
      <c r="Q40" t="n">
        <v>906.497134992306</v>
      </c>
      <c r="R40" t="n">
        <v>968.913124785725</v>
      </c>
      <c r="S40" t="n">
        <v>1024.22438721708</v>
      </c>
      <c r="T40" t="n">
        <v>1069.17731172195</v>
      </c>
      <c r="U40" t="n">
        <v>830.71396025382</v>
      </c>
      <c r="V40" t="n">
        <v>765.333553039625</v>
      </c>
      <c r="W40" t="n">
        <v>799.203431488865</v>
      </c>
      <c r="X40" t="n">
        <v>869.236118457894</v>
      </c>
      <c r="Y40" t="n">
        <v>3819.393678855</v>
      </c>
      <c r="Z40" t="n">
        <v>1217.00410063344</v>
      </c>
      <c r="AA40" t="n">
        <v>1235.07713443727</v>
      </c>
      <c r="AB40" t="n">
        <v>1474.29560935727</v>
      </c>
      <c r="AC40" t="n">
        <v>1224.32002576761</v>
      </c>
      <c r="AD40" t="n">
        <v>1195.65637077176</v>
      </c>
      <c r="AE40" t="n">
        <v>1120.79525905726</v>
      </c>
      <c r="AF40" t="n">
        <v>1546.4294323533</v>
      </c>
    </row>
    <row r="41">
      <c r="A41" t="s">
        <v>97</v>
      </c>
      <c r="B41" t="s">
        <v>450</v>
      </c>
      <c r="C41" t="s">
        <v>317</v>
      </c>
      <c r="D41" t="s">
        <v>451</v>
      </c>
      <c r="E41" t="s">
        <v>318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</row>
    <row r="42">
      <c r="A42" t="s">
        <v>97</v>
      </c>
      <c r="B42" t="s">
        <v>452</v>
      </c>
      <c r="C42" t="s">
        <v>317</v>
      </c>
      <c r="D42" t="s">
        <v>453</v>
      </c>
      <c r="E42" t="s">
        <v>318</v>
      </c>
      <c r="F42" t="n">
        <v>4625.97051984299</v>
      </c>
      <c r="G42" t="n">
        <v>4079.34582789486</v>
      </c>
      <c r="H42" t="n">
        <v>4248.51879176404</v>
      </c>
      <c r="I42" t="n">
        <v>4617.45582875608</v>
      </c>
      <c r="J42" t="n">
        <v>4987.7762098147</v>
      </c>
      <c r="K42" t="n">
        <v>5215.74649819581</v>
      </c>
      <c r="L42" t="n">
        <v>5169.3379232725</v>
      </c>
      <c r="M42" t="n">
        <v>5457.37569352602</v>
      </c>
      <c r="N42" t="n">
        <v>5879.50964682866</v>
      </c>
      <c r="O42" t="n">
        <v>6045.59884413174</v>
      </c>
      <c r="P42" t="n">
        <v>6635.38062907776</v>
      </c>
      <c r="Q42" t="n">
        <v>7546.65059574669</v>
      </c>
      <c r="R42" t="n">
        <v>8170.14933209353</v>
      </c>
      <c r="S42" t="n">
        <v>9019.83949915561</v>
      </c>
      <c r="T42" t="n">
        <v>9438.49522400946</v>
      </c>
      <c r="U42" t="n">
        <v>10392.2029874749</v>
      </c>
      <c r="V42" t="n">
        <v>10290.6341866254</v>
      </c>
      <c r="W42" t="n">
        <v>10449.1454093712</v>
      </c>
      <c r="X42" t="n">
        <v>10140.9465332137</v>
      </c>
      <c r="Y42" t="n">
        <v>11625.3698625445</v>
      </c>
      <c r="Z42" t="n">
        <v>13341.3394814044</v>
      </c>
      <c r="AA42" t="n">
        <v>13108.4276744442</v>
      </c>
      <c r="AB42" t="n">
        <v>13780.2728174995</v>
      </c>
      <c r="AC42" t="n">
        <v>15083.0037845315</v>
      </c>
      <c r="AD42" t="n">
        <v>15071.7272462838</v>
      </c>
      <c r="AE42" t="n">
        <v>14022.6089517958</v>
      </c>
      <c r="AF42" t="n">
        <v>16374.9517123033</v>
      </c>
    </row>
    <row r="43">
      <c r="A43" t="s">
        <v>97</v>
      </c>
      <c r="B43" t="s">
        <v>454</v>
      </c>
      <c r="C43" t="s">
        <v>317</v>
      </c>
      <c r="D43" t="s">
        <v>455</v>
      </c>
      <c r="E43" t="s">
        <v>318</v>
      </c>
      <c r="F43" t="n">
        <v>5226.55594151271</v>
      </c>
      <c r="G43" t="n">
        <v>4750.99541695838</v>
      </c>
      <c r="H43" t="n">
        <v>4947.35577437658</v>
      </c>
      <c r="I43" t="n">
        <v>5393.83444005951</v>
      </c>
      <c r="J43" t="n">
        <v>5926.02148598382</v>
      </c>
      <c r="K43" t="n">
        <v>6095.1948069617</v>
      </c>
      <c r="L43" t="n">
        <v>6040.62394340903</v>
      </c>
      <c r="M43" t="n">
        <v>6376.01425720663</v>
      </c>
      <c r="N43" t="n">
        <v>6832.63822992312</v>
      </c>
      <c r="O43" t="n">
        <v>7135.62946908716</v>
      </c>
      <c r="P43" t="n">
        <v>7793.47394053522</v>
      </c>
      <c r="Q43" t="n">
        <v>8844.44797318963</v>
      </c>
      <c r="R43" t="n">
        <v>9568.8110165733</v>
      </c>
      <c r="S43" t="n">
        <v>10610.6339414132</v>
      </c>
      <c r="T43" t="n">
        <v>11037.9157606809</v>
      </c>
      <c r="U43" t="n">
        <v>12261.6337987549</v>
      </c>
      <c r="V43" t="n">
        <v>12123.5720165715</v>
      </c>
      <c r="W43" t="n">
        <v>12625.5731979985</v>
      </c>
      <c r="X43" t="n">
        <v>12266.7024661031</v>
      </c>
      <c r="Y43" t="n">
        <v>13981.3337836808</v>
      </c>
      <c r="Z43" t="n">
        <v>15641.4004734732</v>
      </c>
      <c r="AA43" t="n">
        <v>16353.058103765</v>
      </c>
      <c r="AB43" t="n">
        <v>16967.312950069</v>
      </c>
      <c r="AC43" t="n">
        <v>18371.9090117638</v>
      </c>
      <c r="AD43" t="n">
        <v>16467.85430982</v>
      </c>
      <c r="AE43" t="n">
        <v>16493.3314614442</v>
      </c>
      <c r="AF43" t="n">
        <v>20736.3796779291</v>
      </c>
    </row>
    <row r="44">
      <c r="A44" t="s">
        <v>97</v>
      </c>
      <c r="B44" t="s">
        <v>456</v>
      </c>
      <c r="C44" t="s">
        <v>317</v>
      </c>
      <c r="D44" t="s">
        <v>457</v>
      </c>
      <c r="E44" t="s">
        <v>318</v>
      </c>
      <c r="F44" t="n">
        <v>33901.4042828293</v>
      </c>
      <c r="G44" t="n">
        <v>35348.0201091283</v>
      </c>
      <c r="H44" t="n">
        <v>37030.438147448</v>
      </c>
      <c r="I44" t="n">
        <v>39233.7905360657</v>
      </c>
      <c r="J44" t="n">
        <v>42481.1421315286</v>
      </c>
      <c r="K44" t="n">
        <v>46709.2759940391</v>
      </c>
      <c r="L44" t="n">
        <v>47040.4483135235</v>
      </c>
      <c r="M44" t="n">
        <v>49477.8176149858</v>
      </c>
      <c r="N44" t="n">
        <v>51818.6483865387</v>
      </c>
      <c r="O44" t="n">
        <v>53521.9484958935</v>
      </c>
      <c r="P44" t="n">
        <v>56775.5481421594</v>
      </c>
      <c r="Q44" t="n">
        <v>61885.5078157143</v>
      </c>
      <c r="R44" t="n">
        <v>65586.2066881978</v>
      </c>
      <c r="S44" t="n">
        <v>67144.7074513883</v>
      </c>
      <c r="T44" t="n">
        <v>66993.0925779625</v>
      </c>
      <c r="U44" t="n">
        <v>66418.0090165941</v>
      </c>
      <c r="V44" t="n">
        <v>65348.1330573474</v>
      </c>
      <c r="W44" t="n">
        <v>65400.4081749571</v>
      </c>
      <c r="X44" t="n">
        <v>64925.9690750148</v>
      </c>
      <c r="Y44" t="n">
        <v>66921.5908043667</v>
      </c>
      <c r="Z44" t="n">
        <v>71692.9116125961</v>
      </c>
      <c r="AA44" t="n">
        <v>75900.3122997696</v>
      </c>
      <c r="AB44" t="n">
        <v>77759.2799644795</v>
      </c>
      <c r="AC44" t="n">
        <v>77678.1029684774</v>
      </c>
      <c r="AD44" t="n">
        <v>79457.672832425</v>
      </c>
      <c r="AE44" t="n">
        <v>75488.1542278023</v>
      </c>
      <c r="AF44" t="n">
        <v>84346.7330462408</v>
      </c>
    </row>
    <row r="45">
      <c r="A45" t="s">
        <v>97</v>
      </c>
      <c r="B45" t="s">
        <v>458</v>
      </c>
      <c r="C45" t="s">
        <v>317</v>
      </c>
      <c r="D45" t="s">
        <v>459</v>
      </c>
      <c r="E45" t="s">
        <v>318</v>
      </c>
      <c r="F45" t="n">
        <v>33836.2006147575</v>
      </c>
      <c r="G45" t="n">
        <v>35281.064568185</v>
      </c>
      <c r="H45" t="n">
        <v>36961.0535086761</v>
      </c>
      <c r="I45" t="n">
        <v>39164.6637554668</v>
      </c>
      <c r="J45" t="n">
        <v>42410.5576080834</v>
      </c>
      <c r="K45" t="n">
        <v>46632.1861949571</v>
      </c>
      <c r="L45" t="n">
        <v>46963.6694713649</v>
      </c>
      <c r="M45" t="n">
        <v>49391.5953279717</v>
      </c>
      <c r="N45" t="n">
        <v>51722.0985849122</v>
      </c>
      <c r="O45" t="n">
        <v>53425.6706003439</v>
      </c>
      <c r="P45" t="n">
        <v>56678.547220937</v>
      </c>
      <c r="Q45" t="n">
        <v>61782.2184077525</v>
      </c>
      <c r="R45" t="n">
        <v>65477.5269785751</v>
      </c>
      <c r="S45" t="n">
        <v>67028.376067871</v>
      </c>
      <c r="T45" t="n">
        <v>66881.1457973032</v>
      </c>
      <c r="U45" t="n">
        <v>66317.8191695332</v>
      </c>
      <c r="V45" t="n">
        <v>65253.4255001737</v>
      </c>
      <c r="W45" t="n">
        <v>65290.877166066</v>
      </c>
      <c r="X45" t="n">
        <v>64813.6727436553</v>
      </c>
      <c r="Y45" t="n">
        <v>66791.3262603208</v>
      </c>
      <c r="Z45" t="n">
        <v>71575.5824450012</v>
      </c>
      <c r="AA45" t="n">
        <v>75794.9259983091</v>
      </c>
      <c r="AB45" t="n">
        <v>77633.4136773208</v>
      </c>
      <c r="AC45" t="n">
        <v>77546.6217483022</v>
      </c>
      <c r="AD45" t="n">
        <v>79316.1101919452</v>
      </c>
      <c r="AE45" t="n">
        <v>75349.9386756663</v>
      </c>
      <c r="AF45" t="n">
        <v>84206.0438382389</v>
      </c>
    </row>
    <row r="46">
      <c r="A46" t="s">
        <v>97</v>
      </c>
      <c r="B46" t="s">
        <v>460</v>
      </c>
      <c r="C46" t="s">
        <v>317</v>
      </c>
      <c r="D46" t="s">
        <v>461</v>
      </c>
      <c r="E46" t="s">
        <v>318</v>
      </c>
      <c r="F46" t="n">
        <v>588.731798057815</v>
      </c>
      <c r="G46" t="n">
        <v>668.492916494437</v>
      </c>
      <c r="H46" t="n">
        <v>695.520158881457</v>
      </c>
      <c r="I46" t="n">
        <v>773.289900385621</v>
      </c>
      <c r="J46" t="n">
        <v>937.464610335375</v>
      </c>
      <c r="K46" t="n">
        <v>876.469471653669</v>
      </c>
      <c r="L46" t="n">
        <v>868.327557182641</v>
      </c>
      <c r="M46" t="n">
        <v>915.495003201004</v>
      </c>
      <c r="N46" t="n">
        <v>949.334869492951</v>
      </c>
      <c r="O46" t="n">
        <v>1086.29578513594</v>
      </c>
      <c r="P46" t="n">
        <v>1154.01156995214</v>
      </c>
      <c r="Q46" t="n">
        <v>1293.15194569469</v>
      </c>
      <c r="R46" t="n">
        <v>1393.63957176012</v>
      </c>
      <c r="S46" t="n">
        <v>1585.1443133981</v>
      </c>
      <c r="T46" t="n">
        <v>1593.70706683996</v>
      </c>
      <c r="U46" t="n">
        <v>1864.4036232046</v>
      </c>
      <c r="V46" t="n">
        <v>1828.13250168854</v>
      </c>
      <c r="W46" t="n">
        <v>2168.58960294705</v>
      </c>
      <c r="X46" t="n">
        <v>2118.02547952299</v>
      </c>
      <c r="Y46" t="n">
        <v>2347.58057130922</v>
      </c>
      <c r="Z46" t="n">
        <v>2291.20771169704</v>
      </c>
      <c r="AA46" t="n">
        <v>3225.5973586269</v>
      </c>
      <c r="AB46" t="n">
        <v>3169.44583169282</v>
      </c>
      <c r="AC46" t="n">
        <v>3271.6778956982</v>
      </c>
      <c r="AD46" t="n">
        <v>1398.86699975738</v>
      </c>
      <c r="AE46" t="n">
        <v>2470.72250964833</v>
      </c>
      <c r="AF46" t="n">
        <v>4361.42796562533</v>
      </c>
    </row>
    <row r="47">
      <c r="A47" t="s">
        <v>97</v>
      </c>
      <c r="B47" t="s">
        <v>462</v>
      </c>
      <c r="C47" t="s">
        <v>317</v>
      </c>
      <c r="D47" t="s">
        <v>463</v>
      </c>
      <c r="E47" t="s">
        <v>318</v>
      </c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 t="n">
        <v>2446.90414636556</v>
      </c>
      <c r="AB47" t="n">
        <v>2457.06524083835</v>
      </c>
      <c r="AC47" t="n">
        <v>2491.36028963686</v>
      </c>
      <c r="AD47" t="n">
        <v>2705.10452480955</v>
      </c>
      <c r="AE47" t="n">
        <v>2601.5417880338</v>
      </c>
      <c r="AF47" t="n">
        <v>2801.18547405798</v>
      </c>
    </row>
    <row r="48">
      <c r="A48" t="s">
        <v>97</v>
      </c>
      <c r="B48" t="s">
        <v>464</v>
      </c>
      <c r="C48" t="s">
        <v>317</v>
      </c>
      <c r="D48" t="s">
        <v>465</v>
      </c>
      <c r="E48" t="s">
        <v>318</v>
      </c>
      <c r="F48" t="n">
        <v>4338.62463935779</v>
      </c>
      <c r="G48" t="n">
        <v>4949.63839530564</v>
      </c>
      <c r="H48" t="n">
        <v>4974.04885091805</v>
      </c>
      <c r="I48" t="n">
        <v>5329.17263985954</v>
      </c>
      <c r="J48" t="n">
        <v>5571.17439119994</v>
      </c>
      <c r="K48" t="n">
        <v>5833.32707628792</v>
      </c>
      <c r="L48" t="n">
        <v>6188.58868791876</v>
      </c>
      <c r="M48" t="n">
        <v>6650.92715022573</v>
      </c>
      <c r="N48" t="n">
        <v>7284.21733799495</v>
      </c>
      <c r="O48" t="n">
        <v>7408.6154706567</v>
      </c>
      <c r="P48" t="n">
        <v>8203.66611566016</v>
      </c>
      <c r="Q48" t="n">
        <v>8859.44261928246</v>
      </c>
      <c r="R48" t="n">
        <v>9591.98850104475</v>
      </c>
      <c r="S48" t="n">
        <v>10199.5742277469</v>
      </c>
      <c r="T48" t="n">
        <v>11018.4835181672</v>
      </c>
      <c r="U48" t="n">
        <v>10204.7860395992</v>
      </c>
      <c r="V48" t="n">
        <v>9905.93094011617</v>
      </c>
      <c r="W48" t="n">
        <v>9488.18152338591</v>
      </c>
      <c r="X48" t="n">
        <v>9124.55300366169</v>
      </c>
      <c r="Y48" t="n">
        <v>9056.8824567104</v>
      </c>
      <c r="Z48" t="n">
        <v>9140.81929193344</v>
      </c>
      <c r="AA48" t="n">
        <v>9548.65812988057</v>
      </c>
      <c r="AB48" t="n">
        <v>9679.72086214751</v>
      </c>
      <c r="AC48" t="n">
        <v>9838.54834620961</v>
      </c>
      <c r="AD48" t="n">
        <v>9810.49593415231</v>
      </c>
      <c r="AE48" t="n">
        <v>10146.1043794754</v>
      </c>
      <c r="AF48" t="n">
        <v>10697.756576406</v>
      </c>
    </row>
    <row r="49">
      <c r="A49" t="s">
        <v>97</v>
      </c>
      <c r="B49" t="s">
        <v>466</v>
      </c>
      <c r="C49" t="s">
        <v>317</v>
      </c>
      <c r="D49" t="s">
        <v>467</v>
      </c>
      <c r="E49" t="s">
        <v>318</v>
      </c>
      <c r="F49" t="n">
        <v>1648.13090902371</v>
      </c>
      <c r="G49" t="n">
        <v>2320.8581236515</v>
      </c>
      <c r="H49" t="n">
        <v>2389.50146774511</v>
      </c>
      <c r="I49" t="n">
        <v>2545.88600955999</v>
      </c>
      <c r="J49" t="n">
        <v>2654.46356000539</v>
      </c>
      <c r="K49" t="n">
        <v>2840.39725956697</v>
      </c>
      <c r="L49" t="n">
        <v>3002.26058877758</v>
      </c>
      <c r="M49" t="n">
        <v>3237.96282974797</v>
      </c>
      <c r="N49" t="n">
        <v>3649.60462347008</v>
      </c>
      <c r="O49" t="n">
        <v>3693.54593459575</v>
      </c>
      <c r="P49" t="n">
        <v>4090.5638307625</v>
      </c>
      <c r="Q49" t="n">
        <v>4381.28787917215</v>
      </c>
      <c r="R49" t="n">
        <v>4664.86541105206</v>
      </c>
      <c r="S49" t="n">
        <v>5103.81407654841</v>
      </c>
      <c r="T49" t="n">
        <v>5455.50930988859</v>
      </c>
      <c r="U49" t="n">
        <v>5507.91199708978</v>
      </c>
      <c r="V49" t="n">
        <v>5257.13671901921</v>
      </c>
      <c r="W49" t="n">
        <v>5415.31158806019</v>
      </c>
      <c r="X49" t="n">
        <v>5088.26230036281</v>
      </c>
      <c r="Y49" t="n">
        <v>5001.92341188691</v>
      </c>
      <c r="Z49" t="n">
        <v>5014.85352713395</v>
      </c>
      <c r="AA49" t="n">
        <v>5139.14925860897</v>
      </c>
      <c r="AB49" t="n">
        <v>5273.56471679075</v>
      </c>
      <c r="AC49" t="n">
        <v>5330.02167365334</v>
      </c>
      <c r="AD49" t="n">
        <v>5081.93051198648</v>
      </c>
      <c r="AE49" t="n">
        <v>5522.1877672576</v>
      </c>
      <c r="AF49" t="n">
        <v>5818.16799685657</v>
      </c>
    </row>
    <row r="50">
      <c r="A50" t="s">
        <v>97</v>
      </c>
      <c r="B50" t="s">
        <v>468</v>
      </c>
      <c r="C50" t="s">
        <v>317</v>
      </c>
      <c r="D50" t="s">
        <v>469</v>
      </c>
      <c r="E50" t="s">
        <v>318</v>
      </c>
      <c r="F50" t="n">
        <v>524.084748683319</v>
      </c>
      <c r="G50" t="n">
        <v>567.648945422712</v>
      </c>
      <c r="H50" t="n">
        <v>549.417952008309</v>
      </c>
      <c r="I50" t="n">
        <v>589.043927760345</v>
      </c>
      <c r="J50" t="n">
        <v>663.544165954083</v>
      </c>
      <c r="K50" t="n">
        <v>690.055611894688</v>
      </c>
      <c r="L50" t="n">
        <v>702.547189906518</v>
      </c>
      <c r="M50" t="n">
        <v>775.652167561047</v>
      </c>
      <c r="N50" t="n">
        <v>925.333064392345</v>
      </c>
      <c r="O50" t="n">
        <v>1053.5142692844</v>
      </c>
      <c r="P50" t="n">
        <v>1218.88753845939</v>
      </c>
      <c r="Q50" t="n">
        <v>1362.07918929333</v>
      </c>
      <c r="R50" t="n">
        <v>1513.22828294345</v>
      </c>
      <c r="S50" t="n">
        <v>1637.04314776968</v>
      </c>
      <c r="T50" t="n">
        <v>1817.66599366665</v>
      </c>
      <c r="U50" t="n">
        <v>1703.41916575523</v>
      </c>
      <c r="V50" t="n">
        <v>1735.6515985469</v>
      </c>
      <c r="W50" t="n">
        <v>1672.92636150875</v>
      </c>
      <c r="X50" t="n">
        <v>1787.96928689217</v>
      </c>
      <c r="Y50" t="n">
        <v>1763.26076261244</v>
      </c>
      <c r="Z50" t="n">
        <v>1775.76247801827</v>
      </c>
      <c r="AA50" t="n">
        <v>1963.29840687</v>
      </c>
      <c r="AB50" t="n">
        <v>1950.41713575067</v>
      </c>
      <c r="AC50" t="n">
        <v>2018.36368962087</v>
      </c>
      <c r="AD50" t="n">
        <v>2021.56257077093</v>
      </c>
      <c r="AE50" t="n">
        <v>2022.37482418402</v>
      </c>
      <c r="AF50" t="n">
        <v>2078.40310549185</v>
      </c>
    </row>
    <row r="51">
      <c r="A51" t="s">
        <v>97</v>
      </c>
      <c r="B51" t="s">
        <v>470</v>
      </c>
      <c r="C51" t="s">
        <v>317</v>
      </c>
      <c r="D51" t="s">
        <v>471</v>
      </c>
      <c r="E51" t="s">
        <v>318</v>
      </c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</row>
    <row r="52">
      <c r="A52" t="s">
        <v>97</v>
      </c>
      <c r="B52" t="s">
        <v>472</v>
      </c>
      <c r="C52" t="s">
        <v>317</v>
      </c>
      <c r="D52" t="s">
        <v>473</v>
      </c>
      <c r="E52" t="s">
        <v>318</v>
      </c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</row>
    <row r="53">
      <c r="A53" t="s">
        <v>97</v>
      </c>
      <c r="B53" t="s">
        <v>474</v>
      </c>
      <c r="C53" t="s">
        <v>317</v>
      </c>
      <c r="D53" t="s">
        <v>475</v>
      </c>
      <c r="E53" t="s">
        <v>318</v>
      </c>
      <c r="F53" t="n">
        <v>712.419396668879</v>
      </c>
      <c r="G53" t="n">
        <v>761.292654391891</v>
      </c>
      <c r="H53" t="n">
        <v>758.609142228361</v>
      </c>
      <c r="I53" t="n">
        <v>830.888629792962</v>
      </c>
      <c r="J53" t="n">
        <v>927.283120400022</v>
      </c>
      <c r="K53" t="n">
        <v>1289.12499148024</v>
      </c>
      <c r="L53" t="n">
        <v>1288.27531451581</v>
      </c>
      <c r="M53" t="n">
        <v>1499.00604811979</v>
      </c>
      <c r="N53" t="n">
        <v>1613.74384135</v>
      </c>
      <c r="O53" t="n">
        <v>1911.88637919613</v>
      </c>
      <c r="P53" t="n">
        <v>2115.78015505042</v>
      </c>
      <c r="Q53" t="n">
        <v>2362.64932157409</v>
      </c>
      <c r="R53" t="n">
        <v>2576.35995465772</v>
      </c>
      <c r="S53" t="n">
        <v>2511.90803954987</v>
      </c>
      <c r="T53" t="n">
        <v>2481.92538927658</v>
      </c>
      <c r="U53" t="n">
        <v>1847.39756612863</v>
      </c>
      <c r="V53" t="n">
        <v>1190.51609566468</v>
      </c>
      <c r="W53" t="n">
        <v>1218.87931006015</v>
      </c>
      <c r="X53" t="n">
        <v>1507.12550484709</v>
      </c>
      <c r="Y53" t="n">
        <v>1451.67279729095</v>
      </c>
      <c r="Z53" t="n">
        <v>1493.17611737265</v>
      </c>
      <c r="AA53" t="n">
        <v>1494.09604766014</v>
      </c>
      <c r="AB53" t="n">
        <v>1609.19664086317</v>
      </c>
      <c r="AC53" t="n">
        <v>1443.99452053378</v>
      </c>
      <c r="AD53" t="n">
        <v>1414.13915496426</v>
      </c>
      <c r="AE53" t="n">
        <v>1086.31190432943</v>
      </c>
      <c r="AF53" t="n">
        <v>1684.21118709262</v>
      </c>
    </row>
    <row r="54">
      <c r="A54" t="s">
        <v>97</v>
      </c>
      <c r="B54" t="s">
        <v>476</v>
      </c>
      <c r="C54" t="s">
        <v>317</v>
      </c>
      <c r="D54" t="s">
        <v>477</v>
      </c>
      <c r="E54" t="s">
        <v>318</v>
      </c>
      <c r="F54" t="n">
        <v>1074.97673596524</v>
      </c>
      <c r="G54" t="n">
        <v>1151.13982581662</v>
      </c>
      <c r="H54" t="n">
        <v>1151.05362462386</v>
      </c>
      <c r="I54" t="n">
        <v>1252.45713202881</v>
      </c>
      <c r="J54" t="n">
        <v>1414.49574177462</v>
      </c>
      <c r="K54" t="n">
        <v>1802.68129740392</v>
      </c>
      <c r="L54" t="n">
        <v>1774.30920151442</v>
      </c>
      <c r="M54" t="n">
        <v>2008.55597011711</v>
      </c>
      <c r="N54" t="n">
        <v>2123.09358418906</v>
      </c>
      <c r="O54" t="n">
        <v>2435.96716837807</v>
      </c>
      <c r="P54" t="n">
        <v>2671.32876772671</v>
      </c>
      <c r="Q54" t="n">
        <v>2940.92699392137</v>
      </c>
      <c r="R54" t="n">
        <v>3184.77738604483</v>
      </c>
      <c r="S54" t="n">
        <v>3145.65621266472</v>
      </c>
      <c r="T54" t="n">
        <v>3168.26369636646</v>
      </c>
      <c r="U54" t="n">
        <v>2487.14771272895</v>
      </c>
      <c r="V54" t="n">
        <v>1843.26531655667</v>
      </c>
      <c r="W54" t="n">
        <v>1851.48272651694</v>
      </c>
      <c r="X54" t="n">
        <v>2142.90912911395</v>
      </c>
      <c r="Y54" t="n">
        <v>2118.28414557316</v>
      </c>
      <c r="Z54" t="n">
        <v>2115.29549129567</v>
      </c>
      <c r="AA54" t="n">
        <v>2526.3942698519</v>
      </c>
      <c r="AB54" t="n">
        <v>2654.08371119125</v>
      </c>
      <c r="AC54" t="n">
        <v>2538.23863956079</v>
      </c>
      <c r="AD54" t="n">
        <v>2643.49917055648</v>
      </c>
      <c r="AE54" t="n">
        <v>2154.89897013325</v>
      </c>
      <c r="AF54" t="n">
        <v>2920.6495585728</v>
      </c>
    </row>
    <row r="55">
      <c r="A55" t="s">
        <v>97</v>
      </c>
      <c r="B55" t="s">
        <v>478</v>
      </c>
      <c r="C55" t="s">
        <v>317</v>
      </c>
      <c r="D55" t="s">
        <v>479</v>
      </c>
      <c r="E55" t="s">
        <v>318</v>
      </c>
      <c r="F55" t="n">
        <v>362.049307848065</v>
      </c>
      <c r="G55" t="n">
        <v>389.27685643055</v>
      </c>
      <c r="H55" t="n">
        <v>391.886892621897</v>
      </c>
      <c r="I55" t="n">
        <v>420.912790542287</v>
      </c>
      <c r="J55" t="n">
        <v>486.505153816654</v>
      </c>
      <c r="K55" t="n">
        <v>511.40643525752</v>
      </c>
      <c r="L55" t="n">
        <v>483.452870951298</v>
      </c>
      <c r="M55" t="n">
        <v>507.212623273622</v>
      </c>
      <c r="N55" t="n">
        <v>507.894001663796</v>
      </c>
      <c r="O55" t="n">
        <v>525.816857125849</v>
      </c>
      <c r="P55" t="n">
        <v>558.754463188598</v>
      </c>
      <c r="Q55" t="n">
        <v>584.118456527653</v>
      </c>
      <c r="R55" t="n">
        <v>616.135434032949</v>
      </c>
      <c r="S55" t="n">
        <v>638.944834643348</v>
      </c>
      <c r="T55" t="n">
        <v>688.716634972809</v>
      </c>
      <c r="U55" t="n">
        <v>642.598968995412</v>
      </c>
      <c r="V55" t="n">
        <v>647.712576498718</v>
      </c>
      <c r="W55" t="n">
        <v>628.359038705342</v>
      </c>
      <c r="X55" t="n">
        <v>631.089846779415</v>
      </c>
      <c r="Y55" t="n">
        <v>663.215977094614</v>
      </c>
      <c r="Z55" t="n">
        <v>617.109210071344</v>
      </c>
      <c r="AA55" t="n">
        <v>1030.07178736694</v>
      </c>
      <c r="AB55" t="n">
        <v>1042.30591371353</v>
      </c>
      <c r="AC55" t="n">
        <v>1092.7509483344</v>
      </c>
      <c r="AD55" t="n">
        <v>1228.88658731238</v>
      </c>
      <c r="AE55" t="n">
        <v>1068.58706580382</v>
      </c>
      <c r="AF55" t="n">
        <v>1236.43837148417</v>
      </c>
    </row>
    <row r="56">
      <c r="A56" t="s">
        <v>97</v>
      </c>
      <c r="B56" t="s">
        <v>480</v>
      </c>
      <c r="C56" t="s">
        <v>317</v>
      </c>
      <c r="D56" t="s">
        <v>481</v>
      </c>
      <c r="E56" t="s">
        <v>318</v>
      </c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</row>
    <row r="57">
      <c r="A57" t="s">
        <v>97</v>
      </c>
      <c r="B57" t="s">
        <v>482</v>
      </c>
      <c r="C57" t="s">
        <v>317</v>
      </c>
      <c r="D57" t="s">
        <v>483</v>
      </c>
      <c r="E57" t="s">
        <v>318</v>
      </c>
      <c r="F57" t="n">
        <v>38672.3365361656</v>
      </c>
      <c r="G57" t="n">
        <v>40800.0780642613</v>
      </c>
      <c r="H57" t="n">
        <v>42559.07764438</v>
      </c>
      <c r="I57" t="n">
        <v>45176.5391586483</v>
      </c>
      <c r="J57" t="n">
        <v>48732.9029898203</v>
      </c>
      <c r="K57" t="n">
        <v>53194.6866122735</v>
      </c>
      <c r="L57" t="n">
        <v>53911.957684608</v>
      </c>
      <c r="M57" t="n">
        <v>56838.6967307539</v>
      </c>
      <c r="N57" t="n">
        <v>59853.1845010887</v>
      </c>
      <c r="O57" t="n">
        <v>61708.5939310706</v>
      </c>
      <c r="P57" t="n">
        <v>65828.4872156602</v>
      </c>
      <c r="Q57" t="n">
        <v>71654.1635421782</v>
      </c>
      <c r="R57" t="n">
        <v>76147.319220308</v>
      </c>
      <c r="S57" t="n">
        <v>78365.8340148883</v>
      </c>
      <c r="T57" t="n">
        <v>79067.7649761676</v>
      </c>
      <c r="U57" t="n">
        <v>77431.2493804248</v>
      </c>
      <c r="V57" t="n">
        <v>76000.1367994728</v>
      </c>
      <c r="W57" t="n">
        <v>75676.2945572605</v>
      </c>
      <c r="X57" t="n">
        <v>74913.1320845368</v>
      </c>
      <c r="Y57" t="n">
        <v>79794.8406777344</v>
      </c>
      <c r="Z57" t="n">
        <v>82049.9219505318</v>
      </c>
      <c r="AA57" t="n">
        <v>86685.8478336994</v>
      </c>
      <c r="AB57" t="n">
        <v>88916.4137403008</v>
      </c>
      <c r="AC57" t="n">
        <v>88742.5799275823</v>
      </c>
      <c r="AD57" t="n">
        <v>90467.2267143349</v>
      </c>
      <c r="AE57" t="n">
        <v>86755.053866335</v>
      </c>
      <c r="AF57" t="n">
        <v>96590.9190550612</v>
      </c>
    </row>
    <row r="58">
      <c r="A58" t="s">
        <v>97</v>
      </c>
      <c r="B58" t="s">
        <v>484</v>
      </c>
      <c r="C58" t="s">
        <v>317</v>
      </c>
      <c r="D58" t="s">
        <v>485</v>
      </c>
      <c r="E58" t="s">
        <v>318</v>
      </c>
      <c r="F58" t="n">
        <v>38712.202548295</v>
      </c>
      <c r="G58" t="n">
        <v>40842.1374936242</v>
      </c>
      <c r="H58" t="n">
        <v>42602.9503673012</v>
      </c>
      <c r="I58" t="n">
        <v>45221.7587725867</v>
      </c>
      <c r="J58" t="n">
        <v>48781.6823585049</v>
      </c>
      <c r="K58" t="n">
        <v>53247.9320187979</v>
      </c>
      <c r="L58" t="n">
        <v>53965.9210461005</v>
      </c>
      <c r="M58" t="n">
        <v>56895.5896218711</v>
      </c>
      <c r="N58" t="n">
        <v>59913.0947542194</v>
      </c>
      <c r="O58" t="n">
        <v>61770.3613627155</v>
      </c>
      <c r="P58" t="n">
        <v>65894.3784688121</v>
      </c>
      <c r="Q58" t="n">
        <v>71725.8860263059</v>
      </c>
      <c r="R58" t="n">
        <v>76223.5391442343</v>
      </c>
      <c r="S58" t="n">
        <v>78442.1992485155</v>
      </c>
      <c r="T58" t="n">
        <v>79144.8142211696</v>
      </c>
      <c r="U58" t="n">
        <v>77506.7038884371</v>
      </c>
      <c r="V58" t="n">
        <v>76074.1967297588</v>
      </c>
      <c r="W58" t="n">
        <v>75750.0389126665</v>
      </c>
      <c r="X58" t="n">
        <v>74986.1327602364</v>
      </c>
      <c r="Y58" t="n">
        <v>79871.5700342723</v>
      </c>
      <c r="Z58" t="n">
        <v>82128.8197547226</v>
      </c>
      <c r="AA58" t="n">
        <v>86685.8478337068</v>
      </c>
      <c r="AB58" t="n">
        <v>88916.4137403107</v>
      </c>
      <c r="AC58" t="n">
        <v>88742.579927587</v>
      </c>
      <c r="AD58" t="n">
        <v>90467.2267143393</v>
      </c>
      <c r="AE58" t="n">
        <v>86755.053866335</v>
      </c>
      <c r="AF58" t="n">
        <v>96590.9190550005</v>
      </c>
    </row>
    <row r="59">
      <c r="A59" t="s">
        <v>97</v>
      </c>
      <c r="B59" t="s">
        <v>486</v>
      </c>
      <c r="C59" t="s">
        <v>317</v>
      </c>
      <c r="D59" t="s">
        <v>487</v>
      </c>
      <c r="E59" t="s">
        <v>318</v>
      </c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</row>
  </sheetData>
  <pageMargins left="0.7" right="0.7" top="0.75" bottom="0.75" header="0.3" footer="0.3"/>
  <pageSetup paperSize="9" orientation="portrait" horizontalDpi="300" verticalDpi="300"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263</v>
      </c>
      <c r="B1" t="s">
        <v>264</v>
      </c>
      <c r="C1" t="s">
        <v>265</v>
      </c>
      <c r="D1" t="s">
        <v>266</v>
      </c>
      <c r="E1" t="s">
        <v>267</v>
      </c>
      <c r="F1" t="s">
        <v>268</v>
      </c>
      <c r="G1" t="s">
        <v>269</v>
      </c>
      <c r="H1" t="s">
        <v>270</v>
      </c>
      <c r="I1" t="s">
        <v>271</v>
      </c>
      <c r="J1" t="s">
        <v>272</v>
      </c>
      <c r="K1" t="s">
        <v>273</v>
      </c>
      <c r="L1" t="s">
        <v>274</v>
      </c>
      <c r="M1" t="s">
        <v>275</v>
      </c>
      <c r="N1" t="s">
        <v>276</v>
      </c>
      <c r="O1" t="s">
        <v>277</v>
      </c>
      <c r="P1" t="s">
        <v>278</v>
      </c>
      <c r="Q1" t="s">
        <v>279</v>
      </c>
      <c r="R1" t="s">
        <v>280</v>
      </c>
      <c r="S1" t="s">
        <v>281</v>
      </c>
      <c r="T1" t="s">
        <v>282</v>
      </c>
      <c r="U1" t="s">
        <v>283</v>
      </c>
      <c r="V1" t="s">
        <v>284</v>
      </c>
      <c r="W1" t="s">
        <v>285</v>
      </c>
      <c r="X1" t="s">
        <v>286</v>
      </c>
      <c r="Y1" t="s">
        <v>287</v>
      </c>
      <c r="Z1" t="s">
        <v>288</v>
      </c>
      <c r="AA1" t="s">
        <v>289</v>
      </c>
      <c r="AB1" t="s">
        <v>290</v>
      </c>
      <c r="AC1" t="s">
        <v>291</v>
      </c>
      <c r="AD1" t="s">
        <v>292</v>
      </c>
      <c r="AE1" t="s">
        <v>293</v>
      </c>
      <c r="AF1" t="s">
        <v>294</v>
      </c>
    </row>
    <row r="2">
      <c r="A2" t="s">
        <v>99</v>
      </c>
      <c r="B2" t="s">
        <v>295</v>
      </c>
      <c r="C2" t="s">
        <v>317</v>
      </c>
      <c r="D2" t="s">
        <v>297</v>
      </c>
      <c r="E2" t="s">
        <v>318</v>
      </c>
      <c r="F2" t="n">
        <v>2832.09784658919</v>
      </c>
      <c r="G2" t="n">
        <v>3584.98105241531</v>
      </c>
      <c r="H2" t="n">
        <v>3754.160079206</v>
      </c>
      <c r="I2" t="n">
        <v>4175.18100821487</v>
      </c>
      <c r="J2" t="n">
        <v>4512.26600880878</v>
      </c>
      <c r="K2" t="n">
        <v>4134.69687611421</v>
      </c>
      <c r="L2" t="n">
        <v>3680.99071911308</v>
      </c>
      <c r="M2" t="n">
        <v>3893.57733846513</v>
      </c>
      <c r="N2" t="n">
        <v>4172.17716477838</v>
      </c>
      <c r="O2" t="n">
        <v>4346.46175179938</v>
      </c>
      <c r="P2" t="n">
        <v>4632.1653088701</v>
      </c>
      <c r="Q2" t="n">
        <v>4034.07787056228</v>
      </c>
      <c r="R2" t="n">
        <v>4255.60184087358</v>
      </c>
      <c r="S2" t="n">
        <v>5031.12974901625</v>
      </c>
      <c r="T2" t="n">
        <v>5315.92105601276</v>
      </c>
      <c r="U2" t="n">
        <v>4606.98734333433</v>
      </c>
      <c r="V2" t="n">
        <v>4407.01552998376</v>
      </c>
      <c r="W2" t="n">
        <v>4127.46726849942</v>
      </c>
      <c r="X2" t="n">
        <v>3977.91507637197</v>
      </c>
      <c r="Y2" t="n">
        <v>4174.43106868203</v>
      </c>
      <c r="Z2" t="n">
        <v>4711.39305517884</v>
      </c>
      <c r="AA2" t="n">
        <v>5920.23456061333</v>
      </c>
      <c r="AB2" t="n">
        <v>6510.27190277295</v>
      </c>
      <c r="AC2" t="n">
        <v>6731.8058013808</v>
      </c>
      <c r="AD2" t="n">
        <v>6016.98772828473</v>
      </c>
      <c r="AE2" t="n">
        <v>6040.8</v>
      </c>
      <c r="AF2" t="n">
        <v>6060.03977969565</v>
      </c>
    </row>
    <row r="3">
      <c r="A3" t="s">
        <v>99</v>
      </c>
      <c r="B3" t="s">
        <v>374</v>
      </c>
      <c r="C3" t="s">
        <v>317</v>
      </c>
      <c r="D3" t="s">
        <v>375</v>
      </c>
      <c r="E3" t="s">
        <v>318</v>
      </c>
      <c r="F3" t="n">
        <v>723.351366013099</v>
      </c>
      <c r="G3" t="n">
        <v>781.856609807158</v>
      </c>
      <c r="H3" t="n">
        <v>842.647677552492</v>
      </c>
      <c r="I3" t="n">
        <v>986.874179611335</v>
      </c>
      <c r="J3" t="n">
        <v>1092.56869160854</v>
      </c>
      <c r="K3" t="n">
        <v>577.923082016246</v>
      </c>
      <c r="L3" t="n">
        <v>655.573249333766</v>
      </c>
      <c r="M3" t="n">
        <v>650.481357984926</v>
      </c>
      <c r="N3" t="n">
        <v>611.992796448306</v>
      </c>
      <c r="O3" t="n">
        <v>465.127191963378</v>
      </c>
      <c r="P3" t="n">
        <v>475.786403499254</v>
      </c>
      <c r="Q3" t="n">
        <v>738.65588146701</v>
      </c>
      <c r="R3" t="n">
        <v>596.787530869377</v>
      </c>
      <c r="S3" t="n">
        <v>596.766654962805</v>
      </c>
      <c r="T3" t="n">
        <v>998.759268913037</v>
      </c>
      <c r="U3" t="n">
        <v>1267.39883666892</v>
      </c>
      <c r="V3" t="n">
        <v>572.939803789659</v>
      </c>
      <c r="W3" t="n">
        <v>775.159749037511</v>
      </c>
      <c r="X3" t="n">
        <v>622.042525226573</v>
      </c>
      <c r="Y3" t="n">
        <v>958.050119646656</v>
      </c>
      <c r="Z3" t="n">
        <v>795.871612913627</v>
      </c>
      <c r="AA3" t="n">
        <v>610.0429427858</v>
      </c>
      <c r="AB3" t="n">
        <v>505.451332329342</v>
      </c>
      <c r="AC3" t="n">
        <v>664.711593839582</v>
      </c>
      <c r="AD3" t="n">
        <v>907.636068245029</v>
      </c>
      <c r="AE3" t="n">
        <v>588.800000001</v>
      </c>
      <c r="AF3" t="n">
        <v>910.286432952128</v>
      </c>
    </row>
    <row r="4">
      <c r="A4" t="s">
        <v>99</v>
      </c>
      <c r="B4" t="s">
        <v>376</v>
      </c>
      <c r="C4" t="s">
        <v>317</v>
      </c>
      <c r="D4" t="s">
        <v>377</v>
      </c>
      <c r="E4" t="s">
        <v>318</v>
      </c>
      <c r="F4" t="n">
        <v>16080.3630509029</v>
      </c>
      <c r="G4" t="n">
        <v>17210.0489965003</v>
      </c>
      <c r="H4" t="n">
        <v>18631.4348848557</v>
      </c>
      <c r="I4" t="n">
        <v>22101.6811418599</v>
      </c>
      <c r="J4" t="n">
        <v>24208.0663515651</v>
      </c>
      <c r="K4" t="n">
        <v>21256.7668425034</v>
      </c>
      <c r="L4" t="n">
        <v>21001.3591195802</v>
      </c>
      <c r="M4" t="n">
        <v>19763.7741351102</v>
      </c>
      <c r="N4" t="n">
        <v>19018.3844669182</v>
      </c>
      <c r="O4" t="n">
        <v>18809.7824684701</v>
      </c>
      <c r="P4" t="n">
        <v>17332.8637070049</v>
      </c>
      <c r="Q4" t="n">
        <v>18167.3946003846</v>
      </c>
      <c r="R4" t="n">
        <v>18518.3563045674</v>
      </c>
      <c r="S4" t="n">
        <v>18864.4753763675</v>
      </c>
      <c r="T4" t="n">
        <v>12470.2077216739</v>
      </c>
      <c r="U4" t="n">
        <v>11492.6313743644</v>
      </c>
      <c r="V4" t="n">
        <v>10856.5091341978</v>
      </c>
      <c r="W4" t="n">
        <v>11916.5147751803</v>
      </c>
      <c r="X4" t="n">
        <v>12114.1371097273</v>
      </c>
      <c r="Y4" t="n">
        <v>11891.6931864909</v>
      </c>
      <c r="Z4" t="n">
        <v>17526.2580357195</v>
      </c>
      <c r="AA4" t="n">
        <v>19410.0798581556</v>
      </c>
      <c r="AB4" t="n">
        <v>20961.9672746396</v>
      </c>
      <c r="AC4" t="n">
        <v>23587.8963218383</v>
      </c>
      <c r="AD4" t="n">
        <v>26379.0768201119</v>
      </c>
      <c r="AE4" t="n">
        <v>22814.699999999</v>
      </c>
      <c r="AF4" t="n">
        <v>23087.6032066218</v>
      </c>
    </row>
    <row r="5">
      <c r="A5" t="s">
        <v>99</v>
      </c>
      <c r="B5" t="s">
        <v>378</v>
      </c>
      <c r="C5" t="s">
        <v>317</v>
      </c>
      <c r="D5" t="s">
        <v>379</v>
      </c>
      <c r="E5" t="s">
        <v>318</v>
      </c>
      <c r="F5" t="n">
        <v>3424.81609813093</v>
      </c>
      <c r="G5" t="n">
        <v>3591.58619994337</v>
      </c>
      <c r="H5" t="n">
        <v>3752.01237304781</v>
      </c>
      <c r="I5" t="n">
        <v>4457.4739557828</v>
      </c>
      <c r="J5" t="n">
        <v>4951.76059127724</v>
      </c>
      <c r="K5" t="n">
        <v>3676.11361046884</v>
      </c>
      <c r="L5" t="n">
        <v>3568.87805241945</v>
      </c>
      <c r="M5" t="n">
        <v>3880.04376275832</v>
      </c>
      <c r="N5" t="n">
        <v>3949.52910730642</v>
      </c>
      <c r="O5" t="n">
        <v>4105.12738420444</v>
      </c>
      <c r="P5" t="n">
        <v>3818.0759705022</v>
      </c>
      <c r="Q5" t="n">
        <v>4243.55975427864</v>
      </c>
      <c r="R5" t="n">
        <v>3805.26345281561</v>
      </c>
      <c r="S5" t="n">
        <v>4635.49318794435</v>
      </c>
      <c r="T5" t="n">
        <v>3504.67537010274</v>
      </c>
      <c r="U5" t="n">
        <v>4188.96366193482</v>
      </c>
      <c r="V5" t="n">
        <v>4126.17915518552</v>
      </c>
      <c r="W5" t="n">
        <v>4406.04907236941</v>
      </c>
      <c r="X5" t="n">
        <v>4559.44904899527</v>
      </c>
      <c r="Y5" t="n">
        <v>4507.54602182507</v>
      </c>
      <c r="Z5" t="n">
        <v>6099.60272160653</v>
      </c>
      <c r="AA5" t="n">
        <v>6744.33393563354</v>
      </c>
      <c r="AB5" t="n">
        <v>7179.0428350227</v>
      </c>
      <c r="AC5" t="n">
        <v>7749.6682269403</v>
      </c>
      <c r="AD5" t="n">
        <v>8719.65921655833</v>
      </c>
      <c r="AE5" t="n">
        <v>7814.175796121</v>
      </c>
      <c r="AF5" t="n">
        <v>7859.70305296066</v>
      </c>
    </row>
    <row r="6">
      <c r="A6" t="s">
        <v>99</v>
      </c>
      <c r="B6" t="s">
        <v>380</v>
      </c>
      <c r="C6" t="s">
        <v>317</v>
      </c>
      <c r="D6" t="s">
        <v>381</v>
      </c>
      <c r="E6" t="s">
        <v>318</v>
      </c>
      <c r="F6" t="n">
        <v>910.73892424889</v>
      </c>
      <c r="G6" t="n">
        <v>924.629076433559</v>
      </c>
      <c r="H6" t="n">
        <v>1102.27256132589</v>
      </c>
      <c r="I6" t="n">
        <v>1298.22948447846</v>
      </c>
      <c r="J6" t="n">
        <v>1376.45231555419</v>
      </c>
      <c r="K6" t="n">
        <v>881.774659547753</v>
      </c>
      <c r="L6" t="n">
        <v>928.73120207698</v>
      </c>
      <c r="M6" t="n">
        <v>828.318325249212</v>
      </c>
      <c r="N6" t="n">
        <v>790.104078713101</v>
      </c>
      <c r="O6" t="n">
        <v>738.049515133062</v>
      </c>
      <c r="P6" t="n">
        <v>396.025743571476</v>
      </c>
      <c r="Q6" t="n">
        <v>634.813595778785</v>
      </c>
      <c r="R6" t="n">
        <v>404.198862449022</v>
      </c>
      <c r="S6" t="n">
        <v>339.909530769656</v>
      </c>
      <c r="T6" t="n">
        <v>102.393994928687</v>
      </c>
      <c r="U6" t="n">
        <v>133.876516350305</v>
      </c>
      <c r="V6" t="n">
        <v>100.906012464066</v>
      </c>
      <c r="W6" t="n">
        <v>78.2070991709672</v>
      </c>
      <c r="X6" t="n">
        <v>141.750839495248</v>
      </c>
      <c r="Y6" t="n">
        <v>245.351650261821</v>
      </c>
      <c r="Z6" t="n">
        <v>359.838973118496</v>
      </c>
      <c r="AA6" t="n">
        <v>384.331030821426</v>
      </c>
      <c r="AB6" t="n">
        <v>385.486509932905</v>
      </c>
      <c r="AC6" t="n">
        <v>416.575988652941</v>
      </c>
      <c r="AD6" t="n">
        <v>443.041616525585</v>
      </c>
      <c r="AE6" t="n">
        <v>362.128245063</v>
      </c>
      <c r="AF6" t="n">
        <v>434.512456809261</v>
      </c>
    </row>
    <row r="7">
      <c r="A7" t="s">
        <v>99</v>
      </c>
      <c r="B7" t="s">
        <v>382</v>
      </c>
      <c r="C7" t="s">
        <v>317</v>
      </c>
      <c r="D7" t="s">
        <v>383</v>
      </c>
      <c r="E7" t="s">
        <v>318</v>
      </c>
      <c r="F7" t="n">
        <v>1449.4339921767</v>
      </c>
      <c r="G7" t="n">
        <v>1552.90921617487</v>
      </c>
      <c r="H7" t="n">
        <v>1776.86483296814</v>
      </c>
      <c r="I7" t="n">
        <v>2152.3533241563</v>
      </c>
      <c r="J7" t="n">
        <v>2233.00207045481</v>
      </c>
      <c r="K7" t="n">
        <v>2594.14322007214</v>
      </c>
      <c r="L7" t="n">
        <v>2373.77413290644</v>
      </c>
      <c r="M7" t="n">
        <v>2347.62845265016</v>
      </c>
      <c r="N7" t="n">
        <v>2192.77807538098</v>
      </c>
      <c r="O7" t="n">
        <v>2549.59735614436</v>
      </c>
      <c r="P7" t="n">
        <v>2339.08048189547</v>
      </c>
      <c r="Q7" t="n">
        <v>2431.63638130208</v>
      </c>
      <c r="R7" t="n">
        <v>2569.13332796967</v>
      </c>
      <c r="S7" t="n">
        <v>1837.86639687859</v>
      </c>
      <c r="T7" t="n">
        <v>1021.40021478757</v>
      </c>
      <c r="U7" t="n">
        <v>1115.90731022802</v>
      </c>
      <c r="V7" t="n">
        <v>1002.28926724421</v>
      </c>
      <c r="W7" t="n">
        <v>1422.61516239193</v>
      </c>
      <c r="X7" t="n">
        <v>1113.70415511425</v>
      </c>
      <c r="Y7" t="n">
        <v>1149.28704311827</v>
      </c>
      <c r="Z7" t="n">
        <v>1653.56542767036</v>
      </c>
      <c r="AA7" t="n">
        <v>1986.29958267241</v>
      </c>
      <c r="AB7" t="n">
        <v>2102.4764511679</v>
      </c>
      <c r="AC7" t="n">
        <v>2142.30907235352</v>
      </c>
      <c r="AD7" t="n">
        <v>2600.09225742171</v>
      </c>
      <c r="AE7" t="n">
        <v>1790.427465566</v>
      </c>
      <c r="AF7" t="n">
        <v>1539.00064551533</v>
      </c>
    </row>
    <row r="8">
      <c r="A8" t="s">
        <v>99</v>
      </c>
      <c r="B8" t="s">
        <v>384</v>
      </c>
      <c r="C8" t="s">
        <v>317</v>
      </c>
      <c r="D8" t="s">
        <v>385</v>
      </c>
      <c r="E8" t="s">
        <v>318</v>
      </c>
      <c r="F8" t="n">
        <v>311.607173244215</v>
      </c>
      <c r="G8" t="n">
        <v>518.328708578108</v>
      </c>
      <c r="H8" t="n">
        <v>418.610357168972</v>
      </c>
      <c r="I8" t="n">
        <v>421.210322999742</v>
      </c>
      <c r="J8" t="n">
        <v>477.312071168613</v>
      </c>
      <c r="K8" t="n">
        <v>649.34420956248</v>
      </c>
      <c r="L8" t="n">
        <v>653.819454711753</v>
      </c>
      <c r="M8" t="n">
        <v>548.966524988528</v>
      </c>
      <c r="N8" t="n">
        <v>451.055535024142</v>
      </c>
      <c r="O8" t="n">
        <v>873.816594690671</v>
      </c>
      <c r="P8" t="n">
        <v>829.258484851765</v>
      </c>
      <c r="Q8" t="n">
        <v>768.398985700664</v>
      </c>
      <c r="R8" t="n">
        <v>740.804116960429</v>
      </c>
      <c r="S8" t="n">
        <v>921.24980041823</v>
      </c>
      <c r="T8" t="n">
        <v>1971.44937626126</v>
      </c>
      <c r="U8" t="n">
        <v>1743.00097096611</v>
      </c>
      <c r="V8" t="n">
        <v>1745.05412792873</v>
      </c>
      <c r="W8" t="n">
        <v>676.349518013166</v>
      </c>
      <c r="X8" t="n">
        <v>878.336755202657</v>
      </c>
      <c r="Y8" t="n">
        <v>545.863893095371</v>
      </c>
      <c r="Z8" t="n">
        <v>821.896485547177</v>
      </c>
      <c r="AA8" t="n">
        <v>1015.92861001749</v>
      </c>
      <c r="AB8" t="n">
        <v>1184.38017431912</v>
      </c>
      <c r="AC8" t="n">
        <v>1798.3870265395</v>
      </c>
      <c r="AD8" t="n">
        <v>2440.59717627689</v>
      </c>
      <c r="AE8" t="n">
        <v>1786.550195763</v>
      </c>
      <c r="AF8" t="n">
        <v>1626.21550263001</v>
      </c>
    </row>
    <row r="9">
      <c r="A9" t="s">
        <v>99</v>
      </c>
      <c r="B9" t="s">
        <v>386</v>
      </c>
      <c r="C9" t="s">
        <v>317</v>
      </c>
      <c r="D9" t="s">
        <v>387</v>
      </c>
      <c r="E9" t="s">
        <v>318</v>
      </c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</row>
    <row r="10">
      <c r="A10" t="s">
        <v>99</v>
      </c>
      <c r="B10" t="s">
        <v>388</v>
      </c>
      <c r="C10" t="s">
        <v>317</v>
      </c>
      <c r="D10" t="s">
        <v>389</v>
      </c>
      <c r="E10" t="s">
        <v>318</v>
      </c>
      <c r="F10" t="n">
        <v>1350.13659644328</v>
      </c>
      <c r="G10" t="n">
        <v>1682.67007109036</v>
      </c>
      <c r="H10" t="n">
        <v>1691.82966565525</v>
      </c>
      <c r="I10" t="n">
        <v>2065.44250481897</v>
      </c>
      <c r="J10" t="n">
        <v>2214.21116180191</v>
      </c>
      <c r="K10" t="n">
        <v>1647.112817884</v>
      </c>
      <c r="L10" t="n">
        <v>1617.51490682564</v>
      </c>
      <c r="M10" t="n">
        <v>1372.22229073283</v>
      </c>
      <c r="N10" t="n">
        <v>1228.78878995606</v>
      </c>
      <c r="O10" t="n">
        <v>950.347224243986</v>
      </c>
      <c r="P10" t="n">
        <v>845.964271486741</v>
      </c>
      <c r="Q10" t="n">
        <v>1115.1252596491</v>
      </c>
      <c r="R10" t="n">
        <v>1425.74974081833</v>
      </c>
      <c r="S10" t="n">
        <v>1404.32348454589</v>
      </c>
      <c r="T10" t="n">
        <v>911.07181743822</v>
      </c>
      <c r="U10" t="n">
        <v>516.583792384658</v>
      </c>
      <c r="V10" t="n">
        <v>486.834329916816</v>
      </c>
      <c r="W10" t="n">
        <v>791.892739067765</v>
      </c>
      <c r="X10" t="n">
        <v>1640.55485004523</v>
      </c>
      <c r="Y10" t="n">
        <v>1581.69640803353</v>
      </c>
      <c r="Z10" t="n">
        <v>2062.05728105836</v>
      </c>
      <c r="AA10" t="n">
        <v>2433.40435952472</v>
      </c>
      <c r="AB10" t="n">
        <v>2641.49272092735</v>
      </c>
      <c r="AC10" t="n">
        <v>2896.79763198247</v>
      </c>
      <c r="AD10" t="n">
        <v>3188.0756994661</v>
      </c>
      <c r="AE10" t="n">
        <v>3024.924063974</v>
      </c>
      <c r="AF10" t="n">
        <v>3667.74564833527</v>
      </c>
    </row>
    <row r="11">
      <c r="A11" t="s">
        <v>99</v>
      </c>
      <c r="B11" t="s">
        <v>390</v>
      </c>
      <c r="C11" t="s">
        <v>317</v>
      </c>
      <c r="D11" t="s">
        <v>391</v>
      </c>
      <c r="E11" t="s">
        <v>318</v>
      </c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</row>
    <row r="12">
      <c r="A12" t="s">
        <v>99</v>
      </c>
      <c r="B12" t="s">
        <v>392</v>
      </c>
      <c r="C12" t="s">
        <v>317</v>
      </c>
      <c r="D12" t="s">
        <v>393</v>
      </c>
      <c r="E12" t="s">
        <v>318</v>
      </c>
      <c r="F12" t="n">
        <v>2445.69359264398</v>
      </c>
      <c r="G12" t="n">
        <v>2465.90068123072</v>
      </c>
      <c r="H12" t="n">
        <v>2698.40181275332</v>
      </c>
      <c r="I12" t="n">
        <v>3099.680885975</v>
      </c>
      <c r="J12" t="n">
        <v>3422.68133195409</v>
      </c>
      <c r="K12" t="n">
        <v>3260.98774974741</v>
      </c>
      <c r="L12" t="n">
        <v>3315.17479569638</v>
      </c>
      <c r="M12" t="n">
        <v>3081.92859166215</v>
      </c>
      <c r="N12" t="n">
        <v>3115.04773116055</v>
      </c>
      <c r="O12" t="n">
        <v>3134.53686714375</v>
      </c>
      <c r="P12" t="n">
        <v>2953.79861024274</v>
      </c>
      <c r="Q12" t="n">
        <v>2870.64219543253</v>
      </c>
      <c r="R12" t="n">
        <v>3342.3206791166</v>
      </c>
      <c r="S12" t="n">
        <v>2965.48457075079</v>
      </c>
      <c r="T12" t="n">
        <v>1531.46518129569</v>
      </c>
      <c r="U12" t="n">
        <v>1274.34545465871</v>
      </c>
      <c r="V12" t="n">
        <v>1139.39077531112</v>
      </c>
      <c r="W12" t="n">
        <v>1002.05738207905</v>
      </c>
      <c r="X12" t="n">
        <v>910.242478469425</v>
      </c>
      <c r="Y12" t="n">
        <v>863.547919322613</v>
      </c>
      <c r="Z12" t="n">
        <v>1373.32072327291</v>
      </c>
      <c r="AA12" t="n">
        <v>1523.97391523877</v>
      </c>
      <c r="AB12" t="n">
        <v>1642.61416776472</v>
      </c>
      <c r="AC12" t="n">
        <v>2049.72765239137</v>
      </c>
      <c r="AD12" t="n">
        <v>2206.21806022966</v>
      </c>
      <c r="AE12" t="n">
        <v>1682.997623724</v>
      </c>
      <c r="AF12" t="n">
        <v>2268.01249661364</v>
      </c>
    </row>
    <row r="13">
      <c r="A13" t="s">
        <v>99</v>
      </c>
      <c r="B13" t="s">
        <v>394</v>
      </c>
      <c r="C13" t="s">
        <v>317</v>
      </c>
      <c r="D13" t="s">
        <v>395</v>
      </c>
      <c r="E13" t="s">
        <v>318</v>
      </c>
      <c r="F13" t="n">
        <v>2686.87629438449</v>
      </c>
      <c r="G13" t="n">
        <v>2808.61254127306</v>
      </c>
      <c r="H13" t="n">
        <v>2790.98250452402</v>
      </c>
      <c r="I13" t="n">
        <v>3250.5173135478</v>
      </c>
      <c r="J13" t="n">
        <v>3724.13593017233</v>
      </c>
      <c r="K13" t="n">
        <v>3657.84878568486</v>
      </c>
      <c r="L13" t="n">
        <v>3507.24184503742</v>
      </c>
      <c r="M13" t="n">
        <v>3319.55693328861</v>
      </c>
      <c r="N13" t="n">
        <v>3383.54865886528</v>
      </c>
      <c r="O13" t="n">
        <v>2731.5627724541</v>
      </c>
      <c r="P13" t="n">
        <v>3133.15550679077</v>
      </c>
      <c r="Q13" t="n">
        <v>2893.35646560801</v>
      </c>
      <c r="R13" t="n">
        <v>3230.79898392668</v>
      </c>
      <c r="S13" t="n">
        <v>3652.62030633939</v>
      </c>
      <c r="T13" t="n">
        <v>1788.26942556218</v>
      </c>
      <c r="U13" t="n">
        <v>1715.36030870576</v>
      </c>
      <c r="V13" t="n">
        <v>1760.7626685297</v>
      </c>
      <c r="W13" t="n">
        <v>2598.71701467604</v>
      </c>
      <c r="X13" t="n">
        <v>1805.19135283663</v>
      </c>
      <c r="Y13" t="n">
        <v>1945.79885180433</v>
      </c>
      <c r="Z13" t="n">
        <v>2981.28089904156</v>
      </c>
      <c r="AA13" t="n">
        <v>2986.66624866761</v>
      </c>
      <c r="AB13" t="n">
        <v>3352.50581006621</v>
      </c>
      <c r="AC13" t="n">
        <v>3811.0197990834</v>
      </c>
      <c r="AD13" t="n">
        <v>3907.64359675764</v>
      </c>
      <c r="AE13" t="n">
        <v>4329.021257864</v>
      </c>
      <c r="AF13" t="n">
        <v>3255.67696153328</v>
      </c>
    </row>
    <row r="14">
      <c r="A14" t="s">
        <v>99</v>
      </c>
      <c r="B14" t="s">
        <v>396</v>
      </c>
      <c r="C14" t="s">
        <v>317</v>
      </c>
      <c r="D14" t="s">
        <v>397</v>
      </c>
      <c r="E14" t="s">
        <v>318</v>
      </c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</row>
    <row r="15">
      <c r="A15" t="s">
        <v>99</v>
      </c>
      <c r="B15" t="s">
        <v>398</v>
      </c>
      <c r="C15" t="s">
        <v>317</v>
      </c>
      <c r="D15" t="s">
        <v>399</v>
      </c>
      <c r="E15" t="s">
        <v>318</v>
      </c>
      <c r="F15" t="n">
        <v>749.622687389571</v>
      </c>
      <c r="G15" t="n">
        <v>857.589006767917</v>
      </c>
      <c r="H15" t="n">
        <v>1318.52487010022</v>
      </c>
      <c r="I15" t="n">
        <v>1312.12446664839</v>
      </c>
      <c r="J15" t="n">
        <v>1433.91007479633</v>
      </c>
      <c r="K15" t="n">
        <v>974.721337025941</v>
      </c>
      <c r="L15" t="n">
        <v>1086.44376985014</v>
      </c>
      <c r="M15" t="n">
        <v>876.47882064593</v>
      </c>
      <c r="N15" t="n">
        <v>879.258739000622</v>
      </c>
      <c r="O15" t="n">
        <v>799.232976421836</v>
      </c>
      <c r="P15" t="n">
        <v>784.950035470551</v>
      </c>
      <c r="Q15" t="n">
        <v>494.535126016872</v>
      </c>
      <c r="R15" t="n">
        <v>660.654600645402</v>
      </c>
      <c r="S15" t="n">
        <v>650.338324843912</v>
      </c>
      <c r="T15" t="n">
        <v>213.246627145841</v>
      </c>
      <c r="U15" t="n">
        <v>137.780168713504</v>
      </c>
      <c r="V15" t="n">
        <v>121.19000660063</v>
      </c>
      <c r="W15" t="n">
        <v>253.053843957791</v>
      </c>
      <c r="X15" t="n">
        <v>159.059090600932</v>
      </c>
      <c r="Y15" t="n">
        <v>173.187873647095</v>
      </c>
      <c r="Z15" t="n">
        <v>468.626046871152</v>
      </c>
      <c r="AA15" t="n">
        <v>400.391897497094</v>
      </c>
      <c r="AB15" t="n">
        <v>537.339053668888</v>
      </c>
      <c r="AC15" t="n">
        <v>421.089639474213</v>
      </c>
      <c r="AD15" t="n">
        <v>484.462247008045</v>
      </c>
      <c r="AE15" t="n">
        <v>365.105387688</v>
      </c>
      <c r="AF15" t="n">
        <v>479.289917681746</v>
      </c>
    </row>
    <row r="16">
      <c r="A16" t="s">
        <v>99</v>
      </c>
      <c r="B16" t="s">
        <v>400</v>
      </c>
      <c r="C16" t="s">
        <v>317</v>
      </c>
      <c r="D16" t="s">
        <v>401</v>
      </c>
      <c r="E16" t="s">
        <v>318</v>
      </c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</row>
    <row r="17">
      <c r="A17" t="s">
        <v>99</v>
      </c>
      <c r="B17" t="s">
        <v>402</v>
      </c>
      <c r="C17" t="s">
        <v>317</v>
      </c>
      <c r="D17" t="s">
        <v>403</v>
      </c>
      <c r="E17" t="s">
        <v>318</v>
      </c>
      <c r="F17" t="n">
        <v>403.543566994097</v>
      </c>
      <c r="G17" t="n">
        <v>398.825324024709</v>
      </c>
      <c r="H17" t="n">
        <v>418.067902153143</v>
      </c>
      <c r="I17" t="n">
        <v>565.175128638036</v>
      </c>
      <c r="J17" t="n">
        <v>595.481611250443</v>
      </c>
      <c r="K17" t="n">
        <v>677.02002955849</v>
      </c>
      <c r="L17" t="n">
        <v>643.513546464136</v>
      </c>
      <c r="M17" t="n">
        <v>588.601686839477</v>
      </c>
      <c r="N17" t="n">
        <v>540.137248990003</v>
      </c>
      <c r="O17" t="n">
        <v>493.912686589923</v>
      </c>
      <c r="P17" t="n">
        <v>344.24463450274</v>
      </c>
      <c r="Q17" t="n">
        <v>400.734128557795</v>
      </c>
      <c r="R17" t="n">
        <v>390.214009820029</v>
      </c>
      <c r="S17" t="n">
        <v>433.274042110287</v>
      </c>
      <c r="T17" t="n">
        <v>278.488198400888</v>
      </c>
      <c r="U17" t="n">
        <v>161.969862804695</v>
      </c>
      <c r="V17" t="n">
        <v>44.6131250601965</v>
      </c>
      <c r="W17" t="n">
        <v>151.21229575222</v>
      </c>
      <c r="X17" t="n">
        <v>223.251952093883</v>
      </c>
      <c r="Y17" t="n">
        <v>231.434995945447</v>
      </c>
      <c r="Z17" t="n">
        <v>456.654623431301</v>
      </c>
      <c r="AA17" t="n">
        <v>507.295379919032</v>
      </c>
      <c r="AB17" t="n">
        <v>534.591754828998</v>
      </c>
      <c r="AC17" t="n">
        <v>630.51601490183</v>
      </c>
      <c r="AD17" t="n">
        <v>585.274578695625</v>
      </c>
      <c r="AE17" t="n">
        <v>497.556713717</v>
      </c>
      <c r="AF17" t="n">
        <v>566.095197643881</v>
      </c>
    </row>
    <row r="18">
      <c r="A18" t="s">
        <v>99</v>
      </c>
      <c r="B18" t="s">
        <v>404</v>
      </c>
      <c r="C18" t="s">
        <v>317</v>
      </c>
      <c r="D18" t="s">
        <v>405</v>
      </c>
      <c r="E18" t="s">
        <v>318</v>
      </c>
      <c r="F18" t="n">
        <v>1616.3510281599</v>
      </c>
      <c r="G18" t="n">
        <v>1633.87237433929</v>
      </c>
      <c r="H18" t="n">
        <v>1812.87421484539</v>
      </c>
      <c r="I18" t="n">
        <v>2451.46721473216</v>
      </c>
      <c r="J18" t="n">
        <v>2619.5727035411</v>
      </c>
      <c r="K18" t="n">
        <v>2221.24595652118</v>
      </c>
      <c r="L18" t="n">
        <v>2274.84502880232</v>
      </c>
      <c r="M18" t="n">
        <v>1977.05578239339</v>
      </c>
      <c r="N18" t="n">
        <v>1595.7193729628</v>
      </c>
      <c r="O18" t="n">
        <v>1459.37143074889</v>
      </c>
      <c r="P18" t="n">
        <v>1100.05007806313</v>
      </c>
      <c r="Q18" t="n">
        <v>1512.44926552645</v>
      </c>
      <c r="R18" t="n">
        <v>1185.14648923958</v>
      </c>
      <c r="S18" t="n">
        <v>1237.73631633185</v>
      </c>
      <c r="T18" t="n">
        <v>735.83630063178</v>
      </c>
      <c r="U18" t="n">
        <v>4.27939134964409</v>
      </c>
      <c r="V18" t="n">
        <v>0.478942655327095</v>
      </c>
      <c r="W18" t="n">
        <v>140.555806728925</v>
      </c>
      <c r="X18" t="n">
        <v>212.904120054604</v>
      </c>
      <c r="Y18" t="n">
        <v>247.688001183439</v>
      </c>
      <c r="Z18" t="n">
        <v>540.754426714702</v>
      </c>
      <c r="AA18" t="n">
        <v>395.885100689933</v>
      </c>
      <c r="AB18" t="n">
        <v>511.14356532609</v>
      </c>
      <c r="AC18" t="n">
        <v>559.142037997799</v>
      </c>
      <c r="AD18" t="n">
        <v>598.269852512679</v>
      </c>
      <c r="AE18" t="n">
        <v>389.860393959</v>
      </c>
      <c r="AF18" t="n">
        <v>374.969762852772</v>
      </c>
    </row>
    <row r="19">
      <c r="A19" t="s">
        <v>99</v>
      </c>
      <c r="B19" t="s">
        <v>406</v>
      </c>
      <c r="C19" t="s">
        <v>317</v>
      </c>
      <c r="D19" t="s">
        <v>407</v>
      </c>
      <c r="E19" t="s">
        <v>318</v>
      </c>
      <c r="F19" t="n">
        <v>670.317625989038</v>
      </c>
      <c r="G19" t="n">
        <v>722.15563740501</v>
      </c>
      <c r="H19" t="n">
        <v>776.484737489424</v>
      </c>
      <c r="I19" t="n">
        <v>930.182419648486</v>
      </c>
      <c r="J19" t="n">
        <v>1059.7419888941</v>
      </c>
      <c r="K19" t="n">
        <v>946.120961208861</v>
      </c>
      <c r="L19" t="n">
        <v>954.938983908094</v>
      </c>
      <c r="M19" t="n">
        <v>884.993071797392</v>
      </c>
      <c r="N19" t="n">
        <v>844.850985516523</v>
      </c>
      <c r="O19" t="n">
        <v>939.356465314081</v>
      </c>
      <c r="P19" t="n">
        <v>779.310402750518</v>
      </c>
      <c r="Q19" t="n">
        <v>779.524998367629</v>
      </c>
      <c r="R19" t="n">
        <v>750.124324523632</v>
      </c>
      <c r="S19" t="n">
        <v>780.270616125046</v>
      </c>
      <c r="T19" t="n">
        <v>410.530595929746</v>
      </c>
      <c r="U19" t="n">
        <v>501.495562080109</v>
      </c>
      <c r="V19" t="n">
        <v>331.288734781063</v>
      </c>
      <c r="W19" t="n">
        <v>401.556624994858</v>
      </c>
      <c r="X19" t="n">
        <v>471.904606155285</v>
      </c>
      <c r="Y19" t="n">
        <v>401.275091704719</v>
      </c>
      <c r="Z19" t="n">
        <v>709.242759551891</v>
      </c>
      <c r="AA19" t="n">
        <v>1033.09136624665</v>
      </c>
      <c r="AB19" t="n">
        <v>892.548015583115</v>
      </c>
      <c r="AC19" t="n">
        <v>1114.50719744074</v>
      </c>
      <c r="AD19" t="n">
        <v>1206.89007808744</v>
      </c>
      <c r="AE19" t="n">
        <v>771.952856562</v>
      </c>
      <c r="AF19" t="n">
        <v>1016.18522524827</v>
      </c>
    </row>
    <row r="20">
      <c r="A20" t="s">
        <v>99</v>
      </c>
      <c r="B20" t="s">
        <v>408</v>
      </c>
      <c r="C20" t="s">
        <v>317</v>
      </c>
      <c r="D20" t="s">
        <v>409</v>
      </c>
      <c r="E20" t="s">
        <v>318</v>
      </c>
      <c r="F20" t="n">
        <v>3505.55109101595</v>
      </c>
      <c r="G20" t="n">
        <v>3727.30610189089</v>
      </c>
      <c r="H20" t="n">
        <v>4007.70861249425</v>
      </c>
      <c r="I20" t="n">
        <v>4234.50035455782</v>
      </c>
      <c r="J20" t="n">
        <v>4678.48848011779</v>
      </c>
      <c r="K20" t="n">
        <v>3932.91464357464</v>
      </c>
      <c r="L20" t="n">
        <v>2347.38517936935</v>
      </c>
      <c r="M20" t="n">
        <v>3169.08018581309</v>
      </c>
      <c r="N20" t="n">
        <v>2949.08736975269</v>
      </c>
      <c r="O20" t="n">
        <v>5326.93592955737</v>
      </c>
      <c r="P20" t="n">
        <v>5756.61466811017</v>
      </c>
      <c r="Q20" t="n">
        <v>7301.46864659316</v>
      </c>
      <c r="R20" t="n">
        <v>6463.02147672024</v>
      </c>
      <c r="S20" t="n">
        <v>7539.60695128487</v>
      </c>
      <c r="T20" t="n">
        <v>14566.0458764685</v>
      </c>
      <c r="U20" t="n">
        <v>11489.4692830251</v>
      </c>
      <c r="V20" t="n">
        <v>14052.485614016</v>
      </c>
      <c r="W20" t="n">
        <v>15907.8118647524</v>
      </c>
      <c r="X20" t="n">
        <v>17409.7388241798</v>
      </c>
      <c r="Y20" t="n">
        <v>14582.8186293918</v>
      </c>
      <c r="Z20" t="n">
        <v>11491.0449017144</v>
      </c>
      <c r="AA20" t="n">
        <v>11540.9099408832</v>
      </c>
      <c r="AB20" t="n">
        <v>9939.22685628397</v>
      </c>
      <c r="AC20" t="n">
        <v>9997.54901920098</v>
      </c>
      <c r="AD20" t="n">
        <v>10895.8634771605</v>
      </c>
      <c r="AE20" t="n">
        <v>10679.8</v>
      </c>
      <c r="AF20" t="n">
        <v>10506.7122376811</v>
      </c>
    </row>
    <row r="21">
      <c r="A21" t="s">
        <v>99</v>
      </c>
      <c r="B21" t="s">
        <v>410</v>
      </c>
      <c r="C21" t="s">
        <v>317</v>
      </c>
      <c r="D21" t="s">
        <v>411</v>
      </c>
      <c r="E21" t="s">
        <v>318</v>
      </c>
      <c r="F21" t="n">
        <v>6385.77073734362</v>
      </c>
      <c r="G21" t="n">
        <v>6560.41018992031</v>
      </c>
      <c r="H21" t="n">
        <v>6849.672816398</v>
      </c>
      <c r="I21" t="n">
        <v>7518.45626196724</v>
      </c>
      <c r="J21" t="n">
        <v>8404.31255293496</v>
      </c>
      <c r="K21" t="n">
        <v>7977.85848209205</v>
      </c>
      <c r="L21" t="n">
        <v>6315.07169192683</v>
      </c>
      <c r="M21" t="n">
        <v>7088.60082441234</v>
      </c>
      <c r="N21" t="n">
        <v>7100.97460877284</v>
      </c>
      <c r="O21" t="n">
        <v>8838.0302019729</v>
      </c>
      <c r="P21" t="n">
        <v>9145.49340234774</v>
      </c>
      <c r="Q21" t="n">
        <v>11107.1045978944</v>
      </c>
      <c r="R21" t="n">
        <v>11392.0014076124</v>
      </c>
      <c r="S21" t="n">
        <v>11734.3024149632</v>
      </c>
      <c r="T21" t="n">
        <v>18470.4536589423</v>
      </c>
      <c r="U21" t="n">
        <v>16656.4091667756</v>
      </c>
      <c r="V21" t="n">
        <v>17047.4612420678</v>
      </c>
      <c r="W21" t="n">
        <v>18491.1022346475</v>
      </c>
      <c r="X21" t="n">
        <v>19617.6735805642</v>
      </c>
      <c r="Y21" t="n">
        <v>16466.3925940026</v>
      </c>
      <c r="Z21" t="n">
        <v>13884.3893409442</v>
      </c>
      <c r="AA21" t="n">
        <v>13409.7614681076</v>
      </c>
      <c r="AB21" t="n">
        <v>12306.5844817266</v>
      </c>
      <c r="AC21" t="n">
        <v>12204.9495532438</v>
      </c>
      <c r="AD21" t="n">
        <v>13323.4289550885</v>
      </c>
      <c r="AE21" t="n">
        <v>13148.8</v>
      </c>
      <c r="AF21" t="n">
        <v>13067.3995652722</v>
      </c>
    </row>
    <row r="22">
      <c r="A22" t="s">
        <v>99</v>
      </c>
      <c r="B22" t="s">
        <v>412</v>
      </c>
      <c r="C22" t="s">
        <v>317</v>
      </c>
      <c r="D22" t="s">
        <v>413</v>
      </c>
      <c r="E22" t="s">
        <v>318</v>
      </c>
      <c r="F22" t="n">
        <v>2892.37965266417</v>
      </c>
      <c r="G22" t="n">
        <v>2837.09618941863</v>
      </c>
      <c r="H22" t="n">
        <v>2838.80662008001</v>
      </c>
      <c r="I22" t="n">
        <v>3291.05491547661</v>
      </c>
      <c r="J22" t="n">
        <v>3737.34545962727</v>
      </c>
      <c r="K22" t="n">
        <v>4086.29211437147</v>
      </c>
      <c r="L22" t="n">
        <v>4038.08475400138</v>
      </c>
      <c r="M22" t="n">
        <v>3973.95146119685</v>
      </c>
      <c r="N22" t="n">
        <v>4215.26813710039</v>
      </c>
      <c r="O22" t="n">
        <v>3531.62260738974</v>
      </c>
      <c r="P22" t="n">
        <v>3404.23781407265</v>
      </c>
      <c r="Q22" t="n">
        <v>3820.50419023541</v>
      </c>
      <c r="R22" t="n">
        <v>4951.20148965346</v>
      </c>
      <c r="S22" t="n">
        <v>4212.64813839688</v>
      </c>
      <c r="T22" t="n">
        <v>3922.0873463694</v>
      </c>
      <c r="U22" t="n">
        <v>5197.52892492456</v>
      </c>
      <c r="V22" t="n">
        <v>3000.35546340695</v>
      </c>
      <c r="W22" t="n">
        <v>2582.19696601895</v>
      </c>
      <c r="X22" t="n">
        <v>2199.04476290908</v>
      </c>
      <c r="Y22" t="n">
        <v>1876.31799451682</v>
      </c>
      <c r="Z22" t="n">
        <v>2391.72436026108</v>
      </c>
      <c r="AA22" t="n">
        <v>1864.07717002519</v>
      </c>
      <c r="AB22" t="n">
        <v>2367.99068311057</v>
      </c>
      <c r="AC22" t="n">
        <v>2207.53756861318</v>
      </c>
      <c r="AD22" t="n">
        <v>2427.69915719792</v>
      </c>
      <c r="AE22" t="n">
        <v>2469.000000001</v>
      </c>
      <c r="AF22" t="n">
        <v>2560.68732759033</v>
      </c>
    </row>
    <row r="23">
      <c r="A23" t="s">
        <v>99</v>
      </c>
      <c r="B23" t="s">
        <v>414</v>
      </c>
      <c r="C23" t="s">
        <v>317</v>
      </c>
      <c r="D23" t="s">
        <v>415</v>
      </c>
      <c r="E23" t="s">
        <v>318</v>
      </c>
      <c r="F23" t="n">
        <v>8231.8831579244</v>
      </c>
      <c r="G23" t="n">
        <v>8333.79825022333</v>
      </c>
      <c r="H23" t="n">
        <v>8501.45213769492</v>
      </c>
      <c r="I23" t="n">
        <v>9402.52321870504</v>
      </c>
      <c r="J23" t="n">
        <v>10268.8792166748</v>
      </c>
      <c r="K23" t="n">
        <v>9478.95347914944</v>
      </c>
      <c r="L23" t="n">
        <v>8602.23207860279</v>
      </c>
      <c r="M23" t="n">
        <v>9418.22033291884</v>
      </c>
      <c r="N23" t="n">
        <v>11263.1604616929</v>
      </c>
      <c r="O23" t="n">
        <v>14472.5317803748</v>
      </c>
      <c r="P23" t="n">
        <v>19889.3559614434</v>
      </c>
      <c r="Q23" t="n">
        <v>23200.277381642</v>
      </c>
      <c r="R23" t="n">
        <v>26430.4005702939</v>
      </c>
      <c r="S23" t="n">
        <v>21903.0185109297</v>
      </c>
      <c r="T23" t="n">
        <v>6239.63796566086</v>
      </c>
      <c r="U23" t="n">
        <v>5976.68844537946</v>
      </c>
      <c r="V23" t="n">
        <v>6197.28206828721</v>
      </c>
      <c r="W23" t="n">
        <v>1735.90500183216</v>
      </c>
      <c r="X23" t="n">
        <v>1503.11788064289</v>
      </c>
      <c r="Y23" t="n">
        <v>3768.32552630553</v>
      </c>
      <c r="Z23" t="n">
        <v>1311.60400796074</v>
      </c>
      <c r="AA23" t="n">
        <v>8225.82686569174</v>
      </c>
      <c r="AB23" t="n">
        <v>7170.96148370445</v>
      </c>
      <c r="AC23" t="n">
        <v>6881.28898626631</v>
      </c>
      <c r="AD23" t="n">
        <v>10265.4865273081</v>
      </c>
      <c r="AE23" t="n">
        <v>6793</v>
      </c>
      <c r="AF23" t="n">
        <v>6163.46539225113</v>
      </c>
    </row>
    <row r="24">
      <c r="A24" t="s">
        <v>99</v>
      </c>
      <c r="B24" t="s">
        <v>416</v>
      </c>
      <c r="C24" t="s">
        <v>317</v>
      </c>
      <c r="D24" t="s">
        <v>417</v>
      </c>
      <c r="E24" t="s">
        <v>318</v>
      </c>
      <c r="F24" t="n">
        <v>7537.31084785467</v>
      </c>
      <c r="G24" t="n">
        <v>7692.62374644481</v>
      </c>
      <c r="H24" t="n">
        <v>8314.71577514105</v>
      </c>
      <c r="I24" t="n">
        <v>9342.09239502728</v>
      </c>
      <c r="J24" t="n">
        <v>10019.5331776507</v>
      </c>
      <c r="K24" t="n">
        <v>10894.6701281241</v>
      </c>
      <c r="L24" t="n">
        <v>12535.6608648906</v>
      </c>
      <c r="M24" t="n">
        <v>12858.1682915167</v>
      </c>
      <c r="N24" t="n">
        <v>13127.6773056606</v>
      </c>
      <c r="O24" t="n">
        <v>15579.1492975045</v>
      </c>
      <c r="P24" t="n">
        <v>14161.5977873548</v>
      </c>
      <c r="Q24" t="n">
        <v>13969.9344846083</v>
      </c>
      <c r="R24" t="n">
        <v>15550.7838243511</v>
      </c>
      <c r="S24" t="n">
        <v>14571.4594851736</v>
      </c>
      <c r="T24" t="n">
        <v>9140.84396073116</v>
      </c>
      <c r="U24" t="n">
        <v>12248.4898203684</v>
      </c>
      <c r="V24" t="n">
        <v>12509.3585373379</v>
      </c>
      <c r="W24" t="n">
        <v>14205.4372443136</v>
      </c>
      <c r="X24" t="n">
        <v>14947.7414555289</v>
      </c>
      <c r="Y24" t="n">
        <v>13811.7482621428</v>
      </c>
      <c r="Z24" t="n">
        <v>12340.8741384101</v>
      </c>
      <c r="AA24" t="n">
        <v>15074.9362881534</v>
      </c>
      <c r="AB24" t="n">
        <v>15558.9357728853</v>
      </c>
      <c r="AC24" t="n">
        <v>14750.3991383769</v>
      </c>
      <c r="AD24" t="n">
        <v>14880.3926135554</v>
      </c>
      <c r="AE24" t="n">
        <v>13511.700000001</v>
      </c>
      <c r="AF24" t="n">
        <v>14647.4342211172</v>
      </c>
    </row>
    <row r="25">
      <c r="A25" t="s">
        <v>99</v>
      </c>
      <c r="B25" t="s">
        <v>418</v>
      </c>
      <c r="C25" t="s">
        <v>317</v>
      </c>
      <c r="D25" t="s">
        <v>419</v>
      </c>
      <c r="E25" t="s">
        <v>318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</row>
    <row r="26">
      <c r="A26" t="s">
        <v>99</v>
      </c>
      <c r="B26" t="s">
        <v>420</v>
      </c>
      <c r="C26" t="s">
        <v>317</v>
      </c>
      <c r="D26" t="s">
        <v>421</v>
      </c>
      <c r="E26" t="s">
        <v>318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</row>
    <row r="27">
      <c r="A27" t="s">
        <v>99</v>
      </c>
      <c r="B27" t="s">
        <v>422</v>
      </c>
      <c r="C27" t="s">
        <v>317</v>
      </c>
      <c r="D27" t="s">
        <v>423</v>
      </c>
      <c r="E27" t="s">
        <v>318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</row>
    <row r="28">
      <c r="A28" t="s">
        <v>99</v>
      </c>
      <c r="B28" t="s">
        <v>424</v>
      </c>
      <c r="C28" t="s">
        <v>317</v>
      </c>
      <c r="D28" t="s">
        <v>425</v>
      </c>
      <c r="E28" t="s">
        <v>318</v>
      </c>
      <c r="F28" t="n">
        <v>8800.62989842479</v>
      </c>
      <c r="G28" t="n">
        <v>9431.80083580628</v>
      </c>
      <c r="H28" t="n">
        <v>10515.1425128563</v>
      </c>
      <c r="I28" t="n">
        <v>12025.301553588</v>
      </c>
      <c r="J28" t="n">
        <v>13964.4735273206</v>
      </c>
      <c r="K28" t="n">
        <v>18485.0967115064</v>
      </c>
      <c r="L28" t="n">
        <v>18692.8103501075</v>
      </c>
      <c r="M28" t="n">
        <v>18301.8947050641</v>
      </c>
      <c r="N28" t="n">
        <v>19912.2828811997</v>
      </c>
      <c r="O28" t="n">
        <v>16604.9304663638</v>
      </c>
      <c r="P28" t="n">
        <v>19191.4624298077</v>
      </c>
      <c r="Q28" t="n">
        <v>18788.7163216832</v>
      </c>
      <c r="R28" t="n">
        <v>20605.5422095216</v>
      </c>
      <c r="S28" t="n">
        <v>22468.5484760656</v>
      </c>
      <c r="T28" t="n">
        <v>17049.128379262</v>
      </c>
      <c r="U28" t="n">
        <v>17937.840279502</v>
      </c>
      <c r="V28" t="n">
        <v>17049.2541038592</v>
      </c>
      <c r="W28" t="n">
        <v>14367.0296153318</v>
      </c>
      <c r="X28" t="n">
        <v>10744.564898998</v>
      </c>
      <c r="Y28" t="n">
        <v>11371.4176783079</v>
      </c>
      <c r="Z28" t="n">
        <v>17485.7499289307</v>
      </c>
      <c r="AA28" t="n">
        <v>13905.1586386475</v>
      </c>
      <c r="AB28" t="n">
        <v>14397.2512159008</v>
      </c>
      <c r="AC28" t="n">
        <v>15453.385431957</v>
      </c>
      <c r="AD28" t="n">
        <v>14155.5214609955</v>
      </c>
      <c r="AE28" t="n">
        <v>9842.7</v>
      </c>
      <c r="AF28" t="n">
        <v>9476.44254840952</v>
      </c>
    </row>
    <row r="29">
      <c r="A29" t="s">
        <v>99</v>
      </c>
      <c r="B29" t="s">
        <v>426</v>
      </c>
      <c r="C29" t="s">
        <v>317</v>
      </c>
      <c r="D29" t="s">
        <v>427</v>
      </c>
      <c r="E29" t="s">
        <v>318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</row>
    <row r="30">
      <c r="A30" t="s">
        <v>99</v>
      </c>
      <c r="B30" t="s">
        <v>428</v>
      </c>
      <c r="C30" t="s">
        <v>317</v>
      </c>
      <c r="D30" t="s">
        <v>429</v>
      </c>
      <c r="E30" t="s">
        <v>318</v>
      </c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</row>
    <row r="31">
      <c r="A31" t="s">
        <v>99</v>
      </c>
      <c r="B31" t="s">
        <v>430</v>
      </c>
      <c r="C31" t="s">
        <v>317</v>
      </c>
      <c r="D31" t="s">
        <v>431</v>
      </c>
      <c r="E31" t="s">
        <v>318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</row>
    <row r="32">
      <c r="A32" t="s">
        <v>99</v>
      </c>
      <c r="B32" t="s">
        <v>432</v>
      </c>
      <c r="C32" t="s">
        <v>317</v>
      </c>
      <c r="D32" t="s">
        <v>433</v>
      </c>
      <c r="E32" t="s">
        <v>318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</row>
    <row r="33">
      <c r="A33" t="s">
        <v>99</v>
      </c>
      <c r="B33" t="s">
        <v>434</v>
      </c>
      <c r="C33" t="s">
        <v>317</v>
      </c>
      <c r="D33" t="s">
        <v>435</v>
      </c>
      <c r="E33" t="s">
        <v>318</v>
      </c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</row>
    <row r="34">
      <c r="A34" t="s">
        <v>99</v>
      </c>
      <c r="B34" t="s">
        <v>436</v>
      </c>
      <c r="C34" t="s">
        <v>317</v>
      </c>
      <c r="D34" t="s">
        <v>437</v>
      </c>
      <c r="E34" t="s">
        <v>318</v>
      </c>
      <c r="F34" t="n">
        <v>2622.64743468197</v>
      </c>
      <c r="G34" t="n">
        <v>2785.50135015694</v>
      </c>
      <c r="H34" t="n">
        <v>3063.51178657765</v>
      </c>
      <c r="I34" t="n">
        <v>3442.10235677027</v>
      </c>
      <c r="J34" t="n">
        <v>3696.18010250421</v>
      </c>
      <c r="K34" t="n">
        <v>4582.23285835467</v>
      </c>
      <c r="L34" t="n">
        <v>5931.01710593519</v>
      </c>
      <c r="M34" t="n">
        <v>5700.59448407703</v>
      </c>
      <c r="N34" t="n">
        <v>5626.02667207288</v>
      </c>
      <c r="O34" t="n">
        <v>5475.24638775421</v>
      </c>
      <c r="P34" t="n">
        <v>4722.88549219819</v>
      </c>
      <c r="Q34" t="n">
        <v>4504.33459735712</v>
      </c>
      <c r="R34" t="n">
        <v>4210.37024288886</v>
      </c>
      <c r="S34" t="n">
        <v>3328.46135368116</v>
      </c>
      <c r="T34" t="n">
        <v>2110.15147253675</v>
      </c>
      <c r="U34" t="n">
        <v>2475.07146608558</v>
      </c>
      <c r="V34" t="n">
        <v>2263.71536229601</v>
      </c>
      <c r="W34" t="n">
        <v>3092.14577802589</v>
      </c>
      <c r="X34" t="n">
        <v>2880.53301442574</v>
      </c>
      <c r="Y34" t="n">
        <v>2703.93175472211</v>
      </c>
      <c r="Z34" t="n">
        <v>3031.55252046177</v>
      </c>
      <c r="AA34" t="n">
        <v>3712.85491199727</v>
      </c>
      <c r="AB34" t="n">
        <v>4138.2831612622</v>
      </c>
      <c r="AC34" t="n">
        <v>4485.56153616766</v>
      </c>
      <c r="AD34" t="n">
        <v>4406.5291735795</v>
      </c>
      <c r="AE34" t="n">
        <v>2940.1</v>
      </c>
      <c r="AF34" t="n">
        <v>3178.4145439638</v>
      </c>
    </row>
    <row r="35">
      <c r="A35" t="s">
        <v>99</v>
      </c>
      <c r="B35" t="s">
        <v>438</v>
      </c>
      <c r="C35" t="s">
        <v>317</v>
      </c>
      <c r="D35" t="s">
        <v>439</v>
      </c>
      <c r="E35" t="s">
        <v>318</v>
      </c>
      <c r="F35" t="n">
        <v>4993.56139498001</v>
      </c>
      <c r="G35" t="n">
        <v>5878.38128387667</v>
      </c>
      <c r="H35" t="n">
        <v>6373.66257241077</v>
      </c>
      <c r="I35" t="n">
        <v>7389.98661607105</v>
      </c>
      <c r="J35" t="n">
        <v>8200.89402296197</v>
      </c>
      <c r="K35" t="n">
        <v>7305.22179522993</v>
      </c>
      <c r="L35" t="n">
        <v>6457.36000841602</v>
      </c>
      <c r="M35" t="n">
        <v>5800.60577192077</v>
      </c>
      <c r="N35" t="n">
        <v>5123.55460383455</v>
      </c>
      <c r="O35" t="n">
        <v>5323.82803428884</v>
      </c>
      <c r="P35" t="n">
        <v>5465.31682398146</v>
      </c>
      <c r="Q35" t="n">
        <v>5148.94962395089</v>
      </c>
      <c r="R35" t="n">
        <v>4919.9974282068</v>
      </c>
      <c r="S35" t="n">
        <v>4865.33933927563</v>
      </c>
      <c r="T35" t="n">
        <v>3826.88510597566</v>
      </c>
      <c r="U35" t="n">
        <v>4020.35505119497</v>
      </c>
      <c r="V35" t="n">
        <v>4235.65198965036</v>
      </c>
      <c r="W35" t="n">
        <v>4596.32332407437</v>
      </c>
      <c r="X35" t="n">
        <v>2677.34998340166</v>
      </c>
      <c r="Y35" t="n">
        <v>3443.51462432487</v>
      </c>
      <c r="Z35" t="n">
        <v>6615.87426310603</v>
      </c>
      <c r="AA35" t="n">
        <v>6421.66633702742</v>
      </c>
      <c r="AB35" t="n">
        <v>5225.57443826474</v>
      </c>
      <c r="AC35" t="n">
        <v>4888.61758461502</v>
      </c>
      <c r="AD35" t="n">
        <v>5288.24196516662</v>
      </c>
      <c r="AE35" t="n">
        <v>5608.8</v>
      </c>
      <c r="AF35" t="n">
        <v>2883.8596827213</v>
      </c>
    </row>
    <row r="36">
      <c r="A36" t="s">
        <v>99</v>
      </c>
      <c r="B36" t="s">
        <v>440</v>
      </c>
      <c r="C36" t="s">
        <v>317</v>
      </c>
      <c r="D36" t="s">
        <v>441</v>
      </c>
      <c r="E36" t="s">
        <v>318</v>
      </c>
      <c r="F36" t="n">
        <v>1499.31663752732</v>
      </c>
      <c r="G36" t="n">
        <v>1533.97888769368</v>
      </c>
      <c r="H36" t="n">
        <v>1915.88717537587</v>
      </c>
      <c r="I36" t="n">
        <v>1954.25415995665</v>
      </c>
      <c r="J36" t="n">
        <v>2067.06751509154</v>
      </c>
      <c r="K36" t="n">
        <v>1548.24375037096</v>
      </c>
      <c r="L36" t="n">
        <v>1607.54456831944</v>
      </c>
      <c r="M36" t="n">
        <v>1584.15225286285</v>
      </c>
      <c r="N36" t="n">
        <v>1375.78754943437</v>
      </c>
      <c r="O36" t="n">
        <v>1333.95981687282</v>
      </c>
      <c r="P36" t="n">
        <v>1558.31514358409</v>
      </c>
      <c r="Q36" t="n">
        <v>1535.45467671095</v>
      </c>
      <c r="R36" t="n">
        <v>1523.75896328225</v>
      </c>
      <c r="S36" t="n">
        <v>1252.31180429311</v>
      </c>
      <c r="T36" t="n">
        <v>979.362548840845</v>
      </c>
      <c r="U36" t="n">
        <v>1270.62722542581</v>
      </c>
      <c r="V36" t="n">
        <v>1237.99526683967</v>
      </c>
      <c r="W36" t="n">
        <v>1263.80443818243</v>
      </c>
      <c r="X36" t="n">
        <v>626.538116748166</v>
      </c>
      <c r="Y36" t="n">
        <v>828.158359020836</v>
      </c>
      <c r="Z36" t="n">
        <v>1105.10043985219</v>
      </c>
      <c r="AA36" t="n">
        <v>951.081925641086</v>
      </c>
      <c r="AB36" t="n">
        <v>813.650256070842</v>
      </c>
      <c r="AC36" t="n">
        <v>708.92983596488</v>
      </c>
      <c r="AD36" t="n">
        <v>897.70930094337</v>
      </c>
      <c r="AE36" t="n">
        <v>860.081387302</v>
      </c>
      <c r="AF36" t="n">
        <v>190.863584034647</v>
      </c>
    </row>
    <row r="37">
      <c r="A37" t="s">
        <v>99</v>
      </c>
      <c r="B37" t="s">
        <v>442</v>
      </c>
      <c r="C37" t="s">
        <v>317</v>
      </c>
      <c r="D37" t="s">
        <v>443</v>
      </c>
      <c r="E37" t="s">
        <v>318</v>
      </c>
      <c r="F37" t="n">
        <v>2895.84437223688</v>
      </c>
      <c r="G37" t="n">
        <v>3494.21869535916</v>
      </c>
      <c r="H37" t="n">
        <v>3464.27791189892</v>
      </c>
      <c r="I37" t="n">
        <v>4408.94045788429</v>
      </c>
      <c r="J37" t="n">
        <v>5211.13007321493</v>
      </c>
      <c r="K37" t="n">
        <v>5673.79147974505</v>
      </c>
      <c r="L37" t="n">
        <v>4756.19941043519</v>
      </c>
      <c r="M37" t="n">
        <v>4148.56407862332</v>
      </c>
      <c r="N37" t="n">
        <v>3655.10868627988</v>
      </c>
      <c r="O37" t="n">
        <v>3903.38047202917</v>
      </c>
      <c r="P37" t="n">
        <v>3842.61903443497</v>
      </c>
      <c r="Q37" t="n">
        <v>3537.64815463246</v>
      </c>
      <c r="R37" t="n">
        <v>3231.04770182689</v>
      </c>
      <c r="S37" t="n">
        <v>3430.92162570774</v>
      </c>
      <c r="T37" t="n">
        <v>2716.14448790035</v>
      </c>
      <c r="U37" t="n">
        <v>2688.56639016276</v>
      </c>
      <c r="V37" t="n">
        <v>2955.235848909</v>
      </c>
      <c r="W37" t="n">
        <v>2907.98784462808</v>
      </c>
      <c r="X37" t="n">
        <v>2013.43775261163</v>
      </c>
      <c r="Y37" t="n">
        <v>2503.66498192201</v>
      </c>
      <c r="Z37" t="n">
        <v>5263.34744163851</v>
      </c>
      <c r="AA37" t="n">
        <v>5203.58505206449</v>
      </c>
      <c r="AB37" t="n">
        <v>4186.79795827722</v>
      </c>
      <c r="AC37" t="n">
        <v>4019.45277362951</v>
      </c>
      <c r="AD37" t="n">
        <v>4090.36602175586</v>
      </c>
      <c r="AE37" t="n">
        <v>3888.446606028</v>
      </c>
      <c r="AF37" t="n">
        <v>2619.54576540347</v>
      </c>
    </row>
    <row r="38">
      <c r="A38" t="s">
        <v>99</v>
      </c>
      <c r="B38" t="s">
        <v>444</v>
      </c>
      <c r="C38" t="s">
        <v>317</v>
      </c>
      <c r="D38" t="s">
        <v>445</v>
      </c>
      <c r="E38" t="s">
        <v>318</v>
      </c>
      <c r="F38" t="n">
        <v>607.345119227842</v>
      </c>
      <c r="G38" t="n">
        <v>849.541050754166</v>
      </c>
      <c r="H38" t="n">
        <v>1008.1523771833</v>
      </c>
      <c r="I38" t="n">
        <v>1026.27861883104</v>
      </c>
      <c r="J38" t="n">
        <v>913.363849406423</v>
      </c>
      <c r="K38" t="n">
        <v>48.5355359005224</v>
      </c>
      <c r="L38" t="n">
        <v>76.1820316758531</v>
      </c>
      <c r="M38" t="n">
        <v>58.775623559007</v>
      </c>
      <c r="N38" t="n">
        <v>84.3486795722999</v>
      </c>
      <c r="O38" t="n">
        <v>72.8580358092057</v>
      </c>
      <c r="P38" t="n">
        <v>58.8879311226146</v>
      </c>
      <c r="Q38" t="n">
        <v>75.0479825902444</v>
      </c>
      <c r="R38" t="n">
        <v>171.483258780252</v>
      </c>
      <c r="S38" t="n">
        <v>183.763791421378</v>
      </c>
      <c r="T38" t="n">
        <v>131.778936066108</v>
      </c>
      <c r="U38" t="n">
        <v>61.7420235667968</v>
      </c>
      <c r="V38" t="n">
        <v>40.8568869978963</v>
      </c>
      <c r="W38" t="n">
        <v>439.17373141736</v>
      </c>
      <c r="X38" t="n">
        <v>35.9390474968121</v>
      </c>
      <c r="Y38" t="n">
        <v>111.597997413415</v>
      </c>
      <c r="Z38" t="n">
        <v>242.65523861643</v>
      </c>
      <c r="AA38" t="n">
        <v>262.540795626408</v>
      </c>
      <c r="AB38" t="n">
        <v>221.283400633489</v>
      </c>
      <c r="AC38" t="n">
        <v>156.665205348584</v>
      </c>
      <c r="AD38" t="n">
        <v>297.616926088982</v>
      </c>
      <c r="AE38" t="n">
        <v>860.272006671</v>
      </c>
      <c r="AF38" t="n">
        <v>73.124185550127</v>
      </c>
    </row>
    <row r="39">
      <c r="A39" t="s">
        <v>99</v>
      </c>
      <c r="B39" t="s">
        <v>446</v>
      </c>
      <c r="C39" t="s">
        <v>317</v>
      </c>
      <c r="D39" t="s">
        <v>447</v>
      </c>
      <c r="E39" t="s">
        <v>318</v>
      </c>
      <c r="F39" t="n">
        <v>2385.11511545806</v>
      </c>
      <c r="G39" t="n">
        <v>2269.58368898999</v>
      </c>
      <c r="H39" t="n">
        <v>2864.50063486446</v>
      </c>
      <c r="I39" t="n">
        <v>1801.80608927334</v>
      </c>
      <c r="J39" t="n">
        <v>2626.93176285646</v>
      </c>
      <c r="K39" t="n">
        <v>1986.26364212214</v>
      </c>
      <c r="L39" t="n">
        <v>2331.9155986712</v>
      </c>
      <c r="M39" t="n">
        <v>1376.40308117858</v>
      </c>
      <c r="N39" t="n">
        <v>1710.30149536692</v>
      </c>
      <c r="O39" t="n">
        <v>2476.62178011693</v>
      </c>
      <c r="P39" t="n">
        <v>1907.10038558267</v>
      </c>
      <c r="Q39" t="n">
        <v>3714.98319653823</v>
      </c>
      <c r="R39" t="n">
        <v>1121.89877981499</v>
      </c>
      <c r="S39" t="n">
        <v>3410.55332007027</v>
      </c>
      <c r="T39" t="n">
        <v>1527.24278671079</v>
      </c>
      <c r="U39" t="n">
        <v>596.68611064611</v>
      </c>
      <c r="V39" t="n">
        <v>2628.05771393295</v>
      </c>
      <c r="W39" t="n">
        <v>-3274.37475680935</v>
      </c>
      <c r="X39" t="n">
        <v>426.833294283393</v>
      </c>
      <c r="Y39" t="n">
        <v>1241.30961947102</v>
      </c>
      <c r="Z39" t="n">
        <v>2651.83004279216</v>
      </c>
      <c r="AA39" t="n">
        <v>1476.55005558651</v>
      </c>
      <c r="AB39" t="n">
        <v>883.114893714852</v>
      </c>
      <c r="AC39" t="n">
        <v>-190.928611704842</v>
      </c>
      <c r="AD39" t="n">
        <v>-949.802578837042</v>
      </c>
      <c r="AE39" t="n">
        <v>517</v>
      </c>
      <c r="AF39" t="n">
        <v>-587.696196617532</v>
      </c>
    </row>
    <row r="40">
      <c r="A40" t="s">
        <v>99</v>
      </c>
      <c r="B40" t="s">
        <v>448</v>
      </c>
      <c r="C40" t="s">
        <v>317</v>
      </c>
      <c r="D40" t="s">
        <v>449</v>
      </c>
      <c r="E40" t="s">
        <v>318</v>
      </c>
      <c r="F40" t="n">
        <v>3197.95886637424</v>
      </c>
      <c r="G40" t="n">
        <v>3108.12978009892</v>
      </c>
      <c r="H40" t="n">
        <v>3199.56259536423</v>
      </c>
      <c r="I40" t="n">
        <v>3481.28108029316</v>
      </c>
      <c r="J40" t="n">
        <v>3780.3946036381</v>
      </c>
      <c r="K40" t="n">
        <v>2230.29711096284</v>
      </c>
      <c r="L40" t="n">
        <v>2377.12508718788</v>
      </c>
      <c r="M40" t="n">
        <v>2721.61218405007</v>
      </c>
      <c r="N40" t="n">
        <v>3109.58309886191</v>
      </c>
      <c r="O40" t="n">
        <v>4265.73769891548</v>
      </c>
      <c r="P40" t="n">
        <v>6295.74599476835</v>
      </c>
      <c r="Q40" t="n">
        <v>7165.9426279778</v>
      </c>
      <c r="R40" t="n">
        <v>8526.88080684377</v>
      </c>
      <c r="S40" t="n">
        <v>5605.91477377548</v>
      </c>
      <c r="T40" t="n">
        <v>4602.21520165971</v>
      </c>
      <c r="U40" t="n">
        <v>4955.58771357831</v>
      </c>
      <c r="V40" t="n">
        <v>5600.51129366293</v>
      </c>
      <c r="W40" t="n">
        <v>10418.2203525715</v>
      </c>
      <c r="X40" t="n">
        <v>7772.90864995184</v>
      </c>
      <c r="Y40" t="n">
        <v>7291.54304651402</v>
      </c>
      <c r="Z40" t="n">
        <v>513.511215937446</v>
      </c>
      <c r="AA40" t="n">
        <v>1929.16227795049</v>
      </c>
      <c r="AB40" t="n">
        <v>5014.42599463916</v>
      </c>
      <c r="AC40" t="n">
        <v>4468.29992209782</v>
      </c>
      <c r="AD40" t="n">
        <v>4349.75532767912</v>
      </c>
      <c r="AE40" t="n">
        <v>4532.800000001</v>
      </c>
      <c r="AF40" t="n">
        <v>6643.09549688065</v>
      </c>
    </row>
    <row r="41">
      <c r="A41" t="s">
        <v>99</v>
      </c>
      <c r="B41" t="s">
        <v>450</v>
      </c>
      <c r="C41" t="s">
        <v>317</v>
      </c>
      <c r="D41" t="s">
        <v>451</v>
      </c>
      <c r="E41" t="s">
        <v>318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</row>
    <row r="42">
      <c r="A42" t="s">
        <v>99</v>
      </c>
      <c r="B42" t="s">
        <v>452</v>
      </c>
      <c r="C42" t="s">
        <v>317</v>
      </c>
      <c r="D42" t="s">
        <v>453</v>
      </c>
      <c r="E42" t="s">
        <v>318</v>
      </c>
      <c r="F42" t="n">
        <v>1649.17782094199</v>
      </c>
      <c r="G42" t="n">
        <v>1573.99740441575</v>
      </c>
      <c r="H42" t="n">
        <v>1689.23026925344</v>
      </c>
      <c r="I42" t="n">
        <v>1877.28650311017</v>
      </c>
      <c r="J42" t="n">
        <v>1983.95849308757</v>
      </c>
      <c r="K42" t="n">
        <v>2320.08853986801</v>
      </c>
      <c r="L42" t="n">
        <v>3298.01345343829</v>
      </c>
      <c r="M42" t="n">
        <v>3460.51905908169</v>
      </c>
      <c r="N42" t="n">
        <v>3695.5217884114</v>
      </c>
      <c r="O42" t="n">
        <v>3349.88541655362</v>
      </c>
      <c r="P42" t="n">
        <v>4362.10132680107</v>
      </c>
      <c r="Q42" t="n">
        <v>3819.01585362144</v>
      </c>
      <c r="R42" t="n">
        <v>4630.83583440605</v>
      </c>
      <c r="S42" t="n">
        <v>4455.28548271792</v>
      </c>
      <c r="T42" t="n">
        <v>3494.72898911946</v>
      </c>
      <c r="U42" t="n">
        <v>3335.60921868063</v>
      </c>
      <c r="V42" t="n">
        <v>2957.88679394277</v>
      </c>
      <c r="W42" t="n">
        <v>2975.10166257978</v>
      </c>
      <c r="X42" t="n">
        <v>3200.52556443492</v>
      </c>
      <c r="Y42" t="n">
        <v>3642.62135711027</v>
      </c>
      <c r="Z42" t="n">
        <v>3298.62735316096</v>
      </c>
      <c r="AA42" t="n">
        <v>2383.50594757597</v>
      </c>
      <c r="AB42" t="n">
        <v>3257.37607176424</v>
      </c>
      <c r="AC42" t="n">
        <v>3919.60157458118</v>
      </c>
      <c r="AD42" t="n">
        <v>3800.5209385511</v>
      </c>
      <c r="AE42" t="n">
        <v>3153.8</v>
      </c>
      <c r="AF42" t="n">
        <v>3078.97932644686</v>
      </c>
    </row>
    <row r="43">
      <c r="A43" t="s">
        <v>99</v>
      </c>
      <c r="B43" t="s">
        <v>454</v>
      </c>
      <c r="C43" t="s">
        <v>317</v>
      </c>
      <c r="D43" t="s">
        <v>455</v>
      </c>
      <c r="E43" t="s">
        <v>318</v>
      </c>
      <c r="F43" t="n">
        <v>3710.73842096377</v>
      </c>
      <c r="G43" t="n">
        <v>3711.8030446561</v>
      </c>
      <c r="H43" t="n">
        <v>4139.08099781091</v>
      </c>
      <c r="I43" t="n">
        <v>4833.353672619</v>
      </c>
      <c r="J43" t="n">
        <v>5298.42131580611</v>
      </c>
      <c r="K43" t="n">
        <v>8294.75583887748</v>
      </c>
      <c r="L43" t="n">
        <v>9134.2310745227</v>
      </c>
      <c r="M43" t="n">
        <v>9361.38790454935</v>
      </c>
      <c r="N43" t="n">
        <v>10426.3845745102</v>
      </c>
      <c r="O43" t="n">
        <v>10987.0843450003</v>
      </c>
      <c r="P43" t="n">
        <v>12374.8017228433</v>
      </c>
      <c r="Q43" t="n">
        <v>12733.8577089674</v>
      </c>
      <c r="R43" t="n">
        <v>12081.1787452908</v>
      </c>
      <c r="S43" t="n">
        <v>9491.40232727918</v>
      </c>
      <c r="T43" t="n">
        <v>5123.65524868332</v>
      </c>
      <c r="U43" t="n">
        <v>5401.7147238486</v>
      </c>
      <c r="V43" t="n">
        <v>5278.30663155738</v>
      </c>
      <c r="W43" t="n">
        <v>4921.1734757817</v>
      </c>
      <c r="X43" t="n">
        <v>6872.78722549996</v>
      </c>
      <c r="Y43" t="n">
        <v>10070.7478568255</v>
      </c>
      <c r="Z43" t="n">
        <v>10549.2927561912</v>
      </c>
      <c r="AA43" t="n">
        <v>5025.73901175382</v>
      </c>
      <c r="AB43" t="n">
        <v>9182.93373431046</v>
      </c>
      <c r="AC43" t="n">
        <v>11230.7216034183</v>
      </c>
      <c r="AD43" t="n">
        <v>12555.3857692821</v>
      </c>
      <c r="AE43" t="n">
        <v>9370.400000001</v>
      </c>
      <c r="AF43" t="n">
        <v>9995.99872571691</v>
      </c>
    </row>
    <row r="44">
      <c r="A44" t="s">
        <v>99</v>
      </c>
      <c r="B44" t="s">
        <v>456</v>
      </c>
      <c r="C44" t="s">
        <v>317</v>
      </c>
      <c r="D44" t="s">
        <v>457</v>
      </c>
      <c r="E44" t="s">
        <v>318</v>
      </c>
      <c r="F44" t="n">
        <v>68661.4823372933</v>
      </c>
      <c r="G44" t="n">
        <v>72801.3583779456</v>
      </c>
      <c r="H44" t="n">
        <v>78891.1615204249</v>
      </c>
      <c r="I44" t="n">
        <v>88619.7729663824</v>
      </c>
      <c r="J44" t="n">
        <v>98518.5032787708</v>
      </c>
      <c r="K44" t="n">
        <v>101300.549132416</v>
      </c>
      <c r="L44" t="n">
        <v>102026.263576141</v>
      </c>
      <c r="M44" t="n">
        <v>100852.801813264</v>
      </c>
      <c r="N44" t="n">
        <v>105409.122928767</v>
      </c>
      <c r="O44" t="n">
        <v>110740.426363053</v>
      </c>
      <c r="P44" t="n">
        <v>116977.71486559</v>
      </c>
      <c r="Q44" t="n">
        <v>125655.625359127</v>
      </c>
      <c r="R44" t="n">
        <v>129045.359022065</v>
      </c>
      <c r="S44" t="n">
        <v>125623.293464823</v>
      </c>
      <c r="T44" t="n">
        <v>91299.6293732379</v>
      </c>
      <c r="U44" t="n">
        <v>90067.368748099</v>
      </c>
      <c r="V44" t="n">
        <v>87041.5751310736</v>
      </c>
      <c r="W44" t="n">
        <v>78869.9488913572</v>
      </c>
      <c r="X44" t="n">
        <v>80331.0200708063</v>
      </c>
      <c r="Y44" t="n">
        <v>84060.2946184722</v>
      </c>
      <c r="Z44" t="n">
        <v>95021.2829523667</v>
      </c>
      <c r="AA44" t="n">
        <v>97248.9267747035</v>
      </c>
      <c r="AB44" t="n">
        <v>101004.010727115</v>
      </c>
      <c r="AC44" t="n">
        <v>105331.116456866</v>
      </c>
      <c r="AD44" t="n">
        <v>112325.871535176</v>
      </c>
      <c r="AE44" t="n">
        <v>95296.400000002</v>
      </c>
      <c r="AF44" t="n">
        <v>94069.3669991905</v>
      </c>
    </row>
    <row r="45">
      <c r="A45" t="s">
        <v>99</v>
      </c>
      <c r="B45" t="s">
        <v>458</v>
      </c>
      <c r="C45" t="s">
        <v>317</v>
      </c>
      <c r="D45" t="s">
        <v>459</v>
      </c>
      <c r="E45" t="s">
        <v>318</v>
      </c>
      <c r="F45" t="n">
        <v>65706.7193764128</v>
      </c>
      <c r="G45" t="n">
        <v>69074.2292832267</v>
      </c>
      <c r="H45" t="n">
        <v>74990.2883750274</v>
      </c>
      <c r="I45" t="n">
        <v>84284.8562205737</v>
      </c>
      <c r="J45" t="n">
        <v>93832.0566789549</v>
      </c>
      <c r="K45" t="n">
        <v>96997.337977566</v>
      </c>
      <c r="L45" t="n">
        <v>98149.5633521386</v>
      </c>
      <c r="M45" t="n">
        <v>96768.3851397949</v>
      </c>
      <c r="N45" t="n">
        <v>101039.804487167</v>
      </c>
      <c r="O45" t="n">
        <v>106189.812186105</v>
      </c>
      <c r="P45" t="n">
        <v>112125.17995097</v>
      </c>
      <c r="Q45" t="n">
        <v>121372.613431982</v>
      </c>
      <c r="R45" t="n">
        <v>124542.81733274</v>
      </c>
      <c r="S45" t="n">
        <v>120450.110668914</v>
      </c>
      <c r="T45" t="n">
        <v>86015.5906043262</v>
      </c>
      <c r="U45" t="n">
        <v>85438.7767404548</v>
      </c>
      <c r="V45" t="n">
        <v>82613.2073498318</v>
      </c>
      <c r="W45" t="n">
        <v>74735.0523375543</v>
      </c>
      <c r="X45" t="n">
        <v>76330.9739538947</v>
      </c>
      <c r="Y45" t="n">
        <v>79863.6359294495</v>
      </c>
      <c r="Z45" t="n">
        <v>90285.2510373492</v>
      </c>
      <c r="AA45" t="n">
        <v>91317.4014051851</v>
      </c>
      <c r="AB45" t="n">
        <v>94482.2621539169</v>
      </c>
      <c r="AC45" t="n">
        <v>98587.5347297959</v>
      </c>
      <c r="AD45" t="n">
        <v>106293.306387435</v>
      </c>
      <c r="AE45" t="n">
        <v>89252.400000002</v>
      </c>
      <c r="AF45" t="n">
        <v>88006.2038207851</v>
      </c>
    </row>
    <row r="46">
      <c r="A46" t="s">
        <v>99</v>
      </c>
      <c r="B46" t="s">
        <v>460</v>
      </c>
      <c r="C46" t="s">
        <v>317</v>
      </c>
      <c r="D46" t="s">
        <v>461</v>
      </c>
      <c r="E46" t="s">
        <v>318</v>
      </c>
      <c r="F46" t="n">
        <v>2095.28269314458</v>
      </c>
      <c r="G46" t="n">
        <v>2169.56324040258</v>
      </c>
      <c r="H46" t="n">
        <v>2483.27774603136</v>
      </c>
      <c r="I46" t="n">
        <v>2992.82231857066</v>
      </c>
      <c r="J46" t="n">
        <v>3352.78881949221</v>
      </c>
      <c r="K46" t="n">
        <v>6017.54709946492</v>
      </c>
      <c r="L46" t="n">
        <v>5882.05598255486</v>
      </c>
      <c r="M46" t="n">
        <v>5947.18606530363</v>
      </c>
      <c r="N46" t="n">
        <v>6784.6692045329</v>
      </c>
      <c r="O46" t="n">
        <v>7707.03984712895</v>
      </c>
      <c r="P46" t="n">
        <v>8069.77533646427</v>
      </c>
      <c r="Q46" t="n">
        <v>9010.81254595803</v>
      </c>
      <c r="R46" t="n">
        <v>7478.51691432947</v>
      </c>
      <c r="S46" t="n">
        <v>5004.14666246569</v>
      </c>
      <c r="T46" t="n">
        <v>1538.87949260675</v>
      </c>
      <c r="U46" t="n">
        <v>1991.61524447318</v>
      </c>
      <c r="V46" t="n">
        <v>2268.07354827429</v>
      </c>
      <c r="W46" t="n">
        <v>1882.71859012806</v>
      </c>
      <c r="X46" t="n">
        <v>3643.6798782391</v>
      </c>
      <c r="Y46" t="n">
        <v>6432.7115022151</v>
      </c>
      <c r="Z46" t="n">
        <v>7269.57333522243</v>
      </c>
      <c r="AA46" t="n">
        <v>2633.58388838393</v>
      </c>
      <c r="AB46" t="n">
        <v>5922.61232637553</v>
      </c>
      <c r="AC46" t="n">
        <v>7308.30469886975</v>
      </c>
      <c r="AD46" t="n">
        <v>8760.07786922275</v>
      </c>
      <c r="AE46" t="n">
        <v>6216.6</v>
      </c>
      <c r="AF46" t="n">
        <v>6917.01939927007</v>
      </c>
    </row>
    <row r="47">
      <c r="A47" t="s">
        <v>99</v>
      </c>
      <c r="B47" t="s">
        <v>462</v>
      </c>
      <c r="C47" t="s">
        <v>317</v>
      </c>
      <c r="D47" t="s">
        <v>463</v>
      </c>
      <c r="E47" t="s">
        <v>318</v>
      </c>
      <c r="F47" t="n">
        <v>20199.6974741676</v>
      </c>
      <c r="G47" t="n">
        <v>16835.2179442836</v>
      </c>
      <c r="H47" t="n">
        <v>17792.4912155436</v>
      </c>
      <c r="I47" t="n">
        <v>19229.639527542</v>
      </c>
      <c r="J47" t="n">
        <v>19882.8006405097</v>
      </c>
      <c r="K47" t="n">
        <v>19517.3401614049</v>
      </c>
      <c r="L47" t="n">
        <v>21317.5921195864</v>
      </c>
      <c r="M47" t="n">
        <v>23878.1928780263</v>
      </c>
      <c r="N47" t="n">
        <v>24493.3420720284</v>
      </c>
      <c r="O47" t="n">
        <v>24173.939072884</v>
      </c>
      <c r="P47" t="n">
        <v>27121.4751118596</v>
      </c>
      <c r="Q47" t="n">
        <v>27820.4948472055</v>
      </c>
      <c r="R47" t="n">
        <v>30701.9265578686</v>
      </c>
      <c r="S47" t="n">
        <v>31227.8131753864</v>
      </c>
      <c r="T47" t="n">
        <v>35000.8566772414</v>
      </c>
      <c r="U47" t="n">
        <v>31486.3123004578</v>
      </c>
      <c r="V47" t="n">
        <v>24041.6120257789</v>
      </c>
      <c r="W47" t="n">
        <v>16548.2972704841</v>
      </c>
      <c r="X47" t="n">
        <v>12116.8613457906</v>
      </c>
      <c r="Y47" t="n">
        <v>11572.3276487937</v>
      </c>
      <c r="Z47" t="n">
        <v>16204.4825052458</v>
      </c>
      <c r="AA47" t="n">
        <v>11570.4184764879</v>
      </c>
      <c r="AB47" t="n">
        <v>12006.0443121131</v>
      </c>
      <c r="AC47" t="n">
        <v>13753.5666208471</v>
      </c>
      <c r="AD47" t="n">
        <v>13169.2457337777</v>
      </c>
      <c r="AE47" t="n">
        <v>14870</v>
      </c>
      <c r="AF47" t="n">
        <v>16564.7142569997</v>
      </c>
    </row>
    <row r="48">
      <c r="A48" t="s">
        <v>99</v>
      </c>
      <c r="B48" t="s">
        <v>464</v>
      </c>
      <c r="C48" t="s">
        <v>317</v>
      </c>
      <c r="D48" t="s">
        <v>465</v>
      </c>
      <c r="E48" t="s">
        <v>318</v>
      </c>
      <c r="F48" t="n">
        <v>24113.922243497</v>
      </c>
      <c r="G48" t="n">
        <v>21238.0407487203</v>
      </c>
      <c r="H48" t="n">
        <v>22118.7536644993</v>
      </c>
      <c r="I48" t="n">
        <v>24081.9230133272</v>
      </c>
      <c r="J48" t="n">
        <v>25109.9007734031</v>
      </c>
      <c r="K48" t="n">
        <v>26179.957093419</v>
      </c>
      <c r="L48" t="n">
        <v>28361.3388136303</v>
      </c>
      <c r="M48" t="n">
        <v>31594.5992740718</v>
      </c>
      <c r="N48" t="n">
        <v>32764.308448509</v>
      </c>
      <c r="O48" t="n">
        <v>32997.1035310399</v>
      </c>
      <c r="P48" t="n">
        <v>36439.7248732782</v>
      </c>
      <c r="Q48" t="n">
        <v>38608.8054086938</v>
      </c>
      <c r="R48" t="n">
        <v>42841.3634888676</v>
      </c>
      <c r="S48" t="n">
        <v>43077.2014549297</v>
      </c>
      <c r="T48" t="n">
        <v>46405.166090141</v>
      </c>
      <c r="U48" t="n">
        <v>40765.964377811</v>
      </c>
      <c r="V48" t="n">
        <v>32718.3016880155</v>
      </c>
      <c r="W48" t="n">
        <v>22082.0281347764</v>
      </c>
      <c r="X48" t="n">
        <v>19783.1277511454</v>
      </c>
      <c r="Y48" t="n">
        <v>18496.7117103942</v>
      </c>
      <c r="Z48" t="n">
        <v>23308.7498256826</v>
      </c>
      <c r="AA48" t="n">
        <v>18444.6843016062</v>
      </c>
      <c r="AB48" t="n">
        <v>17968.5499674665</v>
      </c>
      <c r="AC48" t="n">
        <v>20330.0822579478</v>
      </c>
      <c r="AD48" t="n">
        <v>20432.5154574051</v>
      </c>
      <c r="AE48" t="n">
        <v>22682.8</v>
      </c>
      <c r="AF48" t="n">
        <v>24305.5130937646</v>
      </c>
    </row>
    <row r="49">
      <c r="A49" t="s">
        <v>99</v>
      </c>
      <c r="B49" t="s">
        <v>466</v>
      </c>
      <c r="C49" t="s">
        <v>317</v>
      </c>
      <c r="D49" t="s">
        <v>467</v>
      </c>
      <c r="E49" t="s">
        <v>318</v>
      </c>
      <c r="F49" t="n">
        <v>2138.6927793501</v>
      </c>
      <c r="G49" t="n">
        <v>2505.346498438</v>
      </c>
      <c r="H49" t="n">
        <v>2505.16864174636</v>
      </c>
      <c r="I49" t="n">
        <v>2681.31630240655</v>
      </c>
      <c r="J49" t="n">
        <v>2783.81787143348</v>
      </c>
      <c r="K49" t="n">
        <v>3699.44585863561</v>
      </c>
      <c r="L49" t="n">
        <v>3768.71478006969</v>
      </c>
      <c r="M49" t="n">
        <v>4175.65586656723</v>
      </c>
      <c r="N49" t="n">
        <v>4517.68622339683</v>
      </c>
      <c r="O49" t="n">
        <v>4974.32257350965</v>
      </c>
      <c r="P49" t="n">
        <v>5049.56619151781</v>
      </c>
      <c r="Q49" t="n">
        <v>5305.51520794914</v>
      </c>
      <c r="R49" t="n">
        <v>5761.17855708103</v>
      </c>
      <c r="S49" t="n">
        <v>5644.80173765241</v>
      </c>
      <c r="T49" t="n">
        <v>5485.30614980565</v>
      </c>
      <c r="U49" t="n">
        <v>4411.62155682769</v>
      </c>
      <c r="V49" t="n">
        <v>3552.49479637323</v>
      </c>
      <c r="W49" t="n">
        <v>1841.2922461521</v>
      </c>
      <c r="X49" t="n">
        <v>3726.81867004729</v>
      </c>
      <c r="Y49" t="n">
        <v>3357.91714686101</v>
      </c>
      <c r="Z49" t="n">
        <v>3186.37553337375</v>
      </c>
      <c r="AA49" t="n">
        <v>2859.75654038</v>
      </c>
      <c r="AB49" t="n">
        <v>2654.16492980096</v>
      </c>
      <c r="AC49" t="n">
        <v>2816.40179166826</v>
      </c>
      <c r="AD49" t="n">
        <v>3091.58376683993</v>
      </c>
      <c r="AE49" t="n">
        <v>3008.3</v>
      </c>
      <c r="AF49" t="n">
        <v>3349.25065620019</v>
      </c>
    </row>
    <row r="50">
      <c r="A50" t="s">
        <v>99</v>
      </c>
      <c r="B50" t="s">
        <v>468</v>
      </c>
      <c r="C50" t="s">
        <v>317</v>
      </c>
      <c r="D50" t="s">
        <v>469</v>
      </c>
      <c r="E50" t="s">
        <v>318</v>
      </c>
      <c r="F50" t="n">
        <v>1860.0693829546</v>
      </c>
      <c r="G50" t="n">
        <v>1943.51464352557</v>
      </c>
      <c r="H50" t="n">
        <v>1879.81809525293</v>
      </c>
      <c r="I50" t="n">
        <v>2223.09544725879</v>
      </c>
      <c r="J50" t="n">
        <v>2486.08534065644</v>
      </c>
      <c r="K50" t="n">
        <v>2979.08740194101</v>
      </c>
      <c r="L50" t="n">
        <v>3289.76520112012</v>
      </c>
      <c r="M50" t="n">
        <v>3561.49821906904</v>
      </c>
      <c r="N50" t="n">
        <v>3772.22912001581</v>
      </c>
      <c r="O50" t="n">
        <v>3866.93331838532</v>
      </c>
      <c r="P50" t="n">
        <v>4287.29990847935</v>
      </c>
      <c r="Q50" t="n">
        <v>5496.44747559681</v>
      </c>
      <c r="R50" t="n">
        <v>6394.04054836323</v>
      </c>
      <c r="S50" t="n">
        <v>6217.14043385964</v>
      </c>
      <c r="T50" t="n">
        <v>5916.48776709177</v>
      </c>
      <c r="U50" t="n">
        <v>4860.65271200711</v>
      </c>
      <c r="V50" t="n">
        <v>5120.05504581943</v>
      </c>
      <c r="W50" t="n">
        <v>3687.66721889822</v>
      </c>
      <c r="X50" t="n">
        <v>3942.1762399878</v>
      </c>
      <c r="Y50" t="n">
        <v>3567.92984701269</v>
      </c>
      <c r="Z50" t="n">
        <v>3912.35508636114</v>
      </c>
      <c r="AA50" t="n">
        <v>4011.25359580544</v>
      </c>
      <c r="AB50" t="n">
        <v>3306.10547529007</v>
      </c>
      <c r="AC50" t="n">
        <v>3757.17302093805</v>
      </c>
      <c r="AD50" t="n">
        <v>4171.87924738978</v>
      </c>
      <c r="AE50" t="n">
        <v>4804.499999999</v>
      </c>
      <c r="AF50" t="n">
        <v>4391.11171323837</v>
      </c>
    </row>
    <row r="51">
      <c r="A51" t="s">
        <v>99</v>
      </c>
      <c r="B51" t="s">
        <v>470</v>
      </c>
      <c r="C51" t="s">
        <v>317</v>
      </c>
      <c r="D51" t="s">
        <v>471</v>
      </c>
      <c r="E51" t="s">
        <v>318</v>
      </c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</row>
    <row r="52">
      <c r="A52" t="s">
        <v>99</v>
      </c>
      <c r="B52" t="s">
        <v>472</v>
      </c>
      <c r="C52" t="s">
        <v>317</v>
      </c>
      <c r="D52" t="s">
        <v>473</v>
      </c>
      <c r="E52" t="s">
        <v>318</v>
      </c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</row>
    <row r="53">
      <c r="A53" t="s">
        <v>99</v>
      </c>
      <c r="B53" t="s">
        <v>474</v>
      </c>
      <c r="C53" t="s">
        <v>317</v>
      </c>
      <c r="D53" t="s">
        <v>475</v>
      </c>
      <c r="E53" t="s">
        <v>318</v>
      </c>
      <c r="F53" t="n">
        <v>2897.12027478746</v>
      </c>
      <c r="G53" t="n">
        <v>2939.28437129963</v>
      </c>
      <c r="H53" t="n">
        <v>3195.36957074876</v>
      </c>
      <c r="I53" t="n">
        <v>3630.09184721652</v>
      </c>
      <c r="J53" t="n">
        <v>4069.21727171821</v>
      </c>
      <c r="K53" t="n">
        <v>4454.17242878556</v>
      </c>
      <c r="L53" t="n">
        <v>4626.98922222828</v>
      </c>
      <c r="M53" t="n">
        <v>4788.1901098873</v>
      </c>
      <c r="N53" t="n">
        <v>5528.92120021039</v>
      </c>
      <c r="O53" t="n">
        <v>5678.18532433041</v>
      </c>
      <c r="P53" t="n">
        <v>6122.09780268877</v>
      </c>
      <c r="Q53" t="n">
        <v>7836.36059667809</v>
      </c>
      <c r="R53" t="n">
        <v>7546.96733304981</v>
      </c>
      <c r="S53" t="n">
        <v>7911.48320433793</v>
      </c>
      <c r="T53" t="n">
        <v>7942.93742632615</v>
      </c>
      <c r="U53" t="n">
        <v>6674.73795887594</v>
      </c>
      <c r="V53" t="n">
        <v>3475.43160020179</v>
      </c>
      <c r="W53" t="n">
        <v>2733.89684299708</v>
      </c>
      <c r="X53" t="n">
        <v>2915.76672836463</v>
      </c>
      <c r="Y53" t="n">
        <v>3092.76870787667</v>
      </c>
      <c r="Z53" t="n">
        <v>3190.39097090171</v>
      </c>
      <c r="AA53" t="n">
        <v>2903.24316796269</v>
      </c>
      <c r="AB53" t="n">
        <v>2808.02000510871</v>
      </c>
      <c r="AC53" t="n">
        <v>3208.53083512702</v>
      </c>
      <c r="AD53" t="n">
        <v>3647.35701309799</v>
      </c>
      <c r="AE53" t="n">
        <v>2715.3</v>
      </c>
      <c r="AF53" t="n">
        <v>4230.81531673065</v>
      </c>
    </row>
    <row r="54">
      <c r="A54" t="s">
        <v>99</v>
      </c>
      <c r="B54" t="s">
        <v>476</v>
      </c>
      <c r="C54" t="s">
        <v>317</v>
      </c>
      <c r="D54" t="s">
        <v>477</v>
      </c>
      <c r="E54" t="s">
        <v>318</v>
      </c>
      <c r="F54" t="n">
        <v>3896.87728397018</v>
      </c>
      <c r="G54" t="n">
        <v>3987.07336887002</v>
      </c>
      <c r="H54" t="n">
        <v>4332.4021704004</v>
      </c>
      <c r="I54" t="n">
        <v>4872.42812268111</v>
      </c>
      <c r="J54" t="n">
        <v>5353.88166936849</v>
      </c>
      <c r="K54" t="n">
        <v>5485.5708576901</v>
      </c>
      <c r="L54" t="n">
        <v>5800.28973777857</v>
      </c>
      <c r="M54" t="n">
        <v>5972.57309448752</v>
      </c>
      <c r="N54" t="n">
        <v>6768.4538433249</v>
      </c>
      <c r="O54" t="n">
        <v>6880.53983754886</v>
      </c>
      <c r="P54" t="n">
        <v>7272.23528931363</v>
      </c>
      <c r="Q54" t="n">
        <v>9148.76186951868</v>
      </c>
      <c r="R54" t="n">
        <v>8992.70926350854</v>
      </c>
      <c r="S54" t="n">
        <v>9363.1479047548</v>
      </c>
      <c r="T54" t="n">
        <v>8946.716457726</v>
      </c>
      <c r="U54" t="n">
        <v>7317.3387294416</v>
      </c>
      <c r="V54" t="n">
        <v>4101.18650162571</v>
      </c>
      <c r="W54" t="n">
        <v>3654.23282643349</v>
      </c>
      <c r="X54" t="n">
        <v>3957.75395231048</v>
      </c>
      <c r="Y54" t="n">
        <v>4274.84808889156</v>
      </c>
      <c r="Z54" t="n">
        <v>4400.18304891164</v>
      </c>
      <c r="AA54" t="n">
        <v>4167.81775749093</v>
      </c>
      <c r="AB54" t="n">
        <v>4243.05880967074</v>
      </c>
      <c r="AC54" t="n">
        <v>4623.94275516125</v>
      </c>
      <c r="AD54" t="n">
        <v>5007.05186606378</v>
      </c>
      <c r="AE54" t="n">
        <v>4116.4</v>
      </c>
      <c r="AF54" t="n">
        <v>5182.99569837946</v>
      </c>
    </row>
    <row r="55">
      <c r="A55" t="s">
        <v>99</v>
      </c>
      <c r="B55" t="s">
        <v>478</v>
      </c>
      <c r="C55" t="s">
        <v>317</v>
      </c>
      <c r="D55" t="s">
        <v>479</v>
      </c>
      <c r="E55" t="s">
        <v>318</v>
      </c>
      <c r="F55" t="n">
        <v>974.943328211238</v>
      </c>
      <c r="G55" t="n">
        <v>1020.28046594417</v>
      </c>
      <c r="H55" t="n">
        <v>1107.262917189</v>
      </c>
      <c r="I55" t="n">
        <v>1211.75079998938</v>
      </c>
      <c r="J55" t="n">
        <v>1257.49557687191</v>
      </c>
      <c r="K55" t="n">
        <v>1024.12876692933</v>
      </c>
      <c r="L55" t="n">
        <v>1160.26103472604</v>
      </c>
      <c r="M55" t="n">
        <v>1172.3357259878</v>
      </c>
      <c r="N55" t="n">
        <v>1231.11510805172</v>
      </c>
      <c r="O55" t="n">
        <v>1196.41013270677</v>
      </c>
      <c r="P55" t="n">
        <v>1148.14084224763</v>
      </c>
      <c r="Q55" t="n">
        <v>1313.11689830558</v>
      </c>
      <c r="R55" t="n">
        <v>1445.71218506887</v>
      </c>
      <c r="S55" t="n">
        <v>1451.15843972024</v>
      </c>
      <c r="T55" t="n">
        <v>996.987549336329</v>
      </c>
      <c r="U55" t="n">
        <v>635.683320477443</v>
      </c>
      <c r="V55" t="n">
        <v>622.67728989694</v>
      </c>
      <c r="W55" t="n">
        <v>918.980467177528</v>
      </c>
      <c r="X55" t="n">
        <v>1040.66309765103</v>
      </c>
      <c r="Y55" t="n">
        <v>1181.0156538693</v>
      </c>
      <c r="Z55" t="n">
        <v>1208.6236022246</v>
      </c>
      <c r="AA55" t="n">
        <v>1263.85968351989</v>
      </c>
      <c r="AB55" t="n">
        <v>1434.10384832894</v>
      </c>
      <c r="AC55" t="n">
        <v>1413.94660275392</v>
      </c>
      <c r="AD55" t="n">
        <v>1356.67135679399</v>
      </c>
      <c r="AE55" t="n">
        <v>1401.1</v>
      </c>
      <c r="AF55" t="n">
        <v>952.18038164679</v>
      </c>
    </row>
    <row r="56">
      <c r="A56" t="s">
        <v>99</v>
      </c>
      <c r="B56" t="s">
        <v>480</v>
      </c>
      <c r="C56" t="s">
        <v>317</v>
      </c>
      <c r="D56" t="s">
        <v>481</v>
      </c>
      <c r="E56" t="s">
        <v>318</v>
      </c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</row>
    <row r="57">
      <c r="A57" t="s">
        <v>99</v>
      </c>
      <c r="B57" t="s">
        <v>482</v>
      </c>
      <c r="C57" t="s">
        <v>317</v>
      </c>
      <c r="D57" t="s">
        <v>483</v>
      </c>
      <c r="E57" t="s">
        <v>318</v>
      </c>
      <c r="F57" t="n">
        <v>95722.9391190324</v>
      </c>
      <c r="G57" t="n">
        <v>97094.3399681207</v>
      </c>
      <c r="H57" t="n">
        <v>104205.682707961</v>
      </c>
      <c r="I57" t="n">
        <v>116219.786062216</v>
      </c>
      <c r="J57" t="n">
        <v>127526.458347557</v>
      </c>
      <c r="K57" t="n">
        <v>129962.269808124</v>
      </c>
      <c r="L57" t="n">
        <v>132956.69591954</v>
      </c>
      <c r="M57" t="n">
        <v>135262.348158689</v>
      </c>
      <c r="N57" t="n">
        <v>141372.7347364</v>
      </c>
      <c r="O57" t="n">
        <v>148072.224043529</v>
      </c>
      <c r="P57" t="n">
        <v>159731.249857362</v>
      </c>
      <c r="Q57" t="n">
        <v>171444.402046208</v>
      </c>
      <c r="R57" t="n">
        <v>180466.971742916</v>
      </c>
      <c r="S57" t="n">
        <v>174331.919733038</v>
      </c>
      <c r="T57" t="n">
        <v>142493.738516125</v>
      </c>
      <c r="U57" t="n">
        <v>135944.23945465</v>
      </c>
      <c r="V57" t="n">
        <v>125479.181308445</v>
      </c>
      <c r="W57" t="n">
        <v>111478.263688664</v>
      </c>
      <c r="X57" t="n">
        <v>107990.159389291</v>
      </c>
      <c r="Y57" t="n">
        <v>109936.439877299</v>
      </c>
      <c r="Z57" t="n">
        <v>118855.424905761</v>
      </c>
      <c r="AA57" t="n">
        <v>117624.202799713</v>
      </c>
      <c r="AB57" t="n">
        <v>123975.666732176</v>
      </c>
      <c r="AC57" t="n">
        <v>130114.666150817</v>
      </c>
      <c r="AD57" t="n">
        <v>137086.232035672</v>
      </c>
      <c r="AE57" t="n">
        <v>122512</v>
      </c>
      <c r="AF57" t="n">
        <v>125014.76312829</v>
      </c>
    </row>
    <row r="58">
      <c r="A58" t="s">
        <v>99</v>
      </c>
      <c r="B58" t="s">
        <v>484</v>
      </c>
      <c r="C58" t="s">
        <v>317</v>
      </c>
      <c r="D58" t="s">
        <v>485</v>
      </c>
      <c r="E58" t="s">
        <v>318</v>
      </c>
      <c r="F58" t="n">
        <v>95727.7763784702</v>
      </c>
      <c r="G58" t="n">
        <v>97099.246529872</v>
      </c>
      <c r="H58" t="n">
        <v>104210.948634132</v>
      </c>
      <c r="I58" t="n">
        <v>116225.659108647</v>
      </c>
      <c r="J58" t="n">
        <v>127532.902764959</v>
      </c>
      <c r="K58" t="n">
        <v>129968.837316724</v>
      </c>
      <c r="L58" t="n">
        <v>132963.414748363</v>
      </c>
      <c r="M58" t="n">
        <v>135268.290474283</v>
      </c>
      <c r="N58" t="n">
        <v>141377.550670553</v>
      </c>
      <c r="O58" t="n">
        <v>148077.268199191</v>
      </c>
      <c r="P58" t="n">
        <v>159736.691183671</v>
      </c>
      <c r="Q58" t="n">
        <v>171450.242386998</v>
      </c>
      <c r="R58" t="n">
        <v>180473.119442134</v>
      </c>
      <c r="S58" t="n">
        <v>174337.858438594</v>
      </c>
      <c r="T58" t="n">
        <v>142498.592637827</v>
      </c>
      <c r="U58" t="n">
        <v>135948.870464338</v>
      </c>
      <c r="V58" t="n">
        <v>125480.255758393</v>
      </c>
      <c r="W58" t="n">
        <v>111478.263688665</v>
      </c>
      <c r="X58" t="n">
        <v>107990.159389287</v>
      </c>
      <c r="Y58" t="n">
        <v>109936.439877305</v>
      </c>
      <c r="Z58" t="n">
        <v>118855.424905759</v>
      </c>
      <c r="AA58" t="n">
        <v>117624.202799712</v>
      </c>
      <c r="AB58" t="n">
        <v>123975.666732181</v>
      </c>
      <c r="AC58" t="n">
        <v>130114.666150824</v>
      </c>
      <c r="AD58" t="n">
        <v>137086.23203567</v>
      </c>
      <c r="AE58" t="n">
        <v>122512.000000002</v>
      </c>
      <c r="AF58" t="n">
        <v>125017.539122509</v>
      </c>
    </row>
    <row r="59">
      <c r="A59" t="s">
        <v>99</v>
      </c>
      <c r="B59" t="s">
        <v>486</v>
      </c>
      <c r="C59" t="s">
        <v>317</v>
      </c>
      <c r="D59" t="s">
        <v>487</v>
      </c>
      <c r="E59" t="s">
        <v>318</v>
      </c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</row>
  </sheetData>
  <pageMargins left="0.7" right="0.7" top="0.75" bottom="0.75" header="0.3" footer="0.3"/>
  <pageSetup paperSize="9" orientation="portrait" horizontalDpi="300" verticalDpi="300"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263</v>
      </c>
      <c r="B1" t="s">
        <v>264</v>
      </c>
      <c r="C1" t="s">
        <v>265</v>
      </c>
      <c r="D1" t="s">
        <v>266</v>
      </c>
      <c r="E1" t="s">
        <v>267</v>
      </c>
      <c r="F1" t="s">
        <v>268</v>
      </c>
      <c r="G1" t="s">
        <v>269</v>
      </c>
      <c r="H1" t="s">
        <v>270</v>
      </c>
      <c r="I1" t="s">
        <v>271</v>
      </c>
      <c r="J1" t="s">
        <v>272</v>
      </c>
      <c r="K1" t="s">
        <v>273</v>
      </c>
      <c r="L1" t="s">
        <v>274</v>
      </c>
      <c r="M1" t="s">
        <v>275</v>
      </c>
      <c r="N1" t="s">
        <v>276</v>
      </c>
      <c r="O1" t="s">
        <v>277</v>
      </c>
      <c r="P1" t="s">
        <v>278</v>
      </c>
      <c r="Q1" t="s">
        <v>279</v>
      </c>
      <c r="R1" t="s">
        <v>280</v>
      </c>
      <c r="S1" t="s">
        <v>281</v>
      </c>
      <c r="T1" t="s">
        <v>282</v>
      </c>
      <c r="U1" t="s">
        <v>283</v>
      </c>
      <c r="V1" t="s">
        <v>284</v>
      </c>
      <c r="W1" t="s">
        <v>285</v>
      </c>
      <c r="X1" t="s">
        <v>286</v>
      </c>
      <c r="Y1" t="s">
        <v>287</v>
      </c>
      <c r="Z1" t="s">
        <v>288</v>
      </c>
      <c r="AA1" t="s">
        <v>289</v>
      </c>
      <c r="AB1" t="s">
        <v>290</v>
      </c>
      <c r="AC1" t="s">
        <v>291</v>
      </c>
      <c r="AD1" t="s">
        <v>292</v>
      </c>
      <c r="AE1" t="s">
        <v>293</v>
      </c>
      <c r="AF1" t="s">
        <v>294</v>
      </c>
    </row>
    <row r="2">
      <c r="A2" t="s">
        <v>101</v>
      </c>
      <c r="B2" t="s">
        <v>295</v>
      </c>
      <c r="C2" t="s">
        <v>317</v>
      </c>
      <c r="D2" t="s">
        <v>297</v>
      </c>
      <c r="E2" t="s">
        <v>318</v>
      </c>
      <c r="F2" t="n">
        <v>2832.09784658919</v>
      </c>
      <c r="G2" t="n">
        <v>3584.98105241531</v>
      </c>
      <c r="H2" t="n">
        <v>3754.160079206</v>
      </c>
      <c r="I2" t="n">
        <v>4175.18100821487</v>
      </c>
      <c r="J2" t="n">
        <v>4512.26600880878</v>
      </c>
      <c r="K2" t="n">
        <v>4134.69687611421</v>
      </c>
      <c r="L2" t="n">
        <v>3680.99071911308</v>
      </c>
      <c r="M2" t="n">
        <v>3893.57733846513</v>
      </c>
      <c r="N2" t="n">
        <v>4172.17716477838</v>
      </c>
      <c r="O2" t="n">
        <v>4346.46175179938</v>
      </c>
      <c r="P2" t="n">
        <v>4632.1653088701</v>
      </c>
      <c r="Q2" t="n">
        <v>4034.07787056228</v>
      </c>
      <c r="R2" t="n">
        <v>4255.60184087358</v>
      </c>
      <c r="S2" t="n">
        <v>5031.12974901625</v>
      </c>
      <c r="T2" t="n">
        <v>5315.92105601276</v>
      </c>
      <c r="U2" t="n">
        <v>4606.98734333433</v>
      </c>
      <c r="V2" t="n">
        <v>4407.01552998376</v>
      </c>
      <c r="W2" t="n">
        <v>4127.46726849942</v>
      </c>
      <c r="X2" t="n">
        <v>3977.91507637197</v>
      </c>
      <c r="Y2" t="n">
        <v>4174.43106868203</v>
      </c>
      <c r="Z2" t="n">
        <v>4711.39305517884</v>
      </c>
      <c r="AA2" t="n">
        <v>5920.23456061333</v>
      </c>
      <c r="AB2" t="n">
        <v>6510.27190277295</v>
      </c>
      <c r="AC2" t="n">
        <v>6731.8058013808</v>
      </c>
      <c r="AD2" t="n">
        <v>6016.98772828473</v>
      </c>
      <c r="AE2" t="n">
        <v>6040.8</v>
      </c>
      <c r="AF2" t="n">
        <v>6060.03977969565</v>
      </c>
    </row>
    <row r="3">
      <c r="A3" t="s">
        <v>101</v>
      </c>
      <c r="B3" t="s">
        <v>374</v>
      </c>
      <c r="C3" t="s">
        <v>317</v>
      </c>
      <c r="D3" t="s">
        <v>375</v>
      </c>
      <c r="E3" t="s">
        <v>318</v>
      </c>
      <c r="F3" t="n">
        <v>723.351366013099</v>
      </c>
      <c r="G3" t="n">
        <v>781.856609807158</v>
      </c>
      <c r="H3" t="n">
        <v>842.647677552492</v>
      </c>
      <c r="I3" t="n">
        <v>986.874179611335</v>
      </c>
      <c r="J3" t="n">
        <v>1092.56869160854</v>
      </c>
      <c r="K3" t="n">
        <v>577.923082016246</v>
      </c>
      <c r="L3" t="n">
        <v>655.573249333766</v>
      </c>
      <c r="M3" t="n">
        <v>650.481357984926</v>
      </c>
      <c r="N3" t="n">
        <v>611.992796448306</v>
      </c>
      <c r="O3" t="n">
        <v>465.127191963378</v>
      </c>
      <c r="P3" t="n">
        <v>475.786403499254</v>
      </c>
      <c r="Q3" t="n">
        <v>738.65588146701</v>
      </c>
      <c r="R3" t="n">
        <v>596.787530869377</v>
      </c>
      <c r="S3" t="n">
        <v>596.766654962805</v>
      </c>
      <c r="T3" t="n">
        <v>998.759268913037</v>
      </c>
      <c r="U3" t="n">
        <v>1267.39883666892</v>
      </c>
      <c r="V3" t="n">
        <v>572.939803789659</v>
      </c>
      <c r="W3" t="n">
        <v>775.159749037511</v>
      </c>
      <c r="X3" t="n">
        <v>622.042525226573</v>
      </c>
      <c r="Y3" t="n">
        <v>958.050119646656</v>
      </c>
      <c r="Z3" t="n">
        <v>795.871612913627</v>
      </c>
      <c r="AA3" t="n">
        <v>610.0429427858</v>
      </c>
      <c r="AB3" t="n">
        <v>505.451332329342</v>
      </c>
      <c r="AC3" t="n">
        <v>664.711593839582</v>
      </c>
      <c r="AD3" t="n">
        <v>907.636068245029</v>
      </c>
      <c r="AE3" t="n">
        <v>588.800000001</v>
      </c>
      <c r="AF3" t="n">
        <v>910.286432952128</v>
      </c>
    </row>
    <row r="4">
      <c r="A4" t="s">
        <v>101</v>
      </c>
      <c r="B4" t="s">
        <v>376</v>
      </c>
      <c r="C4" t="s">
        <v>317</v>
      </c>
      <c r="D4" t="s">
        <v>377</v>
      </c>
      <c r="E4" t="s">
        <v>318</v>
      </c>
      <c r="F4" t="n">
        <v>16080.3630509029</v>
      </c>
      <c r="G4" t="n">
        <v>17210.0489965003</v>
      </c>
      <c r="H4" t="n">
        <v>18631.4348848557</v>
      </c>
      <c r="I4" t="n">
        <v>22101.6811418599</v>
      </c>
      <c r="J4" t="n">
        <v>24208.0663515651</v>
      </c>
      <c r="K4" t="n">
        <v>21256.7668425034</v>
      </c>
      <c r="L4" t="n">
        <v>21001.3591195802</v>
      </c>
      <c r="M4" t="n">
        <v>19763.7741351102</v>
      </c>
      <c r="N4" t="n">
        <v>19018.3844669182</v>
      </c>
      <c r="O4" t="n">
        <v>18809.7824684701</v>
      </c>
      <c r="P4" t="n">
        <v>17332.8637070049</v>
      </c>
      <c r="Q4" t="n">
        <v>18167.3946003846</v>
      </c>
      <c r="R4" t="n">
        <v>18518.3563045674</v>
      </c>
      <c r="S4" t="n">
        <v>18864.4753763675</v>
      </c>
      <c r="T4" t="n">
        <v>12470.2077216739</v>
      </c>
      <c r="U4" t="n">
        <v>11492.6313743644</v>
      </c>
      <c r="V4" t="n">
        <v>10856.5091341978</v>
      </c>
      <c r="W4" t="n">
        <v>11916.5147751803</v>
      </c>
      <c r="X4" t="n">
        <v>12114.1371097273</v>
      </c>
      <c r="Y4" t="n">
        <v>11891.6931864909</v>
      </c>
      <c r="Z4" t="n">
        <v>17526.2580357195</v>
      </c>
      <c r="AA4" t="n">
        <v>19410.0798581556</v>
      </c>
      <c r="AB4" t="n">
        <v>20961.9672746396</v>
      </c>
      <c r="AC4" t="n">
        <v>23587.8963218383</v>
      </c>
      <c r="AD4" t="n">
        <v>26379.0768201119</v>
      </c>
      <c r="AE4" t="n">
        <v>22814.699999999</v>
      </c>
      <c r="AF4" t="n">
        <v>23087.6032066218</v>
      </c>
    </row>
    <row r="5">
      <c r="A5" t="s">
        <v>101</v>
      </c>
      <c r="B5" t="s">
        <v>378</v>
      </c>
      <c r="C5" t="s">
        <v>317</v>
      </c>
      <c r="D5" t="s">
        <v>379</v>
      </c>
      <c r="E5" t="s">
        <v>318</v>
      </c>
      <c r="F5" t="n">
        <v>3424.81609813093</v>
      </c>
      <c r="G5" t="n">
        <v>3591.58619994337</v>
      </c>
      <c r="H5" t="n">
        <v>3752.01237304781</v>
      </c>
      <c r="I5" t="n">
        <v>4457.4739557828</v>
      </c>
      <c r="J5" t="n">
        <v>4951.76059127724</v>
      </c>
      <c r="K5" t="n">
        <v>3676.11361046884</v>
      </c>
      <c r="L5" t="n">
        <v>3568.87805241945</v>
      </c>
      <c r="M5" t="n">
        <v>3880.04376275832</v>
      </c>
      <c r="N5" t="n">
        <v>3949.52910730642</v>
      </c>
      <c r="O5" t="n">
        <v>4105.12738420444</v>
      </c>
      <c r="P5" t="n">
        <v>3818.0759705022</v>
      </c>
      <c r="Q5" t="n">
        <v>4243.55975427864</v>
      </c>
      <c r="R5" t="n">
        <v>3805.26345281561</v>
      </c>
      <c r="S5" t="n">
        <v>4635.49318794435</v>
      </c>
      <c r="T5" t="n">
        <v>3504.67537010274</v>
      </c>
      <c r="U5" t="n">
        <v>4188.96366193482</v>
      </c>
      <c r="V5" t="n">
        <v>4126.17915518552</v>
      </c>
      <c r="W5" t="n">
        <v>4406.04907236941</v>
      </c>
      <c r="X5" t="n">
        <v>4559.44904899527</v>
      </c>
      <c r="Y5" t="n">
        <v>4507.54602182507</v>
      </c>
      <c r="Z5" t="n">
        <v>6099.60272160653</v>
      </c>
      <c r="AA5" t="n">
        <v>6744.33393563354</v>
      </c>
      <c r="AB5" t="n">
        <v>7179.0428350227</v>
      </c>
      <c r="AC5" t="n">
        <v>7749.6682269403</v>
      </c>
      <c r="AD5" t="n">
        <v>8719.65921655833</v>
      </c>
      <c r="AE5" t="n">
        <v>7814.175796121</v>
      </c>
      <c r="AF5" t="n">
        <v>7859.70305296066</v>
      </c>
    </row>
    <row r="6">
      <c r="A6" t="s">
        <v>101</v>
      </c>
      <c r="B6" t="s">
        <v>380</v>
      </c>
      <c r="C6" t="s">
        <v>317</v>
      </c>
      <c r="D6" t="s">
        <v>381</v>
      </c>
      <c r="E6" t="s">
        <v>318</v>
      </c>
      <c r="F6" t="n">
        <v>910.73892424889</v>
      </c>
      <c r="G6" t="n">
        <v>924.629076433559</v>
      </c>
      <c r="H6" t="n">
        <v>1102.27256132589</v>
      </c>
      <c r="I6" t="n">
        <v>1298.22948447846</v>
      </c>
      <c r="J6" t="n">
        <v>1376.45231555419</v>
      </c>
      <c r="K6" t="n">
        <v>881.774659547753</v>
      </c>
      <c r="L6" t="n">
        <v>928.73120207698</v>
      </c>
      <c r="M6" t="n">
        <v>828.318325249212</v>
      </c>
      <c r="N6" t="n">
        <v>790.104078713101</v>
      </c>
      <c r="O6" t="n">
        <v>738.049515133062</v>
      </c>
      <c r="P6" t="n">
        <v>396.025743571476</v>
      </c>
      <c r="Q6" t="n">
        <v>634.813595778785</v>
      </c>
      <c r="R6" t="n">
        <v>404.198862449022</v>
      </c>
      <c r="S6" t="n">
        <v>339.909530769656</v>
      </c>
      <c r="T6" t="n">
        <v>102.393994928687</v>
      </c>
      <c r="U6" t="n">
        <v>133.876516350305</v>
      </c>
      <c r="V6" t="n">
        <v>100.906012464066</v>
      </c>
      <c r="W6" t="n">
        <v>78.2070991709672</v>
      </c>
      <c r="X6" t="n">
        <v>141.750839495248</v>
      </c>
      <c r="Y6" t="n">
        <v>245.351650261821</v>
      </c>
      <c r="Z6" t="n">
        <v>359.838973118496</v>
      </c>
      <c r="AA6" t="n">
        <v>384.331030821426</v>
      </c>
      <c r="AB6" t="n">
        <v>385.486509932905</v>
      </c>
      <c r="AC6" t="n">
        <v>416.575988652941</v>
      </c>
      <c r="AD6" t="n">
        <v>443.041616525585</v>
      </c>
      <c r="AE6" t="n">
        <v>362.128245063</v>
      </c>
      <c r="AF6" t="n">
        <v>434.512456809261</v>
      </c>
    </row>
    <row r="7">
      <c r="A7" t="s">
        <v>101</v>
      </c>
      <c r="B7" t="s">
        <v>382</v>
      </c>
      <c r="C7" t="s">
        <v>317</v>
      </c>
      <c r="D7" t="s">
        <v>383</v>
      </c>
      <c r="E7" t="s">
        <v>318</v>
      </c>
      <c r="F7" t="n">
        <v>1449.4339921767</v>
      </c>
      <c r="G7" t="n">
        <v>1552.90921617487</v>
      </c>
      <c r="H7" t="n">
        <v>1776.86483296814</v>
      </c>
      <c r="I7" t="n">
        <v>2152.3533241563</v>
      </c>
      <c r="J7" t="n">
        <v>2233.00207045481</v>
      </c>
      <c r="K7" t="n">
        <v>2594.14322007214</v>
      </c>
      <c r="L7" t="n">
        <v>2373.77413290644</v>
      </c>
      <c r="M7" t="n">
        <v>2347.62845265016</v>
      </c>
      <c r="N7" t="n">
        <v>2192.77807538098</v>
      </c>
      <c r="O7" t="n">
        <v>2549.59735614436</v>
      </c>
      <c r="P7" t="n">
        <v>2339.08048189547</v>
      </c>
      <c r="Q7" t="n">
        <v>2431.63638130208</v>
      </c>
      <c r="R7" t="n">
        <v>2569.13332796967</v>
      </c>
      <c r="S7" t="n">
        <v>1837.86639687859</v>
      </c>
      <c r="T7" t="n">
        <v>1021.40021478757</v>
      </c>
      <c r="U7" t="n">
        <v>1115.90731022802</v>
      </c>
      <c r="V7" t="n">
        <v>1002.28926724421</v>
      </c>
      <c r="W7" t="n">
        <v>1422.61516239193</v>
      </c>
      <c r="X7" t="n">
        <v>1113.70415511425</v>
      </c>
      <c r="Y7" t="n">
        <v>1149.28704311827</v>
      </c>
      <c r="Z7" t="n">
        <v>1653.56542767036</v>
      </c>
      <c r="AA7" t="n">
        <v>1986.29958267241</v>
      </c>
      <c r="AB7" t="n">
        <v>2102.4764511679</v>
      </c>
      <c r="AC7" t="n">
        <v>2142.30907235352</v>
      </c>
      <c r="AD7" t="n">
        <v>2600.09225742171</v>
      </c>
      <c r="AE7" t="n">
        <v>1790.427465566</v>
      </c>
      <c r="AF7" t="n">
        <v>1539.00064551533</v>
      </c>
    </row>
    <row r="8">
      <c r="A8" t="s">
        <v>101</v>
      </c>
      <c r="B8" t="s">
        <v>384</v>
      </c>
      <c r="C8" t="s">
        <v>317</v>
      </c>
      <c r="D8" t="s">
        <v>385</v>
      </c>
      <c r="E8" t="s">
        <v>318</v>
      </c>
      <c r="F8" t="n">
        <v>311.607173244215</v>
      </c>
      <c r="G8" t="n">
        <v>518.328708578108</v>
      </c>
      <c r="H8" t="n">
        <v>418.610357168972</v>
      </c>
      <c r="I8" t="n">
        <v>421.210322999742</v>
      </c>
      <c r="J8" t="n">
        <v>477.312071168613</v>
      </c>
      <c r="K8" t="n">
        <v>649.34420956248</v>
      </c>
      <c r="L8" t="n">
        <v>653.819454711753</v>
      </c>
      <c r="M8" t="n">
        <v>548.966524988528</v>
      </c>
      <c r="N8" t="n">
        <v>451.055535024142</v>
      </c>
      <c r="O8" t="n">
        <v>873.816594690671</v>
      </c>
      <c r="P8" t="n">
        <v>829.258484851765</v>
      </c>
      <c r="Q8" t="n">
        <v>768.398985700664</v>
      </c>
      <c r="R8" t="n">
        <v>740.804116960429</v>
      </c>
      <c r="S8" t="n">
        <v>921.24980041823</v>
      </c>
      <c r="T8" t="n">
        <v>1971.44937626126</v>
      </c>
      <c r="U8" t="n">
        <v>1743.00097096611</v>
      </c>
      <c r="V8" t="n">
        <v>1745.05412792873</v>
      </c>
      <c r="W8" t="n">
        <v>676.349518013166</v>
      </c>
      <c r="X8" t="n">
        <v>878.336755202657</v>
      </c>
      <c r="Y8" t="n">
        <v>545.863893095371</v>
      </c>
      <c r="Z8" t="n">
        <v>821.896485547177</v>
      </c>
      <c r="AA8" t="n">
        <v>1015.92861001749</v>
      </c>
      <c r="AB8" t="n">
        <v>1184.38017431912</v>
      </c>
      <c r="AC8" t="n">
        <v>1798.3870265395</v>
      </c>
      <c r="AD8" t="n">
        <v>2440.59717627689</v>
      </c>
      <c r="AE8" t="n">
        <v>1786.550195763</v>
      </c>
      <c r="AF8" t="n">
        <v>1626.21550263001</v>
      </c>
    </row>
    <row r="9">
      <c r="A9" t="s">
        <v>101</v>
      </c>
      <c r="B9" t="s">
        <v>386</v>
      </c>
      <c r="C9" t="s">
        <v>317</v>
      </c>
      <c r="D9" t="s">
        <v>387</v>
      </c>
      <c r="E9" t="s">
        <v>318</v>
      </c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</row>
    <row r="10">
      <c r="A10" t="s">
        <v>101</v>
      </c>
      <c r="B10" t="s">
        <v>388</v>
      </c>
      <c r="C10" t="s">
        <v>317</v>
      </c>
      <c r="D10" t="s">
        <v>389</v>
      </c>
      <c r="E10" t="s">
        <v>318</v>
      </c>
      <c r="F10" t="n">
        <v>1350.13659644328</v>
      </c>
      <c r="G10" t="n">
        <v>1682.67007109036</v>
      </c>
      <c r="H10" t="n">
        <v>1691.82966565525</v>
      </c>
      <c r="I10" t="n">
        <v>2065.44250481897</v>
      </c>
      <c r="J10" t="n">
        <v>2214.21116180191</v>
      </c>
      <c r="K10" t="n">
        <v>1647.112817884</v>
      </c>
      <c r="L10" t="n">
        <v>1617.51490682564</v>
      </c>
      <c r="M10" t="n">
        <v>1372.22229073283</v>
      </c>
      <c r="N10" t="n">
        <v>1228.78878995606</v>
      </c>
      <c r="O10" t="n">
        <v>950.347224243986</v>
      </c>
      <c r="P10" t="n">
        <v>845.964271486741</v>
      </c>
      <c r="Q10" t="n">
        <v>1115.1252596491</v>
      </c>
      <c r="R10" t="n">
        <v>1425.74974081833</v>
      </c>
      <c r="S10" t="n">
        <v>1404.32348454589</v>
      </c>
      <c r="T10" t="n">
        <v>911.07181743822</v>
      </c>
      <c r="U10" t="n">
        <v>516.583792384658</v>
      </c>
      <c r="V10" t="n">
        <v>486.834329916816</v>
      </c>
      <c r="W10" t="n">
        <v>791.892739067765</v>
      </c>
      <c r="X10" t="n">
        <v>1640.55485004523</v>
      </c>
      <c r="Y10" t="n">
        <v>1581.69640803353</v>
      </c>
      <c r="Z10" t="n">
        <v>2062.05728105836</v>
      </c>
      <c r="AA10" t="n">
        <v>2433.40435952472</v>
      </c>
      <c r="AB10" t="n">
        <v>2641.49272092735</v>
      </c>
      <c r="AC10" t="n">
        <v>2896.79763198247</v>
      </c>
      <c r="AD10" t="n">
        <v>3188.0756994661</v>
      </c>
      <c r="AE10" t="n">
        <v>3024.924063974</v>
      </c>
      <c r="AF10" t="n">
        <v>3667.74564833527</v>
      </c>
    </row>
    <row r="11">
      <c r="A11" t="s">
        <v>101</v>
      </c>
      <c r="B11" t="s">
        <v>390</v>
      </c>
      <c r="C11" t="s">
        <v>317</v>
      </c>
      <c r="D11" t="s">
        <v>391</v>
      </c>
      <c r="E11" t="s">
        <v>318</v>
      </c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</row>
    <row r="12">
      <c r="A12" t="s">
        <v>101</v>
      </c>
      <c r="B12" t="s">
        <v>392</v>
      </c>
      <c r="C12" t="s">
        <v>317</v>
      </c>
      <c r="D12" t="s">
        <v>393</v>
      </c>
      <c r="E12" t="s">
        <v>318</v>
      </c>
      <c r="F12" t="n">
        <v>2445.69359264398</v>
      </c>
      <c r="G12" t="n">
        <v>2465.90068123072</v>
      </c>
      <c r="H12" t="n">
        <v>2698.40181275332</v>
      </c>
      <c r="I12" t="n">
        <v>3099.680885975</v>
      </c>
      <c r="J12" t="n">
        <v>3422.68133195409</v>
      </c>
      <c r="K12" t="n">
        <v>3260.98774974741</v>
      </c>
      <c r="L12" t="n">
        <v>3315.17479569638</v>
      </c>
      <c r="M12" t="n">
        <v>3081.92859166215</v>
      </c>
      <c r="N12" t="n">
        <v>3115.04773116055</v>
      </c>
      <c r="O12" t="n">
        <v>3134.53686714375</v>
      </c>
      <c r="P12" t="n">
        <v>2953.79861024274</v>
      </c>
      <c r="Q12" t="n">
        <v>2870.64219543253</v>
      </c>
      <c r="R12" t="n">
        <v>3342.3206791166</v>
      </c>
      <c r="S12" t="n">
        <v>2965.48457075079</v>
      </c>
      <c r="T12" t="n">
        <v>1531.46518129569</v>
      </c>
      <c r="U12" t="n">
        <v>1274.34545465871</v>
      </c>
      <c r="V12" t="n">
        <v>1139.39077531112</v>
      </c>
      <c r="W12" t="n">
        <v>1002.05738207905</v>
      </c>
      <c r="X12" t="n">
        <v>910.242478469425</v>
      </c>
      <c r="Y12" t="n">
        <v>863.547919322613</v>
      </c>
      <c r="Z12" t="n">
        <v>1373.32072327291</v>
      </c>
      <c r="AA12" t="n">
        <v>1523.97391523877</v>
      </c>
      <c r="AB12" t="n">
        <v>1642.61416776472</v>
      </c>
      <c r="AC12" t="n">
        <v>2049.72765239137</v>
      </c>
      <c r="AD12" t="n">
        <v>2206.21806022966</v>
      </c>
      <c r="AE12" t="n">
        <v>1682.997623724</v>
      </c>
      <c r="AF12" t="n">
        <v>2268.01249661364</v>
      </c>
    </row>
    <row r="13">
      <c r="A13" t="s">
        <v>101</v>
      </c>
      <c r="B13" t="s">
        <v>394</v>
      </c>
      <c r="C13" t="s">
        <v>317</v>
      </c>
      <c r="D13" t="s">
        <v>395</v>
      </c>
      <c r="E13" t="s">
        <v>318</v>
      </c>
      <c r="F13" t="n">
        <v>2686.87629438449</v>
      </c>
      <c r="G13" t="n">
        <v>2808.61254127306</v>
      </c>
      <c r="H13" t="n">
        <v>2790.98250452402</v>
      </c>
      <c r="I13" t="n">
        <v>3250.5173135478</v>
      </c>
      <c r="J13" t="n">
        <v>3724.13593017233</v>
      </c>
      <c r="K13" t="n">
        <v>3657.84878568486</v>
      </c>
      <c r="L13" t="n">
        <v>3507.24184503742</v>
      </c>
      <c r="M13" t="n">
        <v>3319.55693328861</v>
      </c>
      <c r="N13" t="n">
        <v>3383.54865886528</v>
      </c>
      <c r="O13" t="n">
        <v>2731.5627724541</v>
      </c>
      <c r="P13" t="n">
        <v>3133.15550679077</v>
      </c>
      <c r="Q13" t="n">
        <v>2893.35646560801</v>
      </c>
      <c r="R13" t="n">
        <v>3230.79898392668</v>
      </c>
      <c r="S13" t="n">
        <v>3652.62030633939</v>
      </c>
      <c r="T13" t="n">
        <v>1788.26942556218</v>
      </c>
      <c r="U13" t="n">
        <v>1715.36030870576</v>
      </c>
      <c r="V13" t="n">
        <v>1760.7626685297</v>
      </c>
      <c r="W13" t="n">
        <v>2598.71701467604</v>
      </c>
      <c r="X13" t="n">
        <v>1805.19135283663</v>
      </c>
      <c r="Y13" t="n">
        <v>1945.79885180433</v>
      </c>
      <c r="Z13" t="n">
        <v>2981.28089904156</v>
      </c>
      <c r="AA13" t="n">
        <v>2986.66624866761</v>
      </c>
      <c r="AB13" t="n">
        <v>3352.50581006621</v>
      </c>
      <c r="AC13" t="n">
        <v>3811.0197990834</v>
      </c>
      <c r="AD13" t="n">
        <v>3907.64359675764</v>
      </c>
      <c r="AE13" t="n">
        <v>4329.021257864</v>
      </c>
      <c r="AF13" t="n">
        <v>3255.67696153328</v>
      </c>
    </row>
    <row r="14">
      <c r="A14" t="s">
        <v>101</v>
      </c>
      <c r="B14" t="s">
        <v>396</v>
      </c>
      <c r="C14" t="s">
        <v>317</v>
      </c>
      <c r="D14" t="s">
        <v>397</v>
      </c>
      <c r="E14" t="s">
        <v>318</v>
      </c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</row>
    <row r="15">
      <c r="A15" t="s">
        <v>101</v>
      </c>
      <c r="B15" t="s">
        <v>398</v>
      </c>
      <c r="C15" t="s">
        <v>317</v>
      </c>
      <c r="D15" t="s">
        <v>399</v>
      </c>
      <c r="E15" t="s">
        <v>318</v>
      </c>
      <c r="F15" t="n">
        <v>749.622687389571</v>
      </c>
      <c r="G15" t="n">
        <v>857.589006767917</v>
      </c>
      <c r="H15" t="n">
        <v>1318.52487010022</v>
      </c>
      <c r="I15" t="n">
        <v>1312.12446664839</v>
      </c>
      <c r="J15" t="n">
        <v>1433.91007479633</v>
      </c>
      <c r="K15" t="n">
        <v>974.721337025941</v>
      </c>
      <c r="L15" t="n">
        <v>1086.44376985014</v>
      </c>
      <c r="M15" t="n">
        <v>876.47882064593</v>
      </c>
      <c r="N15" t="n">
        <v>879.258739000622</v>
      </c>
      <c r="O15" t="n">
        <v>799.232976421836</v>
      </c>
      <c r="P15" t="n">
        <v>784.950035470551</v>
      </c>
      <c r="Q15" t="n">
        <v>494.535126016872</v>
      </c>
      <c r="R15" t="n">
        <v>660.654600645402</v>
      </c>
      <c r="S15" t="n">
        <v>650.338324843912</v>
      </c>
      <c r="T15" t="n">
        <v>213.246627145841</v>
      </c>
      <c r="U15" t="n">
        <v>137.780168713504</v>
      </c>
      <c r="V15" t="n">
        <v>121.19000660063</v>
      </c>
      <c r="W15" t="n">
        <v>253.053843957791</v>
      </c>
      <c r="X15" t="n">
        <v>159.059090600932</v>
      </c>
      <c r="Y15" t="n">
        <v>173.187873647095</v>
      </c>
      <c r="Z15" t="n">
        <v>468.626046871152</v>
      </c>
      <c r="AA15" t="n">
        <v>400.391897497094</v>
      </c>
      <c r="AB15" t="n">
        <v>537.339053668888</v>
      </c>
      <c r="AC15" t="n">
        <v>421.089639474213</v>
      </c>
      <c r="AD15" t="n">
        <v>484.462247008045</v>
      </c>
      <c r="AE15" t="n">
        <v>365.105387688</v>
      </c>
      <c r="AF15" t="n">
        <v>479.289917681746</v>
      </c>
    </row>
    <row r="16">
      <c r="A16" t="s">
        <v>101</v>
      </c>
      <c r="B16" t="s">
        <v>400</v>
      </c>
      <c r="C16" t="s">
        <v>317</v>
      </c>
      <c r="D16" t="s">
        <v>401</v>
      </c>
      <c r="E16" t="s">
        <v>318</v>
      </c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</row>
    <row r="17">
      <c r="A17" t="s">
        <v>101</v>
      </c>
      <c r="B17" t="s">
        <v>402</v>
      </c>
      <c r="C17" t="s">
        <v>317</v>
      </c>
      <c r="D17" t="s">
        <v>403</v>
      </c>
      <c r="E17" t="s">
        <v>318</v>
      </c>
      <c r="F17" t="n">
        <v>403.543566994097</v>
      </c>
      <c r="G17" t="n">
        <v>398.825324024709</v>
      </c>
      <c r="H17" t="n">
        <v>418.067902153143</v>
      </c>
      <c r="I17" t="n">
        <v>565.175128638036</v>
      </c>
      <c r="J17" t="n">
        <v>595.481611250443</v>
      </c>
      <c r="K17" t="n">
        <v>677.02002955849</v>
      </c>
      <c r="L17" t="n">
        <v>643.513546464136</v>
      </c>
      <c r="M17" t="n">
        <v>588.601686839477</v>
      </c>
      <c r="N17" t="n">
        <v>540.137248990003</v>
      </c>
      <c r="O17" t="n">
        <v>493.912686589923</v>
      </c>
      <c r="P17" t="n">
        <v>344.24463450274</v>
      </c>
      <c r="Q17" t="n">
        <v>400.734128557795</v>
      </c>
      <c r="R17" t="n">
        <v>390.214009820029</v>
      </c>
      <c r="S17" t="n">
        <v>433.274042110287</v>
      </c>
      <c r="T17" t="n">
        <v>278.488198400888</v>
      </c>
      <c r="U17" t="n">
        <v>161.969862804695</v>
      </c>
      <c r="V17" t="n">
        <v>44.6131250601965</v>
      </c>
      <c r="W17" t="n">
        <v>151.21229575222</v>
      </c>
      <c r="X17" t="n">
        <v>223.251952093883</v>
      </c>
      <c r="Y17" t="n">
        <v>231.434995945447</v>
      </c>
      <c r="Z17" t="n">
        <v>456.654623431301</v>
      </c>
      <c r="AA17" t="n">
        <v>507.295379919032</v>
      </c>
      <c r="AB17" t="n">
        <v>534.591754828998</v>
      </c>
      <c r="AC17" t="n">
        <v>630.51601490183</v>
      </c>
      <c r="AD17" t="n">
        <v>585.274578695625</v>
      </c>
      <c r="AE17" t="n">
        <v>497.556713717</v>
      </c>
      <c r="AF17" t="n">
        <v>566.095197643881</v>
      </c>
    </row>
    <row r="18">
      <c r="A18" t="s">
        <v>101</v>
      </c>
      <c r="B18" t="s">
        <v>404</v>
      </c>
      <c r="C18" t="s">
        <v>317</v>
      </c>
      <c r="D18" t="s">
        <v>405</v>
      </c>
      <c r="E18" t="s">
        <v>318</v>
      </c>
      <c r="F18" t="n">
        <v>1616.3510281599</v>
      </c>
      <c r="G18" t="n">
        <v>1633.87237433929</v>
      </c>
      <c r="H18" t="n">
        <v>1812.87421484539</v>
      </c>
      <c r="I18" t="n">
        <v>2451.46721473216</v>
      </c>
      <c r="J18" t="n">
        <v>2619.5727035411</v>
      </c>
      <c r="K18" t="n">
        <v>2221.24595652118</v>
      </c>
      <c r="L18" t="n">
        <v>2274.84502880232</v>
      </c>
      <c r="M18" t="n">
        <v>1977.05578239339</v>
      </c>
      <c r="N18" t="n">
        <v>1595.7193729628</v>
      </c>
      <c r="O18" t="n">
        <v>1459.37143074889</v>
      </c>
      <c r="P18" t="n">
        <v>1100.05007806313</v>
      </c>
      <c r="Q18" t="n">
        <v>1512.44926552645</v>
      </c>
      <c r="R18" t="n">
        <v>1185.14648923958</v>
      </c>
      <c r="S18" t="n">
        <v>1237.73631633185</v>
      </c>
      <c r="T18" t="n">
        <v>735.83630063178</v>
      </c>
      <c r="U18" t="n">
        <v>4.27939134964409</v>
      </c>
      <c r="V18" t="n">
        <v>0.478942655327095</v>
      </c>
      <c r="W18" t="n">
        <v>140.555806728925</v>
      </c>
      <c r="X18" t="n">
        <v>212.904120054604</v>
      </c>
      <c r="Y18" t="n">
        <v>247.688001183439</v>
      </c>
      <c r="Z18" t="n">
        <v>540.754426714702</v>
      </c>
      <c r="AA18" t="n">
        <v>395.885100689933</v>
      </c>
      <c r="AB18" t="n">
        <v>511.14356532609</v>
      </c>
      <c r="AC18" t="n">
        <v>559.142037997799</v>
      </c>
      <c r="AD18" t="n">
        <v>598.269852512679</v>
      </c>
      <c r="AE18" t="n">
        <v>389.860393959</v>
      </c>
      <c r="AF18" t="n">
        <v>374.969762852772</v>
      </c>
    </row>
    <row r="19">
      <c r="A19" t="s">
        <v>101</v>
      </c>
      <c r="B19" t="s">
        <v>406</v>
      </c>
      <c r="C19" t="s">
        <v>317</v>
      </c>
      <c r="D19" t="s">
        <v>407</v>
      </c>
      <c r="E19" t="s">
        <v>318</v>
      </c>
      <c r="F19" t="n">
        <v>670.317625989038</v>
      </c>
      <c r="G19" t="n">
        <v>722.15563740501</v>
      </c>
      <c r="H19" t="n">
        <v>776.484737489424</v>
      </c>
      <c r="I19" t="n">
        <v>930.182419648486</v>
      </c>
      <c r="J19" t="n">
        <v>1059.7419888941</v>
      </c>
      <c r="K19" t="n">
        <v>946.120961208861</v>
      </c>
      <c r="L19" t="n">
        <v>954.938983908094</v>
      </c>
      <c r="M19" t="n">
        <v>884.993071797392</v>
      </c>
      <c r="N19" t="n">
        <v>844.850985516523</v>
      </c>
      <c r="O19" t="n">
        <v>939.356465314081</v>
      </c>
      <c r="P19" t="n">
        <v>779.310402750518</v>
      </c>
      <c r="Q19" t="n">
        <v>779.524998367629</v>
      </c>
      <c r="R19" t="n">
        <v>750.124324523632</v>
      </c>
      <c r="S19" t="n">
        <v>780.270616125046</v>
      </c>
      <c r="T19" t="n">
        <v>410.530595929746</v>
      </c>
      <c r="U19" t="n">
        <v>501.495562080109</v>
      </c>
      <c r="V19" t="n">
        <v>331.288734781063</v>
      </c>
      <c r="W19" t="n">
        <v>401.556624994858</v>
      </c>
      <c r="X19" t="n">
        <v>471.904606155285</v>
      </c>
      <c r="Y19" t="n">
        <v>401.275091704719</v>
      </c>
      <c r="Z19" t="n">
        <v>709.242759551891</v>
      </c>
      <c r="AA19" t="n">
        <v>1033.09136624665</v>
      </c>
      <c r="AB19" t="n">
        <v>892.548015583115</v>
      </c>
      <c r="AC19" t="n">
        <v>1114.50719744074</v>
      </c>
      <c r="AD19" t="n">
        <v>1206.89007808744</v>
      </c>
      <c r="AE19" t="n">
        <v>771.952856562</v>
      </c>
      <c r="AF19" t="n">
        <v>1016.18522524827</v>
      </c>
    </row>
    <row r="20">
      <c r="A20" t="s">
        <v>101</v>
      </c>
      <c r="B20" t="s">
        <v>408</v>
      </c>
      <c r="C20" t="s">
        <v>317</v>
      </c>
      <c r="D20" t="s">
        <v>409</v>
      </c>
      <c r="E20" t="s">
        <v>318</v>
      </c>
      <c r="F20" t="n">
        <v>3505.55109101595</v>
      </c>
      <c r="G20" t="n">
        <v>3727.30610189089</v>
      </c>
      <c r="H20" t="n">
        <v>4007.70861249425</v>
      </c>
      <c r="I20" t="n">
        <v>4234.50035455782</v>
      </c>
      <c r="J20" t="n">
        <v>4678.48848011779</v>
      </c>
      <c r="K20" t="n">
        <v>3932.91464357464</v>
      </c>
      <c r="L20" t="n">
        <v>2347.38517936935</v>
      </c>
      <c r="M20" t="n">
        <v>3169.08018581309</v>
      </c>
      <c r="N20" t="n">
        <v>2949.08736975269</v>
      </c>
      <c r="O20" t="n">
        <v>5326.93592955737</v>
      </c>
      <c r="P20" t="n">
        <v>5756.61466811017</v>
      </c>
      <c r="Q20" t="n">
        <v>7301.46864659316</v>
      </c>
      <c r="R20" t="n">
        <v>6463.02147672024</v>
      </c>
      <c r="S20" t="n">
        <v>7539.60695128487</v>
      </c>
      <c r="T20" t="n">
        <v>14566.0458764685</v>
      </c>
      <c r="U20" t="n">
        <v>11489.4692830251</v>
      </c>
      <c r="V20" t="n">
        <v>14052.485614016</v>
      </c>
      <c r="W20" t="n">
        <v>15907.8118647524</v>
      </c>
      <c r="X20" t="n">
        <v>17409.7388241798</v>
      </c>
      <c r="Y20" t="n">
        <v>14582.8186293918</v>
      </c>
      <c r="Z20" t="n">
        <v>11491.0449017144</v>
      </c>
      <c r="AA20" t="n">
        <v>11540.9099408832</v>
      </c>
      <c r="AB20" t="n">
        <v>9939.22685628397</v>
      </c>
      <c r="AC20" t="n">
        <v>9997.54901920098</v>
      </c>
      <c r="AD20" t="n">
        <v>10895.8634771605</v>
      </c>
      <c r="AE20" t="n">
        <v>10679.8</v>
      </c>
      <c r="AF20" t="n">
        <v>10506.7122376811</v>
      </c>
    </row>
    <row r="21">
      <c r="A21" t="s">
        <v>101</v>
      </c>
      <c r="B21" t="s">
        <v>410</v>
      </c>
      <c r="C21" t="s">
        <v>317</v>
      </c>
      <c r="D21" t="s">
        <v>411</v>
      </c>
      <c r="E21" t="s">
        <v>318</v>
      </c>
      <c r="F21" t="n">
        <v>6387.68896225722</v>
      </c>
      <c r="G21" t="n">
        <v>6562.38087486772</v>
      </c>
      <c r="H21" t="n">
        <v>6851.73039309262</v>
      </c>
      <c r="I21" t="n">
        <v>7520.71473486059</v>
      </c>
      <c r="J21" t="n">
        <v>8406.83712864927</v>
      </c>
      <c r="K21" t="n">
        <v>7980.25495505152</v>
      </c>
      <c r="L21" t="n">
        <v>6316.96867951828</v>
      </c>
      <c r="M21" t="n">
        <v>7090.73017281258</v>
      </c>
      <c r="N21" t="n">
        <v>7103.10767414045</v>
      </c>
      <c r="O21" t="n">
        <v>8840.68506235199</v>
      </c>
      <c r="P21" t="n">
        <v>9148.24062175368</v>
      </c>
      <c r="Q21" t="n">
        <v>11110.4410666832</v>
      </c>
      <c r="R21" t="n">
        <v>11395.4234566985</v>
      </c>
      <c r="S21" t="n">
        <v>11737.8272880227</v>
      </c>
      <c r="T21" t="n">
        <v>18476.0020078937</v>
      </c>
      <c r="U21" t="n">
        <v>16661.412593981</v>
      </c>
      <c r="V21" t="n">
        <v>17052.5821376046</v>
      </c>
      <c r="W21" t="n">
        <v>18496.656786235</v>
      </c>
      <c r="X21" t="n">
        <v>19623.5665434901</v>
      </c>
      <c r="Y21" t="n">
        <v>16471.3389420332</v>
      </c>
      <c r="Z21" t="n">
        <v>13888.5600797069</v>
      </c>
      <c r="AA21" t="n">
        <v>13413.7896331626</v>
      </c>
      <c r="AB21" t="n">
        <v>12310.2812628866</v>
      </c>
      <c r="AC21" t="n">
        <v>12208.615804236</v>
      </c>
      <c r="AD21" t="n">
        <v>13327.4311866761</v>
      </c>
      <c r="AE21" t="n">
        <v>13148.8</v>
      </c>
      <c r="AF21" t="n">
        <v>13067.3995652722</v>
      </c>
    </row>
    <row r="22">
      <c r="A22" t="s">
        <v>101</v>
      </c>
      <c r="B22" t="s">
        <v>412</v>
      </c>
      <c r="C22" t="s">
        <v>317</v>
      </c>
      <c r="D22" t="s">
        <v>413</v>
      </c>
      <c r="E22" t="s">
        <v>318</v>
      </c>
      <c r="F22" t="n">
        <v>2897.14096737286</v>
      </c>
      <c r="G22" t="n">
        <v>2841.76649879666</v>
      </c>
      <c r="H22" t="n">
        <v>2843.47974509763</v>
      </c>
      <c r="I22" t="n">
        <v>3296.47251276946</v>
      </c>
      <c r="J22" t="n">
        <v>3743.49772179382</v>
      </c>
      <c r="K22" t="n">
        <v>4093.01879796235</v>
      </c>
      <c r="L22" t="n">
        <v>4044.73208064692</v>
      </c>
      <c r="M22" t="n">
        <v>3980.49321429154</v>
      </c>
      <c r="N22" t="n">
        <v>4222.20713563876</v>
      </c>
      <c r="O22" t="n">
        <v>3537.43621718008</v>
      </c>
      <c r="P22" t="n">
        <v>3409.84172833097</v>
      </c>
      <c r="Q22" t="n">
        <v>3826.79334483475</v>
      </c>
      <c r="R22" t="n">
        <v>4959.35195097228</v>
      </c>
      <c r="S22" t="n">
        <v>4219.5828240027</v>
      </c>
      <c r="T22" t="n">
        <v>3928.54372292213</v>
      </c>
      <c r="U22" t="n">
        <v>5206.08488019009</v>
      </c>
      <c r="V22" t="n">
        <v>3005.29452339034</v>
      </c>
      <c r="W22" t="n">
        <v>2586.44767093029</v>
      </c>
      <c r="X22" t="n">
        <v>2202.66473864949</v>
      </c>
      <c r="Y22" t="n">
        <v>1879.40671091587</v>
      </c>
      <c r="Z22" t="n">
        <v>2395.6615171157</v>
      </c>
      <c r="AA22" t="n">
        <v>1867.14573608968</v>
      </c>
      <c r="AB22" t="n">
        <v>2371.88877057608</v>
      </c>
      <c r="AC22" t="n">
        <v>2211.17152485601</v>
      </c>
      <c r="AD22" t="n">
        <v>2431.69553426232</v>
      </c>
      <c r="AE22" t="n">
        <v>2469.000000001</v>
      </c>
      <c r="AF22" t="n">
        <v>2560.68732759033</v>
      </c>
    </row>
    <row r="23">
      <c r="A23" t="s">
        <v>101</v>
      </c>
      <c r="B23" t="s">
        <v>414</v>
      </c>
      <c r="C23" t="s">
        <v>317</v>
      </c>
      <c r="D23" t="s">
        <v>415</v>
      </c>
      <c r="E23" t="s">
        <v>318</v>
      </c>
      <c r="F23" t="n">
        <v>13116.7576534023</v>
      </c>
      <c r="G23" t="n">
        <v>14670.9887562342</v>
      </c>
      <c r="H23" t="n">
        <v>15441.7724537351</v>
      </c>
      <c r="I23" t="n">
        <v>17026.3132225835</v>
      </c>
      <c r="J23" t="n">
        <v>19105.9243404011</v>
      </c>
      <c r="K23" t="n">
        <v>19918.6884891024</v>
      </c>
      <c r="L23" t="n">
        <v>19431.9018819004</v>
      </c>
      <c r="M23" t="n">
        <v>20498.8304745638</v>
      </c>
      <c r="N23" t="n">
        <v>22390.9177310553</v>
      </c>
      <c r="O23" t="n">
        <v>25264.7113951218</v>
      </c>
      <c r="P23" t="n">
        <v>30957.3660240625</v>
      </c>
      <c r="Q23" t="n">
        <v>35900.3238855824</v>
      </c>
      <c r="R23" t="n">
        <v>38817.7299425863</v>
      </c>
      <c r="S23" t="n">
        <v>30715.481134476</v>
      </c>
      <c r="T23" t="n">
        <v>9831.88929433204</v>
      </c>
      <c r="U23" t="n">
        <v>8118.88429210825</v>
      </c>
      <c r="V23" t="n">
        <v>7635.80214457645</v>
      </c>
      <c r="W23" t="n">
        <v>4299.00847855109</v>
      </c>
      <c r="X23" t="n">
        <v>6152.22421130815</v>
      </c>
      <c r="Y23" t="n">
        <v>11333.5066320993</v>
      </c>
      <c r="Z23" t="n">
        <v>8722.59564171321</v>
      </c>
      <c r="AA23" t="n">
        <v>17536.0650145783</v>
      </c>
      <c r="AB23" t="n">
        <v>17360.0271181749</v>
      </c>
      <c r="AC23" t="n">
        <v>19545.1688854097</v>
      </c>
      <c r="AD23" t="n">
        <v>24389.679060444</v>
      </c>
      <c r="AE23" t="n">
        <v>18510.2</v>
      </c>
      <c r="AF23" t="n">
        <v>15565.9141921671</v>
      </c>
    </row>
    <row r="24">
      <c r="A24" t="s">
        <v>101</v>
      </c>
      <c r="B24" t="s">
        <v>416</v>
      </c>
      <c r="C24" t="s">
        <v>317</v>
      </c>
      <c r="D24" t="s">
        <v>417</v>
      </c>
      <c r="E24" t="s">
        <v>318</v>
      </c>
      <c r="F24" t="n">
        <v>7537.31084785467</v>
      </c>
      <c r="G24" t="n">
        <v>7692.62374644481</v>
      </c>
      <c r="H24" t="n">
        <v>8314.71577514105</v>
      </c>
      <c r="I24" t="n">
        <v>9342.09239502728</v>
      </c>
      <c r="J24" t="n">
        <v>10019.5331776507</v>
      </c>
      <c r="K24" t="n">
        <v>10894.6701281241</v>
      </c>
      <c r="L24" t="n">
        <v>12535.6608648906</v>
      </c>
      <c r="M24" t="n">
        <v>12858.1682915167</v>
      </c>
      <c r="N24" t="n">
        <v>13127.6773056606</v>
      </c>
      <c r="O24" t="n">
        <v>15579.1492975045</v>
      </c>
      <c r="P24" t="n">
        <v>14161.5977873548</v>
      </c>
      <c r="Q24" t="n">
        <v>13969.9344846083</v>
      </c>
      <c r="R24" t="n">
        <v>15550.7838243511</v>
      </c>
      <c r="S24" t="n">
        <v>14571.4594851736</v>
      </c>
      <c r="T24" t="n">
        <v>9140.84396073116</v>
      </c>
      <c r="U24" t="n">
        <v>12248.4898203684</v>
      </c>
      <c r="V24" t="n">
        <v>12509.3585373379</v>
      </c>
      <c r="W24" t="n">
        <v>14205.4372443136</v>
      </c>
      <c r="X24" t="n">
        <v>14947.7414555289</v>
      </c>
      <c r="Y24" t="n">
        <v>13811.7482621428</v>
      </c>
      <c r="Z24" t="n">
        <v>12340.8741384101</v>
      </c>
      <c r="AA24" t="n">
        <v>15074.9362881534</v>
      </c>
      <c r="AB24" t="n">
        <v>15558.9357728853</v>
      </c>
      <c r="AC24" t="n">
        <v>14750.3991383769</v>
      </c>
      <c r="AD24" t="n">
        <v>14880.3926135554</v>
      </c>
      <c r="AE24" t="n">
        <v>13511.700000001</v>
      </c>
      <c r="AF24" t="n">
        <v>14647.4342211172</v>
      </c>
    </row>
    <row r="25">
      <c r="A25" t="s">
        <v>101</v>
      </c>
      <c r="B25" t="s">
        <v>418</v>
      </c>
      <c r="C25" t="s">
        <v>317</v>
      </c>
      <c r="D25" t="s">
        <v>419</v>
      </c>
      <c r="E25" t="s">
        <v>318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</row>
    <row r="26">
      <c r="A26" t="s">
        <v>101</v>
      </c>
      <c r="B26" t="s">
        <v>420</v>
      </c>
      <c r="C26" t="s">
        <v>317</v>
      </c>
      <c r="D26" t="s">
        <v>421</v>
      </c>
      <c r="E26" t="s">
        <v>318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</row>
    <row r="27">
      <c r="A27" t="s">
        <v>101</v>
      </c>
      <c r="B27" t="s">
        <v>422</v>
      </c>
      <c r="C27" t="s">
        <v>317</v>
      </c>
      <c r="D27" t="s">
        <v>423</v>
      </c>
      <c r="E27" t="s">
        <v>318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</row>
    <row r="28">
      <c r="A28" t="s">
        <v>101</v>
      </c>
      <c r="B28" t="s">
        <v>424</v>
      </c>
      <c r="C28" t="s">
        <v>317</v>
      </c>
      <c r="D28" t="s">
        <v>425</v>
      </c>
      <c r="E28" t="s">
        <v>318</v>
      </c>
      <c r="F28" t="n">
        <v>8800.62989842479</v>
      </c>
      <c r="G28" t="n">
        <v>9431.80083580628</v>
      </c>
      <c r="H28" t="n">
        <v>10515.1425128563</v>
      </c>
      <c r="I28" t="n">
        <v>12025.301553588</v>
      </c>
      <c r="J28" t="n">
        <v>13964.4735273206</v>
      </c>
      <c r="K28" t="n">
        <v>18485.0967115064</v>
      </c>
      <c r="L28" t="n">
        <v>18692.8103501075</v>
      </c>
      <c r="M28" t="n">
        <v>18301.8947050641</v>
      </c>
      <c r="N28" t="n">
        <v>19912.2828811997</v>
      </c>
      <c r="O28" t="n">
        <v>16604.9304663638</v>
      </c>
      <c r="P28" t="n">
        <v>19191.4624298077</v>
      </c>
      <c r="Q28" t="n">
        <v>18788.7163216832</v>
      </c>
      <c r="R28" t="n">
        <v>20605.5422095216</v>
      </c>
      <c r="S28" t="n">
        <v>22468.5484760656</v>
      </c>
      <c r="T28" t="n">
        <v>17049.128379262</v>
      </c>
      <c r="U28" t="n">
        <v>17937.840279502</v>
      </c>
      <c r="V28" t="n">
        <v>17049.2541038592</v>
      </c>
      <c r="W28" t="n">
        <v>14367.0296153318</v>
      </c>
      <c r="X28" t="n">
        <v>10744.564898998</v>
      </c>
      <c r="Y28" t="n">
        <v>11371.4176783079</v>
      </c>
      <c r="Z28" t="n">
        <v>17485.7499289307</v>
      </c>
      <c r="AA28" t="n">
        <v>13905.1586386475</v>
      </c>
      <c r="AB28" t="n">
        <v>14397.2512159008</v>
      </c>
      <c r="AC28" t="n">
        <v>15453.385431957</v>
      </c>
      <c r="AD28" t="n">
        <v>14155.5214609955</v>
      </c>
      <c r="AE28" t="n">
        <v>9842.7</v>
      </c>
      <c r="AF28" t="n">
        <v>9476.44254840952</v>
      </c>
    </row>
    <row r="29">
      <c r="A29" t="s">
        <v>101</v>
      </c>
      <c r="B29" t="s">
        <v>426</v>
      </c>
      <c r="C29" t="s">
        <v>317</v>
      </c>
      <c r="D29" t="s">
        <v>427</v>
      </c>
      <c r="E29" t="s">
        <v>318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</row>
    <row r="30">
      <c r="A30" t="s">
        <v>101</v>
      </c>
      <c r="B30" t="s">
        <v>428</v>
      </c>
      <c r="C30" t="s">
        <v>317</v>
      </c>
      <c r="D30" t="s">
        <v>429</v>
      </c>
      <c r="E30" t="s">
        <v>318</v>
      </c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</row>
    <row r="31">
      <c r="A31" t="s">
        <v>101</v>
      </c>
      <c r="B31" t="s">
        <v>430</v>
      </c>
      <c r="C31" t="s">
        <v>317</v>
      </c>
      <c r="D31" t="s">
        <v>431</v>
      </c>
      <c r="E31" t="s">
        <v>318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</row>
    <row r="32">
      <c r="A32" t="s">
        <v>101</v>
      </c>
      <c r="B32" t="s">
        <v>432</v>
      </c>
      <c r="C32" t="s">
        <v>317</v>
      </c>
      <c r="D32" t="s">
        <v>433</v>
      </c>
      <c r="E32" t="s">
        <v>318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</row>
    <row r="33">
      <c r="A33" t="s">
        <v>101</v>
      </c>
      <c r="B33" t="s">
        <v>434</v>
      </c>
      <c r="C33" t="s">
        <v>317</v>
      </c>
      <c r="D33" t="s">
        <v>435</v>
      </c>
      <c r="E33" t="s">
        <v>318</v>
      </c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</row>
    <row r="34">
      <c r="A34" t="s">
        <v>101</v>
      </c>
      <c r="B34" t="s">
        <v>436</v>
      </c>
      <c r="C34" t="s">
        <v>317</v>
      </c>
      <c r="D34" t="s">
        <v>437</v>
      </c>
      <c r="E34" t="s">
        <v>318</v>
      </c>
      <c r="F34" t="n">
        <v>2622.64743468197</v>
      </c>
      <c r="G34" t="n">
        <v>2785.50135015694</v>
      </c>
      <c r="H34" t="n">
        <v>3063.51178657765</v>
      </c>
      <c r="I34" t="n">
        <v>3442.10235677027</v>
      </c>
      <c r="J34" t="n">
        <v>3696.18010250421</v>
      </c>
      <c r="K34" t="n">
        <v>4582.23285835467</v>
      </c>
      <c r="L34" t="n">
        <v>5931.01710593519</v>
      </c>
      <c r="M34" t="n">
        <v>5700.59448407703</v>
      </c>
      <c r="N34" t="n">
        <v>5626.02667207288</v>
      </c>
      <c r="O34" t="n">
        <v>5475.24638775421</v>
      </c>
      <c r="P34" t="n">
        <v>4722.88549219819</v>
      </c>
      <c r="Q34" t="n">
        <v>4504.33459735712</v>
      </c>
      <c r="R34" t="n">
        <v>4210.37024288886</v>
      </c>
      <c r="S34" t="n">
        <v>3328.46135368116</v>
      </c>
      <c r="T34" t="n">
        <v>2110.15147253675</v>
      </c>
      <c r="U34" t="n">
        <v>2475.07146608558</v>
      </c>
      <c r="V34" t="n">
        <v>2263.71536229601</v>
      </c>
      <c r="W34" t="n">
        <v>3092.14577802589</v>
      </c>
      <c r="X34" t="n">
        <v>2880.53301442574</v>
      </c>
      <c r="Y34" t="n">
        <v>2703.93175472211</v>
      </c>
      <c r="Z34" t="n">
        <v>3031.55252046177</v>
      </c>
      <c r="AA34" t="n">
        <v>3712.85491199727</v>
      </c>
      <c r="AB34" t="n">
        <v>4138.2831612622</v>
      </c>
      <c r="AC34" t="n">
        <v>4485.56153616766</v>
      </c>
      <c r="AD34" t="n">
        <v>4406.5291735795</v>
      </c>
      <c r="AE34" t="n">
        <v>2940.1</v>
      </c>
      <c r="AF34" t="n">
        <v>3178.4145439638</v>
      </c>
    </row>
    <row r="35">
      <c r="A35" t="s">
        <v>101</v>
      </c>
      <c r="B35" t="s">
        <v>438</v>
      </c>
      <c r="C35" t="s">
        <v>317</v>
      </c>
      <c r="D35" t="s">
        <v>439</v>
      </c>
      <c r="E35" t="s">
        <v>318</v>
      </c>
      <c r="F35" t="n">
        <v>4993.56139498001</v>
      </c>
      <c r="G35" t="n">
        <v>5878.38128387667</v>
      </c>
      <c r="H35" t="n">
        <v>6373.66257241077</v>
      </c>
      <c r="I35" t="n">
        <v>7389.98661607105</v>
      </c>
      <c r="J35" t="n">
        <v>8200.89402296197</v>
      </c>
      <c r="K35" t="n">
        <v>7305.22179522993</v>
      </c>
      <c r="L35" t="n">
        <v>6457.36000841602</v>
      </c>
      <c r="M35" t="n">
        <v>5800.60577192077</v>
      </c>
      <c r="N35" t="n">
        <v>5123.55460383455</v>
      </c>
      <c r="O35" t="n">
        <v>5323.82803428884</v>
      </c>
      <c r="P35" t="n">
        <v>5465.31682398146</v>
      </c>
      <c r="Q35" t="n">
        <v>5148.94962395089</v>
      </c>
      <c r="R35" t="n">
        <v>4919.9974282068</v>
      </c>
      <c r="S35" t="n">
        <v>4865.33933927563</v>
      </c>
      <c r="T35" t="n">
        <v>3826.88510597566</v>
      </c>
      <c r="U35" t="n">
        <v>4020.35505119497</v>
      </c>
      <c r="V35" t="n">
        <v>4235.65198965036</v>
      </c>
      <c r="W35" t="n">
        <v>4596.32332407437</v>
      </c>
      <c r="X35" t="n">
        <v>2677.34998340166</v>
      </c>
      <c r="Y35" t="n">
        <v>3443.51462432487</v>
      </c>
      <c r="Z35" t="n">
        <v>6615.87426310603</v>
      </c>
      <c r="AA35" t="n">
        <v>6421.66633702742</v>
      </c>
      <c r="AB35" t="n">
        <v>5225.57443826474</v>
      </c>
      <c r="AC35" t="n">
        <v>4888.61758461502</v>
      </c>
      <c r="AD35" t="n">
        <v>5288.24196516662</v>
      </c>
      <c r="AE35" t="n">
        <v>5608.8</v>
      </c>
      <c r="AF35" t="n">
        <v>2883.8596827213</v>
      </c>
    </row>
    <row r="36">
      <c r="A36" t="s">
        <v>101</v>
      </c>
      <c r="B36" t="s">
        <v>440</v>
      </c>
      <c r="C36" t="s">
        <v>317</v>
      </c>
      <c r="D36" t="s">
        <v>441</v>
      </c>
      <c r="E36" t="s">
        <v>318</v>
      </c>
      <c r="F36" t="n">
        <v>1499.31663752732</v>
      </c>
      <c r="G36" t="n">
        <v>1533.97888769368</v>
      </c>
      <c r="H36" t="n">
        <v>1915.88717537587</v>
      </c>
      <c r="I36" t="n">
        <v>1954.25415995665</v>
      </c>
      <c r="J36" t="n">
        <v>2067.06751509154</v>
      </c>
      <c r="K36" t="n">
        <v>1548.24375037096</v>
      </c>
      <c r="L36" t="n">
        <v>1607.54456831944</v>
      </c>
      <c r="M36" t="n">
        <v>1584.15225286285</v>
      </c>
      <c r="N36" t="n">
        <v>1375.78754943437</v>
      </c>
      <c r="O36" t="n">
        <v>1333.95981687282</v>
      </c>
      <c r="P36" t="n">
        <v>1558.31514358409</v>
      </c>
      <c r="Q36" t="n">
        <v>1535.45467671095</v>
      </c>
      <c r="R36" t="n">
        <v>1523.75896328225</v>
      </c>
      <c r="S36" t="n">
        <v>1252.31180429311</v>
      </c>
      <c r="T36" t="n">
        <v>979.362548840845</v>
      </c>
      <c r="U36" t="n">
        <v>1270.62722542581</v>
      </c>
      <c r="V36" t="n">
        <v>1237.99526683967</v>
      </c>
      <c r="W36" t="n">
        <v>1263.80443818243</v>
      </c>
      <c r="X36" t="n">
        <v>626.538116748166</v>
      </c>
      <c r="Y36" t="n">
        <v>828.158359020836</v>
      </c>
      <c r="Z36" t="n">
        <v>1105.10043985219</v>
      </c>
      <c r="AA36" t="n">
        <v>951.081925641086</v>
      </c>
      <c r="AB36" t="n">
        <v>813.650256070842</v>
      </c>
      <c r="AC36" t="n">
        <v>708.92983596488</v>
      </c>
      <c r="AD36" t="n">
        <v>897.70930094337</v>
      </c>
      <c r="AE36" t="n">
        <v>860.081387302</v>
      </c>
      <c r="AF36" t="n">
        <v>190.863584034647</v>
      </c>
    </row>
    <row r="37">
      <c r="A37" t="s">
        <v>101</v>
      </c>
      <c r="B37" t="s">
        <v>442</v>
      </c>
      <c r="C37" t="s">
        <v>317</v>
      </c>
      <c r="D37" t="s">
        <v>443</v>
      </c>
      <c r="E37" t="s">
        <v>318</v>
      </c>
      <c r="F37" t="n">
        <v>2895.84437223688</v>
      </c>
      <c r="G37" t="n">
        <v>3494.21869535916</v>
      </c>
      <c r="H37" t="n">
        <v>3464.27791189892</v>
      </c>
      <c r="I37" t="n">
        <v>4408.94045788429</v>
      </c>
      <c r="J37" t="n">
        <v>5211.13007321493</v>
      </c>
      <c r="K37" t="n">
        <v>5673.79147974505</v>
      </c>
      <c r="L37" t="n">
        <v>4756.19941043519</v>
      </c>
      <c r="M37" t="n">
        <v>4148.56407862332</v>
      </c>
      <c r="N37" t="n">
        <v>3655.10868627988</v>
      </c>
      <c r="O37" t="n">
        <v>3903.38047202917</v>
      </c>
      <c r="P37" t="n">
        <v>3842.61903443497</v>
      </c>
      <c r="Q37" t="n">
        <v>3537.64815463246</v>
      </c>
      <c r="R37" t="n">
        <v>3231.04770182689</v>
      </c>
      <c r="S37" t="n">
        <v>3430.92162570774</v>
      </c>
      <c r="T37" t="n">
        <v>2716.14448790035</v>
      </c>
      <c r="U37" t="n">
        <v>2688.56639016276</v>
      </c>
      <c r="V37" t="n">
        <v>2955.235848909</v>
      </c>
      <c r="W37" t="n">
        <v>2907.98784462808</v>
      </c>
      <c r="X37" t="n">
        <v>2013.43775261163</v>
      </c>
      <c r="Y37" t="n">
        <v>2503.66498192201</v>
      </c>
      <c r="Z37" t="n">
        <v>5263.34744163851</v>
      </c>
      <c r="AA37" t="n">
        <v>5203.58505206449</v>
      </c>
      <c r="AB37" t="n">
        <v>4186.79795827722</v>
      </c>
      <c r="AC37" t="n">
        <v>4019.45277362951</v>
      </c>
      <c r="AD37" t="n">
        <v>4090.36602175586</v>
      </c>
      <c r="AE37" t="n">
        <v>3888.446606028</v>
      </c>
      <c r="AF37" t="n">
        <v>2619.54576540347</v>
      </c>
    </row>
    <row r="38">
      <c r="A38" t="s">
        <v>101</v>
      </c>
      <c r="B38" t="s">
        <v>444</v>
      </c>
      <c r="C38" t="s">
        <v>317</v>
      </c>
      <c r="D38" t="s">
        <v>445</v>
      </c>
      <c r="E38" t="s">
        <v>318</v>
      </c>
      <c r="F38" t="n">
        <v>607.345119227842</v>
      </c>
      <c r="G38" t="n">
        <v>849.541050754166</v>
      </c>
      <c r="H38" t="n">
        <v>1008.1523771833</v>
      </c>
      <c r="I38" t="n">
        <v>1026.27861883104</v>
      </c>
      <c r="J38" t="n">
        <v>913.363849406423</v>
      </c>
      <c r="K38" t="n">
        <v>48.5355359005224</v>
      </c>
      <c r="L38" t="n">
        <v>76.1820316758531</v>
      </c>
      <c r="M38" t="n">
        <v>58.775623559007</v>
      </c>
      <c r="N38" t="n">
        <v>84.3486795722999</v>
      </c>
      <c r="O38" t="n">
        <v>72.8580358092057</v>
      </c>
      <c r="P38" t="n">
        <v>58.8879311226146</v>
      </c>
      <c r="Q38" t="n">
        <v>75.0479825902444</v>
      </c>
      <c r="R38" t="n">
        <v>171.483258780252</v>
      </c>
      <c r="S38" t="n">
        <v>183.763791421378</v>
      </c>
      <c r="T38" t="n">
        <v>131.778936066108</v>
      </c>
      <c r="U38" t="n">
        <v>61.7420235667968</v>
      </c>
      <c r="V38" t="n">
        <v>40.8568869978963</v>
      </c>
      <c r="W38" t="n">
        <v>439.17373141736</v>
      </c>
      <c r="X38" t="n">
        <v>35.9390474968121</v>
      </c>
      <c r="Y38" t="n">
        <v>111.597997413415</v>
      </c>
      <c r="Z38" t="n">
        <v>242.65523861643</v>
      </c>
      <c r="AA38" t="n">
        <v>262.540795626408</v>
      </c>
      <c r="AB38" t="n">
        <v>221.283400633489</v>
      </c>
      <c r="AC38" t="n">
        <v>156.665205348584</v>
      </c>
      <c r="AD38" t="n">
        <v>297.616926088982</v>
      </c>
      <c r="AE38" t="n">
        <v>860.272006671</v>
      </c>
      <c r="AF38" t="n">
        <v>73.124185550127</v>
      </c>
    </row>
    <row r="39">
      <c r="A39" t="s">
        <v>101</v>
      </c>
      <c r="B39" t="s">
        <v>446</v>
      </c>
      <c r="C39" t="s">
        <v>317</v>
      </c>
      <c r="D39" t="s">
        <v>447</v>
      </c>
      <c r="E39" t="s">
        <v>318</v>
      </c>
      <c r="F39" t="n">
        <v>4338.83843921465</v>
      </c>
      <c r="G39" t="n">
        <v>2830.33693160776</v>
      </c>
      <c r="H39" t="n">
        <v>2865.21203740449</v>
      </c>
      <c r="I39" t="n">
        <v>1713.58722321107</v>
      </c>
      <c r="J39" t="n">
        <v>1953.75625947178</v>
      </c>
      <c r="K39" t="n">
        <v>1866.01131478035</v>
      </c>
      <c r="L39" t="n">
        <v>2924.57224225599</v>
      </c>
      <c r="M39" t="n">
        <v>1728.42998073524</v>
      </c>
      <c r="N39" t="n">
        <v>3039.74107227582</v>
      </c>
      <c r="O39" t="n">
        <v>4058.65746691733</v>
      </c>
      <c r="P39" t="n">
        <v>3290.70585665222</v>
      </c>
      <c r="Q39" t="n">
        <v>6349.85255610645</v>
      </c>
      <c r="R39" t="n">
        <v>1895.61098705424</v>
      </c>
      <c r="S39" t="n">
        <v>8427.62867146722</v>
      </c>
      <c r="T39" t="n">
        <v>10654.1725346924</v>
      </c>
      <c r="U39" t="n">
        <v>7266.84576789735</v>
      </c>
      <c r="V39" t="n">
        <v>12259.3698149231</v>
      </c>
      <c r="W39" t="n">
        <v>-1584.71667988203</v>
      </c>
      <c r="X39" t="n">
        <v>2430.85614583047</v>
      </c>
      <c r="Y39" t="n">
        <v>2253.4945256243</v>
      </c>
      <c r="Z39" t="n">
        <v>3479.48682968123</v>
      </c>
      <c r="AA39" t="n">
        <v>2357.2496770268</v>
      </c>
      <c r="AB39" t="n">
        <v>1253.37877305706</v>
      </c>
      <c r="AC39" t="n">
        <v>-1975.78968118118</v>
      </c>
      <c r="AD39" t="n">
        <v>-2962.75226282029</v>
      </c>
      <c r="AE39" t="n">
        <v>120</v>
      </c>
      <c r="AF39" t="n">
        <v>-1796.00977220185</v>
      </c>
    </row>
    <row r="40">
      <c r="A40" t="s">
        <v>101</v>
      </c>
      <c r="B40" t="s">
        <v>448</v>
      </c>
      <c r="C40" t="s">
        <v>317</v>
      </c>
      <c r="D40" t="s">
        <v>449</v>
      </c>
      <c r="E40" t="s">
        <v>318</v>
      </c>
      <c r="F40" t="n">
        <v>38697.1539397035</v>
      </c>
      <c r="G40" t="n">
        <v>41925.9930464839</v>
      </c>
      <c r="H40" t="n">
        <v>43379.8321062634</v>
      </c>
      <c r="I40" t="n">
        <v>47940.4558660282</v>
      </c>
      <c r="J40" t="n">
        <v>53298.7574834934</v>
      </c>
      <c r="K40" t="n">
        <v>62707.5640375642</v>
      </c>
      <c r="L40" t="n">
        <v>66608.337288997</v>
      </c>
      <c r="M40" t="n">
        <v>71335.2680379929</v>
      </c>
      <c r="N40" t="n">
        <v>77120.9181471156</v>
      </c>
      <c r="O40" t="n">
        <v>82099.3780295611</v>
      </c>
      <c r="P40" t="n">
        <v>88599.4571530881</v>
      </c>
      <c r="Q40" t="n">
        <v>92570.0964003273</v>
      </c>
      <c r="R40" t="n">
        <v>95008.6762398802</v>
      </c>
      <c r="S40" t="n">
        <v>84281.6595048209</v>
      </c>
      <c r="T40" t="n">
        <v>67424.8456305268</v>
      </c>
      <c r="U40" t="n">
        <v>60676.4858368478</v>
      </c>
      <c r="V40" t="n">
        <v>52375.8411696053</v>
      </c>
      <c r="W40" t="n">
        <v>53229.20609565</v>
      </c>
      <c r="X40" t="n">
        <v>46179.5346228273</v>
      </c>
      <c r="Y40" t="n">
        <v>49356.7289971153</v>
      </c>
      <c r="Z40" t="n">
        <v>39597.4038332831</v>
      </c>
      <c r="AA40" t="n">
        <v>43639.0174690981</v>
      </c>
      <c r="AB40" t="n">
        <v>54030.9755947589</v>
      </c>
      <c r="AC40" t="n">
        <v>59905.8602320781</v>
      </c>
      <c r="AD40" t="n">
        <v>61006.1099981054</v>
      </c>
      <c r="AE40" t="n">
        <v>55985.900000001</v>
      </c>
      <c r="AF40" t="n">
        <v>62101.7713482161</v>
      </c>
    </row>
    <row r="41">
      <c r="A41" t="s">
        <v>101</v>
      </c>
      <c r="B41" t="s">
        <v>450</v>
      </c>
      <c r="C41" t="s">
        <v>317</v>
      </c>
      <c r="D41" t="s">
        <v>451</v>
      </c>
      <c r="E41" t="s">
        <v>318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</row>
    <row r="42">
      <c r="A42" t="s">
        <v>101</v>
      </c>
      <c r="B42" t="s">
        <v>452</v>
      </c>
      <c r="C42" t="s">
        <v>317</v>
      </c>
      <c r="D42" t="s">
        <v>453</v>
      </c>
      <c r="E42" t="s">
        <v>318</v>
      </c>
      <c r="F42" t="n">
        <v>1649.17782094199</v>
      </c>
      <c r="G42" t="n">
        <v>1573.99740441575</v>
      </c>
      <c r="H42" t="n">
        <v>1689.23026925344</v>
      </c>
      <c r="I42" t="n">
        <v>1877.28650311017</v>
      </c>
      <c r="J42" t="n">
        <v>1983.95849308757</v>
      </c>
      <c r="K42" t="n">
        <v>2320.08853986801</v>
      </c>
      <c r="L42" t="n">
        <v>3298.01345343829</v>
      </c>
      <c r="M42" t="n">
        <v>3460.51905908169</v>
      </c>
      <c r="N42" t="n">
        <v>3695.5217884114</v>
      </c>
      <c r="O42" t="n">
        <v>3349.88541655362</v>
      </c>
      <c r="P42" t="n">
        <v>4362.10132680107</v>
      </c>
      <c r="Q42" t="n">
        <v>3819.01585362144</v>
      </c>
      <c r="R42" t="n">
        <v>4630.83583440605</v>
      </c>
      <c r="S42" t="n">
        <v>4455.28548271792</v>
      </c>
      <c r="T42" t="n">
        <v>3494.72898911946</v>
      </c>
      <c r="U42" t="n">
        <v>3335.60921868063</v>
      </c>
      <c r="V42" t="n">
        <v>2957.88679394277</v>
      </c>
      <c r="W42" t="n">
        <v>2975.10166257978</v>
      </c>
      <c r="X42" t="n">
        <v>3200.52556443492</v>
      </c>
      <c r="Y42" t="n">
        <v>3642.62135711027</v>
      </c>
      <c r="Z42" t="n">
        <v>3298.62735316096</v>
      </c>
      <c r="AA42" t="n">
        <v>2383.50594757597</v>
      </c>
      <c r="AB42" t="n">
        <v>3257.37607176424</v>
      </c>
      <c r="AC42" t="n">
        <v>3919.60157458118</v>
      </c>
      <c r="AD42" t="n">
        <v>3800.5209385511</v>
      </c>
      <c r="AE42" t="n">
        <v>3153.8</v>
      </c>
      <c r="AF42" t="n">
        <v>3078.97932644686</v>
      </c>
    </row>
    <row r="43">
      <c r="A43" t="s">
        <v>101</v>
      </c>
      <c r="B43" t="s">
        <v>454</v>
      </c>
      <c r="C43" t="s">
        <v>317</v>
      </c>
      <c r="D43" t="s">
        <v>455</v>
      </c>
      <c r="E43" t="s">
        <v>318</v>
      </c>
      <c r="F43" t="n">
        <v>3710.73842096377</v>
      </c>
      <c r="G43" t="n">
        <v>3711.8030446561</v>
      </c>
      <c r="H43" t="n">
        <v>4139.08099781091</v>
      </c>
      <c r="I43" t="n">
        <v>4833.353672619</v>
      </c>
      <c r="J43" t="n">
        <v>5298.42131580611</v>
      </c>
      <c r="K43" t="n">
        <v>8294.75583887748</v>
      </c>
      <c r="L43" t="n">
        <v>9134.2310745227</v>
      </c>
      <c r="M43" t="n">
        <v>9361.38790454935</v>
      </c>
      <c r="N43" t="n">
        <v>10426.3845745102</v>
      </c>
      <c r="O43" t="n">
        <v>10987.0843450003</v>
      </c>
      <c r="P43" t="n">
        <v>12374.8017228433</v>
      </c>
      <c r="Q43" t="n">
        <v>12733.8577089674</v>
      </c>
      <c r="R43" t="n">
        <v>12081.1787452908</v>
      </c>
      <c r="S43" t="n">
        <v>9491.40232727918</v>
      </c>
      <c r="T43" t="n">
        <v>5123.65524868332</v>
      </c>
      <c r="U43" t="n">
        <v>5401.7147238486</v>
      </c>
      <c r="V43" t="n">
        <v>5278.30663155738</v>
      </c>
      <c r="W43" t="n">
        <v>4921.1734757817</v>
      </c>
      <c r="X43" t="n">
        <v>6872.78722549996</v>
      </c>
      <c r="Y43" t="n">
        <v>10070.7478568255</v>
      </c>
      <c r="Z43" t="n">
        <v>10549.2927561912</v>
      </c>
      <c r="AA43" t="n">
        <v>5025.73901175382</v>
      </c>
      <c r="AB43" t="n">
        <v>9182.93373431046</v>
      </c>
      <c r="AC43" t="n">
        <v>11230.7216034183</v>
      </c>
      <c r="AD43" t="n">
        <v>12555.3857692821</v>
      </c>
      <c r="AE43" t="n">
        <v>9370.400000001</v>
      </c>
      <c r="AF43" t="n">
        <v>9995.99872571691</v>
      </c>
    </row>
    <row r="44">
      <c r="A44" t="s">
        <v>101</v>
      </c>
      <c r="B44" t="s">
        <v>456</v>
      </c>
      <c r="C44" t="s">
        <v>317</v>
      </c>
      <c r="D44" t="s">
        <v>457</v>
      </c>
      <c r="E44" t="s">
        <v>318</v>
      </c>
      <c r="F44" t="n">
        <v>75483.5245608113</v>
      </c>
      <c r="G44" t="n">
        <v>79694.7633900303</v>
      </c>
      <c r="H44" t="n">
        <v>85789.8624623414</v>
      </c>
      <c r="I44" t="n">
        <v>96344.9904867082</v>
      </c>
      <c r="J44" t="n">
        <v>106802.280829797</v>
      </c>
      <c r="K44" t="n">
        <v>111770.446543858</v>
      </c>
      <c r="L44" t="n">
        <v>113445.859810027</v>
      </c>
      <c r="M44" t="n">
        <v>112507.371692562</v>
      </c>
      <c r="N44" t="n">
        <v>117984.172665267</v>
      </c>
      <c r="O44" t="n">
        <v>123264.83653265</v>
      </c>
      <c r="P44" t="n">
        <v>130111.599237825</v>
      </c>
      <c r="Q44" t="n">
        <v>141591.675300106</v>
      </c>
      <c r="R44" t="n">
        <v>143607.710060981</v>
      </c>
      <c r="S44" t="n">
        <v>139115.609185938</v>
      </c>
      <c r="T44" t="n">
        <v>101566.299181229</v>
      </c>
      <c r="U44" t="n">
        <v>96975.8479305788</v>
      </c>
      <c r="V44" t="n">
        <v>95138.1093915591</v>
      </c>
      <c r="W44" t="n">
        <v>83552.8635562235</v>
      </c>
      <c r="X44" t="n">
        <v>87063.5942918932</v>
      </c>
      <c r="Y44" t="n">
        <v>92433.3281806112</v>
      </c>
      <c r="Z44" t="n">
        <v>103271.467951524</v>
      </c>
      <c r="AA44" t="n">
        <v>107134.322240881</v>
      </c>
      <c r="AB44" t="n">
        <v>111454.144266543</v>
      </c>
      <c r="AC44" t="n">
        <v>116584.083291787</v>
      </c>
      <c r="AD44" t="n">
        <v>124838.953232783</v>
      </c>
      <c r="AE44" t="n">
        <v>106616.600000002</v>
      </c>
      <c r="AF44" t="n">
        <v>102263.502223522</v>
      </c>
    </row>
    <row r="45">
      <c r="A45" t="s">
        <v>101</v>
      </c>
      <c r="B45" t="s">
        <v>458</v>
      </c>
      <c r="C45" t="s">
        <v>317</v>
      </c>
      <c r="D45" t="s">
        <v>459</v>
      </c>
      <c r="E45" t="s">
        <v>318</v>
      </c>
      <c r="F45" t="n">
        <v>72506.0347483006</v>
      </c>
      <c r="G45" t="n">
        <v>75937.199210087</v>
      </c>
      <c r="H45" t="n">
        <v>81858.3528693597</v>
      </c>
      <c r="I45" t="n">
        <v>91976.1983851604</v>
      </c>
      <c r="J45" t="n">
        <v>102080.071915576</v>
      </c>
      <c r="K45" t="n">
        <v>107430.898594067</v>
      </c>
      <c r="L45" t="n">
        <v>109533.100843482</v>
      </c>
      <c r="M45" t="n">
        <v>108386.15348788</v>
      </c>
      <c r="N45" t="n">
        <v>113575.726718244</v>
      </c>
      <c r="O45" t="n">
        <v>118674.813035601</v>
      </c>
      <c r="P45" t="n">
        <v>125218.19186324</v>
      </c>
      <c r="Q45" t="n">
        <v>137246.057596925</v>
      </c>
      <c r="R45" t="n">
        <v>139052.711547652</v>
      </c>
      <c r="S45" t="n">
        <v>133910.493916737</v>
      </c>
      <c r="T45" t="n">
        <v>96282.8684562287</v>
      </c>
      <c r="U45" t="n">
        <v>92356.1619112552</v>
      </c>
      <c r="V45" t="n">
        <v>90712.2328734319</v>
      </c>
      <c r="W45" t="n">
        <v>79430.8597120702</v>
      </c>
      <c r="X45" t="n">
        <v>83072.762873028</v>
      </c>
      <c r="Y45" t="n">
        <v>88244.0510587846</v>
      </c>
      <c r="Z45" t="n">
        <v>98544.3660920812</v>
      </c>
      <c r="AA45" t="n">
        <v>101201.151692423</v>
      </c>
      <c r="AB45" t="n">
        <v>104928.026955124</v>
      </c>
      <c r="AC45" t="n">
        <v>109836.472076432</v>
      </c>
      <c r="AD45" t="n">
        <v>118808.801114574</v>
      </c>
      <c r="AE45" t="n">
        <v>100572.600000002</v>
      </c>
      <c r="AF45" t="n">
        <v>96200.3390451168</v>
      </c>
    </row>
    <row r="46">
      <c r="A46" t="s">
        <v>101</v>
      </c>
      <c r="B46" t="s">
        <v>460</v>
      </c>
      <c r="C46" t="s">
        <v>317</v>
      </c>
      <c r="D46" t="s">
        <v>461</v>
      </c>
      <c r="E46" t="s">
        <v>318</v>
      </c>
      <c r="F46" t="n">
        <v>2095.28269314458</v>
      </c>
      <c r="G46" t="n">
        <v>2169.56324040258</v>
      </c>
      <c r="H46" t="n">
        <v>2483.27774603136</v>
      </c>
      <c r="I46" t="n">
        <v>2992.82231857066</v>
      </c>
      <c r="J46" t="n">
        <v>3352.78881949221</v>
      </c>
      <c r="K46" t="n">
        <v>6017.54709946492</v>
      </c>
      <c r="L46" t="n">
        <v>5882.05598255486</v>
      </c>
      <c r="M46" t="n">
        <v>5947.18606530363</v>
      </c>
      <c r="N46" t="n">
        <v>6784.6692045329</v>
      </c>
      <c r="O46" t="n">
        <v>7707.03984712895</v>
      </c>
      <c r="P46" t="n">
        <v>8069.77533646427</v>
      </c>
      <c r="Q46" t="n">
        <v>9010.81254595803</v>
      </c>
      <c r="R46" t="n">
        <v>7478.51691432947</v>
      </c>
      <c r="S46" t="n">
        <v>5004.14666246569</v>
      </c>
      <c r="T46" t="n">
        <v>1538.87949260675</v>
      </c>
      <c r="U46" t="n">
        <v>1991.61524447318</v>
      </c>
      <c r="V46" t="n">
        <v>2268.07354827429</v>
      </c>
      <c r="W46" t="n">
        <v>1882.71859012806</v>
      </c>
      <c r="X46" t="n">
        <v>3643.6798782391</v>
      </c>
      <c r="Y46" t="n">
        <v>6432.7115022151</v>
      </c>
      <c r="Z46" t="n">
        <v>7269.57333522243</v>
      </c>
      <c r="AA46" t="n">
        <v>2633.58388838393</v>
      </c>
      <c r="AB46" t="n">
        <v>5922.61232637553</v>
      </c>
      <c r="AC46" t="n">
        <v>7308.30469886975</v>
      </c>
      <c r="AD46" t="n">
        <v>8760.07786922275</v>
      </c>
      <c r="AE46" t="n">
        <v>6216.6</v>
      </c>
      <c r="AF46" t="n">
        <v>6917.01939927007</v>
      </c>
    </row>
    <row r="47">
      <c r="A47" t="s">
        <v>101</v>
      </c>
      <c r="B47" t="s">
        <v>462</v>
      </c>
      <c r="C47" t="s">
        <v>317</v>
      </c>
      <c r="D47" t="s">
        <v>463</v>
      </c>
      <c r="E47" t="s">
        <v>318</v>
      </c>
      <c r="F47" t="n">
        <v>19751.255171049</v>
      </c>
      <c r="G47" t="n">
        <v>16471.0690958791</v>
      </c>
      <c r="H47" t="n">
        <v>17379.669656668</v>
      </c>
      <c r="I47" t="n">
        <v>18793.7405536013</v>
      </c>
      <c r="J47" t="n">
        <v>19441.7695939994</v>
      </c>
      <c r="K47" t="n">
        <v>19373.0412521856</v>
      </c>
      <c r="L47" t="n">
        <v>20822.0076347835</v>
      </c>
      <c r="M47" t="n">
        <v>23278.8965272186</v>
      </c>
      <c r="N47" t="n">
        <v>23982.7067102866</v>
      </c>
      <c r="O47" t="n">
        <v>23585.0247551488</v>
      </c>
      <c r="P47" t="n">
        <v>26460.4620457143</v>
      </c>
      <c r="Q47" t="n">
        <v>27108.7407865664</v>
      </c>
      <c r="R47" t="n">
        <v>29978.9942615156</v>
      </c>
      <c r="S47" t="n">
        <v>30564.9312410735</v>
      </c>
      <c r="T47" t="n">
        <v>34248.1749307934</v>
      </c>
      <c r="U47" t="n">
        <v>30835.4152854845</v>
      </c>
      <c r="V47" t="n">
        <v>23458.9887658741</v>
      </c>
      <c r="W47" t="n">
        <v>20024.0206764455</v>
      </c>
      <c r="X47" t="n">
        <v>13416.9392333628</v>
      </c>
      <c r="Y47" t="n">
        <v>11466.2835800593</v>
      </c>
      <c r="Z47" t="n">
        <v>16703.9610494377</v>
      </c>
      <c r="AA47" t="n">
        <v>11884.7868464499</v>
      </c>
      <c r="AB47" t="n">
        <v>11716.899562879</v>
      </c>
      <c r="AC47" t="n">
        <v>13578.0108200224</v>
      </c>
      <c r="AD47" t="n">
        <v>13760.3608011226</v>
      </c>
      <c r="AE47" t="n">
        <v>15267</v>
      </c>
      <c r="AF47" t="n">
        <v>16985.3654784064</v>
      </c>
    </row>
    <row r="48">
      <c r="A48" t="s">
        <v>101</v>
      </c>
      <c r="B48" t="s">
        <v>464</v>
      </c>
      <c r="C48" t="s">
        <v>317</v>
      </c>
      <c r="D48" t="s">
        <v>465</v>
      </c>
      <c r="E48" t="s">
        <v>318</v>
      </c>
      <c r="F48" t="n">
        <v>23960.289446024</v>
      </c>
      <c r="G48" t="n">
        <v>21142.8552001415</v>
      </c>
      <c r="H48" t="n">
        <v>21986.3374039657</v>
      </c>
      <c r="I48" t="n">
        <v>23960.188473593</v>
      </c>
      <c r="J48" t="n">
        <v>25004.5197243746</v>
      </c>
      <c r="K48" t="n">
        <v>26721.532417558</v>
      </c>
      <c r="L48" t="n">
        <v>28450.5176165446</v>
      </c>
      <c r="M48" t="n">
        <v>31591.471368388</v>
      </c>
      <c r="N48" t="n">
        <v>32788.0879982833</v>
      </c>
      <c r="O48" t="n">
        <v>32955.4369794961</v>
      </c>
      <c r="P48" t="n">
        <v>36289.0612111475</v>
      </c>
      <c r="Q48" t="n">
        <v>38595.4816878236</v>
      </c>
      <c r="R48" t="n">
        <v>42835.0226028622</v>
      </c>
      <c r="S48" t="n">
        <v>43101.392054352</v>
      </c>
      <c r="T48" t="n">
        <v>46596.5684221566</v>
      </c>
      <c r="U48" t="n">
        <v>40879.2326266754</v>
      </c>
      <c r="V48" t="n">
        <v>32739.5912643645</v>
      </c>
      <c r="W48" t="n">
        <v>26491.9569883524</v>
      </c>
      <c r="X48" t="n">
        <v>22445.8940590951</v>
      </c>
      <c r="Y48" t="n">
        <v>20253.5199762199</v>
      </c>
      <c r="Z48" t="n">
        <v>25726.5814599266</v>
      </c>
      <c r="AA48" t="n">
        <v>20952.0689918771</v>
      </c>
      <c r="AB48" t="n">
        <v>20057.3016644869</v>
      </c>
      <c r="AC48" t="n">
        <v>23107.1786110313</v>
      </c>
      <c r="AD48" t="n">
        <v>24285.4214819173</v>
      </c>
      <c r="AE48" t="n">
        <v>25826.5</v>
      </c>
      <c r="AF48" t="n">
        <v>27147.5908426915</v>
      </c>
    </row>
    <row r="49">
      <c r="A49" t="s">
        <v>101</v>
      </c>
      <c r="B49" t="s">
        <v>466</v>
      </c>
      <c r="C49" t="s">
        <v>317</v>
      </c>
      <c r="D49" t="s">
        <v>467</v>
      </c>
      <c r="E49" t="s">
        <v>318</v>
      </c>
      <c r="F49" t="n">
        <v>2139.38542849974</v>
      </c>
      <c r="G49" t="n">
        <v>2506.15789413656</v>
      </c>
      <c r="H49" t="n">
        <v>2505.97997984324</v>
      </c>
      <c r="I49" t="n">
        <v>2682.1846886819</v>
      </c>
      <c r="J49" t="n">
        <v>2784.71945444719</v>
      </c>
      <c r="K49" t="n">
        <v>3700.64398211219</v>
      </c>
      <c r="L49" t="n">
        <v>3769.93533737126</v>
      </c>
      <c r="M49" t="n">
        <v>4177.00821811258</v>
      </c>
      <c r="N49" t="n">
        <v>4519.14934682961</v>
      </c>
      <c r="O49" t="n">
        <v>4975.93358577558</v>
      </c>
      <c r="P49" t="n">
        <v>5051.20157260779</v>
      </c>
      <c r="Q49" t="n">
        <v>5307.23348213638</v>
      </c>
      <c r="R49" t="n">
        <v>5763.04440497982</v>
      </c>
      <c r="S49" t="n">
        <v>5646.62989509571</v>
      </c>
      <c r="T49" t="n">
        <v>5487.08265210503</v>
      </c>
      <c r="U49" t="n">
        <v>4413.05032955718</v>
      </c>
      <c r="V49" t="n">
        <v>3553.64532744696</v>
      </c>
      <c r="W49" t="n">
        <v>1841.88857748162</v>
      </c>
      <c r="X49" t="n">
        <v>3728.02565863752</v>
      </c>
      <c r="Y49" t="n">
        <v>3359.00466091576</v>
      </c>
      <c r="Z49" t="n">
        <v>3187.40749099055</v>
      </c>
      <c r="AA49" t="n">
        <v>2860.68271732088</v>
      </c>
      <c r="AB49" t="n">
        <v>2655.02452267909</v>
      </c>
      <c r="AC49" t="n">
        <v>2817.31392749482</v>
      </c>
      <c r="AD49" t="n">
        <v>3092.58502465865</v>
      </c>
      <c r="AE49" t="n">
        <v>3008.3</v>
      </c>
      <c r="AF49" t="n">
        <v>3349.25065620019</v>
      </c>
    </row>
    <row r="50">
      <c r="A50" t="s">
        <v>101</v>
      </c>
      <c r="B50" t="s">
        <v>468</v>
      </c>
      <c r="C50" t="s">
        <v>317</v>
      </c>
      <c r="D50" t="s">
        <v>469</v>
      </c>
      <c r="E50" t="s">
        <v>318</v>
      </c>
      <c r="F50" t="n">
        <v>1962.98759189139</v>
      </c>
      <c r="G50" t="n">
        <v>2077.24801767498</v>
      </c>
      <c r="H50" t="n">
        <v>2008.9708203795</v>
      </c>
      <c r="I50" t="n">
        <v>2380.18629693114</v>
      </c>
      <c r="J50" t="n">
        <v>2666.1029724187</v>
      </c>
      <c r="K50" t="n">
        <v>3538.49053721075</v>
      </c>
      <c r="L50" t="n">
        <v>3737.5032377959</v>
      </c>
      <c r="M50" t="n">
        <v>4000.58528187329</v>
      </c>
      <c r="N50" t="n">
        <v>4151.77497897946</v>
      </c>
      <c r="O50" t="n">
        <v>4274.59301892487</v>
      </c>
      <c r="P50" t="n">
        <v>4629.73466469268</v>
      </c>
      <c r="Q50" t="n">
        <v>6047.15476278129</v>
      </c>
      <c r="R50" t="n">
        <v>6948.86643945703</v>
      </c>
      <c r="S50" t="n">
        <v>6729.37455717517</v>
      </c>
      <c r="T50" t="n">
        <v>6637.14001795873</v>
      </c>
      <c r="U50" t="n">
        <v>5402.45033729405</v>
      </c>
      <c r="V50" t="n">
        <v>5591.27435783388</v>
      </c>
      <c r="W50" t="n">
        <v>4477.47056177163</v>
      </c>
      <c r="X50" t="n">
        <v>5250.39580913339</v>
      </c>
      <c r="Y50" t="n">
        <v>5418.41716758628</v>
      </c>
      <c r="Z50" t="n">
        <v>5767.63881663943</v>
      </c>
      <c r="AA50" t="n">
        <v>6205.70773137691</v>
      </c>
      <c r="AB50" t="n">
        <v>5677.8215651624</v>
      </c>
      <c r="AC50" t="n">
        <v>6707.29913403633</v>
      </c>
      <c r="AD50" t="n">
        <v>7436.68070418529</v>
      </c>
      <c r="AE50" t="n">
        <v>7551.199999999</v>
      </c>
      <c r="AF50" t="n">
        <v>6812.53824075856</v>
      </c>
    </row>
    <row r="51">
      <c r="A51" t="s">
        <v>101</v>
      </c>
      <c r="B51" t="s">
        <v>470</v>
      </c>
      <c r="C51" t="s">
        <v>317</v>
      </c>
      <c r="D51" t="s">
        <v>471</v>
      </c>
      <c r="E51" t="s">
        <v>318</v>
      </c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</row>
    <row r="52">
      <c r="A52" t="s">
        <v>101</v>
      </c>
      <c r="B52" t="s">
        <v>472</v>
      </c>
      <c r="C52" t="s">
        <v>317</v>
      </c>
      <c r="D52" t="s">
        <v>473</v>
      </c>
      <c r="E52" t="s">
        <v>318</v>
      </c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</row>
    <row r="53">
      <c r="A53" t="s">
        <v>101</v>
      </c>
      <c r="B53" t="s">
        <v>474</v>
      </c>
      <c r="C53" t="s">
        <v>317</v>
      </c>
      <c r="D53" t="s">
        <v>475</v>
      </c>
      <c r="E53" t="s">
        <v>318</v>
      </c>
      <c r="F53" t="n">
        <v>2898.70379000966</v>
      </c>
      <c r="G53" t="n">
        <v>2940.89093267882</v>
      </c>
      <c r="H53" t="n">
        <v>3197.11610381468</v>
      </c>
      <c r="I53" t="n">
        <v>3632.07599186805</v>
      </c>
      <c r="J53" t="n">
        <v>4071.44143463899</v>
      </c>
      <c r="K53" t="n">
        <v>4456.60700145577</v>
      </c>
      <c r="L53" t="n">
        <v>4629.51825353228</v>
      </c>
      <c r="M53" t="n">
        <v>4790.80725077434</v>
      </c>
      <c r="N53" t="n">
        <v>5531.94321174339</v>
      </c>
      <c r="O53" t="n">
        <v>5681.28892102049</v>
      </c>
      <c r="P53" t="n">
        <v>6125.44403416792</v>
      </c>
      <c r="Q53" t="n">
        <v>7840.64381418877</v>
      </c>
      <c r="R53" t="n">
        <v>7551.09237326901</v>
      </c>
      <c r="S53" t="n">
        <v>7915.80748255079</v>
      </c>
      <c r="T53" t="n">
        <v>7947.27889686608</v>
      </c>
      <c r="U53" t="n">
        <v>6678.38625378937</v>
      </c>
      <c r="V53" t="n">
        <v>3477.33121026995</v>
      </c>
      <c r="W53" t="n">
        <v>2735.39114314902</v>
      </c>
      <c r="X53" t="n">
        <v>2917.36043541192</v>
      </c>
      <c r="Y53" t="n">
        <v>3094.45916110717</v>
      </c>
      <c r="Z53" t="n">
        <v>3192.13478275211</v>
      </c>
      <c r="AA53" t="n">
        <v>2904.83002985111</v>
      </c>
      <c r="AB53" t="n">
        <v>2809.55481968339</v>
      </c>
      <c r="AC53" t="n">
        <v>3210.28456190963</v>
      </c>
      <c r="AD53" t="n">
        <v>3649.35059458693</v>
      </c>
      <c r="AE53" t="n">
        <v>2715.3</v>
      </c>
      <c r="AF53" t="n">
        <v>4230.81531673065</v>
      </c>
    </row>
    <row r="54">
      <c r="A54" t="s">
        <v>101</v>
      </c>
      <c r="B54" t="s">
        <v>476</v>
      </c>
      <c r="C54" t="s">
        <v>317</v>
      </c>
      <c r="D54" t="s">
        <v>477</v>
      </c>
      <c r="E54" t="s">
        <v>318</v>
      </c>
      <c r="F54" t="n">
        <v>3898.43345164543</v>
      </c>
      <c r="G54" t="n">
        <v>3988.66555518828</v>
      </c>
      <c r="H54" t="n">
        <v>4334.13225932095</v>
      </c>
      <c r="I54" t="n">
        <v>4874.37386399959</v>
      </c>
      <c r="J54" t="n">
        <v>5356.01967295029</v>
      </c>
      <c r="K54" t="n">
        <v>5487.76144965052</v>
      </c>
      <c r="L54" t="n">
        <v>5802.60600866401</v>
      </c>
      <c r="M54" t="n">
        <v>5974.95816450908</v>
      </c>
      <c r="N54" t="n">
        <v>6771.15673805697</v>
      </c>
      <c r="O54" t="n">
        <v>6883.28749237687</v>
      </c>
      <c r="P54" t="n">
        <v>7275.13936266759</v>
      </c>
      <c r="Q54" t="n">
        <v>9152.41530955602</v>
      </c>
      <c r="R54" t="n">
        <v>8996.30038595069</v>
      </c>
      <c r="S54" t="n">
        <v>9366.88695708983</v>
      </c>
      <c r="T54" t="n">
        <v>8950.28921353445</v>
      </c>
      <c r="U54" t="n">
        <v>7320.26081427256</v>
      </c>
      <c r="V54" t="n">
        <v>4102.82425755152</v>
      </c>
      <c r="W54" t="n">
        <v>3655.69209717464</v>
      </c>
      <c r="X54" t="n">
        <v>3959.33443029795</v>
      </c>
      <c r="Y54" t="n">
        <v>4276.55519433209</v>
      </c>
      <c r="Z54" t="n">
        <v>4401.94020525168</v>
      </c>
      <c r="AA54" t="n">
        <v>4169.48212174926</v>
      </c>
      <c r="AB54" t="n">
        <v>4244.75322047267</v>
      </c>
      <c r="AC54" t="n">
        <v>4625.78926705357</v>
      </c>
      <c r="AD54" t="n">
        <v>5009.05136763759</v>
      </c>
      <c r="AE54" t="n">
        <v>4116.4</v>
      </c>
      <c r="AF54" t="n">
        <v>5182.99569837946</v>
      </c>
    </row>
    <row r="55">
      <c r="A55" t="s">
        <v>101</v>
      </c>
      <c r="B55" t="s">
        <v>478</v>
      </c>
      <c r="C55" t="s">
        <v>317</v>
      </c>
      <c r="D55" t="s">
        <v>479</v>
      </c>
      <c r="E55" t="s">
        <v>318</v>
      </c>
      <c r="F55" t="n">
        <v>974.943328211238</v>
      </c>
      <c r="G55" t="n">
        <v>1020.28046594417</v>
      </c>
      <c r="H55" t="n">
        <v>1107.262917189</v>
      </c>
      <c r="I55" t="n">
        <v>1211.75079998938</v>
      </c>
      <c r="J55" t="n">
        <v>1257.49557687191</v>
      </c>
      <c r="K55" t="n">
        <v>1024.12876692933</v>
      </c>
      <c r="L55" t="n">
        <v>1160.26103472604</v>
      </c>
      <c r="M55" t="n">
        <v>1172.3357259878</v>
      </c>
      <c r="N55" t="n">
        <v>1231.11510805172</v>
      </c>
      <c r="O55" t="n">
        <v>1196.41013270677</v>
      </c>
      <c r="P55" t="n">
        <v>1148.14084224763</v>
      </c>
      <c r="Q55" t="n">
        <v>1313.11689830558</v>
      </c>
      <c r="R55" t="n">
        <v>1445.71218506887</v>
      </c>
      <c r="S55" t="n">
        <v>1451.15843972024</v>
      </c>
      <c r="T55" t="n">
        <v>996.987549336329</v>
      </c>
      <c r="U55" t="n">
        <v>635.683320477443</v>
      </c>
      <c r="V55" t="n">
        <v>622.67728989694</v>
      </c>
      <c r="W55" t="n">
        <v>918.980467177528</v>
      </c>
      <c r="X55" t="n">
        <v>1040.66309765103</v>
      </c>
      <c r="Y55" t="n">
        <v>1181.0156538693</v>
      </c>
      <c r="Z55" t="n">
        <v>1208.6236022246</v>
      </c>
      <c r="AA55" t="n">
        <v>1263.85968351989</v>
      </c>
      <c r="AB55" t="n">
        <v>1434.10384832894</v>
      </c>
      <c r="AC55" t="n">
        <v>1413.94660275392</v>
      </c>
      <c r="AD55" t="n">
        <v>1356.67135679399</v>
      </c>
      <c r="AE55" t="n">
        <v>1401.1</v>
      </c>
      <c r="AF55" t="n">
        <v>952.18038164679</v>
      </c>
    </row>
    <row r="56">
      <c r="A56" t="s">
        <v>101</v>
      </c>
      <c r="B56" t="s">
        <v>480</v>
      </c>
      <c r="C56" t="s">
        <v>317</v>
      </c>
      <c r="D56" t="s">
        <v>481</v>
      </c>
      <c r="E56" t="s">
        <v>318</v>
      </c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</row>
    <row r="57">
      <c r="A57" t="s">
        <v>101</v>
      </c>
      <c r="B57" t="s">
        <v>482</v>
      </c>
      <c r="C57" t="s">
        <v>317</v>
      </c>
      <c r="D57" t="s">
        <v>483</v>
      </c>
      <c r="E57" t="s">
        <v>318</v>
      </c>
      <c r="F57" t="n">
        <v>138273.381642938</v>
      </c>
      <c r="G57" t="n">
        <v>142904.899376064</v>
      </c>
      <c r="H57" t="n">
        <v>151371.666309843</v>
      </c>
      <c r="I57" t="n">
        <v>168517.627356711</v>
      </c>
      <c r="J57" t="n">
        <v>185423.106504717</v>
      </c>
      <c r="K57" t="n">
        <v>201477.381050601</v>
      </c>
      <c r="L57" t="n">
        <v>208799.454262948</v>
      </c>
      <c r="M57" t="n">
        <v>215811.658952803</v>
      </c>
      <c r="N57" t="n">
        <v>228416.317652998</v>
      </c>
      <c r="O57" t="n">
        <v>239025.440070746</v>
      </c>
      <c r="P57" t="n">
        <v>255862.962697828</v>
      </c>
      <c r="Q57" t="n">
        <v>273302.142777585</v>
      </c>
      <c r="R57" t="n">
        <v>281946.532922313</v>
      </c>
      <c r="S57" t="n">
        <v>265807.089716596</v>
      </c>
      <c r="T57" t="n">
        <v>215068.058976555</v>
      </c>
      <c r="U57" t="n">
        <v>197819.95945938</v>
      </c>
      <c r="V57" t="n">
        <v>179222.951677445</v>
      </c>
      <c r="W57" t="n">
        <v>162545.079727734</v>
      </c>
      <c r="X57" t="n">
        <v>155247.332637617</v>
      </c>
      <c r="Y57" t="n">
        <v>161427.724929687</v>
      </c>
      <c r="Z57" t="n">
        <v>169223.080419146</v>
      </c>
      <c r="AA57" t="n">
        <v>172106.768608883</v>
      </c>
      <c r="AB57" t="n">
        <v>185558.16775403</v>
      </c>
      <c r="AC57" t="n">
        <v>199512.327726811</v>
      </c>
      <c r="AD57" t="n">
        <v>210136.392544209</v>
      </c>
      <c r="AE57" t="n">
        <v>188429</v>
      </c>
      <c r="AF57" t="n">
        <v>191509.651952884</v>
      </c>
    </row>
    <row r="58">
      <c r="A58" t="s">
        <v>101</v>
      </c>
      <c r="B58" t="s">
        <v>484</v>
      </c>
      <c r="C58" t="s">
        <v>317</v>
      </c>
      <c r="D58" t="s">
        <v>485</v>
      </c>
      <c r="E58" t="s">
        <v>318</v>
      </c>
      <c r="F58" t="n">
        <v>138282.428089183</v>
      </c>
      <c r="G58" t="n">
        <v>142914.248836345</v>
      </c>
      <c r="H58" t="n">
        <v>151381.569702948</v>
      </c>
      <c r="I58" t="n">
        <v>168528.652513198</v>
      </c>
      <c r="J58" t="n">
        <v>185435.23769122</v>
      </c>
      <c r="K58" t="n">
        <v>201490.562577595</v>
      </c>
      <c r="L58" t="n">
        <v>208813.114831835</v>
      </c>
      <c r="M58" t="n">
        <v>215824.899788912</v>
      </c>
      <c r="N58" t="n">
        <v>228428.97786983</v>
      </c>
      <c r="O58" t="n">
        <v>239038.688309443</v>
      </c>
      <c r="P58" t="n">
        <v>255877.144174089</v>
      </c>
      <c r="Q58" t="n">
        <v>273317.290838901</v>
      </c>
      <c r="R58" t="n">
        <v>281962.160108127</v>
      </c>
      <c r="S58" t="n">
        <v>265821.822356647</v>
      </c>
      <c r="T58" t="n">
        <v>215079.979351971</v>
      </c>
      <c r="U58" t="n">
        <v>197830.923840579</v>
      </c>
      <c r="V58" t="n">
        <v>179229.845404054</v>
      </c>
      <c r="W58" t="n">
        <v>162550.399182936</v>
      </c>
      <c r="X58" t="n">
        <v>155252.413266521</v>
      </c>
      <c r="Y58" t="n">
        <v>161433.007818308</v>
      </c>
      <c r="Z58" t="n">
        <v>169228.618418798</v>
      </c>
      <c r="AA58" t="n">
        <v>172112.400980205</v>
      </c>
      <c r="AB58" t="n">
        <v>185564.240336251</v>
      </c>
      <c r="AC58" t="n">
        <v>199518.8569733</v>
      </c>
      <c r="AD58" t="n">
        <v>210136.392544206</v>
      </c>
      <c r="AE58" t="n">
        <v>188429.000000002</v>
      </c>
      <c r="AF58" t="n">
        <v>191512.427947103</v>
      </c>
    </row>
    <row r="59">
      <c r="A59" t="s">
        <v>101</v>
      </c>
      <c r="B59" t="s">
        <v>486</v>
      </c>
      <c r="C59" t="s">
        <v>317</v>
      </c>
      <c r="D59" t="s">
        <v>487</v>
      </c>
      <c r="E59" t="s">
        <v>318</v>
      </c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</row>
  </sheetData>
  <pageMargins left="0.7" right="0.7" top="0.75" bottom="0.75" header="0.3" footer="0.3"/>
  <pageSetup paperSize="9" orientation="portrait" horizontalDpi="300" verticalDpi="300"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263</v>
      </c>
      <c r="B1" t="s">
        <v>264</v>
      </c>
      <c r="C1" t="s">
        <v>265</v>
      </c>
      <c r="D1" t="s">
        <v>266</v>
      </c>
      <c r="E1" t="s">
        <v>267</v>
      </c>
      <c r="F1" t="s">
        <v>268</v>
      </c>
      <c r="G1" t="s">
        <v>269</v>
      </c>
      <c r="H1" t="s">
        <v>270</v>
      </c>
      <c r="I1" t="s">
        <v>271</v>
      </c>
      <c r="J1" t="s">
        <v>272</v>
      </c>
      <c r="K1" t="s">
        <v>273</v>
      </c>
      <c r="L1" t="s">
        <v>274</v>
      </c>
      <c r="M1" t="s">
        <v>275</v>
      </c>
      <c r="N1" t="s">
        <v>276</v>
      </c>
      <c r="O1" t="s">
        <v>277</v>
      </c>
      <c r="P1" t="s">
        <v>278</v>
      </c>
      <c r="Q1" t="s">
        <v>279</v>
      </c>
      <c r="R1" t="s">
        <v>280</v>
      </c>
      <c r="S1" t="s">
        <v>281</v>
      </c>
      <c r="T1" t="s">
        <v>282</v>
      </c>
      <c r="U1" t="s">
        <v>283</v>
      </c>
      <c r="V1" t="s">
        <v>284</v>
      </c>
      <c r="W1" t="s">
        <v>285</v>
      </c>
      <c r="X1" t="s">
        <v>286</v>
      </c>
      <c r="Y1" t="s">
        <v>287</v>
      </c>
      <c r="Z1" t="s">
        <v>288</v>
      </c>
      <c r="AA1" t="s">
        <v>289</v>
      </c>
      <c r="AB1" t="s">
        <v>290</v>
      </c>
      <c r="AC1" t="s">
        <v>291</v>
      </c>
      <c r="AD1" t="s">
        <v>292</v>
      </c>
      <c r="AE1" t="s">
        <v>293</v>
      </c>
      <c r="AF1" t="s">
        <v>294</v>
      </c>
    </row>
    <row r="2">
      <c r="A2" t="s">
        <v>103</v>
      </c>
      <c r="B2" t="s">
        <v>295</v>
      </c>
      <c r="C2" t="s">
        <v>317</v>
      </c>
      <c r="D2" t="s">
        <v>297</v>
      </c>
      <c r="E2" t="s">
        <v>318</v>
      </c>
      <c r="F2" t="n">
        <v>19749.7164824069</v>
      </c>
      <c r="G2" t="n">
        <v>23884.061698519</v>
      </c>
      <c r="H2" t="n">
        <v>25515.2073312627</v>
      </c>
      <c r="I2" t="n">
        <v>26257.3917928864</v>
      </c>
      <c r="J2" t="n">
        <v>26061.2384217969</v>
      </c>
      <c r="K2" t="n">
        <v>28051.3021051726</v>
      </c>
      <c r="L2" t="n">
        <v>27783.5776764849</v>
      </c>
      <c r="M2" t="n">
        <v>28032.4674057892</v>
      </c>
      <c r="N2" t="n">
        <v>27921.3646139524</v>
      </c>
      <c r="O2" t="n">
        <v>27345.9634186564</v>
      </c>
      <c r="P2" t="n">
        <v>25229.9225484888</v>
      </c>
      <c r="Q2" t="n">
        <v>26758.7951604264</v>
      </c>
      <c r="R2" t="n">
        <v>28775.9272026028</v>
      </c>
      <c r="S2" t="n">
        <v>28115.5934110654</v>
      </c>
      <c r="T2" t="n">
        <v>27199.9363911229</v>
      </c>
      <c r="U2" t="n">
        <v>27898.8416995101</v>
      </c>
      <c r="V2" t="n">
        <v>29334.898060059</v>
      </c>
      <c r="W2" t="n">
        <v>26642.7856665871</v>
      </c>
      <c r="X2" t="n">
        <v>30328.8610308775</v>
      </c>
      <c r="Y2" t="n">
        <v>29982.8031641986</v>
      </c>
      <c r="Z2" t="n">
        <v>31427.3793631028</v>
      </c>
      <c r="AA2" t="n">
        <v>32823.24173694</v>
      </c>
      <c r="AB2" t="n">
        <v>31681.219379212</v>
      </c>
      <c r="AC2" t="n">
        <v>33009.5509900486</v>
      </c>
      <c r="AD2" t="n">
        <v>32101.932701719</v>
      </c>
      <c r="AE2" t="n">
        <v>31462.7155521361</v>
      </c>
      <c r="AF2" t="n">
        <v>33680.240000639</v>
      </c>
    </row>
    <row r="3">
      <c r="A3" t="s">
        <v>103</v>
      </c>
      <c r="B3" t="s">
        <v>374</v>
      </c>
      <c r="C3" t="s">
        <v>317</v>
      </c>
      <c r="D3" t="s">
        <v>375</v>
      </c>
      <c r="E3" t="s">
        <v>318</v>
      </c>
      <c r="F3" t="n">
        <v>3121.9775908124</v>
      </c>
      <c r="G3" t="n">
        <v>2819.43883374418</v>
      </c>
      <c r="H3" t="n">
        <v>2657.31850942682</v>
      </c>
      <c r="I3" t="n">
        <v>2302.52996789072</v>
      </c>
      <c r="J3" t="n">
        <v>2352.62706215076</v>
      </c>
      <c r="K3" t="n">
        <v>2109.49243522308</v>
      </c>
      <c r="L3" t="n">
        <v>2387.52783858718</v>
      </c>
      <c r="M3" t="n">
        <v>2575.16786610273</v>
      </c>
      <c r="N3" t="n">
        <v>2820.93746448146</v>
      </c>
      <c r="O3" t="n">
        <v>2912.71286410385</v>
      </c>
      <c r="P3" t="n">
        <v>2838.79812294815</v>
      </c>
      <c r="Q3" t="n">
        <v>2946.51833292223</v>
      </c>
      <c r="R3" t="n">
        <v>3012.91744577225</v>
      </c>
      <c r="S3" t="n">
        <v>3031.70097882978</v>
      </c>
      <c r="T3" t="n">
        <v>2412.36065146953</v>
      </c>
      <c r="U3" t="n">
        <v>2556.33096419664</v>
      </c>
      <c r="V3" t="n">
        <v>2590.7270961906</v>
      </c>
      <c r="W3" t="n">
        <v>2329.43454951806</v>
      </c>
      <c r="X3" t="n">
        <v>1857.66577911317</v>
      </c>
      <c r="Y3" t="n">
        <v>1670.89800147307</v>
      </c>
      <c r="Z3" t="n">
        <v>1554.99133765424</v>
      </c>
      <c r="AA3" t="n">
        <v>1498.12927876452</v>
      </c>
      <c r="AB3" t="n">
        <v>2116.19170049135</v>
      </c>
      <c r="AC3" t="n">
        <v>2402.49192665391</v>
      </c>
      <c r="AD3" t="n">
        <v>2660.41373621129</v>
      </c>
      <c r="AE3" t="n">
        <v>2602.92447805966</v>
      </c>
      <c r="AF3" t="n">
        <v>3417.75413405914</v>
      </c>
    </row>
    <row r="4">
      <c r="A4" t="s">
        <v>103</v>
      </c>
      <c r="B4" t="s">
        <v>376</v>
      </c>
      <c r="C4" t="s">
        <v>317</v>
      </c>
      <c r="D4" t="s">
        <v>377</v>
      </c>
      <c r="E4" t="s">
        <v>318</v>
      </c>
      <c r="F4" t="n">
        <v>121834.901498876</v>
      </c>
      <c r="G4" t="n">
        <v>125406.590335733</v>
      </c>
      <c r="H4" t="n">
        <v>133045.05807618</v>
      </c>
      <c r="I4" t="n">
        <v>140087.889178908</v>
      </c>
      <c r="J4" t="n">
        <v>147181.366675957</v>
      </c>
      <c r="K4" t="n">
        <v>154665.08182795</v>
      </c>
      <c r="L4" t="n">
        <v>158993.316843352</v>
      </c>
      <c r="M4" t="n">
        <v>158705.826714288</v>
      </c>
      <c r="N4" t="n">
        <v>160124.071290849</v>
      </c>
      <c r="O4" t="n">
        <v>160289.282782578</v>
      </c>
      <c r="P4" t="n">
        <v>161872.076269886</v>
      </c>
      <c r="Q4" t="n">
        <v>165078.420875086</v>
      </c>
      <c r="R4" t="n">
        <v>166159.2919554</v>
      </c>
      <c r="S4" t="n">
        <v>161894.363494695</v>
      </c>
      <c r="T4" t="n">
        <v>144046.377969169</v>
      </c>
      <c r="U4" t="n">
        <v>142230.890658757</v>
      </c>
      <c r="V4" t="n">
        <v>140430.568491789</v>
      </c>
      <c r="W4" t="n">
        <v>132699.191621474</v>
      </c>
      <c r="X4" t="n">
        <v>130990.574614171</v>
      </c>
      <c r="Y4" t="n">
        <v>134192.347621449</v>
      </c>
      <c r="Z4" t="n">
        <v>140318.182861375</v>
      </c>
      <c r="AA4" t="n">
        <v>142070.873179242</v>
      </c>
      <c r="AB4" t="n">
        <v>151231.437068832</v>
      </c>
      <c r="AC4" t="n">
        <v>149104.260242867</v>
      </c>
      <c r="AD4" t="n">
        <v>149932.121110943</v>
      </c>
      <c r="AE4" t="n">
        <v>129374.824485123</v>
      </c>
      <c r="AF4" t="n">
        <v>147576.868585755</v>
      </c>
    </row>
    <row r="5">
      <c r="A5" t="s">
        <v>103</v>
      </c>
      <c r="B5" t="s">
        <v>378</v>
      </c>
      <c r="C5" t="s">
        <v>317</v>
      </c>
      <c r="D5" t="s">
        <v>379</v>
      </c>
      <c r="E5" t="s">
        <v>318</v>
      </c>
      <c r="F5" t="n">
        <v>27505.3244131749</v>
      </c>
      <c r="G5" t="n">
        <v>26515.1841223188</v>
      </c>
      <c r="H5" t="n">
        <v>27617.3137951065</v>
      </c>
      <c r="I5" t="n">
        <v>28241.1595693786</v>
      </c>
      <c r="J5" t="n">
        <v>28841.7938776539</v>
      </c>
      <c r="K5" t="n">
        <v>29065.1565252398</v>
      </c>
      <c r="L5" t="n">
        <v>29365.5879498828</v>
      </c>
      <c r="M5" t="n">
        <v>29790.8428639761</v>
      </c>
      <c r="N5" t="n">
        <v>31077.9666165907</v>
      </c>
      <c r="O5" t="n">
        <v>31485.9905716428</v>
      </c>
      <c r="P5" t="n">
        <v>33856.9488134076</v>
      </c>
      <c r="Q5" t="n">
        <v>33600.8896946186</v>
      </c>
      <c r="R5" t="n">
        <v>35597.5710909666</v>
      </c>
      <c r="S5" t="n">
        <v>35758.0454389396</v>
      </c>
      <c r="T5" t="n">
        <v>35287.825198995</v>
      </c>
      <c r="U5" t="n">
        <v>35895.7934445527</v>
      </c>
      <c r="V5" t="n">
        <v>33692.4555905512</v>
      </c>
      <c r="W5" t="n">
        <v>32172.1020864148</v>
      </c>
      <c r="X5" t="n">
        <v>29873.6305538877</v>
      </c>
      <c r="Y5" t="n">
        <v>29174.5968768314</v>
      </c>
      <c r="Z5" t="n">
        <v>30297.8280918488</v>
      </c>
      <c r="AA5" t="n">
        <v>29852.1089518862</v>
      </c>
      <c r="AB5" t="n">
        <v>32728.5705438416</v>
      </c>
      <c r="AC5" t="n">
        <v>29213.7776751929</v>
      </c>
      <c r="AD5" t="n">
        <v>30141.5839706415</v>
      </c>
      <c r="AE5" t="n">
        <v>25438.8454288162</v>
      </c>
      <c r="AF5" t="n">
        <v>28481.7311501766</v>
      </c>
    </row>
    <row r="6">
      <c r="A6" t="s">
        <v>103</v>
      </c>
      <c r="B6" t="s">
        <v>380</v>
      </c>
      <c r="C6" t="s">
        <v>317</v>
      </c>
      <c r="D6" t="s">
        <v>381</v>
      </c>
      <c r="E6" t="s">
        <v>318</v>
      </c>
      <c r="F6" t="n">
        <v>8170.51369601727</v>
      </c>
      <c r="G6" t="n">
        <v>8444.86729568146</v>
      </c>
      <c r="H6" t="n">
        <v>8957.86782263563</v>
      </c>
      <c r="I6" t="n">
        <v>9393.14051051731</v>
      </c>
      <c r="J6" t="n">
        <v>9503.66509460295</v>
      </c>
      <c r="K6" t="n">
        <v>9568.19397329489</v>
      </c>
      <c r="L6" t="n">
        <v>9926.32694457855</v>
      </c>
      <c r="M6" t="n">
        <v>9744.0311069296</v>
      </c>
      <c r="N6" t="n">
        <v>10046.4332329826</v>
      </c>
      <c r="O6" t="n">
        <v>9709.44867096718</v>
      </c>
      <c r="P6" t="n">
        <v>9550.81500431499</v>
      </c>
      <c r="Q6" t="n">
        <v>9811.14201248729</v>
      </c>
      <c r="R6" t="n">
        <v>9721.79693144188</v>
      </c>
      <c r="S6" t="n">
        <v>9542.1812805534</v>
      </c>
      <c r="T6" t="n">
        <v>8391.37767160649</v>
      </c>
      <c r="U6" t="n">
        <v>8660.08604867939</v>
      </c>
      <c r="V6" t="n">
        <v>9491.22912313416</v>
      </c>
      <c r="W6" t="n">
        <v>8604.12148745279</v>
      </c>
      <c r="X6" t="n">
        <v>8762.94960040511</v>
      </c>
      <c r="Y6" t="n">
        <v>8712.48981776896</v>
      </c>
      <c r="Z6" t="n">
        <v>9077.28330442276</v>
      </c>
      <c r="AA6" t="n">
        <v>9324.06243186755</v>
      </c>
      <c r="AB6" t="n">
        <v>9702.94407473466</v>
      </c>
      <c r="AC6" t="n">
        <v>9373.94486040029</v>
      </c>
      <c r="AD6" t="n">
        <v>9189.21847628253</v>
      </c>
      <c r="AE6" t="n">
        <v>7860.21061367441</v>
      </c>
      <c r="AF6" t="n">
        <v>8639.20118063891</v>
      </c>
    </row>
    <row r="7">
      <c r="A7" t="s">
        <v>103</v>
      </c>
      <c r="B7" t="s">
        <v>382</v>
      </c>
      <c r="C7" t="s">
        <v>317</v>
      </c>
      <c r="D7" t="s">
        <v>383</v>
      </c>
      <c r="E7" t="s">
        <v>318</v>
      </c>
      <c r="F7" t="n">
        <v>10044.6465857135</v>
      </c>
      <c r="G7" t="n">
        <v>10368.5146568304</v>
      </c>
      <c r="H7" t="n">
        <v>10675.4556845124</v>
      </c>
      <c r="I7" t="n">
        <v>11070.2377300654</v>
      </c>
      <c r="J7" t="n">
        <v>11650.5691955565</v>
      </c>
      <c r="K7" t="n">
        <v>12471.0284741185</v>
      </c>
      <c r="L7" t="n">
        <v>12467.7061068131</v>
      </c>
      <c r="M7" t="n">
        <v>12687.7631720431</v>
      </c>
      <c r="N7" t="n">
        <v>12611.9801291029</v>
      </c>
      <c r="O7" t="n">
        <v>12710.5053003876</v>
      </c>
      <c r="P7" t="n">
        <v>13206.8371393003</v>
      </c>
      <c r="Q7" t="n">
        <v>13320.5970303336</v>
      </c>
      <c r="R7" t="n">
        <v>13085.3334502094</v>
      </c>
      <c r="S7" t="n">
        <v>12536.0984036532</v>
      </c>
      <c r="T7" t="n">
        <v>10738.4822945946</v>
      </c>
      <c r="U7" t="n">
        <v>10889.6859358166</v>
      </c>
      <c r="V7" t="n">
        <v>10058.8423606428</v>
      </c>
      <c r="W7" t="n">
        <v>9298.67492050467</v>
      </c>
      <c r="X7" t="n">
        <v>8941.48139751422</v>
      </c>
      <c r="Y7" t="n">
        <v>8503.7600658267</v>
      </c>
      <c r="Z7" t="n">
        <v>8455.9422559048</v>
      </c>
      <c r="AA7" t="n">
        <v>8245.26269340499</v>
      </c>
      <c r="AB7" t="n">
        <v>8804.73427024995</v>
      </c>
      <c r="AC7" t="n">
        <v>8895.21965329552</v>
      </c>
      <c r="AD7" t="n">
        <v>8978.04921786353</v>
      </c>
      <c r="AE7" t="n">
        <v>7965.09640762049</v>
      </c>
      <c r="AF7" t="n">
        <v>8872.37323168278</v>
      </c>
    </row>
    <row r="8">
      <c r="A8" t="s">
        <v>103</v>
      </c>
      <c r="B8" t="s">
        <v>384</v>
      </c>
      <c r="C8" t="s">
        <v>317</v>
      </c>
      <c r="D8" t="s">
        <v>385</v>
      </c>
      <c r="E8" t="s">
        <v>318</v>
      </c>
      <c r="F8" t="n">
        <v>541.558546445712</v>
      </c>
      <c r="G8" t="n">
        <v>534.220575456901</v>
      </c>
      <c r="H8" t="n">
        <v>589.695736436232</v>
      </c>
      <c r="I8" t="n">
        <v>534.227909719031</v>
      </c>
      <c r="J8" t="n">
        <v>494.21899956106</v>
      </c>
      <c r="K8" t="n">
        <v>454.259385464408</v>
      </c>
      <c r="L8" t="n">
        <v>451.784881202223</v>
      </c>
      <c r="M8" t="n">
        <v>411.640312033237</v>
      </c>
      <c r="N8" t="n">
        <v>410.601807398651</v>
      </c>
      <c r="O8" t="n">
        <v>387.34318434904</v>
      </c>
      <c r="P8" t="n">
        <v>387.291429105985</v>
      </c>
      <c r="Q8" t="n">
        <v>397.574512668993</v>
      </c>
      <c r="R8" t="n">
        <v>391.166337755819</v>
      </c>
      <c r="S8" t="n">
        <v>277.99169505157</v>
      </c>
      <c r="T8" t="n">
        <v>285.823757999564</v>
      </c>
      <c r="U8" t="n">
        <v>275.263484180068</v>
      </c>
      <c r="V8" t="n">
        <v>325.674224345147</v>
      </c>
      <c r="W8" t="n">
        <v>219.910332667844</v>
      </c>
      <c r="X8" t="n">
        <v>191.967844543596</v>
      </c>
      <c r="Y8" t="n">
        <v>207.268307528002</v>
      </c>
      <c r="Z8" t="n">
        <v>945.471114136509</v>
      </c>
      <c r="AA8" t="n">
        <v>1960.49475313364</v>
      </c>
      <c r="AB8" t="n">
        <v>1387.03155411352</v>
      </c>
      <c r="AC8" t="n">
        <v>893.944488115293</v>
      </c>
      <c r="AD8" t="n">
        <v>615.430699144565</v>
      </c>
      <c r="AE8" t="n">
        <v>-356.406423620921</v>
      </c>
      <c r="AF8" t="n">
        <v>1784.11883078888</v>
      </c>
    </row>
    <row r="9">
      <c r="A9" t="s">
        <v>103</v>
      </c>
      <c r="B9" t="s">
        <v>386</v>
      </c>
      <c r="C9" t="s">
        <v>317</v>
      </c>
      <c r="D9" t="s">
        <v>387</v>
      </c>
      <c r="E9" t="s">
        <v>318</v>
      </c>
      <c r="F9" t="n">
        <v>11063.6359738711</v>
      </c>
      <c r="G9" t="n">
        <v>10962.7641596593</v>
      </c>
      <c r="H9" t="n">
        <v>11215.8940066711</v>
      </c>
      <c r="I9" t="n">
        <v>11484.9017274352</v>
      </c>
      <c r="J9" t="n">
        <v>11484.6814875072</v>
      </c>
      <c r="K9" t="n">
        <v>11327.4894182758</v>
      </c>
      <c r="L9" t="n">
        <v>11950.7895350641</v>
      </c>
      <c r="M9" t="n">
        <v>11753.5066202459</v>
      </c>
      <c r="N9" t="n">
        <v>11369.2979313095</v>
      </c>
      <c r="O9" t="n">
        <v>11124.3229943302</v>
      </c>
      <c r="P9" t="n">
        <v>11102.3760358341</v>
      </c>
      <c r="Q9" t="n">
        <v>11071.0638630045</v>
      </c>
      <c r="R9" t="n">
        <v>11019.3706364182</v>
      </c>
      <c r="S9" t="n">
        <v>10534.1667348375</v>
      </c>
      <c r="T9" t="n">
        <v>9595.90953873519</v>
      </c>
      <c r="U9" t="n">
        <v>10401.4966483086</v>
      </c>
      <c r="V9" t="n">
        <v>10224.1232779616</v>
      </c>
      <c r="W9" t="n">
        <v>9123.7921656953</v>
      </c>
      <c r="X9" t="n">
        <v>8581.33499816517</v>
      </c>
      <c r="Y9" t="n">
        <v>9015.61996836294</v>
      </c>
      <c r="Z9" t="n">
        <v>9345.62576643197</v>
      </c>
      <c r="AA9" t="n">
        <v>9466.01019613701</v>
      </c>
      <c r="AB9" t="n">
        <v>9960.30979698784</v>
      </c>
      <c r="AC9" t="n">
        <v>9283.45969260917</v>
      </c>
      <c r="AD9" t="n">
        <v>9925.40423843249</v>
      </c>
      <c r="AE9" t="n">
        <v>10001.7922767833</v>
      </c>
      <c r="AF9" t="n">
        <v>10000.1227426389</v>
      </c>
    </row>
    <row r="10">
      <c r="A10" t="s">
        <v>103</v>
      </c>
      <c r="B10" t="s">
        <v>388</v>
      </c>
      <c r="C10" t="s">
        <v>317</v>
      </c>
      <c r="D10" t="s">
        <v>389</v>
      </c>
      <c r="E10" t="s">
        <v>318</v>
      </c>
      <c r="F10" t="n">
        <v>11866.6308864663</v>
      </c>
      <c r="G10" t="n">
        <v>12169.002684523</v>
      </c>
      <c r="H10" t="n">
        <v>12861.5578396254</v>
      </c>
      <c r="I10" t="n">
        <v>13620.1139113186</v>
      </c>
      <c r="J10" t="n">
        <v>14113.4144588147</v>
      </c>
      <c r="K10" t="n">
        <v>14478.1248763448</v>
      </c>
      <c r="L10" t="n">
        <v>15509.5707592365</v>
      </c>
      <c r="M10" t="n">
        <v>15637.1379624531</v>
      </c>
      <c r="N10" t="n">
        <v>15656.8542059586</v>
      </c>
      <c r="O10" t="n">
        <v>15837.9792311736</v>
      </c>
      <c r="P10" t="n">
        <v>16308.9748364773</v>
      </c>
      <c r="Q10" t="n">
        <v>16911.7046248154</v>
      </c>
      <c r="R10" t="n">
        <v>17434.2681222289</v>
      </c>
      <c r="S10" t="n">
        <v>17605.5410430798</v>
      </c>
      <c r="T10" t="n">
        <v>16440.5545835757</v>
      </c>
      <c r="U10" t="n">
        <v>16001.0461947184</v>
      </c>
      <c r="V10" t="n">
        <v>15845.629173748</v>
      </c>
      <c r="W10" t="n">
        <v>15477.12367791</v>
      </c>
      <c r="X10" t="n">
        <v>16180.7891398039</v>
      </c>
      <c r="Y10" t="n">
        <v>17280.6839253854</v>
      </c>
      <c r="Z10" t="n">
        <v>17358.0617355308</v>
      </c>
      <c r="AA10" t="n">
        <v>17466.714718403</v>
      </c>
      <c r="AB10" t="n">
        <v>18082.0220123116</v>
      </c>
      <c r="AC10" t="n">
        <v>16764.7564350202</v>
      </c>
      <c r="AD10" t="n">
        <v>17693.6774870442</v>
      </c>
      <c r="AE10" t="n">
        <v>18205.6419951099</v>
      </c>
      <c r="AF10" t="n">
        <v>19586.3808414319</v>
      </c>
    </row>
    <row r="11">
      <c r="A11" t="s">
        <v>103</v>
      </c>
      <c r="B11" t="s">
        <v>390</v>
      </c>
      <c r="C11" t="s">
        <v>317</v>
      </c>
      <c r="D11" t="s">
        <v>391</v>
      </c>
      <c r="E11" t="s">
        <v>318</v>
      </c>
      <c r="F11" t="n">
        <v>2244.6109688132</v>
      </c>
      <c r="G11" t="n">
        <v>2453.14220719341</v>
      </c>
      <c r="H11" t="n">
        <v>2752.85329594264</v>
      </c>
      <c r="I11" t="n">
        <v>3103.38937360734</v>
      </c>
      <c r="J11" t="n">
        <v>3434.82736489274</v>
      </c>
      <c r="K11" t="n">
        <v>3789.98307115611</v>
      </c>
      <c r="L11" t="n">
        <v>4177.28626776969</v>
      </c>
      <c r="M11" t="n">
        <v>4401.96414959014</v>
      </c>
      <c r="N11" t="n">
        <v>4671.10017142798</v>
      </c>
      <c r="O11" t="n">
        <v>4978.43647187915</v>
      </c>
      <c r="P11" t="n">
        <v>5378.38902877531</v>
      </c>
      <c r="Q11" t="n">
        <v>5900.63120689837</v>
      </c>
      <c r="R11" t="n">
        <v>6382.93967326839</v>
      </c>
      <c r="S11" t="n">
        <v>6907.7804450103</v>
      </c>
      <c r="T11" t="n">
        <v>6652.53877009271</v>
      </c>
      <c r="U11" t="n">
        <v>5590.37548180192</v>
      </c>
      <c r="V11" t="n">
        <v>5600.58882488329</v>
      </c>
      <c r="W11" t="n">
        <v>6311.42306530341</v>
      </c>
      <c r="X11" t="n">
        <v>7613.72228733504</v>
      </c>
      <c r="Y11" t="n">
        <v>8295.7001635224</v>
      </c>
      <c r="Z11" t="n">
        <v>8024.75420866312</v>
      </c>
      <c r="AA11" t="n">
        <v>8010.29565777457</v>
      </c>
      <c r="AB11" t="n">
        <v>8123.06529571816</v>
      </c>
      <c r="AC11" t="n">
        <v>7479.73693044896</v>
      </c>
      <c r="AD11" t="n">
        <v>7754.1620515892</v>
      </c>
      <c r="AE11" t="n">
        <v>8203.84971832654</v>
      </c>
      <c r="AF11" t="n">
        <v>9586.25809879304</v>
      </c>
    </row>
    <row r="12">
      <c r="A12" t="s">
        <v>103</v>
      </c>
      <c r="B12" t="s">
        <v>392</v>
      </c>
      <c r="C12" t="s">
        <v>317</v>
      </c>
      <c r="D12" t="s">
        <v>393</v>
      </c>
      <c r="E12" t="s">
        <v>318</v>
      </c>
      <c r="F12" t="n">
        <v>14487.3324800638</v>
      </c>
      <c r="G12" t="n">
        <v>14367.372261989</v>
      </c>
      <c r="H12" t="n">
        <v>15211.7340060174</v>
      </c>
      <c r="I12" t="n">
        <v>16348.0683732458</v>
      </c>
      <c r="J12" t="n">
        <v>17437.5018563299</v>
      </c>
      <c r="K12" t="n">
        <v>18462.0870737718</v>
      </c>
      <c r="L12" t="n">
        <v>19033.2013317764</v>
      </c>
      <c r="M12" t="n">
        <v>19168.6878831907</v>
      </c>
      <c r="N12" t="n">
        <v>18913.3225891511</v>
      </c>
      <c r="O12" t="n">
        <v>19115.6114498035</v>
      </c>
      <c r="P12" t="n">
        <v>19554.4671656382</v>
      </c>
      <c r="Q12" t="n">
        <v>18919.7242405297</v>
      </c>
      <c r="R12" t="n">
        <v>18462.0868010661</v>
      </c>
      <c r="S12" t="n">
        <v>18063.8063550419</v>
      </c>
      <c r="T12" t="n">
        <v>14451.1990773666</v>
      </c>
      <c r="U12" t="n">
        <v>13933.0773831155</v>
      </c>
      <c r="V12" t="n">
        <v>13325.7943676168</v>
      </c>
      <c r="W12" t="n">
        <v>12223.407798183</v>
      </c>
      <c r="X12" t="n">
        <v>12021.7265741728</v>
      </c>
      <c r="Y12" t="n">
        <v>12331.310641004</v>
      </c>
      <c r="Z12" t="n">
        <v>12602.4451801631</v>
      </c>
      <c r="AA12" t="n">
        <v>12180.2486503237</v>
      </c>
      <c r="AB12" t="n">
        <v>13188.6800723136</v>
      </c>
      <c r="AC12" t="n">
        <v>13798.7027960486</v>
      </c>
      <c r="AD12" t="n">
        <v>14622.8315986007</v>
      </c>
      <c r="AE12" t="n">
        <v>13258.7071370399</v>
      </c>
      <c r="AF12" t="n">
        <v>15499.4642577577</v>
      </c>
    </row>
    <row r="13">
      <c r="A13" t="s">
        <v>103</v>
      </c>
      <c r="B13" t="s">
        <v>394</v>
      </c>
      <c r="C13" t="s">
        <v>317</v>
      </c>
      <c r="D13" t="s">
        <v>395</v>
      </c>
      <c r="E13" t="s">
        <v>318</v>
      </c>
      <c r="F13" t="n">
        <v>13322.1281779404</v>
      </c>
      <c r="G13" t="n">
        <v>13948.0968606535</v>
      </c>
      <c r="H13" t="n">
        <v>15060.8553741201</v>
      </c>
      <c r="I13" t="n">
        <v>16427.7233706219</v>
      </c>
      <c r="J13" t="n">
        <v>18367.1892083461</v>
      </c>
      <c r="K13" t="n">
        <v>20465.0487507796</v>
      </c>
      <c r="L13" t="n">
        <v>21172.2923330708</v>
      </c>
      <c r="M13" t="n">
        <v>21049.3070065494</v>
      </c>
      <c r="N13" t="n">
        <v>20815.1259602251</v>
      </c>
      <c r="O13" t="n">
        <v>20321.7741924221</v>
      </c>
      <c r="P13" t="n">
        <v>19644.5700969877</v>
      </c>
      <c r="Q13" t="n">
        <v>19930.7801058512</v>
      </c>
      <c r="R13" t="n">
        <v>19255.5107670349</v>
      </c>
      <c r="S13" t="n">
        <v>18098.8290944672</v>
      </c>
      <c r="T13" t="n">
        <v>14518.2693883033</v>
      </c>
      <c r="U13" t="n">
        <v>14466.2603203005</v>
      </c>
      <c r="V13" t="n">
        <v>14148.1374606868</v>
      </c>
      <c r="W13" t="n">
        <v>14021.051932874</v>
      </c>
      <c r="X13" t="n">
        <v>14306.4619551515</v>
      </c>
      <c r="Y13" t="n">
        <v>15726.5553541545</v>
      </c>
      <c r="Z13" t="n">
        <v>16339.5773562329</v>
      </c>
      <c r="AA13" t="n">
        <v>16604.7408853024</v>
      </c>
      <c r="AB13" t="n">
        <v>17409.164629452</v>
      </c>
      <c r="AC13" t="n">
        <v>18097.3850863637</v>
      </c>
      <c r="AD13" t="n">
        <v>17454.9181339157</v>
      </c>
      <c r="AE13" t="n">
        <v>16206.4367883332</v>
      </c>
      <c r="AF13" t="n">
        <v>17461.1929447711</v>
      </c>
    </row>
    <row r="14">
      <c r="A14" t="s">
        <v>103</v>
      </c>
      <c r="B14" t="s">
        <v>396</v>
      </c>
      <c r="C14" t="s">
        <v>317</v>
      </c>
      <c r="D14" t="s">
        <v>397</v>
      </c>
      <c r="E14" t="s">
        <v>318</v>
      </c>
      <c r="F14" t="n">
        <v>2284.29741991359</v>
      </c>
      <c r="G14" t="n">
        <v>2608.51574575365</v>
      </c>
      <c r="H14" t="n">
        <v>2537.03122745056</v>
      </c>
      <c r="I14" t="n">
        <v>2646.14241324932</v>
      </c>
      <c r="J14" t="n">
        <v>2739.92325162255</v>
      </c>
      <c r="K14" t="n">
        <v>2822.00283754895</v>
      </c>
      <c r="L14" t="n">
        <v>2870.46820663839</v>
      </c>
      <c r="M14" t="n">
        <v>2350.0996507604</v>
      </c>
      <c r="N14" t="n">
        <v>2248.17030629462</v>
      </c>
      <c r="O14" t="n">
        <v>2105.76254487779</v>
      </c>
      <c r="P14" t="n">
        <v>2204.77054938806</v>
      </c>
      <c r="Q14" t="n">
        <v>2223.76277218119</v>
      </c>
      <c r="R14" t="n">
        <v>2461.64862597294</v>
      </c>
      <c r="S14" t="n">
        <v>2465.1103809712</v>
      </c>
      <c r="T14" t="n">
        <v>2206.97133850017</v>
      </c>
      <c r="U14" t="n">
        <v>2001.72177715717</v>
      </c>
      <c r="V14" t="n">
        <v>2074.52744572746</v>
      </c>
      <c r="W14" t="n">
        <v>1998.04083214354</v>
      </c>
      <c r="X14" t="n">
        <v>1955.59327362037</v>
      </c>
      <c r="Y14" t="n">
        <v>1787.77546483627</v>
      </c>
      <c r="Z14" t="n">
        <v>1716.60518475511</v>
      </c>
      <c r="AA14" t="n">
        <v>1670.83266595021</v>
      </c>
      <c r="AB14" t="n">
        <v>1807.61779352584</v>
      </c>
      <c r="AC14" t="n">
        <v>1925.71424905456</v>
      </c>
      <c r="AD14" t="n">
        <v>2044.75350004003</v>
      </c>
      <c r="AE14" t="n">
        <v>1828.28696080208</v>
      </c>
      <c r="AF14" t="n">
        <v>2156.61202954866</v>
      </c>
    </row>
    <row r="15">
      <c r="A15" t="s">
        <v>103</v>
      </c>
      <c r="B15" t="s">
        <v>398</v>
      </c>
      <c r="C15" t="s">
        <v>317</v>
      </c>
      <c r="D15" t="s">
        <v>399</v>
      </c>
      <c r="E15" t="s">
        <v>318</v>
      </c>
      <c r="F15" t="n">
        <v>7403.79032027263</v>
      </c>
      <c r="G15" t="n">
        <v>8121.73599055332</v>
      </c>
      <c r="H15" t="n">
        <v>8074.83844960911</v>
      </c>
      <c r="I15" t="n">
        <v>8473.32671576871</v>
      </c>
      <c r="J15" t="n">
        <v>8687.22841226307</v>
      </c>
      <c r="K15" t="n">
        <v>9084.24471516486</v>
      </c>
      <c r="L15" t="n">
        <v>9285.01358152381</v>
      </c>
      <c r="M15" t="n">
        <v>8487.79722759829</v>
      </c>
      <c r="N15" t="n">
        <v>8508.91655643679</v>
      </c>
      <c r="O15" t="n">
        <v>8369.25970489464</v>
      </c>
      <c r="P15" t="n">
        <v>8088.14996454802</v>
      </c>
      <c r="Q15" t="n">
        <v>8685.86032471403</v>
      </c>
      <c r="R15" t="n">
        <v>8705.56106742882</v>
      </c>
      <c r="S15" t="n">
        <v>8740.38277408745</v>
      </c>
      <c r="T15" t="n">
        <v>7720.56891912119</v>
      </c>
      <c r="U15" t="n">
        <v>7419.69556990476</v>
      </c>
      <c r="V15" t="n">
        <v>6774.60251748053</v>
      </c>
      <c r="W15" t="n">
        <v>6346.65846658502</v>
      </c>
      <c r="X15" t="n">
        <v>5975.5077816542</v>
      </c>
      <c r="Y15" t="n">
        <v>5823.32912437604</v>
      </c>
      <c r="Z15" t="n">
        <v>5965.4715792987</v>
      </c>
      <c r="AA15" t="n">
        <v>5897.57423071383</v>
      </c>
      <c r="AB15" t="n">
        <v>6570.80947327826</v>
      </c>
      <c r="AC15" t="n">
        <v>7230.83666393508</v>
      </c>
      <c r="AD15" t="n">
        <v>7188.67524287495</v>
      </c>
      <c r="AE15" t="n">
        <v>6285.275365877</v>
      </c>
      <c r="AF15" t="n">
        <v>7742.77400121387</v>
      </c>
    </row>
    <row r="16">
      <c r="A16" t="s">
        <v>103</v>
      </c>
      <c r="B16" t="s">
        <v>400</v>
      </c>
      <c r="C16" t="s">
        <v>317</v>
      </c>
      <c r="D16" t="s">
        <v>401</v>
      </c>
      <c r="E16" t="s">
        <v>318</v>
      </c>
      <c r="F16" t="n">
        <v>5024.58878726291</v>
      </c>
      <c r="G16" t="n">
        <v>5316.50373021158</v>
      </c>
      <c r="H16" t="n">
        <v>5389.01964995573</v>
      </c>
      <c r="I16" t="n">
        <v>5684.10179264312</v>
      </c>
      <c r="J16" t="n">
        <v>5779.40455681744</v>
      </c>
      <c r="K16" t="n">
        <v>6118.49772516617</v>
      </c>
      <c r="L16" t="n">
        <v>6277.29250720968</v>
      </c>
      <c r="M16" t="n">
        <v>6189.02084780307</v>
      </c>
      <c r="N16" t="n">
        <v>6374.84510438597</v>
      </c>
      <c r="O16" t="n">
        <v>6433.55887426289</v>
      </c>
      <c r="P16" t="n">
        <v>5967.30271480714</v>
      </c>
      <c r="Q16" t="n">
        <v>6610.79774705941</v>
      </c>
      <c r="R16" t="n">
        <v>6323.68727124715</v>
      </c>
      <c r="S16" t="n">
        <v>6356.75952741812</v>
      </c>
      <c r="T16" t="n">
        <v>5579.79133777508</v>
      </c>
      <c r="U16" t="n">
        <v>5509.22811000549</v>
      </c>
      <c r="V16" t="n">
        <v>4726.97204975769</v>
      </c>
      <c r="W16" t="n">
        <v>4364.48413420413</v>
      </c>
      <c r="X16" t="n">
        <v>4024.56970522436</v>
      </c>
      <c r="Y16" t="n">
        <v>4044.6668957556</v>
      </c>
      <c r="Z16" t="n">
        <v>4256.79926629985</v>
      </c>
      <c r="AA16" t="n">
        <v>4233.64420436441</v>
      </c>
      <c r="AB16" t="n">
        <v>4768.24454458795</v>
      </c>
      <c r="AC16" t="n">
        <v>5311.89269669264</v>
      </c>
      <c r="AD16" t="n">
        <v>5146.30421950227</v>
      </c>
      <c r="AE16" t="n">
        <v>4456.98840507492</v>
      </c>
      <c r="AF16" t="n">
        <v>5586.16197166521</v>
      </c>
    </row>
    <row r="17">
      <c r="A17" t="s">
        <v>103</v>
      </c>
      <c r="B17" t="s">
        <v>402</v>
      </c>
      <c r="C17" t="s">
        <v>317</v>
      </c>
      <c r="D17" t="s">
        <v>403</v>
      </c>
      <c r="E17" t="s">
        <v>318</v>
      </c>
      <c r="F17" t="n">
        <v>6004.16555158531</v>
      </c>
      <c r="G17" t="n">
        <v>6627.71910194221</v>
      </c>
      <c r="H17" t="n">
        <v>6933.86406672983</v>
      </c>
      <c r="I17" t="n">
        <v>7480.42608756401</v>
      </c>
      <c r="J17" t="n">
        <v>7939.27499040508</v>
      </c>
      <c r="K17" t="n">
        <v>8877.44522959163</v>
      </c>
      <c r="L17" t="n">
        <v>9310.39541798047</v>
      </c>
      <c r="M17" t="n">
        <v>9169.80355907158</v>
      </c>
      <c r="N17" t="n">
        <v>8977.47549151803</v>
      </c>
      <c r="O17" t="n">
        <v>9203.40220092867</v>
      </c>
      <c r="P17" t="n">
        <v>9022.87070864052</v>
      </c>
      <c r="Q17" t="n">
        <v>9162.85759366381</v>
      </c>
      <c r="R17" t="n">
        <v>9093.52645552376</v>
      </c>
      <c r="S17" t="n">
        <v>9152.29646305519</v>
      </c>
      <c r="T17" t="n">
        <v>8068.89543072645</v>
      </c>
      <c r="U17" t="n">
        <v>7695.43064330916</v>
      </c>
      <c r="V17" t="n">
        <v>8102.56487393384</v>
      </c>
      <c r="W17" t="n">
        <v>8122.4224205812</v>
      </c>
      <c r="X17" t="n">
        <v>7782.41353324346</v>
      </c>
      <c r="Y17" t="n">
        <v>7924.9284863167</v>
      </c>
      <c r="Z17" t="n">
        <v>7412.03739156176</v>
      </c>
      <c r="AA17" t="n">
        <v>6821.7238339034</v>
      </c>
      <c r="AB17" t="n">
        <v>7729.17578484045</v>
      </c>
      <c r="AC17" t="n">
        <v>8169.79247544016</v>
      </c>
      <c r="AD17" t="n">
        <v>8382.84279775916</v>
      </c>
      <c r="AE17" t="n">
        <v>7556.33917895877</v>
      </c>
      <c r="AF17" t="n">
        <v>8955.46867902573</v>
      </c>
    </row>
    <row r="18">
      <c r="A18" t="s">
        <v>103</v>
      </c>
      <c r="B18" t="s">
        <v>404</v>
      </c>
      <c r="C18" t="s">
        <v>317</v>
      </c>
      <c r="D18" t="s">
        <v>405</v>
      </c>
      <c r="E18" t="s">
        <v>318</v>
      </c>
      <c r="F18" t="n">
        <v>13749.1472747863</v>
      </c>
      <c r="G18" t="n">
        <v>14345.4283424449</v>
      </c>
      <c r="H18" t="n">
        <v>15898.6217468366</v>
      </c>
      <c r="I18" t="n">
        <v>16513.8374784087</v>
      </c>
      <c r="J18" t="n">
        <v>17002.6116413968</v>
      </c>
      <c r="K18" t="n">
        <v>17251.1724956818</v>
      </c>
      <c r="L18" t="n">
        <v>17342.1677574619</v>
      </c>
      <c r="M18" t="n">
        <v>17688.0509987243</v>
      </c>
      <c r="N18" t="n">
        <v>18194.4586095022</v>
      </c>
      <c r="O18" t="n">
        <v>17955.2600070367</v>
      </c>
      <c r="P18" t="n">
        <v>17329.3620297725</v>
      </c>
      <c r="Q18" t="n">
        <v>18310.2631404096</v>
      </c>
      <c r="R18" t="n">
        <v>18717.347566168</v>
      </c>
      <c r="S18" t="n">
        <v>17447.1876846513</v>
      </c>
      <c r="T18" t="n">
        <v>15544.9425767616</v>
      </c>
      <c r="U18" t="n">
        <v>15271.0528220008</v>
      </c>
      <c r="V18" t="n">
        <v>17021.4506907176</v>
      </c>
      <c r="W18" t="n">
        <v>15696.3464470021</v>
      </c>
      <c r="X18" t="n">
        <v>17320.8989408592</v>
      </c>
      <c r="Y18" t="n">
        <v>18535.014555879</v>
      </c>
      <c r="Z18" t="n">
        <v>17948.0116771532</v>
      </c>
      <c r="AA18" t="n">
        <v>17296.2558838999</v>
      </c>
      <c r="AB18" t="n">
        <v>19052.2677374769</v>
      </c>
      <c r="AC18" t="n">
        <v>20329.5415707022</v>
      </c>
      <c r="AD18" t="n">
        <v>19714.9331248003</v>
      </c>
      <c r="AE18" t="n">
        <v>16427.3542271363</v>
      </c>
      <c r="AF18" t="n">
        <v>18691.7411036378</v>
      </c>
    </row>
    <row r="19">
      <c r="A19" t="s">
        <v>103</v>
      </c>
      <c r="B19" t="s">
        <v>406</v>
      </c>
      <c r="C19" t="s">
        <v>317</v>
      </c>
      <c r="D19" t="s">
        <v>407</v>
      </c>
      <c r="E19" t="s">
        <v>318</v>
      </c>
      <c r="F19" t="n">
        <v>6270.45109060172</v>
      </c>
      <c r="G19" t="n">
        <v>6970.41414384395</v>
      </c>
      <c r="H19" t="n">
        <v>7750.20493936205</v>
      </c>
      <c r="I19" t="n">
        <v>8519.34189164822</v>
      </c>
      <c r="J19" t="n">
        <v>9573.37062526773</v>
      </c>
      <c r="K19" t="n">
        <v>10677.378911858</v>
      </c>
      <c r="L19" t="n">
        <v>11189.5410824173</v>
      </c>
      <c r="M19" t="n">
        <v>11471.074112661</v>
      </c>
      <c r="N19" t="n">
        <v>11775.6723461451</v>
      </c>
      <c r="O19" t="n">
        <v>12562.5816277166</v>
      </c>
      <c r="P19" t="n">
        <v>13002.6992209995</v>
      </c>
      <c r="Q19" t="n">
        <v>13771.5099881962</v>
      </c>
      <c r="R19" t="n">
        <v>14046.1219458024</v>
      </c>
      <c r="S19" t="n">
        <v>14145.3639727756</v>
      </c>
      <c r="T19" t="n">
        <v>13045.9973599569</v>
      </c>
      <c r="U19" t="n">
        <v>12381.7621801374</v>
      </c>
      <c r="V19" t="n">
        <v>11636.4824263832</v>
      </c>
      <c r="W19" t="n">
        <v>11086.2434719279</v>
      </c>
      <c r="X19" t="n">
        <v>10313.7115873637</v>
      </c>
      <c r="Y19" t="n">
        <v>10488.5074773013</v>
      </c>
      <c r="Z19" t="n">
        <v>11068.1580785715</v>
      </c>
      <c r="AA19" t="n">
        <v>10941.3198825914</v>
      </c>
      <c r="AB19" t="n">
        <v>11422.4319285487</v>
      </c>
      <c r="AC19" t="n">
        <v>11764.7102640285</v>
      </c>
      <c r="AD19" t="n">
        <v>12273.0144426361</v>
      </c>
      <c r="AE19" t="n">
        <v>10527.3237661773</v>
      </c>
      <c r="AF19" t="n">
        <v>11862.4223646293</v>
      </c>
    </row>
    <row r="20">
      <c r="A20" t="s">
        <v>103</v>
      </c>
      <c r="B20" t="s">
        <v>408</v>
      </c>
      <c r="C20" t="s">
        <v>317</v>
      </c>
      <c r="D20" t="s">
        <v>409</v>
      </c>
      <c r="E20" t="s">
        <v>318</v>
      </c>
      <c r="F20" t="n">
        <v>13588.3334187389</v>
      </c>
      <c r="G20" t="n">
        <v>14403.1096050775</v>
      </c>
      <c r="H20" t="n">
        <v>14481.7792122368</v>
      </c>
      <c r="I20" t="n">
        <v>14658.0425581245</v>
      </c>
      <c r="J20" t="n">
        <v>14912.4914782124</v>
      </c>
      <c r="K20" t="n">
        <v>16098.1720328511</v>
      </c>
      <c r="L20" t="n">
        <v>16434.0663548458</v>
      </c>
      <c r="M20" t="n">
        <v>16728.9728534122</v>
      </c>
      <c r="N20" t="n">
        <v>18010.0851232854</v>
      </c>
      <c r="O20" t="n">
        <v>19163.2584439635</v>
      </c>
      <c r="P20" t="n">
        <v>20268.2160766418</v>
      </c>
      <c r="Q20" t="n">
        <v>20822.5228310269</v>
      </c>
      <c r="R20" t="n">
        <v>21842.914876654</v>
      </c>
      <c r="S20" t="n">
        <v>23616.852383694</v>
      </c>
      <c r="T20" t="n">
        <v>22078.7950432598</v>
      </c>
      <c r="U20" t="n">
        <v>26562.2032878318</v>
      </c>
      <c r="V20" t="n">
        <v>26812.8613503523</v>
      </c>
      <c r="W20" t="n">
        <v>26158.171459435</v>
      </c>
      <c r="X20" t="n">
        <v>22090.0122676789</v>
      </c>
      <c r="Y20" t="n">
        <v>22724.9887202695</v>
      </c>
      <c r="Z20" t="n">
        <v>22237.5700861156</v>
      </c>
      <c r="AA20" t="n">
        <v>24913.5845171194</v>
      </c>
      <c r="AB20" t="n">
        <v>23008.670646132</v>
      </c>
      <c r="AC20" t="n">
        <v>24018.2359375475</v>
      </c>
      <c r="AD20" t="n">
        <v>25570.3471701616</v>
      </c>
      <c r="AE20" t="n">
        <v>26440.4294590671</v>
      </c>
      <c r="AF20" t="n">
        <v>16881.1757024178</v>
      </c>
    </row>
    <row r="21">
      <c r="A21" t="s">
        <v>103</v>
      </c>
      <c r="B21" t="s">
        <v>410</v>
      </c>
      <c r="C21" t="s">
        <v>317</v>
      </c>
      <c r="D21" t="s">
        <v>411</v>
      </c>
      <c r="E21" t="s">
        <v>318</v>
      </c>
      <c r="F21" t="n">
        <v>21164.3000358046</v>
      </c>
      <c r="G21" t="n">
        <v>22307.725213649</v>
      </c>
      <c r="H21" t="n">
        <v>22665.9340576221</v>
      </c>
      <c r="I21" t="n">
        <v>23162.8806125299</v>
      </c>
      <c r="J21" t="n">
        <v>23938.4561239806</v>
      </c>
      <c r="K21" t="n">
        <v>25730.9021458676</v>
      </c>
      <c r="L21" t="n">
        <v>26494.3406613643</v>
      </c>
      <c r="M21" t="n">
        <v>27211.1099264263</v>
      </c>
      <c r="N21" t="n">
        <v>28785.7743492654</v>
      </c>
      <c r="O21" t="n">
        <v>30036.8778212463</v>
      </c>
      <c r="P21" t="n">
        <v>31532.4706790406</v>
      </c>
      <c r="Q21" t="n">
        <v>32328.6778715055</v>
      </c>
      <c r="R21" t="n">
        <v>33523.7376454679</v>
      </c>
      <c r="S21" t="n">
        <v>35636.2208795455</v>
      </c>
      <c r="T21" t="n">
        <v>33761.0796486687</v>
      </c>
      <c r="U21" t="n">
        <v>40006.3175339404</v>
      </c>
      <c r="V21" t="n">
        <v>40728.978234185</v>
      </c>
      <c r="W21" t="n">
        <v>39575.0234546738</v>
      </c>
      <c r="X21" t="n">
        <v>34825.7797777593</v>
      </c>
      <c r="Y21" t="n">
        <v>34796.9095067117</v>
      </c>
      <c r="Z21" t="n">
        <v>34278.0760728282</v>
      </c>
      <c r="AA21" t="n">
        <v>37356.2834704912</v>
      </c>
      <c r="AB21" t="n">
        <v>35712.4424622037</v>
      </c>
      <c r="AC21" t="n">
        <v>36903.0993557171</v>
      </c>
      <c r="AD21" t="n">
        <v>38787.6853838318</v>
      </c>
      <c r="AE21" t="n">
        <v>39323.8033874175</v>
      </c>
      <c r="AF21" t="n">
        <v>31188.7267700819</v>
      </c>
    </row>
    <row r="22">
      <c r="A22" t="s">
        <v>103</v>
      </c>
      <c r="B22" t="s">
        <v>412</v>
      </c>
      <c r="C22" t="s">
        <v>317</v>
      </c>
      <c r="D22" t="s">
        <v>413</v>
      </c>
      <c r="E22" t="s">
        <v>318</v>
      </c>
      <c r="F22" t="n">
        <v>7685.9910053805</v>
      </c>
      <c r="G22" t="n">
        <v>7943.74596169892</v>
      </c>
      <c r="H22" t="n">
        <v>8344.63588673802</v>
      </c>
      <c r="I22" t="n">
        <v>8771.42405486447</v>
      </c>
      <c r="J22" t="n">
        <v>9426.68831457566</v>
      </c>
      <c r="K22" t="n">
        <v>10030.5539475132</v>
      </c>
      <c r="L22" t="n">
        <v>10508.5684095018</v>
      </c>
      <c r="M22" t="n">
        <v>10976.4234092385</v>
      </c>
      <c r="N22" t="n">
        <v>11225.8090763366</v>
      </c>
      <c r="O22" t="n">
        <v>11254.9765466982</v>
      </c>
      <c r="P22" t="n">
        <v>11636.1006056731</v>
      </c>
      <c r="Q22" t="n">
        <v>11875.7187319085</v>
      </c>
      <c r="R22" t="n">
        <v>12000.6170795993</v>
      </c>
      <c r="S22" t="n">
        <v>12230.9818247037</v>
      </c>
      <c r="T22" t="n">
        <v>11998.9462964695</v>
      </c>
      <c r="U22" t="n">
        <v>13655.3814598795</v>
      </c>
      <c r="V22" t="n">
        <v>14197.3720427135</v>
      </c>
      <c r="W22" t="n">
        <v>13661.9552245927</v>
      </c>
      <c r="X22" t="n">
        <v>13209.0539532516</v>
      </c>
      <c r="Y22" t="n">
        <v>12295.914410041</v>
      </c>
      <c r="Z22" t="n">
        <v>12296.1491379696</v>
      </c>
      <c r="AA22" t="n">
        <v>12538.6295790798</v>
      </c>
      <c r="AB22" t="n">
        <v>12852.4863097874</v>
      </c>
      <c r="AC22" t="n">
        <v>13000.8080947949</v>
      </c>
      <c r="AD22" t="n">
        <v>13276.971360853</v>
      </c>
      <c r="AE22" t="n">
        <v>12883.3739283504</v>
      </c>
      <c r="AF22" t="n">
        <v>14307.5510676641</v>
      </c>
    </row>
    <row r="23">
      <c r="A23" t="s">
        <v>103</v>
      </c>
      <c r="B23" t="s">
        <v>414</v>
      </c>
      <c r="C23" t="s">
        <v>317</v>
      </c>
      <c r="D23" t="s">
        <v>415</v>
      </c>
      <c r="E23" t="s">
        <v>318</v>
      </c>
      <c r="F23" t="n">
        <v>80321.3267506994</v>
      </c>
      <c r="G23" t="n">
        <v>79825.2681005128</v>
      </c>
      <c r="H23" t="n">
        <v>81113.2967219402</v>
      </c>
      <c r="I23" t="n">
        <v>84971.4978313051</v>
      </c>
      <c r="J23" t="n">
        <v>90365.0373435445</v>
      </c>
      <c r="K23" t="n">
        <v>95455.4181983554</v>
      </c>
      <c r="L23" t="n">
        <v>102067.41959269</v>
      </c>
      <c r="M23" t="n">
        <v>106321.307632432</v>
      </c>
      <c r="N23" t="n">
        <v>109244.058729474</v>
      </c>
      <c r="O23" t="n">
        <v>111020.106986005</v>
      </c>
      <c r="P23" t="n">
        <v>116334.207637473</v>
      </c>
      <c r="Q23" t="n">
        <v>121122.11147153</v>
      </c>
      <c r="R23" t="n">
        <v>122788.127299487</v>
      </c>
      <c r="S23" t="n">
        <v>120301.239270358</v>
      </c>
      <c r="T23" t="n">
        <v>110125.331620884</v>
      </c>
      <c r="U23" t="n">
        <v>93351.3483544895</v>
      </c>
      <c r="V23" t="n">
        <v>80672.061094737</v>
      </c>
      <c r="W23" t="n">
        <v>72587.5075799987</v>
      </c>
      <c r="X23" t="n">
        <v>65735.6791904037</v>
      </c>
      <c r="Y23" t="n">
        <v>66016.2678899537</v>
      </c>
      <c r="Z23" t="n">
        <v>69540.9038967862</v>
      </c>
      <c r="AA23" t="n">
        <v>72412.1449271183</v>
      </c>
      <c r="AB23" t="n">
        <v>74232.4147764336</v>
      </c>
      <c r="AC23" t="n">
        <v>76697.4808684056</v>
      </c>
      <c r="AD23" t="n">
        <v>79516.6175051713</v>
      </c>
      <c r="AE23" t="n">
        <v>68138.552989988</v>
      </c>
      <c r="AF23" t="n">
        <v>67873.4981236979</v>
      </c>
    </row>
    <row r="24">
      <c r="A24" t="s">
        <v>103</v>
      </c>
      <c r="B24" t="s">
        <v>416</v>
      </c>
      <c r="C24" t="s">
        <v>317</v>
      </c>
      <c r="D24" t="s">
        <v>417</v>
      </c>
      <c r="E24" t="s">
        <v>318</v>
      </c>
      <c r="F24" t="n">
        <v>76851.7405060522</v>
      </c>
      <c r="G24" t="n">
        <v>78696.7359293793</v>
      </c>
      <c r="H24" t="n">
        <v>81442.6940947664</v>
      </c>
      <c r="I24" t="n">
        <v>85146.0543709508</v>
      </c>
      <c r="J24" t="n">
        <v>89523.5733622192</v>
      </c>
      <c r="K24" t="n">
        <v>92714.7108033587</v>
      </c>
      <c r="L24" t="n">
        <v>97521.9132065673</v>
      </c>
      <c r="M24" t="n">
        <v>101309.226080345</v>
      </c>
      <c r="N24" t="n">
        <v>103983.281438171</v>
      </c>
      <c r="O24" t="n">
        <v>108724.297985585</v>
      </c>
      <c r="P24" t="n">
        <v>113521.451409837</v>
      </c>
      <c r="Q24" t="n">
        <v>118578.762342195</v>
      </c>
      <c r="R24" t="n">
        <v>124837.806180732</v>
      </c>
      <c r="S24" t="n">
        <v>126628.306873049</v>
      </c>
      <c r="T24" t="n">
        <v>124791.044200782</v>
      </c>
      <c r="U24" t="n">
        <v>127100.483670584</v>
      </c>
      <c r="V24" t="n">
        <v>127254.235799172</v>
      </c>
      <c r="W24" t="n">
        <v>125337.546997244</v>
      </c>
      <c r="X24" t="n">
        <v>127180.829571418</v>
      </c>
      <c r="Y24" t="n">
        <v>129720.105341027</v>
      </c>
      <c r="Z24" t="n">
        <v>138536.521827504</v>
      </c>
      <c r="AA24" t="n">
        <v>145361.371080334</v>
      </c>
      <c r="AB24" t="n">
        <v>146592.181950518</v>
      </c>
      <c r="AC24" t="n">
        <v>150134.065749821</v>
      </c>
      <c r="AD24" t="n">
        <v>153723.379489908</v>
      </c>
      <c r="AE24" t="n">
        <v>141135.933043282</v>
      </c>
      <c r="AF24" t="n">
        <v>151278.364092908</v>
      </c>
    </row>
    <row r="25">
      <c r="A25" t="s">
        <v>103</v>
      </c>
      <c r="B25" t="s">
        <v>418</v>
      </c>
      <c r="C25" t="s">
        <v>317</v>
      </c>
      <c r="D25" t="s">
        <v>419</v>
      </c>
      <c r="E25" t="s">
        <v>318</v>
      </c>
      <c r="F25" t="n">
        <v>14809.802847212</v>
      </c>
      <c r="G25" t="n">
        <v>14332.7880731669</v>
      </c>
      <c r="H25" t="n">
        <v>13986.5061430296</v>
      </c>
      <c r="I25" t="n">
        <v>13751.8151169136</v>
      </c>
      <c r="J25" t="n">
        <v>13634.9739203975</v>
      </c>
      <c r="K25" t="n">
        <v>13096.6688584583</v>
      </c>
      <c r="L25" t="n">
        <v>13362.1216556196</v>
      </c>
      <c r="M25" t="n">
        <v>13494.5084160806</v>
      </c>
      <c r="N25" t="n">
        <v>13917.7999206845</v>
      </c>
      <c r="O25" t="n">
        <v>14850.2884396215</v>
      </c>
      <c r="P25" t="n">
        <v>15937.8716959936</v>
      </c>
      <c r="Q25" t="n">
        <v>16143.5267542132</v>
      </c>
      <c r="R25" t="n">
        <v>17379.9690140709</v>
      </c>
      <c r="S25" t="n">
        <v>16652.8296093637</v>
      </c>
      <c r="T25" t="n">
        <v>16391.9421807136</v>
      </c>
      <c r="U25" t="n">
        <v>18486.6073228979</v>
      </c>
      <c r="V25" t="n">
        <v>18800.8753353332</v>
      </c>
      <c r="W25" t="n">
        <v>17953.7279047062</v>
      </c>
      <c r="X25" t="n">
        <v>16739.4263952386</v>
      </c>
      <c r="Y25" t="n">
        <v>16021.2787070128</v>
      </c>
      <c r="Z25" t="n">
        <v>16923.8200429619</v>
      </c>
      <c r="AA25" t="n">
        <v>18568.8787001292</v>
      </c>
      <c r="AB25" t="n">
        <v>18817.2842253184</v>
      </c>
      <c r="AC25" t="n">
        <v>19798.7267577517</v>
      </c>
      <c r="AD25" t="n">
        <v>19268.9416719709</v>
      </c>
      <c r="AE25" t="n">
        <v>15297.7118554821</v>
      </c>
      <c r="AF25" t="n">
        <v>17512.8074487613</v>
      </c>
    </row>
    <row r="26">
      <c r="A26" t="s">
        <v>103</v>
      </c>
      <c r="B26" t="s">
        <v>420</v>
      </c>
      <c r="C26" t="s">
        <v>317</v>
      </c>
      <c r="D26" t="s">
        <v>421</v>
      </c>
      <c r="E26" t="s">
        <v>318</v>
      </c>
      <c r="F26" t="n">
        <v>26082.0424214156</v>
      </c>
      <c r="G26" t="n">
        <v>27611.7404992643</v>
      </c>
      <c r="H26" t="n">
        <v>29855.4839062081</v>
      </c>
      <c r="I26" t="n">
        <v>32384.4617638198</v>
      </c>
      <c r="J26" t="n">
        <v>34935.7047423987</v>
      </c>
      <c r="K26" t="n">
        <v>37797.6936019051</v>
      </c>
      <c r="L26" t="n">
        <v>40539.0919248138</v>
      </c>
      <c r="M26" t="n">
        <v>42806.4890759053</v>
      </c>
      <c r="N26" t="n">
        <v>44877.9272742353</v>
      </c>
      <c r="O26" t="n">
        <v>47855.2661553156</v>
      </c>
      <c r="P26" t="n">
        <v>49004.2624764855</v>
      </c>
      <c r="Q26" t="n">
        <v>51959.9540457401</v>
      </c>
      <c r="R26" t="n">
        <v>56326.8853061735</v>
      </c>
      <c r="S26" t="n">
        <v>56567.7893571325</v>
      </c>
      <c r="T26" t="n">
        <v>55026.0705548004</v>
      </c>
      <c r="U26" t="n">
        <v>54829.4597517953</v>
      </c>
      <c r="V26" t="n">
        <v>54655.6964375863</v>
      </c>
      <c r="W26" t="n">
        <v>55104.0710252278</v>
      </c>
      <c r="X26" t="n">
        <v>59102.775167479</v>
      </c>
      <c r="Y26" t="n">
        <v>60414.9271565142</v>
      </c>
      <c r="Z26" t="n">
        <v>64532.9200821673</v>
      </c>
      <c r="AA26" t="n">
        <v>66930.7540662322</v>
      </c>
      <c r="AB26" t="n">
        <v>68173.4276289316</v>
      </c>
      <c r="AC26" t="n">
        <v>68747.7949237638</v>
      </c>
      <c r="AD26" t="n">
        <v>71801.4864401975</v>
      </c>
      <c r="AE26" t="n">
        <v>68783.3588765274</v>
      </c>
      <c r="AF26" t="n">
        <v>73099.1988357164</v>
      </c>
    </row>
    <row r="27">
      <c r="A27" t="s">
        <v>103</v>
      </c>
      <c r="B27" t="s">
        <v>422</v>
      </c>
      <c r="C27" t="s">
        <v>317</v>
      </c>
      <c r="D27" t="s">
        <v>423</v>
      </c>
      <c r="E27" t="s">
        <v>318</v>
      </c>
      <c r="F27" t="n">
        <v>35660.0955782638</v>
      </c>
      <c r="G27" t="n">
        <v>36472.6327102322</v>
      </c>
      <c r="H27" t="n">
        <v>37449.1574894675</v>
      </c>
      <c r="I27" t="n">
        <v>38965.2863810188</v>
      </c>
      <c r="J27" t="n">
        <v>40955.8199031946</v>
      </c>
      <c r="K27" t="n">
        <v>41919.3030075744</v>
      </c>
      <c r="L27" t="n">
        <v>43761.1335750825</v>
      </c>
      <c r="M27" t="n">
        <v>45169.1840488565</v>
      </c>
      <c r="N27" t="n">
        <v>45440.3318047697</v>
      </c>
      <c r="O27" t="n">
        <v>46394.5653002476</v>
      </c>
      <c r="P27" t="n">
        <v>48931.1663220361</v>
      </c>
      <c r="Q27" t="n">
        <v>50856.1531718589</v>
      </c>
      <c r="R27" t="n">
        <v>51695.2680334739</v>
      </c>
      <c r="S27" t="n">
        <v>53837.1287283616</v>
      </c>
      <c r="T27" t="n">
        <v>53759.4966810231</v>
      </c>
      <c r="U27" t="n">
        <v>54298.2652414089</v>
      </c>
      <c r="V27" t="n">
        <v>54339.9008433991</v>
      </c>
      <c r="W27" t="n">
        <v>52732.576037244</v>
      </c>
      <c r="X27" t="n">
        <v>51558.4156058491</v>
      </c>
      <c r="Y27" t="n">
        <v>53357.8285766249</v>
      </c>
      <c r="Z27" t="n">
        <v>57138.9907020005</v>
      </c>
      <c r="AA27" t="n">
        <v>59968.4370401868</v>
      </c>
      <c r="AB27" t="n">
        <v>59723.5816532562</v>
      </c>
      <c r="AC27" t="n">
        <v>61738.4020440104</v>
      </c>
      <c r="AD27" t="n">
        <v>62752.211436495</v>
      </c>
      <c r="AE27" t="n">
        <v>57054.8623112726</v>
      </c>
      <c r="AF27" t="n">
        <v>60666.3578084306</v>
      </c>
    </row>
    <row r="28">
      <c r="A28" t="s">
        <v>103</v>
      </c>
      <c r="B28" t="s">
        <v>424</v>
      </c>
      <c r="C28" t="s">
        <v>317</v>
      </c>
      <c r="D28" t="s">
        <v>425</v>
      </c>
      <c r="E28" t="s">
        <v>318</v>
      </c>
      <c r="F28" t="n">
        <v>41392.1176871005</v>
      </c>
      <c r="G28" t="n">
        <v>41496.3577214092</v>
      </c>
      <c r="H28" t="n">
        <v>42448.6753931077</v>
      </c>
      <c r="I28" t="n">
        <v>43701.846028351</v>
      </c>
      <c r="J28" t="n">
        <v>45791.0130510139</v>
      </c>
      <c r="K28" t="n">
        <v>48010.8044610328</v>
      </c>
      <c r="L28" t="n">
        <v>49533.360267581</v>
      </c>
      <c r="M28" t="n">
        <v>49345.357713475</v>
      </c>
      <c r="N28" t="n">
        <v>48924.3001877208</v>
      </c>
      <c r="O28" t="n">
        <v>49867.5609133586</v>
      </c>
      <c r="P28" t="n">
        <v>49039.6118204021</v>
      </c>
      <c r="Q28" t="n">
        <v>49702.2000941239</v>
      </c>
      <c r="R28" t="n">
        <v>51503.0646454067</v>
      </c>
      <c r="S28" t="n">
        <v>51219.791723275</v>
      </c>
      <c r="T28" t="n">
        <v>48786.5758838445</v>
      </c>
      <c r="U28" t="n">
        <v>51007.3735020201</v>
      </c>
      <c r="V28" t="n">
        <v>51987.6357931061</v>
      </c>
      <c r="W28" t="n">
        <v>51150.0971015211</v>
      </c>
      <c r="X28" t="n">
        <v>48384.2591063379</v>
      </c>
      <c r="Y28" t="n">
        <v>50294.0501129718</v>
      </c>
      <c r="Z28" t="n">
        <v>52680.9791023581</v>
      </c>
      <c r="AA28" t="n">
        <v>50515.5478991094</v>
      </c>
      <c r="AB28" t="n">
        <v>53144.3835159366</v>
      </c>
      <c r="AC28" t="n">
        <v>55457.6842898313</v>
      </c>
      <c r="AD28" t="n">
        <v>56746.7146397405</v>
      </c>
      <c r="AE28" t="n">
        <v>41533.805954941</v>
      </c>
      <c r="AF28" t="n">
        <v>47934.5039191154</v>
      </c>
    </row>
    <row r="29">
      <c r="A29" t="s">
        <v>103</v>
      </c>
      <c r="B29" t="s">
        <v>426</v>
      </c>
      <c r="C29" t="s">
        <v>317</v>
      </c>
      <c r="D29" t="s">
        <v>427</v>
      </c>
      <c r="E29" t="s">
        <v>318</v>
      </c>
      <c r="F29" t="n">
        <v>29029.7458106965</v>
      </c>
      <c r="G29" t="n">
        <v>28537.5012152132</v>
      </c>
      <c r="H29" t="n">
        <v>28879.6795584429</v>
      </c>
      <c r="I29" t="n">
        <v>28931.1658143249</v>
      </c>
      <c r="J29" t="n">
        <v>29407.8107535845</v>
      </c>
      <c r="K29" t="n">
        <v>29634.2399638175</v>
      </c>
      <c r="L29" t="n">
        <v>29882.373037364</v>
      </c>
      <c r="M29" t="n">
        <v>29737.8804046141</v>
      </c>
      <c r="N29" t="n">
        <v>28727.490154944</v>
      </c>
      <c r="O29" t="n">
        <v>29319.3744548074</v>
      </c>
      <c r="P29" t="n">
        <v>28580.0716435215</v>
      </c>
      <c r="Q29" t="n">
        <v>29557.6933972864</v>
      </c>
      <c r="R29" t="n">
        <v>30300.358726182</v>
      </c>
      <c r="S29" t="n">
        <v>30707.4500665362</v>
      </c>
      <c r="T29" t="n">
        <v>29371.3153059528</v>
      </c>
      <c r="U29" t="n">
        <v>29860.8581419524</v>
      </c>
      <c r="V29" t="n">
        <v>29080.8987853533</v>
      </c>
      <c r="W29" t="n">
        <v>29149.7589468593</v>
      </c>
      <c r="X29" t="n">
        <v>27169.0583317531</v>
      </c>
      <c r="Y29" t="n">
        <v>27256.3536647072</v>
      </c>
      <c r="Z29" t="n">
        <v>28351.5290353216</v>
      </c>
      <c r="AA29" t="n">
        <v>26310.40101983</v>
      </c>
      <c r="AB29" t="n">
        <v>26764.8151003734</v>
      </c>
      <c r="AC29" t="n">
        <v>26363.3088790826</v>
      </c>
      <c r="AD29" t="n">
        <v>27133.6283922739</v>
      </c>
      <c r="AE29" t="n">
        <v>22623.1143905282</v>
      </c>
      <c r="AF29" t="n">
        <v>24484.3454734043</v>
      </c>
    </row>
    <row r="30">
      <c r="A30" t="s">
        <v>103</v>
      </c>
      <c r="B30" t="s">
        <v>428</v>
      </c>
      <c r="C30" t="s">
        <v>317</v>
      </c>
      <c r="D30" t="s">
        <v>429</v>
      </c>
      <c r="E30" t="s">
        <v>318</v>
      </c>
      <c r="F30" t="n">
        <v>2614.68353877151</v>
      </c>
      <c r="G30" t="n">
        <v>2321.71246697102</v>
      </c>
      <c r="H30" t="n">
        <v>2269.81292442368</v>
      </c>
      <c r="I30" t="n">
        <v>2243.53111753751</v>
      </c>
      <c r="J30" t="n">
        <v>2232.02336374384</v>
      </c>
      <c r="K30" t="n">
        <v>2224.28754617995</v>
      </c>
      <c r="L30" t="n">
        <v>2117.54298475794</v>
      </c>
      <c r="M30" t="n">
        <v>1837.87340744787</v>
      </c>
      <c r="N30" t="n">
        <v>1837.66128509477</v>
      </c>
      <c r="O30" t="n">
        <v>1935.54675873243</v>
      </c>
      <c r="P30" t="n">
        <v>1927.71521358502</v>
      </c>
      <c r="Q30" t="n">
        <v>1631.40656327163</v>
      </c>
      <c r="R30" t="n">
        <v>1844.76145471342</v>
      </c>
      <c r="S30" t="n">
        <v>1699.91242067457</v>
      </c>
      <c r="T30" t="n">
        <v>1431.60743813775</v>
      </c>
      <c r="U30" t="n">
        <v>1630.05466238685</v>
      </c>
      <c r="V30" t="n">
        <v>1432.06368202579</v>
      </c>
      <c r="W30" t="n">
        <v>1166.131802792</v>
      </c>
      <c r="X30" t="n">
        <v>1049.8363746113</v>
      </c>
      <c r="Y30" t="n">
        <v>1028.88034256515</v>
      </c>
      <c r="Z30" t="n">
        <v>1074.75655328762</v>
      </c>
      <c r="AA30" t="n">
        <v>1167.06930361077</v>
      </c>
      <c r="AB30" t="n">
        <v>1282.25895967855</v>
      </c>
      <c r="AC30" t="n">
        <v>1337.46915225436</v>
      </c>
      <c r="AD30" t="n">
        <v>1215.98135136029</v>
      </c>
      <c r="AE30" t="n">
        <v>319.90449647755</v>
      </c>
      <c r="AF30" t="n">
        <v>663.674907287787</v>
      </c>
    </row>
    <row r="31">
      <c r="A31" t="s">
        <v>103</v>
      </c>
      <c r="B31" t="s">
        <v>430</v>
      </c>
      <c r="C31" t="s">
        <v>317</v>
      </c>
      <c r="D31" t="s">
        <v>431</v>
      </c>
      <c r="E31" t="s">
        <v>318</v>
      </c>
      <c r="F31" t="n">
        <v>-3110.28403244184</v>
      </c>
      <c r="G31" t="n">
        <v>-3281.01147207523</v>
      </c>
      <c r="H31" t="n">
        <v>-3276.19868660786</v>
      </c>
      <c r="I31" t="n">
        <v>-3274.40804491098</v>
      </c>
      <c r="J31" t="n">
        <v>-3342.34706126498</v>
      </c>
      <c r="K31" t="n">
        <v>-3586.16409113031</v>
      </c>
      <c r="L31" t="n">
        <v>-3138.92616834262</v>
      </c>
      <c r="M31" t="n">
        <v>-2819.0130548613</v>
      </c>
      <c r="N31" t="n">
        <v>-2790.57387317406</v>
      </c>
      <c r="O31" t="n">
        <v>-2418.70224449736</v>
      </c>
      <c r="P31" t="n">
        <v>-2231.27067306633</v>
      </c>
      <c r="Q31" t="n">
        <v>-1912.84803169042</v>
      </c>
      <c r="R31" t="n">
        <v>-1786.7977552678</v>
      </c>
      <c r="S31" t="n">
        <v>-1506.4252264569</v>
      </c>
      <c r="T31" t="n">
        <v>-1438.79742249845</v>
      </c>
      <c r="U31" t="n">
        <v>-1547.43321750275</v>
      </c>
      <c r="V31" t="n">
        <v>-1497.92418666555</v>
      </c>
      <c r="W31" t="n">
        <v>-1469.70040845878</v>
      </c>
      <c r="X31" t="n">
        <v>-1370.71070899383</v>
      </c>
      <c r="Y31" t="n">
        <v>-1391.44404160293</v>
      </c>
      <c r="Z31" t="n">
        <v>-1123.2860117386</v>
      </c>
      <c r="AA31" t="n">
        <v>-1143.48645879119</v>
      </c>
      <c r="AB31" t="n">
        <v>-1387.09171367231</v>
      </c>
      <c r="AC31" t="n">
        <v>-1921.85424284331</v>
      </c>
      <c r="AD31" t="n">
        <v>-1863.39291649084</v>
      </c>
      <c r="AE31" t="n">
        <v>68.7710052305527</v>
      </c>
      <c r="AF31" t="n">
        <v>1553.54851059311</v>
      </c>
    </row>
    <row r="32">
      <c r="A32" t="s">
        <v>103</v>
      </c>
      <c r="B32" t="s">
        <v>432</v>
      </c>
      <c r="C32" t="s">
        <v>317</v>
      </c>
      <c r="D32" t="s">
        <v>433</v>
      </c>
      <c r="E32" t="s">
        <v>318</v>
      </c>
      <c r="F32" t="n">
        <v>6967.175305782</v>
      </c>
      <c r="G32" t="n">
        <v>7134.24745293132</v>
      </c>
      <c r="H32" t="n">
        <v>7441.42145220908</v>
      </c>
      <c r="I32" t="n">
        <v>8301.27666815256</v>
      </c>
      <c r="J32" t="n">
        <v>9552.81831069403</v>
      </c>
      <c r="K32" t="n">
        <v>10653.5025117165</v>
      </c>
      <c r="L32" t="n">
        <v>12024.3764754059</v>
      </c>
      <c r="M32" t="n">
        <v>12264.071075582</v>
      </c>
      <c r="N32" t="n">
        <v>12554.5247547193</v>
      </c>
      <c r="O32" t="n">
        <v>13138.7420335258</v>
      </c>
      <c r="P32" t="n">
        <v>13109.9883210153</v>
      </c>
      <c r="Q32" t="n">
        <v>13468.8180231996</v>
      </c>
      <c r="R32" t="n">
        <v>14255.9738391675</v>
      </c>
      <c r="S32" t="n">
        <v>14069.6165303811</v>
      </c>
      <c r="T32" t="n">
        <v>13482.9824540009</v>
      </c>
      <c r="U32" t="n">
        <v>14573.1593614623</v>
      </c>
      <c r="V32" t="n">
        <v>16176.2730464595</v>
      </c>
      <c r="W32" t="n">
        <v>15811.1936754845</v>
      </c>
      <c r="X32" t="n">
        <v>15197.1649029971</v>
      </c>
      <c r="Y32" t="n">
        <v>16593.2051600456</v>
      </c>
      <c r="Z32" t="n">
        <v>18248.6545089467</v>
      </c>
      <c r="AA32" t="n">
        <v>18129.1598731802</v>
      </c>
      <c r="AB32" t="n">
        <v>19481.1033766858</v>
      </c>
      <c r="AC32" t="n">
        <v>20805.3947218427</v>
      </c>
      <c r="AD32" t="n">
        <v>21372.0341870966</v>
      </c>
      <c r="AE32" t="n">
        <v>16087.9657219812</v>
      </c>
      <c r="AF32" t="n">
        <v>18411.7378519303</v>
      </c>
    </row>
    <row r="33">
      <c r="A33" t="s">
        <v>103</v>
      </c>
      <c r="B33" t="s">
        <v>434</v>
      </c>
      <c r="C33" t="s">
        <v>317</v>
      </c>
      <c r="D33" t="s">
        <v>435</v>
      </c>
      <c r="E33" t="s">
        <v>318</v>
      </c>
      <c r="F33" t="n">
        <v>1203.62535623928</v>
      </c>
      <c r="G33" t="n">
        <v>1389.80276694914</v>
      </c>
      <c r="H33" t="n">
        <v>1590.49291602094</v>
      </c>
      <c r="I33" t="n">
        <v>1737.70846782463</v>
      </c>
      <c r="J33" t="n">
        <v>1826.82965345865</v>
      </c>
      <c r="K33" t="n">
        <v>2080.71164137185</v>
      </c>
      <c r="L33" t="n">
        <v>2216.71220736913</v>
      </c>
      <c r="M33" t="n">
        <v>2381.63434482691</v>
      </c>
      <c r="N33" t="n">
        <v>2508.08834290637</v>
      </c>
      <c r="O33" t="n">
        <v>2654.17777287074</v>
      </c>
      <c r="P33" t="n">
        <v>2793.22251325262</v>
      </c>
      <c r="Q33" t="n">
        <v>2786.70583793404</v>
      </c>
      <c r="R33" t="n">
        <v>3036.53241969879</v>
      </c>
      <c r="S33" t="n">
        <v>3126.21446815673</v>
      </c>
      <c r="T33" t="n">
        <v>2872.49495553532</v>
      </c>
      <c r="U33" t="n">
        <v>3017.43379702127</v>
      </c>
      <c r="V33" t="n">
        <v>2945.18890743013</v>
      </c>
      <c r="W33" t="n">
        <v>2666.33428467888</v>
      </c>
      <c r="X33" t="n">
        <v>2686.01016414359</v>
      </c>
      <c r="Y33" t="n">
        <v>2889.42641408668</v>
      </c>
      <c r="Z33" t="n">
        <v>2857.36896815639</v>
      </c>
      <c r="AA33" t="n">
        <v>2625.03106500306</v>
      </c>
      <c r="AB33" t="n">
        <v>2701.73695734039</v>
      </c>
      <c r="AC33" t="n">
        <v>2690.03920676617</v>
      </c>
      <c r="AD33" t="n">
        <v>2829.3896588918</v>
      </c>
      <c r="AE33" t="n">
        <v>2434.0503407234</v>
      </c>
      <c r="AF33" t="n">
        <v>2821.19717589995</v>
      </c>
    </row>
    <row r="34">
      <c r="A34" t="s">
        <v>103</v>
      </c>
      <c r="B34" t="s">
        <v>436</v>
      </c>
      <c r="C34" t="s">
        <v>317</v>
      </c>
      <c r="D34" t="s">
        <v>437</v>
      </c>
      <c r="E34" t="s">
        <v>318</v>
      </c>
      <c r="F34" t="n">
        <v>67308.1740170742</v>
      </c>
      <c r="G34" t="n">
        <v>65824.2499807798</v>
      </c>
      <c r="H34" t="n">
        <v>66472.3984924509</v>
      </c>
      <c r="I34" t="n">
        <v>67415.687910196</v>
      </c>
      <c r="J34" t="n">
        <v>69664.5655381708</v>
      </c>
      <c r="K34" t="n">
        <v>73277.168841461</v>
      </c>
      <c r="L34" t="n">
        <v>72115.5319691721</v>
      </c>
      <c r="M34" t="n">
        <v>72004.4223640833</v>
      </c>
      <c r="N34" t="n">
        <v>72709.0530701511</v>
      </c>
      <c r="O34" t="n">
        <v>73826.3803221116</v>
      </c>
      <c r="P34" t="n">
        <v>73950.2315607273</v>
      </c>
      <c r="Q34" t="n">
        <v>74239.4174351481</v>
      </c>
      <c r="R34" t="n">
        <v>74112.0510753976</v>
      </c>
      <c r="S34" t="n">
        <v>73739.3611018933</v>
      </c>
      <c r="T34" t="n">
        <v>71052.0961808121</v>
      </c>
      <c r="U34" t="n">
        <v>69653.6437625928</v>
      </c>
      <c r="V34" t="n">
        <v>69695.1980716476</v>
      </c>
      <c r="W34" t="n">
        <v>68656.5361868224</v>
      </c>
      <c r="X34" t="n">
        <v>65542.8242087242</v>
      </c>
      <c r="Y34" t="n">
        <v>65982.1265847927</v>
      </c>
      <c r="Z34" t="n">
        <v>69183.3889766246</v>
      </c>
      <c r="AA34" t="n">
        <v>71577.7909601464</v>
      </c>
      <c r="AB34" t="n">
        <v>76047.0588670191</v>
      </c>
      <c r="AC34" t="n">
        <v>77209.4702212538</v>
      </c>
      <c r="AD34" t="n">
        <v>78304.5807038328</v>
      </c>
      <c r="AE34" t="n">
        <v>35248.3329733971</v>
      </c>
      <c r="AF34" t="n">
        <v>51437.3602021206</v>
      </c>
    </row>
    <row r="35">
      <c r="A35" t="s">
        <v>103</v>
      </c>
      <c r="B35" t="s">
        <v>438</v>
      </c>
      <c r="C35" t="s">
        <v>317</v>
      </c>
      <c r="D35" t="s">
        <v>439</v>
      </c>
      <c r="E35" t="s">
        <v>318</v>
      </c>
      <c r="F35" t="n">
        <v>16867.4272630734</v>
      </c>
      <c r="G35" t="n">
        <v>17877.2330411355</v>
      </c>
      <c r="H35" t="n">
        <v>19014.2998390143</v>
      </c>
      <c r="I35" t="n">
        <v>19837.8488115618</v>
      </c>
      <c r="J35" t="n">
        <v>20613.3908221695</v>
      </c>
      <c r="K35" t="n">
        <v>22871.0453062696</v>
      </c>
      <c r="L35" t="n">
        <v>24508.926431808</v>
      </c>
      <c r="M35" t="n">
        <v>25827.2556426427</v>
      </c>
      <c r="N35" t="n">
        <v>26733.6831025086</v>
      </c>
      <c r="O35" t="n">
        <v>27615.8665005791</v>
      </c>
      <c r="P35" t="n">
        <v>29056.0499189852</v>
      </c>
      <c r="Q35" t="n">
        <v>29973.88926331</v>
      </c>
      <c r="R35" t="n">
        <v>31176.2135140298</v>
      </c>
      <c r="S35" t="n">
        <v>31659.9321895077</v>
      </c>
      <c r="T35" t="n">
        <v>32006.1040906317</v>
      </c>
      <c r="U35" t="n">
        <v>32542.8810747099</v>
      </c>
      <c r="V35" t="n">
        <v>32281.7049694675</v>
      </c>
      <c r="W35" t="n">
        <v>32567.8818128085</v>
      </c>
      <c r="X35" t="n">
        <v>33412.9966522191</v>
      </c>
      <c r="Y35" t="n">
        <v>35582.1590478119</v>
      </c>
      <c r="Z35" t="n">
        <v>37736.8000018225</v>
      </c>
      <c r="AA35" t="n">
        <v>39505.6814815345</v>
      </c>
      <c r="AB35" t="n">
        <v>42737.5591705266</v>
      </c>
      <c r="AC35" t="n">
        <v>44607.1618293666</v>
      </c>
      <c r="AD35" t="n">
        <v>46743.6022975959</v>
      </c>
      <c r="AE35" t="n">
        <v>44881.7367122764</v>
      </c>
      <c r="AF35" t="n">
        <v>49329.1451258848</v>
      </c>
    </row>
    <row r="36">
      <c r="A36" t="s">
        <v>103</v>
      </c>
      <c r="B36" t="s">
        <v>440</v>
      </c>
      <c r="C36" t="s">
        <v>317</v>
      </c>
      <c r="D36" t="s">
        <v>441</v>
      </c>
      <c r="E36" t="s">
        <v>318</v>
      </c>
      <c r="F36" t="n">
        <v>12835.4979058883</v>
      </c>
      <c r="G36" t="n">
        <v>12301.7724550159</v>
      </c>
      <c r="H36" t="n">
        <v>11915.692944741</v>
      </c>
      <c r="I36" t="n">
        <v>11589.4070255017</v>
      </c>
      <c r="J36" t="n">
        <v>11203.8637991634</v>
      </c>
      <c r="K36" t="n">
        <v>11562.8257922091</v>
      </c>
      <c r="L36" t="n">
        <v>11539.9465278493</v>
      </c>
      <c r="M36" t="n">
        <v>11700.1410076085</v>
      </c>
      <c r="N36" t="n">
        <v>11635.4190504871</v>
      </c>
      <c r="O36" t="n">
        <v>11550.0436011833</v>
      </c>
      <c r="P36" t="n">
        <v>11983.8218962397</v>
      </c>
      <c r="Q36" t="n">
        <v>11809.5603089944</v>
      </c>
      <c r="R36" t="n">
        <v>11511.0776479349</v>
      </c>
      <c r="S36" t="n">
        <v>10998.0901998646</v>
      </c>
      <c r="T36" t="n">
        <v>10934.9544679702</v>
      </c>
      <c r="U36" t="n">
        <v>11104.0754058358</v>
      </c>
      <c r="V36" t="n">
        <v>10318.6923945905</v>
      </c>
      <c r="W36" t="n">
        <v>9056.10386412672</v>
      </c>
      <c r="X36" t="n">
        <v>7824.72011430011</v>
      </c>
      <c r="Y36" t="n">
        <v>7823.13608634589</v>
      </c>
      <c r="Z36" t="n">
        <v>8215.80886230725</v>
      </c>
      <c r="AA36" t="n">
        <v>8390.533090825</v>
      </c>
      <c r="AB36" t="n">
        <v>8710.7525707047</v>
      </c>
      <c r="AC36" t="n">
        <v>8753.54845122945</v>
      </c>
      <c r="AD36" t="n">
        <v>8990.45989029217</v>
      </c>
      <c r="AE36" t="n">
        <v>7934.23455608853</v>
      </c>
      <c r="AF36" t="n">
        <v>9036.52195431944</v>
      </c>
    </row>
    <row r="37">
      <c r="A37" t="s">
        <v>103</v>
      </c>
      <c r="B37" t="s">
        <v>442</v>
      </c>
      <c r="C37" t="s">
        <v>317</v>
      </c>
      <c r="D37" t="s">
        <v>443</v>
      </c>
      <c r="E37" t="s">
        <v>318</v>
      </c>
      <c r="F37" t="n">
        <v>3686.88855171357</v>
      </c>
      <c r="G37" t="n">
        <v>4034.58470229222</v>
      </c>
      <c r="H37" t="n">
        <v>4427.07582778505</v>
      </c>
      <c r="I37" t="n">
        <v>4647.13774748475</v>
      </c>
      <c r="J37" t="n">
        <v>4748.9146687037</v>
      </c>
      <c r="K37" t="n">
        <v>5312.16565429128</v>
      </c>
      <c r="L37" t="n">
        <v>5651.51995270634</v>
      </c>
      <c r="M37" t="n">
        <v>6066.25955070987</v>
      </c>
      <c r="N37" t="n">
        <v>6419.79956760411</v>
      </c>
      <c r="O37" t="n">
        <v>6818.40281283881</v>
      </c>
      <c r="P37" t="n">
        <v>7281.61747128333</v>
      </c>
      <c r="Q37" t="n">
        <v>7606.55507769101</v>
      </c>
      <c r="R37" t="n">
        <v>8165.5257536348</v>
      </c>
      <c r="S37" t="n">
        <v>8435.09718102101</v>
      </c>
      <c r="T37" t="n">
        <v>8546.12763094775</v>
      </c>
      <c r="U37" t="n">
        <v>9108.38037531857</v>
      </c>
      <c r="V37" t="n">
        <v>9084.43793811833</v>
      </c>
      <c r="W37" t="n">
        <v>9750.0810009525</v>
      </c>
      <c r="X37" t="n">
        <v>10623.9802890916</v>
      </c>
      <c r="Y37" t="n">
        <v>11967.140740862</v>
      </c>
      <c r="Z37" t="n">
        <v>13077.0988151444</v>
      </c>
      <c r="AA37" t="n">
        <v>13944.9695111035</v>
      </c>
      <c r="AB37" t="n">
        <v>15208.2002707487</v>
      </c>
      <c r="AC37" t="n">
        <v>15440.569601639</v>
      </c>
      <c r="AD37" t="n">
        <v>15131.2304286744</v>
      </c>
      <c r="AE37" t="n">
        <v>14312.0938983171</v>
      </c>
      <c r="AF37" t="n">
        <v>14286.4834733818</v>
      </c>
    </row>
    <row r="38">
      <c r="A38" t="s">
        <v>103</v>
      </c>
      <c r="B38" t="s">
        <v>444</v>
      </c>
      <c r="C38" t="s">
        <v>317</v>
      </c>
      <c r="D38" t="s">
        <v>445</v>
      </c>
      <c r="E38" t="s">
        <v>318</v>
      </c>
      <c r="F38" t="n">
        <v>4629.99865387134</v>
      </c>
      <c r="G38" t="n">
        <v>5280.785660856</v>
      </c>
      <c r="H38" t="n">
        <v>5967.61339635241</v>
      </c>
      <c r="I38" t="n">
        <v>6821.24056119135</v>
      </c>
      <c r="J38" t="n">
        <v>8171.43576073507</v>
      </c>
      <c r="K38" t="n">
        <v>9721.55557057573</v>
      </c>
      <c r="L38" t="n">
        <v>11431.2984028382</v>
      </c>
      <c r="M38" t="n">
        <v>12116.3168807533</v>
      </c>
      <c r="N38" t="n">
        <v>12527.4588958449</v>
      </c>
      <c r="O38" t="n">
        <v>12782.3954726753</v>
      </c>
      <c r="P38" t="n">
        <v>13269.1240046987</v>
      </c>
      <c r="Q38" t="n">
        <v>13934.5380928668</v>
      </c>
      <c r="R38" t="n">
        <v>14485.1437144608</v>
      </c>
      <c r="S38" t="n">
        <v>14971.1843250712</v>
      </c>
      <c r="T38" t="n">
        <v>15257.4340316452</v>
      </c>
      <c r="U38" t="n">
        <v>14438.6824876956</v>
      </c>
      <c r="V38" t="n">
        <v>14856.854772683</v>
      </c>
      <c r="W38" t="n">
        <v>14972.8033334351</v>
      </c>
      <c r="X38" t="n">
        <v>15559.2195265112</v>
      </c>
      <c r="Y38" t="n">
        <v>15971.2945313049</v>
      </c>
      <c r="Z38" t="n">
        <v>16480.9406842784</v>
      </c>
      <c r="AA38" t="n">
        <v>17144.0590758893</v>
      </c>
      <c r="AB38" t="n">
        <v>18772.3224001047</v>
      </c>
      <c r="AC38" t="n">
        <v>20413.9980879629</v>
      </c>
      <c r="AD38" t="n">
        <v>22633.0970961141</v>
      </c>
      <c r="AE38" t="n">
        <v>22635.4082578707</v>
      </c>
      <c r="AF38" t="n">
        <v>26006.1396981835</v>
      </c>
    </row>
    <row r="39">
      <c r="A39" t="s">
        <v>103</v>
      </c>
      <c r="B39" t="s">
        <v>446</v>
      </c>
      <c r="C39" t="s">
        <v>317</v>
      </c>
      <c r="D39" t="s">
        <v>447</v>
      </c>
      <c r="E39" t="s">
        <v>318</v>
      </c>
      <c r="F39" t="n">
        <v>28859.3379126199</v>
      </c>
      <c r="G39" t="n">
        <v>29975.6218309169</v>
      </c>
      <c r="H39" t="n">
        <v>31398.9619351325</v>
      </c>
      <c r="I39" t="n">
        <v>33804.420591553</v>
      </c>
      <c r="J39" t="n">
        <v>36157.4468027071</v>
      </c>
      <c r="K39" t="n">
        <v>39488.5299399475</v>
      </c>
      <c r="L39" t="n">
        <v>42648.5935807622</v>
      </c>
      <c r="M39" t="n">
        <v>44737.1690264744</v>
      </c>
      <c r="N39" t="n">
        <v>45978.4015878295</v>
      </c>
      <c r="O39" t="n">
        <v>49910.9246069722</v>
      </c>
      <c r="P39" t="n">
        <v>55515.7047749992</v>
      </c>
      <c r="Q39" t="n">
        <v>62065.3453112065</v>
      </c>
      <c r="R39" t="n">
        <v>67083.5476659068</v>
      </c>
      <c r="S39" t="n">
        <v>70224.8733289527</v>
      </c>
      <c r="T39" t="n">
        <v>66137.9888897181</v>
      </c>
      <c r="U39" t="n">
        <v>63599.3903741223</v>
      </c>
      <c r="V39" t="n">
        <v>61075.1883276384</v>
      </c>
      <c r="W39" t="n">
        <v>57368.9699958174</v>
      </c>
      <c r="X39" t="n">
        <v>52144.3689624115</v>
      </c>
      <c r="Y39" t="n">
        <v>50262.7124779424</v>
      </c>
      <c r="Z39" t="n">
        <v>47264.5878182826</v>
      </c>
      <c r="AA39" t="n">
        <v>49184.7545777346</v>
      </c>
      <c r="AB39" t="n">
        <v>48823.2490153759</v>
      </c>
      <c r="AC39" t="n">
        <v>51143.581611161</v>
      </c>
      <c r="AD39" t="n">
        <v>49830.8401587688</v>
      </c>
      <c r="AE39" t="n">
        <v>51992.3942196045</v>
      </c>
      <c r="AF39" t="n">
        <v>52157.6231547044</v>
      </c>
    </row>
    <row r="40">
      <c r="A40" t="s">
        <v>103</v>
      </c>
      <c r="B40" t="s">
        <v>448</v>
      </c>
      <c r="C40" t="s">
        <v>317</v>
      </c>
      <c r="D40" t="s">
        <v>449</v>
      </c>
      <c r="E40" t="s">
        <v>318</v>
      </c>
      <c r="F40" t="n">
        <v>54364.0534950687</v>
      </c>
      <c r="G40" t="n">
        <v>55274.7908391462</v>
      </c>
      <c r="H40" t="n">
        <v>55716.5221611882</v>
      </c>
      <c r="I40" t="n">
        <v>56193.5265431957</v>
      </c>
      <c r="J40" t="n">
        <v>58801.5700386149</v>
      </c>
      <c r="K40" t="n">
        <v>61098.0687132518</v>
      </c>
      <c r="L40" t="n">
        <v>64168.1316835436</v>
      </c>
      <c r="M40" t="n">
        <v>71394.3124064307</v>
      </c>
      <c r="N40" t="n">
        <v>76940.7756441811</v>
      </c>
      <c r="O40" t="n">
        <v>82374.4955736596</v>
      </c>
      <c r="P40" t="n">
        <v>88389.6131590154</v>
      </c>
      <c r="Q40" t="n">
        <v>95050.2730025208</v>
      </c>
      <c r="R40" t="n">
        <v>105297.868033661</v>
      </c>
      <c r="S40" t="n">
        <v>108783.622545119</v>
      </c>
      <c r="T40" t="n">
        <v>113670.417832103</v>
      </c>
      <c r="U40" t="n">
        <v>116213.239679698</v>
      </c>
      <c r="V40" t="n">
        <v>119619.182516688</v>
      </c>
      <c r="W40" t="n">
        <v>122743.070024249</v>
      </c>
      <c r="X40" t="n">
        <v>126074.404441066</v>
      </c>
      <c r="Y40" t="n">
        <v>126896.598287206</v>
      </c>
      <c r="Z40" t="n">
        <v>126306.625144605</v>
      </c>
      <c r="AA40" t="n">
        <v>127317.078245128</v>
      </c>
      <c r="AB40" t="n">
        <v>129771.411418679</v>
      </c>
      <c r="AC40" t="n">
        <v>133426.012641054</v>
      </c>
      <c r="AD40" t="n">
        <v>135522.96728274</v>
      </c>
      <c r="AE40" t="n">
        <v>135863.795259057</v>
      </c>
      <c r="AF40" t="n">
        <v>139730.277612435</v>
      </c>
    </row>
    <row r="41">
      <c r="A41" t="s">
        <v>103</v>
      </c>
      <c r="B41" t="s">
        <v>450</v>
      </c>
      <c r="C41" t="s">
        <v>317</v>
      </c>
      <c r="D41" t="s">
        <v>451</v>
      </c>
      <c r="E41" t="s">
        <v>318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</row>
    <row r="42">
      <c r="A42" t="s">
        <v>103</v>
      </c>
      <c r="B42" t="s">
        <v>452</v>
      </c>
      <c r="C42" t="s">
        <v>317</v>
      </c>
      <c r="D42" t="s">
        <v>453</v>
      </c>
      <c r="E42" t="s">
        <v>318</v>
      </c>
      <c r="F42" t="n">
        <v>24899.3765322658</v>
      </c>
      <c r="G42" t="n">
        <v>25464.5809972027</v>
      </c>
      <c r="H42" t="n">
        <v>26221.8768023064</v>
      </c>
      <c r="I42" t="n">
        <v>27629.8753310035</v>
      </c>
      <c r="J42" t="n">
        <v>29341.214503264</v>
      </c>
      <c r="K42" t="n">
        <v>32074.2472936446</v>
      </c>
      <c r="L42" t="n">
        <v>32718.9043622057</v>
      </c>
      <c r="M42" t="n">
        <v>32847.6280728562</v>
      </c>
      <c r="N42" t="n">
        <v>34050.1234092256</v>
      </c>
      <c r="O42" t="n">
        <v>34997.7747066916</v>
      </c>
      <c r="P42" t="n">
        <v>38209.4095280675</v>
      </c>
      <c r="Q42" t="n">
        <v>42193.3567897457</v>
      </c>
      <c r="R42" t="n">
        <v>44826.8976204594</v>
      </c>
      <c r="S42" t="n">
        <v>47125.9442768863</v>
      </c>
      <c r="T42" t="n">
        <v>47549.0936836586</v>
      </c>
      <c r="U42" t="n">
        <v>46090.485664976</v>
      </c>
      <c r="V42" t="n">
        <v>47159.70634652</v>
      </c>
      <c r="W42" t="n">
        <v>46545.3617434345</v>
      </c>
      <c r="X42" t="n">
        <v>46174.4529292204</v>
      </c>
      <c r="Y42" t="n">
        <v>49293.2150583487</v>
      </c>
      <c r="Z42" t="n">
        <v>51895.89135057</v>
      </c>
      <c r="AA42" t="n">
        <v>54706.8105838174</v>
      </c>
      <c r="AB42" t="n">
        <v>57857.6784268656</v>
      </c>
      <c r="AC42" t="n">
        <v>60532.2638345603</v>
      </c>
      <c r="AD42" t="n">
        <v>65149.2405255079</v>
      </c>
      <c r="AE42" t="n">
        <v>61205.0089517958</v>
      </c>
      <c r="AF42" t="n">
        <v>69577.695034625</v>
      </c>
    </row>
    <row r="43">
      <c r="A43" t="s">
        <v>103</v>
      </c>
      <c r="B43" t="s">
        <v>454</v>
      </c>
      <c r="C43" t="s">
        <v>317</v>
      </c>
      <c r="D43" t="s">
        <v>455</v>
      </c>
      <c r="E43" t="s">
        <v>318</v>
      </c>
      <c r="F43" t="n">
        <v>44392.1131856056</v>
      </c>
      <c r="G43" t="n">
        <v>46132.3539258328</v>
      </c>
      <c r="H43" t="n">
        <v>47801.1402003899</v>
      </c>
      <c r="I43" t="n">
        <v>50782.8762320288</v>
      </c>
      <c r="J43" t="n">
        <v>54097.733508648</v>
      </c>
      <c r="K43" t="n">
        <v>58682.878151216</v>
      </c>
      <c r="L43" t="n">
        <v>60624.4489698629</v>
      </c>
      <c r="M43" t="n">
        <v>61308.9674586962</v>
      </c>
      <c r="N43" t="n">
        <v>62962.7341251783</v>
      </c>
      <c r="O43" t="n">
        <v>64022.6262628156</v>
      </c>
      <c r="P43" t="n">
        <v>68911.3061036537</v>
      </c>
      <c r="Q43" t="n">
        <v>76252.1890830951</v>
      </c>
      <c r="R43" t="n">
        <v>82572.097828131</v>
      </c>
      <c r="S43" t="n">
        <v>84915.637201063</v>
      </c>
      <c r="T43" t="n">
        <v>83098.1333169331</v>
      </c>
      <c r="U43" t="n">
        <v>82893.0456832304</v>
      </c>
      <c r="V43" t="n">
        <v>84981.5343386886</v>
      </c>
      <c r="W43" t="n">
        <v>82484.0710541686</v>
      </c>
      <c r="X43" t="n">
        <v>81619.9643981559</v>
      </c>
      <c r="Y43" t="n">
        <v>87134.4164594196</v>
      </c>
      <c r="Z43" t="n">
        <v>93726.6535422271</v>
      </c>
      <c r="AA43" t="n">
        <v>98903.2992466697</v>
      </c>
      <c r="AB43" t="n">
        <v>103355.385651269</v>
      </c>
      <c r="AC43" t="n">
        <v>107555.448374864</v>
      </c>
      <c r="AD43" t="n">
        <v>115290.495925137</v>
      </c>
      <c r="AE43" t="n">
        <v>102297.531461444</v>
      </c>
      <c r="AF43" t="n">
        <v>114861.230150876</v>
      </c>
    </row>
    <row r="44">
      <c r="A44" t="s">
        <v>103</v>
      </c>
      <c r="B44" t="s">
        <v>456</v>
      </c>
      <c r="C44" t="s">
        <v>317</v>
      </c>
      <c r="D44" t="s">
        <v>457</v>
      </c>
      <c r="E44" t="s">
        <v>318</v>
      </c>
      <c r="F44" t="n">
        <v>526901.416691966</v>
      </c>
      <c r="G44" t="n">
        <v>543681.991374831</v>
      </c>
      <c r="H44" t="n">
        <v>565170.615166178</v>
      </c>
      <c r="I44" t="n">
        <v>590776.402446636</v>
      </c>
      <c r="J44" t="n">
        <v>619543.24811048</v>
      </c>
      <c r="K44" t="n">
        <v>657243.270002107</v>
      </c>
      <c r="L44" t="n">
        <v>682663.4714313</v>
      </c>
      <c r="M44" t="n">
        <v>697097.349978005</v>
      </c>
      <c r="N44" t="n">
        <v>710755.018777262</v>
      </c>
      <c r="O44" t="n">
        <v>727679.838803379</v>
      </c>
      <c r="P44" t="n">
        <v>751555.152397537</v>
      </c>
      <c r="Q44" t="n">
        <v>783862.027566214</v>
      </c>
      <c r="R44" t="n">
        <v>811246.247101507</v>
      </c>
      <c r="S44" t="n">
        <v>814522.158627661</v>
      </c>
      <c r="T44" t="n">
        <v>772742.659752877</v>
      </c>
      <c r="U44" t="n">
        <v>761638.155712655</v>
      </c>
      <c r="V44" t="n">
        <v>750394.784066312</v>
      </c>
      <c r="W44" t="n">
        <v>721991.533563034</v>
      </c>
      <c r="X44" t="n">
        <v>705524.061644162</v>
      </c>
      <c r="Y44" t="n">
        <v>720554.001716826</v>
      </c>
      <c r="Z44" t="n">
        <v>755076.017533762</v>
      </c>
      <c r="AA44" t="n">
        <v>782115.975532983</v>
      </c>
      <c r="AB44" t="n">
        <v>808845.552013798</v>
      </c>
      <c r="AC44" t="n">
        <v>828668.757131603</v>
      </c>
      <c r="AD44" t="n">
        <v>848794.420316744</v>
      </c>
      <c r="AE44" t="n">
        <v>724081.154227802</v>
      </c>
      <c r="AF44" t="n">
        <v>787263.713151794</v>
      </c>
    </row>
    <row r="45">
      <c r="A45" t="s">
        <v>103</v>
      </c>
      <c r="B45" t="s">
        <v>458</v>
      </c>
      <c r="C45" t="s">
        <v>317</v>
      </c>
      <c r="D45" t="s">
        <v>459</v>
      </c>
      <c r="E45" t="s">
        <v>318</v>
      </c>
      <c r="F45" t="n">
        <v>507519.066835965</v>
      </c>
      <c r="G45" t="n">
        <v>518734.281574605</v>
      </c>
      <c r="H45" t="n">
        <v>538301.095668073</v>
      </c>
      <c r="I45" t="n">
        <v>563226.114935146</v>
      </c>
      <c r="J45" t="n">
        <v>592535.40160039</v>
      </c>
      <c r="K45" t="n">
        <v>628088.187336479</v>
      </c>
      <c r="L45" t="n">
        <v>654007.324986927</v>
      </c>
      <c r="M45" t="n">
        <v>668252.718493952</v>
      </c>
      <c r="N45" t="n">
        <v>682128.605887111</v>
      </c>
      <c r="O45" t="n">
        <v>699873.606701603</v>
      </c>
      <c r="P45" t="n">
        <v>726357.67632659</v>
      </c>
      <c r="Q45" t="n">
        <v>757061.304086972</v>
      </c>
      <c r="R45" t="n">
        <v>782421.246368515</v>
      </c>
      <c r="S45" t="n">
        <v>786362.776877452</v>
      </c>
      <c r="T45" t="n">
        <v>745520.208757829</v>
      </c>
      <c r="U45" t="n">
        <v>733822.137499761</v>
      </c>
      <c r="V45" t="n">
        <v>721182.540950429</v>
      </c>
      <c r="W45" t="n">
        <v>695309.715015334</v>
      </c>
      <c r="X45" t="n">
        <v>675244.622950428</v>
      </c>
      <c r="Y45" t="n">
        <v>690553.904098504</v>
      </c>
      <c r="Z45" t="n">
        <v>723631.110615323</v>
      </c>
      <c r="AA45" t="n">
        <v>749277.570994592</v>
      </c>
      <c r="AB45" t="n">
        <v>777175.534783688</v>
      </c>
      <c r="AC45" t="n">
        <v>795628.277145692</v>
      </c>
      <c r="AD45" t="n">
        <v>816695.171290123</v>
      </c>
      <c r="AE45" t="n">
        <v>692618.438675666</v>
      </c>
      <c r="AF45" t="n">
        <v>753583.473151155</v>
      </c>
    </row>
    <row r="46">
      <c r="A46" t="s">
        <v>103</v>
      </c>
      <c r="B46" t="s">
        <v>460</v>
      </c>
      <c r="C46" t="s">
        <v>317</v>
      </c>
      <c r="D46" t="s">
        <v>461</v>
      </c>
      <c r="E46" t="s">
        <v>318</v>
      </c>
      <c r="F46" t="n">
        <v>19392.7407764565</v>
      </c>
      <c r="G46" t="n">
        <v>20650.0944393326</v>
      </c>
      <c r="H46" t="n">
        <v>21595.2846145657</v>
      </c>
      <c r="I46" t="n">
        <v>23218.8927180925</v>
      </c>
      <c r="J46" t="n">
        <v>24845.8642802286</v>
      </c>
      <c r="K46" t="n">
        <v>26663.6911833807</v>
      </c>
      <c r="L46" t="n">
        <v>28016.4173002661</v>
      </c>
      <c r="M46" t="n">
        <v>28611.8087393747</v>
      </c>
      <c r="N46" t="n">
        <v>29023.4084802091</v>
      </c>
      <c r="O46" t="n">
        <v>29091.3636848659</v>
      </c>
      <c r="P46" t="n">
        <v>30716.5043568707</v>
      </c>
      <c r="Q46" t="n">
        <v>34082.6968529336</v>
      </c>
      <c r="R46" t="n">
        <v>37843.6707219969</v>
      </c>
      <c r="S46" t="n">
        <v>37812.2793251253</v>
      </c>
      <c r="T46" t="n">
        <v>35481.3918648971</v>
      </c>
      <c r="U46" t="n">
        <v>36821.5427148833</v>
      </c>
      <c r="V46" t="n">
        <v>37848.5445005456</v>
      </c>
      <c r="W46" t="n">
        <v>35916.9549981196</v>
      </c>
      <c r="X46" t="n">
        <v>35420.7780018304</v>
      </c>
      <c r="Y46" t="n">
        <v>37814.8085300782</v>
      </c>
      <c r="Z46" t="n">
        <v>41813.9823454072</v>
      </c>
      <c r="AA46" t="n">
        <v>44180.1261746194</v>
      </c>
      <c r="AB46" t="n">
        <v>45482.0363867479</v>
      </c>
      <c r="AC46" t="n">
        <v>47011.555699082</v>
      </c>
      <c r="AD46" t="n">
        <v>50129.2301795121</v>
      </c>
      <c r="AE46" t="n">
        <v>41092.5225096483</v>
      </c>
      <c r="AF46" t="n">
        <v>45283.5351162514</v>
      </c>
    </row>
    <row r="47">
      <c r="A47" t="s">
        <v>103</v>
      </c>
      <c r="B47" t="s">
        <v>462</v>
      </c>
      <c r="C47" t="s">
        <v>317</v>
      </c>
      <c r="D47" t="s">
        <v>463</v>
      </c>
      <c r="E47" t="s">
        <v>318</v>
      </c>
      <c r="F47" t="n">
        <v>46412.5671584302</v>
      </c>
      <c r="G47" t="n">
        <v>46478.4512494504</v>
      </c>
      <c r="H47" t="n">
        <v>47451.8213177691</v>
      </c>
      <c r="I47" t="n">
        <v>48347.1474180032</v>
      </c>
      <c r="J47" t="n">
        <v>49438.4180598651</v>
      </c>
      <c r="K47" t="n">
        <v>51040.5742443987</v>
      </c>
      <c r="L47" t="n">
        <v>52605.5252513651</v>
      </c>
      <c r="M47" t="n">
        <v>53050.8751810102</v>
      </c>
      <c r="N47" t="n">
        <v>54224.8394650889</v>
      </c>
      <c r="O47" t="n">
        <v>55478.8026652787</v>
      </c>
      <c r="P47" t="n">
        <v>56473.5534674213</v>
      </c>
      <c r="Q47" t="n">
        <v>58302.1589107226</v>
      </c>
      <c r="R47" t="n">
        <v>59665.2175521426</v>
      </c>
      <c r="S47" t="n">
        <v>61985.2016541317</v>
      </c>
      <c r="T47" t="n">
        <v>63336.9632934411</v>
      </c>
      <c r="U47" t="n">
        <v>65098.2481725949</v>
      </c>
      <c r="V47" t="n">
        <v>67066.4395892848</v>
      </c>
      <c r="W47" t="n">
        <v>65772.2537165173</v>
      </c>
      <c r="X47" t="n">
        <v>66857.8769760072</v>
      </c>
      <c r="Y47" t="n">
        <v>67323.8805163189</v>
      </c>
      <c r="Z47" t="n">
        <v>67963.799756753</v>
      </c>
      <c r="AA47" t="n">
        <v>68014.22150549</v>
      </c>
      <c r="AB47" t="n">
        <v>68270.8329099077</v>
      </c>
      <c r="AC47" t="n">
        <v>69978.544987801</v>
      </c>
      <c r="AD47" t="n">
        <v>70760.8494918215</v>
      </c>
      <c r="AE47" t="n">
        <v>71488.5417880338</v>
      </c>
      <c r="AF47" t="n">
        <v>72910.598277647</v>
      </c>
    </row>
    <row r="48">
      <c r="A48" t="s">
        <v>103</v>
      </c>
      <c r="B48" t="s">
        <v>464</v>
      </c>
      <c r="C48" t="s">
        <v>317</v>
      </c>
      <c r="D48" t="s">
        <v>465</v>
      </c>
      <c r="E48" t="s">
        <v>318</v>
      </c>
      <c r="F48" t="n">
        <v>137200.231477559</v>
      </c>
      <c r="G48" t="n">
        <v>138535.106800929</v>
      </c>
      <c r="H48" t="n">
        <v>141392.915310642</v>
      </c>
      <c r="I48" t="n">
        <v>144268.192636027</v>
      </c>
      <c r="J48" t="n">
        <v>147777.21639791</v>
      </c>
      <c r="K48" t="n">
        <v>152761.177479066</v>
      </c>
      <c r="L48" t="n">
        <v>156442.994951186</v>
      </c>
      <c r="M48" t="n">
        <v>159953.48075761</v>
      </c>
      <c r="N48" t="n">
        <v>165338.169953659</v>
      </c>
      <c r="O48" t="n">
        <v>170429.138893443</v>
      </c>
      <c r="P48" t="n">
        <v>175376.604184978</v>
      </c>
      <c r="Q48" t="n">
        <v>180565.301659352</v>
      </c>
      <c r="R48" t="n">
        <v>185984.056321408</v>
      </c>
      <c r="S48" t="n">
        <v>192126.771465708</v>
      </c>
      <c r="T48" t="n">
        <v>196107.978328259</v>
      </c>
      <c r="U48" t="n">
        <v>198976.22128314</v>
      </c>
      <c r="V48" t="n">
        <v>202718.303316149</v>
      </c>
      <c r="W48" t="n">
        <v>198393.177330344</v>
      </c>
      <c r="X48" t="n">
        <v>198607.978275284</v>
      </c>
      <c r="Y48" t="n">
        <v>197015.889204803</v>
      </c>
      <c r="Z48" t="n">
        <v>198887.320176256</v>
      </c>
      <c r="AA48" t="n">
        <v>201304.632009394</v>
      </c>
      <c r="AB48" t="n">
        <v>205572.791294391</v>
      </c>
      <c r="AC48" t="n">
        <v>208319.904531125</v>
      </c>
      <c r="AD48" t="n">
        <v>211465.412090964</v>
      </c>
      <c r="AE48" t="n">
        <v>208379.104379475</v>
      </c>
      <c r="AF48" t="n">
        <v>212338.14885279</v>
      </c>
    </row>
    <row r="49">
      <c r="A49" t="s">
        <v>103</v>
      </c>
      <c r="B49" t="s">
        <v>466</v>
      </c>
      <c r="C49" t="s">
        <v>317</v>
      </c>
      <c r="D49" t="s">
        <v>467</v>
      </c>
      <c r="E49" t="s">
        <v>318</v>
      </c>
      <c r="F49" t="n">
        <v>43391.1944491111</v>
      </c>
      <c r="G49" t="n">
        <v>44156.4294253916</v>
      </c>
      <c r="H49" t="n">
        <v>45347.0629566743</v>
      </c>
      <c r="I49" t="n">
        <v>46602.8136310434</v>
      </c>
      <c r="J49" t="n">
        <v>47811.144232469</v>
      </c>
      <c r="K49" t="n">
        <v>49373.182862772</v>
      </c>
      <c r="L49" t="n">
        <v>50453.8830491123</v>
      </c>
      <c r="M49" t="n">
        <v>51681.2151230117</v>
      </c>
      <c r="N49" t="n">
        <v>53133.9861446791</v>
      </c>
      <c r="O49" t="n">
        <v>54639.8051654981</v>
      </c>
      <c r="P49" t="n">
        <v>56603.9332270512</v>
      </c>
      <c r="Q49" t="n">
        <v>57848.671442947</v>
      </c>
      <c r="R49" t="n">
        <v>59601.0611087677</v>
      </c>
      <c r="S49" t="n">
        <v>60475.136446119</v>
      </c>
      <c r="T49" t="n">
        <v>61742.7649684552</v>
      </c>
      <c r="U49" t="n">
        <v>61805.8893755754</v>
      </c>
      <c r="V49" t="n">
        <v>62633.4553747118</v>
      </c>
      <c r="W49" t="n">
        <v>60692.9354431751</v>
      </c>
      <c r="X49" t="n">
        <v>59396.0207019283</v>
      </c>
      <c r="Y49" t="n">
        <v>58906.3874251906</v>
      </c>
      <c r="Z49" t="n">
        <v>59243.3262880806</v>
      </c>
      <c r="AA49" t="n">
        <v>59945.910944501</v>
      </c>
      <c r="AB49" t="n">
        <v>61250.4124808341</v>
      </c>
      <c r="AC49" t="n">
        <v>61912.8705137212</v>
      </c>
      <c r="AD49" t="n">
        <v>61454.8418324082</v>
      </c>
      <c r="AE49" t="n">
        <v>60508.1877672576</v>
      </c>
      <c r="AF49" t="n">
        <v>60387.1120980629</v>
      </c>
    </row>
    <row r="50">
      <c r="A50" t="s">
        <v>103</v>
      </c>
      <c r="B50" t="s">
        <v>468</v>
      </c>
      <c r="C50" t="s">
        <v>317</v>
      </c>
      <c r="D50" t="s">
        <v>469</v>
      </c>
      <c r="E50" t="s">
        <v>318</v>
      </c>
      <c r="F50" t="n">
        <v>47238.6286550296</v>
      </c>
      <c r="G50" t="n">
        <v>47813.9873550385</v>
      </c>
      <c r="H50" t="n">
        <v>48465.6905095747</v>
      </c>
      <c r="I50" t="n">
        <v>49159.4921759056</v>
      </c>
      <c r="J50" t="n">
        <v>50378.662133921</v>
      </c>
      <c r="K50" t="n">
        <v>52218.8724878913</v>
      </c>
      <c r="L50" t="n">
        <v>53168.5378876123</v>
      </c>
      <c r="M50" t="n">
        <v>55191.6042791895</v>
      </c>
      <c r="N50" t="n">
        <v>58131.3031545262</v>
      </c>
      <c r="O50" t="n">
        <v>60566.6414954045</v>
      </c>
      <c r="P50" t="n">
        <v>62659.6819200928</v>
      </c>
      <c r="Q50" t="n">
        <v>64771.0723715765</v>
      </c>
      <c r="R50" t="n">
        <v>67160.9164863103</v>
      </c>
      <c r="S50" t="n">
        <v>70070.2861608866</v>
      </c>
      <c r="T50" t="n">
        <v>71428.6781247931</v>
      </c>
      <c r="U50" t="n">
        <v>72345.6801355346</v>
      </c>
      <c r="V50" t="n">
        <v>73174.7102363272</v>
      </c>
      <c r="W50" t="n">
        <v>72063.2280317772</v>
      </c>
      <c r="X50" t="n">
        <v>72392.4607814882</v>
      </c>
      <c r="Y50" t="n">
        <v>70684.9443394864</v>
      </c>
      <c r="Z50" t="n">
        <v>71591.0770749653</v>
      </c>
      <c r="AA50" t="n">
        <v>73319.782500743</v>
      </c>
      <c r="AB50" t="n">
        <v>76109.4325211935</v>
      </c>
      <c r="AC50" t="n">
        <v>76443.593229843</v>
      </c>
      <c r="AD50" t="n">
        <v>79317.5067557492</v>
      </c>
      <c r="AE50" t="n">
        <v>76382.374824184</v>
      </c>
      <c r="AF50" t="n">
        <v>79040.4384770802</v>
      </c>
    </row>
    <row r="51">
      <c r="A51" t="s">
        <v>103</v>
      </c>
      <c r="B51" t="s">
        <v>470</v>
      </c>
      <c r="C51" t="s">
        <v>317</v>
      </c>
      <c r="D51" t="s">
        <v>471</v>
      </c>
      <c r="E51" t="s">
        <v>318</v>
      </c>
      <c r="F51" t="n">
        <v>38498.1837160856</v>
      </c>
      <c r="G51" t="n">
        <v>38980.5027875059</v>
      </c>
      <c r="H51" t="n">
        <v>39529.6863206399</v>
      </c>
      <c r="I51" t="n">
        <v>40073.1616855005</v>
      </c>
      <c r="J51" t="n">
        <v>40987.4770035105</v>
      </c>
      <c r="K51" t="n">
        <v>42663.5445599674</v>
      </c>
      <c r="L51" t="n">
        <v>43357.4453739746</v>
      </c>
      <c r="M51" t="n">
        <v>44845.9181909922</v>
      </c>
      <c r="N51" t="n">
        <v>47275.2715042095</v>
      </c>
      <c r="O51" t="n">
        <v>49278.0236538366</v>
      </c>
      <c r="P51" t="n">
        <v>50899.689113149</v>
      </c>
      <c r="Q51" t="n">
        <v>52588.660589772</v>
      </c>
      <c r="R51" t="n">
        <v>54694.5036519138</v>
      </c>
      <c r="S51" t="n">
        <v>57170.6055946553</v>
      </c>
      <c r="T51" t="n">
        <v>58178.407965566</v>
      </c>
      <c r="U51" t="n">
        <v>58578.9937652376</v>
      </c>
      <c r="V51" t="n">
        <v>59621.5836848748</v>
      </c>
      <c r="W51" t="n">
        <v>58566.7626334832</v>
      </c>
      <c r="X51" t="n">
        <v>58062.4243414089</v>
      </c>
      <c r="Y51" t="n">
        <v>56452.9927012903</v>
      </c>
      <c r="Z51" t="n">
        <v>56969.8594201714</v>
      </c>
      <c r="AA51" t="n">
        <v>58332.7550486173</v>
      </c>
      <c r="AB51" t="n">
        <v>60946.9342556104</v>
      </c>
      <c r="AC51" t="n">
        <v>61271.8543060032</v>
      </c>
      <c r="AD51" t="n">
        <v>63501.0558846072</v>
      </c>
      <c r="AE51" t="n">
        <v>61352.508302202</v>
      </c>
      <c r="AF51" t="n">
        <v>62819.7557880698</v>
      </c>
    </row>
    <row r="52">
      <c r="A52" t="s">
        <v>103</v>
      </c>
      <c r="B52" t="s">
        <v>472</v>
      </c>
      <c r="C52" t="s">
        <v>317</v>
      </c>
      <c r="D52" t="s">
        <v>473</v>
      </c>
      <c r="E52" t="s">
        <v>318</v>
      </c>
      <c r="F52" t="n">
        <v>8725.852974369</v>
      </c>
      <c r="G52" t="n">
        <v>8817.35932260107</v>
      </c>
      <c r="H52" t="n">
        <v>8918.21873594464</v>
      </c>
      <c r="I52" t="n">
        <v>9069.59966297873</v>
      </c>
      <c r="J52" t="n">
        <v>9377.68469530122</v>
      </c>
      <c r="K52" t="n">
        <v>9534.66584968696</v>
      </c>
      <c r="L52" t="n">
        <v>9801.4983620503</v>
      </c>
      <c r="M52" t="n">
        <v>10353.8675853938</v>
      </c>
      <c r="N52" t="n">
        <v>10862.7262918683</v>
      </c>
      <c r="O52" t="n">
        <v>11295.7228951834</v>
      </c>
      <c r="P52" t="n">
        <v>11763.4248075911</v>
      </c>
      <c r="Q52" t="n">
        <v>12183.364341356</v>
      </c>
      <c r="R52" t="n">
        <v>12482.7090888573</v>
      </c>
      <c r="S52" t="n">
        <v>12925.0537793724</v>
      </c>
      <c r="T52" t="n">
        <v>13271.4694401587</v>
      </c>
      <c r="U52" t="n">
        <v>13768.1075856301</v>
      </c>
      <c r="V52" t="n">
        <v>13554.5631551792</v>
      </c>
      <c r="W52" t="n">
        <v>13499.401007816</v>
      </c>
      <c r="X52" t="n">
        <v>14323.0393604348</v>
      </c>
      <c r="Y52" t="n">
        <v>14238.3047964129</v>
      </c>
      <c r="Z52" t="n">
        <v>14646.2231544744</v>
      </c>
      <c r="AA52" t="n">
        <v>15013.5447584094</v>
      </c>
      <c r="AB52" t="n">
        <v>15162.2814606331</v>
      </c>
      <c r="AC52" t="n">
        <v>15169.8894605201</v>
      </c>
      <c r="AD52" t="n">
        <v>15816.0092835096</v>
      </c>
      <c r="AE52" t="n">
        <v>15029.8665219821</v>
      </c>
      <c r="AF52" t="n">
        <v>16220.6826890104</v>
      </c>
    </row>
    <row r="53">
      <c r="A53" t="s">
        <v>103</v>
      </c>
      <c r="B53" t="s">
        <v>474</v>
      </c>
      <c r="C53" t="s">
        <v>317</v>
      </c>
      <c r="D53" t="s">
        <v>475</v>
      </c>
      <c r="E53" t="s">
        <v>318</v>
      </c>
      <c r="F53" t="n">
        <v>7666.92553212912</v>
      </c>
      <c r="G53" t="n">
        <v>8605.78247790199</v>
      </c>
      <c r="H53" t="n">
        <v>9317.43968440923</v>
      </c>
      <c r="I53" t="n">
        <v>10323.1125849349</v>
      </c>
      <c r="J53" t="n">
        <v>11170.2665908512</v>
      </c>
      <c r="K53" t="n">
        <v>12496.8362972119</v>
      </c>
      <c r="L53" t="n">
        <v>13287.2153021606</v>
      </c>
      <c r="M53" t="n">
        <v>13874.215254198</v>
      </c>
      <c r="N53" t="n">
        <v>14504.6548669441</v>
      </c>
      <c r="O53" t="n">
        <v>15484.3865144754</v>
      </c>
      <c r="P53" t="n">
        <v>16647.2936895995</v>
      </c>
      <c r="Q53" t="n">
        <v>17311.579640743</v>
      </c>
      <c r="R53" t="n">
        <v>17924.3335180491</v>
      </c>
      <c r="S53" t="n">
        <v>18803.4465261512</v>
      </c>
      <c r="T53" t="n">
        <v>19157.7823177303</v>
      </c>
      <c r="U53" t="n">
        <v>19406.4920046183</v>
      </c>
      <c r="V53" t="n">
        <v>19648.373923712</v>
      </c>
      <c r="W53" t="n">
        <v>18980.5564438955</v>
      </c>
      <c r="X53" t="n">
        <v>19859.3481749817</v>
      </c>
      <c r="Y53" t="n">
        <v>20008.9166871105</v>
      </c>
      <c r="Z53" t="n">
        <v>22401.0898107201</v>
      </c>
      <c r="AA53" t="n">
        <v>22708.9304367001</v>
      </c>
      <c r="AB53" t="n">
        <v>24344.9418132714</v>
      </c>
      <c r="AC53" t="n">
        <v>25157.6131526958</v>
      </c>
      <c r="AD53" t="n">
        <v>24517.939902246</v>
      </c>
      <c r="AE53" t="n">
        <v>16890.7119043294</v>
      </c>
      <c r="AF53" t="n">
        <v>17680.1776884802</v>
      </c>
    </row>
    <row r="54">
      <c r="A54" t="s">
        <v>103</v>
      </c>
      <c r="B54" t="s">
        <v>476</v>
      </c>
      <c r="C54" t="s">
        <v>317</v>
      </c>
      <c r="D54" t="s">
        <v>477</v>
      </c>
      <c r="E54" t="s">
        <v>318</v>
      </c>
      <c r="F54" t="n">
        <v>18128.565331695</v>
      </c>
      <c r="G54" t="n">
        <v>19421.5026557731</v>
      </c>
      <c r="H54" t="n">
        <v>20416.8063025687</v>
      </c>
      <c r="I54" t="n">
        <v>21911.9153949131</v>
      </c>
      <c r="J54" t="n">
        <v>23248.8895958754</v>
      </c>
      <c r="K54" t="n">
        <v>25252.376163142</v>
      </c>
      <c r="L54" t="n">
        <v>26471.5163144497</v>
      </c>
      <c r="M54" t="n">
        <v>27415.9849525305</v>
      </c>
      <c r="N54" t="n">
        <v>28070.5408067459</v>
      </c>
      <c r="O54" t="n">
        <v>29584.5168504338</v>
      </c>
      <c r="P54" t="n">
        <v>31089.2416411632</v>
      </c>
      <c r="Q54" t="n">
        <v>32174.5891763759</v>
      </c>
      <c r="R54" t="n">
        <v>33191.3935334776</v>
      </c>
      <c r="S54" t="n">
        <v>34796.5407206665</v>
      </c>
      <c r="T54" t="n">
        <v>35433.3611109253</v>
      </c>
      <c r="U54" t="n">
        <v>35725.9921745447</v>
      </c>
      <c r="V54" t="n">
        <v>36557.6549160138</v>
      </c>
      <c r="W54" t="n">
        <v>36562.1094460733</v>
      </c>
      <c r="X54" t="n">
        <v>37676.2676378826</v>
      </c>
      <c r="Y54" t="n">
        <v>38123.0549549381</v>
      </c>
      <c r="Z54" t="n">
        <v>41666.4955178699</v>
      </c>
      <c r="AA54" t="n">
        <v>43212.9879946206</v>
      </c>
      <c r="AB54" t="n">
        <v>45615.8915789919</v>
      </c>
      <c r="AC54" t="n">
        <v>46496.4584206597</v>
      </c>
      <c r="AD54" t="n">
        <v>46954.622011519</v>
      </c>
      <c r="AE54" t="n">
        <v>36088.5989701333</v>
      </c>
      <c r="AF54" t="n">
        <v>36528.3988919516</v>
      </c>
    </row>
    <row r="55">
      <c r="A55" t="s">
        <v>103</v>
      </c>
      <c r="B55" t="s">
        <v>478</v>
      </c>
      <c r="C55" t="s">
        <v>317</v>
      </c>
      <c r="D55" t="s">
        <v>479</v>
      </c>
      <c r="E55" t="s">
        <v>318</v>
      </c>
      <c r="F55" t="n">
        <v>10930.4458959553</v>
      </c>
      <c r="G55" t="n">
        <v>11171.1231641719</v>
      </c>
      <c r="H55" t="n">
        <v>11393.1498966428</v>
      </c>
      <c r="I55" t="n">
        <v>11829.4215061269</v>
      </c>
      <c r="J55" t="n">
        <v>12293.1688004943</v>
      </c>
      <c r="K55" t="n">
        <v>12930.2263417751</v>
      </c>
      <c r="L55" t="n">
        <v>13342.8400153989</v>
      </c>
      <c r="M55" t="n">
        <v>13689.1547182726</v>
      </c>
      <c r="N55" t="n">
        <v>13669.3279709985</v>
      </c>
      <c r="O55" t="n">
        <v>14182.8745078296</v>
      </c>
      <c r="P55" t="n">
        <v>14479.1394368963</v>
      </c>
      <c r="Q55" t="n">
        <v>14891.2527837106</v>
      </c>
      <c r="R55" t="n">
        <v>15288.8844335777</v>
      </c>
      <c r="S55" t="n">
        <v>16015.1134946298</v>
      </c>
      <c r="T55" t="n">
        <v>16297.2241082565</v>
      </c>
      <c r="U55" t="n">
        <v>16335.4982634606</v>
      </c>
      <c r="V55" t="n">
        <v>16935.8167202273</v>
      </c>
      <c r="W55" t="n">
        <v>17634.1687775828</v>
      </c>
      <c r="X55" t="n">
        <v>17852.8771953061</v>
      </c>
      <c r="Y55" t="n">
        <v>18149.598967744</v>
      </c>
      <c r="Z55" t="n">
        <v>19316.7753785742</v>
      </c>
      <c r="AA55" t="n">
        <v>20539.9940852502</v>
      </c>
      <c r="AB55" t="n">
        <v>21319.7319722552</v>
      </c>
      <c r="AC55" t="n">
        <v>21393.2522337859</v>
      </c>
      <c r="AD55" t="n">
        <v>22486.2040552676</v>
      </c>
      <c r="AE55" t="n">
        <v>19197.8870658038</v>
      </c>
      <c r="AF55" t="n">
        <v>18848.2212034714</v>
      </c>
    </row>
    <row r="56">
      <c r="A56" t="s">
        <v>103</v>
      </c>
      <c r="B56" t="s">
        <v>480</v>
      </c>
      <c r="C56" t="s">
        <v>317</v>
      </c>
      <c r="D56" t="s">
        <v>481</v>
      </c>
      <c r="E56" t="s">
        <v>318</v>
      </c>
      <c r="F56" t="n">
        <v>8995.34869318634</v>
      </c>
      <c r="G56" t="n">
        <v>8969.41399968192</v>
      </c>
      <c r="H56" t="n">
        <v>8863.5972322039</v>
      </c>
      <c r="I56" t="n">
        <v>9155.478925136</v>
      </c>
      <c r="J56" t="n">
        <v>9556.55243494037</v>
      </c>
      <c r="K56" t="n">
        <v>9601.14510602947</v>
      </c>
      <c r="L56" t="n">
        <v>10090.3754299036</v>
      </c>
      <c r="M56" t="n">
        <v>10167.1393737698</v>
      </c>
      <c r="N56" t="n">
        <v>10486.371043493</v>
      </c>
      <c r="O56" t="n">
        <v>10707.1681575116</v>
      </c>
      <c r="P56" t="n">
        <v>11005.8598479708</v>
      </c>
      <c r="Q56" t="n">
        <v>11274.5948987951</v>
      </c>
      <c r="R56" t="n">
        <v>11567.1207120133</v>
      </c>
      <c r="S56" t="n">
        <v>11609.4364107661</v>
      </c>
      <c r="T56" t="n">
        <v>11647.4378392793</v>
      </c>
      <c r="U56" t="n">
        <v>11980.4861015621</v>
      </c>
      <c r="V56" t="n">
        <v>11611.6648856695</v>
      </c>
      <c r="W56" t="n">
        <v>10613.3719408233</v>
      </c>
      <c r="X56" t="n">
        <v>10119.8790782318</v>
      </c>
      <c r="Y56" t="n">
        <v>10124.1767230256</v>
      </c>
      <c r="Z56" t="n">
        <v>10275.2044669766</v>
      </c>
      <c r="AA56" t="n">
        <v>10257.2297318523</v>
      </c>
      <c r="AB56" t="n">
        <v>10341.2967719658</v>
      </c>
      <c r="AC56" t="n">
        <v>10530.5302339101</v>
      </c>
      <c r="AD56" t="n">
        <v>10069.6912402428</v>
      </c>
      <c r="AE56" t="n">
        <v>9292</v>
      </c>
      <c r="AF56" t="n">
        <v>9840</v>
      </c>
    </row>
    <row r="57">
      <c r="A57" t="s">
        <v>103</v>
      </c>
      <c r="B57" t="s">
        <v>482</v>
      </c>
      <c r="C57" t="s">
        <v>317</v>
      </c>
      <c r="D57" t="s">
        <v>483</v>
      </c>
      <c r="E57" t="s">
        <v>318</v>
      </c>
      <c r="F57" t="n">
        <v>726897.156483673</v>
      </c>
      <c r="G57" t="n">
        <v>746599.80057649</v>
      </c>
      <c r="H57" t="n">
        <v>772160.721948178</v>
      </c>
      <c r="I57" t="n">
        <v>802407.192135958</v>
      </c>
      <c r="J57" t="n">
        <v>838246.417076227</v>
      </c>
      <c r="K57" t="n">
        <v>884153.836563921</v>
      </c>
      <c r="L57" t="n">
        <v>917070.723221545</v>
      </c>
      <c r="M57" t="n">
        <v>941618.593454598</v>
      </c>
      <c r="N57" t="n">
        <v>965765.241850964</v>
      </c>
      <c r="O57" t="n">
        <v>992933.293083525</v>
      </c>
      <c r="P57" t="n">
        <v>1027868.53955938</v>
      </c>
      <c r="Q57" t="n">
        <v>1072394.53569288</v>
      </c>
      <c r="R57" t="n">
        <v>1115588.69154337</v>
      </c>
      <c r="S57" t="n">
        <v>1128146.93092222</v>
      </c>
      <c r="T57" t="n">
        <v>1094231.69505803</v>
      </c>
      <c r="U57" t="n">
        <v>1088310.42944507</v>
      </c>
      <c r="V57" t="n">
        <v>1083767.07369692</v>
      </c>
      <c r="W57" t="n">
        <v>1053296.45122604</v>
      </c>
      <c r="X57" t="n">
        <v>1039825.2142507</v>
      </c>
      <c r="Y57" t="n">
        <v>1054264.38235469</v>
      </c>
      <c r="Z57" t="n">
        <v>1090293.24704266</v>
      </c>
      <c r="AA57" t="n">
        <v>1120836.94655165</v>
      </c>
      <c r="AB57" t="n">
        <v>1154388.30052768</v>
      </c>
      <c r="AC57" t="n">
        <v>1180863.4546541</v>
      </c>
      <c r="AD57" t="n">
        <v>1205795.81967588</v>
      </c>
      <c r="AE57" t="n">
        <v>1077616.05386633</v>
      </c>
      <c r="AF57" t="n">
        <v>1149172.13961702</v>
      </c>
    </row>
    <row r="58">
      <c r="A58" t="s">
        <v>103</v>
      </c>
      <c r="B58" t="s">
        <v>484</v>
      </c>
      <c r="C58" t="s">
        <v>317</v>
      </c>
      <c r="D58" t="s">
        <v>485</v>
      </c>
      <c r="E58" t="s">
        <v>318</v>
      </c>
      <c r="F58" t="n">
        <v>718126.855244586</v>
      </c>
      <c r="G58" t="n">
        <v>737813.30498892</v>
      </c>
      <c r="H58" t="n">
        <v>763413.97616287</v>
      </c>
      <c r="I58" t="n">
        <v>793364.289269301</v>
      </c>
      <c r="J58" t="n">
        <v>828806.322957406</v>
      </c>
      <c r="K58" t="n">
        <v>874610.896080612</v>
      </c>
      <c r="L58" t="n">
        <v>907057.925203479</v>
      </c>
      <c r="M58" t="n">
        <v>931500.374040873</v>
      </c>
      <c r="N58" t="n">
        <v>955338.022207758</v>
      </c>
      <c r="O58" t="n">
        <v>982275.869302342</v>
      </c>
      <c r="P58" t="n">
        <v>1016903.00992212</v>
      </c>
      <c r="Q58" t="n">
        <v>1061133.90432511</v>
      </c>
      <c r="R58" t="n">
        <v>1104016.22293837</v>
      </c>
      <c r="S58" t="n">
        <v>1116521.67240925</v>
      </c>
      <c r="T58" t="n">
        <v>1082613.27986189</v>
      </c>
      <c r="U58" t="n">
        <v>1076398.59469868</v>
      </c>
      <c r="V58" t="n">
        <v>1072202.03384182</v>
      </c>
      <c r="W58" t="n">
        <v>1042695.1827812</v>
      </c>
      <c r="X58" t="n">
        <v>1029706.6439083</v>
      </c>
      <c r="Y58" t="n">
        <v>1044140.07039649</v>
      </c>
      <c r="Z58" t="n">
        <v>1080018.1480192</v>
      </c>
      <c r="AA58" t="n">
        <v>1110579.19031227</v>
      </c>
      <c r="AB58" t="n">
        <v>1144046.69945145</v>
      </c>
      <c r="AC58" t="n">
        <v>1170332.69840716</v>
      </c>
      <c r="AD58" t="n">
        <v>1195728.86609973</v>
      </c>
      <c r="AE58" t="n">
        <v>1068324.05386633</v>
      </c>
      <c r="AF58" t="n">
        <v>1139332.13961702</v>
      </c>
    </row>
    <row r="59">
      <c r="A59" t="s">
        <v>103</v>
      </c>
      <c r="B59" t="s">
        <v>486</v>
      </c>
      <c r="C59" t="s">
        <v>317</v>
      </c>
      <c r="D59" t="s">
        <v>487</v>
      </c>
      <c r="E59" t="s">
        <v>318</v>
      </c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 t="n">
        <v>0</v>
      </c>
      <c r="AF59"/>
    </row>
  </sheetData>
  <pageMargins left="0.7" right="0.7" top="0.75" bottom="0.75" header="0.3" footer="0.3"/>
  <pageSetup paperSize="9" orientation="portrait" horizontalDpi="300" verticalDpi="300"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263</v>
      </c>
      <c r="B1" t="s">
        <v>264</v>
      </c>
      <c r="C1" t="s">
        <v>265</v>
      </c>
      <c r="D1" t="s">
        <v>266</v>
      </c>
      <c r="E1" t="s">
        <v>267</v>
      </c>
      <c r="F1" t="s">
        <v>268</v>
      </c>
      <c r="G1" t="s">
        <v>269</v>
      </c>
      <c r="H1" t="s">
        <v>270</v>
      </c>
      <c r="I1" t="s">
        <v>271</v>
      </c>
      <c r="J1" t="s">
        <v>272</v>
      </c>
      <c r="K1" t="s">
        <v>273</v>
      </c>
      <c r="L1" t="s">
        <v>274</v>
      </c>
      <c r="M1" t="s">
        <v>275</v>
      </c>
      <c r="N1" t="s">
        <v>276</v>
      </c>
      <c r="O1" t="s">
        <v>277</v>
      </c>
      <c r="P1" t="s">
        <v>278</v>
      </c>
      <c r="Q1" t="s">
        <v>279</v>
      </c>
      <c r="R1" t="s">
        <v>280</v>
      </c>
      <c r="S1" t="s">
        <v>281</v>
      </c>
      <c r="T1" t="s">
        <v>282</v>
      </c>
      <c r="U1" t="s">
        <v>283</v>
      </c>
      <c r="V1" t="s">
        <v>284</v>
      </c>
      <c r="W1" t="s">
        <v>285</v>
      </c>
      <c r="X1" t="s">
        <v>286</v>
      </c>
      <c r="Y1" t="s">
        <v>287</v>
      </c>
      <c r="Z1" t="s">
        <v>288</v>
      </c>
      <c r="AA1" t="s">
        <v>289</v>
      </c>
      <c r="AB1" t="s">
        <v>290</v>
      </c>
      <c r="AC1" t="s">
        <v>291</v>
      </c>
      <c r="AD1" t="s">
        <v>292</v>
      </c>
      <c r="AE1" t="s">
        <v>293</v>
      </c>
      <c r="AF1" t="s">
        <v>294</v>
      </c>
    </row>
    <row r="2">
      <c r="A2" t="s">
        <v>138</v>
      </c>
      <c r="B2" t="s">
        <v>295</v>
      </c>
      <c r="C2" t="s">
        <v>317</v>
      </c>
      <c r="D2" t="s">
        <v>297</v>
      </c>
      <c r="E2" t="s">
        <v>318</v>
      </c>
      <c r="F2" t="n">
        <v>90.4362646676815</v>
      </c>
      <c r="G2" t="n">
        <v>89.7863680093529</v>
      </c>
      <c r="H2" t="n">
        <v>87.4709714830398</v>
      </c>
      <c r="I2" t="n">
        <v>87.8103609878785</v>
      </c>
      <c r="J2" t="n">
        <v>87.207157020471</v>
      </c>
      <c r="K2" t="n">
        <v>86.5468212293452</v>
      </c>
      <c r="L2" t="n">
        <v>92.8098172445262</v>
      </c>
      <c r="M2" t="n">
        <v>93.2419725545619</v>
      </c>
      <c r="N2" t="n">
        <v>98.4555484695877</v>
      </c>
      <c r="O2" t="n">
        <v>98.1736401982744</v>
      </c>
      <c r="P2" t="n">
        <v>101.590273351496</v>
      </c>
      <c r="Q2" t="n">
        <v>90.2687925883533</v>
      </c>
      <c r="R2" t="n">
        <v>93.5217533942621</v>
      </c>
      <c r="S2" t="n">
        <v>93.2368757994884</v>
      </c>
      <c r="T2" t="n">
        <v>88.8492581148066</v>
      </c>
      <c r="U2" t="n">
        <v>93.4162089982819</v>
      </c>
      <c r="V2" t="n">
        <v>86.1390177418145</v>
      </c>
      <c r="W2" t="n">
        <v>93.3182084132178</v>
      </c>
      <c r="X2" t="n">
        <v>88.3282122638054</v>
      </c>
      <c r="Y2" t="n">
        <v>87.6637388868539</v>
      </c>
      <c r="Z2" t="n">
        <v>94.2951346054322</v>
      </c>
      <c r="AA2" t="n">
        <v>96.35549762157</v>
      </c>
      <c r="AB2" t="n">
        <v>103.584054715689</v>
      </c>
      <c r="AC2" t="n">
        <v>99.2528979334821</v>
      </c>
      <c r="AD2" t="n">
        <v>98.4767053585626</v>
      </c>
      <c r="AE2" t="n">
        <v>100</v>
      </c>
      <c r="AF2" t="n">
        <v>101.60724896019</v>
      </c>
    </row>
    <row r="3">
      <c r="A3" t="s">
        <v>138</v>
      </c>
      <c r="B3" t="s">
        <v>374</v>
      </c>
      <c r="C3" t="s">
        <v>317</v>
      </c>
      <c r="D3" t="s">
        <v>375</v>
      </c>
      <c r="E3" t="s">
        <v>318</v>
      </c>
      <c r="F3" t="n">
        <v>80.3477993113728</v>
      </c>
      <c r="G3" t="n">
        <v>81.0907285699153</v>
      </c>
      <c r="H3" t="n">
        <v>72.5236944415455</v>
      </c>
      <c r="I3" t="n">
        <v>78.4607727018735</v>
      </c>
      <c r="J3" t="n">
        <v>76.5416525504625</v>
      </c>
      <c r="K3" t="n">
        <v>88.7642724603531</v>
      </c>
      <c r="L3" t="n">
        <v>98.5190731633556</v>
      </c>
      <c r="M3" t="n">
        <v>100.233868469141</v>
      </c>
      <c r="N3" t="n">
        <v>100.010630454733</v>
      </c>
      <c r="O3" t="n">
        <v>104.013940941742</v>
      </c>
      <c r="P3" t="n">
        <v>106.315462832673</v>
      </c>
      <c r="Q3" t="n">
        <v>111.193635216358</v>
      </c>
      <c r="R3" t="n">
        <v>119.289404795264</v>
      </c>
      <c r="S3" t="n">
        <v>114.632671353007</v>
      </c>
      <c r="T3" t="n">
        <v>115.611677086612</v>
      </c>
      <c r="U3" t="n">
        <v>111.089380409555</v>
      </c>
      <c r="V3" t="n">
        <v>107.415298337295</v>
      </c>
      <c r="W3" t="n">
        <v>106.081232533534</v>
      </c>
      <c r="X3" t="n">
        <v>107.361422942606</v>
      </c>
      <c r="Y3" t="n">
        <v>106.904009698176</v>
      </c>
      <c r="Z3" t="n">
        <v>107.33449564327</v>
      </c>
      <c r="AA3" t="n">
        <v>107.118240783008</v>
      </c>
      <c r="AB3" t="n">
        <v>110.461008427377</v>
      </c>
      <c r="AC3" t="n">
        <v>120.661433041429</v>
      </c>
      <c r="AD3" t="n">
        <v>123.996789727127</v>
      </c>
      <c r="AE3" t="n">
        <v>100</v>
      </c>
      <c r="AF3" t="n">
        <v>134.704448507008</v>
      </c>
    </row>
    <row r="4">
      <c r="A4" t="s">
        <v>138</v>
      </c>
      <c r="B4" t="s">
        <v>376</v>
      </c>
      <c r="C4" t="s">
        <v>317</v>
      </c>
      <c r="D4" t="s">
        <v>377</v>
      </c>
      <c r="E4" t="s">
        <v>318</v>
      </c>
      <c r="F4" t="n">
        <v>65.30972961993</v>
      </c>
      <c r="G4" t="n">
        <v>67.8367656624721</v>
      </c>
      <c r="H4" t="n">
        <v>69.0765729475956</v>
      </c>
      <c r="I4" t="n">
        <v>69.7146360289629</v>
      </c>
      <c r="J4" t="n">
        <v>69.9111004270501</v>
      </c>
      <c r="K4" t="n">
        <v>72.2428191805642</v>
      </c>
      <c r="L4" t="n">
        <v>73.7875973772784</v>
      </c>
      <c r="M4" t="n">
        <v>75.8359025648761</v>
      </c>
      <c r="N4" t="n">
        <v>77.2154318925817</v>
      </c>
      <c r="O4" t="n">
        <v>79.3884740659189</v>
      </c>
      <c r="P4" t="n">
        <v>81.8791646040023</v>
      </c>
      <c r="Q4" t="n">
        <v>84.2871111370297</v>
      </c>
      <c r="R4" t="n">
        <v>86.7042318273121</v>
      </c>
      <c r="S4" t="n">
        <v>90.5902958802513</v>
      </c>
      <c r="T4" t="n">
        <v>90.1622833624587</v>
      </c>
      <c r="U4" t="n">
        <v>89.4754251669922</v>
      </c>
      <c r="V4" t="n">
        <v>90.549532681107</v>
      </c>
      <c r="W4" t="n">
        <v>89.8683411339473</v>
      </c>
      <c r="X4" t="n">
        <v>90.5631051980508</v>
      </c>
      <c r="Y4" t="n">
        <v>90.8724847354359</v>
      </c>
      <c r="Z4" t="n">
        <v>90.620450109051</v>
      </c>
      <c r="AA4" t="n">
        <v>91.5689265836318</v>
      </c>
      <c r="AB4" t="n">
        <v>90.6501771432559</v>
      </c>
      <c r="AC4" t="n">
        <v>92.2097076298232</v>
      </c>
      <c r="AD4" t="n">
        <v>93.9627598811972</v>
      </c>
      <c r="AE4" t="n">
        <v>100</v>
      </c>
      <c r="AF4" t="n">
        <v>99.6146242228016</v>
      </c>
    </row>
    <row r="5">
      <c r="A5" t="s">
        <v>138</v>
      </c>
      <c r="B5" t="s">
        <v>378</v>
      </c>
      <c r="C5" t="s">
        <v>317</v>
      </c>
      <c r="D5" t="s">
        <v>379</v>
      </c>
      <c r="E5" t="s">
        <v>318</v>
      </c>
      <c r="F5" t="n">
        <v>48.2978290257288</v>
      </c>
      <c r="G5" t="n">
        <v>51.6119161695247</v>
      </c>
      <c r="H5" t="n">
        <v>51.412760660411</v>
      </c>
      <c r="I5" t="n">
        <v>51.5662539384331</v>
      </c>
      <c r="J5" t="n">
        <v>53.1508763385898</v>
      </c>
      <c r="K5" t="n">
        <v>53.0889076877596</v>
      </c>
      <c r="L5" t="n">
        <v>55.0729003719671</v>
      </c>
      <c r="M5" t="n">
        <v>56.8348077736322</v>
      </c>
      <c r="N5" t="n">
        <v>58.3594626811927</v>
      </c>
      <c r="O5" t="n">
        <v>60.5542575856738</v>
      </c>
      <c r="P5" t="n">
        <v>62.4012013086977</v>
      </c>
      <c r="Q5" t="n">
        <v>64.7430931516768</v>
      </c>
      <c r="R5" t="n">
        <v>66.8718677851299</v>
      </c>
      <c r="S5" t="n">
        <v>70.1638939777427</v>
      </c>
      <c r="T5" t="n">
        <v>70.4093688180096</v>
      </c>
      <c r="U5" t="n">
        <v>69.5850866652285</v>
      </c>
      <c r="V5" t="n">
        <v>77.2365846625673</v>
      </c>
      <c r="W5" t="n">
        <v>79.0355176696719</v>
      </c>
      <c r="X5" t="n">
        <v>83.625154349834</v>
      </c>
      <c r="Y5" t="n">
        <v>85.8573810291899</v>
      </c>
      <c r="Z5" t="n">
        <v>83.5086460700328</v>
      </c>
      <c r="AA5" t="n">
        <v>85.9620832115052</v>
      </c>
      <c r="AB5" t="n">
        <v>80.5979151149049</v>
      </c>
      <c r="AC5" t="n">
        <v>85.8744926705195</v>
      </c>
      <c r="AD5" t="n">
        <v>88.9357966895168</v>
      </c>
      <c r="AE5" t="n">
        <v>100</v>
      </c>
      <c r="AF5" t="n">
        <v>93.6424187995809</v>
      </c>
    </row>
    <row r="6">
      <c r="A6" t="s">
        <v>138</v>
      </c>
      <c r="B6" t="s">
        <v>380</v>
      </c>
      <c r="C6" t="s">
        <v>317</v>
      </c>
      <c r="D6" t="s">
        <v>381</v>
      </c>
      <c r="E6" t="s">
        <v>318</v>
      </c>
      <c r="F6" t="n">
        <v>77.8047763753987</v>
      </c>
      <c r="G6" t="n">
        <v>80.8638756252519</v>
      </c>
      <c r="H6" t="n">
        <v>81.7449013608627</v>
      </c>
      <c r="I6" t="n">
        <v>82.6621110866183</v>
      </c>
      <c r="J6" t="n">
        <v>82.9749711988683</v>
      </c>
      <c r="K6" t="n">
        <v>84.0736099776149</v>
      </c>
      <c r="L6" t="n">
        <v>86.309610242977</v>
      </c>
      <c r="M6" t="n">
        <v>88.0957742577884</v>
      </c>
      <c r="N6" t="n">
        <v>89.0670732507907</v>
      </c>
      <c r="O6" t="n">
        <v>89.4982342008126</v>
      </c>
      <c r="P6" t="n">
        <v>90.2760034331575</v>
      </c>
      <c r="Q6" t="n">
        <v>91.318181350044</v>
      </c>
      <c r="R6" t="n">
        <v>92.4956517460708</v>
      </c>
      <c r="S6" t="n">
        <v>95.0278438335852</v>
      </c>
      <c r="T6" t="n">
        <v>95.8698940525953</v>
      </c>
      <c r="U6" t="n">
        <v>94.4509242276875</v>
      </c>
      <c r="V6" t="n">
        <v>95.7297778202139</v>
      </c>
      <c r="W6" t="n">
        <v>95.5503293489188</v>
      </c>
      <c r="X6" t="n">
        <v>95.8318427179802</v>
      </c>
      <c r="Y6" t="n">
        <v>97.5195217215111</v>
      </c>
      <c r="Z6" t="n">
        <v>98.4572094303718</v>
      </c>
      <c r="AA6" t="n">
        <v>100.154747523999</v>
      </c>
      <c r="AB6" t="n">
        <v>99.7071523552387</v>
      </c>
      <c r="AC6" t="n">
        <v>100.224511171831</v>
      </c>
      <c r="AD6" t="n">
        <v>98.4665792922674</v>
      </c>
      <c r="AE6" t="n">
        <v>100</v>
      </c>
      <c r="AF6" t="n">
        <v>98.7222354908049</v>
      </c>
    </row>
    <row r="7">
      <c r="A7" t="s">
        <v>138</v>
      </c>
      <c r="B7" t="s">
        <v>382</v>
      </c>
      <c r="C7" t="s">
        <v>317</v>
      </c>
      <c r="D7" t="s">
        <v>383</v>
      </c>
      <c r="E7" t="s">
        <v>318</v>
      </c>
      <c r="F7" t="n">
        <v>68.6678322923507</v>
      </c>
      <c r="G7" t="n">
        <v>68.8503785899821</v>
      </c>
      <c r="H7" t="n">
        <v>71.3431012263968</v>
      </c>
      <c r="I7" t="n">
        <v>73.3488832861929</v>
      </c>
      <c r="J7" t="n">
        <v>72.7716171117811</v>
      </c>
      <c r="K7" t="n">
        <v>75.2865123801693</v>
      </c>
      <c r="L7" t="n">
        <v>77.1981497750572</v>
      </c>
      <c r="M7" t="n">
        <v>78.1411037099502</v>
      </c>
      <c r="N7" t="n">
        <v>78.3572616731866</v>
      </c>
      <c r="O7" t="n">
        <v>78.8359052937285</v>
      </c>
      <c r="P7" t="n">
        <v>80.3619153568796</v>
      </c>
      <c r="Q7" t="n">
        <v>82.1077114144703</v>
      </c>
      <c r="R7" t="n">
        <v>85.4906071172442</v>
      </c>
      <c r="S7" t="n">
        <v>88.3119403242462</v>
      </c>
      <c r="T7" t="n">
        <v>87.7195078086542</v>
      </c>
      <c r="U7" t="n">
        <v>87.1029181875939</v>
      </c>
      <c r="V7" t="n">
        <v>89.8069402193075</v>
      </c>
      <c r="W7" t="n">
        <v>87.1735376178604</v>
      </c>
      <c r="X7" t="n">
        <v>85.9829321683129</v>
      </c>
      <c r="Y7" t="n">
        <v>85.1371576294086</v>
      </c>
      <c r="Z7" t="n">
        <v>89.6325194285561</v>
      </c>
      <c r="AA7" t="n">
        <v>93.6863159276864</v>
      </c>
      <c r="AB7" t="n">
        <v>93.6264754090816</v>
      </c>
      <c r="AC7" t="n">
        <v>95.5913293810042</v>
      </c>
      <c r="AD7" t="n">
        <v>97.3938351633814</v>
      </c>
      <c r="AE7" t="n">
        <v>100</v>
      </c>
      <c r="AF7" t="n">
        <v>100.70523547693</v>
      </c>
    </row>
    <row r="8">
      <c r="A8" t="s">
        <v>138</v>
      </c>
      <c r="B8" t="s">
        <v>384</v>
      </c>
      <c r="C8" t="s">
        <v>317</v>
      </c>
      <c r="D8" t="s">
        <v>385</v>
      </c>
      <c r="E8" t="s">
        <v>318</v>
      </c>
      <c r="F8" t="n">
        <v>343.577497242874</v>
      </c>
      <c r="G8" t="n">
        <v>352.941244547188</v>
      </c>
      <c r="H8" t="n">
        <v>378.988568868013</v>
      </c>
      <c r="I8" t="n">
        <v>420.062105200609</v>
      </c>
      <c r="J8" t="n">
        <v>329.464294941665</v>
      </c>
      <c r="K8" t="n">
        <v>587.786859310015</v>
      </c>
      <c r="L8" t="n">
        <v>625.365250537152</v>
      </c>
      <c r="M8" t="n">
        <v>657.612885687081</v>
      </c>
      <c r="N8" t="n">
        <v>782.291311248569</v>
      </c>
      <c r="O8" t="n">
        <v>868.901225225943</v>
      </c>
      <c r="P8" t="n">
        <v>946.490867454871</v>
      </c>
      <c r="Q8" t="n">
        <v>794.931884437177</v>
      </c>
      <c r="R8" t="n">
        <v>645.113858536485</v>
      </c>
      <c r="S8" t="n">
        <v>643.23525091116</v>
      </c>
      <c r="T8" t="n">
        <v>398.397793135293</v>
      </c>
      <c r="U8" t="n">
        <v>659.654807479783</v>
      </c>
      <c r="V8" t="n">
        <v>764.438684523248</v>
      </c>
      <c r="W8" t="n">
        <v>1023.32044794463</v>
      </c>
      <c r="X8" t="n">
        <v>699.94882170216</v>
      </c>
      <c r="Y8" t="n">
        <v>425.480701066195</v>
      </c>
      <c r="Z8" t="n">
        <v>265.428823297408</v>
      </c>
      <c r="AA8" t="n">
        <v>142.059275465171</v>
      </c>
      <c r="AB8" t="n">
        <v>220.149989231829</v>
      </c>
      <c r="AC8" t="n">
        <v>307.962089743962</v>
      </c>
      <c r="AD8" t="n">
        <v>380.349344978166</v>
      </c>
      <c r="AE8" t="n">
        <v>100</v>
      </c>
      <c r="AF8" t="n">
        <v>165.707434052758</v>
      </c>
    </row>
    <row r="9">
      <c r="A9" t="s">
        <v>138</v>
      </c>
      <c r="B9" t="s">
        <v>386</v>
      </c>
      <c r="C9" t="s">
        <v>317</v>
      </c>
      <c r="D9" t="s">
        <v>387</v>
      </c>
      <c r="E9" t="s">
        <v>318</v>
      </c>
      <c r="F9" t="n">
        <v>45.8713947660112</v>
      </c>
      <c r="G9" t="n">
        <v>47.5987694643129</v>
      </c>
      <c r="H9" t="n">
        <v>51.4006778653578</v>
      </c>
      <c r="I9" t="n">
        <v>52.1046714967403</v>
      </c>
      <c r="J9" t="n">
        <v>56.2950032869962</v>
      </c>
      <c r="K9" t="n">
        <v>62.7140351970653</v>
      </c>
      <c r="L9" t="n">
        <v>63.6308555035728</v>
      </c>
      <c r="M9" t="n">
        <v>65.7008072880152</v>
      </c>
      <c r="N9" t="n">
        <v>67.1777517753324</v>
      </c>
      <c r="O9" t="n">
        <v>72.2465147561155</v>
      </c>
      <c r="P9" t="n">
        <v>75.0870250662249</v>
      </c>
      <c r="Q9" t="n">
        <v>78.5561381339663</v>
      </c>
      <c r="R9" t="n">
        <v>80.9215831855839</v>
      </c>
      <c r="S9" t="n">
        <v>87.9819245176256</v>
      </c>
      <c r="T9" t="n">
        <v>87.5412804883219</v>
      </c>
      <c r="U9" t="n">
        <v>87.8503588000378</v>
      </c>
      <c r="V9" t="n">
        <v>93.4874234897069</v>
      </c>
      <c r="W9" t="n">
        <v>94.7189234318132</v>
      </c>
      <c r="X9" t="n">
        <v>95.1738168741218</v>
      </c>
      <c r="Y9" t="n">
        <v>94.8482920380943</v>
      </c>
      <c r="Z9" t="n">
        <v>95.9379693115703</v>
      </c>
      <c r="AA9" t="n">
        <v>99.2750392073543</v>
      </c>
      <c r="AB9" t="n">
        <v>99.835079343383</v>
      </c>
      <c r="AC9" t="n">
        <v>103.218164815788</v>
      </c>
      <c r="AD9" t="n">
        <v>103.165286657583</v>
      </c>
      <c r="AE9" t="n">
        <v>100</v>
      </c>
      <c r="AF9" t="n">
        <v>120.131314200995</v>
      </c>
    </row>
    <row r="10">
      <c r="A10" t="s">
        <v>138</v>
      </c>
      <c r="B10" t="s">
        <v>388</v>
      </c>
      <c r="C10" t="s">
        <v>317</v>
      </c>
      <c r="D10" t="s">
        <v>389</v>
      </c>
      <c r="E10" t="s">
        <v>318</v>
      </c>
      <c r="F10" t="n">
        <v>66.5977694922658</v>
      </c>
      <c r="G10" t="n">
        <v>66.8376174016017</v>
      </c>
      <c r="H10" t="n">
        <v>69.3902687048184</v>
      </c>
      <c r="I10" t="n">
        <v>67.924110579282</v>
      </c>
      <c r="J10" t="n">
        <v>70.4521902510045</v>
      </c>
      <c r="K10" t="n">
        <v>76.0054018282442</v>
      </c>
      <c r="L10" t="n">
        <v>76.8814056427634</v>
      </c>
      <c r="M10" t="n">
        <v>78.6007981012277</v>
      </c>
      <c r="N10" t="n">
        <v>79.7859401176587</v>
      </c>
      <c r="O10" t="n">
        <v>83.666618482987</v>
      </c>
      <c r="P10" t="n">
        <v>86.0004974326999</v>
      </c>
      <c r="Q10" t="n">
        <v>88.3986913876736</v>
      </c>
      <c r="R10" t="n">
        <v>90.1461858071427</v>
      </c>
      <c r="S10" t="n">
        <v>94.5551460533341</v>
      </c>
      <c r="T10" t="n">
        <v>94.2343760341834</v>
      </c>
      <c r="U10" t="n">
        <v>94.0057823708585</v>
      </c>
      <c r="V10" t="n">
        <v>94.3911905270218</v>
      </c>
      <c r="W10" t="n">
        <v>92.1609850096382</v>
      </c>
      <c r="X10" t="n">
        <v>90.8529873727728</v>
      </c>
      <c r="Y10" t="n">
        <v>92.1766896670112</v>
      </c>
      <c r="Z10" t="n">
        <v>94.056342275175</v>
      </c>
      <c r="AA10" t="n">
        <v>96.9298519011199</v>
      </c>
      <c r="AB10" t="n">
        <v>97.28872272507</v>
      </c>
      <c r="AC10" t="n">
        <v>98.917195519026</v>
      </c>
      <c r="AD10" t="n">
        <v>100.028691111494</v>
      </c>
      <c r="AE10" t="n">
        <v>100</v>
      </c>
      <c r="AF10" t="n">
        <v>109.133816036471</v>
      </c>
    </row>
    <row r="11">
      <c r="A11" t="s">
        <v>138</v>
      </c>
      <c r="B11" t="s">
        <v>390</v>
      </c>
      <c r="C11" t="s">
        <v>317</v>
      </c>
      <c r="D11" t="s">
        <v>391</v>
      </c>
      <c r="E11" t="s">
        <v>318</v>
      </c>
      <c r="F11" t="n">
        <v>124.497111380646</v>
      </c>
      <c r="G11" t="n">
        <v>117.486416481405</v>
      </c>
      <c r="H11" t="n">
        <v>113.398876672717</v>
      </c>
      <c r="I11" t="n">
        <v>104.023238645391</v>
      </c>
      <c r="J11" t="n">
        <v>100.024805425626</v>
      </c>
      <c r="K11" t="n">
        <v>101.763359401738</v>
      </c>
      <c r="L11" t="n">
        <v>102.362733861723</v>
      </c>
      <c r="M11" t="n">
        <v>102.878600771033</v>
      </c>
      <c r="N11" t="n">
        <v>103.224062828692</v>
      </c>
      <c r="O11" t="n">
        <v>104.170480574986</v>
      </c>
      <c r="P11" t="n">
        <v>105.362362503762</v>
      </c>
      <c r="Q11" t="n">
        <v>105.723501706859</v>
      </c>
      <c r="R11" t="n">
        <v>106.423105783067</v>
      </c>
      <c r="S11" t="n">
        <v>106.991391959134</v>
      </c>
      <c r="T11" t="n">
        <v>106.830671827004</v>
      </c>
      <c r="U11" t="n">
        <v>105.591830914352</v>
      </c>
      <c r="V11" t="n">
        <v>96.3431915357005</v>
      </c>
      <c r="W11" t="n">
        <v>89.1483476765066</v>
      </c>
      <c r="X11" t="n">
        <v>85.9166337560879</v>
      </c>
      <c r="Y11" t="n">
        <v>88.9643094604178</v>
      </c>
      <c r="Z11" t="n">
        <v>91.7281479137602</v>
      </c>
      <c r="AA11" t="n">
        <v>94.057132094833</v>
      </c>
      <c r="AB11" t="n">
        <v>94.1722884257884</v>
      </c>
      <c r="AC11" t="n">
        <v>93.6412679538816</v>
      </c>
      <c r="AD11" t="n">
        <v>96.2338321075323</v>
      </c>
      <c r="AE11" t="n">
        <v>100</v>
      </c>
      <c r="AF11" t="n">
        <v>97.8482938491632</v>
      </c>
    </row>
    <row r="12">
      <c r="A12" t="s">
        <v>138</v>
      </c>
      <c r="B12" t="s">
        <v>392</v>
      </c>
      <c r="C12" t="s">
        <v>317</v>
      </c>
      <c r="D12" t="s">
        <v>393</v>
      </c>
      <c r="E12" t="s">
        <v>318</v>
      </c>
      <c r="F12" t="n">
        <v>68.673085456864</v>
      </c>
      <c r="G12" t="n">
        <v>71.3830941619664</v>
      </c>
      <c r="H12" t="n">
        <v>71.5074910730822</v>
      </c>
      <c r="I12" t="n">
        <v>72.3235079089418</v>
      </c>
      <c r="J12" t="n">
        <v>72.8291825106024</v>
      </c>
      <c r="K12" t="n">
        <v>73.5294631116659</v>
      </c>
      <c r="L12" t="n">
        <v>74.8597386622936</v>
      </c>
      <c r="M12" t="n">
        <v>75.9883324975126</v>
      </c>
      <c r="N12" t="n">
        <v>76.7603233042042</v>
      </c>
      <c r="O12" t="n">
        <v>78.0177890769106</v>
      </c>
      <c r="P12" t="n">
        <v>80.6865355170587</v>
      </c>
      <c r="Q12" t="n">
        <v>84.5330111570072</v>
      </c>
      <c r="R12" t="n">
        <v>88.1667961587152</v>
      </c>
      <c r="S12" t="n">
        <v>92.3942930443222</v>
      </c>
      <c r="T12" t="n">
        <v>92.13620842688</v>
      </c>
      <c r="U12" t="n">
        <v>89.6735676472801</v>
      </c>
      <c r="V12" t="n">
        <v>88.8074250798407</v>
      </c>
      <c r="W12" t="n">
        <v>86.6200073181244</v>
      </c>
      <c r="X12" t="n">
        <v>87.8185342278065</v>
      </c>
      <c r="Y12" t="n">
        <v>88.1626170340668</v>
      </c>
      <c r="Z12" t="n">
        <v>90.7135407316721</v>
      </c>
      <c r="AA12" t="n">
        <v>96.4860630063992</v>
      </c>
      <c r="AB12" t="n">
        <v>94.0147187502657</v>
      </c>
      <c r="AC12" t="n">
        <v>92.164304022907</v>
      </c>
      <c r="AD12" t="n">
        <v>93.7820968633958</v>
      </c>
      <c r="AE12" t="n">
        <v>100</v>
      </c>
      <c r="AF12" t="n">
        <v>92.1328553067713</v>
      </c>
    </row>
    <row r="13">
      <c r="A13" t="s">
        <v>138</v>
      </c>
      <c r="B13" t="s">
        <v>394</v>
      </c>
      <c r="C13" t="s">
        <v>317</v>
      </c>
      <c r="D13" t="s">
        <v>395</v>
      </c>
      <c r="E13" t="s">
        <v>318</v>
      </c>
      <c r="F13" t="n">
        <v>76.8977906252033</v>
      </c>
      <c r="G13" t="n">
        <v>78.3218237849293</v>
      </c>
      <c r="H13" t="n">
        <v>81.4830142741904</v>
      </c>
      <c r="I13" t="n">
        <v>81.1110628474705</v>
      </c>
      <c r="J13" t="n">
        <v>80.7904431312668</v>
      </c>
      <c r="K13" t="n">
        <v>84.8338185681066</v>
      </c>
      <c r="L13" t="n">
        <v>86.2317696483501</v>
      </c>
      <c r="M13" t="n">
        <v>88.2528267494833</v>
      </c>
      <c r="N13" t="n">
        <v>89.3336385226543</v>
      </c>
      <c r="O13" t="n">
        <v>93.2461363994016</v>
      </c>
      <c r="P13" t="n">
        <v>98.3740538062038</v>
      </c>
      <c r="Q13" t="n">
        <v>103.969544407315</v>
      </c>
      <c r="R13" t="n">
        <v>109.644241303686</v>
      </c>
      <c r="S13" t="n">
        <v>116.497006385167</v>
      </c>
      <c r="T13" t="n">
        <v>115.976365993992</v>
      </c>
      <c r="U13" t="n">
        <v>116.572645510671</v>
      </c>
      <c r="V13" t="n">
        <v>112.910478278574</v>
      </c>
      <c r="W13" t="n">
        <v>103.173117857074</v>
      </c>
      <c r="X13" t="n">
        <v>97.5571860232942</v>
      </c>
      <c r="Y13" t="n">
        <v>93.6717445523762</v>
      </c>
      <c r="Z13" t="n">
        <v>93.1188978444917</v>
      </c>
      <c r="AA13" t="n">
        <v>94.9705856450074</v>
      </c>
      <c r="AB13" t="n">
        <v>100.560657144286</v>
      </c>
      <c r="AC13" t="n">
        <v>100.711666563585</v>
      </c>
      <c r="AD13" t="n">
        <v>98.716361503877</v>
      </c>
      <c r="AE13" t="n">
        <v>100</v>
      </c>
      <c r="AF13" t="n">
        <v>117.553256238588</v>
      </c>
    </row>
    <row r="14">
      <c r="A14" t="s">
        <v>138</v>
      </c>
      <c r="B14" t="s">
        <v>396</v>
      </c>
      <c r="C14" t="s">
        <v>317</v>
      </c>
      <c r="D14" t="s">
        <v>397</v>
      </c>
      <c r="E14" t="s">
        <v>318</v>
      </c>
      <c r="F14" t="n">
        <v>116.873935907697</v>
      </c>
      <c r="G14" t="n">
        <v>120.613901856743</v>
      </c>
      <c r="H14" t="n">
        <v>121.931126849718</v>
      </c>
      <c r="I14" t="n">
        <v>122.561153340502</v>
      </c>
      <c r="J14" t="n">
        <v>121.671563972804</v>
      </c>
      <c r="K14" t="n">
        <v>122.025947168841</v>
      </c>
      <c r="L14" t="n">
        <v>120.637096679408</v>
      </c>
      <c r="M14" t="n">
        <v>120.779134077382</v>
      </c>
      <c r="N14" t="n">
        <v>119.208661793564</v>
      </c>
      <c r="O14" t="n">
        <v>116.540982218544</v>
      </c>
      <c r="P14" t="n">
        <v>115.744461195264</v>
      </c>
      <c r="Q14" t="n">
        <v>115.00440709555</v>
      </c>
      <c r="R14" t="n">
        <v>115.624138311616</v>
      </c>
      <c r="S14" t="n">
        <v>118.5246298086</v>
      </c>
      <c r="T14" t="n">
        <v>117.789365355693</v>
      </c>
      <c r="U14" t="n">
        <v>114.920414820835</v>
      </c>
      <c r="V14" t="n">
        <v>108.138910541803</v>
      </c>
      <c r="W14" t="n">
        <v>105.593828521039</v>
      </c>
      <c r="X14" t="n">
        <v>102.221460175603</v>
      </c>
      <c r="Y14" t="n">
        <v>99.0442241151537</v>
      </c>
      <c r="Z14" t="n">
        <v>98.2225426132411</v>
      </c>
      <c r="AA14" t="n">
        <v>100.215277443745</v>
      </c>
      <c r="AB14" t="n">
        <v>98.1483742554536</v>
      </c>
      <c r="AC14" t="n">
        <v>96.5538068305751</v>
      </c>
      <c r="AD14" t="n">
        <v>97.8425655976676</v>
      </c>
      <c r="AE14" t="n">
        <v>100</v>
      </c>
      <c r="AF14" t="n">
        <v>97.2772277227723</v>
      </c>
    </row>
    <row r="15">
      <c r="A15" t="s">
        <v>138</v>
      </c>
      <c r="B15" t="s">
        <v>398</v>
      </c>
      <c r="C15" t="s">
        <v>317</v>
      </c>
      <c r="D15" t="s">
        <v>399</v>
      </c>
      <c r="E15" t="s">
        <v>318</v>
      </c>
      <c r="F15" t="n">
        <v>75.2075402423524</v>
      </c>
      <c r="G15" t="n">
        <v>79.2956232644687</v>
      </c>
      <c r="H15" t="n">
        <v>80.6389405992073</v>
      </c>
      <c r="I15" t="n">
        <v>81.7158156896916</v>
      </c>
      <c r="J15" t="n">
        <v>82.4193048143423</v>
      </c>
      <c r="K15" t="n">
        <v>83.885798399789</v>
      </c>
      <c r="L15" t="n">
        <v>84.474511172376</v>
      </c>
      <c r="M15" t="n">
        <v>86.8761507238875</v>
      </c>
      <c r="N15" t="n">
        <v>87.0517594605514</v>
      </c>
      <c r="O15" t="n">
        <v>88.1985185869346</v>
      </c>
      <c r="P15" t="n">
        <v>90.5031502484643</v>
      </c>
      <c r="Q15" t="n">
        <v>95.4797764496865</v>
      </c>
      <c r="R15" t="n">
        <v>100.455760671265</v>
      </c>
      <c r="S15" t="n">
        <v>104.352434481153</v>
      </c>
      <c r="T15" t="n">
        <v>101.539625331807</v>
      </c>
      <c r="U15" t="n">
        <v>99.2368439271923</v>
      </c>
      <c r="V15" t="n">
        <v>96.5612236768684</v>
      </c>
      <c r="W15" t="n">
        <v>96.2035264291678</v>
      </c>
      <c r="X15" t="n">
        <v>99.3559583686547</v>
      </c>
      <c r="Y15" t="n">
        <v>99.9927354816677</v>
      </c>
      <c r="Z15" t="n">
        <v>101.048163808863</v>
      </c>
      <c r="AA15" t="n">
        <v>104.254885199119</v>
      </c>
      <c r="AB15" t="n">
        <v>96.8000045537598</v>
      </c>
      <c r="AC15" t="n">
        <v>94.2007586930614</v>
      </c>
      <c r="AD15" t="n">
        <v>94.2301184433164</v>
      </c>
      <c r="AE15" t="n">
        <v>100</v>
      </c>
      <c r="AF15" t="n">
        <v>89.4484083424808</v>
      </c>
    </row>
    <row r="16">
      <c r="A16" t="s">
        <v>138</v>
      </c>
      <c r="B16" t="s">
        <v>400</v>
      </c>
      <c r="C16" t="s">
        <v>317</v>
      </c>
      <c r="D16" t="s">
        <v>401</v>
      </c>
      <c r="E16" t="s">
        <v>318</v>
      </c>
      <c r="F16" t="n">
        <v>58.369083536768</v>
      </c>
      <c r="G16" t="n">
        <v>62.7571419672328</v>
      </c>
      <c r="H16" t="n">
        <v>64.1430695192307</v>
      </c>
      <c r="I16" t="n">
        <v>65.4400119994</v>
      </c>
      <c r="J16" t="n">
        <v>66.8800568316988</v>
      </c>
      <c r="K16" t="n">
        <v>68.8628375833475</v>
      </c>
      <c r="L16" t="n">
        <v>70.322649198784</v>
      </c>
      <c r="M16" t="n">
        <v>73.5028995978584</v>
      </c>
      <c r="N16" t="n">
        <v>74.26015231488</v>
      </c>
      <c r="O16" t="n">
        <v>76.5598846839549</v>
      </c>
      <c r="P16" t="n">
        <v>79.9286614532813</v>
      </c>
      <c r="Q16" t="n">
        <v>86.6253439465677</v>
      </c>
      <c r="R16" t="n">
        <v>93.1802302754697</v>
      </c>
      <c r="S16" t="n">
        <v>97.3981965103213</v>
      </c>
      <c r="T16" t="n">
        <v>93.8100438808039</v>
      </c>
      <c r="U16" t="n">
        <v>91.7534017605629</v>
      </c>
      <c r="V16" t="n">
        <v>90.8878036307463</v>
      </c>
      <c r="W16" t="n">
        <v>91.5313447239923</v>
      </c>
      <c r="X16" t="n">
        <v>97.8577759034447</v>
      </c>
      <c r="Y16" t="n">
        <v>100.17489284389</v>
      </c>
      <c r="Z16" t="n">
        <v>101.985589735925</v>
      </c>
      <c r="AA16" t="n">
        <v>105.666005492946</v>
      </c>
      <c r="AB16" t="n">
        <v>96.1837309290732</v>
      </c>
      <c r="AC16" t="n">
        <v>93.2251479587115</v>
      </c>
      <c r="AD16" t="n">
        <v>92.7532777115614</v>
      </c>
      <c r="AE16" t="n">
        <v>100</v>
      </c>
      <c r="AF16" t="n">
        <v>86.4464692482916</v>
      </c>
    </row>
    <row r="17">
      <c r="A17" t="s">
        <v>138</v>
      </c>
      <c r="B17" t="s">
        <v>402</v>
      </c>
      <c r="C17" t="s">
        <v>317</v>
      </c>
      <c r="D17" t="s">
        <v>403</v>
      </c>
      <c r="E17" t="s">
        <v>318</v>
      </c>
      <c r="F17" t="n">
        <v>60.2543372037711</v>
      </c>
      <c r="G17" t="n">
        <v>63.7101239731534</v>
      </c>
      <c r="H17" t="n">
        <v>64.7401497530332</v>
      </c>
      <c r="I17" t="n">
        <v>65.1330245239662</v>
      </c>
      <c r="J17" t="n">
        <v>65.5161599623425</v>
      </c>
      <c r="K17" t="n">
        <v>66.1404599404087</v>
      </c>
      <c r="L17" t="n">
        <v>67.8222821121431</v>
      </c>
      <c r="M17" t="n">
        <v>71.2436180182542</v>
      </c>
      <c r="N17" t="n">
        <v>72.316002320885</v>
      </c>
      <c r="O17" t="n">
        <v>73.9300973113858</v>
      </c>
      <c r="P17" t="n">
        <v>76.429306575843</v>
      </c>
      <c r="Q17" t="n">
        <v>78.4611460567568</v>
      </c>
      <c r="R17" t="n">
        <v>81.4315769042176</v>
      </c>
      <c r="S17" t="n">
        <v>85.148754075065</v>
      </c>
      <c r="T17" t="n">
        <v>85.7544201779648</v>
      </c>
      <c r="U17" t="n">
        <v>85.4505224260455</v>
      </c>
      <c r="V17" t="n">
        <v>83.1031247105357</v>
      </c>
      <c r="W17" t="n">
        <v>85.3176356023806</v>
      </c>
      <c r="X17" t="n">
        <v>89.5429161524581</v>
      </c>
      <c r="Y17" t="n">
        <v>93.0876910828072</v>
      </c>
      <c r="Z17" t="n">
        <v>95.13036768964</v>
      </c>
      <c r="AA17" t="n">
        <v>99.5308080388012</v>
      </c>
      <c r="AB17" t="n">
        <v>94.5576738931253</v>
      </c>
      <c r="AC17" t="n">
        <v>93.4024966635364</v>
      </c>
      <c r="AD17" t="n">
        <v>95.5261324041812</v>
      </c>
      <c r="AE17" t="n">
        <v>100</v>
      </c>
      <c r="AF17" t="n">
        <v>91.0095193324715</v>
      </c>
    </row>
    <row r="18">
      <c r="A18" t="s">
        <v>138</v>
      </c>
      <c r="B18" t="s">
        <v>404</v>
      </c>
      <c r="C18" t="s">
        <v>317</v>
      </c>
      <c r="D18" t="s">
        <v>405</v>
      </c>
      <c r="E18" t="s">
        <v>318</v>
      </c>
      <c r="F18" t="n">
        <v>66.4616900175042</v>
      </c>
      <c r="G18" t="n">
        <v>71.0382582242727</v>
      </c>
      <c r="H18" t="n">
        <v>72.7157946972892</v>
      </c>
      <c r="I18" t="n">
        <v>74.81499551247</v>
      </c>
      <c r="J18" t="n">
        <v>75.1127603349856</v>
      </c>
      <c r="K18" t="n">
        <v>75.702914085528</v>
      </c>
      <c r="L18" t="n">
        <v>76.7882827538032</v>
      </c>
      <c r="M18" t="n">
        <v>81.2277192211418</v>
      </c>
      <c r="N18" t="n">
        <v>82.7686404025146</v>
      </c>
      <c r="O18" t="n">
        <v>84.1102544137938</v>
      </c>
      <c r="P18" t="n">
        <v>85.7257357885822</v>
      </c>
      <c r="Q18" t="n">
        <v>87.0987030011711</v>
      </c>
      <c r="R18" t="n">
        <v>88.0811909941014</v>
      </c>
      <c r="S18" t="n">
        <v>91.0895631389168</v>
      </c>
      <c r="T18" t="n">
        <v>91.5722217056949</v>
      </c>
      <c r="U18" t="n">
        <v>87.6619172073927</v>
      </c>
      <c r="V18" t="n">
        <v>81.7749290946731</v>
      </c>
      <c r="W18" t="n">
        <v>80.7306722499793</v>
      </c>
      <c r="X18" t="n">
        <v>82.8161266880506</v>
      </c>
      <c r="Y18" t="n">
        <v>83.6766143846127</v>
      </c>
      <c r="Z18" t="n">
        <v>88.509768907079</v>
      </c>
      <c r="AA18" t="n">
        <v>93.8936976582549</v>
      </c>
      <c r="AB18" t="n">
        <v>90.0820532073692</v>
      </c>
      <c r="AC18" t="n">
        <v>89.6785443012047</v>
      </c>
      <c r="AD18" t="n">
        <v>93.3598850874902</v>
      </c>
      <c r="AE18" t="n">
        <v>100</v>
      </c>
      <c r="AF18" t="n">
        <v>92.0013751217556</v>
      </c>
    </row>
    <row r="19">
      <c r="A19" t="s">
        <v>138</v>
      </c>
      <c r="B19" t="s">
        <v>406</v>
      </c>
      <c r="C19" t="s">
        <v>317</v>
      </c>
      <c r="D19" t="s">
        <v>407</v>
      </c>
      <c r="E19" t="s">
        <v>318</v>
      </c>
      <c r="F19" t="n">
        <v>73.4603261387797</v>
      </c>
      <c r="G19" t="n">
        <v>75.2794905636226</v>
      </c>
      <c r="H19" t="n">
        <v>74.2840592834424</v>
      </c>
      <c r="I19" t="n">
        <v>73.8199407097363</v>
      </c>
      <c r="J19" t="n">
        <v>72.1303411030687</v>
      </c>
      <c r="K19" t="n">
        <v>71.1456604950703</v>
      </c>
      <c r="L19" t="n">
        <v>72.4313115483961</v>
      </c>
      <c r="M19" t="n">
        <v>73.1773614257384</v>
      </c>
      <c r="N19" t="n">
        <v>74.1443447897394</v>
      </c>
      <c r="O19" t="n">
        <v>75.7268723069907</v>
      </c>
      <c r="P19" t="n">
        <v>77.3370494187646</v>
      </c>
      <c r="Q19" t="n">
        <v>80.0767376703273</v>
      </c>
      <c r="R19" t="n">
        <v>82.696559897343</v>
      </c>
      <c r="S19" t="n">
        <v>86.4946851991174</v>
      </c>
      <c r="T19" t="n">
        <v>88.5898526746007</v>
      </c>
      <c r="U19" t="n">
        <v>87.5244561396454</v>
      </c>
      <c r="V19" t="n">
        <v>88.1768798731638</v>
      </c>
      <c r="W19" t="n">
        <v>89.9539115076376</v>
      </c>
      <c r="X19" t="n">
        <v>91.7205168761041</v>
      </c>
      <c r="Y19" t="n">
        <v>92.4370045753233</v>
      </c>
      <c r="Z19" t="n">
        <v>93.0555350774229</v>
      </c>
      <c r="AA19" t="n">
        <v>95.0610838595288</v>
      </c>
      <c r="AB19" t="n">
        <v>94.2316609271626</v>
      </c>
      <c r="AC19" t="n">
        <v>93.5272418116018</v>
      </c>
      <c r="AD19" t="n">
        <v>95.0739894726388</v>
      </c>
      <c r="AE19" t="n">
        <v>100</v>
      </c>
      <c r="AF19" t="n">
        <v>96.6473072861668</v>
      </c>
    </row>
    <row r="20">
      <c r="A20" t="s">
        <v>138</v>
      </c>
      <c r="B20" t="s">
        <v>408</v>
      </c>
      <c r="C20" t="s">
        <v>317</v>
      </c>
      <c r="D20" t="s">
        <v>409</v>
      </c>
      <c r="E20" t="s">
        <v>318</v>
      </c>
      <c r="F20" t="n">
        <v>81.6467298616129</v>
      </c>
      <c r="G20" t="n">
        <v>80.9630066894978</v>
      </c>
      <c r="H20" t="n">
        <v>80.6882617123411</v>
      </c>
      <c r="I20" t="n">
        <v>74.1222704561946</v>
      </c>
      <c r="J20" t="n">
        <v>73.0082293367566</v>
      </c>
      <c r="K20" t="n">
        <v>63.7563188112123</v>
      </c>
      <c r="L20" t="n">
        <v>63.851411262457</v>
      </c>
      <c r="M20" t="n">
        <v>67.6833654253726</v>
      </c>
      <c r="N20" t="n">
        <v>69.5548477942167</v>
      </c>
      <c r="O20" t="n">
        <v>70.3870362471772</v>
      </c>
      <c r="P20" t="n">
        <v>79.5659619200877</v>
      </c>
      <c r="Q20" t="n">
        <v>82.6774244489467</v>
      </c>
      <c r="R20" t="n">
        <v>91.5160438710222</v>
      </c>
      <c r="S20" t="n">
        <v>100.975497707491</v>
      </c>
      <c r="T20" t="n">
        <v>107.669020379994</v>
      </c>
      <c r="U20" t="n">
        <v>98.6836976307506</v>
      </c>
      <c r="V20" t="n">
        <v>97.5018340375603</v>
      </c>
      <c r="W20" t="n">
        <v>102.876662940268</v>
      </c>
      <c r="X20" t="n">
        <v>119.797197524107</v>
      </c>
      <c r="Y20" t="n">
        <v>111.549000434927</v>
      </c>
      <c r="Z20" t="n">
        <v>118.318845153082</v>
      </c>
      <c r="AA20" t="n">
        <v>101.09412432378</v>
      </c>
      <c r="AB20" t="n">
        <v>109.803442475427</v>
      </c>
      <c r="AC20" t="n">
        <v>113.463983861133</v>
      </c>
      <c r="AD20" t="n">
        <v>107.818532818533</v>
      </c>
      <c r="AE20" t="n">
        <v>100</v>
      </c>
      <c r="AF20" t="n">
        <v>175.710051864658</v>
      </c>
    </row>
    <row r="21">
      <c r="A21" t="s">
        <v>138</v>
      </c>
      <c r="B21" t="s">
        <v>410</v>
      </c>
      <c r="C21" t="s">
        <v>317</v>
      </c>
      <c r="D21" t="s">
        <v>411</v>
      </c>
      <c r="E21" t="s">
        <v>318</v>
      </c>
      <c r="F21" t="n">
        <v>67.12407236116</v>
      </c>
      <c r="G21" t="n">
        <v>67.9427720656343</v>
      </c>
      <c r="H21" t="n">
        <v>68.3638103944796</v>
      </c>
      <c r="I21" t="n">
        <v>64.9820763986525</v>
      </c>
      <c r="J21" t="n">
        <v>64.718027193995</v>
      </c>
      <c r="K21" t="n">
        <v>59.3668637516353</v>
      </c>
      <c r="L21" t="n">
        <v>60.2800800360083</v>
      </c>
      <c r="M21" t="n">
        <v>63.7773260587367</v>
      </c>
      <c r="N21" t="n">
        <v>65.4395903161949</v>
      </c>
      <c r="O21" t="n">
        <v>67.1476606418421</v>
      </c>
      <c r="P21" t="n">
        <v>74.157975581568</v>
      </c>
      <c r="Q21" t="n">
        <v>77.4794820173486</v>
      </c>
      <c r="R21" t="n">
        <v>84.3091959885532</v>
      </c>
      <c r="S21" t="n">
        <v>91.6389164864739</v>
      </c>
      <c r="T21" t="n">
        <v>97.3701839297822</v>
      </c>
      <c r="U21" t="n">
        <v>91.5337423684425</v>
      </c>
      <c r="V21" t="n">
        <v>90.8680974359226</v>
      </c>
      <c r="W21" t="n">
        <v>95.6926987123915</v>
      </c>
      <c r="X21" t="n">
        <v>108.698896438723</v>
      </c>
      <c r="Y21" t="n">
        <v>104.675658470209</v>
      </c>
      <c r="Z21" t="n">
        <v>110.109508624079</v>
      </c>
      <c r="AA21" t="n">
        <v>99.1002070952333</v>
      </c>
      <c r="AB21" t="n">
        <v>104.864895440754</v>
      </c>
      <c r="AC21" t="n">
        <v>107.31228068416</v>
      </c>
      <c r="AD21" t="n">
        <v>104.055354680956</v>
      </c>
      <c r="AE21" t="n">
        <v>100</v>
      </c>
      <c r="AF21" t="n">
        <v>139.442561956016</v>
      </c>
    </row>
    <row r="22">
      <c r="A22" t="s">
        <v>138</v>
      </c>
      <c r="B22" t="s">
        <v>412</v>
      </c>
      <c r="C22" t="s">
        <v>317</v>
      </c>
      <c r="D22" t="s">
        <v>413</v>
      </c>
      <c r="E22" t="s">
        <v>318</v>
      </c>
      <c r="F22" t="n">
        <v>40.8326088971134</v>
      </c>
      <c r="G22" t="n">
        <v>44.2724854656689</v>
      </c>
      <c r="H22" t="n">
        <v>45.850178204303</v>
      </c>
      <c r="I22" t="n">
        <v>47.7581931863231</v>
      </c>
      <c r="J22" t="n">
        <v>48.8139799971194</v>
      </c>
      <c r="K22" t="n">
        <v>49.7979692032126</v>
      </c>
      <c r="L22" t="n">
        <v>51.9135376329902</v>
      </c>
      <c r="M22" t="n">
        <v>54.7354283793922</v>
      </c>
      <c r="N22" t="n">
        <v>55.9927783289436</v>
      </c>
      <c r="O22" t="n">
        <v>59.1080030545501</v>
      </c>
      <c r="P22" t="n">
        <v>62.1342488457419</v>
      </c>
      <c r="Q22" t="n">
        <v>65.6987654715344</v>
      </c>
      <c r="R22" t="n">
        <v>68.7113772561099</v>
      </c>
      <c r="S22" t="n">
        <v>71.8224571416105</v>
      </c>
      <c r="T22" t="n">
        <v>75.6215866361763</v>
      </c>
      <c r="U22" t="n">
        <v>76.0378383640576</v>
      </c>
      <c r="V22" t="n">
        <v>76.3636527543054</v>
      </c>
      <c r="W22" t="n">
        <v>80.037453510452</v>
      </c>
      <c r="X22" t="n">
        <v>86.0144792753383</v>
      </c>
      <c r="Y22" t="n">
        <v>89.8665015211685</v>
      </c>
      <c r="Z22" t="n">
        <v>92.7537108701811</v>
      </c>
      <c r="AA22" t="n">
        <v>94.3216116767056</v>
      </c>
      <c r="AB22" t="n">
        <v>94.7152543793849</v>
      </c>
      <c r="AC22" t="n">
        <v>94.8893487562206</v>
      </c>
      <c r="AD22" t="n">
        <v>96.2847803555768</v>
      </c>
      <c r="AE22" t="n">
        <v>100</v>
      </c>
      <c r="AF22" t="n">
        <v>97.2026463397095</v>
      </c>
    </row>
    <row r="23">
      <c r="A23" t="s">
        <v>138</v>
      </c>
      <c r="B23" t="s">
        <v>414</v>
      </c>
      <c r="C23" t="s">
        <v>317</v>
      </c>
      <c r="D23" t="s">
        <v>415</v>
      </c>
      <c r="E23" t="s">
        <v>318</v>
      </c>
      <c r="F23" t="n">
        <v>50.6109029310531</v>
      </c>
      <c r="G23" t="n">
        <v>52.4172370998053</v>
      </c>
      <c r="H23" t="n">
        <v>54.0054455597941</v>
      </c>
      <c r="I23" t="n">
        <v>56.6007508081827</v>
      </c>
      <c r="J23" t="n">
        <v>60.0375563706445</v>
      </c>
      <c r="K23" t="n">
        <v>64.860361252244</v>
      </c>
      <c r="L23" t="n">
        <v>68.6264336354663</v>
      </c>
      <c r="M23" t="n">
        <v>73.4438353802229</v>
      </c>
      <c r="N23" t="n">
        <v>78.1184797175759</v>
      </c>
      <c r="O23" t="n">
        <v>83.6253496275345</v>
      </c>
      <c r="P23" t="n">
        <v>91.0783914412615</v>
      </c>
      <c r="Q23" t="n">
        <v>97.2858442542045</v>
      </c>
      <c r="R23" t="n">
        <v>100.354328070904</v>
      </c>
      <c r="S23" t="n">
        <v>103.968756935866</v>
      </c>
      <c r="T23" t="n">
        <v>105.499048784931</v>
      </c>
      <c r="U23" t="n">
        <v>101.500592056003</v>
      </c>
      <c r="V23" t="n">
        <v>98.5577897160256</v>
      </c>
      <c r="W23" t="n">
        <v>93.0409457133653</v>
      </c>
      <c r="X23" t="n">
        <v>89.206540716511</v>
      </c>
      <c r="Y23" t="n">
        <v>89.2806860777599</v>
      </c>
      <c r="Z23" t="n">
        <v>89.6335982151898</v>
      </c>
      <c r="AA23" t="n">
        <v>90.7179111595365</v>
      </c>
      <c r="AB23" t="n">
        <v>92.7717053941269</v>
      </c>
      <c r="AC23" t="n">
        <v>94.1102507513826</v>
      </c>
      <c r="AD23" t="n">
        <v>98.7833594976452</v>
      </c>
      <c r="AE23" t="n">
        <v>100</v>
      </c>
      <c r="AF23" t="n">
        <v>103.955590800952</v>
      </c>
    </row>
    <row r="24">
      <c r="A24" t="s">
        <v>138</v>
      </c>
      <c r="B24" t="s">
        <v>416</v>
      </c>
      <c r="C24" t="s">
        <v>317</v>
      </c>
      <c r="D24" t="s">
        <v>417</v>
      </c>
      <c r="E24" t="s">
        <v>318</v>
      </c>
      <c r="F24" t="n">
        <v>71.1599779929481</v>
      </c>
      <c r="G24" t="n">
        <v>72.7752878407971</v>
      </c>
      <c r="H24" t="n">
        <v>73.4980635978884</v>
      </c>
      <c r="I24" t="n">
        <v>73.5042271642637</v>
      </c>
      <c r="J24" t="n">
        <v>74.725262754448</v>
      </c>
      <c r="K24" t="n">
        <v>77.9556092001458</v>
      </c>
      <c r="L24" t="n">
        <v>80.8538120299265</v>
      </c>
      <c r="M24" t="n">
        <v>83.7862905903944</v>
      </c>
      <c r="N24" t="n">
        <v>86.0118354308098</v>
      </c>
      <c r="O24" t="n">
        <v>88.9637495979149</v>
      </c>
      <c r="P24" t="n">
        <v>90.673160885483</v>
      </c>
      <c r="Q24" t="n">
        <v>93.4522547150334</v>
      </c>
      <c r="R24" t="n">
        <v>96.368757661727</v>
      </c>
      <c r="S24" t="n">
        <v>100.339037278642</v>
      </c>
      <c r="T24" t="n">
        <v>100.3356379143</v>
      </c>
      <c r="U24" t="n">
        <v>99.183306925762</v>
      </c>
      <c r="V24" t="n">
        <v>101.189766979813</v>
      </c>
      <c r="W24" t="n">
        <v>101.497265711263</v>
      </c>
      <c r="X24" t="n">
        <v>99.6883724452414</v>
      </c>
      <c r="Y24" t="n">
        <v>98.0215226362865</v>
      </c>
      <c r="Z24" t="n">
        <v>96.2208750096079</v>
      </c>
      <c r="AA24" t="n">
        <v>96.7521077135512</v>
      </c>
      <c r="AB24" t="n">
        <v>99.348221176921</v>
      </c>
      <c r="AC24" t="n">
        <v>100.049773239633</v>
      </c>
      <c r="AD24" t="n">
        <v>99.8134314600279</v>
      </c>
      <c r="AE24" t="n">
        <v>100</v>
      </c>
      <c r="AF24" t="n">
        <v>106.659988947223</v>
      </c>
    </row>
    <row r="25">
      <c r="A25" t="s">
        <v>138</v>
      </c>
      <c r="B25" t="s">
        <v>418</v>
      </c>
      <c r="C25" t="s">
        <v>317</v>
      </c>
      <c r="D25" t="s">
        <v>419</v>
      </c>
      <c r="E25" t="s">
        <v>318</v>
      </c>
      <c r="F25" t="n">
        <v>61.4364370756542</v>
      </c>
      <c r="G25" t="n">
        <v>65.5096540658688</v>
      </c>
      <c r="H25" t="n">
        <v>67.5783799837384</v>
      </c>
      <c r="I25" t="n">
        <v>68.8594490026224</v>
      </c>
      <c r="J25" t="n">
        <v>69.9473396539218</v>
      </c>
      <c r="K25" t="n">
        <v>71.4158942364617</v>
      </c>
      <c r="L25" t="n">
        <v>74.475984666976</v>
      </c>
      <c r="M25" t="n">
        <v>74.9837382461878</v>
      </c>
      <c r="N25" t="n">
        <v>78.355564256838</v>
      </c>
      <c r="O25" t="n">
        <v>81.5990248217585</v>
      </c>
      <c r="P25" t="n">
        <v>84.5642836000788</v>
      </c>
      <c r="Q25" t="n">
        <v>87.5782173574078</v>
      </c>
      <c r="R25" t="n">
        <v>89.398635619786</v>
      </c>
      <c r="S25" t="n">
        <v>93.4154616613088</v>
      </c>
      <c r="T25" t="n">
        <v>93.0670927147813</v>
      </c>
      <c r="U25" t="n">
        <v>89.3930909579293</v>
      </c>
      <c r="V25" t="n">
        <v>88.1629364567256</v>
      </c>
      <c r="W25" t="n">
        <v>85.4526622664684</v>
      </c>
      <c r="X25" t="n">
        <v>87.374640557798</v>
      </c>
      <c r="Y25" t="n">
        <v>88.6588802932486</v>
      </c>
      <c r="Z25" t="n">
        <v>90.9393743678378</v>
      </c>
      <c r="AA25" t="n">
        <v>93.3369800594161</v>
      </c>
      <c r="AB25" t="n">
        <v>93.7046458716466</v>
      </c>
      <c r="AC25" t="n">
        <v>94.7566796189425</v>
      </c>
      <c r="AD25" t="n">
        <v>96.318306010929</v>
      </c>
      <c r="AE25" t="n">
        <v>100</v>
      </c>
      <c r="AF25" t="n">
        <v>100.549220942033</v>
      </c>
    </row>
    <row r="26">
      <c r="A26" t="s">
        <v>138</v>
      </c>
      <c r="B26" t="s">
        <v>420</v>
      </c>
      <c r="C26" t="s">
        <v>317</v>
      </c>
      <c r="D26" t="s">
        <v>421</v>
      </c>
      <c r="E26" t="s">
        <v>318</v>
      </c>
      <c r="F26" t="n">
        <v>60.4457077082013</v>
      </c>
      <c r="G26" t="n">
        <v>62.3055756376844</v>
      </c>
      <c r="H26" t="n">
        <v>63.1964128042487</v>
      </c>
      <c r="I26" t="n">
        <v>64.8485639217352</v>
      </c>
      <c r="J26" t="n">
        <v>68.9816220453406</v>
      </c>
      <c r="K26" t="n">
        <v>73.279032251759</v>
      </c>
      <c r="L26" t="n">
        <v>77.5037473501251</v>
      </c>
      <c r="M26" t="n">
        <v>81.0513579386554</v>
      </c>
      <c r="N26" t="n">
        <v>83.1455735998886</v>
      </c>
      <c r="O26" t="n">
        <v>84.7750507788822</v>
      </c>
      <c r="P26" t="n">
        <v>86.8238301605225</v>
      </c>
      <c r="Q26" t="n">
        <v>90.0843377173301</v>
      </c>
      <c r="R26" t="n">
        <v>93.4224739183686</v>
      </c>
      <c r="S26" t="n">
        <v>98.434808933746</v>
      </c>
      <c r="T26" t="n">
        <v>99.0568607459304</v>
      </c>
      <c r="U26" t="n">
        <v>99.0061823047774</v>
      </c>
      <c r="V26" t="n">
        <v>103.074474692942</v>
      </c>
      <c r="W26" t="n">
        <v>103.564374226998</v>
      </c>
      <c r="X26" t="n">
        <v>99.58382348054</v>
      </c>
      <c r="Y26" t="n">
        <v>98.8082457731754</v>
      </c>
      <c r="Z26" t="n">
        <v>96.4178699390312</v>
      </c>
      <c r="AA26" t="n">
        <v>96.4178699390311</v>
      </c>
      <c r="AB26" t="n">
        <v>99.7135461481323</v>
      </c>
      <c r="AC26" t="n">
        <v>100.624680869957</v>
      </c>
      <c r="AD26" t="n">
        <v>100.28214122312</v>
      </c>
      <c r="AE26" t="n">
        <v>100</v>
      </c>
      <c r="AF26" t="n">
        <v>107.837896409738</v>
      </c>
    </row>
    <row r="27">
      <c r="A27" t="s">
        <v>138</v>
      </c>
      <c r="B27" t="s">
        <v>422</v>
      </c>
      <c r="C27" t="s">
        <v>317</v>
      </c>
      <c r="D27" t="s">
        <v>423</v>
      </c>
      <c r="E27" t="s">
        <v>318</v>
      </c>
      <c r="F27" t="n">
        <v>83.2906967037717</v>
      </c>
      <c r="G27" t="n">
        <v>83.8152470385351</v>
      </c>
      <c r="H27" t="n">
        <v>83.9333856828678</v>
      </c>
      <c r="I27" t="n">
        <v>82.1847184500729</v>
      </c>
      <c r="J27" t="n">
        <v>81.040399737337</v>
      </c>
      <c r="K27" t="n">
        <v>83.8477185771852</v>
      </c>
      <c r="L27" t="n">
        <v>85.4996465927724</v>
      </c>
      <c r="M27" t="n">
        <v>88.5345960922699</v>
      </c>
      <c r="N27" t="n">
        <v>90.5443175555769</v>
      </c>
      <c r="O27" t="n">
        <v>94.7111719123018</v>
      </c>
      <c r="P27" t="n">
        <v>95.6884698691839</v>
      </c>
      <c r="Q27" t="n">
        <v>97.8977774215441</v>
      </c>
      <c r="R27" t="n">
        <v>100.689470504897</v>
      </c>
      <c r="S27" t="n">
        <v>103.548107443294</v>
      </c>
      <c r="T27" t="n">
        <v>103.027804073494</v>
      </c>
      <c r="U27" t="n">
        <v>101.650513722977</v>
      </c>
      <c r="V27" t="n">
        <v>102.725382517486</v>
      </c>
      <c r="W27" t="n">
        <v>103.860012526308</v>
      </c>
      <c r="X27" t="n">
        <v>103.299468087815</v>
      </c>
      <c r="Y27" t="n">
        <v>99.7823755152755</v>
      </c>
      <c r="Z27" t="n">
        <v>97.4448727565506</v>
      </c>
      <c r="AA27" t="n">
        <v>97.9847001047417</v>
      </c>
      <c r="AB27" t="n">
        <v>100.485236841604</v>
      </c>
      <c r="AC27" t="n">
        <v>100.845160083143</v>
      </c>
      <c r="AD27" t="n">
        <v>100.182320342257</v>
      </c>
      <c r="AE27" t="n">
        <v>100</v>
      </c>
      <c r="AF27" t="n">
        <v>107.014321189237</v>
      </c>
    </row>
    <row r="28">
      <c r="A28" t="s">
        <v>138</v>
      </c>
      <c r="B28" t="s">
        <v>424</v>
      </c>
      <c r="C28" t="s">
        <v>317</v>
      </c>
      <c r="D28" t="s">
        <v>425</v>
      </c>
      <c r="E28" t="s">
        <v>318</v>
      </c>
      <c r="F28" t="n">
        <v>55.158011359351</v>
      </c>
      <c r="G28" t="n">
        <v>56.247594835325</v>
      </c>
      <c r="H28" t="n">
        <v>56.8776448501542</v>
      </c>
      <c r="I28" t="n">
        <v>58.7577624580207</v>
      </c>
      <c r="J28" t="n">
        <v>59.0878121332821</v>
      </c>
      <c r="K28" t="n">
        <v>59.5669370334547</v>
      </c>
      <c r="L28" t="n">
        <v>63.924840389358</v>
      </c>
      <c r="M28" t="n">
        <v>67.1112605426816</v>
      </c>
      <c r="N28" t="n">
        <v>71.0777506316217</v>
      </c>
      <c r="O28" t="n">
        <v>73.1709206153901</v>
      </c>
      <c r="P28" t="n">
        <v>74.1843740457837</v>
      </c>
      <c r="Q28" t="n">
        <v>77.7988016034588</v>
      </c>
      <c r="R28" t="n">
        <v>80.3173605016095</v>
      </c>
      <c r="S28" t="n">
        <v>84.4479217816504</v>
      </c>
      <c r="T28" t="n">
        <v>87.8739078731541</v>
      </c>
      <c r="U28" t="n">
        <v>87.5324393640008</v>
      </c>
      <c r="V28" t="n">
        <v>87.5973963115151</v>
      </c>
      <c r="W28" t="n">
        <v>86.4312978516541</v>
      </c>
      <c r="X28" t="n">
        <v>89.1339280455425</v>
      </c>
      <c r="Y28" t="n">
        <v>90.1626153822601</v>
      </c>
      <c r="Z28" t="n">
        <v>92.1883483855874</v>
      </c>
      <c r="AA28" t="n">
        <v>95.2891497108928</v>
      </c>
      <c r="AB28" t="n">
        <v>93.5724370928512</v>
      </c>
      <c r="AC28" t="n">
        <v>92.2106298932083</v>
      </c>
      <c r="AD28" t="n">
        <v>93.7241722678616</v>
      </c>
      <c r="AE28" t="n">
        <v>100</v>
      </c>
      <c r="AF28" t="n">
        <v>94.403379091869</v>
      </c>
    </row>
    <row r="29">
      <c r="A29" t="s">
        <v>138</v>
      </c>
      <c r="B29" t="s">
        <v>426</v>
      </c>
      <c r="C29" t="s">
        <v>317</v>
      </c>
      <c r="D29" t="s">
        <v>427</v>
      </c>
      <c r="E29" t="s">
        <v>318</v>
      </c>
      <c r="F29" t="n">
        <v>51.3693953223083</v>
      </c>
      <c r="G29" t="n">
        <v>51.6486536646193</v>
      </c>
      <c r="H29" t="n">
        <v>51.0652701568755</v>
      </c>
      <c r="I29" t="n">
        <v>52.7983648897331</v>
      </c>
      <c r="J29" t="n">
        <v>52.2767639887037</v>
      </c>
      <c r="K29" t="n">
        <v>52.1642821988082</v>
      </c>
      <c r="L29" t="n">
        <v>57.9291318973412</v>
      </c>
      <c r="M29" t="n">
        <v>59.4183301466097</v>
      </c>
      <c r="N29" t="n">
        <v>64.9104251325563</v>
      </c>
      <c r="O29" t="n">
        <v>66.06873719879</v>
      </c>
      <c r="P29" t="n">
        <v>67.3356727512404</v>
      </c>
      <c r="Q29" t="n">
        <v>70.5704222913326</v>
      </c>
      <c r="R29" t="n">
        <v>73.0177576011983</v>
      </c>
      <c r="S29" t="n">
        <v>75.2072303726732</v>
      </c>
      <c r="T29" t="n">
        <v>77.8091965494194</v>
      </c>
      <c r="U29" t="n">
        <v>77.9692067107768</v>
      </c>
      <c r="V29" t="n">
        <v>79.7269384683745</v>
      </c>
      <c r="W29" t="n">
        <v>78.6400379701602</v>
      </c>
      <c r="X29" t="n">
        <v>82.0412943652574</v>
      </c>
      <c r="Y29" t="n">
        <v>85.6975959176978</v>
      </c>
      <c r="Z29" t="n">
        <v>87.8092041839095</v>
      </c>
      <c r="AA29" t="n">
        <v>92.1615235163924</v>
      </c>
      <c r="AB29" t="n">
        <v>90.4377046075635</v>
      </c>
      <c r="AC29" t="n">
        <v>89.9231505900752</v>
      </c>
      <c r="AD29" t="n">
        <v>92.4160101421715</v>
      </c>
      <c r="AE29" t="n">
        <v>100</v>
      </c>
      <c r="AF29" t="n">
        <v>93.6567789508966</v>
      </c>
    </row>
    <row r="30">
      <c r="A30" t="s">
        <v>138</v>
      </c>
      <c r="B30" t="s">
        <v>428</v>
      </c>
      <c r="C30" t="s">
        <v>317</v>
      </c>
      <c r="D30" t="s">
        <v>429</v>
      </c>
      <c r="E30" t="s">
        <v>318</v>
      </c>
      <c r="F30" t="n">
        <v>28.366393254651</v>
      </c>
      <c r="G30" t="n">
        <v>29.1107009493795</v>
      </c>
      <c r="H30" t="n">
        <v>29.5325951660372</v>
      </c>
      <c r="I30" t="n">
        <v>30.4275222922807</v>
      </c>
      <c r="J30" t="n">
        <v>31.3262254823481</v>
      </c>
      <c r="K30" t="n">
        <v>32.0997125312949</v>
      </c>
      <c r="L30" t="n">
        <v>31.467650681171</v>
      </c>
      <c r="M30" t="n">
        <v>37.6983502336824</v>
      </c>
      <c r="N30" t="n">
        <v>37.4889149546064</v>
      </c>
      <c r="O30" t="n">
        <v>36.245913795634</v>
      </c>
      <c r="P30" t="n">
        <v>38.6456432607242</v>
      </c>
      <c r="Q30" t="n">
        <v>44.7978863145953</v>
      </c>
      <c r="R30" t="n">
        <v>44.4827780872945</v>
      </c>
      <c r="S30" t="n">
        <v>44.3678355082576</v>
      </c>
      <c r="T30" t="n">
        <v>51.9110532917326</v>
      </c>
      <c r="U30" t="n">
        <v>51.2562120231443</v>
      </c>
      <c r="V30" t="n">
        <v>49.5315750102525</v>
      </c>
      <c r="W30" t="n">
        <v>53.1245390006335</v>
      </c>
      <c r="X30" t="n">
        <v>56.4145833103266</v>
      </c>
      <c r="Y30" t="n">
        <v>56.2217129400349</v>
      </c>
      <c r="Z30" t="n">
        <v>60.3489186207879</v>
      </c>
      <c r="AA30" t="n">
        <v>61.8597399492638</v>
      </c>
      <c r="AB30" t="n">
        <v>56.9018076475349</v>
      </c>
      <c r="AC30" t="n">
        <v>52.9674957231215</v>
      </c>
      <c r="AD30" t="n">
        <v>54.0268456375839</v>
      </c>
      <c r="AE30" t="n">
        <v>100</v>
      </c>
      <c r="AF30" t="n">
        <v>93.603744149766</v>
      </c>
    </row>
    <row r="31">
      <c r="A31" t="s">
        <v>138</v>
      </c>
      <c r="B31" t="s">
        <v>430</v>
      </c>
      <c r="C31" t="s">
        <v>317</v>
      </c>
      <c r="D31" t="s">
        <v>431</v>
      </c>
      <c r="E31" t="s">
        <v>318</v>
      </c>
      <c r="F31" t="n">
        <v>58.0518357841558</v>
      </c>
      <c r="G31" t="n">
        <v>60.4149070789498</v>
      </c>
      <c r="H31" t="n">
        <v>60.7295680533194</v>
      </c>
      <c r="I31" t="n">
        <v>61.7899710820937</v>
      </c>
      <c r="J31" t="n">
        <v>62.890340430131</v>
      </c>
      <c r="K31" t="n">
        <v>61.5472050189347</v>
      </c>
      <c r="L31" t="n">
        <v>71.7452598835881</v>
      </c>
      <c r="M31" t="n">
        <v>83.9139494084532</v>
      </c>
      <c r="N31" t="n">
        <v>84.9765716407724</v>
      </c>
      <c r="O31" t="n">
        <v>99.4978845160942</v>
      </c>
      <c r="P31" t="n">
        <v>94.9484469514295</v>
      </c>
      <c r="Q31" t="n">
        <v>109.168261655138</v>
      </c>
      <c r="R31" t="n">
        <v>112.451922385396</v>
      </c>
      <c r="S31" t="n">
        <v>136.160481443936</v>
      </c>
      <c r="T31" t="n">
        <v>141.460965301966</v>
      </c>
      <c r="U31" t="n">
        <v>137.814415974182</v>
      </c>
      <c r="V31" t="n">
        <v>131.723887012465</v>
      </c>
      <c r="W31" t="n">
        <v>130.263239071802</v>
      </c>
      <c r="X31" t="n">
        <v>151.414044757624</v>
      </c>
      <c r="Y31" t="n">
        <v>152.323648538516</v>
      </c>
      <c r="Z31" t="n">
        <v>212.432202063595</v>
      </c>
      <c r="AA31" t="n">
        <v>230.696875521443</v>
      </c>
      <c r="AB31" t="n">
        <v>207.695961466473</v>
      </c>
      <c r="AC31" t="n">
        <v>184.713211632068</v>
      </c>
      <c r="AD31" t="n">
        <v>193.013100436681</v>
      </c>
      <c r="AE31" t="n">
        <v>100</v>
      </c>
      <c r="AF31" t="n">
        <v>54.5232273838631</v>
      </c>
    </row>
    <row r="32">
      <c r="A32" t="s">
        <v>138</v>
      </c>
      <c r="B32" t="s">
        <v>432</v>
      </c>
      <c r="C32" t="s">
        <v>317</v>
      </c>
      <c r="D32" t="s">
        <v>433</v>
      </c>
      <c r="E32" t="s">
        <v>318</v>
      </c>
      <c r="F32" t="n">
        <v>53.7279767039324</v>
      </c>
      <c r="G32" t="n">
        <v>58.5006214430584</v>
      </c>
      <c r="H32" t="n">
        <v>64.5330267477093</v>
      </c>
      <c r="I32" t="n">
        <v>67.6534129639511</v>
      </c>
      <c r="J32" t="n">
        <v>70.2665433716711</v>
      </c>
      <c r="K32" t="n">
        <v>74.5625234879402</v>
      </c>
      <c r="L32" t="n">
        <v>75.4171325292795</v>
      </c>
      <c r="M32" t="n">
        <v>80.3408757407584</v>
      </c>
      <c r="N32" t="n">
        <v>82.943764427959</v>
      </c>
      <c r="O32" t="n">
        <v>85.5725916662797</v>
      </c>
      <c r="P32" t="n">
        <v>87.1799550184502</v>
      </c>
      <c r="Q32" t="n">
        <v>90.4316881415178</v>
      </c>
      <c r="R32" t="n">
        <v>94.0383014004655</v>
      </c>
      <c r="S32" t="n">
        <v>101.957162176814</v>
      </c>
      <c r="T32" t="n">
        <v>106.735090223639</v>
      </c>
      <c r="U32" t="n">
        <v>107.334487862977</v>
      </c>
      <c r="V32" t="n">
        <v>105.566908939959</v>
      </c>
      <c r="W32" t="n">
        <v>104.004923118831</v>
      </c>
      <c r="X32" t="n">
        <v>104.213808937858</v>
      </c>
      <c r="Y32" t="n">
        <v>101.068895177011</v>
      </c>
      <c r="Z32" t="n">
        <v>99.2403553119964</v>
      </c>
      <c r="AA32" t="n">
        <v>99.7531816795939</v>
      </c>
      <c r="AB32" t="n">
        <v>98.9202025352708</v>
      </c>
      <c r="AC32" t="n">
        <v>97.9416181504929</v>
      </c>
      <c r="AD32" t="n">
        <v>97.5325172149962</v>
      </c>
      <c r="AE32" t="n">
        <v>100</v>
      </c>
      <c r="AF32" t="n">
        <v>96.8160311717228</v>
      </c>
    </row>
    <row r="33">
      <c r="A33" t="s">
        <v>138</v>
      </c>
      <c r="B33" t="s">
        <v>434</v>
      </c>
      <c r="C33" t="s">
        <v>317</v>
      </c>
      <c r="D33" t="s">
        <v>435</v>
      </c>
      <c r="E33" t="s">
        <v>318</v>
      </c>
      <c r="F33" t="n">
        <v>106.447580524019</v>
      </c>
      <c r="G33" t="n">
        <v>101.083649922738</v>
      </c>
      <c r="H33" t="n">
        <v>98.9777405493475</v>
      </c>
      <c r="I33" t="n">
        <v>98.7369187961861</v>
      </c>
      <c r="J33" t="n">
        <v>98.449558729841</v>
      </c>
      <c r="K33" t="n">
        <v>90.4726201250641</v>
      </c>
      <c r="L33" t="n">
        <v>89.6690493089062</v>
      </c>
      <c r="M33" t="n">
        <v>90.8113301918223</v>
      </c>
      <c r="N33" t="n">
        <v>90.6447802969267</v>
      </c>
      <c r="O33" t="n">
        <v>90.4873425543354</v>
      </c>
      <c r="P33" t="n">
        <v>89.8511618994869</v>
      </c>
      <c r="Q33" t="n">
        <v>89.738519406508</v>
      </c>
      <c r="R33" t="n">
        <v>89.0519201761598</v>
      </c>
      <c r="S33" t="n">
        <v>87.6188241553608</v>
      </c>
      <c r="T33" t="n">
        <v>89.9045326115876</v>
      </c>
      <c r="U33" t="n">
        <v>81.9547200504871</v>
      </c>
      <c r="V33" t="n">
        <v>79.4384130809199</v>
      </c>
      <c r="W33" t="n">
        <v>77.5084224812863</v>
      </c>
      <c r="X33" t="n">
        <v>77.7764852072591</v>
      </c>
      <c r="Y33" t="n">
        <v>78.6315633771969</v>
      </c>
      <c r="Z33" t="n">
        <v>81.3467416706084</v>
      </c>
      <c r="AA33" t="n">
        <v>85.1678719088888</v>
      </c>
      <c r="AB33" t="n">
        <v>88.6520121233433</v>
      </c>
      <c r="AC33" t="n">
        <v>91.8595609490789</v>
      </c>
      <c r="AD33" t="n">
        <v>95.3238953238953</v>
      </c>
      <c r="AE33" t="n">
        <v>100</v>
      </c>
      <c r="AF33" t="n">
        <v>103.256846780163</v>
      </c>
    </row>
    <row r="34">
      <c r="A34" t="s">
        <v>138</v>
      </c>
      <c r="B34" t="s">
        <v>436</v>
      </c>
      <c r="C34" t="s">
        <v>317</v>
      </c>
      <c r="D34" t="s">
        <v>437</v>
      </c>
      <c r="E34" t="s">
        <v>318</v>
      </c>
      <c r="F34" t="n">
        <v>45.9563676465295</v>
      </c>
      <c r="G34" t="n">
        <v>48.1781690090073</v>
      </c>
      <c r="H34" t="n">
        <v>50.7914577901442</v>
      </c>
      <c r="I34" t="n">
        <v>54.1337461144796</v>
      </c>
      <c r="J34" t="n">
        <v>57.4459667961277</v>
      </c>
      <c r="K34" t="n">
        <v>60.0819085664695</v>
      </c>
      <c r="L34" t="n">
        <v>63.9669293125021</v>
      </c>
      <c r="M34" t="n">
        <v>67.9021096736397</v>
      </c>
      <c r="N34" t="n">
        <v>69.9644018092911</v>
      </c>
      <c r="O34" t="n">
        <v>72.7863052534464</v>
      </c>
      <c r="P34" t="n">
        <v>75.707990847687</v>
      </c>
      <c r="Q34" t="n">
        <v>78.7921342916891</v>
      </c>
      <c r="R34" t="n">
        <v>80.8497676046277</v>
      </c>
      <c r="S34" t="n">
        <v>84.7531707756163</v>
      </c>
      <c r="T34" t="n">
        <v>86.9304049915422</v>
      </c>
      <c r="U34" t="n">
        <v>87.2053180565953</v>
      </c>
      <c r="V34" t="n">
        <v>87.5684866589448</v>
      </c>
      <c r="W34" t="n">
        <v>87.3201550442627</v>
      </c>
      <c r="X34" t="n">
        <v>87.1276842387517</v>
      </c>
      <c r="Y34" t="n">
        <v>88.476424220027</v>
      </c>
      <c r="Z34" t="n">
        <v>89.7250392684403</v>
      </c>
      <c r="AA34" t="n">
        <v>92.2031782601216</v>
      </c>
      <c r="AB34" t="n">
        <v>92.8823472147652</v>
      </c>
      <c r="AC34" t="n">
        <v>94.3118108005625</v>
      </c>
      <c r="AD34" t="n">
        <v>96.9485740730028</v>
      </c>
      <c r="AE34" t="n">
        <v>100</v>
      </c>
      <c r="AF34" t="n">
        <v>99.0196851946822</v>
      </c>
    </row>
    <row r="35">
      <c r="A35" t="s">
        <v>138</v>
      </c>
      <c r="B35" t="s">
        <v>438</v>
      </c>
      <c r="C35" t="s">
        <v>317</v>
      </c>
      <c r="D35" t="s">
        <v>439</v>
      </c>
      <c r="E35" t="s">
        <v>318</v>
      </c>
      <c r="F35" t="n">
        <v>105.572898142203</v>
      </c>
      <c r="G35" t="n">
        <v>110.550880362296</v>
      </c>
      <c r="H35" t="n">
        <v>116.033271846929</v>
      </c>
      <c r="I35" t="n">
        <v>123.116877527418</v>
      </c>
      <c r="J35" t="n">
        <v>128.588015055419</v>
      </c>
      <c r="K35" t="n">
        <v>127.711267457242</v>
      </c>
      <c r="L35" t="n">
        <v>129.755229130101</v>
      </c>
      <c r="M35" t="n">
        <v>135.180369721054</v>
      </c>
      <c r="N35" t="n">
        <v>137.344515982307</v>
      </c>
      <c r="O35" t="n">
        <v>138.407709296808</v>
      </c>
      <c r="P35" t="n">
        <v>138.579506806554</v>
      </c>
      <c r="Q35" t="n">
        <v>140.289953552423</v>
      </c>
      <c r="R35" t="n">
        <v>141.941009668903</v>
      </c>
      <c r="S35" t="n">
        <v>143.239953226021</v>
      </c>
      <c r="T35" t="n">
        <v>143.613037498438</v>
      </c>
      <c r="U35" t="n">
        <v>134.59017560149</v>
      </c>
      <c r="V35" t="n">
        <v>131.846923297812</v>
      </c>
      <c r="W35" t="n">
        <v>126.297209786527</v>
      </c>
      <c r="X35" t="n">
        <v>119.941274639065</v>
      </c>
      <c r="Y35" t="n">
        <v>110.148213445334</v>
      </c>
      <c r="Z35" t="n">
        <v>106.146862719877</v>
      </c>
      <c r="AA35" t="n">
        <v>104.170002685916</v>
      </c>
      <c r="AB35" t="n">
        <v>101.761506701799</v>
      </c>
      <c r="AC35" t="n">
        <v>99.5883405420667</v>
      </c>
      <c r="AD35" t="n">
        <v>100.338380220812</v>
      </c>
      <c r="AE35" t="n">
        <v>100</v>
      </c>
      <c r="AF35" t="n">
        <v>99.2752301941836</v>
      </c>
    </row>
    <row r="36">
      <c r="A36" t="s">
        <v>138</v>
      </c>
      <c r="B36" t="s">
        <v>440</v>
      </c>
      <c r="C36" t="s">
        <v>317</v>
      </c>
      <c r="D36" t="s">
        <v>441</v>
      </c>
      <c r="E36" t="s">
        <v>318</v>
      </c>
      <c r="F36" t="n">
        <v>38.863718770204</v>
      </c>
      <c r="G36" t="n">
        <v>45.1846177185625</v>
      </c>
      <c r="H36" t="n">
        <v>50.2848214822097</v>
      </c>
      <c r="I36" t="n">
        <v>56.5325798163431</v>
      </c>
      <c r="J36" t="n">
        <v>62.607038468682</v>
      </c>
      <c r="K36" t="n">
        <v>68.5638607424575</v>
      </c>
      <c r="L36" t="n">
        <v>70.4081711355027</v>
      </c>
      <c r="M36" t="n">
        <v>72.7267013056553</v>
      </c>
      <c r="N36" t="n">
        <v>74.6190469503395</v>
      </c>
      <c r="O36" t="n">
        <v>76.4757040030974</v>
      </c>
      <c r="P36" t="n">
        <v>78.8720205115855</v>
      </c>
      <c r="Q36" t="n">
        <v>80.5191911453116</v>
      </c>
      <c r="R36" t="n">
        <v>83.4867289025098</v>
      </c>
      <c r="S36" t="n">
        <v>85.5405715532162</v>
      </c>
      <c r="T36" t="n">
        <v>86.2721217553579</v>
      </c>
      <c r="U36" t="n">
        <v>85.1303572232847</v>
      </c>
      <c r="V36" t="n">
        <v>85.9798556114428</v>
      </c>
      <c r="W36" t="n">
        <v>89.77487904249</v>
      </c>
      <c r="X36" t="n">
        <v>96.8059583944328</v>
      </c>
      <c r="Y36" t="n">
        <v>97.7339022516277</v>
      </c>
      <c r="Z36" t="n">
        <v>98.7779519843379</v>
      </c>
      <c r="AA36" t="n">
        <v>98.3381095318371</v>
      </c>
      <c r="AB36" t="n">
        <v>99.843740377141</v>
      </c>
      <c r="AC36" t="n">
        <v>99.7427478467304</v>
      </c>
      <c r="AD36" t="n">
        <v>99.004550625711</v>
      </c>
      <c r="AE36" t="n">
        <v>100</v>
      </c>
      <c r="AF36" t="n">
        <v>99.4457740269555</v>
      </c>
    </row>
    <row r="37">
      <c r="A37" t="s">
        <v>138</v>
      </c>
      <c r="B37" t="s">
        <v>442</v>
      </c>
      <c r="C37" t="s">
        <v>317</v>
      </c>
      <c r="D37" t="s">
        <v>443</v>
      </c>
      <c r="E37" t="s">
        <v>318</v>
      </c>
      <c r="F37" t="n">
        <v>276.451135267251</v>
      </c>
      <c r="G37" t="n">
        <v>274.963762371866</v>
      </c>
      <c r="H37" t="n">
        <v>280.994353492141</v>
      </c>
      <c r="I37" t="n">
        <v>290.300445743272</v>
      </c>
      <c r="J37" t="n">
        <v>295.151444836628</v>
      </c>
      <c r="K37" t="n">
        <v>273.503053509624</v>
      </c>
      <c r="L37" t="n">
        <v>272.333447834025</v>
      </c>
      <c r="M37" t="n">
        <v>277.882711423389</v>
      </c>
      <c r="N37" t="n">
        <v>278.384466496572</v>
      </c>
      <c r="O37" t="n">
        <v>276.835266707213</v>
      </c>
      <c r="P37" t="n">
        <v>270.459264897185</v>
      </c>
      <c r="Q37" t="n">
        <v>269.375139127638</v>
      </c>
      <c r="R37" t="n">
        <v>265.386987717177</v>
      </c>
      <c r="S37" t="n">
        <v>259.658535399149</v>
      </c>
      <c r="T37" t="n">
        <v>258.088958677818</v>
      </c>
      <c r="U37" t="n">
        <v>227.504919023187</v>
      </c>
      <c r="V37" t="n">
        <v>215.921015078551</v>
      </c>
      <c r="W37" t="n">
        <v>192.745802098054</v>
      </c>
      <c r="X37" t="n">
        <v>167.804542951828</v>
      </c>
      <c r="Y37" t="n">
        <v>136.619708701692</v>
      </c>
      <c r="Z37" t="n">
        <v>124.745502410067</v>
      </c>
      <c r="AA37" t="n">
        <v>116.73709185341</v>
      </c>
      <c r="AB37" t="n">
        <v>108.149633239216</v>
      </c>
      <c r="AC37" t="n">
        <v>100.105154560184</v>
      </c>
      <c r="AD37" t="n">
        <v>100.504355800092</v>
      </c>
      <c r="AE37" t="n">
        <v>100</v>
      </c>
      <c r="AF37" t="n">
        <v>96.9303423848878</v>
      </c>
    </row>
    <row r="38">
      <c r="A38" t="s">
        <v>138</v>
      </c>
      <c r="B38" t="s">
        <v>444</v>
      </c>
      <c r="C38" t="s">
        <v>317</v>
      </c>
      <c r="D38" t="s">
        <v>445</v>
      </c>
      <c r="E38" t="s">
        <v>318</v>
      </c>
      <c r="F38" t="n">
        <v>56.0691563302232</v>
      </c>
      <c r="G38" t="n">
        <v>58.3446578687228</v>
      </c>
      <c r="H38" t="n">
        <v>60.7004075640902</v>
      </c>
      <c r="I38" t="n">
        <v>63.9369327559207</v>
      </c>
      <c r="J38" t="n">
        <v>66.2004172522646</v>
      </c>
      <c r="K38" t="n">
        <v>68.0099461941181</v>
      </c>
      <c r="L38" t="n">
        <v>70.8444608663492</v>
      </c>
      <c r="M38" t="n">
        <v>77.0611753385436</v>
      </c>
      <c r="N38" t="n">
        <v>79.4782542426495</v>
      </c>
      <c r="O38" t="n">
        <v>80.7695805301478</v>
      </c>
      <c r="P38" t="n">
        <v>82.2118944681862</v>
      </c>
      <c r="Q38" t="n">
        <v>84.8941995964569</v>
      </c>
      <c r="R38" t="n">
        <v>88.0624928826262</v>
      </c>
      <c r="S38" t="n">
        <v>92.2552692697713</v>
      </c>
      <c r="T38" t="n">
        <v>93.3293927153443</v>
      </c>
      <c r="U38" t="n">
        <v>92.8998494065449</v>
      </c>
      <c r="V38" t="n">
        <v>93.3175710334601</v>
      </c>
      <c r="W38" t="n">
        <v>93.9468871688685</v>
      </c>
      <c r="X38" t="n">
        <v>93.7685677743299</v>
      </c>
      <c r="Y38" t="n">
        <v>94.7782699588784</v>
      </c>
      <c r="Z38" t="n">
        <v>94.5690608370819</v>
      </c>
      <c r="AA38" t="n">
        <v>96.8302866078571</v>
      </c>
      <c r="AB38" t="n">
        <v>97.7159117095115</v>
      </c>
      <c r="AC38" t="n">
        <v>99.1223192386311</v>
      </c>
      <c r="AD38" t="n">
        <v>100.692228386273</v>
      </c>
      <c r="AE38" t="n">
        <v>100</v>
      </c>
      <c r="AF38" t="n">
        <v>100.499311294766</v>
      </c>
    </row>
    <row r="39">
      <c r="A39" t="s">
        <v>138</v>
      </c>
      <c r="B39" t="s">
        <v>446</v>
      </c>
      <c r="C39" t="s">
        <v>317</v>
      </c>
      <c r="D39" t="s">
        <v>447</v>
      </c>
      <c r="E39" t="s">
        <v>318</v>
      </c>
      <c r="F39" t="n">
        <v>82.2467292933794</v>
      </c>
      <c r="G39" t="n">
        <v>82.5783056641149</v>
      </c>
      <c r="H39" t="n">
        <v>83.5051399213529</v>
      </c>
      <c r="I39" t="n">
        <v>80.3877805881412</v>
      </c>
      <c r="J39" t="n">
        <v>74.3421358363329</v>
      </c>
      <c r="K39" t="n">
        <v>74.257297101119</v>
      </c>
      <c r="L39" t="n">
        <v>79.4048717960595</v>
      </c>
      <c r="M39" t="n">
        <v>80.1085742047724</v>
      </c>
      <c r="N39" t="n">
        <v>79.9794022058417</v>
      </c>
      <c r="O39" t="n">
        <v>78.3440818558461</v>
      </c>
      <c r="P39" t="n">
        <v>74.2813699919519</v>
      </c>
      <c r="Q39" t="n">
        <v>73.1903965181936</v>
      </c>
      <c r="R39" t="n">
        <v>77.9020293098407</v>
      </c>
      <c r="S39" t="n">
        <v>80.7226280247532</v>
      </c>
      <c r="T39" t="n">
        <v>91.3893403607371</v>
      </c>
      <c r="U39" t="n">
        <v>70.6171679001469</v>
      </c>
      <c r="V39" t="n">
        <v>69.8885638298176</v>
      </c>
      <c r="W39" t="n">
        <v>77.3488172653245</v>
      </c>
      <c r="X39" t="n">
        <v>72.6736989988692</v>
      </c>
      <c r="Y39" t="n">
        <v>83.1664262393623</v>
      </c>
      <c r="Z39" t="n">
        <v>90.0004294445316</v>
      </c>
      <c r="AA39" t="n">
        <v>91.0972557122008</v>
      </c>
      <c r="AB39" t="n">
        <v>95.0540312478567</v>
      </c>
      <c r="AC39" t="n">
        <v>98.7293089654693</v>
      </c>
      <c r="AD39" t="n">
        <v>100.18927444795</v>
      </c>
      <c r="AE39" t="n">
        <v>100</v>
      </c>
      <c r="AF39" t="n">
        <v>102.02492211838</v>
      </c>
    </row>
    <row r="40">
      <c r="A40" t="s">
        <v>138</v>
      </c>
      <c r="B40" t="s">
        <v>448</v>
      </c>
      <c r="C40" t="s">
        <v>317</v>
      </c>
      <c r="D40" t="s">
        <v>449</v>
      </c>
      <c r="E40" t="s">
        <v>318</v>
      </c>
      <c r="F40" t="n">
        <v>43.7903191439125</v>
      </c>
      <c r="G40" t="n">
        <v>46.2105504435365</v>
      </c>
      <c r="H40" t="n">
        <v>49.4097284624038</v>
      </c>
      <c r="I40" t="n">
        <v>52.9327005482217</v>
      </c>
      <c r="J40" t="n">
        <v>55.3435002158502</v>
      </c>
      <c r="K40" t="n">
        <v>60.6520428011936</v>
      </c>
      <c r="L40" t="n">
        <v>62.9685209255751</v>
      </c>
      <c r="M40" t="n">
        <v>65.2224466948055</v>
      </c>
      <c r="N40" t="n">
        <v>68.7308632104926</v>
      </c>
      <c r="O40" t="n">
        <v>73.5080738527795</v>
      </c>
      <c r="P40" t="n">
        <v>79.0333843509308</v>
      </c>
      <c r="Q40" t="n">
        <v>83.9862279488756</v>
      </c>
      <c r="R40" t="n">
        <v>88.3866094082176</v>
      </c>
      <c r="S40" t="n">
        <v>91.6403089648238</v>
      </c>
      <c r="T40" t="n">
        <v>86.2670880713405</v>
      </c>
      <c r="U40" t="n">
        <v>94.7039162925839</v>
      </c>
      <c r="V40" t="n">
        <v>97.1243133119618</v>
      </c>
      <c r="W40" t="n">
        <v>96.6615279504953</v>
      </c>
      <c r="X40" t="n">
        <v>97.6318427044937</v>
      </c>
      <c r="Y40" t="n">
        <v>96.6271192302121</v>
      </c>
      <c r="Z40" t="n">
        <v>95.4978822324819</v>
      </c>
      <c r="AA40" t="n">
        <v>96.4563196605546</v>
      </c>
      <c r="AB40" t="n">
        <v>96.9240978052515</v>
      </c>
      <c r="AC40" t="n">
        <v>98.0188286316589</v>
      </c>
      <c r="AD40" t="n">
        <v>99.6958592347522</v>
      </c>
      <c r="AE40" t="n">
        <v>100</v>
      </c>
      <c r="AF40" t="n">
        <v>99.6909144743018</v>
      </c>
    </row>
    <row r="41">
      <c r="A41" t="s">
        <v>138</v>
      </c>
      <c r="B41" t="s">
        <v>450</v>
      </c>
      <c r="C41" t="s">
        <v>317</v>
      </c>
      <c r="D41" t="s">
        <v>451</v>
      </c>
      <c r="E41" t="s">
        <v>318</v>
      </c>
      <c r="F41" t="n">
        <v>42.9815746509407</v>
      </c>
      <c r="G41" t="n">
        <v>45.2068148794023</v>
      </c>
      <c r="H41" t="n">
        <v>48.5152710312734</v>
      </c>
      <c r="I41" t="n">
        <v>52.2681828186171</v>
      </c>
      <c r="J41" t="n">
        <v>54.6564129534756</v>
      </c>
      <c r="K41" t="n">
        <v>60.5995909486034</v>
      </c>
      <c r="L41" t="n">
        <v>62.6174855536811</v>
      </c>
      <c r="M41" t="n">
        <v>64.2472259917153</v>
      </c>
      <c r="N41" t="n">
        <v>67.7276610138229</v>
      </c>
      <c r="O41" t="n">
        <v>73.0873690134101</v>
      </c>
      <c r="P41" t="n">
        <v>79.5068711034369</v>
      </c>
      <c r="Q41" t="n">
        <v>84.8130519568248</v>
      </c>
      <c r="R41" t="n">
        <v>89.4669685195505</v>
      </c>
      <c r="S41" t="n">
        <v>91.0815847467171</v>
      </c>
      <c r="T41" t="n">
        <v>82.6942506017083</v>
      </c>
      <c r="U41" t="n">
        <v>94.1045645492222</v>
      </c>
      <c r="V41" t="n">
        <v>97.4853133656114</v>
      </c>
      <c r="W41" t="n">
        <v>96.5313293724759</v>
      </c>
      <c r="X41" t="n">
        <v>97.8168373071287</v>
      </c>
      <c r="Y41" t="n">
        <v>96.5703443078476</v>
      </c>
      <c r="Z41" t="n">
        <v>95.2172761109577</v>
      </c>
      <c r="AA41" t="n">
        <v>96.5287649327829</v>
      </c>
      <c r="AB41" t="n">
        <v>97.1373981032607</v>
      </c>
      <c r="AC41" t="n">
        <v>98.1751064632626</v>
      </c>
      <c r="AD41" t="n">
        <v>100.086843247937</v>
      </c>
      <c r="AE41" t="n">
        <v>100</v>
      </c>
      <c r="AF41" t="n">
        <v>100.43729706683</v>
      </c>
    </row>
    <row r="42">
      <c r="A42" t="s">
        <v>138</v>
      </c>
      <c r="B42" t="s">
        <v>452</v>
      </c>
      <c r="C42" t="s">
        <v>317</v>
      </c>
      <c r="D42" t="s">
        <v>453</v>
      </c>
      <c r="E42" t="s">
        <v>318</v>
      </c>
      <c r="F42" t="n">
        <v>62.6947524851843</v>
      </c>
      <c r="G42" t="n">
        <v>65.5637320064235</v>
      </c>
      <c r="H42" t="n">
        <v>68.6922306822165</v>
      </c>
      <c r="I42" t="n">
        <v>70.8371056199024</v>
      </c>
      <c r="J42" t="n">
        <v>72.1984016847167</v>
      </c>
      <c r="K42" t="n">
        <v>73.0691926397702</v>
      </c>
      <c r="L42" t="n">
        <v>79.0218136863211</v>
      </c>
      <c r="M42" t="n">
        <v>82.8566657438274</v>
      </c>
      <c r="N42" t="n">
        <v>87.0704385182396</v>
      </c>
      <c r="O42" t="n">
        <v>89.8625061711417</v>
      </c>
      <c r="P42" t="n">
        <v>91.5127553727737</v>
      </c>
      <c r="Q42" t="n">
        <v>94.1974917567126</v>
      </c>
      <c r="R42" t="n">
        <v>96.9603971491448</v>
      </c>
      <c r="S42" t="n">
        <v>101.30097839884</v>
      </c>
      <c r="T42" t="n">
        <v>102.967923223638</v>
      </c>
      <c r="U42" t="n">
        <v>101.23724523347</v>
      </c>
      <c r="V42" t="n">
        <v>100.50437092447</v>
      </c>
      <c r="W42" t="n">
        <v>98.1532497428288</v>
      </c>
      <c r="X42" t="n">
        <v>98.1556759756738</v>
      </c>
      <c r="Y42" t="n">
        <v>97.3288117343905</v>
      </c>
      <c r="Z42" t="n">
        <v>99.2295002306979</v>
      </c>
      <c r="AA42" t="n">
        <v>96.8778512322831</v>
      </c>
      <c r="AB42" t="n">
        <v>96.9909729678202</v>
      </c>
      <c r="AC42" t="n">
        <v>98.5752312432996</v>
      </c>
      <c r="AD42" t="n">
        <v>98.7181169062389</v>
      </c>
      <c r="AE42" t="n">
        <v>100</v>
      </c>
      <c r="AF42" t="n">
        <v>97.5690425004134</v>
      </c>
    </row>
    <row r="43">
      <c r="A43" t="s">
        <v>138</v>
      </c>
      <c r="B43" t="s">
        <v>454</v>
      </c>
      <c r="C43" t="s">
        <v>317</v>
      </c>
      <c r="D43" t="s">
        <v>455</v>
      </c>
      <c r="E43" t="s">
        <v>318</v>
      </c>
      <c r="F43" t="n">
        <v>57.3597396195527</v>
      </c>
      <c r="G43" t="n">
        <v>59.9471551636444</v>
      </c>
      <c r="H43" t="n">
        <v>62.6900244792438</v>
      </c>
      <c r="I43" t="n">
        <v>64.8069232322195</v>
      </c>
      <c r="J43" t="n">
        <v>66.992965587571</v>
      </c>
      <c r="K43" t="n">
        <v>68.8842810835473</v>
      </c>
      <c r="L43" t="n">
        <v>73.630652619199</v>
      </c>
      <c r="M43" t="n">
        <v>77.8774985085807</v>
      </c>
      <c r="N43" t="n">
        <v>82.3572829827367</v>
      </c>
      <c r="O43" t="n">
        <v>85.631476947785</v>
      </c>
      <c r="P43" t="n">
        <v>87.8153564946818</v>
      </c>
      <c r="Q43" t="n">
        <v>90.5906171087497</v>
      </c>
      <c r="R43" t="n">
        <v>93.5624930665626</v>
      </c>
      <c r="S43" t="n">
        <v>98.2874206462536</v>
      </c>
      <c r="T43" t="n">
        <v>99.6354975606719</v>
      </c>
      <c r="U43" t="n">
        <v>97.6555748841533</v>
      </c>
      <c r="V43" t="n">
        <v>97.7193995543519</v>
      </c>
      <c r="W43" t="n">
        <v>96.9156126917824</v>
      </c>
      <c r="X43" t="n">
        <v>97.5702146517365</v>
      </c>
      <c r="Y43" t="n">
        <v>96.8649089297792</v>
      </c>
      <c r="Z43" t="n">
        <v>98.1316191175891</v>
      </c>
      <c r="AA43" t="n">
        <v>96.9801689216382</v>
      </c>
      <c r="AB43" t="n">
        <v>97.6862627123439</v>
      </c>
      <c r="AC43" t="n">
        <v>98.6962749838904</v>
      </c>
      <c r="AD43" t="n">
        <v>98.8985331791208</v>
      </c>
      <c r="AE43" t="n">
        <v>100</v>
      </c>
      <c r="AF43" t="n">
        <v>98.2800057912263</v>
      </c>
    </row>
    <row r="44">
      <c r="A44" t="s">
        <v>138</v>
      </c>
      <c r="B44" t="s">
        <v>456</v>
      </c>
      <c r="C44" t="s">
        <v>317</v>
      </c>
      <c r="D44" t="s">
        <v>457</v>
      </c>
      <c r="E44" t="s">
        <v>318</v>
      </c>
      <c r="F44" t="n">
        <v>65.1485522105478</v>
      </c>
      <c r="G44" t="n">
        <v>66.9425238591069</v>
      </c>
      <c r="H44" t="n">
        <v>68.2232131780355</v>
      </c>
      <c r="I44" t="n">
        <v>69.4257303987998</v>
      </c>
      <c r="J44" t="n">
        <v>70.5803620801868</v>
      </c>
      <c r="K44" t="n">
        <v>72.5275535630198</v>
      </c>
      <c r="L44" t="n">
        <v>75.8121905337649</v>
      </c>
      <c r="M44" t="n">
        <v>78.9748120819402</v>
      </c>
      <c r="N44" t="n">
        <v>81.694634087825</v>
      </c>
      <c r="O44" t="n">
        <v>84.2598245029617</v>
      </c>
      <c r="P44" t="n">
        <v>87.0962677815755</v>
      </c>
      <c r="Q44" t="n">
        <v>89.6145232055883</v>
      </c>
      <c r="R44" t="n">
        <v>92.6963018549204</v>
      </c>
      <c r="S44" t="n">
        <v>96.4990522939074</v>
      </c>
      <c r="T44" t="n">
        <v>98.2732576186043</v>
      </c>
      <c r="U44" t="n">
        <v>95.1415009579767</v>
      </c>
      <c r="V44" t="n">
        <v>94.9091001980352</v>
      </c>
      <c r="W44" t="n">
        <v>94.9447332057508</v>
      </c>
      <c r="X44" t="n">
        <v>94.2431048404639</v>
      </c>
      <c r="Y44" t="n">
        <v>94.1052655910009</v>
      </c>
      <c r="Z44" t="n">
        <v>94.9267797533237</v>
      </c>
      <c r="AA44" t="n">
        <v>95.1432630580045</v>
      </c>
      <c r="AB44" t="n">
        <v>96.4185364563647</v>
      </c>
      <c r="AC44" t="n">
        <v>97.2186010191916</v>
      </c>
      <c r="AD44" t="n">
        <v>98.3338561256109</v>
      </c>
      <c r="AE44" t="n">
        <v>100</v>
      </c>
      <c r="AF44" t="n">
        <v>102.884279694617</v>
      </c>
    </row>
    <row r="45">
      <c r="A45" t="s">
        <v>138</v>
      </c>
      <c r="B45" t="s">
        <v>458</v>
      </c>
      <c r="C45" t="s">
        <v>317</v>
      </c>
      <c r="D45" t="s">
        <v>459</v>
      </c>
      <c r="E45" t="s">
        <v>318</v>
      </c>
      <c r="F45" t="n">
        <v>64.0642122211477</v>
      </c>
      <c r="G45" t="n">
        <v>65.9801346075573</v>
      </c>
      <c r="H45" t="n">
        <v>67.4432461248506</v>
      </c>
      <c r="I45" t="n">
        <v>68.6909355269253</v>
      </c>
      <c r="J45" t="n">
        <v>69.9288792427261</v>
      </c>
      <c r="K45" t="n">
        <v>72.002522294974</v>
      </c>
      <c r="L45" t="n">
        <v>75.1587249356206</v>
      </c>
      <c r="M45" t="n">
        <v>78.4458123748448</v>
      </c>
      <c r="N45" t="n">
        <v>81.0613152023625</v>
      </c>
      <c r="O45" t="n">
        <v>83.7451163096277</v>
      </c>
      <c r="P45" t="n">
        <v>86.5601440549272</v>
      </c>
      <c r="Q45" t="n">
        <v>89.5945739673623</v>
      </c>
      <c r="R45" t="n">
        <v>92.6698923901652</v>
      </c>
      <c r="S45" t="n">
        <v>96.6272063524689</v>
      </c>
      <c r="T45" t="n">
        <v>98.6398933096373</v>
      </c>
      <c r="U45" t="n">
        <v>95.1992767890452</v>
      </c>
      <c r="V45" t="n">
        <v>95.269268505298</v>
      </c>
      <c r="W45" t="n">
        <v>95.0159643218402</v>
      </c>
      <c r="X45" t="n">
        <v>94.5178982826487</v>
      </c>
      <c r="Y45" t="n">
        <v>94.4042998432434</v>
      </c>
      <c r="Z45" t="n">
        <v>94.9589608593162</v>
      </c>
      <c r="AA45" t="n">
        <v>95.0898475913811</v>
      </c>
      <c r="AB45" t="n">
        <v>96.1081001547113</v>
      </c>
      <c r="AC45" t="n">
        <v>97.1331632166268</v>
      </c>
      <c r="AD45" t="n">
        <v>98.3269538974998</v>
      </c>
      <c r="AE45" t="n">
        <v>100</v>
      </c>
      <c r="AF45" t="n">
        <v>102.945221210583</v>
      </c>
    </row>
    <row r="46">
      <c r="A46" t="s">
        <v>138</v>
      </c>
      <c r="B46" t="s">
        <v>460</v>
      </c>
      <c r="C46" t="s">
        <v>317</v>
      </c>
      <c r="D46" t="s">
        <v>461</v>
      </c>
      <c r="E46" t="s">
        <v>318</v>
      </c>
      <c r="F46" t="n">
        <v>51.4033964167101</v>
      </c>
      <c r="G46" t="n">
        <v>53.6753969678226</v>
      </c>
      <c r="H46" t="n">
        <v>55.9871614500441</v>
      </c>
      <c r="I46" t="n">
        <v>58.0687297712709</v>
      </c>
      <c r="J46" t="n">
        <v>61.1336397025211</v>
      </c>
      <c r="K46" t="n">
        <v>64.1361837451899</v>
      </c>
      <c r="L46" t="n">
        <v>67.576089402778</v>
      </c>
      <c r="M46" t="n">
        <v>72.2314581503628</v>
      </c>
      <c r="N46" t="n">
        <v>76.9804219891517</v>
      </c>
      <c r="O46" t="n">
        <v>80.780663345527</v>
      </c>
      <c r="P46" t="n">
        <v>83.5732297995178</v>
      </c>
      <c r="Q46" t="n">
        <v>86.4491400988628</v>
      </c>
      <c r="R46" t="n">
        <v>89.6388948363777</v>
      </c>
      <c r="S46" t="n">
        <v>94.7989882136384</v>
      </c>
      <c r="T46" t="n">
        <v>95.7601835761349</v>
      </c>
      <c r="U46" t="n">
        <v>93.4988398060393</v>
      </c>
      <c r="V46" t="n">
        <v>94.4711643750502</v>
      </c>
      <c r="W46" t="n">
        <v>95.5113729444039</v>
      </c>
      <c r="X46" t="n">
        <v>96.9557127473437</v>
      </c>
      <c r="Y46" t="n">
        <v>96.3957534401739</v>
      </c>
      <c r="Z46" t="n">
        <v>96.9412487890989</v>
      </c>
      <c r="AA46" t="n">
        <v>97.1426913058346</v>
      </c>
      <c r="AB46" t="n">
        <v>98.5383864835883</v>
      </c>
      <c r="AC46" t="n">
        <v>98.8721207736499</v>
      </c>
      <c r="AD46" t="n">
        <v>99.1444041477244</v>
      </c>
      <c r="AE46" t="n">
        <v>100</v>
      </c>
      <c r="AF46" t="n">
        <v>99.2766894633128</v>
      </c>
    </row>
    <row r="47">
      <c r="A47" t="s">
        <v>138</v>
      </c>
      <c r="B47" t="s">
        <v>462</v>
      </c>
      <c r="C47" t="s">
        <v>317</v>
      </c>
      <c r="D47" t="s">
        <v>463</v>
      </c>
      <c r="E47" t="s">
        <v>318</v>
      </c>
      <c r="F47" t="n">
        <v>59.3723406293477</v>
      </c>
      <c r="G47" t="n">
        <v>62.1528939620767</v>
      </c>
      <c r="H47" t="n">
        <v>63.3270206403886</v>
      </c>
      <c r="I47" t="n">
        <v>65.2344866415447</v>
      </c>
      <c r="J47" t="n">
        <v>67.5134933149839</v>
      </c>
      <c r="K47" t="n">
        <v>70.5127931643918</v>
      </c>
      <c r="L47" t="n">
        <v>72.626788488759</v>
      </c>
      <c r="M47" t="n">
        <v>74.9115890453021</v>
      </c>
      <c r="N47" t="n">
        <v>78.2059910359961</v>
      </c>
      <c r="O47" t="n">
        <v>81.8007733192787</v>
      </c>
      <c r="P47" t="n">
        <v>85.7479898706527</v>
      </c>
      <c r="Q47" t="n">
        <v>90.4691991278271</v>
      </c>
      <c r="R47" t="n">
        <v>95.9142009378314</v>
      </c>
      <c r="S47" t="n">
        <v>101.163436229193</v>
      </c>
      <c r="T47" t="n">
        <v>104.448814596479</v>
      </c>
      <c r="U47" t="n">
        <v>103.750351445283</v>
      </c>
      <c r="V47" t="n">
        <v>100.238895823253</v>
      </c>
      <c r="W47" t="n">
        <v>96.7046169449203</v>
      </c>
      <c r="X47" t="n">
        <v>96.2354821923933</v>
      </c>
      <c r="Y47" t="n">
        <v>95.3314976379082</v>
      </c>
      <c r="Z47" t="n">
        <v>95.458330490302</v>
      </c>
      <c r="AA47" t="n">
        <v>96.1044233624703</v>
      </c>
      <c r="AB47" t="n">
        <v>95.9117448619003</v>
      </c>
      <c r="AC47" t="n">
        <v>95.7915271477309</v>
      </c>
      <c r="AD47" t="n">
        <v>99.0147075721016</v>
      </c>
      <c r="AE47" t="n">
        <v>100</v>
      </c>
      <c r="AF47" t="n">
        <v>102.70757868328</v>
      </c>
    </row>
    <row r="48">
      <c r="A48" t="s">
        <v>138</v>
      </c>
      <c r="B48" t="s">
        <v>464</v>
      </c>
      <c r="C48" t="s">
        <v>317</v>
      </c>
      <c r="D48" t="s">
        <v>465</v>
      </c>
      <c r="E48" t="s">
        <v>318</v>
      </c>
      <c r="F48" t="n">
        <v>52.0048617319148</v>
      </c>
      <c r="G48" t="n">
        <v>54.7257095132944</v>
      </c>
      <c r="H48" t="n">
        <v>55.7490965117517</v>
      </c>
      <c r="I48" t="n">
        <v>57.746822917726</v>
      </c>
      <c r="J48" t="n">
        <v>59.9672728834917</v>
      </c>
      <c r="K48" t="n">
        <v>62.2821003734687</v>
      </c>
      <c r="L48" t="n">
        <v>64.9520753185866</v>
      </c>
      <c r="M48" t="n">
        <v>67.7500421340625</v>
      </c>
      <c r="N48" t="n">
        <v>70.9637159368314</v>
      </c>
      <c r="O48" t="n">
        <v>74.1159903667138</v>
      </c>
      <c r="P48" t="n">
        <v>77.3997091948207</v>
      </c>
      <c r="Q48" t="n">
        <v>81.1079045053831</v>
      </c>
      <c r="R48" t="n">
        <v>85.6935800244131</v>
      </c>
      <c r="S48" t="n">
        <v>91.1462633323518</v>
      </c>
      <c r="T48" t="n">
        <v>94.5847232887483</v>
      </c>
      <c r="U48" t="n">
        <v>93.8410150362909</v>
      </c>
      <c r="V48" t="n">
        <v>91.9918517859185</v>
      </c>
      <c r="W48" t="n">
        <v>89.7746866625634</v>
      </c>
      <c r="X48" t="n">
        <v>89.8227867323655</v>
      </c>
      <c r="Y48" t="n">
        <v>90.2483745436901</v>
      </c>
      <c r="Z48" t="n">
        <v>92.0130347197849</v>
      </c>
      <c r="AA48" t="n">
        <v>93.2076542029821</v>
      </c>
      <c r="AB48" t="n">
        <v>93.4146084862362</v>
      </c>
      <c r="AC48" t="n">
        <v>94.7920507433733</v>
      </c>
      <c r="AD48" t="n">
        <v>97.6621447280973</v>
      </c>
      <c r="AE48" t="n">
        <v>100</v>
      </c>
      <c r="AF48" t="n">
        <v>100.910669903751</v>
      </c>
    </row>
    <row r="49">
      <c r="A49" t="s">
        <v>138</v>
      </c>
      <c r="B49" t="s">
        <v>466</v>
      </c>
      <c r="C49" t="s">
        <v>317</v>
      </c>
      <c r="D49" t="s">
        <v>467</v>
      </c>
      <c r="E49" t="s">
        <v>318</v>
      </c>
      <c r="F49" t="n">
        <v>51.1858367246367</v>
      </c>
      <c r="G49" t="n">
        <v>54.3373575912638</v>
      </c>
      <c r="H49" t="n">
        <v>55.7482536470436</v>
      </c>
      <c r="I49" t="n">
        <v>57.8682729558109</v>
      </c>
      <c r="J49" t="n">
        <v>60.2174041358685</v>
      </c>
      <c r="K49" t="n">
        <v>62.8780968238913</v>
      </c>
      <c r="L49" t="n">
        <v>66.1401664249266</v>
      </c>
      <c r="M49" t="n">
        <v>68.3511707151508</v>
      </c>
      <c r="N49" t="n">
        <v>70.4912502684484</v>
      </c>
      <c r="O49" t="n">
        <v>73.2796465414123</v>
      </c>
      <c r="P49" t="n">
        <v>74.5932541753799</v>
      </c>
      <c r="Q49" t="n">
        <v>77.6833088026896</v>
      </c>
      <c r="R49" t="n">
        <v>81.1705348775372</v>
      </c>
      <c r="S49" t="n">
        <v>86.4497422966026</v>
      </c>
      <c r="T49" t="n">
        <v>89.7680218836319</v>
      </c>
      <c r="U49" t="n">
        <v>89.4881963790071</v>
      </c>
      <c r="V49" t="n">
        <v>87.9667287079706</v>
      </c>
      <c r="W49" t="n">
        <v>87.6138986171562</v>
      </c>
      <c r="X49" t="n">
        <v>89.3139284368498</v>
      </c>
      <c r="Y49" t="n">
        <v>90.3811096298314</v>
      </c>
      <c r="Z49" t="n">
        <v>93.0072117417478</v>
      </c>
      <c r="AA49" t="n">
        <v>94.3890930975528</v>
      </c>
      <c r="AB49" t="n">
        <v>94.8270666870689</v>
      </c>
      <c r="AC49" t="n">
        <v>95.9268567174059</v>
      </c>
      <c r="AD49" t="n">
        <v>99.1322701688555</v>
      </c>
      <c r="AE49" t="n">
        <v>100</v>
      </c>
      <c r="AF49" t="n">
        <v>101.446062377185</v>
      </c>
    </row>
    <row r="50">
      <c r="A50" t="s">
        <v>138</v>
      </c>
      <c r="B50" t="s">
        <v>468</v>
      </c>
      <c r="C50" t="s">
        <v>317</v>
      </c>
      <c r="D50" t="s">
        <v>469</v>
      </c>
      <c r="E50" t="s">
        <v>318</v>
      </c>
      <c r="F50" t="n">
        <v>45.8042447614197</v>
      </c>
      <c r="G50" t="n">
        <v>48.0759468344512</v>
      </c>
      <c r="H50" t="n">
        <v>48.596729824199</v>
      </c>
      <c r="I50" t="n">
        <v>50.5710423017956</v>
      </c>
      <c r="J50" t="n">
        <v>52.618978707285</v>
      </c>
      <c r="K50" t="n">
        <v>53.9585461139356</v>
      </c>
      <c r="L50" t="n">
        <v>56.6166491709841</v>
      </c>
      <c r="M50" t="n">
        <v>60.4423693721847</v>
      </c>
      <c r="N50" t="n">
        <v>64.5473141168112</v>
      </c>
      <c r="O50" t="n">
        <v>67.6140341934991</v>
      </c>
      <c r="P50" t="n">
        <v>72.0629389931046</v>
      </c>
      <c r="Q50" t="n">
        <v>75.4068583496825</v>
      </c>
      <c r="R50" t="n">
        <v>80.1840009422979</v>
      </c>
      <c r="S50" t="n">
        <v>85.9230362494249</v>
      </c>
      <c r="T50" t="n">
        <v>89.5734721623211</v>
      </c>
      <c r="U50" t="n">
        <v>88.400160685022</v>
      </c>
      <c r="V50" t="n">
        <v>87.7668485722308</v>
      </c>
      <c r="W50" t="n">
        <v>85.1744370322663</v>
      </c>
      <c r="X50" t="n">
        <v>84.344820419334</v>
      </c>
      <c r="Y50" t="n">
        <v>85.4860840976883</v>
      </c>
      <c r="Z50" t="n">
        <v>88.0749879101171</v>
      </c>
      <c r="AA50" t="n">
        <v>89.6180769632693</v>
      </c>
      <c r="AB50" t="n">
        <v>89.992245716916</v>
      </c>
      <c r="AC50" t="n">
        <v>92.9493762713885</v>
      </c>
      <c r="AD50" t="n">
        <v>95.2464414701508</v>
      </c>
      <c r="AE50" t="n">
        <v>100</v>
      </c>
      <c r="AF50" t="n">
        <v>98.8656195462478</v>
      </c>
    </row>
    <row r="51">
      <c r="A51" t="s">
        <v>138</v>
      </c>
      <c r="B51" t="s">
        <v>470</v>
      </c>
      <c r="C51" t="s">
        <v>317</v>
      </c>
      <c r="D51" t="s">
        <v>471</v>
      </c>
      <c r="E51" t="s">
        <v>318</v>
      </c>
      <c r="F51" t="n">
        <v>46.6310795992045</v>
      </c>
      <c r="G51" t="n">
        <v>48.7820928948758</v>
      </c>
      <c r="H51" t="n">
        <v>49.1330066156584</v>
      </c>
      <c r="I51" t="n">
        <v>51.0195535125169</v>
      </c>
      <c r="J51" t="n">
        <v>53.0053518666967</v>
      </c>
      <c r="K51" t="n">
        <v>55.2407303786246</v>
      </c>
      <c r="L51" t="n">
        <v>57.7291142449666</v>
      </c>
      <c r="M51" t="n">
        <v>60.970912272082</v>
      </c>
      <c r="N51" t="n">
        <v>64.4863790824259</v>
      </c>
      <c r="O51" t="n">
        <v>66.9861675187403</v>
      </c>
      <c r="P51" t="n">
        <v>70.6031952417138</v>
      </c>
      <c r="Q51" t="n">
        <v>73.9916741114755</v>
      </c>
      <c r="R51" t="n">
        <v>78.922121204915</v>
      </c>
      <c r="S51" t="n">
        <v>85.1338127493615</v>
      </c>
      <c r="T51" t="n">
        <v>88.527028055889</v>
      </c>
      <c r="U51" t="n">
        <v>88.4133684859616</v>
      </c>
      <c r="V51" t="n">
        <v>87.9479726179287</v>
      </c>
      <c r="W51" t="n">
        <v>84.9775945508783</v>
      </c>
      <c r="X51" t="n">
        <v>85.2589370600697</v>
      </c>
      <c r="Y51" t="n">
        <v>86.9510227072569</v>
      </c>
      <c r="Z51" t="n">
        <v>89.287348400973</v>
      </c>
      <c r="AA51" t="n">
        <v>90.8321122141387</v>
      </c>
      <c r="AB51" t="n">
        <v>90.5081864299076</v>
      </c>
      <c r="AC51" t="n">
        <v>93.325465441555</v>
      </c>
      <c r="AD51" t="n">
        <v>95.2123093178366</v>
      </c>
      <c r="AE51" t="n">
        <v>100</v>
      </c>
      <c r="AF51" t="n">
        <v>98.1502983389776</v>
      </c>
    </row>
    <row r="52">
      <c r="A52" t="s">
        <v>138</v>
      </c>
      <c r="B52" t="s">
        <v>472</v>
      </c>
      <c r="C52" t="s">
        <v>317</v>
      </c>
      <c r="D52" t="s">
        <v>473</v>
      </c>
      <c r="E52" t="s">
        <v>318</v>
      </c>
      <c r="F52" t="n">
        <v>42.2245608199762</v>
      </c>
      <c r="G52" t="n">
        <v>45.0349617836434</v>
      </c>
      <c r="H52" t="n">
        <v>46.3113477082865</v>
      </c>
      <c r="I52" t="n">
        <v>48.6780264659316</v>
      </c>
      <c r="J52" t="n">
        <v>51.0011492491047</v>
      </c>
      <c r="K52" t="n">
        <v>48.3246732565671</v>
      </c>
      <c r="L52" t="n">
        <v>51.7375197830892</v>
      </c>
      <c r="M52" t="n">
        <v>58.0963754989479</v>
      </c>
      <c r="N52" t="n">
        <v>64.7723054947516</v>
      </c>
      <c r="O52" t="n">
        <v>70.3180936806389</v>
      </c>
      <c r="P52" t="n">
        <v>78.3782364987688</v>
      </c>
      <c r="Q52" t="n">
        <v>81.528620449428</v>
      </c>
      <c r="R52" t="n">
        <v>85.6248851646907</v>
      </c>
      <c r="S52" t="n">
        <v>89.2535221832692</v>
      </c>
      <c r="T52" t="n">
        <v>94.0297835003086</v>
      </c>
      <c r="U52" t="n">
        <v>88.3356842494304</v>
      </c>
      <c r="V52" t="n">
        <v>86.961274820892</v>
      </c>
      <c r="W52" t="n">
        <v>86.016369627081</v>
      </c>
      <c r="X52" t="n">
        <v>80.6598056415841</v>
      </c>
      <c r="Y52" t="n">
        <v>79.6043103953458</v>
      </c>
      <c r="Z52" t="n">
        <v>83.1772770899251</v>
      </c>
      <c r="AA52" t="n">
        <v>84.7110617360024</v>
      </c>
      <c r="AB52" t="n">
        <v>87.9054264184343</v>
      </c>
      <c r="AC52" t="n">
        <v>91.4313144824329</v>
      </c>
      <c r="AD52" t="n">
        <v>95.3867028493894</v>
      </c>
      <c r="AE52" t="n">
        <v>100</v>
      </c>
      <c r="AF52" t="n">
        <v>101.652217615278</v>
      </c>
    </row>
    <row r="53">
      <c r="A53" t="s">
        <v>138</v>
      </c>
      <c r="B53" t="s">
        <v>474</v>
      </c>
      <c r="C53" t="s">
        <v>317</v>
      </c>
      <c r="D53" t="s">
        <v>475</v>
      </c>
      <c r="E53" t="s">
        <v>318</v>
      </c>
      <c r="F53" t="n">
        <v>87.7203260718492</v>
      </c>
      <c r="G53" t="n">
        <v>83.5842713370141</v>
      </c>
      <c r="H53" t="n">
        <v>80.5548943070747</v>
      </c>
      <c r="I53" t="n">
        <v>78.6314630808883</v>
      </c>
      <c r="J53" t="n">
        <v>78.1066394982641</v>
      </c>
      <c r="K53" t="n">
        <v>76.2150392998224</v>
      </c>
      <c r="L53" t="n">
        <v>78.762230202085</v>
      </c>
      <c r="M53" t="n">
        <v>82.1330023252338</v>
      </c>
      <c r="N53" t="n">
        <v>84.4778433925636</v>
      </c>
      <c r="O53" t="n">
        <v>86.1979655072215</v>
      </c>
      <c r="P53" t="n">
        <v>90.2260805084164</v>
      </c>
      <c r="Q53" t="n">
        <v>92.2947247140029</v>
      </c>
      <c r="R53" t="n">
        <v>94.2386769773174</v>
      </c>
      <c r="S53" t="n">
        <v>98.7906614325691</v>
      </c>
      <c r="T53" t="n">
        <v>99.6842561251261</v>
      </c>
      <c r="U53" t="n">
        <v>100.845831143533</v>
      </c>
      <c r="V53" t="n">
        <v>100.75205014743</v>
      </c>
      <c r="W53" t="n">
        <v>101.622700143336</v>
      </c>
      <c r="X53" t="n">
        <v>94.5103471685771</v>
      </c>
      <c r="Y53" t="n">
        <v>93.8340289518227</v>
      </c>
      <c r="Z53" t="n">
        <v>93.4987762054697</v>
      </c>
      <c r="AA53" t="n">
        <v>94.1680881169479</v>
      </c>
      <c r="AB53" t="n">
        <v>96.3081754331287</v>
      </c>
      <c r="AC53" t="n">
        <v>97.3249355345128</v>
      </c>
      <c r="AD53" t="n">
        <v>98.170504044804</v>
      </c>
      <c r="AE53" t="n">
        <v>100</v>
      </c>
      <c r="AF53" t="n">
        <v>100.879660104123</v>
      </c>
    </row>
    <row r="54">
      <c r="A54" t="s">
        <v>138</v>
      </c>
      <c r="B54" t="s">
        <v>476</v>
      </c>
      <c r="C54" t="s">
        <v>317</v>
      </c>
      <c r="D54" t="s">
        <v>477</v>
      </c>
      <c r="E54" t="s">
        <v>318</v>
      </c>
      <c r="F54" t="n">
        <v>75.3573892297517</v>
      </c>
      <c r="G54" t="n">
        <v>74.0048071044905</v>
      </c>
      <c r="H54" t="n">
        <v>73.1680250065853</v>
      </c>
      <c r="I54" t="n">
        <v>72.7078192142328</v>
      </c>
      <c r="J54" t="n">
        <v>73.0579300101565</v>
      </c>
      <c r="K54" t="n">
        <v>72.1636431244472</v>
      </c>
      <c r="L54" t="n">
        <v>74.0103046094226</v>
      </c>
      <c r="M54" t="n">
        <v>76.8636415699644</v>
      </c>
      <c r="N54" t="n">
        <v>79.8710785298339</v>
      </c>
      <c r="O54" t="n">
        <v>81.5080515939978</v>
      </c>
      <c r="P54" t="n">
        <v>85.6438856968174</v>
      </c>
      <c r="Q54" t="n">
        <v>88.025461139106</v>
      </c>
      <c r="R54" t="n">
        <v>91.4340008803555</v>
      </c>
      <c r="S54" t="n">
        <v>95.6146377975551</v>
      </c>
      <c r="T54" t="n">
        <v>96.9926984723984</v>
      </c>
      <c r="U54" t="n">
        <v>98.7754195471183</v>
      </c>
      <c r="V54" t="n">
        <v>99.1014388576167</v>
      </c>
      <c r="W54" t="n">
        <v>98.9635713173287</v>
      </c>
      <c r="X54" t="n">
        <v>95.1558134954091</v>
      </c>
      <c r="Y54" t="n">
        <v>95.0937752928354</v>
      </c>
      <c r="Z54" t="n">
        <v>95.202572581121</v>
      </c>
      <c r="AA54" t="n">
        <v>95.6481309288532</v>
      </c>
      <c r="AB54" t="n">
        <v>97.0803100906119</v>
      </c>
      <c r="AC54" t="n">
        <v>97.765962467654</v>
      </c>
      <c r="AD54" t="n">
        <v>99.2795052797386</v>
      </c>
      <c r="AE54" t="n">
        <v>100</v>
      </c>
      <c r="AF54" t="n">
        <v>101.268031642624</v>
      </c>
    </row>
    <row r="55">
      <c r="A55" t="s">
        <v>138</v>
      </c>
      <c r="B55" t="s">
        <v>478</v>
      </c>
      <c r="C55" t="s">
        <v>317</v>
      </c>
      <c r="D55" t="s">
        <v>479</v>
      </c>
      <c r="E55" t="s">
        <v>318</v>
      </c>
      <c r="F55" t="n">
        <v>63.3489128324652</v>
      </c>
      <c r="G55" t="n">
        <v>64.1764022598849</v>
      </c>
      <c r="H55" t="n">
        <v>65.1497278383244</v>
      </c>
      <c r="I55" t="n">
        <v>65.9751778442781</v>
      </c>
      <c r="J55" t="n">
        <v>67.1158623328138</v>
      </c>
      <c r="K55" t="n">
        <v>67.2038149758518</v>
      </c>
      <c r="L55" t="n">
        <v>68.3254256079303</v>
      </c>
      <c r="M55" t="n">
        <v>70.618528874083</v>
      </c>
      <c r="N55" t="n">
        <v>74.3102608197134</v>
      </c>
      <c r="O55" t="n">
        <v>75.8456569255653</v>
      </c>
      <c r="P55" t="n">
        <v>80.0950134105664</v>
      </c>
      <c r="Q55" t="n">
        <v>82.8382311593892</v>
      </c>
      <c r="R55" t="n">
        <v>87.9703422520591</v>
      </c>
      <c r="S55" t="n">
        <v>91.7057858181545</v>
      </c>
      <c r="T55" t="n">
        <v>93.654939840545</v>
      </c>
      <c r="U55" t="n">
        <v>96.1801676413544</v>
      </c>
      <c r="V55" t="n">
        <v>96.996441152276</v>
      </c>
      <c r="W55" t="n">
        <v>95.7687121038776</v>
      </c>
      <c r="X55" t="n">
        <v>95.6706475269732</v>
      </c>
      <c r="Y55" t="n">
        <v>96.2901877230545</v>
      </c>
      <c r="Z55" t="n">
        <v>96.9151711893586</v>
      </c>
      <c r="AA55" t="n">
        <v>97.1090627606546</v>
      </c>
      <c r="AB55" t="n">
        <v>97.7183282829335</v>
      </c>
      <c r="AC55" t="n">
        <v>98.0076098368067</v>
      </c>
      <c r="AD55" t="n">
        <v>100.258071601142</v>
      </c>
      <c r="AE55" t="n">
        <v>100</v>
      </c>
      <c r="AF55" t="n">
        <v>101.635262830306</v>
      </c>
    </row>
    <row r="56">
      <c r="A56" t="s">
        <v>138</v>
      </c>
      <c r="B56" t="s">
        <v>480</v>
      </c>
      <c r="C56" t="s">
        <v>317</v>
      </c>
      <c r="D56" t="s">
        <v>481</v>
      </c>
      <c r="E56" t="s">
        <v>318</v>
      </c>
      <c r="F56" t="n">
        <v>50.1259056629501</v>
      </c>
      <c r="G56" t="n">
        <v>51.9766397243491</v>
      </c>
      <c r="H56" t="n">
        <v>54.1315210326518</v>
      </c>
      <c r="I56" t="n">
        <v>56.3487726003734</v>
      </c>
      <c r="J56" t="n">
        <v>58.305545205066</v>
      </c>
      <c r="K56" t="n">
        <v>60.5031997313735</v>
      </c>
      <c r="L56" t="n">
        <v>61.2266614153031</v>
      </c>
      <c r="M56" t="n">
        <v>64.216686326187</v>
      </c>
      <c r="N56" t="n">
        <v>67.0298616255967</v>
      </c>
      <c r="O56" t="n">
        <v>69.9718159814645</v>
      </c>
      <c r="P56" t="n">
        <v>73.3064032383399</v>
      </c>
      <c r="Q56" t="n">
        <v>76.9162890360415</v>
      </c>
      <c r="R56" t="n">
        <v>80.348430965603</v>
      </c>
      <c r="S56" t="n">
        <v>84.2073607546886</v>
      </c>
      <c r="T56" t="n">
        <v>86.4739536624412</v>
      </c>
      <c r="U56" t="n">
        <v>88.6608432241747</v>
      </c>
      <c r="V56" t="n">
        <v>90.2540686730793</v>
      </c>
      <c r="W56" t="n">
        <v>91.592003504646</v>
      </c>
      <c r="X56" t="n">
        <v>93.0742346542518</v>
      </c>
      <c r="Y56" t="n">
        <v>94.0224599038335</v>
      </c>
      <c r="Z56" t="n">
        <v>94.5771933904828</v>
      </c>
      <c r="AA56" t="n">
        <v>95.1621466533865</v>
      </c>
      <c r="AB56" t="n">
        <v>96.1774932033921</v>
      </c>
      <c r="AC56" t="n">
        <v>97.4309913375596</v>
      </c>
      <c r="AD56" t="n">
        <v>99.268187688334</v>
      </c>
      <c r="AE56" t="n">
        <v>100</v>
      </c>
      <c r="AF56" t="n">
        <v>100.741869918699</v>
      </c>
    </row>
    <row r="57">
      <c r="A57" t="s">
        <v>138</v>
      </c>
      <c r="B57" t="s">
        <v>482</v>
      </c>
      <c r="C57" t="s">
        <v>317</v>
      </c>
      <c r="D57" t="s">
        <v>483</v>
      </c>
      <c r="E57" t="s">
        <v>318</v>
      </c>
      <c r="F57" t="n">
        <v>60.8227053948347</v>
      </c>
      <c r="G57" t="n">
        <v>62.8406653715533</v>
      </c>
      <c r="H57" t="n">
        <v>64.2243394778196</v>
      </c>
      <c r="I57" t="n">
        <v>65.7494259646963</v>
      </c>
      <c r="J57" t="n">
        <v>67.193321480108</v>
      </c>
      <c r="K57" t="n">
        <v>69.4405431976363</v>
      </c>
      <c r="L57" t="n">
        <v>72.5049476083313</v>
      </c>
      <c r="M57" t="n">
        <v>75.5207377230188</v>
      </c>
      <c r="N57" t="n">
        <v>78.3862892183774</v>
      </c>
      <c r="O57" t="n">
        <v>81.2433651511994</v>
      </c>
      <c r="P57" t="n">
        <v>84.3980951514339</v>
      </c>
      <c r="Q57" t="n">
        <v>87.3532353163217</v>
      </c>
      <c r="R57" t="n">
        <v>90.8206104471258</v>
      </c>
      <c r="S57" t="n">
        <v>94.853414416733</v>
      </c>
      <c r="T57" t="n">
        <v>96.1686033935673</v>
      </c>
      <c r="U57" t="n">
        <v>94.8227464927452</v>
      </c>
      <c r="V57" t="n">
        <v>94.6047227620437</v>
      </c>
      <c r="W57" t="n">
        <v>94.1596307702115</v>
      </c>
      <c r="X57" t="n">
        <v>93.8362820394399</v>
      </c>
      <c r="Y57" t="n">
        <v>93.7090585520613</v>
      </c>
      <c r="Z57" t="n">
        <v>94.4705134424002</v>
      </c>
      <c r="AA57" t="n">
        <v>94.9578781850568</v>
      </c>
      <c r="AB57" t="n">
        <v>95.9418700081447</v>
      </c>
      <c r="AC57" t="n">
        <v>96.8849994932582</v>
      </c>
      <c r="AD57" t="n">
        <v>98.3870435825111</v>
      </c>
      <c r="AE57" t="n">
        <v>100</v>
      </c>
      <c r="AF57" t="n">
        <v>102.086084525758</v>
      </c>
    </row>
    <row r="58">
      <c r="A58" t="s">
        <v>138</v>
      </c>
      <c r="B58" t="s">
        <v>484</v>
      </c>
      <c r="C58" t="s">
        <v>317</v>
      </c>
      <c r="D58" t="s">
        <v>485</v>
      </c>
      <c r="E58" t="s">
        <v>318</v>
      </c>
      <c r="F58" t="n">
        <v>60.9430733020043</v>
      </c>
      <c r="G58" t="n">
        <v>62.9626551542805</v>
      </c>
      <c r="H58" t="n">
        <v>64.3368157636768</v>
      </c>
      <c r="I58" t="n">
        <v>65.853383661607</v>
      </c>
      <c r="J58" t="n">
        <v>67.2909202993533</v>
      </c>
      <c r="K58" t="n">
        <v>69.5385686960681</v>
      </c>
      <c r="L58" t="n">
        <v>72.6298425537536</v>
      </c>
      <c r="M58" t="n">
        <v>75.6457897498232</v>
      </c>
      <c r="N58" t="n">
        <v>78.5117873998374</v>
      </c>
      <c r="O58" t="n">
        <v>81.3677819321119</v>
      </c>
      <c r="P58" t="n">
        <v>84.5203798150332</v>
      </c>
      <c r="Q58" t="n">
        <v>87.4682380938955</v>
      </c>
      <c r="R58" t="n">
        <v>90.9360322537062</v>
      </c>
      <c r="S58" t="n">
        <v>94.9708005916816</v>
      </c>
      <c r="T58" t="n">
        <v>96.2752374830486</v>
      </c>
      <c r="U58" t="n">
        <v>94.8884470364986</v>
      </c>
      <c r="V58" t="n">
        <v>94.6500050571229</v>
      </c>
      <c r="W58" t="n">
        <v>94.1860222081083</v>
      </c>
      <c r="X58" t="n">
        <v>93.8441996280118</v>
      </c>
      <c r="Y58" t="n">
        <v>93.7060868245565</v>
      </c>
      <c r="Z58" t="n">
        <v>94.4695941525448</v>
      </c>
      <c r="AA58" t="n">
        <v>94.9560180380054</v>
      </c>
      <c r="AB58" t="n">
        <v>95.9397146256705</v>
      </c>
      <c r="AC58" t="n">
        <v>96.8799332712737</v>
      </c>
      <c r="AD58" t="n">
        <v>98.3790296690131</v>
      </c>
      <c r="AE58" t="n">
        <v>100</v>
      </c>
      <c r="AF58" t="n">
        <v>102.098265305089</v>
      </c>
    </row>
    <row r="59">
      <c r="A59" t="s">
        <v>138</v>
      </c>
      <c r="B59" t="s">
        <v>486</v>
      </c>
      <c r="C59" t="s">
        <v>317</v>
      </c>
      <c r="D59" t="s">
        <v>487</v>
      </c>
      <c r="E59" t="s">
        <v>318</v>
      </c>
      <c r="F59" t="e">
        <v>#NUM!</v>
      </c>
      <c r="G59" t="e">
        <v>#NUM!</v>
      </c>
      <c r="H59" t="e">
        <v>#NUM!</v>
      </c>
      <c r="I59" t="e">
        <v>#NUM!</v>
      </c>
      <c r="J59" t="e">
        <v>#NUM!</v>
      </c>
      <c r="K59" t="e">
        <v>#NUM!</v>
      </c>
      <c r="L59" t="e">
        <v>#NUM!</v>
      </c>
      <c r="M59" t="e">
        <v>#NUM!</v>
      </c>
      <c r="N59" t="e">
        <v>#NUM!</v>
      </c>
      <c r="O59" t="e">
        <v>#NUM!</v>
      </c>
      <c r="P59" t="e">
        <v>#NUM!</v>
      </c>
      <c r="Q59" t="e">
        <v>#NUM!</v>
      </c>
      <c r="R59" t="e">
        <v>#NUM!</v>
      </c>
      <c r="S59" t="e">
        <v>#NUM!</v>
      </c>
      <c r="T59" t="e">
        <v>#NUM!</v>
      </c>
      <c r="U59" t="e">
        <v>#NUM!</v>
      </c>
      <c r="V59" t="e">
        <v>#NUM!</v>
      </c>
      <c r="W59" t="e">
        <v>#NUM!</v>
      </c>
      <c r="X59" t="e">
        <v>#NUM!</v>
      </c>
      <c r="Y59" t="e">
        <v>#NUM!</v>
      </c>
      <c r="Z59" t="e">
        <v>#NUM!</v>
      </c>
      <c r="AA59" t="e">
        <v>#NUM!</v>
      </c>
      <c r="AB59" t="e">
        <v>#NUM!</v>
      </c>
      <c r="AC59" t="e">
        <v>#NUM!</v>
      </c>
      <c r="AD59" t="e">
        <v>#NUM!</v>
      </c>
      <c r="AE59" t="e">
        <v>#NUM!</v>
      </c>
      <c r="AF59" t="e">
        <v>#NUM!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263</v>
      </c>
      <c r="B1" t="s">
        <v>264</v>
      </c>
      <c r="C1" t="s">
        <v>265</v>
      </c>
      <c r="D1" t="s">
        <v>266</v>
      </c>
      <c r="E1" t="s">
        <v>267</v>
      </c>
      <c r="F1" t="s">
        <v>268</v>
      </c>
      <c r="G1" t="s">
        <v>269</v>
      </c>
      <c r="H1" t="s">
        <v>270</v>
      </c>
      <c r="I1" t="s">
        <v>271</v>
      </c>
      <c r="J1" t="s">
        <v>272</v>
      </c>
      <c r="K1" t="s">
        <v>273</v>
      </c>
      <c r="L1" t="s">
        <v>274</v>
      </c>
      <c r="M1" t="s">
        <v>275</v>
      </c>
      <c r="N1" t="s">
        <v>276</v>
      </c>
      <c r="O1" t="s">
        <v>277</v>
      </c>
      <c r="P1" t="s">
        <v>278</v>
      </c>
      <c r="Q1" t="s">
        <v>279</v>
      </c>
      <c r="R1" t="s">
        <v>280</v>
      </c>
      <c r="S1" t="s">
        <v>281</v>
      </c>
      <c r="T1" t="s">
        <v>282</v>
      </c>
      <c r="U1" t="s">
        <v>283</v>
      </c>
      <c r="V1" t="s">
        <v>284</v>
      </c>
      <c r="W1" t="s">
        <v>285</v>
      </c>
      <c r="X1" t="s">
        <v>286</v>
      </c>
      <c r="Y1" t="s">
        <v>287</v>
      </c>
      <c r="Z1" t="s">
        <v>288</v>
      </c>
      <c r="AA1" t="s">
        <v>289</v>
      </c>
      <c r="AB1" t="s">
        <v>290</v>
      </c>
      <c r="AC1" t="s">
        <v>291</v>
      </c>
      <c r="AD1" t="s">
        <v>292</v>
      </c>
      <c r="AE1" t="s">
        <v>293</v>
      </c>
      <c r="AF1" t="s">
        <v>294</v>
      </c>
    </row>
    <row r="2">
      <c r="A2" t="s">
        <v>108</v>
      </c>
      <c r="B2" t="s">
        <v>295</v>
      </c>
      <c r="C2" t="s">
        <v>317</v>
      </c>
      <c r="D2" t="s">
        <v>297</v>
      </c>
      <c r="E2" t="s">
        <v>318</v>
      </c>
      <c r="F2" t="n">
        <v>54.7267817981889</v>
      </c>
      <c r="G2" t="n">
        <v>57.6836907907351</v>
      </c>
      <c r="H2" t="n">
        <v>60.543553042573</v>
      </c>
      <c r="I2" t="n">
        <v>62.5710198543471</v>
      </c>
      <c r="J2" t="n">
        <v>65.1887906274395</v>
      </c>
      <c r="K2" t="n">
        <v>66.9780925395754</v>
      </c>
      <c r="L2" t="n">
        <v>69.0452919757485</v>
      </c>
      <c r="M2" t="n">
        <v>72.195333566162</v>
      </c>
      <c r="N2" t="n">
        <v>75.6280206870836</v>
      </c>
      <c r="O2" t="n">
        <v>78.8715486171298</v>
      </c>
      <c r="P2" t="n">
        <v>81.2813529780901</v>
      </c>
      <c r="Q2" t="n">
        <v>84.2574183024058</v>
      </c>
      <c r="R2" t="n">
        <v>87.9503148459295</v>
      </c>
      <c r="S2" t="n">
        <v>90.363841674889</v>
      </c>
      <c r="T2" t="n">
        <v>90.329764972251</v>
      </c>
      <c r="U2" t="n">
        <v>93.9319374509969</v>
      </c>
      <c r="V2" t="n">
        <v>95.235660605198</v>
      </c>
      <c r="W2" t="n">
        <v>95.9280526190092</v>
      </c>
      <c r="X2" t="n">
        <v>95.8709750353273</v>
      </c>
      <c r="Y2" t="n">
        <v>95.4406511506031</v>
      </c>
      <c r="Z2" t="n">
        <v>95.2995368097826</v>
      </c>
      <c r="AA2" t="n">
        <v>96.1060009433221</v>
      </c>
      <c r="AB2" t="n">
        <v>97.2726353228421</v>
      </c>
      <c r="AC2" t="n">
        <v>98.3332846791461</v>
      </c>
      <c r="AD2" t="n">
        <v>99.731396893611</v>
      </c>
      <c r="AE2" t="n">
        <v>100</v>
      </c>
      <c r="AF2" t="n">
        <v>103.530843517049</v>
      </c>
    </row>
    <row r="3">
      <c r="A3" t="s">
        <v>108</v>
      </c>
      <c r="B3" t="s">
        <v>374</v>
      </c>
      <c r="C3" t="s">
        <v>317</v>
      </c>
      <c r="D3" t="s">
        <v>375</v>
      </c>
      <c r="E3" t="s">
        <v>318</v>
      </c>
      <c r="F3" t="n">
        <v>54.726781800584</v>
      </c>
      <c r="G3" t="n">
        <v>57.6836907949712</v>
      </c>
      <c r="H3" t="n">
        <v>60.5435530443564</v>
      </c>
      <c r="I3" t="n">
        <v>62.5710198625633</v>
      </c>
      <c r="J3" t="n">
        <v>65.1887906253744</v>
      </c>
      <c r="K3" t="n">
        <v>66.9780925445184</v>
      </c>
      <c r="L3" t="n">
        <v>69.0452919838093</v>
      </c>
      <c r="M3" t="n">
        <v>72.1953335613386</v>
      </c>
      <c r="N3" t="n">
        <v>75.6280206825324</v>
      </c>
      <c r="O3" t="n">
        <v>78.8715486184478</v>
      </c>
      <c r="P3" t="n">
        <v>81.2813529810877</v>
      </c>
      <c r="Q3" t="n">
        <v>84.2574183092278</v>
      </c>
      <c r="R3" t="n">
        <v>87.9503148545366</v>
      </c>
      <c r="S3" t="n">
        <v>90.3638416814596</v>
      </c>
      <c r="T3" t="n">
        <v>90.3297649809492</v>
      </c>
      <c r="U3" t="n">
        <v>93.931937456423</v>
      </c>
      <c r="V3" t="n">
        <v>95.2356606060684</v>
      </c>
      <c r="W3" t="n">
        <v>95.928052618306</v>
      </c>
      <c r="X3" t="n">
        <v>95.8709750397879</v>
      </c>
      <c r="Y3" t="n">
        <v>95.4406511542919</v>
      </c>
      <c r="Z3" t="n">
        <v>95.2995368139535</v>
      </c>
      <c r="AA3" t="n">
        <v>96.1060009501811</v>
      </c>
      <c r="AB3" t="n">
        <v>97.2726353278146</v>
      </c>
      <c r="AC3" t="n">
        <v>98.3332846812987</v>
      </c>
      <c r="AD3" t="n">
        <v>99.7313968973954</v>
      </c>
      <c r="AE3" t="n">
        <v>100</v>
      </c>
      <c r="AF3" t="n">
        <v>103.530843523202</v>
      </c>
    </row>
    <row r="4">
      <c r="A4" t="s">
        <v>108</v>
      </c>
      <c r="B4" t="s">
        <v>376</v>
      </c>
      <c r="C4" t="s">
        <v>317</v>
      </c>
      <c r="D4" t="s">
        <v>377</v>
      </c>
      <c r="E4" t="s">
        <v>318</v>
      </c>
      <c r="F4" t="n">
        <v>54.7267818032464</v>
      </c>
      <c r="G4" t="n">
        <v>57.6836907922246</v>
      </c>
      <c r="H4" t="n">
        <v>60.5435530437283</v>
      </c>
      <c r="I4" t="n">
        <v>62.5710198582841</v>
      </c>
      <c r="J4" t="n">
        <v>65.1887906234964</v>
      </c>
      <c r="K4" t="n">
        <v>66.978092539265</v>
      </c>
      <c r="L4" t="n">
        <v>69.0452919790199</v>
      </c>
      <c r="M4" t="n">
        <v>72.1953335658726</v>
      </c>
      <c r="N4" t="n">
        <v>75.6280206888453</v>
      </c>
      <c r="O4" t="n">
        <v>78.8715486163362</v>
      </c>
      <c r="P4" t="n">
        <v>81.2813529793002</v>
      </c>
      <c r="Q4" t="n">
        <v>84.2574183035906</v>
      </c>
      <c r="R4" t="n">
        <v>87.9503148449654</v>
      </c>
      <c r="S4" t="n">
        <v>90.3638416773824</v>
      </c>
      <c r="T4" t="n">
        <v>90.3297649733692</v>
      </c>
      <c r="U4" t="n">
        <v>93.9319374529796</v>
      </c>
      <c r="V4" t="n">
        <v>95.2356606042321</v>
      </c>
      <c r="W4" t="n">
        <v>95.928052618154</v>
      </c>
      <c r="X4" t="n">
        <v>95.8709750385954</v>
      </c>
      <c r="Y4" t="n">
        <v>95.4406511516042</v>
      </c>
      <c r="Z4" t="n">
        <v>95.2995368110992</v>
      </c>
      <c r="AA4" t="n">
        <v>96.1060009470365</v>
      </c>
      <c r="AB4" t="n">
        <v>97.2726353258943</v>
      </c>
      <c r="AC4" t="n">
        <v>98.3332846803307</v>
      </c>
      <c r="AD4" t="n">
        <v>99.7313968930934</v>
      </c>
      <c r="AE4" t="n">
        <v>100</v>
      </c>
      <c r="AF4" t="n">
        <v>103.53084352008</v>
      </c>
    </row>
    <row r="5">
      <c r="A5" t="s">
        <v>108</v>
      </c>
      <c r="B5" t="s">
        <v>378</v>
      </c>
      <c r="C5" t="s">
        <v>317</v>
      </c>
      <c r="D5" t="s">
        <v>379</v>
      </c>
      <c r="E5" t="s">
        <v>318</v>
      </c>
      <c r="F5" t="n">
        <v>54.7267818033143</v>
      </c>
      <c r="G5" t="n">
        <v>57.6836907921987</v>
      </c>
      <c r="H5" t="n">
        <v>60.543553043879</v>
      </c>
      <c r="I5" t="n">
        <v>62.571019858574</v>
      </c>
      <c r="J5" t="n">
        <v>65.1887906234876</v>
      </c>
      <c r="K5" t="n">
        <v>66.9780925391941</v>
      </c>
      <c r="L5" t="n">
        <v>69.0452919793962</v>
      </c>
      <c r="M5" t="n">
        <v>72.1953335660908</v>
      </c>
      <c r="N5" t="n">
        <v>75.6280206889363</v>
      </c>
      <c r="O5" t="n">
        <v>78.8715486160597</v>
      </c>
      <c r="P5" t="n">
        <v>81.2813529793</v>
      </c>
      <c r="Q5" t="n">
        <v>84.2574183037361</v>
      </c>
      <c r="R5" t="n">
        <v>87.9503148450198</v>
      </c>
      <c r="S5" t="n">
        <v>90.3638416774812</v>
      </c>
      <c r="T5" t="n">
        <v>90.3297649736732</v>
      </c>
      <c r="U5" t="n">
        <v>93.9319374527917</v>
      </c>
      <c r="V5" t="n">
        <v>95.2356606047301</v>
      </c>
      <c r="W5" t="n">
        <v>95.9280526185088</v>
      </c>
      <c r="X5" t="n">
        <v>95.870975038848</v>
      </c>
      <c r="Y5" t="n">
        <v>95.4406511516757</v>
      </c>
      <c r="Z5" t="n">
        <v>95.2995368112599</v>
      </c>
      <c r="AA5" t="n">
        <v>96.1060009471766</v>
      </c>
      <c r="AB5" t="n">
        <v>97.2726353260094</v>
      </c>
      <c r="AC5" t="n">
        <v>98.3332846805883</v>
      </c>
      <c r="AD5" t="n">
        <v>99.7313968931476</v>
      </c>
      <c r="AE5" t="n">
        <v>100</v>
      </c>
      <c r="AF5" t="n">
        <v>103.530843520271</v>
      </c>
    </row>
    <row r="6">
      <c r="A6" t="s">
        <v>108</v>
      </c>
      <c r="B6" t="s">
        <v>380</v>
      </c>
      <c r="C6" t="s">
        <v>317</v>
      </c>
      <c r="D6" t="s">
        <v>381</v>
      </c>
      <c r="E6" t="s">
        <v>318</v>
      </c>
      <c r="F6" t="n">
        <v>54.7267818035469</v>
      </c>
      <c r="G6" t="n">
        <v>57.6836907932097</v>
      </c>
      <c r="H6" t="n">
        <v>60.5435530435166</v>
      </c>
      <c r="I6" t="n">
        <v>62.5710198571849</v>
      </c>
      <c r="J6" t="n">
        <v>65.1887906235977</v>
      </c>
      <c r="K6" t="n">
        <v>66.9780925388038</v>
      </c>
      <c r="L6" t="n">
        <v>69.0452919807095</v>
      </c>
      <c r="M6" t="n">
        <v>72.1953335673731</v>
      </c>
      <c r="N6" t="n">
        <v>75.628020689542</v>
      </c>
      <c r="O6" t="n">
        <v>78.8715486170168</v>
      </c>
      <c r="P6" t="n">
        <v>81.2813529807338</v>
      </c>
      <c r="Q6" t="n">
        <v>84.2574183023427</v>
      </c>
      <c r="R6" t="n">
        <v>87.9503148454029</v>
      </c>
      <c r="S6" t="n">
        <v>90.3638416787435</v>
      </c>
      <c r="T6" t="n">
        <v>90.329764972828</v>
      </c>
      <c r="U6" t="n">
        <v>93.9319374535854</v>
      </c>
      <c r="V6" t="n">
        <v>95.2356606010537</v>
      </c>
      <c r="W6" t="n">
        <v>95.9280526191025</v>
      </c>
      <c r="X6" t="n">
        <v>95.8709750380666</v>
      </c>
      <c r="Y6" t="n">
        <v>95.4406511514599</v>
      </c>
      <c r="Z6" t="n">
        <v>95.2995368117336</v>
      </c>
      <c r="AA6" t="n">
        <v>96.1060009481428</v>
      </c>
      <c r="AB6" t="n">
        <v>97.2726353274197</v>
      </c>
      <c r="AC6" t="n">
        <v>98.3332846805208</v>
      </c>
      <c r="AD6" t="n">
        <v>99.7313968934603</v>
      </c>
      <c r="AE6" t="n">
        <v>100</v>
      </c>
      <c r="AF6" t="n">
        <v>103.530843521158</v>
      </c>
    </row>
    <row r="7">
      <c r="A7" t="s">
        <v>108</v>
      </c>
      <c r="B7" t="s">
        <v>382</v>
      </c>
      <c r="C7" t="s">
        <v>317</v>
      </c>
      <c r="D7" t="s">
        <v>383</v>
      </c>
      <c r="E7" t="s">
        <v>318</v>
      </c>
      <c r="F7" t="n">
        <v>54.7267818035089</v>
      </c>
      <c r="G7" t="n">
        <v>57.6836907921209</v>
      </c>
      <c r="H7" t="n">
        <v>60.5435530439438</v>
      </c>
      <c r="I7" t="n">
        <v>62.5710198575777</v>
      </c>
      <c r="J7" t="n">
        <v>65.188790624168</v>
      </c>
      <c r="K7" t="n">
        <v>66.9780925390205</v>
      </c>
      <c r="L7" t="n">
        <v>69.0452919788133</v>
      </c>
      <c r="M7" t="n">
        <v>72.1953335665336</v>
      </c>
      <c r="N7" t="n">
        <v>75.6280206890575</v>
      </c>
      <c r="O7" t="n">
        <v>78.8715486156125</v>
      </c>
      <c r="P7" t="n">
        <v>81.2813529798375</v>
      </c>
      <c r="Q7" t="n">
        <v>84.2574183042364</v>
      </c>
      <c r="R7" t="n">
        <v>87.9503148454339</v>
      </c>
      <c r="S7" t="n">
        <v>90.3638416770925</v>
      </c>
      <c r="T7" t="n">
        <v>90.3297649725657</v>
      </c>
      <c r="U7" t="n">
        <v>93.9319374532566</v>
      </c>
      <c r="V7" t="n">
        <v>95.2356606037741</v>
      </c>
      <c r="W7" t="n">
        <v>95.9280526186878</v>
      </c>
      <c r="X7" t="n">
        <v>95.8709750387121</v>
      </c>
      <c r="Y7" t="n">
        <v>95.4406511513274</v>
      </c>
      <c r="Z7" t="n">
        <v>95.2995368112987</v>
      </c>
      <c r="AA7" t="n">
        <v>96.1060009474302</v>
      </c>
      <c r="AB7" t="n">
        <v>97.2726353258147</v>
      </c>
      <c r="AC7" t="n">
        <v>98.3332846800941</v>
      </c>
      <c r="AD7" t="n">
        <v>99.7313968931897</v>
      </c>
      <c r="AE7" t="n">
        <v>100</v>
      </c>
      <c r="AF7" t="n">
        <v>103.530843520034</v>
      </c>
    </row>
    <row r="8">
      <c r="A8" t="s">
        <v>108</v>
      </c>
      <c r="B8" t="s">
        <v>384</v>
      </c>
      <c r="C8" t="s">
        <v>317</v>
      </c>
      <c r="D8" t="s">
        <v>385</v>
      </c>
      <c r="E8" t="s">
        <v>318</v>
      </c>
      <c r="F8" t="n">
        <v>54.7267818048025</v>
      </c>
      <c r="G8" t="n">
        <v>57.6836907937976</v>
      </c>
      <c r="H8" t="n">
        <v>60.5435530449687</v>
      </c>
      <c r="I8" t="n">
        <v>62.5710198610218</v>
      </c>
      <c r="J8" t="n">
        <v>65.1887906264417</v>
      </c>
      <c r="K8" t="n">
        <v>66.9780925435256</v>
      </c>
      <c r="L8" t="n">
        <v>69.0452919801192</v>
      </c>
      <c r="M8" t="n">
        <v>72.1953335678169</v>
      </c>
      <c r="N8" t="n">
        <v>75.6280206923385</v>
      </c>
      <c r="O8" t="n">
        <v>78.8715486168043</v>
      </c>
      <c r="P8" t="n">
        <v>81.2813529803016</v>
      </c>
      <c r="Q8" t="n">
        <v>84.2574183062791</v>
      </c>
      <c r="R8" t="n">
        <v>87.9503148429639</v>
      </c>
      <c r="S8" t="n">
        <v>90.3638416797887</v>
      </c>
      <c r="T8" t="n">
        <v>90.3297649798929</v>
      </c>
      <c r="U8" t="n">
        <v>93.93193746082</v>
      </c>
      <c r="V8" t="n">
        <v>95.2356606049576</v>
      </c>
      <c r="W8" t="n">
        <v>95.9280526206569</v>
      </c>
      <c r="X8" t="n">
        <v>95.8709750407094</v>
      </c>
      <c r="Y8" t="n">
        <v>95.440651158537</v>
      </c>
      <c r="Z8" t="n">
        <v>95.2995368128582</v>
      </c>
      <c r="AA8" t="n">
        <v>96.1060009474526</v>
      </c>
      <c r="AB8" t="n">
        <v>97.2726353255521</v>
      </c>
      <c r="AC8" t="n">
        <v>98.3332846850135</v>
      </c>
      <c r="AD8" t="n">
        <v>99.7313968926386</v>
      </c>
      <c r="AE8" t="n">
        <v>100</v>
      </c>
      <c r="AF8" t="n">
        <v>103.530843523208</v>
      </c>
    </row>
    <row r="9">
      <c r="A9" t="s">
        <v>108</v>
      </c>
      <c r="B9" t="s">
        <v>386</v>
      </c>
      <c r="C9" t="s">
        <v>317</v>
      </c>
      <c r="D9" t="s">
        <v>387</v>
      </c>
      <c r="E9" t="s">
        <v>318</v>
      </c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</row>
    <row r="10">
      <c r="A10" t="s">
        <v>108</v>
      </c>
      <c r="B10" t="s">
        <v>388</v>
      </c>
      <c r="C10" t="s">
        <v>317</v>
      </c>
      <c r="D10" t="s">
        <v>389</v>
      </c>
      <c r="E10" t="s">
        <v>318</v>
      </c>
      <c r="F10" t="n">
        <v>54.7267818034794</v>
      </c>
      <c r="G10" t="n">
        <v>57.6836907918938</v>
      </c>
      <c r="H10" t="n">
        <v>60.5435530438012</v>
      </c>
      <c r="I10" t="n">
        <v>62.5710198576834</v>
      </c>
      <c r="J10" t="n">
        <v>65.1887906231212</v>
      </c>
      <c r="K10" t="n">
        <v>66.9780925390411</v>
      </c>
      <c r="L10" t="n">
        <v>69.0452919790368</v>
      </c>
      <c r="M10" t="n">
        <v>72.1953335663015</v>
      </c>
      <c r="N10" t="n">
        <v>75.6280206885577</v>
      </c>
      <c r="O10" t="n">
        <v>78.8715486161192</v>
      </c>
      <c r="P10" t="n">
        <v>81.2813529793749</v>
      </c>
      <c r="Q10" t="n">
        <v>84.2574183035118</v>
      </c>
      <c r="R10" t="n">
        <v>87.9503148448085</v>
      </c>
      <c r="S10" t="n">
        <v>90.3638416772481</v>
      </c>
      <c r="T10" t="n">
        <v>90.3297649733369</v>
      </c>
      <c r="U10" t="n">
        <v>93.9319374533047</v>
      </c>
      <c r="V10" t="n">
        <v>95.2356606037451</v>
      </c>
      <c r="W10" t="n">
        <v>95.9280526184566</v>
      </c>
      <c r="X10" t="n">
        <v>95.8709750385438</v>
      </c>
      <c r="Y10" t="n">
        <v>95.4406511514902</v>
      </c>
      <c r="Z10" t="n">
        <v>95.2995368109963</v>
      </c>
      <c r="AA10" t="n">
        <v>96.1060009466871</v>
      </c>
      <c r="AB10" t="n">
        <v>97.2726353255913</v>
      </c>
      <c r="AC10" t="n">
        <v>98.3332846802389</v>
      </c>
      <c r="AD10" t="n">
        <v>99.7313968930004</v>
      </c>
      <c r="AE10" t="n">
        <v>100</v>
      </c>
      <c r="AF10" t="n">
        <v>103.530843519668</v>
      </c>
    </row>
    <row r="11">
      <c r="A11" t="s">
        <v>108</v>
      </c>
      <c r="B11" t="s">
        <v>390</v>
      </c>
      <c r="C11" t="s">
        <v>317</v>
      </c>
      <c r="D11" t="s">
        <v>391</v>
      </c>
      <c r="E11" t="s">
        <v>318</v>
      </c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</row>
    <row r="12">
      <c r="A12" t="s">
        <v>108</v>
      </c>
      <c r="B12" t="s">
        <v>392</v>
      </c>
      <c r="C12" t="s">
        <v>317</v>
      </c>
      <c r="D12" t="s">
        <v>393</v>
      </c>
      <c r="E12" t="s">
        <v>318</v>
      </c>
      <c r="F12" t="n">
        <v>54.726781803905</v>
      </c>
      <c r="G12" t="n">
        <v>57.6836907919046</v>
      </c>
      <c r="H12" t="n">
        <v>60.5435530436866</v>
      </c>
      <c r="I12" t="n">
        <v>62.5710198587361</v>
      </c>
      <c r="J12" t="n">
        <v>65.188790624038</v>
      </c>
      <c r="K12" t="n">
        <v>66.9780925371381</v>
      </c>
      <c r="L12" t="n">
        <v>69.0452919793202</v>
      </c>
      <c r="M12" t="n">
        <v>72.1953335667274</v>
      </c>
      <c r="N12" t="n">
        <v>75.6280206899633</v>
      </c>
      <c r="O12" t="n">
        <v>78.8715486160953</v>
      </c>
      <c r="P12" t="n">
        <v>81.2813529790351</v>
      </c>
      <c r="Q12" t="n">
        <v>84.2574183035818</v>
      </c>
      <c r="R12" t="n">
        <v>87.9503148446145</v>
      </c>
      <c r="S12" t="n">
        <v>90.3638416773046</v>
      </c>
      <c r="T12" t="n">
        <v>90.3297649735652</v>
      </c>
      <c r="U12" t="n">
        <v>93.9319374526743</v>
      </c>
      <c r="V12" t="n">
        <v>95.2356606046696</v>
      </c>
      <c r="W12" t="n">
        <v>95.9280526176933</v>
      </c>
      <c r="X12" t="n">
        <v>95.8709750384636</v>
      </c>
      <c r="Y12" t="n">
        <v>95.4406511520954</v>
      </c>
      <c r="Z12" t="n">
        <v>95.2995368112875</v>
      </c>
      <c r="AA12" t="n">
        <v>96.1060009473057</v>
      </c>
      <c r="AB12" t="n">
        <v>97.2726353256247</v>
      </c>
      <c r="AC12" t="n">
        <v>98.3332846806978</v>
      </c>
      <c r="AD12" t="n">
        <v>99.7313968928877</v>
      </c>
      <c r="AE12" t="n">
        <v>100</v>
      </c>
      <c r="AF12" t="n">
        <v>103.530843520006</v>
      </c>
    </row>
    <row r="13">
      <c r="A13" t="s">
        <v>108</v>
      </c>
      <c r="B13" t="s">
        <v>394</v>
      </c>
      <c r="C13" t="s">
        <v>317</v>
      </c>
      <c r="D13" t="s">
        <v>395</v>
      </c>
      <c r="E13" t="s">
        <v>318</v>
      </c>
      <c r="F13" t="n">
        <v>54.7267818036283</v>
      </c>
      <c r="G13" t="n">
        <v>57.6836907919661</v>
      </c>
      <c r="H13" t="n">
        <v>60.5435530438823</v>
      </c>
      <c r="I13" t="n">
        <v>62.571019857687</v>
      </c>
      <c r="J13" t="n">
        <v>65.1887906232651</v>
      </c>
      <c r="K13" t="n">
        <v>66.9780925401703</v>
      </c>
      <c r="L13" t="n">
        <v>69.0452919786417</v>
      </c>
      <c r="M13" t="n">
        <v>72.195333566078</v>
      </c>
      <c r="N13" t="n">
        <v>75.6280206890156</v>
      </c>
      <c r="O13" t="n">
        <v>78.8715486156696</v>
      </c>
      <c r="P13" t="n">
        <v>81.2813529788642</v>
      </c>
      <c r="Q13" t="n">
        <v>84.257418303235</v>
      </c>
      <c r="R13" t="n">
        <v>87.9503148453529</v>
      </c>
      <c r="S13" t="n">
        <v>90.3638416771611</v>
      </c>
      <c r="T13" t="n">
        <v>90.3297649731815</v>
      </c>
      <c r="U13" t="n">
        <v>93.931937453368</v>
      </c>
      <c r="V13" t="n">
        <v>95.2356606038056</v>
      </c>
      <c r="W13" t="n">
        <v>95.9280526184118</v>
      </c>
      <c r="X13" t="n">
        <v>95.8709750383493</v>
      </c>
      <c r="Y13" t="n">
        <v>95.4406511514955</v>
      </c>
      <c r="Z13" t="n">
        <v>95.2995368109299</v>
      </c>
      <c r="AA13" t="n">
        <v>96.1060009468093</v>
      </c>
      <c r="AB13" t="n">
        <v>97.27263532585</v>
      </c>
      <c r="AC13" t="n">
        <v>98.3332846801885</v>
      </c>
      <c r="AD13" t="n">
        <v>99.7313968929491</v>
      </c>
      <c r="AE13" t="n">
        <v>100</v>
      </c>
      <c r="AF13" t="n">
        <v>103.530843519612</v>
      </c>
    </row>
    <row r="14">
      <c r="A14" t="s">
        <v>108</v>
      </c>
      <c r="B14" t="s">
        <v>396</v>
      </c>
      <c r="C14" t="s">
        <v>317</v>
      </c>
      <c r="D14" t="s">
        <v>397</v>
      </c>
      <c r="E14" t="s">
        <v>318</v>
      </c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</row>
    <row r="15">
      <c r="A15" t="s">
        <v>108</v>
      </c>
      <c r="B15" t="s">
        <v>398</v>
      </c>
      <c r="C15" t="s">
        <v>317</v>
      </c>
      <c r="D15" t="s">
        <v>399</v>
      </c>
      <c r="E15" t="s">
        <v>318</v>
      </c>
      <c r="F15" t="n">
        <v>54.7267818032372</v>
      </c>
      <c r="G15" t="n">
        <v>57.6836907928743</v>
      </c>
      <c r="H15" t="n">
        <v>60.5435530428112</v>
      </c>
      <c r="I15" t="n">
        <v>62.5710198578038</v>
      </c>
      <c r="J15" t="n">
        <v>65.1887906234418</v>
      </c>
      <c r="K15" t="n">
        <v>66.9780925401392</v>
      </c>
      <c r="L15" t="n">
        <v>69.0452919783789</v>
      </c>
      <c r="M15" t="n">
        <v>72.1953335644348</v>
      </c>
      <c r="N15" t="n">
        <v>75.6280206880753</v>
      </c>
      <c r="O15" t="n">
        <v>78.8715486164884</v>
      </c>
      <c r="P15" t="n">
        <v>81.2813529785198</v>
      </c>
      <c r="Q15" t="n">
        <v>84.2574183071714</v>
      </c>
      <c r="R15" t="n">
        <v>87.9503148457766</v>
      </c>
      <c r="S15" t="n">
        <v>90.3638416771516</v>
      </c>
      <c r="T15" t="n">
        <v>90.3297649734605</v>
      </c>
      <c r="U15" t="n">
        <v>93.9319374533592</v>
      </c>
      <c r="V15" t="n">
        <v>95.2356606039791</v>
      </c>
      <c r="W15" t="n">
        <v>95.9280526177583</v>
      </c>
      <c r="X15" t="n">
        <v>95.8709750390478</v>
      </c>
      <c r="Y15" t="n">
        <v>95.440651150437</v>
      </c>
      <c r="Z15" t="n">
        <v>95.2995368110595</v>
      </c>
      <c r="AA15" t="n">
        <v>96.1060009473655</v>
      </c>
      <c r="AB15" t="n">
        <v>97.2726353257724</v>
      </c>
      <c r="AC15" t="n">
        <v>98.3332846796448</v>
      </c>
      <c r="AD15" t="n">
        <v>99.7313968936228</v>
      </c>
      <c r="AE15" t="n">
        <v>100</v>
      </c>
      <c r="AF15" t="n">
        <v>103.530843519842</v>
      </c>
    </row>
    <row r="16">
      <c r="A16" t="s">
        <v>108</v>
      </c>
      <c r="B16" t="s">
        <v>400</v>
      </c>
      <c r="C16" t="s">
        <v>317</v>
      </c>
      <c r="D16" t="s">
        <v>401</v>
      </c>
      <c r="E16" t="s">
        <v>318</v>
      </c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</row>
    <row r="17">
      <c r="A17" t="s">
        <v>108</v>
      </c>
      <c r="B17" t="s">
        <v>402</v>
      </c>
      <c r="C17" t="s">
        <v>317</v>
      </c>
      <c r="D17" t="s">
        <v>403</v>
      </c>
      <c r="E17" t="s">
        <v>318</v>
      </c>
      <c r="F17" t="n">
        <v>54.7267818031893</v>
      </c>
      <c r="G17" t="n">
        <v>57.6836907907969</v>
      </c>
      <c r="H17" t="n">
        <v>60.5435530420497</v>
      </c>
      <c r="I17" t="n">
        <v>62.5710198565908</v>
      </c>
      <c r="J17" t="n">
        <v>65.1887906225931</v>
      </c>
      <c r="K17" t="n">
        <v>66.9780925380025</v>
      </c>
      <c r="L17" t="n">
        <v>69.0452919778129</v>
      </c>
      <c r="M17" t="n">
        <v>72.1953335653272</v>
      </c>
      <c r="N17" t="n">
        <v>75.6280206876801</v>
      </c>
      <c r="O17" t="n">
        <v>78.8715486150539</v>
      </c>
      <c r="P17" t="n">
        <v>81.2813529811347</v>
      </c>
      <c r="Q17" t="n">
        <v>84.2574183045078</v>
      </c>
      <c r="R17" t="n">
        <v>87.9503148431849</v>
      </c>
      <c r="S17" t="n">
        <v>90.3638416755937</v>
      </c>
      <c r="T17" t="n">
        <v>90.3297649738209</v>
      </c>
      <c r="U17" t="n">
        <v>93.9319374522307</v>
      </c>
      <c r="V17" t="n">
        <v>95.2356606019102</v>
      </c>
      <c r="W17" t="n">
        <v>95.9280526163702</v>
      </c>
      <c r="X17" t="n">
        <v>95.8709750386016</v>
      </c>
      <c r="Y17" t="n">
        <v>95.4406511514012</v>
      </c>
      <c r="Z17" t="n">
        <v>95.2995368101343</v>
      </c>
      <c r="AA17" t="n">
        <v>96.1060009453749</v>
      </c>
      <c r="AB17" t="n">
        <v>97.2726353245057</v>
      </c>
      <c r="AC17" t="n">
        <v>98.3332846784757</v>
      </c>
      <c r="AD17" t="n">
        <v>99.7313968926685</v>
      </c>
      <c r="AE17" t="n">
        <v>100</v>
      </c>
      <c r="AF17" t="n">
        <v>103.530843520027</v>
      </c>
    </row>
    <row r="18">
      <c r="A18" t="s">
        <v>108</v>
      </c>
      <c r="B18" t="s">
        <v>404</v>
      </c>
      <c r="C18" t="s">
        <v>317</v>
      </c>
      <c r="D18" t="s">
        <v>405</v>
      </c>
      <c r="E18" t="s">
        <v>318</v>
      </c>
      <c r="F18" t="n">
        <v>54.7267818027449</v>
      </c>
      <c r="G18" t="n">
        <v>57.6836907918608</v>
      </c>
      <c r="H18" t="n">
        <v>60.5435530438492</v>
      </c>
      <c r="I18" t="n">
        <v>62.5710198574693</v>
      </c>
      <c r="J18" t="n">
        <v>65.1887906229286</v>
      </c>
      <c r="K18" t="n">
        <v>66.9780925388848</v>
      </c>
      <c r="L18" t="n">
        <v>69.0452919783719</v>
      </c>
      <c r="M18" t="n">
        <v>72.1953335657814</v>
      </c>
      <c r="N18" t="n">
        <v>75.6280206882404</v>
      </c>
      <c r="O18" t="n">
        <v>78.871548615915</v>
      </c>
      <c r="P18" t="n">
        <v>81.281352979256</v>
      </c>
      <c r="Q18" t="n">
        <v>84.2574183034526</v>
      </c>
      <c r="R18" t="n">
        <v>87.9503148442126</v>
      </c>
      <c r="S18" t="n">
        <v>90.3638416767769</v>
      </c>
      <c r="T18" t="n">
        <v>90.3297649728538</v>
      </c>
      <c r="U18" t="n">
        <v>93.9319374523413</v>
      </c>
      <c r="V18" t="n">
        <v>95.2356606046785</v>
      </c>
      <c r="W18" t="n">
        <v>95.9280526173397</v>
      </c>
      <c r="X18" t="n">
        <v>95.870975038542</v>
      </c>
      <c r="Y18" t="n">
        <v>95.4406511510435</v>
      </c>
      <c r="Z18" t="n">
        <v>95.2995368104701</v>
      </c>
      <c r="AA18" t="n">
        <v>96.1060009459706</v>
      </c>
      <c r="AB18" t="n">
        <v>97.2726353250899</v>
      </c>
      <c r="AC18" t="n">
        <v>98.3332846798345</v>
      </c>
      <c r="AD18" t="n">
        <v>99.7313968924933</v>
      </c>
      <c r="AE18" t="n">
        <v>100</v>
      </c>
      <c r="AF18" t="n">
        <v>103.530843518685</v>
      </c>
    </row>
    <row r="19">
      <c r="A19" t="s">
        <v>108</v>
      </c>
      <c r="B19" t="s">
        <v>406</v>
      </c>
      <c r="C19" t="s">
        <v>317</v>
      </c>
      <c r="D19" t="s">
        <v>407</v>
      </c>
      <c r="E19" t="s">
        <v>318</v>
      </c>
      <c r="F19" t="n">
        <v>54.7267818024823</v>
      </c>
      <c r="G19" t="n">
        <v>57.6836907926053</v>
      </c>
      <c r="H19" t="n">
        <v>60.5435530429388</v>
      </c>
      <c r="I19" t="n">
        <v>62.5710198585013</v>
      </c>
      <c r="J19" t="n">
        <v>65.1887906241866</v>
      </c>
      <c r="K19" t="n">
        <v>66.9780925395598</v>
      </c>
      <c r="L19" t="n">
        <v>69.0452919797113</v>
      </c>
      <c r="M19" t="n">
        <v>72.1953335655801</v>
      </c>
      <c r="N19" t="n">
        <v>75.6280206880182</v>
      </c>
      <c r="O19" t="n">
        <v>78.8715486159758</v>
      </c>
      <c r="P19" t="n">
        <v>81.2813529805319</v>
      </c>
      <c r="Q19" t="n">
        <v>84.2574183022729</v>
      </c>
      <c r="R19" t="n">
        <v>87.9503148455986</v>
      </c>
      <c r="S19" t="n">
        <v>90.3638416770922</v>
      </c>
      <c r="T19" t="n">
        <v>90.3297649740737</v>
      </c>
      <c r="U19" t="n">
        <v>93.9319374522131</v>
      </c>
      <c r="V19" t="n">
        <v>95.235660604237</v>
      </c>
      <c r="W19" t="n">
        <v>95.928052617672</v>
      </c>
      <c r="X19" t="n">
        <v>95.8709750380519</v>
      </c>
      <c r="Y19" t="n">
        <v>95.4406511526955</v>
      </c>
      <c r="Z19" t="n">
        <v>95.2995368110482</v>
      </c>
      <c r="AA19" t="n">
        <v>96.1060009466714</v>
      </c>
      <c r="AB19" t="n">
        <v>97.2726353259048</v>
      </c>
      <c r="AC19" t="n">
        <v>98.3332846796836</v>
      </c>
      <c r="AD19" t="n">
        <v>99.7313968928538</v>
      </c>
      <c r="AE19" t="n">
        <v>100</v>
      </c>
      <c r="AF19" t="n">
        <v>103.530843519895</v>
      </c>
    </row>
    <row r="20">
      <c r="A20" t="s">
        <v>108</v>
      </c>
      <c r="B20" t="s">
        <v>408</v>
      </c>
      <c r="C20" t="s">
        <v>317</v>
      </c>
      <c r="D20" t="s">
        <v>409</v>
      </c>
      <c r="E20" t="s">
        <v>318</v>
      </c>
      <c r="F20" t="n">
        <v>54.7267818031135</v>
      </c>
      <c r="G20" t="n">
        <v>57.6836907920603</v>
      </c>
      <c r="H20" t="n">
        <v>60.5435530437195</v>
      </c>
      <c r="I20" t="n">
        <v>62.571019858178</v>
      </c>
      <c r="J20" t="n">
        <v>65.1887906235275</v>
      </c>
      <c r="K20" t="n">
        <v>66.9780925393015</v>
      </c>
      <c r="L20" t="n">
        <v>69.0452919790044</v>
      </c>
      <c r="M20" t="n">
        <v>72.1953335659643</v>
      </c>
      <c r="N20" t="n">
        <v>75.6280206889001</v>
      </c>
      <c r="O20" t="n">
        <v>78.8715486162351</v>
      </c>
      <c r="P20" t="n">
        <v>81.2813529793125</v>
      </c>
      <c r="Q20" t="n">
        <v>84.257418303503</v>
      </c>
      <c r="R20" t="n">
        <v>87.9503148449914</v>
      </c>
      <c r="S20" t="n">
        <v>90.3638416773208</v>
      </c>
      <c r="T20" t="n">
        <v>90.3297649733632</v>
      </c>
      <c r="U20" t="n">
        <v>93.9319374530061</v>
      </c>
      <c r="V20" t="n">
        <v>95.2356606042229</v>
      </c>
      <c r="W20" t="n">
        <v>95.9280526181909</v>
      </c>
      <c r="X20" t="n">
        <v>95.8709750386209</v>
      </c>
      <c r="Y20" t="n">
        <v>95.4406511516022</v>
      </c>
      <c r="Z20" t="n">
        <v>95.2995368110912</v>
      </c>
      <c r="AA20" t="n">
        <v>96.106000947038</v>
      </c>
      <c r="AB20" t="n">
        <v>97.2726353258395</v>
      </c>
      <c r="AC20" t="n">
        <v>98.3332846803252</v>
      </c>
      <c r="AD20" t="n">
        <v>99.7313968930812</v>
      </c>
      <c r="AE20" t="n">
        <v>100</v>
      </c>
      <c r="AF20" t="n">
        <v>103.530843520039</v>
      </c>
    </row>
    <row r="21">
      <c r="A21" t="s">
        <v>108</v>
      </c>
      <c r="B21" t="s">
        <v>410</v>
      </c>
      <c r="C21" t="s">
        <v>317</v>
      </c>
      <c r="D21" t="s">
        <v>411</v>
      </c>
      <c r="E21" t="s">
        <v>318</v>
      </c>
      <c r="F21" t="n">
        <v>54.7267818033385</v>
      </c>
      <c r="G21" t="n">
        <v>57.6836907921776</v>
      </c>
      <c r="H21" t="n">
        <v>60.5435530437041</v>
      </c>
      <c r="I21" t="n">
        <v>62.5710198582556</v>
      </c>
      <c r="J21" t="n">
        <v>65.1887906236206</v>
      </c>
      <c r="K21" t="n">
        <v>66.9780925392178</v>
      </c>
      <c r="L21" t="n">
        <v>69.0452919789723</v>
      </c>
      <c r="M21" t="n">
        <v>72.1953335659389</v>
      </c>
      <c r="N21" t="n">
        <v>75.6280206888064</v>
      </c>
      <c r="O21" t="n">
        <v>78.8715486162797</v>
      </c>
      <c r="P21" t="n">
        <v>81.2813529793618</v>
      </c>
      <c r="Q21" t="n">
        <v>84.2574183035049</v>
      </c>
      <c r="R21" t="n">
        <v>87.950314844973</v>
      </c>
      <c r="S21" t="n">
        <v>90.3638416773461</v>
      </c>
      <c r="T21" t="n">
        <v>90.3297649733714</v>
      </c>
      <c r="U21" t="n">
        <v>93.9319374529853</v>
      </c>
      <c r="V21" t="n">
        <v>95.2356606042631</v>
      </c>
      <c r="W21" t="n">
        <v>95.9280526181864</v>
      </c>
      <c r="X21" t="n">
        <v>95.8709750385937</v>
      </c>
      <c r="Y21" t="n">
        <v>95.4406511516</v>
      </c>
      <c r="Z21" t="n">
        <v>95.2995368110916</v>
      </c>
      <c r="AA21" t="n">
        <v>96.1060009470189</v>
      </c>
      <c r="AB21" t="n">
        <v>97.2726353258413</v>
      </c>
      <c r="AC21" t="n">
        <v>98.3332846803331</v>
      </c>
      <c r="AD21" t="n">
        <v>99.7313968930718</v>
      </c>
      <c r="AE21" t="n">
        <v>100</v>
      </c>
      <c r="AF21" t="n">
        <v>103.530843520044</v>
      </c>
    </row>
    <row r="22">
      <c r="A22" t="s">
        <v>108</v>
      </c>
      <c r="B22" t="s">
        <v>412</v>
      </c>
      <c r="C22" t="s">
        <v>317</v>
      </c>
      <c r="D22" t="s">
        <v>413</v>
      </c>
      <c r="E22" t="s">
        <v>318</v>
      </c>
      <c r="F22" t="n">
        <v>54.726781803129</v>
      </c>
      <c r="G22" t="n">
        <v>57.6836907924105</v>
      </c>
      <c r="H22" t="n">
        <v>60.543553043677</v>
      </c>
      <c r="I22" t="n">
        <v>62.5710198583923</v>
      </c>
      <c r="J22" t="n">
        <v>65.1887906238007</v>
      </c>
      <c r="K22" t="n">
        <v>66.9780925391146</v>
      </c>
      <c r="L22" t="n">
        <v>69.0452919789165</v>
      </c>
      <c r="M22" t="n">
        <v>72.1953335658675</v>
      </c>
      <c r="N22" t="n">
        <v>75.6280206889747</v>
      </c>
      <c r="O22" t="n">
        <v>78.8715486163709</v>
      </c>
      <c r="P22" t="n">
        <v>81.2813529791743</v>
      </c>
      <c r="Q22" t="n">
        <v>84.2574183035148</v>
      </c>
      <c r="R22" t="n">
        <v>87.9503148449473</v>
      </c>
      <c r="S22" t="n">
        <v>90.3638416773947</v>
      </c>
      <c r="T22" t="n">
        <v>90.3297649734295</v>
      </c>
      <c r="U22" t="n">
        <v>93.9319374528162</v>
      </c>
      <c r="V22" t="n">
        <v>95.235660604118</v>
      </c>
      <c r="W22" t="n">
        <v>95.9280526181217</v>
      </c>
      <c r="X22" t="n">
        <v>95.8709750387828</v>
      </c>
      <c r="Y22" t="n">
        <v>95.4406511515696</v>
      </c>
      <c r="Z22" t="n">
        <v>95.2995368110964</v>
      </c>
      <c r="AA22" t="n">
        <v>96.1060009468654</v>
      </c>
      <c r="AB22" t="n">
        <v>97.272635325862</v>
      </c>
      <c r="AC22" t="n">
        <v>98.3332846804417</v>
      </c>
      <c r="AD22" t="n">
        <v>99.7313968927561</v>
      </c>
      <c r="AE22" t="n">
        <v>100</v>
      </c>
      <c r="AF22" t="n">
        <v>103.530843520086</v>
      </c>
    </row>
    <row r="23">
      <c r="A23" t="s">
        <v>108</v>
      </c>
      <c r="B23" t="s">
        <v>414</v>
      </c>
      <c r="C23" t="s">
        <v>317</v>
      </c>
      <c r="D23" t="s">
        <v>415</v>
      </c>
      <c r="E23" t="s">
        <v>318</v>
      </c>
      <c r="F23" t="n">
        <v>54.7267818037537</v>
      </c>
      <c r="G23" t="n">
        <v>57.6836907924866</v>
      </c>
      <c r="H23" t="n">
        <v>60.543553044038</v>
      </c>
      <c r="I23" t="n">
        <v>62.5710198586422</v>
      </c>
      <c r="J23" t="n">
        <v>65.1887906239467</v>
      </c>
      <c r="K23" t="n">
        <v>66.978092539171</v>
      </c>
      <c r="L23" t="n">
        <v>69.0452919796096</v>
      </c>
      <c r="M23" t="n">
        <v>72.1953335665975</v>
      </c>
      <c r="N23" t="n">
        <v>75.628020689384</v>
      </c>
      <c r="O23" t="n">
        <v>78.8715486167326</v>
      </c>
      <c r="P23" t="n">
        <v>81.2813529796549</v>
      </c>
      <c r="Q23" t="n">
        <v>84.2574183040782</v>
      </c>
      <c r="R23" t="n">
        <v>87.9503148454041</v>
      </c>
      <c r="S23" t="n">
        <v>90.363841678157</v>
      </c>
      <c r="T23" t="n">
        <v>90.3297649740192</v>
      </c>
      <c r="U23" t="n">
        <v>93.9319374535705</v>
      </c>
      <c r="V23" t="n">
        <v>95.2356606048569</v>
      </c>
      <c r="W23" t="n">
        <v>95.9280526187041</v>
      </c>
      <c r="X23" t="n">
        <v>95.8709750389317</v>
      </c>
      <c r="Y23" t="n">
        <v>95.4406511525429</v>
      </c>
      <c r="Z23" t="n">
        <v>95.2995368116976</v>
      </c>
      <c r="AA23" t="n">
        <v>96.1060009480389</v>
      </c>
      <c r="AB23" t="n">
        <v>97.2726353265036</v>
      </c>
      <c r="AC23" t="n">
        <v>98.3332846810442</v>
      </c>
      <c r="AD23" t="n">
        <v>99.7313968918996</v>
      </c>
      <c r="AE23" t="n">
        <v>100</v>
      </c>
      <c r="AF23" t="n">
        <v>103.530843526295</v>
      </c>
    </row>
    <row r="24">
      <c r="A24" t="s">
        <v>108</v>
      </c>
      <c r="B24" t="s">
        <v>416</v>
      </c>
      <c r="C24" t="s">
        <v>317</v>
      </c>
      <c r="D24" t="s">
        <v>417</v>
      </c>
      <c r="E24" t="s">
        <v>318</v>
      </c>
      <c r="F24" t="n">
        <v>54.7267818032103</v>
      </c>
      <c r="G24" t="n">
        <v>57.6836907921718</v>
      </c>
      <c r="H24" t="n">
        <v>60.5435530436096</v>
      </c>
      <c r="I24" t="n">
        <v>62.5710198583358</v>
      </c>
      <c r="J24" t="n">
        <v>65.1887906234402</v>
      </c>
      <c r="K24" t="n">
        <v>66.9780925391704</v>
      </c>
      <c r="L24" t="n">
        <v>69.0452919789977</v>
      </c>
      <c r="M24" t="n">
        <v>72.195333565883</v>
      </c>
      <c r="N24" t="n">
        <v>75.6280206888162</v>
      </c>
      <c r="O24" t="n">
        <v>78.8715486162631</v>
      </c>
      <c r="P24" t="n">
        <v>81.2813529793513</v>
      </c>
      <c r="Q24" t="n">
        <v>84.2574183035436</v>
      </c>
      <c r="R24" t="n">
        <v>87.9503148449815</v>
      </c>
      <c r="S24" t="n">
        <v>90.3638416773235</v>
      </c>
      <c r="T24" t="n">
        <v>90.329764973393</v>
      </c>
      <c r="U24" t="n">
        <v>93.9319374529926</v>
      </c>
      <c r="V24" t="n">
        <v>95.2356606042342</v>
      </c>
      <c r="W24" t="n">
        <v>95.928052618175</v>
      </c>
      <c r="X24" t="n">
        <v>95.8709750385957</v>
      </c>
      <c r="Y24" t="n">
        <v>95.4406511515766</v>
      </c>
      <c r="Z24" t="n">
        <v>95.2995368110889</v>
      </c>
      <c r="AA24" t="n">
        <v>96.1060009470206</v>
      </c>
      <c r="AB24" t="n">
        <v>97.2726353258567</v>
      </c>
      <c r="AC24" t="n">
        <v>98.3332846803113</v>
      </c>
      <c r="AD24" t="n">
        <v>99.7313968930538</v>
      </c>
      <c r="AE24" t="n">
        <v>100</v>
      </c>
      <c r="AF24" t="n">
        <v>103.530843520067</v>
      </c>
    </row>
    <row r="25">
      <c r="A25" t="s">
        <v>108</v>
      </c>
      <c r="B25" t="s">
        <v>418</v>
      </c>
      <c r="C25" t="s">
        <v>317</v>
      </c>
      <c r="D25" t="s">
        <v>419</v>
      </c>
      <c r="E25" t="s">
        <v>318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</row>
    <row r="26">
      <c r="A26" t="s">
        <v>108</v>
      </c>
      <c r="B26" t="s">
        <v>420</v>
      </c>
      <c r="C26" t="s">
        <v>317</v>
      </c>
      <c r="D26" t="s">
        <v>421</v>
      </c>
      <c r="E26" t="s">
        <v>318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</row>
    <row r="27">
      <c r="A27" t="s">
        <v>108</v>
      </c>
      <c r="B27" t="s">
        <v>422</v>
      </c>
      <c r="C27" t="s">
        <v>317</v>
      </c>
      <c r="D27" t="s">
        <v>423</v>
      </c>
      <c r="E27" t="s">
        <v>318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</row>
    <row r="28">
      <c r="A28" t="s">
        <v>108</v>
      </c>
      <c r="B28" t="s">
        <v>424</v>
      </c>
      <c r="C28" t="s">
        <v>317</v>
      </c>
      <c r="D28" t="s">
        <v>425</v>
      </c>
      <c r="E28" t="s">
        <v>318</v>
      </c>
      <c r="F28" t="n">
        <v>54.7267818034105</v>
      </c>
      <c r="G28" t="n">
        <v>57.6836907925158</v>
      </c>
      <c r="H28" t="n">
        <v>60.5435530439336</v>
      </c>
      <c r="I28" t="n">
        <v>62.5710198580735</v>
      </c>
      <c r="J28" t="n">
        <v>65.1887906235311</v>
      </c>
      <c r="K28" t="n">
        <v>66.9780925391677</v>
      </c>
      <c r="L28" t="n">
        <v>69.0452919789754</v>
      </c>
      <c r="M28" t="n">
        <v>72.19533356596</v>
      </c>
      <c r="N28" t="n">
        <v>75.6280206888989</v>
      </c>
      <c r="O28" t="n">
        <v>78.8715486163417</v>
      </c>
      <c r="P28" t="n">
        <v>81.2813529792328</v>
      </c>
      <c r="Q28" t="n">
        <v>84.2574183034749</v>
      </c>
      <c r="R28" t="n">
        <v>87.950314845009</v>
      </c>
      <c r="S28" t="n">
        <v>90.3638416772414</v>
      </c>
      <c r="T28" t="n">
        <v>90.3297649733549</v>
      </c>
      <c r="U28" t="n">
        <v>93.9319374530065</v>
      </c>
      <c r="V28" t="n">
        <v>95.2356606041992</v>
      </c>
      <c r="W28" t="n">
        <v>95.9280526182316</v>
      </c>
      <c r="X28" t="n">
        <v>95.870975038621</v>
      </c>
      <c r="Y28" t="n">
        <v>95.4406511515995</v>
      </c>
      <c r="Z28" t="n">
        <v>95.2995368110693</v>
      </c>
      <c r="AA28" t="n">
        <v>96.1060009470088</v>
      </c>
      <c r="AB28" t="n">
        <v>97.2726353258625</v>
      </c>
      <c r="AC28" t="n">
        <v>98.3332846803304</v>
      </c>
      <c r="AD28" t="n">
        <v>99.7313968930457</v>
      </c>
      <c r="AE28" t="n">
        <v>100</v>
      </c>
      <c r="AF28" t="n">
        <v>103.530843520011</v>
      </c>
    </row>
    <row r="29">
      <c r="A29" t="s">
        <v>108</v>
      </c>
      <c r="B29" t="s">
        <v>426</v>
      </c>
      <c r="C29" t="s">
        <v>317</v>
      </c>
      <c r="D29" t="s">
        <v>427</v>
      </c>
      <c r="E29" t="s">
        <v>318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</row>
    <row r="30">
      <c r="A30" t="s">
        <v>108</v>
      </c>
      <c r="B30" t="s">
        <v>428</v>
      </c>
      <c r="C30" t="s">
        <v>317</v>
      </c>
      <c r="D30" t="s">
        <v>429</v>
      </c>
      <c r="E30" t="s">
        <v>318</v>
      </c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</row>
    <row r="31">
      <c r="A31" t="s">
        <v>108</v>
      </c>
      <c r="B31" t="s">
        <v>430</v>
      </c>
      <c r="C31" t="s">
        <v>317</v>
      </c>
      <c r="D31" t="s">
        <v>431</v>
      </c>
      <c r="E31" t="s">
        <v>318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</row>
    <row r="32">
      <c r="A32" t="s">
        <v>108</v>
      </c>
      <c r="B32" t="s">
        <v>432</v>
      </c>
      <c r="C32" t="s">
        <v>317</v>
      </c>
      <c r="D32" t="s">
        <v>433</v>
      </c>
      <c r="E32" t="s">
        <v>318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</row>
    <row r="33">
      <c r="A33" t="s">
        <v>108</v>
      </c>
      <c r="B33" t="s">
        <v>434</v>
      </c>
      <c r="C33" t="s">
        <v>317</v>
      </c>
      <c r="D33" t="s">
        <v>435</v>
      </c>
      <c r="E33" t="s">
        <v>318</v>
      </c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</row>
    <row r="34">
      <c r="A34" t="s">
        <v>108</v>
      </c>
      <c r="B34" t="s">
        <v>436</v>
      </c>
      <c r="C34" t="s">
        <v>317</v>
      </c>
      <c r="D34" t="s">
        <v>437</v>
      </c>
      <c r="E34" t="s">
        <v>318</v>
      </c>
      <c r="F34" t="n">
        <v>54.7267818038057</v>
      </c>
      <c r="G34" t="n">
        <v>57.6836907927779</v>
      </c>
      <c r="H34" t="n">
        <v>60.5435530434966</v>
      </c>
      <c r="I34" t="n">
        <v>62.5710198589515</v>
      </c>
      <c r="J34" t="n">
        <v>65.1887906236748</v>
      </c>
      <c r="K34" t="n">
        <v>66.9780925391992</v>
      </c>
      <c r="L34" t="n">
        <v>69.0452919791453</v>
      </c>
      <c r="M34" t="n">
        <v>72.1953335661703</v>
      </c>
      <c r="N34" t="n">
        <v>75.6280206890942</v>
      </c>
      <c r="O34" t="n">
        <v>78.8715486168543</v>
      </c>
      <c r="P34" t="n">
        <v>81.2813529798869</v>
      </c>
      <c r="Q34" t="n">
        <v>84.257418303954</v>
      </c>
      <c r="R34" t="n">
        <v>87.9503148451303</v>
      </c>
      <c r="S34" t="n">
        <v>90.3638416775226</v>
      </c>
      <c r="T34" t="n">
        <v>90.3297649735654</v>
      </c>
      <c r="U34" t="n">
        <v>93.9319374530927</v>
      </c>
      <c r="V34" t="n">
        <v>95.23566060474</v>
      </c>
      <c r="W34" t="n">
        <v>95.9280526158051</v>
      </c>
      <c r="X34" t="n">
        <v>95.8709750388268</v>
      </c>
      <c r="Y34" t="n">
        <v>95.4406511516981</v>
      </c>
      <c r="Z34" t="n">
        <v>95.299536811469</v>
      </c>
      <c r="AA34" t="n">
        <v>96.1060009472351</v>
      </c>
      <c r="AB34" t="n">
        <v>97.2726353261359</v>
      </c>
      <c r="AC34" t="n">
        <v>98.3332846803425</v>
      </c>
      <c r="AD34" t="n">
        <v>99.7313968933783</v>
      </c>
      <c r="AE34" t="n">
        <v>100</v>
      </c>
      <c r="AF34" t="n">
        <v>103.530843520087</v>
      </c>
    </row>
    <row r="35">
      <c r="A35" t="s">
        <v>108</v>
      </c>
      <c r="B35" t="s">
        <v>438</v>
      </c>
      <c r="C35" t="s">
        <v>317</v>
      </c>
      <c r="D35" t="s">
        <v>439</v>
      </c>
      <c r="E35" t="s">
        <v>318</v>
      </c>
      <c r="F35" t="n">
        <v>54.7267818032881</v>
      </c>
      <c r="G35" t="n">
        <v>57.6836907921497</v>
      </c>
      <c r="H35" t="n">
        <v>60.5435530437356</v>
      </c>
      <c r="I35" t="n">
        <v>62.571019858297</v>
      </c>
      <c r="J35" t="n">
        <v>65.1887906235363</v>
      </c>
      <c r="K35" t="n">
        <v>66.9780925391987</v>
      </c>
      <c r="L35" t="n">
        <v>69.0452919789827</v>
      </c>
      <c r="M35" t="n">
        <v>72.1953335658886</v>
      </c>
      <c r="N35" t="n">
        <v>75.6280206888196</v>
      </c>
      <c r="O35" t="n">
        <v>78.8715486162697</v>
      </c>
      <c r="P35" t="n">
        <v>81.2813529792999</v>
      </c>
      <c r="Q35" t="n">
        <v>84.2574183035193</v>
      </c>
      <c r="R35" t="n">
        <v>87.9503148449704</v>
      </c>
      <c r="S35" t="n">
        <v>90.3638416773272</v>
      </c>
      <c r="T35" t="n">
        <v>90.3297649733366</v>
      </c>
      <c r="U35" t="n">
        <v>93.9319374529582</v>
      </c>
      <c r="V35" t="n">
        <v>95.2356606042263</v>
      </c>
      <c r="W35" t="n">
        <v>95.9280526181736</v>
      </c>
      <c r="X35" t="n">
        <v>95.8709750385843</v>
      </c>
      <c r="Y35" t="n">
        <v>95.4406511515754</v>
      </c>
      <c r="Z35" t="n">
        <v>95.2995368110745</v>
      </c>
      <c r="AA35" t="n">
        <v>96.1060009470037</v>
      </c>
      <c r="AB35" t="n">
        <v>97.2726353258487</v>
      </c>
      <c r="AC35" t="n">
        <v>98.3332846802962</v>
      </c>
      <c r="AD35" t="n">
        <v>99.7313968930604</v>
      </c>
      <c r="AE35" t="n">
        <v>100</v>
      </c>
      <c r="AF35" t="n">
        <v>103.530843520044</v>
      </c>
    </row>
    <row r="36">
      <c r="A36" t="s">
        <v>108</v>
      </c>
      <c r="B36" t="s">
        <v>440</v>
      </c>
      <c r="C36" t="s">
        <v>317</v>
      </c>
      <c r="D36" t="s">
        <v>441</v>
      </c>
      <c r="E36" t="s">
        <v>318</v>
      </c>
      <c r="F36" t="n">
        <v>54.7267818011613</v>
      </c>
      <c r="G36" t="n">
        <v>57.6836907934771</v>
      </c>
      <c r="H36" t="n">
        <v>60.5435530446704</v>
      </c>
      <c r="I36" t="n">
        <v>62.5710198573299</v>
      </c>
      <c r="J36" t="n">
        <v>65.1887906238731</v>
      </c>
      <c r="K36" t="n">
        <v>66.9780925393656</v>
      </c>
      <c r="L36" t="n">
        <v>69.0452919785167</v>
      </c>
      <c r="M36" t="n">
        <v>72.1953335659559</v>
      </c>
      <c r="N36" t="n">
        <v>75.6280206883748</v>
      </c>
      <c r="O36" t="n">
        <v>78.8715486159896</v>
      </c>
      <c r="P36" t="n">
        <v>81.28135297927</v>
      </c>
      <c r="Q36" t="n">
        <v>84.2574183034766</v>
      </c>
      <c r="R36" t="n">
        <v>87.950314844973</v>
      </c>
      <c r="S36" t="n">
        <v>90.363841677187</v>
      </c>
      <c r="T36" t="n">
        <v>90.3297649733069</v>
      </c>
      <c r="U36" t="n">
        <v>93.9319374529466</v>
      </c>
      <c r="V36" t="n">
        <v>95.235660604103</v>
      </c>
      <c r="W36" t="n">
        <v>95.9280526181277</v>
      </c>
      <c r="X36" t="n">
        <v>95.8709750385598</v>
      </c>
      <c r="Y36" t="n">
        <v>95.4406511515167</v>
      </c>
      <c r="Z36" t="n">
        <v>95.2995368110013</v>
      </c>
      <c r="AA36" t="n">
        <v>96.1060009468711</v>
      </c>
      <c r="AB36" t="n">
        <v>97.2726353257514</v>
      </c>
      <c r="AC36" t="n">
        <v>98.3332846802592</v>
      </c>
      <c r="AD36" t="n">
        <v>99.7313968929137</v>
      </c>
      <c r="AE36" t="n">
        <v>100</v>
      </c>
      <c r="AF36" t="n">
        <v>103.53084351998</v>
      </c>
    </row>
    <row r="37">
      <c r="A37" t="s">
        <v>108</v>
      </c>
      <c r="B37" t="s">
        <v>442</v>
      </c>
      <c r="C37" t="s">
        <v>317</v>
      </c>
      <c r="D37" t="s">
        <v>443</v>
      </c>
      <c r="E37" t="s">
        <v>318</v>
      </c>
      <c r="F37" t="n">
        <v>54.7267818031909</v>
      </c>
      <c r="G37" t="n">
        <v>57.6836907923503</v>
      </c>
      <c r="H37" t="n">
        <v>60.543553043744</v>
      </c>
      <c r="I37" t="n">
        <v>62.5710198583652</v>
      </c>
      <c r="J37" t="n">
        <v>65.1887906234422</v>
      </c>
      <c r="K37" t="n">
        <v>66.9780925392214</v>
      </c>
      <c r="L37" t="n">
        <v>69.0452919789834</v>
      </c>
      <c r="M37" t="n">
        <v>72.1953335659408</v>
      </c>
      <c r="N37" t="n">
        <v>75.6280206888284</v>
      </c>
      <c r="O37" t="n">
        <v>78.8715486162853</v>
      </c>
      <c r="P37" t="n">
        <v>81.2813529793112</v>
      </c>
      <c r="Q37" t="n">
        <v>84.2574183035437</v>
      </c>
      <c r="R37" t="n">
        <v>87.9503148449867</v>
      </c>
      <c r="S37" t="n">
        <v>90.3638416773467</v>
      </c>
      <c r="T37" t="n">
        <v>90.3297649733215</v>
      </c>
      <c r="U37" t="n">
        <v>93.9319374529643</v>
      </c>
      <c r="V37" t="n">
        <v>95.2356606042456</v>
      </c>
      <c r="W37" t="n">
        <v>95.9280526181722</v>
      </c>
      <c r="X37" t="n">
        <v>95.8709750385921</v>
      </c>
      <c r="Y37" t="n">
        <v>95.4406511516108</v>
      </c>
      <c r="Z37" t="n">
        <v>95.2995368110823</v>
      </c>
      <c r="AA37" t="n">
        <v>96.1060009470003</v>
      </c>
      <c r="AB37" t="n">
        <v>97.2726353258442</v>
      </c>
      <c r="AC37" t="n">
        <v>98.3332846803066</v>
      </c>
      <c r="AD37" t="n">
        <v>99.7313968930442</v>
      </c>
      <c r="AE37" t="n">
        <v>100</v>
      </c>
      <c r="AF37" t="n">
        <v>103.530843520048</v>
      </c>
    </row>
    <row r="38">
      <c r="A38" t="s">
        <v>108</v>
      </c>
      <c r="B38" t="s">
        <v>444</v>
      </c>
      <c r="C38" t="s">
        <v>317</v>
      </c>
      <c r="D38" t="s">
        <v>445</v>
      </c>
      <c r="E38" t="s">
        <v>318</v>
      </c>
      <c r="F38" t="n">
        <v>54.7267818031922</v>
      </c>
      <c r="G38" t="n">
        <v>57.6836907924041</v>
      </c>
      <c r="H38" t="n">
        <v>60.5435530437598</v>
      </c>
      <c r="I38" t="n">
        <v>62.5710198583581</v>
      </c>
      <c r="J38" t="n">
        <v>65.1887906237056</v>
      </c>
      <c r="K38" t="n">
        <v>66.97809253925</v>
      </c>
      <c r="L38" t="n">
        <v>69.0452919789382</v>
      </c>
      <c r="M38" t="n">
        <v>72.1953335659094</v>
      </c>
      <c r="N38" t="n">
        <v>75.6280206888893</v>
      </c>
      <c r="O38" t="n">
        <v>78.8715486163238</v>
      </c>
      <c r="P38" t="n">
        <v>81.2813529792897</v>
      </c>
      <c r="Q38" t="n">
        <v>84.2574183036048</v>
      </c>
      <c r="R38" t="n">
        <v>87.9503148450448</v>
      </c>
      <c r="S38" t="n">
        <v>90.3638416773568</v>
      </c>
      <c r="T38" t="n">
        <v>90.3297649733578</v>
      </c>
      <c r="U38" t="n">
        <v>93.931937452929</v>
      </c>
      <c r="V38" t="n">
        <v>95.2356606042575</v>
      </c>
      <c r="W38" t="n">
        <v>95.9280526181913</v>
      </c>
      <c r="X38" t="n">
        <v>95.870975038642</v>
      </c>
      <c r="Y38" t="n">
        <v>95.4406511516126</v>
      </c>
      <c r="Z38" t="n">
        <v>95.2995368110911</v>
      </c>
      <c r="AA38" t="n">
        <v>96.106000946986</v>
      </c>
      <c r="AB38" t="n">
        <v>97.2726353258395</v>
      </c>
      <c r="AC38" t="n">
        <v>98.3332846802877</v>
      </c>
      <c r="AD38" t="n">
        <v>99.7313968931025</v>
      </c>
      <c r="AE38" t="n">
        <v>100</v>
      </c>
      <c r="AF38" t="n">
        <v>103.530843520059</v>
      </c>
    </row>
    <row r="39">
      <c r="A39" t="s">
        <v>108</v>
      </c>
      <c r="B39" t="s">
        <v>446</v>
      </c>
      <c r="C39" t="s">
        <v>317</v>
      </c>
      <c r="D39" t="s">
        <v>447</v>
      </c>
      <c r="E39" t="s">
        <v>318</v>
      </c>
      <c r="F39" t="n">
        <v>54.7267818032306</v>
      </c>
      <c r="G39" t="n">
        <v>57.6836907921803</v>
      </c>
      <c r="H39" t="n">
        <v>60.5435530436948</v>
      </c>
      <c r="I39" t="n">
        <v>62.5710198582955</v>
      </c>
      <c r="J39" t="n">
        <v>65.1887906235064</v>
      </c>
      <c r="K39" t="n">
        <v>66.9780925392117</v>
      </c>
      <c r="L39" t="n">
        <v>69.0452919790151</v>
      </c>
      <c r="M39" t="n">
        <v>72.195333565897</v>
      </c>
      <c r="N39" t="n">
        <v>75.6280206888221</v>
      </c>
      <c r="O39" t="n">
        <v>78.8715486162641</v>
      </c>
      <c r="P39" t="n">
        <v>81.2813529793268</v>
      </c>
      <c r="Q39" t="n">
        <v>84.2574183035091</v>
      </c>
      <c r="R39" t="n">
        <v>87.950314844976</v>
      </c>
      <c r="S39" t="n">
        <v>90.3638416773201</v>
      </c>
      <c r="T39" t="n">
        <v>90.3297649733444</v>
      </c>
      <c r="U39" t="n">
        <v>93.9319374529751</v>
      </c>
      <c r="V39" t="n">
        <v>95.2356606042507</v>
      </c>
      <c r="W39" t="n">
        <v>95.9280526181566</v>
      </c>
      <c r="X39" t="n">
        <v>95.8709750385873</v>
      </c>
      <c r="Y39" t="n">
        <v>95.440651151597</v>
      </c>
      <c r="Z39" t="n">
        <v>95.2995368110769</v>
      </c>
      <c r="AA39" t="n">
        <v>96.1060009470148</v>
      </c>
      <c r="AB39" t="n">
        <v>97.2726353258634</v>
      </c>
      <c r="AC39" t="n">
        <v>98.333284680309</v>
      </c>
      <c r="AD39" t="n">
        <v>99.7313968930557</v>
      </c>
      <c r="AE39" t="n">
        <v>100</v>
      </c>
      <c r="AF39" t="n">
        <v>103.530843520065</v>
      </c>
    </row>
    <row r="40">
      <c r="A40" t="s">
        <v>108</v>
      </c>
      <c r="B40" t="s">
        <v>448</v>
      </c>
      <c r="C40" t="s">
        <v>317</v>
      </c>
      <c r="D40" t="s">
        <v>449</v>
      </c>
      <c r="E40" t="s">
        <v>318</v>
      </c>
      <c r="F40" t="n">
        <v>54.7267818020629</v>
      </c>
      <c r="G40" t="n">
        <v>57.683690793331</v>
      </c>
      <c r="H40" t="n">
        <v>60.543553042479</v>
      </c>
      <c r="I40" t="n">
        <v>62.5710198586975</v>
      </c>
      <c r="J40" t="n">
        <v>65.1887906239621</v>
      </c>
      <c r="K40" t="n">
        <v>66.9780925413324</v>
      </c>
      <c r="L40" t="n">
        <v>69.0452919782931</v>
      </c>
      <c r="M40" t="n">
        <v>72.1953335648589</v>
      </c>
      <c r="N40" t="n">
        <v>75.6280206878952</v>
      </c>
      <c r="O40" t="n">
        <v>78.8715486166007</v>
      </c>
      <c r="P40" t="n">
        <v>81.2813529794404</v>
      </c>
      <c r="Q40" t="n">
        <v>84.2574183032887</v>
      </c>
      <c r="R40" t="n">
        <v>87.9503148447548</v>
      </c>
      <c r="S40" t="n">
        <v>90.363841677553</v>
      </c>
      <c r="T40" t="n">
        <v>90.3297649738522</v>
      </c>
      <c r="U40" t="n">
        <v>93.9319374525602</v>
      </c>
      <c r="V40" t="n">
        <v>95.2356606039763</v>
      </c>
      <c r="W40" t="n">
        <v>95.9280526177141</v>
      </c>
      <c r="X40" t="n">
        <v>95.8709750382593</v>
      </c>
      <c r="Y40" t="n">
        <v>95.440651151379</v>
      </c>
      <c r="Z40" t="n">
        <v>95.2995368108652</v>
      </c>
      <c r="AA40" t="n">
        <v>96.1060009469187</v>
      </c>
      <c r="AB40" t="n">
        <v>97.2726353257564</v>
      </c>
      <c r="AC40" t="n">
        <v>98.3332846804211</v>
      </c>
      <c r="AD40" t="n">
        <v>99.7313968857466</v>
      </c>
      <c r="AE40" t="n">
        <v>100</v>
      </c>
      <c r="AF40" t="n">
        <v>103.530843519906</v>
      </c>
    </row>
    <row r="41">
      <c r="A41" t="s">
        <v>108</v>
      </c>
      <c r="B41" t="s">
        <v>450</v>
      </c>
      <c r="C41" t="s">
        <v>317</v>
      </c>
      <c r="D41" t="s">
        <v>451</v>
      </c>
      <c r="E41" t="s">
        <v>318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</row>
    <row r="42">
      <c r="A42" t="s">
        <v>108</v>
      </c>
      <c r="B42" t="s">
        <v>452</v>
      </c>
      <c r="C42" t="s">
        <v>317</v>
      </c>
      <c r="D42" t="s">
        <v>453</v>
      </c>
      <c r="E42" t="s">
        <v>318</v>
      </c>
      <c r="F42" t="n">
        <v>54.7267818032383</v>
      </c>
      <c r="G42" t="n">
        <v>57.6836907921692</v>
      </c>
      <c r="H42" t="n">
        <v>60.5435530436649</v>
      </c>
      <c r="I42" t="n">
        <v>62.5710198582684</v>
      </c>
      <c r="J42" t="n">
        <v>65.1887906234344</v>
      </c>
      <c r="K42" t="n">
        <v>66.9780925391769</v>
      </c>
      <c r="L42" t="n">
        <v>69.045291978935</v>
      </c>
      <c r="M42" t="n">
        <v>72.1953335658883</v>
      </c>
      <c r="N42" t="n">
        <v>75.6280206888223</v>
      </c>
      <c r="O42" t="n">
        <v>78.8715486162891</v>
      </c>
      <c r="P42" t="n">
        <v>81.2813529793252</v>
      </c>
      <c r="Q42" t="n">
        <v>84.2574183034942</v>
      </c>
      <c r="R42" t="n">
        <v>87.9503148450161</v>
      </c>
      <c r="S42" t="n">
        <v>90.3638416772977</v>
      </c>
      <c r="T42" t="n">
        <v>90.3297649732884</v>
      </c>
      <c r="U42" t="n">
        <v>93.9319374529949</v>
      </c>
      <c r="V42" t="n">
        <v>95.2356606042466</v>
      </c>
      <c r="W42" t="n">
        <v>95.928052618174</v>
      </c>
      <c r="X42" t="n">
        <v>95.8709750386177</v>
      </c>
      <c r="Y42" t="n">
        <v>95.4406511515694</v>
      </c>
      <c r="Z42" t="n">
        <v>95.2995368110713</v>
      </c>
      <c r="AA42" t="n">
        <v>96.1060009470158</v>
      </c>
      <c r="AB42" t="n">
        <v>97.2726353258295</v>
      </c>
      <c r="AC42" t="n">
        <v>98.3332846802858</v>
      </c>
      <c r="AD42" t="n">
        <v>99.7313968930688</v>
      </c>
      <c r="AE42" t="n">
        <v>100</v>
      </c>
      <c r="AF42" t="n">
        <v>103.530843520044</v>
      </c>
    </row>
    <row r="43">
      <c r="A43" t="s">
        <v>108</v>
      </c>
      <c r="B43" t="s">
        <v>454</v>
      </c>
      <c r="C43" t="s">
        <v>317</v>
      </c>
      <c r="D43" t="s">
        <v>455</v>
      </c>
      <c r="E43" t="s">
        <v>318</v>
      </c>
      <c r="F43" t="n">
        <v>54.7267818032986</v>
      </c>
      <c r="G43" t="n">
        <v>57.6836907922144</v>
      </c>
      <c r="H43" t="n">
        <v>60.5435530437028</v>
      </c>
      <c r="I43" t="n">
        <v>62.5710198582752</v>
      </c>
      <c r="J43" t="n">
        <v>65.1887906234686</v>
      </c>
      <c r="K43" t="n">
        <v>66.97809253919</v>
      </c>
      <c r="L43" t="n">
        <v>69.0452919789533</v>
      </c>
      <c r="M43" t="n">
        <v>72.1953335659167</v>
      </c>
      <c r="N43" t="n">
        <v>75.6280206888647</v>
      </c>
      <c r="O43" t="n">
        <v>78.8715486162766</v>
      </c>
      <c r="P43" t="n">
        <v>81.2813529792901</v>
      </c>
      <c r="Q43" t="n">
        <v>84.2574183035647</v>
      </c>
      <c r="R43" t="n">
        <v>87.9503148449665</v>
      </c>
      <c r="S43" t="n">
        <v>90.3638416773269</v>
      </c>
      <c r="T43" t="n">
        <v>90.3297649733202</v>
      </c>
      <c r="U43" t="n">
        <v>93.9319374529491</v>
      </c>
      <c r="V43" t="n">
        <v>95.2356606042603</v>
      </c>
      <c r="W43" t="n">
        <v>95.9280526181883</v>
      </c>
      <c r="X43" t="n">
        <v>95.8709750385794</v>
      </c>
      <c r="Y43" t="n">
        <v>95.4406511515859</v>
      </c>
      <c r="Z43" t="n">
        <v>95.2995368110767</v>
      </c>
      <c r="AA43" t="n">
        <v>96.1060009470079</v>
      </c>
      <c r="AB43" t="n">
        <v>97.2726353258398</v>
      </c>
      <c r="AC43" t="n">
        <v>98.3332846802975</v>
      </c>
      <c r="AD43" t="n">
        <v>99.7313968930435</v>
      </c>
      <c r="AE43" t="n">
        <v>100</v>
      </c>
      <c r="AF43" t="n">
        <v>103.530843520039</v>
      </c>
    </row>
    <row r="44">
      <c r="A44" t="s">
        <v>108</v>
      </c>
      <c r="B44" t="s">
        <v>456</v>
      </c>
      <c r="C44" t="s">
        <v>317</v>
      </c>
      <c r="D44" t="s">
        <v>457</v>
      </c>
      <c r="E44" t="s">
        <v>318</v>
      </c>
      <c r="F44" t="n">
        <v>54.7267818032123</v>
      </c>
      <c r="G44" t="n">
        <v>57.6836907921779</v>
      </c>
      <c r="H44" t="n">
        <v>60.5435530436768</v>
      </c>
      <c r="I44" t="n">
        <v>62.5710198582684</v>
      </c>
      <c r="J44" t="n">
        <v>65.1887906234777</v>
      </c>
      <c r="K44" t="n">
        <v>66.9780925391442</v>
      </c>
      <c r="L44" t="n">
        <v>69.0452919789335</v>
      </c>
      <c r="M44" t="n">
        <v>72.195333565848</v>
      </c>
      <c r="N44" t="n">
        <v>75.6280206887757</v>
      </c>
      <c r="O44" t="n">
        <v>78.8715486162673</v>
      </c>
      <c r="P44" t="n">
        <v>81.2813529792783</v>
      </c>
      <c r="Q44" t="n">
        <v>84.2574183034974</v>
      </c>
      <c r="R44" t="n">
        <v>87.9503148449463</v>
      </c>
      <c r="S44" t="n">
        <v>90.3638416772983</v>
      </c>
      <c r="T44" t="n">
        <v>90.3297649733286</v>
      </c>
      <c r="U44" t="n">
        <v>93.9319374529526</v>
      </c>
      <c r="V44" t="n">
        <v>95.2356606042066</v>
      </c>
      <c r="W44" t="n">
        <v>95.9280526181485</v>
      </c>
      <c r="X44" t="n">
        <v>95.8709750385989</v>
      </c>
      <c r="Y44" t="n">
        <v>95.4406511515945</v>
      </c>
      <c r="Z44" t="n">
        <v>95.2995368110893</v>
      </c>
      <c r="AA44" t="n">
        <v>96.1060009470201</v>
      </c>
      <c r="AB44" t="n">
        <v>97.2726353258509</v>
      </c>
      <c r="AC44" t="n">
        <v>98.3332846803053</v>
      </c>
      <c r="AD44" t="n">
        <v>99.731396893066</v>
      </c>
      <c r="AE44" t="n">
        <v>100</v>
      </c>
      <c r="AF44" t="n">
        <v>103.530843520048</v>
      </c>
    </row>
    <row r="45">
      <c r="A45" t="s">
        <v>108</v>
      </c>
      <c r="B45" t="s">
        <v>458</v>
      </c>
      <c r="C45" t="s">
        <v>317</v>
      </c>
      <c r="D45" t="s">
        <v>459</v>
      </c>
      <c r="E45" t="s">
        <v>318</v>
      </c>
      <c r="F45" t="n">
        <v>54.7267818032132</v>
      </c>
      <c r="G45" t="n">
        <v>57.6836907921762</v>
      </c>
      <c r="H45" t="n">
        <v>60.5435530436747</v>
      </c>
      <c r="I45" t="n">
        <v>62.5710198582685</v>
      </c>
      <c r="J45" t="n">
        <v>65.1887906234708</v>
      </c>
      <c r="K45" t="n">
        <v>66.9780925391435</v>
      </c>
      <c r="L45" t="n">
        <v>69.0452919789393</v>
      </c>
      <c r="M45" t="n">
        <v>72.1953335658468</v>
      </c>
      <c r="N45" t="n">
        <v>75.6280206887783</v>
      </c>
      <c r="O45" t="n">
        <v>78.8715486162645</v>
      </c>
      <c r="P45" t="n">
        <v>81.2813529792801</v>
      </c>
      <c r="Q45" t="n">
        <v>84.2574183034989</v>
      </c>
      <c r="R45" t="n">
        <v>87.950314844944</v>
      </c>
      <c r="S45" t="n">
        <v>90.363841677303</v>
      </c>
      <c r="T45" t="n">
        <v>90.3297649733308</v>
      </c>
      <c r="U45" t="n">
        <v>93.9319374529561</v>
      </c>
      <c r="V45" t="n">
        <v>95.2356606042062</v>
      </c>
      <c r="W45" t="n">
        <v>95.9280526181483</v>
      </c>
      <c r="X45" t="n">
        <v>95.8709750386051</v>
      </c>
      <c r="Y45" t="n">
        <v>95.4406511515957</v>
      </c>
      <c r="Z45" t="n">
        <v>95.2995368110908</v>
      </c>
      <c r="AA45" t="n">
        <v>96.1060009470236</v>
      </c>
      <c r="AB45" t="n">
        <v>97.2726353258537</v>
      </c>
      <c r="AC45" t="n">
        <v>98.3332846803062</v>
      </c>
      <c r="AD45" t="n">
        <v>99.7313968930655</v>
      </c>
      <c r="AE45" t="n">
        <v>100</v>
      </c>
      <c r="AF45" t="n">
        <v>103.530843520051</v>
      </c>
    </row>
    <row r="46">
      <c r="A46" t="s">
        <v>108</v>
      </c>
      <c r="B46" t="s">
        <v>460</v>
      </c>
      <c r="C46" t="s">
        <v>317</v>
      </c>
      <c r="D46" t="s">
        <v>461</v>
      </c>
      <c r="E46" t="s">
        <v>318</v>
      </c>
      <c r="F46" t="n">
        <v>54.7267818031618</v>
      </c>
      <c r="G46" t="n">
        <v>57.6836907922988</v>
      </c>
      <c r="H46" t="n">
        <v>60.5435530437765</v>
      </c>
      <c r="I46" t="n">
        <v>62.5710198582979</v>
      </c>
      <c r="J46" t="n">
        <v>65.1887906235335</v>
      </c>
      <c r="K46" t="n">
        <v>66.9780925392216</v>
      </c>
      <c r="L46" t="n">
        <v>69.0452919789972</v>
      </c>
      <c r="M46" t="n">
        <v>72.195333565981</v>
      </c>
      <c r="N46" t="n">
        <v>75.6280206889611</v>
      </c>
      <c r="O46" t="n">
        <v>78.8715486162715</v>
      </c>
      <c r="P46" t="n">
        <v>81.2813529792365</v>
      </c>
      <c r="Q46" t="n">
        <v>84.2574183034279</v>
      </c>
      <c r="R46" t="n">
        <v>87.950314844854</v>
      </c>
      <c r="S46" t="n">
        <v>90.3638416774116</v>
      </c>
      <c r="T46" t="n">
        <v>90.3297649734173</v>
      </c>
      <c r="U46" t="n">
        <v>93.9319374530564</v>
      </c>
      <c r="V46" t="n">
        <v>95.2356606043054</v>
      </c>
      <c r="W46" t="n">
        <v>95.9280526182314</v>
      </c>
      <c r="X46" t="n">
        <v>95.8709750386389</v>
      </c>
      <c r="Y46" t="n">
        <v>95.4406511516546</v>
      </c>
      <c r="Z46" t="n">
        <v>95.2995368111034</v>
      </c>
      <c r="AA46" t="n">
        <v>96.1060009470032</v>
      </c>
      <c r="AB46" t="n">
        <v>97.2726353258794</v>
      </c>
      <c r="AC46" t="n">
        <v>98.3332846803466</v>
      </c>
      <c r="AD46" t="n">
        <v>99.7313968930245</v>
      </c>
      <c r="AE46" t="n">
        <v>100</v>
      </c>
      <c r="AF46" t="n">
        <v>103.530843520055</v>
      </c>
    </row>
    <row r="47">
      <c r="A47" t="s">
        <v>108</v>
      </c>
      <c r="B47" t="s">
        <v>462</v>
      </c>
      <c r="C47" t="s">
        <v>317</v>
      </c>
      <c r="D47" t="s">
        <v>463</v>
      </c>
      <c r="E47" t="s">
        <v>318</v>
      </c>
      <c r="F47" t="n">
        <v>54.7267818032648</v>
      </c>
      <c r="G47" t="n">
        <v>57.6836907922447</v>
      </c>
      <c r="H47" t="n">
        <v>60.5435530436827</v>
      </c>
      <c r="I47" t="n">
        <v>62.5710198583345</v>
      </c>
      <c r="J47" t="n">
        <v>65.1887906234753</v>
      </c>
      <c r="K47" t="n">
        <v>66.9780925392472</v>
      </c>
      <c r="L47" t="n">
        <v>69.0452919790143</v>
      </c>
      <c r="M47" t="n">
        <v>72.1953335659069</v>
      </c>
      <c r="N47" t="n">
        <v>75.6280206888596</v>
      </c>
      <c r="O47" t="n">
        <v>78.87154861626</v>
      </c>
      <c r="P47" t="n">
        <v>81.281352979333</v>
      </c>
      <c r="Q47" t="n">
        <v>84.2574183035462</v>
      </c>
      <c r="R47" t="n">
        <v>87.9503148449791</v>
      </c>
      <c r="S47" t="n">
        <v>90.3638416773441</v>
      </c>
      <c r="T47" t="n">
        <v>90.3297649733412</v>
      </c>
      <c r="U47" t="n">
        <v>93.9319374529475</v>
      </c>
      <c r="V47" t="n">
        <v>95.2356606042515</v>
      </c>
      <c r="W47" t="n">
        <v>95.9280526181808</v>
      </c>
      <c r="X47" t="n">
        <v>95.8709750386156</v>
      </c>
      <c r="Y47" t="n">
        <v>95.4406511515653</v>
      </c>
      <c r="Z47" t="n">
        <v>95.2995368110927</v>
      </c>
      <c r="AA47" t="n">
        <v>96.1060009469761</v>
      </c>
      <c r="AB47" t="n">
        <v>97.2726353258214</v>
      </c>
      <c r="AC47" t="n">
        <v>98.3332846803562</v>
      </c>
      <c r="AD47" t="n">
        <v>99.7313968930634</v>
      </c>
      <c r="AE47" t="n">
        <v>100</v>
      </c>
      <c r="AF47" t="n">
        <v>103.530843519988</v>
      </c>
    </row>
    <row r="48">
      <c r="A48" t="s">
        <v>108</v>
      </c>
      <c r="B48" t="s">
        <v>464</v>
      </c>
      <c r="C48" t="s">
        <v>317</v>
      </c>
      <c r="D48" t="s">
        <v>465</v>
      </c>
      <c r="E48" t="s">
        <v>318</v>
      </c>
      <c r="F48" t="n">
        <v>54.7267818032294</v>
      </c>
      <c r="G48" t="n">
        <v>57.683690792175</v>
      </c>
      <c r="H48" t="n">
        <v>60.5435530436781</v>
      </c>
      <c r="I48" t="n">
        <v>62.5710198582722</v>
      </c>
      <c r="J48" t="n">
        <v>65.1887906234943</v>
      </c>
      <c r="K48" t="n">
        <v>66.9780925392011</v>
      </c>
      <c r="L48" t="n">
        <v>69.0452919789593</v>
      </c>
      <c r="M48" t="n">
        <v>72.1953335658862</v>
      </c>
      <c r="N48" t="n">
        <v>75.6280206888</v>
      </c>
      <c r="O48" t="n">
        <v>78.8715486162377</v>
      </c>
      <c r="P48" t="n">
        <v>81.2813529793002</v>
      </c>
      <c r="Q48" t="n">
        <v>84.2574183035028</v>
      </c>
      <c r="R48" t="n">
        <v>87.9503148449629</v>
      </c>
      <c r="S48" t="n">
        <v>90.363841677289</v>
      </c>
      <c r="T48" t="n">
        <v>90.329764973319</v>
      </c>
      <c r="U48" t="n">
        <v>93.9319374529736</v>
      </c>
      <c r="V48" t="n">
        <v>95.2356606042071</v>
      </c>
      <c r="W48" t="n">
        <v>95.928052618161</v>
      </c>
      <c r="X48" t="n">
        <v>95.8709750385755</v>
      </c>
      <c r="Y48" t="n">
        <v>95.4406511515803</v>
      </c>
      <c r="Z48" t="n">
        <v>95.2995368110533</v>
      </c>
      <c r="AA48" t="n">
        <v>96.1060009469978</v>
      </c>
      <c r="AB48" t="n">
        <v>97.2726353257855</v>
      </c>
      <c r="AC48" t="n">
        <v>98.3332846802403</v>
      </c>
      <c r="AD48" t="n">
        <v>99.7313968930523</v>
      </c>
      <c r="AE48" t="n">
        <v>100</v>
      </c>
      <c r="AF48" t="n">
        <v>103.530843520032</v>
      </c>
    </row>
    <row r="49">
      <c r="A49" t="s">
        <v>108</v>
      </c>
      <c r="B49" t="s">
        <v>466</v>
      </c>
      <c r="C49" t="s">
        <v>317</v>
      </c>
      <c r="D49" t="s">
        <v>467</v>
      </c>
      <c r="E49" t="s">
        <v>318</v>
      </c>
      <c r="F49" t="n">
        <v>54.7267818032435</v>
      </c>
      <c r="G49" t="n">
        <v>57.6836907920373</v>
      </c>
      <c r="H49" t="n">
        <v>60.5435530436315</v>
      </c>
      <c r="I49" t="n">
        <v>62.5710198582736</v>
      </c>
      <c r="J49" t="n">
        <v>65.1887906234012</v>
      </c>
      <c r="K49" t="n">
        <v>66.9780925390934</v>
      </c>
      <c r="L49" t="n">
        <v>69.0452919790561</v>
      </c>
      <c r="M49" t="n">
        <v>72.1953335658187</v>
      </c>
      <c r="N49" t="n">
        <v>75.628020688749</v>
      </c>
      <c r="O49" t="n">
        <v>78.8715486161035</v>
      </c>
      <c r="P49" t="n">
        <v>81.2813529792101</v>
      </c>
      <c r="Q49" t="n">
        <v>84.2574183033523</v>
      </c>
      <c r="R49" t="n">
        <v>87.9503148449795</v>
      </c>
      <c r="S49" t="n">
        <v>90.3638416772815</v>
      </c>
      <c r="T49" t="n">
        <v>90.3297649733954</v>
      </c>
      <c r="U49" t="n">
        <v>93.9319374530612</v>
      </c>
      <c r="V49" t="n">
        <v>95.2356606041325</v>
      </c>
      <c r="W49" t="n">
        <v>95.9280526181861</v>
      </c>
      <c r="X49" t="n">
        <v>95.8709750386371</v>
      </c>
      <c r="Y49" t="n">
        <v>95.4406511515359</v>
      </c>
      <c r="Z49" t="n">
        <v>95.2995368110162</v>
      </c>
      <c r="AA49" t="n">
        <v>96.1060009469572</v>
      </c>
      <c r="AB49" t="n">
        <v>97.2726353257173</v>
      </c>
      <c r="AC49" t="n">
        <v>98.3332846801838</v>
      </c>
      <c r="AD49" t="n">
        <v>99.7313968929955</v>
      </c>
      <c r="AE49" t="n">
        <v>100</v>
      </c>
      <c r="AF49" t="n">
        <v>103.53084352005</v>
      </c>
    </row>
    <row r="50">
      <c r="A50" t="s">
        <v>108</v>
      </c>
      <c r="B50" t="s">
        <v>468</v>
      </c>
      <c r="C50" t="s">
        <v>317</v>
      </c>
      <c r="D50" t="s">
        <v>469</v>
      </c>
      <c r="E50" t="s">
        <v>318</v>
      </c>
      <c r="F50" t="n">
        <v>54.7267818031049</v>
      </c>
      <c r="G50" t="n">
        <v>57.6836907920999</v>
      </c>
      <c r="H50" t="n">
        <v>60.5435530437929</v>
      </c>
      <c r="I50" t="n">
        <v>62.571019858431</v>
      </c>
      <c r="J50" t="n">
        <v>65.1887906234186</v>
      </c>
      <c r="K50" t="n">
        <v>66.9780925391763</v>
      </c>
      <c r="L50" t="n">
        <v>69.0452919790595</v>
      </c>
      <c r="M50" t="n">
        <v>72.1953335659466</v>
      </c>
      <c r="N50" t="n">
        <v>75.6280206886717</v>
      </c>
      <c r="O50" t="n">
        <v>78.8715486163328</v>
      </c>
      <c r="P50" t="n">
        <v>81.2813529793232</v>
      </c>
      <c r="Q50" t="n">
        <v>84.2574183035382</v>
      </c>
      <c r="R50" t="n">
        <v>87.950314844965</v>
      </c>
      <c r="S50" t="n">
        <v>90.3638416771943</v>
      </c>
      <c r="T50" t="n">
        <v>90.329764973254</v>
      </c>
      <c r="U50" t="n">
        <v>93.9319374530059</v>
      </c>
      <c r="V50" t="n">
        <v>95.2356606042103</v>
      </c>
      <c r="W50" t="n">
        <v>95.9280526180485</v>
      </c>
      <c r="X50" t="n">
        <v>95.8709750384503</v>
      </c>
      <c r="Y50" t="n">
        <v>95.4406511516881</v>
      </c>
      <c r="Z50" t="n">
        <v>95.2995368110302</v>
      </c>
      <c r="AA50" t="n">
        <v>96.1060009470388</v>
      </c>
      <c r="AB50" t="n">
        <v>97.2726353258083</v>
      </c>
      <c r="AC50" t="n">
        <v>98.3332846801294</v>
      </c>
      <c r="AD50" t="n">
        <v>99.7313968931063</v>
      </c>
      <c r="AE50" t="n">
        <v>100</v>
      </c>
      <c r="AF50" t="n">
        <v>103.530843520106</v>
      </c>
    </row>
    <row r="51">
      <c r="A51" t="s">
        <v>108</v>
      </c>
      <c r="B51" t="s">
        <v>470</v>
      </c>
      <c r="C51" t="s">
        <v>317</v>
      </c>
      <c r="D51" t="s">
        <v>471</v>
      </c>
      <c r="E51" t="s">
        <v>318</v>
      </c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</row>
    <row r="52">
      <c r="A52" t="s">
        <v>108</v>
      </c>
      <c r="B52" t="s">
        <v>472</v>
      </c>
      <c r="C52" t="s">
        <v>317</v>
      </c>
      <c r="D52" t="s">
        <v>473</v>
      </c>
      <c r="E52" t="s">
        <v>318</v>
      </c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</row>
    <row r="53">
      <c r="A53" t="s">
        <v>108</v>
      </c>
      <c r="B53" t="s">
        <v>474</v>
      </c>
      <c r="C53" t="s">
        <v>317</v>
      </c>
      <c r="D53" t="s">
        <v>475</v>
      </c>
      <c r="E53" t="s">
        <v>318</v>
      </c>
      <c r="F53" t="n">
        <v>54.7267818029528</v>
      </c>
      <c r="G53" t="n">
        <v>57.6836907921939</v>
      </c>
      <c r="H53" t="n">
        <v>60.543553043883</v>
      </c>
      <c r="I53" t="n">
        <v>62.5710198582061</v>
      </c>
      <c r="J53" t="n">
        <v>65.1887906236462</v>
      </c>
      <c r="K53" t="n">
        <v>66.97809253908</v>
      </c>
      <c r="L53" t="n">
        <v>69.0452919787774</v>
      </c>
      <c r="M53" t="n">
        <v>72.1953335658344</v>
      </c>
      <c r="N53" t="n">
        <v>75.6280206887283</v>
      </c>
      <c r="O53" t="n">
        <v>78.8715486162108</v>
      </c>
      <c r="P53" t="n">
        <v>81.2813529791115</v>
      </c>
      <c r="Q53" t="n">
        <v>84.2574183034579</v>
      </c>
      <c r="R53" t="n">
        <v>87.9503148448129</v>
      </c>
      <c r="S53" t="n">
        <v>90.3638416772146</v>
      </c>
      <c r="T53" t="n">
        <v>90.3297649732018</v>
      </c>
      <c r="U53" t="n">
        <v>93.9319374528697</v>
      </c>
      <c r="V53" t="n">
        <v>95.2356606038363</v>
      </c>
      <c r="W53" t="n">
        <v>95.9280526182591</v>
      </c>
      <c r="X53" t="n">
        <v>95.8709750386423</v>
      </c>
      <c r="Y53" t="n">
        <v>95.4406511515767</v>
      </c>
      <c r="Z53" t="n">
        <v>95.2995368109568</v>
      </c>
      <c r="AA53" t="n">
        <v>96.106000947178</v>
      </c>
      <c r="AB53" t="n">
        <v>97.2726353255795</v>
      </c>
      <c r="AC53" t="n">
        <v>98.3332846799112</v>
      </c>
      <c r="AD53" t="n">
        <v>99.7313968930816</v>
      </c>
      <c r="AE53" t="n">
        <v>100</v>
      </c>
      <c r="AF53" t="n">
        <v>103.53084351985</v>
      </c>
    </row>
    <row r="54">
      <c r="A54" t="s">
        <v>108</v>
      </c>
      <c r="B54" t="s">
        <v>476</v>
      </c>
      <c r="C54" t="s">
        <v>317</v>
      </c>
      <c r="D54" t="s">
        <v>477</v>
      </c>
      <c r="E54" t="s">
        <v>318</v>
      </c>
      <c r="F54" t="n">
        <v>54.7267818030927</v>
      </c>
      <c r="G54" t="n">
        <v>57.68369079213</v>
      </c>
      <c r="H54" t="n">
        <v>60.5435530433977</v>
      </c>
      <c r="I54" t="n">
        <v>62.5710198582448</v>
      </c>
      <c r="J54" t="n">
        <v>65.1887906233705</v>
      </c>
      <c r="K54" t="n">
        <v>66.978092538944</v>
      </c>
      <c r="L54" t="n">
        <v>69.0452919788408</v>
      </c>
      <c r="M54" t="n">
        <v>72.1953335655777</v>
      </c>
      <c r="N54" t="n">
        <v>75.6280206887458</v>
      </c>
      <c r="O54" t="n">
        <v>78.8715486160668</v>
      </c>
      <c r="P54" t="n">
        <v>81.2813529790331</v>
      </c>
      <c r="Q54" t="n">
        <v>84.2574183032621</v>
      </c>
      <c r="R54" t="n">
        <v>87.9503148448038</v>
      </c>
      <c r="S54" t="n">
        <v>90.3638416770449</v>
      </c>
      <c r="T54" t="n">
        <v>90.3297649730617</v>
      </c>
      <c r="U54" t="n">
        <v>93.931937452732</v>
      </c>
      <c r="V54" t="n">
        <v>95.2356606038878</v>
      </c>
      <c r="W54" t="n">
        <v>95.9280526179176</v>
      </c>
      <c r="X54" t="n">
        <v>95.8709750385227</v>
      </c>
      <c r="Y54" t="n">
        <v>95.4406511512655</v>
      </c>
      <c r="Z54" t="n">
        <v>95.2995368108379</v>
      </c>
      <c r="AA54" t="n">
        <v>96.1060009468214</v>
      </c>
      <c r="AB54" t="n">
        <v>97.2726353254646</v>
      </c>
      <c r="AC54" t="n">
        <v>98.3332846801666</v>
      </c>
      <c r="AD54" t="n">
        <v>99.7313968928268</v>
      </c>
      <c r="AE54" t="n">
        <v>100</v>
      </c>
      <c r="AF54" t="n">
        <v>103.530843519836</v>
      </c>
    </row>
    <row r="55">
      <c r="A55" t="s">
        <v>108</v>
      </c>
      <c r="B55" t="s">
        <v>478</v>
      </c>
      <c r="C55" t="s">
        <v>317</v>
      </c>
      <c r="D55" t="s">
        <v>479</v>
      </c>
      <c r="E55" t="s">
        <v>318</v>
      </c>
      <c r="F55" t="n">
        <v>54.7267818033031</v>
      </c>
      <c r="G55" t="n">
        <v>57.6836907920083</v>
      </c>
      <c r="H55" t="n">
        <v>60.5435530435675</v>
      </c>
      <c r="I55" t="n">
        <v>62.5710198582887</v>
      </c>
      <c r="J55" t="n">
        <v>65.1887906228998</v>
      </c>
      <c r="K55" t="n">
        <v>66.9780925386413</v>
      </c>
      <c r="L55" t="n">
        <v>69.0452919794069</v>
      </c>
      <c r="M55" t="n">
        <v>72.1953335664484</v>
      </c>
      <c r="N55" t="n">
        <v>75.6280206891315</v>
      </c>
      <c r="O55" t="n">
        <v>78.8715486155018</v>
      </c>
      <c r="P55" t="n">
        <v>81.2813529790493</v>
      </c>
      <c r="Q55" t="n">
        <v>84.2574183022788</v>
      </c>
      <c r="R55" t="n">
        <v>87.9503148437713</v>
      </c>
      <c r="S55" t="n">
        <v>90.363841676128</v>
      </c>
      <c r="T55" t="n">
        <v>90.3297649724943</v>
      </c>
      <c r="U55" t="n">
        <v>93.9319374523436</v>
      </c>
      <c r="V55" t="n">
        <v>95.2356606040378</v>
      </c>
      <c r="W55" t="n">
        <v>95.9280526168445</v>
      </c>
      <c r="X55" t="n">
        <v>95.8709750383004</v>
      </c>
      <c r="Y55" t="n">
        <v>95.4406511506781</v>
      </c>
      <c r="Z55" t="n">
        <v>95.2995368106169</v>
      </c>
      <c r="AA55" t="n">
        <v>96.1060009461786</v>
      </c>
      <c r="AB55" t="n">
        <v>97.2726353252689</v>
      </c>
      <c r="AC55" t="n">
        <v>98.3332846791934</v>
      </c>
      <c r="AD55" t="n">
        <v>99.7313968922232</v>
      </c>
      <c r="AE55" t="n">
        <v>100</v>
      </c>
      <c r="AF55" t="n">
        <v>103.530843520881</v>
      </c>
    </row>
    <row r="56">
      <c r="A56" t="s">
        <v>108</v>
      </c>
      <c r="B56" t="s">
        <v>480</v>
      </c>
      <c r="C56" t="s">
        <v>317</v>
      </c>
      <c r="D56" t="s">
        <v>481</v>
      </c>
      <c r="E56" t="s">
        <v>318</v>
      </c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</row>
    <row r="57">
      <c r="A57" t="s">
        <v>108</v>
      </c>
      <c r="B57" t="s">
        <v>482</v>
      </c>
      <c r="C57" t="s">
        <v>317</v>
      </c>
      <c r="D57" t="s">
        <v>483</v>
      </c>
      <c r="E57" t="s">
        <v>318</v>
      </c>
      <c r="F57" t="n">
        <v>54.7267818032534</v>
      </c>
      <c r="G57" t="n">
        <v>57.6836907921952</v>
      </c>
      <c r="H57" t="n">
        <v>60.5435530436867</v>
      </c>
      <c r="I57" t="n">
        <v>62.5710198582966</v>
      </c>
      <c r="J57" t="n">
        <v>65.1887906234996</v>
      </c>
      <c r="K57" t="n">
        <v>66.9780925392229</v>
      </c>
      <c r="L57" t="n">
        <v>69.0452919789953</v>
      </c>
      <c r="M57" t="n">
        <v>72.1953335659022</v>
      </c>
      <c r="N57" t="n">
        <v>75.6280206888301</v>
      </c>
      <c r="O57" t="n">
        <v>78.8715486162844</v>
      </c>
      <c r="P57" t="n">
        <v>81.2813529793049</v>
      </c>
      <c r="Q57" t="n">
        <v>84.2574183035361</v>
      </c>
      <c r="R57" t="n">
        <v>87.9503148449797</v>
      </c>
      <c r="S57" t="n">
        <v>90.3638416773352</v>
      </c>
      <c r="T57" t="n">
        <v>90.3297649733539</v>
      </c>
      <c r="U57" t="n">
        <v>93.9319374529709</v>
      </c>
      <c r="V57" t="n">
        <v>95.2356606042374</v>
      </c>
      <c r="W57" t="n">
        <v>95.9280526181734</v>
      </c>
      <c r="X57" t="n">
        <v>95.8709750386009</v>
      </c>
      <c r="Y57" t="n">
        <v>95.4406511515818</v>
      </c>
      <c r="Z57" t="n">
        <v>95.2995368110803</v>
      </c>
      <c r="AA57" t="n">
        <v>96.1060009470081</v>
      </c>
      <c r="AB57" t="n">
        <v>97.2726353258496</v>
      </c>
      <c r="AC57" t="n">
        <v>98.3332846803025</v>
      </c>
      <c r="AD57" t="n">
        <v>99.7313968930595</v>
      </c>
      <c r="AE57" t="n">
        <v>100</v>
      </c>
      <c r="AF57" t="n">
        <v>103.530843520047</v>
      </c>
    </row>
    <row r="58">
      <c r="A58" t="s">
        <v>108</v>
      </c>
      <c r="B58" t="s">
        <v>484</v>
      </c>
      <c r="C58" t="s">
        <v>317</v>
      </c>
      <c r="D58" t="s">
        <v>485</v>
      </c>
      <c r="E58" t="s">
        <v>318</v>
      </c>
      <c r="F58" t="n">
        <v>54.72678180319</v>
      </c>
      <c r="G58" t="n">
        <v>57.68369079216</v>
      </c>
      <c r="H58" t="n">
        <v>60.5435530436498</v>
      </c>
      <c r="I58" t="n">
        <v>62.5710198582579</v>
      </c>
      <c r="J58" t="n">
        <v>65.1887906234496</v>
      </c>
      <c r="K58" t="n">
        <v>66.9780925391327</v>
      </c>
      <c r="L58" t="n">
        <v>69.0452919789159</v>
      </c>
      <c r="M58" t="n">
        <v>72.1953335658214</v>
      </c>
      <c r="N58" t="n">
        <v>75.628020688746</v>
      </c>
      <c r="O58" t="n">
        <v>78.8715486162373</v>
      </c>
      <c r="P58" t="n">
        <v>81.2813529792538</v>
      </c>
      <c r="Q58" t="n">
        <v>84.2574183034659</v>
      </c>
      <c r="R58" t="n">
        <v>87.9503148449157</v>
      </c>
      <c r="S58" t="n">
        <v>90.3638416772658</v>
      </c>
      <c r="T58" t="n">
        <v>90.3297649732971</v>
      </c>
      <c r="U58" t="n">
        <v>93.9319374529175</v>
      </c>
      <c r="V58" t="n">
        <v>95.2356606041694</v>
      </c>
      <c r="W58" t="n">
        <v>95.9280526181115</v>
      </c>
      <c r="X58" t="n">
        <v>95.8709750385609</v>
      </c>
      <c r="Y58" t="n">
        <v>95.440651151576</v>
      </c>
      <c r="Z58" t="n">
        <v>95.2995368110688</v>
      </c>
      <c r="AA58" t="n">
        <v>96.1060009470014</v>
      </c>
      <c r="AB58" t="n">
        <v>97.2726353258297</v>
      </c>
      <c r="AC58" t="n">
        <v>98.3332846802852</v>
      </c>
      <c r="AD58" t="n">
        <v>99.7313968930478</v>
      </c>
      <c r="AE58" t="n">
        <v>100</v>
      </c>
      <c r="AF58" t="n">
        <v>103.530843520046</v>
      </c>
    </row>
    <row r="59">
      <c r="A59" t="s">
        <v>108</v>
      </c>
      <c r="B59" t="s">
        <v>486</v>
      </c>
      <c r="C59" t="s">
        <v>317</v>
      </c>
      <c r="D59" t="s">
        <v>487</v>
      </c>
      <c r="E59" t="s">
        <v>318</v>
      </c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</row>
  </sheetData>
  <pageMargins left="0.7" right="0.7" top="0.75" bottom="0.75" header="0.3" footer="0.3"/>
  <pageSetup paperSize="9" orientation="portrait" horizontalDpi="300" verticalDpi="300"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263</v>
      </c>
      <c r="B1" t="s">
        <v>264</v>
      </c>
      <c r="C1" t="s">
        <v>265</v>
      </c>
      <c r="D1" t="s">
        <v>266</v>
      </c>
      <c r="E1" t="s">
        <v>267</v>
      </c>
      <c r="F1" t="s">
        <v>268</v>
      </c>
      <c r="G1" t="s">
        <v>269</v>
      </c>
      <c r="H1" t="s">
        <v>270</v>
      </c>
      <c r="I1" t="s">
        <v>271</v>
      </c>
      <c r="J1" t="s">
        <v>272</v>
      </c>
      <c r="K1" t="s">
        <v>273</v>
      </c>
      <c r="L1" t="s">
        <v>274</v>
      </c>
      <c r="M1" t="s">
        <v>275</v>
      </c>
      <c r="N1" t="s">
        <v>276</v>
      </c>
      <c r="O1" t="s">
        <v>277</v>
      </c>
      <c r="P1" t="s">
        <v>278</v>
      </c>
      <c r="Q1" t="s">
        <v>279</v>
      </c>
      <c r="R1" t="s">
        <v>280</v>
      </c>
      <c r="S1" t="s">
        <v>281</v>
      </c>
      <c r="T1" t="s">
        <v>282</v>
      </c>
      <c r="U1" t="s">
        <v>283</v>
      </c>
      <c r="V1" t="s">
        <v>284</v>
      </c>
      <c r="W1" t="s">
        <v>285</v>
      </c>
      <c r="X1" t="s">
        <v>286</v>
      </c>
      <c r="Y1" t="s">
        <v>287</v>
      </c>
      <c r="Z1" t="s">
        <v>288</v>
      </c>
      <c r="AA1" t="s">
        <v>289</v>
      </c>
      <c r="AB1" t="s">
        <v>290</v>
      </c>
      <c r="AC1" t="s">
        <v>291</v>
      </c>
      <c r="AD1" t="s">
        <v>292</v>
      </c>
      <c r="AE1" t="s">
        <v>293</v>
      </c>
      <c r="AF1" t="s">
        <v>294</v>
      </c>
    </row>
    <row r="2">
      <c r="A2" t="s">
        <v>110</v>
      </c>
      <c r="B2" t="s">
        <v>295</v>
      </c>
      <c r="C2" t="s">
        <v>317</v>
      </c>
      <c r="D2" t="s">
        <v>297</v>
      </c>
      <c r="E2" t="s">
        <v>318</v>
      </c>
      <c r="F2" t="e">
        <v>#NUM!</v>
      </c>
      <c r="G2" t="e">
        <v>#NUM!</v>
      </c>
      <c r="H2" t="e">
        <v>#NUM!</v>
      </c>
      <c r="I2" t="e">
        <v>#NUM!</v>
      </c>
      <c r="J2" t="e">
        <v>#NUM!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e">
        <v>#NUM!</v>
      </c>
      <c r="T2" t="e">
        <v>#NUM!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t="s">
        <v>110</v>
      </c>
      <c r="B3" t="s">
        <v>374</v>
      </c>
      <c r="C3" t="s">
        <v>317</v>
      </c>
      <c r="D3" t="s">
        <v>375</v>
      </c>
      <c r="E3" t="s">
        <v>318</v>
      </c>
      <c r="F3" t="n">
        <v>58.4081757035072</v>
      </c>
      <c r="G3" t="n">
        <v>61.2402982966227</v>
      </c>
      <c r="H3" t="n">
        <v>64.4312984257967</v>
      </c>
      <c r="I3" t="n">
        <v>65.4709126520791</v>
      </c>
      <c r="J3" t="n">
        <v>67.9057128383711</v>
      </c>
      <c r="K3" t="n">
        <v>69.9703862669742</v>
      </c>
      <c r="L3" t="n">
        <v>71.6075571906379</v>
      </c>
      <c r="M3" t="n">
        <v>72.8125646848638</v>
      </c>
      <c r="N3" t="n">
        <v>74.0588574164019</v>
      </c>
      <c r="O3" t="n">
        <v>75.139798805206</v>
      </c>
      <c r="P3" t="n">
        <v>76.5558368002431</v>
      </c>
      <c r="Q3" t="n">
        <v>77.5819025019795</v>
      </c>
      <c r="R3" t="n">
        <v>80.5013272273586</v>
      </c>
      <c r="S3" t="n">
        <v>84.1052549401957</v>
      </c>
      <c r="T3" t="n">
        <v>87.0921454314784</v>
      </c>
      <c r="U3" t="n">
        <v>89.5768894721014</v>
      </c>
      <c r="V3" t="n">
        <v>91.3567615756571</v>
      </c>
      <c r="W3" t="n">
        <v>96.1623367756217</v>
      </c>
      <c r="X3" t="n">
        <v>102.255546036211</v>
      </c>
      <c r="Y3" t="n">
        <v>101.696989843965</v>
      </c>
      <c r="Z3" t="n">
        <v>101.273665472318</v>
      </c>
      <c r="AA3" t="n">
        <v>100.297735325843</v>
      </c>
      <c r="AB3" t="n">
        <v>101.246536509952</v>
      </c>
      <c r="AC3" t="n">
        <v>100.740391550055</v>
      </c>
      <c r="AD3" t="n">
        <v>100.350585559176</v>
      </c>
      <c r="AE3" t="n">
        <v>100</v>
      </c>
      <c r="AF3" t="n">
        <v>101.999260629209</v>
      </c>
    </row>
    <row r="4">
      <c r="A4" t="s">
        <v>110</v>
      </c>
      <c r="B4" t="s">
        <v>376</v>
      </c>
      <c r="C4" t="s">
        <v>317</v>
      </c>
      <c r="D4" t="s">
        <v>377</v>
      </c>
      <c r="E4" t="s">
        <v>318</v>
      </c>
      <c r="F4" t="n">
        <v>58.4081757061917</v>
      </c>
      <c r="G4" t="n">
        <v>61.2402982969274</v>
      </c>
      <c r="H4" t="n">
        <v>64.4312984269821</v>
      </c>
      <c r="I4" t="n">
        <v>65.4709126540521</v>
      </c>
      <c r="J4" t="n">
        <v>67.9057128403665</v>
      </c>
      <c r="K4" t="n">
        <v>69.9703862662933</v>
      </c>
      <c r="L4" t="n">
        <v>71.6075571912812</v>
      </c>
      <c r="M4" t="n">
        <v>72.8125646889215</v>
      </c>
      <c r="N4" t="n">
        <v>74.0588574218995</v>
      </c>
      <c r="O4" t="n">
        <v>75.1397987960517</v>
      </c>
      <c r="P4" t="n">
        <v>76.5558368070601</v>
      </c>
      <c r="Q4" t="n">
        <v>77.5819025376547</v>
      </c>
      <c r="R4" t="n">
        <v>80.5013272184985</v>
      </c>
      <c r="S4" t="n">
        <v>84.1052549395696</v>
      </c>
      <c r="T4" t="n">
        <v>87.0921454336611</v>
      </c>
      <c r="U4" t="n">
        <v>89.5768894922708</v>
      </c>
      <c r="V4" t="n">
        <v>91.3567615818751</v>
      </c>
      <c r="W4" t="n">
        <v>96.1623367759614</v>
      </c>
      <c r="X4" t="n">
        <v>102.255546017615</v>
      </c>
      <c r="Y4" t="n">
        <v>101.696989866095</v>
      </c>
      <c r="Z4" t="n">
        <v>101.273665474576</v>
      </c>
      <c r="AA4" t="n">
        <v>100.297735328167</v>
      </c>
      <c r="AB4" t="n">
        <v>101.246536512358</v>
      </c>
      <c r="AC4" t="n">
        <v>100.740391552443</v>
      </c>
      <c r="AD4" t="n">
        <v>100.350585561405</v>
      </c>
      <c r="AE4" t="n">
        <v>100</v>
      </c>
      <c r="AF4" t="n">
        <v>101.999260631619</v>
      </c>
    </row>
    <row r="5">
      <c r="A5" t="s">
        <v>110</v>
      </c>
      <c r="B5" t="s">
        <v>378</v>
      </c>
      <c r="C5" t="s">
        <v>317</v>
      </c>
      <c r="D5" t="s">
        <v>379</v>
      </c>
      <c r="E5" t="s">
        <v>318</v>
      </c>
      <c r="F5" t="n">
        <v>58.4081756941029</v>
      </c>
      <c r="G5" t="n">
        <v>61.2402982863245</v>
      </c>
      <c r="H5" t="n">
        <v>64.4312984099593</v>
      </c>
      <c r="I5" t="n">
        <v>65.4709126400812</v>
      </c>
      <c r="J5" t="n">
        <v>67.905712827634</v>
      </c>
      <c r="K5" t="n">
        <v>69.970386252475</v>
      </c>
      <c r="L5" t="n">
        <v>71.6075571801901</v>
      </c>
      <c r="M5" t="n">
        <v>72.8125646671369</v>
      </c>
      <c r="N5" t="n">
        <v>74.0588574078309</v>
      </c>
      <c r="O5" t="n">
        <v>75.1397987833132</v>
      </c>
      <c r="P5" t="n">
        <v>76.5558367954628</v>
      </c>
      <c r="Q5" t="n">
        <v>77.5819025225621</v>
      </c>
      <c r="R5" t="n">
        <v>80.5013272001526</v>
      </c>
      <c r="S5" t="n">
        <v>84.1052549275268</v>
      </c>
      <c r="T5" t="n">
        <v>87.0921454196246</v>
      </c>
      <c r="U5" t="n">
        <v>89.5768894709227</v>
      </c>
      <c r="V5" t="n">
        <v>91.3567615625406</v>
      </c>
      <c r="W5" t="n">
        <v>96.1623367560033</v>
      </c>
      <c r="X5" t="n">
        <v>102.255545997249</v>
      </c>
      <c r="Y5" t="n">
        <v>101.696989843636</v>
      </c>
      <c r="Z5" t="n">
        <v>101.273665454411</v>
      </c>
      <c r="AA5" t="n">
        <v>100.297735307181</v>
      </c>
      <c r="AB5" t="n">
        <v>101.246536493861</v>
      </c>
      <c r="AC5" t="n">
        <v>100.740391533521</v>
      </c>
      <c r="AD5" t="n">
        <v>100.350585543386</v>
      </c>
      <c r="AE5" t="n">
        <v>100</v>
      </c>
      <c r="AF5" t="n">
        <v>101.999260612101</v>
      </c>
    </row>
    <row r="6">
      <c r="A6" t="s">
        <v>110</v>
      </c>
      <c r="B6" t="s">
        <v>380</v>
      </c>
      <c r="C6" t="s">
        <v>317</v>
      </c>
      <c r="D6" t="s">
        <v>381</v>
      </c>
      <c r="E6" t="s">
        <v>318</v>
      </c>
      <c r="F6" t="n">
        <v>58.4081757013352</v>
      </c>
      <c r="G6" t="n">
        <v>61.2402982895362</v>
      </c>
      <c r="H6" t="n">
        <v>64.4312984365433</v>
      </c>
      <c r="I6" t="n">
        <v>65.4709126594733</v>
      </c>
      <c r="J6" t="n">
        <v>67.9057128433609</v>
      </c>
      <c r="K6" t="n">
        <v>69.9703863007491</v>
      </c>
      <c r="L6" t="n">
        <v>71.6075572058498</v>
      </c>
      <c r="M6" t="n">
        <v>72.8125646941034</v>
      </c>
      <c r="N6" t="n">
        <v>0</v>
      </c>
      <c r="O6" t="n">
        <v>0</v>
      </c>
      <c r="P6" t="n">
        <v>76.5558368291542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91.3567615934855</v>
      </c>
      <c r="W6" t="n">
        <v>96.1623367874657</v>
      </c>
      <c r="X6" t="n">
        <v>102.255546032151</v>
      </c>
      <c r="Y6" t="n">
        <v>101.69698988067</v>
      </c>
      <c r="Z6" t="n">
        <v>101.273665487968</v>
      </c>
      <c r="AA6" t="n">
        <v>100.297735336966</v>
      </c>
      <c r="AB6" t="n">
        <v>101.246536527352</v>
      </c>
      <c r="AC6" t="n">
        <v>100.740391566719</v>
      </c>
      <c r="AD6" t="n">
        <v>100.350585577501</v>
      </c>
      <c r="AE6" t="n">
        <v>100</v>
      </c>
      <c r="AF6" t="n">
        <v>101.999260639402</v>
      </c>
    </row>
    <row r="7">
      <c r="A7" t="s">
        <v>110</v>
      </c>
      <c r="B7" t="s">
        <v>382</v>
      </c>
      <c r="C7" t="s">
        <v>317</v>
      </c>
      <c r="D7" t="s">
        <v>383</v>
      </c>
      <c r="E7" t="s">
        <v>318</v>
      </c>
      <c r="F7" t="n">
        <v>58.4081757923053</v>
      </c>
      <c r="G7" t="n">
        <v>61.2402983861421</v>
      </c>
      <c r="H7" t="n">
        <v>64.4312985198079</v>
      </c>
      <c r="I7" t="n">
        <v>65.4709127487066</v>
      </c>
      <c r="J7" t="n">
        <v>67.9057129385477</v>
      </c>
      <c r="K7" t="n">
        <v>69.9703863661248</v>
      </c>
      <c r="L7" t="n">
        <v>71.6075572893722</v>
      </c>
      <c r="M7" t="n">
        <v>72.812564794426</v>
      </c>
      <c r="N7" t="n">
        <v>74.0588575282248</v>
      </c>
      <c r="O7" t="n">
        <v>75.1397989060173</v>
      </c>
      <c r="P7" t="n">
        <v>76.5558369133683</v>
      </c>
      <c r="Q7" t="n">
        <v>77.5819026483565</v>
      </c>
      <c r="R7" t="n">
        <v>80.5013273309242</v>
      </c>
      <c r="S7" t="n">
        <v>84.1052550607191</v>
      </c>
      <c r="T7" t="n">
        <v>87.0921455623731</v>
      </c>
      <c r="U7" t="n">
        <v>89.5768896234269</v>
      </c>
      <c r="V7" t="n">
        <v>91.3567617143691</v>
      </c>
      <c r="W7" t="n">
        <v>96.1623369159963</v>
      </c>
      <c r="X7" t="n">
        <v>102.255546165313</v>
      </c>
      <c r="Y7" t="n">
        <v>101.696990010035</v>
      </c>
      <c r="Z7" t="n">
        <v>101.273665621765</v>
      </c>
      <c r="AA7" t="n">
        <v>100.297735474207</v>
      </c>
      <c r="AB7" t="n">
        <v>101.246536655873</v>
      </c>
      <c r="AC7" t="n">
        <v>100.740391700284</v>
      </c>
      <c r="AD7" t="n">
        <v>100.350585704949</v>
      </c>
      <c r="AE7" t="n">
        <v>100</v>
      </c>
      <c r="AF7" t="n">
        <v>101.999260786723</v>
      </c>
    </row>
    <row r="8">
      <c r="A8" t="s">
        <v>110</v>
      </c>
      <c r="B8" t="s">
        <v>384</v>
      </c>
      <c r="C8" t="s">
        <v>317</v>
      </c>
      <c r="D8" t="s">
        <v>385</v>
      </c>
      <c r="E8" t="s">
        <v>318</v>
      </c>
      <c r="F8" t="n">
        <v>58.408175723622</v>
      </c>
      <c r="G8" t="n">
        <v>61.2402983143447</v>
      </c>
      <c r="H8" t="n">
        <v>64.4312984410086</v>
      </c>
      <c r="I8" t="n">
        <v>65.470912672811</v>
      </c>
      <c r="J8" t="n">
        <v>67.9057128599155</v>
      </c>
      <c r="K8" t="n">
        <v>69.9703862864267</v>
      </c>
      <c r="L8" t="n">
        <v>71.6075572116351</v>
      </c>
      <c r="M8" t="n">
        <v>72.8125647231489</v>
      </c>
      <c r="N8" t="n">
        <v>74.0588574434622</v>
      </c>
      <c r="O8" t="n">
        <v>75.1397988175544</v>
      </c>
      <c r="P8" t="n">
        <v>76.5558368177095</v>
      </c>
      <c r="Q8" t="n">
        <v>77.5819025609295</v>
      </c>
      <c r="R8" t="n">
        <v>80.5013272391808</v>
      </c>
      <c r="S8" t="n">
        <v>84.1052549639785</v>
      </c>
      <c r="T8" t="n">
        <v>87.0921454595418</v>
      </c>
      <c r="U8" t="n">
        <v>89.576889518049</v>
      </c>
      <c r="V8" t="n">
        <v>91.3567616095148</v>
      </c>
      <c r="W8" t="n">
        <v>96.1623368011583</v>
      </c>
      <c r="X8" t="n">
        <v>102.255546047478</v>
      </c>
      <c r="Y8" t="n">
        <v>101.696989897084</v>
      </c>
      <c r="Z8" t="n">
        <v>101.273665503982</v>
      </c>
      <c r="AA8" t="n">
        <v>100.297735356493</v>
      </c>
      <c r="AB8" t="n">
        <v>101.246536541299</v>
      </c>
      <c r="AC8" t="n">
        <v>100.74039158323</v>
      </c>
      <c r="AD8" t="n">
        <v>100.350585592608</v>
      </c>
      <c r="AE8" t="n">
        <v>100</v>
      </c>
      <c r="AF8" t="n">
        <v>101.999260659008</v>
      </c>
    </row>
    <row r="9">
      <c r="A9" t="s">
        <v>110</v>
      </c>
      <c r="B9" t="s">
        <v>386</v>
      </c>
      <c r="C9" t="s">
        <v>317</v>
      </c>
      <c r="D9" t="s">
        <v>387</v>
      </c>
      <c r="E9" t="s">
        <v>318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  <row r="10">
      <c r="A10" t="s">
        <v>110</v>
      </c>
      <c r="B10" t="s">
        <v>388</v>
      </c>
      <c r="C10" t="s">
        <v>317</v>
      </c>
      <c r="D10" t="s">
        <v>389</v>
      </c>
      <c r="E10" t="s">
        <v>318</v>
      </c>
      <c r="F10" t="n">
        <v>58.4081757059544</v>
      </c>
      <c r="G10" t="n">
        <v>61.2402983002941</v>
      </c>
      <c r="H10" t="n">
        <v>64.4312984277177</v>
      </c>
      <c r="I10" t="n">
        <v>65.4709126560414</v>
      </c>
      <c r="J10" t="n">
        <v>67.9057128399551</v>
      </c>
      <c r="K10" t="n">
        <v>69.9703862717415</v>
      </c>
      <c r="L10" t="n">
        <v>71.6075571920889</v>
      </c>
      <c r="M10" t="n">
        <v>72.8125646890161</v>
      </c>
      <c r="N10" t="n">
        <v>74.0588574142563</v>
      </c>
      <c r="O10" t="n">
        <v>75.1397988072034</v>
      </c>
      <c r="P10" t="n">
        <v>76.5558368058969</v>
      </c>
      <c r="Q10" t="n">
        <v>77.5819024875937</v>
      </c>
      <c r="R10" t="n">
        <v>80.5013272230478</v>
      </c>
      <c r="S10" t="n">
        <v>84.1052549522255</v>
      </c>
      <c r="T10" t="n">
        <v>87.0921454974839</v>
      </c>
      <c r="U10" t="n">
        <v>89.576889568864</v>
      </c>
      <c r="V10" t="n">
        <v>91.356761581985</v>
      </c>
      <c r="W10" t="n">
        <v>96.1623367763242</v>
      </c>
      <c r="X10" t="n">
        <v>102.255546018404</v>
      </c>
      <c r="Y10" t="n">
        <v>101.696989866198</v>
      </c>
      <c r="Z10" t="n">
        <v>101.27366547509</v>
      </c>
      <c r="AA10" t="n">
        <v>100.297735329003</v>
      </c>
      <c r="AB10" t="n">
        <v>101.246536512097</v>
      </c>
      <c r="AC10" t="n">
        <v>100.740391553247</v>
      </c>
      <c r="AD10" t="n">
        <v>100.350585561867</v>
      </c>
      <c r="AE10" t="n">
        <v>100</v>
      </c>
      <c r="AF10" t="n">
        <v>101.999260632213</v>
      </c>
    </row>
    <row r="11">
      <c r="A11" t="s">
        <v>110</v>
      </c>
      <c r="B11" t="s">
        <v>390</v>
      </c>
      <c r="C11" t="s">
        <v>317</v>
      </c>
      <c r="D11" t="s">
        <v>391</v>
      </c>
      <c r="E11" t="s">
        <v>318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</row>
    <row r="12">
      <c r="A12" t="s">
        <v>110</v>
      </c>
      <c r="B12" t="s">
        <v>392</v>
      </c>
      <c r="C12" t="s">
        <v>317</v>
      </c>
      <c r="D12" t="s">
        <v>393</v>
      </c>
      <c r="E12" t="s">
        <v>318</v>
      </c>
      <c r="F12" t="n">
        <v>58.4081757160154</v>
      </c>
      <c r="G12" t="n">
        <v>61.2402983072946</v>
      </c>
      <c r="H12" t="n">
        <v>64.4312984442826</v>
      </c>
      <c r="I12" t="n">
        <v>65.470912680418</v>
      </c>
      <c r="J12" t="n">
        <v>67.9057128616089</v>
      </c>
      <c r="K12" t="n">
        <v>69.970386294397</v>
      </c>
      <c r="L12" t="n">
        <v>71.6075572111279</v>
      </c>
      <c r="M12" t="n">
        <v>72.8125647009222</v>
      </c>
      <c r="N12" t="n">
        <v>74.0588574392042</v>
      </c>
      <c r="O12" t="n">
        <v>75.1397988249464</v>
      </c>
      <c r="P12" t="n">
        <v>76.5558368278328</v>
      </c>
      <c r="Q12" t="n">
        <v>77.58190255592</v>
      </c>
      <c r="R12" t="n">
        <v>80.5013272419968</v>
      </c>
      <c r="S12" t="n">
        <v>84.1052549579093</v>
      </c>
      <c r="T12" t="n">
        <v>87.0921454559559</v>
      </c>
      <c r="U12" t="n">
        <v>89.5768895012798</v>
      </c>
      <c r="V12" t="n">
        <v>91.3567616095988</v>
      </c>
      <c r="W12" t="n">
        <v>96.162336803651</v>
      </c>
      <c r="X12" t="n">
        <v>102.25554604699</v>
      </c>
      <c r="Y12" t="n">
        <v>101.696989894769</v>
      </c>
      <c r="Z12" t="n">
        <v>101.273665503695</v>
      </c>
      <c r="AA12" t="n">
        <v>100.297735356683</v>
      </c>
      <c r="AB12" t="n">
        <v>101.246536542458</v>
      </c>
      <c r="AC12" t="n">
        <v>100.740391583066</v>
      </c>
      <c r="AD12" t="n">
        <v>100.350585589004</v>
      </c>
      <c r="AE12" t="n">
        <v>100</v>
      </c>
      <c r="AF12" t="n">
        <v>101.999260661428</v>
      </c>
    </row>
    <row r="13">
      <c r="A13" t="s">
        <v>110</v>
      </c>
      <c r="B13" t="s">
        <v>394</v>
      </c>
      <c r="C13" t="s">
        <v>317</v>
      </c>
      <c r="D13" t="s">
        <v>395</v>
      </c>
      <c r="E13" t="s">
        <v>318</v>
      </c>
      <c r="F13" t="n">
        <v>58.408175730459</v>
      </c>
      <c r="G13" t="n">
        <v>61.240298318342</v>
      </c>
      <c r="H13" t="n">
        <v>64.4312984553818</v>
      </c>
      <c r="I13" t="n">
        <v>65.4709126819501</v>
      </c>
      <c r="J13" t="n">
        <v>67.9057128707235</v>
      </c>
      <c r="K13" t="n">
        <v>69.9703862956259</v>
      </c>
      <c r="L13" t="n">
        <v>71.6075572198054</v>
      </c>
      <c r="M13" t="n">
        <v>72.8125647256486</v>
      </c>
      <c r="N13" t="n">
        <v>74.0588574476179</v>
      </c>
      <c r="O13" t="n">
        <v>75.1397988224349</v>
      </c>
      <c r="P13" t="n">
        <v>76.555836848805</v>
      </c>
      <c r="Q13" t="n">
        <v>77.5819025731221</v>
      </c>
      <c r="R13" t="n">
        <v>80.5013272561261</v>
      </c>
      <c r="S13" t="n">
        <v>84.105254969368</v>
      </c>
      <c r="T13" t="n">
        <v>87.0921454801369</v>
      </c>
      <c r="U13" t="n">
        <v>89.5768895333507</v>
      </c>
      <c r="V13" t="n">
        <v>91.3567616234023</v>
      </c>
      <c r="W13" t="n">
        <v>96.1623368192938</v>
      </c>
      <c r="X13" t="n">
        <v>102.255546062488</v>
      </c>
      <c r="Y13" t="n">
        <v>101.696989910898</v>
      </c>
      <c r="Z13" t="n">
        <v>101.273665519466</v>
      </c>
      <c r="AA13" t="n">
        <v>100.297735371911</v>
      </c>
      <c r="AB13" t="n">
        <v>101.246536556735</v>
      </c>
      <c r="AC13" t="n">
        <v>100.740391597468</v>
      </c>
      <c r="AD13" t="n">
        <v>100.350585606075</v>
      </c>
      <c r="AE13" t="n">
        <v>100</v>
      </c>
      <c r="AF13" t="n">
        <v>101.999260677183</v>
      </c>
    </row>
    <row r="14">
      <c r="A14" t="s">
        <v>110</v>
      </c>
      <c r="B14" t="s">
        <v>396</v>
      </c>
      <c r="C14" t="s">
        <v>317</v>
      </c>
      <c r="D14" t="s">
        <v>397</v>
      </c>
      <c r="E14" t="s">
        <v>318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</row>
    <row r="15">
      <c r="A15" t="s">
        <v>110</v>
      </c>
      <c r="B15" t="s">
        <v>398</v>
      </c>
      <c r="C15" t="s">
        <v>317</v>
      </c>
      <c r="D15" t="s">
        <v>399</v>
      </c>
      <c r="E15" t="s">
        <v>318</v>
      </c>
      <c r="F15" t="n">
        <v>58.4081757540796</v>
      </c>
      <c r="G15" t="n">
        <v>61.2402983422822</v>
      </c>
      <c r="H15" t="n">
        <v>64.43129846723</v>
      </c>
      <c r="I15" t="n">
        <v>65.4709126930229</v>
      </c>
      <c r="J15" t="n">
        <v>67.9057128789642</v>
      </c>
      <c r="K15" t="n">
        <v>69.9703862996132</v>
      </c>
      <c r="L15" t="n">
        <v>71.6075572370072</v>
      </c>
      <c r="M15" t="n">
        <v>72.8125647332282</v>
      </c>
      <c r="N15" t="n">
        <v>74.0588574807295</v>
      </c>
      <c r="O15" t="n">
        <v>75.1397988516223</v>
      </c>
      <c r="P15" t="n">
        <v>76.5558368528467</v>
      </c>
      <c r="Q15" t="n">
        <v>77.5819026070786</v>
      </c>
      <c r="R15" t="n">
        <v>80.5013272698355</v>
      </c>
      <c r="S15" t="n">
        <v>84.1052549481193</v>
      </c>
      <c r="T15" t="n">
        <v>87.0921452646717</v>
      </c>
      <c r="U15" t="n">
        <v>89.576889541728</v>
      </c>
      <c r="V15" t="n">
        <v>91.3567616388005</v>
      </c>
      <c r="W15" t="n">
        <v>96.162336834257</v>
      </c>
      <c r="X15" t="n">
        <v>102.255546079882</v>
      </c>
      <c r="Y15" t="n">
        <v>101.696989929699</v>
      </c>
      <c r="Z15" t="n">
        <v>101.273665536802</v>
      </c>
      <c r="AA15" t="n">
        <v>100.297735392057</v>
      </c>
      <c r="AB15" t="n">
        <v>101.246536577264</v>
      </c>
      <c r="AC15" t="n">
        <v>100.740391612538</v>
      </c>
      <c r="AD15" t="n">
        <v>100.350585621504</v>
      </c>
      <c r="AE15" t="n">
        <v>100</v>
      </c>
      <c r="AF15" t="n">
        <v>101.999260692557</v>
      </c>
    </row>
    <row r="16">
      <c r="A16" t="s">
        <v>110</v>
      </c>
      <c r="B16" t="s">
        <v>400</v>
      </c>
      <c r="C16" t="s">
        <v>317</v>
      </c>
      <c r="D16" t="s">
        <v>401</v>
      </c>
      <c r="E16" t="s">
        <v>318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</row>
    <row r="17">
      <c r="A17" t="s">
        <v>110</v>
      </c>
      <c r="B17" t="s">
        <v>402</v>
      </c>
      <c r="C17" t="s">
        <v>317</v>
      </c>
      <c r="D17" t="s">
        <v>403</v>
      </c>
      <c r="E17" t="s">
        <v>318</v>
      </c>
      <c r="F17" t="n">
        <v>58.4081757769946</v>
      </c>
      <c r="G17" t="n">
        <v>61.240298321417</v>
      </c>
      <c r="H17" t="n">
        <v>64.431298458609</v>
      </c>
      <c r="I17" t="n">
        <v>65.4709126770983</v>
      </c>
      <c r="J17" t="n">
        <v>67.9057128906022</v>
      </c>
      <c r="K17" t="n">
        <v>69.9703863037408</v>
      </c>
      <c r="L17" t="n">
        <v>71.6075572285345</v>
      </c>
      <c r="M17" t="n">
        <v>72.8125647195907</v>
      </c>
      <c r="N17" t="n">
        <v>74.0588574973201</v>
      </c>
      <c r="O17" t="n">
        <v>75.1397988643493</v>
      </c>
      <c r="P17" t="n">
        <v>76.5558368493568</v>
      </c>
      <c r="Q17" t="n">
        <v>77.581902571886</v>
      </c>
      <c r="R17" t="n">
        <v>80.5013273154454</v>
      </c>
      <c r="S17" t="n">
        <v>84.105255034591</v>
      </c>
      <c r="T17" t="n">
        <v>87.0921454581622</v>
      </c>
      <c r="U17" t="n">
        <v>89.5768894493161</v>
      </c>
      <c r="V17" t="n">
        <v>91.3567616253188</v>
      </c>
      <c r="W17" t="n">
        <v>96.1623368208351</v>
      </c>
      <c r="X17" t="n">
        <v>102.255546062981</v>
      </c>
      <c r="Y17" t="n">
        <v>101.696989911978</v>
      </c>
      <c r="Z17" t="n">
        <v>101.273665521098</v>
      </c>
      <c r="AA17" t="n">
        <v>100.297735374846</v>
      </c>
      <c r="AB17" t="n">
        <v>101.246536560403</v>
      </c>
      <c r="AC17" t="n">
        <v>100.740391598931</v>
      </c>
      <c r="AD17" t="n">
        <v>100.350585606631</v>
      </c>
      <c r="AE17" t="n">
        <v>100</v>
      </c>
      <c r="AF17" t="n">
        <v>101.999260681556</v>
      </c>
    </row>
    <row r="18">
      <c r="A18" t="s">
        <v>110</v>
      </c>
      <c r="B18" t="s">
        <v>404</v>
      </c>
      <c r="C18" t="s">
        <v>317</v>
      </c>
      <c r="D18" t="s">
        <v>405</v>
      </c>
      <c r="E18" t="s">
        <v>318</v>
      </c>
      <c r="F18" t="n">
        <v>58.4081757070343</v>
      </c>
      <c r="G18" t="n">
        <v>61.2402982938246</v>
      </c>
      <c r="H18" t="n">
        <v>64.4312984273063</v>
      </c>
      <c r="I18" t="n">
        <v>65.4709126513773</v>
      </c>
      <c r="J18" t="n">
        <v>67.9057128443273</v>
      </c>
      <c r="K18" t="n">
        <v>69.9703862697429</v>
      </c>
      <c r="L18" t="n">
        <v>71.6075571919073</v>
      </c>
      <c r="M18" t="n">
        <v>72.8125646909077</v>
      </c>
      <c r="N18" t="n">
        <v>74.0588574215716</v>
      </c>
      <c r="O18" t="n">
        <v>75.1397987991268</v>
      </c>
      <c r="P18" t="n">
        <v>76.5558368076123</v>
      </c>
      <c r="Q18" t="n">
        <v>77.5819025326909</v>
      </c>
      <c r="R18" t="n">
        <v>80.5013271942401</v>
      </c>
      <c r="S18" t="n">
        <v>84.1052549403092</v>
      </c>
      <c r="T18" t="n">
        <v>87.092145419736</v>
      </c>
      <c r="U18" t="n">
        <v>89.5768894104903</v>
      </c>
      <c r="V18" t="n">
        <v>91.3567615947565</v>
      </c>
      <c r="W18" t="n">
        <v>96.1623367760519</v>
      </c>
      <c r="X18" t="n">
        <v>102.255546015741</v>
      </c>
      <c r="Y18" t="n">
        <v>101.696989864546</v>
      </c>
      <c r="Z18" t="n">
        <v>101.27366547533</v>
      </c>
      <c r="AA18" t="n">
        <v>100.297735330141</v>
      </c>
      <c r="AB18" t="n">
        <v>101.246536512298</v>
      </c>
      <c r="AC18" t="n">
        <v>100.740391551391</v>
      </c>
      <c r="AD18" t="n">
        <v>100.350585558625</v>
      </c>
      <c r="AE18" t="n">
        <v>100</v>
      </c>
      <c r="AF18" t="n">
        <v>101.999260630534</v>
      </c>
    </row>
    <row r="19">
      <c r="A19" t="s">
        <v>110</v>
      </c>
      <c r="B19" t="s">
        <v>406</v>
      </c>
      <c r="C19" t="s">
        <v>317</v>
      </c>
      <c r="D19" t="s">
        <v>407</v>
      </c>
      <c r="E19" t="s">
        <v>318</v>
      </c>
      <c r="F19" t="n">
        <v>58.4081757526646</v>
      </c>
      <c r="G19" t="n">
        <v>61.2402983427225</v>
      </c>
      <c r="H19" t="n">
        <v>64.4312984771621</v>
      </c>
      <c r="I19" t="n">
        <v>65.4709127209631</v>
      </c>
      <c r="J19" t="n">
        <v>67.905712899759</v>
      </c>
      <c r="K19" t="n">
        <v>69.9703862999042</v>
      </c>
      <c r="L19" t="n">
        <v>71.6075572464068</v>
      </c>
      <c r="M19" t="n">
        <v>72.8125647515547</v>
      </c>
      <c r="N19" t="n">
        <v>74.0588575139396</v>
      </c>
      <c r="O19" t="n">
        <v>75.1397988666993</v>
      </c>
      <c r="P19" t="n">
        <v>76.5558368713848</v>
      </c>
      <c r="Q19" t="n">
        <v>77.5819026105382</v>
      </c>
      <c r="R19" t="n">
        <v>80.5013272792986</v>
      </c>
      <c r="S19" t="n">
        <v>84.1052550108719</v>
      </c>
      <c r="T19" t="n">
        <v>87.0921454982706</v>
      </c>
      <c r="U19" t="n">
        <v>89.5768895842062</v>
      </c>
      <c r="V19" t="n">
        <v>91.3567616630175</v>
      </c>
      <c r="W19" t="n">
        <v>96.1623368610935</v>
      </c>
      <c r="X19" t="n">
        <v>102.255546107145</v>
      </c>
      <c r="Y19" t="n">
        <v>101.696989955651</v>
      </c>
      <c r="Z19" t="n">
        <v>101.27366556204</v>
      </c>
      <c r="AA19" t="n">
        <v>100.297735417814</v>
      </c>
      <c r="AB19" t="n">
        <v>101.246536601977</v>
      </c>
      <c r="AC19" t="n">
        <v>100.740391637187</v>
      </c>
      <c r="AD19" t="n">
        <v>100.350585654501</v>
      </c>
      <c r="AE19" t="n">
        <v>100</v>
      </c>
      <c r="AF19" t="n">
        <v>101.999260718264</v>
      </c>
    </row>
    <row r="20">
      <c r="A20" t="s">
        <v>110</v>
      </c>
      <c r="B20" t="s">
        <v>408</v>
      </c>
      <c r="C20" t="s">
        <v>317</v>
      </c>
      <c r="D20" t="s">
        <v>409</v>
      </c>
      <c r="E20" t="s">
        <v>318</v>
      </c>
      <c r="F20" t="n">
        <v>58.408175622383</v>
      </c>
      <c r="G20" t="n">
        <v>61.240298214825</v>
      </c>
      <c r="H20" t="n">
        <v>64.4312983399396</v>
      </c>
      <c r="I20" t="n">
        <v>65.4709125648327</v>
      </c>
      <c r="J20" t="n">
        <v>67.9057127470484</v>
      </c>
      <c r="K20" t="n">
        <v>69.9703861667634</v>
      </c>
      <c r="L20" t="n">
        <v>71.6075570883044</v>
      </c>
      <c r="M20" t="n">
        <v>72.812564587597</v>
      </c>
      <c r="N20" t="n">
        <v>74.0588573157497</v>
      </c>
      <c r="O20" t="n">
        <v>75.1397986915277</v>
      </c>
      <c r="P20" t="n">
        <v>76.5558367023691</v>
      </c>
      <c r="Q20" t="n">
        <v>77.5819024308849</v>
      </c>
      <c r="R20" t="n">
        <v>80.5013271124061</v>
      </c>
      <c r="S20" t="n">
        <v>84.1052548290311</v>
      </c>
      <c r="T20" t="n">
        <v>87.0921453190076</v>
      </c>
      <c r="U20" t="n">
        <v>89.5768893672697</v>
      </c>
      <c r="V20" t="n">
        <v>91.3567614545269</v>
      </c>
      <c r="W20" t="n">
        <v>96.1623366415151</v>
      </c>
      <c r="X20" t="n">
        <v>102.255545873661</v>
      </c>
      <c r="Y20" t="n">
        <v>101.696989723537</v>
      </c>
      <c r="Z20" t="n">
        <v>101.273665333333</v>
      </c>
      <c r="AA20" t="n">
        <v>100.297735188394</v>
      </c>
      <c r="AB20" t="n">
        <v>101.246536370404</v>
      </c>
      <c r="AC20" t="n">
        <v>100.74039141215</v>
      </c>
      <c r="AD20" t="n">
        <v>100.350585418664</v>
      </c>
      <c r="AE20" t="n">
        <v>100</v>
      </c>
      <c r="AF20" t="n">
        <v>101.99926048481</v>
      </c>
    </row>
    <row r="21">
      <c r="A21" t="s">
        <v>110</v>
      </c>
      <c r="B21" t="s">
        <v>410</v>
      </c>
      <c r="C21" t="s">
        <v>317</v>
      </c>
      <c r="D21" t="s">
        <v>411</v>
      </c>
      <c r="E21" t="s">
        <v>318</v>
      </c>
      <c r="F21" t="n">
        <v>58.4081757247268</v>
      </c>
      <c r="G21" t="n">
        <v>61.2402983096463</v>
      </c>
      <c r="H21" t="n">
        <v>64.4312984431774</v>
      </c>
      <c r="I21" t="n">
        <v>65.4709126737948</v>
      </c>
      <c r="J21" t="n">
        <v>67.9057128565189</v>
      </c>
      <c r="K21" t="n">
        <v>69.9703862854774</v>
      </c>
      <c r="L21" t="n">
        <v>71.6075572082804</v>
      </c>
      <c r="M21" t="n">
        <v>72.812564707962</v>
      </c>
      <c r="N21" t="n">
        <v>74.0588574419183</v>
      </c>
      <c r="O21" t="n">
        <v>75.1397988164528</v>
      </c>
      <c r="P21" t="n">
        <v>76.5558368270657</v>
      </c>
      <c r="Q21" t="n">
        <v>77.5819025556342</v>
      </c>
      <c r="R21" t="n">
        <v>80.5013272383865</v>
      </c>
      <c r="S21" t="n">
        <v>84.1052549610707</v>
      </c>
      <c r="T21" t="n">
        <v>87.0921454541837</v>
      </c>
      <c r="U21" t="n">
        <v>89.5768895147797</v>
      </c>
      <c r="V21" t="n">
        <v>91.3567616048928</v>
      </c>
      <c r="W21" t="n">
        <v>96.1623367999246</v>
      </c>
      <c r="X21" t="n">
        <v>102.255546043354</v>
      </c>
      <c r="Y21" t="n">
        <v>101.696989891787</v>
      </c>
      <c r="Z21" t="n">
        <v>101.2736655</v>
      </c>
      <c r="AA21" t="n">
        <v>100.297735353215</v>
      </c>
      <c r="AB21" t="n">
        <v>101.246536537391</v>
      </c>
      <c r="AC21" t="n">
        <v>100.740391577695</v>
      </c>
      <c r="AD21" t="n">
        <v>100.350585586071</v>
      </c>
      <c r="AE21" t="n">
        <v>100</v>
      </c>
      <c r="AF21" t="n">
        <v>101.999260657348</v>
      </c>
    </row>
    <row r="22">
      <c r="A22" t="s">
        <v>110</v>
      </c>
      <c r="B22" t="s">
        <v>412</v>
      </c>
      <c r="C22" t="s">
        <v>317</v>
      </c>
      <c r="D22" t="s">
        <v>413</v>
      </c>
      <c r="E22" t="s">
        <v>318</v>
      </c>
      <c r="F22" t="n">
        <v>58.4081756531261</v>
      </c>
      <c r="G22" t="n">
        <v>61.2402982618367</v>
      </c>
      <c r="H22" t="n">
        <v>64.4312983650109</v>
      </c>
      <c r="I22" t="n">
        <v>65.4709126149853</v>
      </c>
      <c r="J22" t="n">
        <v>67.9057127784069</v>
      </c>
      <c r="K22" t="n">
        <v>69.9703862108704</v>
      </c>
      <c r="L22" t="n">
        <v>71.607557140922</v>
      </c>
      <c r="M22" t="n">
        <v>72.812564637024</v>
      </c>
      <c r="N22" t="n">
        <v>74.0588573654702</v>
      </c>
      <c r="O22" t="n">
        <v>75.1397987438066</v>
      </c>
      <c r="P22" t="n">
        <v>76.5558367508418</v>
      </c>
      <c r="Q22" t="n">
        <v>77.5819024827206</v>
      </c>
      <c r="R22" t="n">
        <v>80.5013271567847</v>
      </c>
      <c r="S22" t="n">
        <v>84.1052548763861</v>
      </c>
      <c r="T22" t="n">
        <v>87.0921453723265</v>
      </c>
      <c r="U22" t="n">
        <v>89.5768894263858</v>
      </c>
      <c r="V22" t="n">
        <v>91.356761514709</v>
      </c>
      <c r="W22" t="n">
        <v>96.1623367051657</v>
      </c>
      <c r="X22" t="n">
        <v>102.255545942851</v>
      </c>
      <c r="Y22" t="n">
        <v>101.696989790925</v>
      </c>
      <c r="Z22" t="n">
        <v>101.2736654</v>
      </c>
      <c r="AA22" t="n">
        <v>100.297735254096</v>
      </c>
      <c r="AB22" t="n">
        <v>101.246536437497</v>
      </c>
      <c r="AC22" t="n">
        <v>100.740391478181</v>
      </c>
      <c r="AD22" t="n">
        <v>100.350585487431</v>
      </c>
      <c r="AE22" t="n">
        <v>100</v>
      </c>
      <c r="AF22" t="n">
        <v>101.999260555678</v>
      </c>
    </row>
    <row r="23">
      <c r="A23" t="s">
        <v>110</v>
      </c>
      <c r="B23" t="s">
        <v>414</v>
      </c>
      <c r="C23" t="s">
        <v>317</v>
      </c>
      <c r="D23" t="s">
        <v>415</v>
      </c>
      <c r="E23" t="s">
        <v>318</v>
      </c>
      <c r="F23" t="n">
        <v>58.4081756944019</v>
      </c>
      <c r="G23" t="n">
        <v>61.240298283816</v>
      </c>
      <c r="H23" t="n">
        <v>64.431298414181</v>
      </c>
      <c r="I23" t="n">
        <v>65.4709126411185</v>
      </c>
      <c r="J23" t="n">
        <v>67.9057128268924</v>
      </c>
      <c r="K23" t="n">
        <v>69.9703862529933</v>
      </c>
      <c r="L23" t="n">
        <v>71.6075571763447</v>
      </c>
      <c r="M23" t="n">
        <v>72.8125646748172</v>
      </c>
      <c r="N23" t="n">
        <v>74.0588574079062</v>
      </c>
      <c r="O23" t="n">
        <v>75.1397987808289</v>
      </c>
      <c r="P23" t="n">
        <v>76.5558367914532</v>
      </c>
      <c r="Q23" t="n">
        <v>77.5819025219399</v>
      </c>
      <c r="R23" t="n">
        <v>80.5013272020074</v>
      </c>
      <c r="S23" t="n">
        <v>84.1052549233745</v>
      </c>
      <c r="T23" t="n">
        <v>87.0921454162645</v>
      </c>
      <c r="U23" t="n">
        <v>89.576889474482</v>
      </c>
      <c r="V23" t="n">
        <v>91.3567615639265</v>
      </c>
      <c r="W23" t="n">
        <v>96.1623367570416</v>
      </c>
      <c r="X23" t="n">
        <v>102.255545997908</v>
      </c>
      <c r="Y23" t="n">
        <v>101.696989846032</v>
      </c>
      <c r="Z23" t="n">
        <v>101.273665454545</v>
      </c>
      <c r="AA23" t="n">
        <v>100.297735310833</v>
      </c>
      <c r="AB23" t="n">
        <v>101.246536491114</v>
      </c>
      <c r="AC23" t="n">
        <v>100.740391532724</v>
      </c>
      <c r="AD23" t="n">
        <v>100.350585537354</v>
      </c>
      <c r="AE23" t="n">
        <v>100</v>
      </c>
      <c r="AF23" t="n">
        <v>101.999260655045</v>
      </c>
    </row>
    <row r="24">
      <c r="A24" t="s">
        <v>110</v>
      </c>
      <c r="B24" t="s">
        <v>416</v>
      </c>
      <c r="C24" t="s">
        <v>317</v>
      </c>
      <c r="D24" t="s">
        <v>417</v>
      </c>
      <c r="E24" t="s">
        <v>318</v>
      </c>
      <c r="F24" t="n">
        <v>58.4081757041365</v>
      </c>
      <c r="G24" t="n">
        <v>61.2402982956575</v>
      </c>
      <c r="H24" t="n">
        <v>64.4312984256744</v>
      </c>
      <c r="I24" t="n">
        <v>65.4709126523558</v>
      </c>
      <c r="J24" t="n">
        <v>67.905712838957</v>
      </c>
      <c r="K24" t="n">
        <v>69.9703862642863</v>
      </c>
      <c r="L24" t="n">
        <v>71.6075571897511</v>
      </c>
      <c r="M24" t="n">
        <v>72.8125646880799</v>
      </c>
      <c r="N24" t="n">
        <v>74.0588574206125</v>
      </c>
      <c r="O24" t="n">
        <v>75.1397987941315</v>
      </c>
      <c r="P24" t="n">
        <v>76.5558368053265</v>
      </c>
      <c r="Q24" t="n">
        <v>77.5819025356954</v>
      </c>
      <c r="R24" t="n">
        <v>80.5013272156887</v>
      </c>
      <c r="S24" t="n">
        <v>84.1052549384496</v>
      </c>
      <c r="T24" t="n">
        <v>87.0921454326116</v>
      </c>
      <c r="U24" t="n">
        <v>89.5768894902568</v>
      </c>
      <c r="V24" t="n">
        <v>91.3567615797302</v>
      </c>
      <c r="W24" t="n">
        <v>96.1623367735781</v>
      </c>
      <c r="X24" t="n">
        <v>102.255546015485</v>
      </c>
      <c r="Y24" t="n">
        <v>101.69698986369</v>
      </c>
      <c r="Z24" t="n">
        <v>101.273665472222</v>
      </c>
      <c r="AA24" t="n">
        <v>100.297735326133</v>
      </c>
      <c r="AB24" t="n">
        <v>101.246536510062</v>
      </c>
      <c r="AC24" t="n">
        <v>100.740391550102</v>
      </c>
      <c r="AD24" t="n">
        <v>100.350585559202</v>
      </c>
      <c r="AE24" t="n">
        <v>100</v>
      </c>
      <c r="AF24" t="n">
        <v>101.999260629134</v>
      </c>
    </row>
    <row r="25">
      <c r="A25" t="s">
        <v>110</v>
      </c>
      <c r="B25" t="s">
        <v>418</v>
      </c>
      <c r="C25" t="s">
        <v>317</v>
      </c>
      <c r="D25" t="s">
        <v>419</v>
      </c>
      <c r="E25" t="s">
        <v>318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</row>
    <row r="26">
      <c r="A26" t="s">
        <v>110</v>
      </c>
      <c r="B26" t="s">
        <v>420</v>
      </c>
      <c r="C26" t="s">
        <v>317</v>
      </c>
      <c r="D26" t="s">
        <v>421</v>
      </c>
      <c r="E26" t="s">
        <v>318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</row>
    <row r="27">
      <c r="A27" t="s">
        <v>110</v>
      </c>
      <c r="B27" t="s">
        <v>422</v>
      </c>
      <c r="C27" t="s">
        <v>317</v>
      </c>
      <c r="D27" t="s">
        <v>423</v>
      </c>
      <c r="E27" t="s">
        <v>318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</row>
    <row r="28">
      <c r="A28" t="s">
        <v>110</v>
      </c>
      <c r="B28" t="s">
        <v>424</v>
      </c>
      <c r="C28" t="s">
        <v>317</v>
      </c>
      <c r="D28" t="s">
        <v>425</v>
      </c>
      <c r="E28" t="s">
        <v>318</v>
      </c>
      <c r="F28" t="n">
        <v>58.4081757053282</v>
      </c>
      <c r="G28" t="n">
        <v>61.2402982977342</v>
      </c>
      <c r="H28" t="n">
        <v>64.4312984256951</v>
      </c>
      <c r="I28" t="n">
        <v>65.470912655603</v>
      </c>
      <c r="J28" t="n">
        <v>67.9057128393651</v>
      </c>
      <c r="K28" t="n">
        <v>69.9703862640211</v>
      </c>
      <c r="L28" t="n">
        <v>71.6075571897155</v>
      </c>
      <c r="M28" t="n">
        <v>72.8125646881442</v>
      </c>
      <c r="N28" t="n">
        <v>74.0588574197013</v>
      </c>
      <c r="O28" t="n">
        <v>75.1397987964001</v>
      </c>
      <c r="P28" t="n">
        <v>76.5558368066352</v>
      </c>
      <c r="Q28" t="n">
        <v>77.58190253715</v>
      </c>
      <c r="R28" t="n">
        <v>80.5013272162445</v>
      </c>
      <c r="S28" t="n">
        <v>84.1052549397068</v>
      </c>
      <c r="T28" t="n">
        <v>87.092145432509</v>
      </c>
      <c r="U28" t="n">
        <v>89.576889490767</v>
      </c>
      <c r="V28" t="n">
        <v>91.3567615804296</v>
      </c>
      <c r="W28" t="n">
        <v>96.1623367743672</v>
      </c>
      <c r="X28" t="n">
        <v>102.255546016178</v>
      </c>
      <c r="Y28" t="n">
        <v>101.696989864725</v>
      </c>
      <c r="Z28" t="n">
        <v>101.273665472973</v>
      </c>
      <c r="AA28" t="n">
        <v>100.297735326546</v>
      </c>
      <c r="AB28" t="n">
        <v>101.246536510525</v>
      </c>
      <c r="AC28" t="n">
        <v>100.740391550705</v>
      </c>
      <c r="AD28" t="n">
        <v>100.350585559921</v>
      </c>
      <c r="AE28" t="n">
        <v>100</v>
      </c>
      <c r="AF28" t="n">
        <v>101.999260631179</v>
      </c>
    </row>
    <row r="29">
      <c r="A29" t="s">
        <v>110</v>
      </c>
      <c r="B29" t="s">
        <v>426</v>
      </c>
      <c r="C29" t="s">
        <v>317</v>
      </c>
      <c r="D29" t="s">
        <v>427</v>
      </c>
      <c r="E29" t="s">
        <v>318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</row>
    <row r="30">
      <c r="A30" t="s">
        <v>110</v>
      </c>
      <c r="B30" t="s">
        <v>428</v>
      </c>
      <c r="C30" t="s">
        <v>317</v>
      </c>
      <c r="D30" t="s">
        <v>429</v>
      </c>
      <c r="E30" t="s">
        <v>318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</row>
    <row r="31">
      <c r="A31" t="s">
        <v>110</v>
      </c>
      <c r="B31" t="s">
        <v>430</v>
      </c>
      <c r="C31" t="s">
        <v>317</v>
      </c>
      <c r="D31" t="s">
        <v>431</v>
      </c>
      <c r="E31" t="s">
        <v>318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</row>
    <row r="32">
      <c r="A32" t="s">
        <v>110</v>
      </c>
      <c r="B32" t="s">
        <v>432</v>
      </c>
      <c r="C32" t="s">
        <v>317</v>
      </c>
      <c r="D32" t="s">
        <v>433</v>
      </c>
      <c r="E32" t="s">
        <v>318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</row>
    <row r="33">
      <c r="A33" t="s">
        <v>110</v>
      </c>
      <c r="B33" t="s">
        <v>434</v>
      </c>
      <c r="C33" t="s">
        <v>317</v>
      </c>
      <c r="D33" t="s">
        <v>435</v>
      </c>
      <c r="E33" t="s">
        <v>318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</row>
    <row r="34">
      <c r="A34" t="s">
        <v>110</v>
      </c>
      <c r="B34" t="s">
        <v>436</v>
      </c>
      <c r="C34" t="s">
        <v>317</v>
      </c>
      <c r="D34" t="s">
        <v>437</v>
      </c>
      <c r="E34" t="s">
        <v>318</v>
      </c>
      <c r="F34" t="n">
        <v>58.408175714783</v>
      </c>
      <c r="G34" t="n">
        <v>61.240298299779</v>
      </c>
      <c r="H34" t="n">
        <v>64.4312984322083</v>
      </c>
      <c r="I34" t="n">
        <v>65.4709126610175</v>
      </c>
      <c r="J34" t="n">
        <v>67.9057128447462</v>
      </c>
      <c r="K34" t="n">
        <v>69.9703862711584</v>
      </c>
      <c r="L34" t="n">
        <v>71.6075571980199</v>
      </c>
      <c r="M34" t="n">
        <v>72.8125646906207</v>
      </c>
      <c r="N34" t="n">
        <v>74.0588574298265</v>
      </c>
      <c r="O34" t="n">
        <v>75.1397988036606</v>
      </c>
      <c r="P34" t="n">
        <v>76.555836812224</v>
      </c>
      <c r="Q34" t="n">
        <v>77.5819025424262</v>
      </c>
      <c r="R34" t="n">
        <v>80.5013272258452</v>
      </c>
      <c r="S34" t="n">
        <v>84.1052549471037</v>
      </c>
      <c r="T34" t="n">
        <v>87.0921454411468</v>
      </c>
      <c r="U34" t="n">
        <v>89.5768894996764</v>
      </c>
      <c r="V34" t="n">
        <v>91.3567615911125</v>
      </c>
      <c r="W34" t="n">
        <v>96.1623367843435</v>
      </c>
      <c r="X34" t="n">
        <v>102.255546025269</v>
      </c>
      <c r="Y34" t="n">
        <v>101.696989872953</v>
      </c>
      <c r="Z34" t="n">
        <v>101.273665482759</v>
      </c>
      <c r="AA34" t="n">
        <v>100.297735336812</v>
      </c>
      <c r="AB34" t="n">
        <v>101.246536520714</v>
      </c>
      <c r="AC34" t="n">
        <v>100.740391563277</v>
      </c>
      <c r="AD34" t="n">
        <v>100.350585570488</v>
      </c>
      <c r="AE34" t="n">
        <v>100</v>
      </c>
      <c r="AF34" t="n">
        <v>101.999260641097</v>
      </c>
    </row>
    <row r="35">
      <c r="A35" t="s">
        <v>110</v>
      </c>
      <c r="B35" t="s">
        <v>438</v>
      </c>
      <c r="C35" t="s">
        <v>317</v>
      </c>
      <c r="D35" t="s">
        <v>439</v>
      </c>
      <c r="E35" t="s">
        <v>318</v>
      </c>
      <c r="F35" t="n">
        <v>58.4081757050565</v>
      </c>
      <c r="G35" t="n">
        <v>61.240298295521</v>
      </c>
      <c r="H35" t="n">
        <v>64.4312984255968</v>
      </c>
      <c r="I35" t="n">
        <v>65.4709126525815</v>
      </c>
      <c r="J35" t="n">
        <v>67.9057128388384</v>
      </c>
      <c r="K35" t="n">
        <v>69.9703862648818</v>
      </c>
      <c r="L35" t="n">
        <v>71.6075571896822</v>
      </c>
      <c r="M35" t="n">
        <v>72.8125646875123</v>
      </c>
      <c r="N35" t="n">
        <v>74.0588574204553</v>
      </c>
      <c r="O35" t="n">
        <v>75.1397987944113</v>
      </c>
      <c r="P35" t="n">
        <v>76.5558368050931</v>
      </c>
      <c r="Q35" t="n">
        <v>77.5819025357021</v>
      </c>
      <c r="R35" t="n">
        <v>80.5013272163633</v>
      </c>
      <c r="S35" t="n">
        <v>84.1052549379581</v>
      </c>
      <c r="T35" t="n">
        <v>87.092145432046</v>
      </c>
      <c r="U35" t="n">
        <v>89.57688949039</v>
      </c>
      <c r="V35" t="n">
        <v>91.3567615799768</v>
      </c>
      <c r="W35" t="n">
        <v>96.1623367737685</v>
      </c>
      <c r="X35" t="n">
        <v>102.255546015357</v>
      </c>
      <c r="Y35" t="n">
        <v>101.69698986374</v>
      </c>
      <c r="Z35" t="n">
        <v>101.273665472395</v>
      </c>
      <c r="AA35" t="n">
        <v>100.297735326052</v>
      </c>
      <c r="AB35" t="n">
        <v>101.246536510244</v>
      </c>
      <c r="AC35" t="n">
        <v>100.740391550287</v>
      </c>
      <c r="AD35" t="n">
        <v>100.350585559328</v>
      </c>
      <c r="AE35" t="n">
        <v>100</v>
      </c>
      <c r="AF35" t="n">
        <v>101.999260629213</v>
      </c>
    </row>
    <row r="36">
      <c r="A36" t="s">
        <v>110</v>
      </c>
      <c r="B36" t="s">
        <v>440</v>
      </c>
      <c r="C36" t="s">
        <v>317</v>
      </c>
      <c r="D36" t="s">
        <v>441</v>
      </c>
      <c r="E36" t="s">
        <v>318</v>
      </c>
      <c r="F36" t="n">
        <v>58.4081757038394</v>
      </c>
      <c r="G36" t="n">
        <v>61.240298295493</v>
      </c>
      <c r="H36" t="n">
        <v>64.4312984267504</v>
      </c>
      <c r="I36" t="n">
        <v>65.4709126519172</v>
      </c>
      <c r="J36" t="n">
        <v>67.9057128381683</v>
      </c>
      <c r="K36" t="n">
        <v>69.9703862653721</v>
      </c>
      <c r="L36" t="n">
        <v>71.6075571893896</v>
      </c>
      <c r="M36" t="n">
        <v>72.8125646874651</v>
      </c>
      <c r="N36" t="n">
        <v>74.0588574200268</v>
      </c>
      <c r="O36" t="n">
        <v>75.139798794672</v>
      </c>
      <c r="P36" t="n">
        <v>76.5558368051227</v>
      </c>
      <c r="Q36" t="n">
        <v>77.5819025355739</v>
      </c>
      <c r="R36" t="n">
        <v>80.5013272160971</v>
      </c>
      <c r="S36" t="n">
        <v>84.1052549378662</v>
      </c>
      <c r="T36" t="n">
        <v>87.0921454317829</v>
      </c>
      <c r="U36" t="n">
        <v>89.5768894902846</v>
      </c>
      <c r="V36" t="n">
        <v>91.3567615798905</v>
      </c>
      <c r="W36" t="n">
        <v>96.1623367735657</v>
      </c>
      <c r="X36" t="n">
        <v>102.255546015261</v>
      </c>
      <c r="Y36" t="n">
        <v>101.696989863647</v>
      </c>
      <c r="Z36" t="n">
        <v>101.273665472318</v>
      </c>
      <c r="AA36" t="n">
        <v>100.29773532596</v>
      </c>
      <c r="AB36" t="n">
        <v>101.246536510132</v>
      </c>
      <c r="AC36" t="n">
        <v>100.740391550217</v>
      </c>
      <c r="AD36" t="n">
        <v>100.350585559177</v>
      </c>
      <c r="AE36" t="n">
        <v>100</v>
      </c>
      <c r="AF36" t="n">
        <v>101.999260629183</v>
      </c>
    </row>
    <row r="37">
      <c r="A37" t="s">
        <v>110</v>
      </c>
      <c r="B37" t="s">
        <v>442</v>
      </c>
      <c r="C37" t="s">
        <v>317</v>
      </c>
      <c r="D37" t="s">
        <v>443</v>
      </c>
      <c r="E37" t="s">
        <v>318</v>
      </c>
      <c r="F37" t="n">
        <v>58.4081757049657</v>
      </c>
      <c r="G37" t="n">
        <v>61.2402982957493</v>
      </c>
      <c r="H37" t="n">
        <v>64.4312984257685</v>
      </c>
      <c r="I37" t="n">
        <v>65.4709126526147</v>
      </c>
      <c r="J37" t="n">
        <v>67.905712839201</v>
      </c>
      <c r="K37" t="n">
        <v>69.9703862652214</v>
      </c>
      <c r="L37" t="n">
        <v>71.6075571901702</v>
      </c>
      <c r="M37" t="n">
        <v>72.8125646879042</v>
      </c>
      <c r="N37" t="n">
        <v>74.0588574208431</v>
      </c>
      <c r="O37" t="n">
        <v>75.1397987947632</v>
      </c>
      <c r="P37" t="n">
        <v>76.5558368053779</v>
      </c>
      <c r="Q37" t="n">
        <v>77.5819025360858</v>
      </c>
      <c r="R37" t="n">
        <v>80.5013272167672</v>
      </c>
      <c r="S37" t="n">
        <v>84.1052549382132</v>
      </c>
      <c r="T37" t="n">
        <v>87.0921454323127</v>
      </c>
      <c r="U37" t="n">
        <v>89.5768894902883</v>
      </c>
      <c r="V37" t="n">
        <v>91.3567615805723</v>
      </c>
      <c r="W37" t="n">
        <v>96.1623367740676</v>
      </c>
      <c r="X37" t="n">
        <v>102.255546015812</v>
      </c>
      <c r="Y37" t="n">
        <v>101.696989864129</v>
      </c>
      <c r="Z37" t="n">
        <v>101.273665472777</v>
      </c>
      <c r="AA37" t="n">
        <v>100.297735326381</v>
      </c>
      <c r="AB37" t="n">
        <v>101.246536510479</v>
      </c>
      <c r="AC37" t="n">
        <v>100.740391550545</v>
      </c>
      <c r="AD37" t="n">
        <v>100.350585559596</v>
      </c>
      <c r="AE37" t="n">
        <v>100</v>
      </c>
      <c r="AF37" t="n">
        <v>101.999260629753</v>
      </c>
    </row>
    <row r="38">
      <c r="A38" t="s">
        <v>110</v>
      </c>
      <c r="B38" t="s">
        <v>444</v>
      </c>
      <c r="C38" t="s">
        <v>317</v>
      </c>
      <c r="D38" t="s">
        <v>445</v>
      </c>
      <c r="E38" t="s">
        <v>318</v>
      </c>
      <c r="F38" t="n">
        <v>58.4081757050048</v>
      </c>
      <c r="G38" t="n">
        <v>61.2402982953326</v>
      </c>
      <c r="H38" t="n">
        <v>64.4312984252011</v>
      </c>
      <c r="I38" t="n">
        <v>65.4709126522897</v>
      </c>
      <c r="J38" t="n">
        <v>67.905712838389</v>
      </c>
      <c r="K38" t="n">
        <v>69.9703862648159</v>
      </c>
      <c r="L38" t="n">
        <v>71.6075571891894</v>
      </c>
      <c r="M38" t="n">
        <v>72.812564686933</v>
      </c>
      <c r="N38" t="n">
        <v>74.0588574209556</v>
      </c>
      <c r="O38" t="n">
        <v>75.1397987944614</v>
      </c>
      <c r="P38" t="n">
        <v>76.5558368047785</v>
      </c>
      <c r="Q38" t="n">
        <v>77.5819025354449</v>
      </c>
      <c r="R38" t="n">
        <v>80.5013272165707</v>
      </c>
      <c r="S38" t="n">
        <v>84.1052549378812</v>
      </c>
      <c r="T38" t="n">
        <v>87.0921454315875</v>
      </c>
      <c r="U38" t="n">
        <v>89.5768894899047</v>
      </c>
      <c r="V38" t="n">
        <v>91.3567615802143</v>
      </c>
      <c r="W38" t="n">
        <v>96.1623367739635</v>
      </c>
      <c r="X38" t="n">
        <v>102.255546014866</v>
      </c>
      <c r="Y38" t="n">
        <v>101.696989861475</v>
      </c>
      <c r="Z38" t="n">
        <v>101.273665472086</v>
      </c>
      <c r="AA38" t="n">
        <v>100.297735326103</v>
      </c>
      <c r="AB38" t="n">
        <v>101.246536509477</v>
      </c>
      <c r="AC38" t="n">
        <v>100.74039154935</v>
      </c>
      <c r="AD38" t="n">
        <v>100.35058555973</v>
      </c>
      <c r="AE38" t="n">
        <v>100</v>
      </c>
      <c r="AF38" t="n">
        <v>101.999260630174</v>
      </c>
    </row>
    <row r="39">
      <c r="A39" t="s">
        <v>110</v>
      </c>
      <c r="B39" t="s">
        <v>446</v>
      </c>
      <c r="C39" t="s">
        <v>317</v>
      </c>
      <c r="D39" t="s">
        <v>447</v>
      </c>
      <c r="E39" t="s">
        <v>318</v>
      </c>
      <c r="F39" t="n">
        <v>58.4081757049218</v>
      </c>
      <c r="G39" t="n">
        <v>61.2402982955278</v>
      </c>
      <c r="H39" t="n">
        <v>64.4312984256808</v>
      </c>
      <c r="I39" t="n">
        <v>65.470912652673</v>
      </c>
      <c r="J39" t="n">
        <v>67.9057128392587</v>
      </c>
      <c r="K39" t="n">
        <v>69.9703862649527</v>
      </c>
      <c r="L39" t="n">
        <v>71.60755718982</v>
      </c>
      <c r="M39" t="n">
        <v>72.8125646878018</v>
      </c>
      <c r="N39" t="n">
        <v>74.058857420504</v>
      </c>
      <c r="O39" t="n">
        <v>75.1397987943487</v>
      </c>
      <c r="P39" t="n">
        <v>76.5558368051476</v>
      </c>
      <c r="Q39" t="n">
        <v>77.5819025357752</v>
      </c>
      <c r="R39" t="n">
        <v>80.5013272143914</v>
      </c>
      <c r="S39" t="n">
        <v>84.105254937597</v>
      </c>
      <c r="T39" t="n">
        <v>87.0921454304315</v>
      </c>
      <c r="U39" t="n">
        <v>89.5768894880829</v>
      </c>
      <c r="V39" t="n">
        <v>91.356761585757</v>
      </c>
      <c r="W39" t="n">
        <v>96.1623367660533</v>
      </c>
      <c r="X39" t="n">
        <v>102.255546016951</v>
      </c>
      <c r="Y39" t="n">
        <v>101.696989859646</v>
      </c>
      <c r="Z39" t="n">
        <v>101.273665472471</v>
      </c>
      <c r="AA39" t="n">
        <v>100.297735326156</v>
      </c>
      <c r="AB39" t="n">
        <v>101.246536510332</v>
      </c>
      <c r="AC39" t="n">
        <v>100.740391550316</v>
      </c>
      <c r="AD39" t="n">
        <v>100.350585559324</v>
      </c>
      <c r="AE39" t="n">
        <v>100</v>
      </c>
      <c r="AF39" t="n">
        <v>101.999260629356</v>
      </c>
    </row>
    <row r="40">
      <c r="A40" t="s">
        <v>110</v>
      </c>
      <c r="B40" t="s">
        <v>448</v>
      </c>
      <c r="C40" t="s">
        <v>317</v>
      </c>
      <c r="D40" t="s">
        <v>449</v>
      </c>
      <c r="E40" t="s">
        <v>318</v>
      </c>
      <c r="F40" t="n">
        <v>58.408175721734</v>
      </c>
      <c r="G40" t="n">
        <v>61.2402983123919</v>
      </c>
      <c r="H40" t="n">
        <v>64.4312984437885</v>
      </c>
      <c r="I40" t="n">
        <v>65.470912672255</v>
      </c>
      <c r="J40" t="n">
        <v>67.9057128580904</v>
      </c>
      <c r="K40" t="n">
        <v>69.9703862860996</v>
      </c>
      <c r="L40" t="n">
        <v>71.6075572065532</v>
      </c>
      <c r="M40" t="n">
        <v>72.8125647095546</v>
      </c>
      <c r="N40" t="n">
        <v>74.0588574428639</v>
      </c>
      <c r="O40" t="n">
        <v>75.1397988128943</v>
      </c>
      <c r="P40" t="n">
        <v>76.5558368248245</v>
      </c>
      <c r="Q40" t="n">
        <v>77.581902556793</v>
      </c>
      <c r="R40" t="n">
        <v>80.5013272393966</v>
      </c>
      <c r="S40" t="n">
        <v>84.1052549598515</v>
      </c>
      <c r="T40" t="n">
        <v>87.092145455488</v>
      </c>
      <c r="U40" t="n">
        <v>89.5768895143906</v>
      </c>
      <c r="V40" t="n">
        <v>91.3567616033399</v>
      </c>
      <c r="W40" t="n">
        <v>96.1623368042068</v>
      </c>
      <c r="X40" t="n">
        <v>102.255546042921</v>
      </c>
      <c r="Y40" t="n">
        <v>101.696989891677</v>
      </c>
      <c r="Z40" t="n">
        <v>101.2736655</v>
      </c>
      <c r="AA40" t="n">
        <v>100.297735352839</v>
      </c>
      <c r="AB40" t="n">
        <v>101.246536537565</v>
      </c>
      <c r="AC40" t="n">
        <v>100.740391577171</v>
      </c>
      <c r="AD40" t="n">
        <v>100.350585620639</v>
      </c>
      <c r="AE40" t="n">
        <v>100</v>
      </c>
      <c r="AF40" t="n">
        <v>101.999260656572</v>
      </c>
    </row>
    <row r="41">
      <c r="A41" t="s">
        <v>110</v>
      </c>
      <c r="B41" t="s">
        <v>450</v>
      </c>
      <c r="C41" t="s">
        <v>317</v>
      </c>
      <c r="D41" t="s">
        <v>451</v>
      </c>
      <c r="E41" t="s">
        <v>318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</row>
    <row r="42">
      <c r="A42" t="s">
        <v>110</v>
      </c>
      <c r="B42" t="s">
        <v>452</v>
      </c>
      <c r="C42" t="s">
        <v>317</v>
      </c>
      <c r="D42" t="s">
        <v>453</v>
      </c>
      <c r="E42" t="s">
        <v>318</v>
      </c>
      <c r="F42" t="n">
        <v>58.4081757145426</v>
      </c>
      <c r="G42" t="n">
        <v>61.2402983181921</v>
      </c>
      <c r="H42" t="n">
        <v>64.4312984403439</v>
      </c>
      <c r="I42" t="n">
        <v>65.4709126796328</v>
      </c>
      <c r="J42" t="n">
        <v>67.905712852888</v>
      </c>
      <c r="K42" t="n">
        <v>69.970386282811</v>
      </c>
      <c r="L42" t="n">
        <v>71.607557210788</v>
      </c>
      <c r="M42" t="n">
        <v>72.8125647055215</v>
      </c>
      <c r="N42" t="n">
        <v>74.0588574400973</v>
      </c>
      <c r="O42" t="n">
        <v>75.1397988164528</v>
      </c>
      <c r="P42" t="n">
        <v>76.555836825418</v>
      </c>
      <c r="Q42" t="n">
        <v>77.581902556567</v>
      </c>
      <c r="R42" t="n">
        <v>80.5013272374163</v>
      </c>
      <c r="S42" t="n">
        <v>84.1052549605958</v>
      </c>
      <c r="T42" t="n">
        <v>87.0921454565555</v>
      </c>
      <c r="U42" t="n">
        <v>89.5768895149675</v>
      </c>
      <c r="V42" t="n">
        <v>91.3567616040359</v>
      </c>
      <c r="W42" t="n">
        <v>96.1623367994392</v>
      </c>
      <c r="X42" t="n">
        <v>102.255546042765</v>
      </c>
      <c r="Y42" t="n">
        <v>101.696989891605</v>
      </c>
      <c r="Z42" t="n">
        <v>101.2736655</v>
      </c>
      <c r="AA42" t="n">
        <v>100.297735353454</v>
      </c>
      <c r="AB42" t="n">
        <v>101.246536538039</v>
      </c>
      <c r="AC42" t="n">
        <v>100.740391577621</v>
      </c>
      <c r="AD42" t="n">
        <v>100.350585586824</v>
      </c>
      <c r="AE42" t="n">
        <v>100</v>
      </c>
      <c r="AF42" t="n">
        <v>101.999260657038</v>
      </c>
    </row>
    <row r="43">
      <c r="A43" t="s">
        <v>110</v>
      </c>
      <c r="B43" t="s">
        <v>454</v>
      </c>
      <c r="C43" t="s">
        <v>317</v>
      </c>
      <c r="D43" t="s">
        <v>455</v>
      </c>
      <c r="E43" t="s">
        <v>318</v>
      </c>
      <c r="F43" t="n">
        <v>58.4081757201569</v>
      </c>
      <c r="G43" t="n">
        <v>61.2402983129018</v>
      </c>
      <c r="H43" t="n">
        <v>64.4312984480491</v>
      </c>
      <c r="I43" t="n">
        <v>65.4709126680895</v>
      </c>
      <c r="J43" t="n">
        <v>67.9057128588012</v>
      </c>
      <c r="K43" t="n">
        <v>69.9703862830073</v>
      </c>
      <c r="L43" t="n">
        <v>71.6075572103819</v>
      </c>
      <c r="M43" t="n">
        <v>72.8125647076314</v>
      </c>
      <c r="N43" t="n">
        <v>74.0588574404912</v>
      </c>
      <c r="O43" t="n">
        <v>75.1397988154042</v>
      </c>
      <c r="P43" t="n">
        <v>76.5558368259531</v>
      </c>
      <c r="Q43" t="n">
        <v>77.5819025573511</v>
      </c>
      <c r="R43" t="n">
        <v>80.5013272387026</v>
      </c>
      <c r="S43" t="n">
        <v>84.1052549604588</v>
      </c>
      <c r="T43" t="n">
        <v>87.0921454558356</v>
      </c>
      <c r="U43" t="n">
        <v>89.5768895146151</v>
      </c>
      <c r="V43" t="n">
        <v>91.3567616053124</v>
      </c>
      <c r="W43" t="n">
        <v>96.1623367989064</v>
      </c>
      <c r="X43" t="n">
        <v>102.255546042911</v>
      </c>
      <c r="Y43" t="n">
        <v>101.696989891376</v>
      </c>
      <c r="Z43" t="n">
        <v>101.2736655</v>
      </c>
      <c r="AA43" t="n">
        <v>100.297735353974</v>
      </c>
      <c r="AB43" t="n">
        <v>101.246536537692</v>
      </c>
      <c r="AC43" t="n">
        <v>100.740391577675</v>
      </c>
      <c r="AD43" t="n">
        <v>100.350585586644</v>
      </c>
      <c r="AE43" t="n">
        <v>100</v>
      </c>
      <c r="AF43" t="n">
        <v>101.999260657069</v>
      </c>
    </row>
    <row r="44">
      <c r="A44" t="s">
        <v>110</v>
      </c>
      <c r="B44" t="s">
        <v>456</v>
      </c>
      <c r="C44" t="s">
        <v>317</v>
      </c>
      <c r="D44" t="s">
        <v>457</v>
      </c>
      <c r="E44" t="s">
        <v>318</v>
      </c>
      <c r="F44" t="n">
        <v>58.3509099809244</v>
      </c>
      <c r="G44" t="n">
        <v>61.1802558447032</v>
      </c>
      <c r="H44" t="n">
        <v>64.3681273897927</v>
      </c>
      <c r="I44" t="n">
        <v>65.4067223372923</v>
      </c>
      <c r="J44" t="n">
        <v>67.8391353474105</v>
      </c>
      <c r="K44" t="n">
        <v>69.9017844846124</v>
      </c>
      <c r="L44" t="n">
        <v>71.5373502612626</v>
      </c>
      <c r="M44" t="n">
        <v>72.7411763213093</v>
      </c>
      <c r="N44" t="n">
        <v>73.9862471386826</v>
      </c>
      <c r="O44" t="n">
        <v>75.0661287142991</v>
      </c>
      <c r="P44" t="n">
        <v>76.4807783844085</v>
      </c>
      <c r="Q44" t="n">
        <v>77.5058381188495</v>
      </c>
      <c r="R44" t="n">
        <v>80.4224004781182</v>
      </c>
      <c r="S44" t="n">
        <v>84.1052549385918</v>
      </c>
      <c r="T44" t="n">
        <v>87.0921454326167</v>
      </c>
      <c r="U44" t="n">
        <v>89.5768894902377</v>
      </c>
      <c r="V44" t="n">
        <v>91.3567615799696</v>
      </c>
      <c r="W44" t="n">
        <v>96.1623367738125</v>
      </c>
      <c r="X44" t="n">
        <v>102.255546015441</v>
      </c>
      <c r="Y44" t="n">
        <v>101.696989863796</v>
      </c>
      <c r="Z44" t="n">
        <v>101.273665472469</v>
      </c>
      <c r="AA44" t="n">
        <v>100.297735326106</v>
      </c>
      <c r="AB44" t="n">
        <v>101.246536510236</v>
      </c>
      <c r="AC44" t="n">
        <v>100.740391550275</v>
      </c>
      <c r="AD44" t="n">
        <v>100.350585559286</v>
      </c>
      <c r="AE44" t="n">
        <v>100</v>
      </c>
      <c r="AF44" t="n">
        <v>101.999260630953</v>
      </c>
    </row>
    <row r="45">
      <c r="A45" t="s">
        <v>110</v>
      </c>
      <c r="B45" t="s">
        <v>458</v>
      </c>
      <c r="C45" t="s">
        <v>317</v>
      </c>
      <c r="D45" t="s">
        <v>459</v>
      </c>
      <c r="E45" t="s">
        <v>318</v>
      </c>
      <c r="F45" t="n">
        <v>58.4081757054129</v>
      </c>
      <c r="G45" t="n">
        <v>61.2402982960684</v>
      </c>
      <c r="H45" t="n">
        <v>64.4312984260676</v>
      </c>
      <c r="I45" t="n">
        <v>65.4709126531485</v>
      </c>
      <c r="J45" t="n">
        <v>67.9057128392926</v>
      </c>
      <c r="K45" t="n">
        <v>69.970386265358</v>
      </c>
      <c r="L45" t="n">
        <v>71.6075571902263</v>
      </c>
      <c r="M45" t="n">
        <v>72.8125646880866</v>
      </c>
      <c r="N45" t="n">
        <v>74.0588574209783</v>
      </c>
      <c r="O45" t="n">
        <v>75.1397987949909</v>
      </c>
      <c r="P45" t="n">
        <v>76.5558368057158</v>
      </c>
      <c r="Q45" t="n">
        <v>77.5819025362651</v>
      </c>
      <c r="R45" t="n">
        <v>80.5013272169034</v>
      </c>
      <c r="S45" t="n">
        <v>84.1052549385991</v>
      </c>
      <c r="T45" t="n">
        <v>87.0921454326167</v>
      </c>
      <c r="U45" t="n">
        <v>89.5768894902377</v>
      </c>
      <c r="V45" t="n">
        <v>91.3567615799696</v>
      </c>
      <c r="W45" t="n">
        <v>96.1623367738125</v>
      </c>
      <c r="X45" t="n">
        <v>102.255546015441</v>
      </c>
      <c r="Y45" t="n">
        <v>101.696989863796</v>
      </c>
      <c r="Z45" t="n">
        <v>101.273665472469</v>
      </c>
      <c r="AA45" t="n">
        <v>100.297735326106</v>
      </c>
      <c r="AB45" t="n">
        <v>101.246536510236</v>
      </c>
      <c r="AC45" t="n">
        <v>100.740391550275</v>
      </c>
      <c r="AD45" t="n">
        <v>100.350585559286</v>
      </c>
      <c r="AE45" t="n">
        <v>100</v>
      </c>
      <c r="AF45" t="n">
        <v>101.999260630953</v>
      </c>
    </row>
    <row r="46">
      <c r="A46" t="s">
        <v>110</v>
      </c>
      <c r="B46" t="s">
        <v>460</v>
      </c>
      <c r="C46" t="s">
        <v>317</v>
      </c>
      <c r="D46" t="s">
        <v>461</v>
      </c>
      <c r="E46" t="s">
        <v>318</v>
      </c>
      <c r="F46" t="n">
        <v>58.4081757271749</v>
      </c>
      <c r="G46" t="n">
        <v>61.2402983058481</v>
      </c>
      <c r="H46" t="n">
        <v>64.4312984334545</v>
      </c>
      <c r="I46" t="n">
        <v>65.4709126735863</v>
      </c>
      <c r="J46" t="n">
        <v>67.9057128536996</v>
      </c>
      <c r="K46" t="n">
        <v>69.9703862831941</v>
      </c>
      <c r="L46" t="n">
        <v>71.6075572099851</v>
      </c>
      <c r="M46" t="n">
        <v>72.8125647096399</v>
      </c>
      <c r="N46" t="n">
        <v>74.058857440912</v>
      </c>
      <c r="O46" t="n">
        <v>75.1397988146348</v>
      </c>
      <c r="P46" t="n">
        <v>76.5558368264955</v>
      </c>
      <c r="Q46" t="n">
        <v>77.5819025585619</v>
      </c>
      <c r="R46" t="n">
        <v>80.5013272364761</v>
      </c>
      <c r="S46" t="n">
        <v>84.1052549602675</v>
      </c>
      <c r="T46" t="n">
        <v>87.0921454547831</v>
      </c>
      <c r="U46" t="n">
        <v>89.5768895134436</v>
      </c>
      <c r="V46" t="n">
        <v>91.3567616064805</v>
      </c>
      <c r="W46" t="n">
        <v>96.1623368002968</v>
      </c>
      <c r="X46" t="n">
        <v>102.255546043138</v>
      </c>
      <c r="Y46" t="n">
        <v>101.69698989179</v>
      </c>
      <c r="Z46" t="n">
        <v>101.2736655</v>
      </c>
      <c r="AA46" t="n">
        <v>100.297735353179</v>
      </c>
      <c r="AB46" t="n">
        <v>101.246536538747</v>
      </c>
      <c r="AC46" t="n">
        <v>100.740391577755</v>
      </c>
      <c r="AD46" t="n">
        <v>100.350585587084</v>
      </c>
      <c r="AE46" t="n">
        <v>100</v>
      </c>
      <c r="AF46" t="n">
        <v>101.999260657178</v>
      </c>
    </row>
    <row r="47">
      <c r="A47" t="s">
        <v>110</v>
      </c>
      <c r="B47" t="s">
        <v>462</v>
      </c>
      <c r="C47" t="s">
        <v>317</v>
      </c>
      <c r="D47" t="s">
        <v>463</v>
      </c>
      <c r="E47" t="s">
        <v>318</v>
      </c>
      <c r="F47" t="n">
        <v>58.4081757089498</v>
      </c>
      <c r="G47" t="n">
        <v>61.240298300555</v>
      </c>
      <c r="H47" t="n">
        <v>64.4312984237397</v>
      </c>
      <c r="I47" t="n">
        <v>65.4709126501959</v>
      </c>
      <c r="J47" t="n">
        <v>67.9057128381604</v>
      </c>
      <c r="K47" t="n">
        <v>69.9703862584666</v>
      </c>
      <c r="L47" t="n">
        <v>71.6075571852197</v>
      </c>
      <c r="M47" t="n">
        <v>72.8125646887819</v>
      </c>
      <c r="N47" t="n">
        <v>74.0588574218976</v>
      </c>
      <c r="O47" t="n">
        <v>75.1397987948126</v>
      </c>
      <c r="P47" t="n">
        <v>76.555836800798</v>
      </c>
      <c r="Q47" t="n">
        <v>77.5819025359611</v>
      </c>
      <c r="R47" t="n">
        <v>80.5013272130894</v>
      </c>
      <c r="S47" t="n">
        <v>84.1052549362367</v>
      </c>
      <c r="T47" t="n">
        <v>87.0921454284991</v>
      </c>
      <c r="U47" t="n">
        <v>89.5768894971982</v>
      </c>
      <c r="V47" t="n">
        <v>91.3567615813361</v>
      </c>
      <c r="W47" t="n">
        <v>96.1623367644979</v>
      </c>
      <c r="X47" t="n">
        <v>0</v>
      </c>
      <c r="Y47" t="n">
        <v>101.696989869348</v>
      </c>
      <c r="Z47" t="n">
        <v>101.273665470833</v>
      </c>
      <c r="AA47" t="n">
        <v>100.297735326659</v>
      </c>
      <c r="AB47" t="n">
        <v>101.246536506375</v>
      </c>
      <c r="AC47" t="n">
        <v>100.740391547607</v>
      </c>
      <c r="AD47" t="n">
        <v>100.350585556936</v>
      </c>
      <c r="AE47" t="n">
        <v>100</v>
      </c>
      <c r="AF47" t="n">
        <v>101.999260628645</v>
      </c>
    </row>
    <row r="48">
      <c r="A48" t="s">
        <v>110</v>
      </c>
      <c r="B48" t="s">
        <v>464</v>
      </c>
      <c r="C48" t="s">
        <v>317</v>
      </c>
      <c r="D48" t="s">
        <v>465</v>
      </c>
      <c r="E48" t="s">
        <v>318</v>
      </c>
      <c r="F48" t="n">
        <v>58.4081757057645</v>
      </c>
      <c r="G48" t="n">
        <v>61.2402982942939</v>
      </c>
      <c r="H48" t="n">
        <v>64.4312984259957</v>
      </c>
      <c r="I48" t="n">
        <v>65.4709126532013</v>
      </c>
      <c r="J48" t="n">
        <v>67.9057128385871</v>
      </c>
      <c r="K48" t="n">
        <v>69.9703862659598</v>
      </c>
      <c r="L48" t="n">
        <v>71.607557190085</v>
      </c>
      <c r="M48" t="n">
        <v>72.8125646878169</v>
      </c>
      <c r="N48" t="n">
        <v>74.0588574205474</v>
      </c>
      <c r="O48" t="n">
        <v>75.1397987949325</v>
      </c>
      <c r="P48" t="n">
        <v>76.555836805236</v>
      </c>
      <c r="Q48" t="n">
        <v>77.5819025358781</v>
      </c>
      <c r="R48" t="n">
        <v>80.5013272164306</v>
      </c>
      <c r="S48" t="n">
        <v>84.1052549379656</v>
      </c>
      <c r="T48" t="n">
        <v>87.0921454329282</v>
      </c>
      <c r="U48" t="n">
        <v>89.5768894876998</v>
      </c>
      <c r="V48" t="n">
        <v>91.3567615820635</v>
      </c>
      <c r="W48" t="n">
        <v>96.162336779724</v>
      </c>
      <c r="X48" t="n">
        <v>102.255546011474</v>
      </c>
      <c r="Y48" t="n">
        <v>101.696989857067</v>
      </c>
      <c r="Z48" t="n">
        <v>101.273665472727</v>
      </c>
      <c r="AA48" t="n">
        <v>100.29773532617</v>
      </c>
      <c r="AB48" t="n">
        <v>101.246536508876</v>
      </c>
      <c r="AC48" t="n">
        <v>100.740391551297</v>
      </c>
      <c r="AD48" t="n">
        <v>100.350585558968</v>
      </c>
      <c r="AE48" t="n">
        <v>100</v>
      </c>
      <c r="AF48" t="n">
        <v>101.999260630133</v>
      </c>
    </row>
    <row r="49">
      <c r="A49" t="s">
        <v>110</v>
      </c>
      <c r="B49" t="s">
        <v>466</v>
      </c>
      <c r="C49" t="s">
        <v>317</v>
      </c>
      <c r="D49" t="s">
        <v>467</v>
      </c>
      <c r="E49" t="s">
        <v>318</v>
      </c>
      <c r="F49" t="n">
        <v>58.4081757011268</v>
      </c>
      <c r="G49" t="n">
        <v>61.2402982968003</v>
      </c>
      <c r="H49" t="n">
        <v>64.4312984258264</v>
      </c>
      <c r="I49" t="n">
        <v>65.4709126513947</v>
      </c>
      <c r="J49" t="n">
        <v>67.9057128396436</v>
      </c>
      <c r="K49" t="n">
        <v>69.9703862642956</v>
      </c>
      <c r="L49" t="n">
        <v>71.607557189016</v>
      </c>
      <c r="M49" t="n">
        <v>72.8125646871185</v>
      </c>
      <c r="N49" t="n">
        <v>74.0588574203078</v>
      </c>
      <c r="O49" t="n">
        <v>75.1397987929788</v>
      </c>
      <c r="P49" t="n">
        <v>76.5558368045695</v>
      </c>
      <c r="Q49" t="n">
        <v>77.5819025353762</v>
      </c>
      <c r="R49" t="n">
        <v>80.5013272161771</v>
      </c>
      <c r="S49" t="n">
        <v>84.1052549361236</v>
      </c>
      <c r="T49" t="n">
        <v>87.0921454302126</v>
      </c>
      <c r="U49" t="n">
        <v>89.5768894977247</v>
      </c>
      <c r="V49" t="n">
        <v>91.3567616070542</v>
      </c>
      <c r="W49" t="n">
        <v>96.1623367650631</v>
      </c>
      <c r="X49" t="n">
        <v>102.255546023546</v>
      </c>
      <c r="Y49" t="n">
        <v>101.696989869946</v>
      </c>
      <c r="Z49" t="n">
        <v>101.273665471429</v>
      </c>
      <c r="AA49" t="n">
        <v>100.297735349229</v>
      </c>
      <c r="AB49" t="n">
        <v>101.246536461984</v>
      </c>
      <c r="AC49" t="n">
        <v>100.740391551716</v>
      </c>
      <c r="AD49" t="n">
        <v>100.350585562646</v>
      </c>
      <c r="AE49" t="n">
        <v>100</v>
      </c>
      <c r="AF49" t="n">
        <v>101.999260629245</v>
      </c>
    </row>
    <row r="50">
      <c r="A50" t="s">
        <v>110</v>
      </c>
      <c r="B50" t="s">
        <v>468</v>
      </c>
      <c r="C50" t="s">
        <v>317</v>
      </c>
      <c r="D50" t="s">
        <v>469</v>
      </c>
      <c r="E50" t="s">
        <v>318</v>
      </c>
      <c r="F50" t="n">
        <v>0</v>
      </c>
      <c r="G50" t="n">
        <v>0</v>
      </c>
      <c r="H50" t="n">
        <v>0</v>
      </c>
      <c r="I50" t="n">
        <v>65.4709126520118</v>
      </c>
      <c r="J50" t="n">
        <v>67.905712809014</v>
      </c>
      <c r="K50" t="n">
        <v>69.9703862457993</v>
      </c>
      <c r="L50" t="n">
        <v>71.6075571823031</v>
      </c>
      <c r="M50" t="n">
        <v>72.8125646636242</v>
      </c>
      <c r="N50" t="n">
        <v>74.0588574073624</v>
      </c>
      <c r="O50" t="n">
        <v>75.1397987820101</v>
      </c>
      <c r="P50" t="n">
        <v>76.555836790561</v>
      </c>
      <c r="Q50" t="n">
        <v>77.5819025207467</v>
      </c>
      <c r="R50" t="n">
        <v>80.5013271978933</v>
      </c>
      <c r="S50" t="n">
        <v>84.1052549213646</v>
      </c>
      <c r="T50" t="n">
        <v>87.0921454133305</v>
      </c>
      <c r="U50" t="n">
        <v>89.5768895089543</v>
      </c>
      <c r="V50" t="n">
        <v>91.35676154194</v>
      </c>
      <c r="W50" t="n">
        <v>96.162336744716</v>
      </c>
      <c r="X50" t="n">
        <v>102.255545977576</v>
      </c>
      <c r="Y50" t="n">
        <v>101.696989848428</v>
      </c>
      <c r="Z50" t="n">
        <v>101.27366545</v>
      </c>
      <c r="AA50" t="n">
        <v>100.297735306972</v>
      </c>
      <c r="AB50" t="n">
        <v>101.246536532578</v>
      </c>
      <c r="AC50" t="n">
        <v>100.74039150315</v>
      </c>
      <c r="AD50" t="n">
        <v>100.350585521377</v>
      </c>
      <c r="AE50" t="n">
        <v>100</v>
      </c>
      <c r="AF50" t="n">
        <v>101.999260590038</v>
      </c>
    </row>
    <row r="51">
      <c r="A51" t="s">
        <v>110</v>
      </c>
      <c r="B51" t="s">
        <v>470</v>
      </c>
      <c r="C51" t="s">
        <v>317</v>
      </c>
      <c r="D51" t="s">
        <v>471</v>
      </c>
      <c r="E51" t="s">
        <v>318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</row>
    <row r="52">
      <c r="A52" t="s">
        <v>110</v>
      </c>
      <c r="B52" t="s">
        <v>472</v>
      </c>
      <c r="C52" t="s">
        <v>317</v>
      </c>
      <c r="D52" t="s">
        <v>473</v>
      </c>
      <c r="E52" t="s">
        <v>318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</row>
    <row r="53">
      <c r="A53" t="s">
        <v>110</v>
      </c>
      <c r="B53" t="s">
        <v>474</v>
      </c>
      <c r="C53" t="s">
        <v>317</v>
      </c>
      <c r="D53" t="s">
        <v>475</v>
      </c>
      <c r="E53" t="s">
        <v>318</v>
      </c>
      <c r="F53" t="n">
        <v>58.4081757049495</v>
      </c>
      <c r="G53" t="n">
        <v>61.2402982956312</v>
      </c>
      <c r="H53" t="n">
        <v>64.4312984256133</v>
      </c>
      <c r="I53" t="n">
        <v>65.4709126524925</v>
      </c>
      <c r="J53" t="n">
        <v>67.905712838804</v>
      </c>
      <c r="K53" t="n">
        <v>69.970386264894</v>
      </c>
      <c r="L53" t="n">
        <v>71.6075571896613</v>
      </c>
      <c r="M53" t="n">
        <v>72.8125646875405</v>
      </c>
      <c r="N53" t="n">
        <v>74.0588574204303</v>
      </c>
      <c r="O53" t="n">
        <v>75.1397987944053</v>
      </c>
      <c r="P53" t="n">
        <v>76.5558368051809</v>
      </c>
      <c r="Q53" t="n">
        <v>77.5819025356885</v>
      </c>
      <c r="R53" t="n">
        <v>80.501327216338</v>
      </c>
      <c r="S53" t="n">
        <v>84.1052549380418</v>
      </c>
      <c r="T53" t="n">
        <v>87.0921454320344</v>
      </c>
      <c r="U53" t="n">
        <v>89.5768894903587</v>
      </c>
      <c r="V53" t="n">
        <v>91.3567615800355</v>
      </c>
      <c r="W53" t="n">
        <v>96.1623367738497</v>
      </c>
      <c r="X53" t="n">
        <v>102.255546015439</v>
      </c>
      <c r="Y53" t="n">
        <v>101.696989863783</v>
      </c>
      <c r="Z53" t="n">
        <v>101.273665472428</v>
      </c>
      <c r="AA53" t="n">
        <v>100.297735326162</v>
      </c>
      <c r="AB53" t="n">
        <v>101.246536510276</v>
      </c>
      <c r="AC53" t="n">
        <v>100.740391550253</v>
      </c>
      <c r="AD53" t="n">
        <v>100.350585559328</v>
      </c>
      <c r="AE53" t="n">
        <v>100</v>
      </c>
      <c r="AF53" t="n">
        <v>101.999260629144</v>
      </c>
    </row>
    <row r="54">
      <c r="A54" t="s">
        <v>110</v>
      </c>
      <c r="B54" t="s">
        <v>476</v>
      </c>
      <c r="C54" t="s">
        <v>317</v>
      </c>
      <c r="D54" t="s">
        <v>477</v>
      </c>
      <c r="E54" t="s">
        <v>318</v>
      </c>
      <c r="F54" t="n">
        <v>58.4081757051877</v>
      </c>
      <c r="G54" t="n">
        <v>61.2402982959057</v>
      </c>
      <c r="H54" t="n">
        <v>64.4312984258974</v>
      </c>
      <c r="I54" t="n">
        <v>65.4709126527665</v>
      </c>
      <c r="J54" t="n">
        <v>67.9057128391691</v>
      </c>
      <c r="K54" t="n">
        <v>69.9703862651423</v>
      </c>
      <c r="L54" t="n">
        <v>71.607557190007</v>
      </c>
      <c r="M54" t="n">
        <v>72.8125646878174</v>
      </c>
      <c r="N54" t="n">
        <v>74.0588574207274</v>
      </c>
      <c r="O54" t="n">
        <v>75.1397987946855</v>
      </c>
      <c r="P54" t="n">
        <v>76.555836805433</v>
      </c>
      <c r="Q54" t="n">
        <v>77.5819025359831</v>
      </c>
      <c r="R54" t="n">
        <v>80.5013272166727</v>
      </c>
      <c r="S54" t="n">
        <v>84.1052549383663</v>
      </c>
      <c r="T54" t="n">
        <v>87.0921454324261</v>
      </c>
      <c r="U54" t="n">
        <v>89.5768894906999</v>
      </c>
      <c r="V54" t="n">
        <v>91.3567615802724</v>
      </c>
      <c r="W54" t="n">
        <v>96.1623367742446</v>
      </c>
      <c r="X54" t="n">
        <v>102.255546015866</v>
      </c>
      <c r="Y54" t="n">
        <v>101.696989864152</v>
      </c>
      <c r="Z54" t="n">
        <v>101.273665472817</v>
      </c>
      <c r="AA54" t="n">
        <v>100.297735326531</v>
      </c>
      <c r="AB54" t="n">
        <v>101.246536510582</v>
      </c>
      <c r="AC54" t="n">
        <v>100.740391550701</v>
      </c>
      <c r="AD54" t="n">
        <v>100.350585559607</v>
      </c>
      <c r="AE54" t="n">
        <v>100</v>
      </c>
      <c r="AF54" t="n">
        <v>101.999260629667</v>
      </c>
    </row>
    <row r="55">
      <c r="A55" t="s">
        <v>110</v>
      </c>
      <c r="B55" t="s">
        <v>478</v>
      </c>
      <c r="C55" t="s">
        <v>317</v>
      </c>
      <c r="D55" t="s">
        <v>479</v>
      </c>
      <c r="E55" t="s">
        <v>318</v>
      </c>
      <c r="F55" t="n">
        <v>58.4081754598606</v>
      </c>
      <c r="G55" t="n">
        <v>61.2402980199562</v>
      </c>
      <c r="H55" t="n">
        <v>64.4312981328862</v>
      </c>
      <c r="I55" t="n">
        <v>65.4709123525474</v>
      </c>
      <c r="J55" t="n">
        <v>67.9057125127018</v>
      </c>
      <c r="K55" t="n">
        <v>69.9703859291373</v>
      </c>
      <c r="L55" t="n">
        <v>71.607556844943</v>
      </c>
      <c r="M55" t="n">
        <v>72.8125643460373</v>
      </c>
      <c r="N55" t="n">
        <v>74.0588570818873</v>
      </c>
      <c r="O55" t="n">
        <v>75.1397984406309</v>
      </c>
      <c r="P55" t="n">
        <v>76.5558364534543</v>
      </c>
      <c r="Q55" t="n">
        <v>77.5819021727698</v>
      </c>
      <c r="R55" t="n">
        <v>80.5013268319731</v>
      </c>
      <c r="S55" t="n">
        <v>84.1052545461847</v>
      </c>
      <c r="T55" t="n">
        <v>87.092145021652</v>
      </c>
      <c r="U55" t="n">
        <v>89.5768890715584</v>
      </c>
      <c r="V55" t="n">
        <v>91.356761155943</v>
      </c>
      <c r="W55" t="n">
        <v>96.162336328045</v>
      </c>
      <c r="X55" t="n">
        <v>102.25554554069</v>
      </c>
      <c r="Y55" t="n">
        <v>101.696989387893</v>
      </c>
      <c r="Z55" t="n">
        <v>101.273665</v>
      </c>
      <c r="AA55" t="n">
        <v>100.297734856595</v>
      </c>
      <c r="AB55" t="n">
        <v>101.246536031716</v>
      </c>
      <c r="AC55" t="n">
        <v>100.740391084368</v>
      </c>
      <c r="AD55" t="n">
        <v>100.350585069954</v>
      </c>
      <c r="AE55" t="n">
        <v>100</v>
      </c>
      <c r="AF55" t="n">
        <v>101.999260197243</v>
      </c>
    </row>
    <row r="56">
      <c r="A56" t="s">
        <v>110</v>
      </c>
      <c r="B56" t="s">
        <v>480</v>
      </c>
      <c r="C56" t="s">
        <v>317</v>
      </c>
      <c r="D56" t="s">
        <v>481</v>
      </c>
      <c r="E56" t="s">
        <v>318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</row>
    <row r="57">
      <c r="A57" t="s">
        <v>110</v>
      </c>
      <c r="B57" t="s">
        <v>482</v>
      </c>
      <c r="C57" t="s">
        <v>317</v>
      </c>
      <c r="D57" t="s">
        <v>483</v>
      </c>
      <c r="E57" t="s">
        <v>318</v>
      </c>
      <c r="F57" t="n">
        <v>58.4081757049956</v>
      </c>
      <c r="G57" t="n">
        <v>61.2402982955956</v>
      </c>
      <c r="H57" t="n">
        <v>64.4312984256147</v>
      </c>
      <c r="I57" t="n">
        <v>65.4709126525772</v>
      </c>
      <c r="J57" t="n">
        <v>67.9057128388811</v>
      </c>
      <c r="K57" t="n">
        <v>69.9703862649126</v>
      </c>
      <c r="L57" t="n">
        <v>71.6075571897157</v>
      </c>
      <c r="M57" t="n">
        <v>72.8125646875693</v>
      </c>
      <c r="N57" t="n">
        <v>74.0588574204493</v>
      </c>
      <c r="O57" t="n">
        <v>75.139798794429</v>
      </c>
      <c r="P57" t="n">
        <v>76.5558368051825</v>
      </c>
      <c r="Q57" t="n">
        <v>77.5819025357121</v>
      </c>
      <c r="R57" t="n">
        <v>80.5013272163757</v>
      </c>
      <c r="S57" t="n">
        <v>84.1052549380505</v>
      </c>
      <c r="T57" t="n">
        <v>87.0921454320863</v>
      </c>
      <c r="U57" t="n">
        <v>89.576889490389</v>
      </c>
      <c r="V57" t="n">
        <v>91.3567615800056</v>
      </c>
      <c r="W57" t="n">
        <v>96.1623367738485</v>
      </c>
      <c r="X57" t="n">
        <v>102.255546015468</v>
      </c>
      <c r="Y57" t="n">
        <v>101.696989863848</v>
      </c>
      <c r="Z57" t="n">
        <v>101.273665472452</v>
      </c>
      <c r="AA57" t="n">
        <v>100.297735326104</v>
      </c>
      <c r="AB57" t="n">
        <v>101.246536510273</v>
      </c>
      <c r="AC57" t="n">
        <v>100.740391550308</v>
      </c>
      <c r="AD57" t="n">
        <v>100.350585559322</v>
      </c>
      <c r="AE57" t="n">
        <v>100</v>
      </c>
      <c r="AF57" t="n">
        <v>101.999260629325</v>
      </c>
    </row>
    <row r="58">
      <c r="A58" t="s">
        <v>110</v>
      </c>
      <c r="B58" t="s">
        <v>484</v>
      </c>
      <c r="C58" t="s">
        <v>317</v>
      </c>
      <c r="D58" t="s">
        <v>485</v>
      </c>
      <c r="E58" t="s">
        <v>318</v>
      </c>
      <c r="F58" t="n">
        <v>58.2807595106608</v>
      </c>
      <c r="G58" t="n">
        <v>61.1067038860729</v>
      </c>
      <c r="H58" t="n">
        <v>64.290742916995</v>
      </c>
      <c r="I58" t="n">
        <v>65.388447814953</v>
      </c>
      <c r="J58" t="n">
        <v>67.8201812131605</v>
      </c>
      <c r="K58" t="n">
        <v>69.8822540498454</v>
      </c>
      <c r="L58" t="n">
        <v>71.5173628523214</v>
      </c>
      <c r="M58" t="n">
        <v>72.7208525655216</v>
      </c>
      <c r="N58" t="n">
        <v>73.9655755123498</v>
      </c>
      <c r="O58" t="n">
        <v>75.0451553709236</v>
      </c>
      <c r="P58" t="n">
        <v>76.459409790417</v>
      </c>
      <c r="Q58" t="n">
        <v>77.4841831250281</v>
      </c>
      <c r="R58" t="n">
        <v>80.3999306019242</v>
      </c>
      <c r="S58" t="n">
        <v>84.0789391516619</v>
      </c>
      <c r="T58" t="n">
        <v>87.064895074182</v>
      </c>
      <c r="U58" t="n">
        <v>89.5488616775</v>
      </c>
      <c r="V58" t="n">
        <v>91.3281768610323</v>
      </c>
      <c r="W58" t="n">
        <v>96.1322484331222</v>
      </c>
      <c r="X58" t="n">
        <v>102.22355116354</v>
      </c>
      <c r="Y58" t="n">
        <v>101.696989863648</v>
      </c>
      <c r="Z58" t="n">
        <v>101.27366547228</v>
      </c>
      <c r="AA58" t="n">
        <v>100.297735325934</v>
      </c>
      <c r="AB58" t="n">
        <v>101.246536510059</v>
      </c>
      <c r="AC58" t="n">
        <v>100.740391550223</v>
      </c>
      <c r="AD58" t="n">
        <v>100.350585559243</v>
      </c>
      <c r="AE58" t="n">
        <v>100</v>
      </c>
      <c r="AF58" t="n">
        <v>101.999260631132</v>
      </c>
    </row>
    <row r="59">
      <c r="A59" t="s">
        <v>110</v>
      </c>
      <c r="B59" t="s">
        <v>486</v>
      </c>
      <c r="C59" t="s">
        <v>317</v>
      </c>
      <c r="D59" t="s">
        <v>487</v>
      </c>
      <c r="E59" t="s">
        <v>318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263</v>
      </c>
      <c r="B1" t="s">
        <v>264</v>
      </c>
      <c r="C1" t="s">
        <v>265</v>
      </c>
      <c r="D1" t="s">
        <v>266</v>
      </c>
      <c r="E1" t="s">
        <v>267</v>
      </c>
      <c r="F1" t="s">
        <v>268</v>
      </c>
      <c r="G1" t="s">
        <v>269</v>
      </c>
      <c r="H1" t="s">
        <v>270</v>
      </c>
      <c r="I1" t="s">
        <v>271</v>
      </c>
      <c r="J1" t="s">
        <v>272</v>
      </c>
      <c r="K1" t="s">
        <v>273</v>
      </c>
      <c r="L1" t="s">
        <v>274</v>
      </c>
      <c r="M1" t="s">
        <v>275</v>
      </c>
      <c r="N1" t="s">
        <v>276</v>
      </c>
      <c r="O1" t="s">
        <v>277</v>
      </c>
      <c r="P1" t="s">
        <v>278</v>
      </c>
      <c r="Q1" t="s">
        <v>279</v>
      </c>
      <c r="R1" t="s">
        <v>280</v>
      </c>
      <c r="S1" t="s">
        <v>281</v>
      </c>
      <c r="T1" t="s">
        <v>282</v>
      </c>
      <c r="U1" t="s">
        <v>283</v>
      </c>
      <c r="V1" t="s">
        <v>284</v>
      </c>
      <c r="W1" t="s">
        <v>285</v>
      </c>
      <c r="X1" t="s">
        <v>286</v>
      </c>
      <c r="Y1" t="s">
        <v>287</v>
      </c>
      <c r="Z1" t="s">
        <v>288</v>
      </c>
      <c r="AA1" t="s">
        <v>289</v>
      </c>
      <c r="AB1" t="s">
        <v>290</v>
      </c>
      <c r="AC1" t="s">
        <v>291</v>
      </c>
      <c r="AD1" t="s">
        <v>292</v>
      </c>
      <c r="AE1" t="s">
        <v>293</v>
      </c>
      <c r="AF1" t="s">
        <v>294</v>
      </c>
    </row>
    <row r="2">
      <c r="A2" t="s">
        <v>112</v>
      </c>
      <c r="B2" t="s">
        <v>295</v>
      </c>
      <c r="C2" t="s">
        <v>317</v>
      </c>
      <c r="D2" t="s">
        <v>297</v>
      </c>
      <c r="E2" t="s">
        <v>318</v>
      </c>
      <c r="F2" t="n">
        <v>69.8032987045658</v>
      </c>
      <c r="G2" t="n">
        <v>70.9618883949578</v>
      </c>
      <c r="H2" t="n">
        <v>71.1020792950112</v>
      </c>
      <c r="I2" t="n">
        <v>72.0946028588628</v>
      </c>
      <c r="J2" t="n">
        <v>73.6963973757208</v>
      </c>
      <c r="K2" t="n">
        <v>74.3225396824459</v>
      </c>
      <c r="L2" t="n">
        <v>77.4575262189286</v>
      </c>
      <c r="M2" t="n">
        <v>79.0165575100501</v>
      </c>
      <c r="N2" t="n">
        <v>79.8171889240887</v>
      </c>
      <c r="O2" t="n">
        <v>82.3135223152948</v>
      </c>
      <c r="P2" t="n">
        <v>84.7548154899722</v>
      </c>
      <c r="Q2" t="n">
        <v>87.0976095037574</v>
      </c>
      <c r="R2" t="n">
        <v>89.8824130204325</v>
      </c>
      <c r="S2" t="n">
        <v>92.1282462717377</v>
      </c>
      <c r="T2" t="n">
        <v>94.2107145541737</v>
      </c>
      <c r="U2" t="n">
        <v>93.8308827154153</v>
      </c>
      <c r="V2" t="n">
        <v>94.696552399388</v>
      </c>
      <c r="W2" t="n">
        <v>93.4198442722999</v>
      </c>
      <c r="X2" t="n">
        <v>94.9872602011616</v>
      </c>
      <c r="Y2" t="n">
        <v>95.5790237234059</v>
      </c>
      <c r="Z2" t="n">
        <v>95.9059246699314</v>
      </c>
      <c r="AA2" t="n">
        <v>95.3422169918167</v>
      </c>
      <c r="AB2" t="n">
        <v>96.1668805779446</v>
      </c>
      <c r="AC2" t="n">
        <v>97.5489964820113</v>
      </c>
      <c r="AD2" t="n">
        <v>98.6775543043851</v>
      </c>
      <c r="AE2" t="n">
        <v>100</v>
      </c>
      <c r="AF2" t="n">
        <v>101.280308645718</v>
      </c>
    </row>
    <row r="3">
      <c r="A3" t="s">
        <v>112</v>
      </c>
      <c r="B3" t="s">
        <v>374</v>
      </c>
      <c r="C3" t="s">
        <v>317</v>
      </c>
      <c r="D3" t="s">
        <v>375</v>
      </c>
      <c r="E3" t="s">
        <v>318</v>
      </c>
      <c r="F3" t="n">
        <v>69.8032987050558</v>
      </c>
      <c r="G3" t="n">
        <v>70.9618883968318</v>
      </c>
      <c r="H3" t="n">
        <v>71.1020792903605</v>
      </c>
      <c r="I3" t="n">
        <v>72.0946028528243</v>
      </c>
      <c r="J3" t="n">
        <v>73.696397370559</v>
      </c>
      <c r="K3" t="n">
        <v>74.3225396767007</v>
      </c>
      <c r="L3" t="n">
        <v>77.4575262174996</v>
      </c>
      <c r="M3" t="n">
        <v>79.0165575084373</v>
      </c>
      <c r="N3" t="n">
        <v>79.8171889183909</v>
      </c>
      <c r="O3" t="n">
        <v>82.3135223144409</v>
      </c>
      <c r="P3" t="n">
        <v>84.7548154865378</v>
      </c>
      <c r="Q3" t="n">
        <v>87.097609499049</v>
      </c>
      <c r="R3" t="n">
        <v>89.8824130183283</v>
      </c>
      <c r="S3" t="n">
        <v>92.1282462690597</v>
      </c>
      <c r="T3" t="n">
        <v>94.2107145503688</v>
      </c>
      <c r="U3" t="n">
        <v>93.8308827131384</v>
      </c>
      <c r="V3" t="n">
        <v>94.6965523934624</v>
      </c>
      <c r="W3" t="n">
        <v>93.4198442698838</v>
      </c>
      <c r="X3" t="n">
        <v>94.98726019886</v>
      </c>
      <c r="Y3" t="n">
        <v>95.5790237184835</v>
      </c>
      <c r="Z3" t="n">
        <v>95.9059246666667</v>
      </c>
      <c r="AA3" t="n">
        <v>95.342216989461</v>
      </c>
      <c r="AB3" t="n">
        <v>96.1668805747118</v>
      </c>
      <c r="AC3" t="n">
        <v>97.5489964821461</v>
      </c>
      <c r="AD3" t="n">
        <v>98.6775543050839</v>
      </c>
      <c r="AE3" t="n">
        <v>100</v>
      </c>
      <c r="AF3" t="n">
        <v>101.280308643901</v>
      </c>
    </row>
    <row r="4">
      <c r="A4" t="s">
        <v>112</v>
      </c>
      <c r="B4" t="s">
        <v>376</v>
      </c>
      <c r="C4" t="s">
        <v>317</v>
      </c>
      <c r="D4" t="s">
        <v>377</v>
      </c>
      <c r="E4" t="s">
        <v>318</v>
      </c>
      <c r="F4" t="n">
        <v>69.8032987056606</v>
      </c>
      <c r="G4" t="n">
        <v>70.9618883950088</v>
      </c>
      <c r="H4" t="n">
        <v>71.1020792942149</v>
      </c>
      <c r="I4" t="n">
        <v>72.09460285861</v>
      </c>
      <c r="J4" t="n">
        <v>73.6963973760012</v>
      </c>
      <c r="K4" t="n">
        <v>74.3225396826365</v>
      </c>
      <c r="L4" t="n">
        <v>77.4575262190228</v>
      </c>
      <c r="M4" t="n">
        <v>79.0165575098638</v>
      </c>
      <c r="N4" t="n">
        <v>79.8171889234774</v>
      </c>
      <c r="O4" t="n">
        <v>82.3135223158458</v>
      </c>
      <c r="P4" t="n">
        <v>84.7548154895956</v>
      </c>
      <c r="Q4" t="n">
        <v>87.0976095026065</v>
      </c>
      <c r="R4" t="n">
        <v>89.8824130192937</v>
      </c>
      <c r="S4" t="n">
        <v>92.1282462716378</v>
      </c>
      <c r="T4" t="n">
        <v>94.2107145533746</v>
      </c>
      <c r="U4" t="n">
        <v>93.8308827150376</v>
      </c>
      <c r="V4" t="n">
        <v>94.6965523991022</v>
      </c>
      <c r="W4" t="n">
        <v>93.4198442716947</v>
      </c>
      <c r="X4" t="n">
        <v>94.9872602011716</v>
      </c>
      <c r="Y4" t="n">
        <v>95.5790237226284</v>
      </c>
      <c r="Z4" t="n">
        <v>95.9059246695005</v>
      </c>
      <c r="AA4" t="n">
        <v>95.3422169909941</v>
      </c>
      <c r="AB4" t="n">
        <v>96.1668805773111</v>
      </c>
      <c r="AC4" t="n">
        <v>97.5489964815194</v>
      </c>
      <c r="AD4" t="n">
        <v>98.6775543039155</v>
      </c>
      <c r="AE4" t="n">
        <v>100</v>
      </c>
      <c r="AF4" t="n">
        <v>101.280308645519</v>
      </c>
    </row>
    <row r="5">
      <c r="A5" t="s">
        <v>112</v>
      </c>
      <c r="B5" t="s">
        <v>378</v>
      </c>
      <c r="C5" t="s">
        <v>317</v>
      </c>
      <c r="D5" t="s">
        <v>379</v>
      </c>
      <c r="E5" t="s">
        <v>318</v>
      </c>
      <c r="F5" t="n">
        <v>69.803298704888</v>
      </c>
      <c r="G5" t="n">
        <v>70.9618883954681</v>
      </c>
      <c r="H5" t="n">
        <v>71.1020792950507</v>
      </c>
      <c r="I5" t="n">
        <v>72.0946028586958</v>
      </c>
      <c r="J5" t="n">
        <v>73.6963973765954</v>
      </c>
      <c r="K5" t="n">
        <v>74.3225396828045</v>
      </c>
      <c r="L5" t="n">
        <v>77.4575262191172</v>
      </c>
      <c r="M5" t="n">
        <v>79.016557509537</v>
      </c>
      <c r="N5" t="n">
        <v>79.817188923584</v>
      </c>
      <c r="O5" t="n">
        <v>82.3135223157979</v>
      </c>
      <c r="P5" t="n">
        <v>84.7548154895897</v>
      </c>
      <c r="Q5" t="n">
        <v>87.0976095024195</v>
      </c>
      <c r="R5" t="n">
        <v>89.8824130189588</v>
      </c>
      <c r="S5" t="n">
        <v>92.1282462717042</v>
      </c>
      <c r="T5" t="n">
        <v>94.2107145529194</v>
      </c>
      <c r="U5" t="n">
        <v>93.8308827148571</v>
      </c>
      <c r="V5" t="n">
        <v>94.6965523988685</v>
      </c>
      <c r="W5" t="n">
        <v>93.4198442716306</v>
      </c>
      <c r="X5" t="n">
        <v>94.9872602009831</v>
      </c>
      <c r="Y5" t="n">
        <v>95.5790237224147</v>
      </c>
      <c r="Z5" t="n">
        <v>95.9059246693762</v>
      </c>
      <c r="AA5" t="n">
        <v>95.3422169908318</v>
      </c>
      <c r="AB5" t="n">
        <v>96.1668805771735</v>
      </c>
      <c r="AC5" t="n">
        <v>97.5489964813132</v>
      </c>
      <c r="AD5" t="n">
        <v>98.6775543039529</v>
      </c>
      <c r="AE5" t="n">
        <v>100</v>
      </c>
      <c r="AF5" t="n">
        <v>101.280308645319</v>
      </c>
    </row>
    <row r="6">
      <c r="A6" t="s">
        <v>112</v>
      </c>
      <c r="B6" t="s">
        <v>380</v>
      </c>
      <c r="C6" t="s">
        <v>317</v>
      </c>
      <c r="D6" t="s">
        <v>381</v>
      </c>
      <c r="E6" t="s">
        <v>318</v>
      </c>
      <c r="F6" t="n">
        <v>69.8032987047599</v>
      </c>
      <c r="G6" t="n">
        <v>70.9618883934546</v>
      </c>
      <c r="H6" t="n">
        <v>71.102079297929</v>
      </c>
      <c r="I6" t="n">
        <v>72.0946028574851</v>
      </c>
      <c r="J6" t="n">
        <v>73.6963973758768</v>
      </c>
      <c r="K6" t="n">
        <v>74.3225396827966</v>
      </c>
      <c r="L6" t="n">
        <v>77.4575262177143</v>
      </c>
      <c r="M6" t="n">
        <v>79.0165575100918</v>
      </c>
      <c r="N6" t="n">
        <v>79.81718892366</v>
      </c>
      <c r="O6" t="n">
        <v>82.3135223157976</v>
      </c>
      <c r="P6" t="n">
        <v>84.7548154893277</v>
      </c>
      <c r="Q6" t="n">
        <v>87.0976095020694</v>
      </c>
      <c r="R6" t="n">
        <v>89.8824130193084</v>
      </c>
      <c r="S6" t="n">
        <v>92.1282462714041</v>
      </c>
      <c r="T6" t="n">
        <v>94.210714553516</v>
      </c>
      <c r="U6" t="n">
        <v>93.8308827146628</v>
      </c>
      <c r="V6" t="n">
        <v>94.6965523991155</v>
      </c>
      <c r="W6" t="n">
        <v>93.4198442716796</v>
      </c>
      <c r="X6" t="n">
        <v>94.9872602014065</v>
      </c>
      <c r="Y6" t="n">
        <v>95.5790237222984</v>
      </c>
      <c r="Z6" t="n">
        <v>95.9059246694747</v>
      </c>
      <c r="AA6" t="n">
        <v>95.3422169908228</v>
      </c>
      <c r="AB6" t="n">
        <v>96.1668805779123</v>
      </c>
      <c r="AC6" t="n">
        <v>97.5489964815677</v>
      </c>
      <c r="AD6" t="n">
        <v>98.6775543038221</v>
      </c>
      <c r="AE6" t="n">
        <v>100</v>
      </c>
      <c r="AF6" t="n">
        <v>101.280308644944</v>
      </c>
    </row>
    <row r="7">
      <c r="A7" t="s">
        <v>112</v>
      </c>
      <c r="B7" t="s">
        <v>382</v>
      </c>
      <c r="C7" t="s">
        <v>317</v>
      </c>
      <c r="D7" t="s">
        <v>383</v>
      </c>
      <c r="E7" t="s">
        <v>318</v>
      </c>
      <c r="F7" t="n">
        <v>69.8032987086709</v>
      </c>
      <c r="G7" t="n">
        <v>70.9618883947094</v>
      </c>
      <c r="H7" t="n">
        <v>71.1020792957867</v>
      </c>
      <c r="I7" t="n">
        <v>72.0946028617776</v>
      </c>
      <c r="J7" t="n">
        <v>73.6963973734849</v>
      </c>
      <c r="K7" t="n">
        <v>74.3225396836513</v>
      </c>
      <c r="L7" t="n">
        <v>77.4575262185875</v>
      </c>
      <c r="M7" t="n">
        <v>79.0165575079312</v>
      </c>
      <c r="N7" t="n">
        <v>79.8171889239739</v>
      </c>
      <c r="O7" t="n">
        <v>82.3135223161389</v>
      </c>
      <c r="P7" t="n">
        <v>84.754815487921</v>
      </c>
      <c r="Q7" t="n">
        <v>87.0976095040775</v>
      </c>
      <c r="R7" t="n">
        <v>89.8824130200021</v>
      </c>
      <c r="S7" t="n">
        <v>92.1282462718162</v>
      </c>
      <c r="T7" t="n">
        <v>94.2107145548023</v>
      </c>
      <c r="U7" t="n">
        <v>93.8308827148465</v>
      </c>
      <c r="V7" t="n">
        <v>94.6965523988344</v>
      </c>
      <c r="W7" t="n">
        <v>93.4198442725923</v>
      </c>
      <c r="X7" t="n">
        <v>94.9872602003746</v>
      </c>
      <c r="Y7" t="n">
        <v>95.5790237226963</v>
      </c>
      <c r="Z7" t="n">
        <v>95.905924669799</v>
      </c>
      <c r="AA7" t="n">
        <v>95.3422169912732</v>
      </c>
      <c r="AB7" t="n">
        <v>96.1668805774552</v>
      </c>
      <c r="AC7" t="n">
        <v>97.5489964813322</v>
      </c>
      <c r="AD7" t="n">
        <v>98.6775543045134</v>
      </c>
      <c r="AE7" t="n">
        <v>100</v>
      </c>
      <c r="AF7" t="n">
        <v>101.280308645214</v>
      </c>
    </row>
    <row r="8">
      <c r="A8" t="s">
        <v>112</v>
      </c>
      <c r="B8" t="s">
        <v>384</v>
      </c>
      <c r="C8" t="s">
        <v>317</v>
      </c>
      <c r="D8" t="s">
        <v>385</v>
      </c>
      <c r="E8" t="s">
        <v>318</v>
      </c>
      <c r="F8" t="n">
        <v>69.8032987066918</v>
      </c>
      <c r="G8" t="n">
        <v>70.9618883943505</v>
      </c>
      <c r="H8" t="n">
        <v>71.1020792949536</v>
      </c>
      <c r="I8" t="n">
        <v>72.0946028556122</v>
      </c>
      <c r="J8" t="n">
        <v>73.6963973763123</v>
      </c>
      <c r="K8" t="n">
        <v>74.3225396806586</v>
      </c>
      <c r="L8" t="n">
        <v>77.4575262169223</v>
      </c>
      <c r="M8" t="n">
        <v>79.0165575106584</v>
      </c>
      <c r="N8" t="n">
        <v>79.8171889217104</v>
      </c>
      <c r="O8" t="n">
        <v>82.3135223166975</v>
      </c>
      <c r="P8" t="n">
        <v>84.7548154896106</v>
      </c>
      <c r="Q8" t="n">
        <v>87.0976095030444</v>
      </c>
      <c r="R8" t="n">
        <v>89.882413018218</v>
      </c>
      <c r="S8" t="n">
        <v>92.1282462716384</v>
      </c>
      <c r="T8" t="n">
        <v>94.2107145540652</v>
      </c>
      <c r="U8" t="n">
        <v>93.8308827154404</v>
      </c>
      <c r="V8" t="n">
        <v>94.696552398898</v>
      </c>
      <c r="W8" t="n">
        <v>93.4198442721188</v>
      </c>
      <c r="X8" t="n">
        <v>94.9872602015177</v>
      </c>
      <c r="Y8" t="n">
        <v>95.5790237224323</v>
      </c>
      <c r="Z8" t="n">
        <v>95.9059246695905</v>
      </c>
      <c r="AA8" t="n">
        <v>95.342216990678</v>
      </c>
      <c r="AB8" t="n">
        <v>96.166880577583</v>
      </c>
      <c r="AC8" t="n">
        <v>97.5489964815664</v>
      </c>
      <c r="AD8" t="n">
        <v>98.6775543041343</v>
      </c>
      <c r="AE8" t="n">
        <v>100</v>
      </c>
      <c r="AF8" t="n">
        <v>101.280308645807</v>
      </c>
    </row>
    <row r="9">
      <c r="A9" t="s">
        <v>112</v>
      </c>
      <c r="B9" t="s">
        <v>386</v>
      </c>
      <c r="C9" t="s">
        <v>317</v>
      </c>
      <c r="D9" t="s">
        <v>387</v>
      </c>
      <c r="E9" t="s">
        <v>318</v>
      </c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</row>
    <row r="10">
      <c r="A10" t="s">
        <v>112</v>
      </c>
      <c r="B10" t="s">
        <v>388</v>
      </c>
      <c r="C10" t="s">
        <v>317</v>
      </c>
      <c r="D10" t="s">
        <v>389</v>
      </c>
      <c r="E10" t="s">
        <v>318</v>
      </c>
      <c r="F10" t="n">
        <v>69.8032987057275</v>
      </c>
      <c r="G10" t="n">
        <v>70.9618883950595</v>
      </c>
      <c r="H10" t="n">
        <v>71.1020792942554</v>
      </c>
      <c r="I10" t="n">
        <v>72.0946028583547</v>
      </c>
      <c r="J10" t="n">
        <v>73.6963973760134</v>
      </c>
      <c r="K10" t="n">
        <v>74.3225396825872</v>
      </c>
      <c r="L10" t="n">
        <v>77.4575262189548</v>
      </c>
      <c r="M10" t="n">
        <v>79.0165575098943</v>
      </c>
      <c r="N10" t="n">
        <v>79.8171889235582</v>
      </c>
      <c r="O10" t="n">
        <v>82.3135223158605</v>
      </c>
      <c r="P10" t="n">
        <v>84.754815489564</v>
      </c>
      <c r="Q10" t="n">
        <v>87.0976095025405</v>
      </c>
      <c r="R10" t="n">
        <v>89.882413019284</v>
      </c>
      <c r="S10" t="n">
        <v>92.1282462716124</v>
      </c>
      <c r="T10" t="n">
        <v>94.2107145533269</v>
      </c>
      <c r="U10" t="n">
        <v>93.8308827150611</v>
      </c>
      <c r="V10" t="n">
        <v>94.6965523991205</v>
      </c>
      <c r="W10" t="n">
        <v>93.419844271666</v>
      </c>
      <c r="X10" t="n">
        <v>94.987260201126</v>
      </c>
      <c r="Y10" t="n">
        <v>95.5790237226465</v>
      </c>
      <c r="Z10" t="n">
        <v>95.9059246694971</v>
      </c>
      <c r="AA10" t="n">
        <v>95.3422169910083</v>
      </c>
      <c r="AB10" t="n">
        <v>96.1668805772863</v>
      </c>
      <c r="AC10" t="n">
        <v>97.5489964814743</v>
      </c>
      <c r="AD10" t="n">
        <v>98.6775543038881</v>
      </c>
      <c r="AE10" t="n">
        <v>100</v>
      </c>
      <c r="AF10" t="n">
        <v>101.280308645474</v>
      </c>
    </row>
    <row r="11">
      <c r="A11" t="s">
        <v>112</v>
      </c>
      <c r="B11" t="s">
        <v>390</v>
      </c>
      <c r="C11" t="s">
        <v>317</v>
      </c>
      <c r="D11" t="s">
        <v>391</v>
      </c>
      <c r="E11" t="s">
        <v>318</v>
      </c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</row>
    <row r="12">
      <c r="A12" t="s">
        <v>112</v>
      </c>
      <c r="B12" t="s">
        <v>392</v>
      </c>
      <c r="C12" t="s">
        <v>317</v>
      </c>
      <c r="D12" t="s">
        <v>393</v>
      </c>
      <c r="E12" t="s">
        <v>318</v>
      </c>
      <c r="F12" t="n">
        <v>69.8032987051579</v>
      </c>
      <c r="G12" t="n">
        <v>70.9618883949001</v>
      </c>
      <c r="H12" t="n">
        <v>71.1020792951126</v>
      </c>
      <c r="I12" t="n">
        <v>72.0946028580566</v>
      </c>
      <c r="J12" t="n">
        <v>73.6963973762537</v>
      </c>
      <c r="K12" t="n">
        <v>74.3225396836015</v>
      </c>
      <c r="L12" t="n">
        <v>77.4575262189854</v>
      </c>
      <c r="M12" t="n">
        <v>79.0165575099864</v>
      </c>
      <c r="N12" t="n">
        <v>79.8171889228999</v>
      </c>
      <c r="O12" t="n">
        <v>82.3135223159844</v>
      </c>
      <c r="P12" t="n">
        <v>84.75481548974</v>
      </c>
      <c r="Q12" t="n">
        <v>87.0976095025242</v>
      </c>
      <c r="R12" t="n">
        <v>89.8824130192833</v>
      </c>
      <c r="S12" t="n">
        <v>92.1282462716624</v>
      </c>
      <c r="T12" t="n">
        <v>94.2107145534991</v>
      </c>
      <c r="U12" t="n">
        <v>93.8308827150124</v>
      </c>
      <c r="V12" t="n">
        <v>94.6965523989236</v>
      </c>
      <c r="W12" t="n">
        <v>93.419844271701</v>
      </c>
      <c r="X12" t="n">
        <v>94.9872602013522</v>
      </c>
      <c r="Y12" t="n">
        <v>95.5790237225678</v>
      </c>
      <c r="Z12" t="n">
        <v>95.9059246694983</v>
      </c>
      <c r="AA12" t="n">
        <v>95.3422169908866</v>
      </c>
      <c r="AB12" t="n">
        <v>96.1668805773574</v>
      </c>
      <c r="AC12" t="n">
        <v>97.548996481541</v>
      </c>
      <c r="AD12" t="n">
        <v>98.6775543038972</v>
      </c>
      <c r="AE12" t="n">
        <v>100</v>
      </c>
      <c r="AF12" t="n">
        <v>101.280308645447</v>
      </c>
    </row>
    <row r="13">
      <c r="A13" t="s">
        <v>112</v>
      </c>
      <c r="B13" t="s">
        <v>394</v>
      </c>
      <c r="C13" t="s">
        <v>317</v>
      </c>
      <c r="D13" t="s">
        <v>395</v>
      </c>
      <c r="E13" t="s">
        <v>318</v>
      </c>
      <c r="F13" t="n">
        <v>69.8032987046575</v>
      </c>
      <c r="G13" t="n">
        <v>70.9618883949178</v>
      </c>
      <c r="H13" t="n">
        <v>71.1020792938023</v>
      </c>
      <c r="I13" t="n">
        <v>72.0946028587007</v>
      </c>
      <c r="J13" t="n">
        <v>73.6963973754317</v>
      </c>
      <c r="K13" t="n">
        <v>74.3225396826506</v>
      </c>
      <c r="L13" t="n">
        <v>77.4575262191758</v>
      </c>
      <c r="M13" t="n">
        <v>79.0165575099094</v>
      </c>
      <c r="N13" t="n">
        <v>79.8171889237964</v>
      </c>
      <c r="O13" t="n">
        <v>82.3135223159152</v>
      </c>
      <c r="P13" t="n">
        <v>84.7548154891992</v>
      </c>
      <c r="Q13" t="n">
        <v>87.097609502603</v>
      </c>
      <c r="R13" t="n">
        <v>89.882413019431</v>
      </c>
      <c r="S13" t="n">
        <v>92.128246271949</v>
      </c>
      <c r="T13" t="n">
        <v>94.2107145535827</v>
      </c>
      <c r="U13" t="n">
        <v>93.8308827152613</v>
      </c>
      <c r="V13" t="n">
        <v>94.6965523993597</v>
      </c>
      <c r="W13" t="n">
        <v>93.419844271981</v>
      </c>
      <c r="X13" t="n">
        <v>94.9872602014367</v>
      </c>
      <c r="Y13" t="n">
        <v>95.5790237227753</v>
      </c>
      <c r="Z13" t="n">
        <v>95.9059246696072</v>
      </c>
      <c r="AA13" t="n">
        <v>95.3422169910336</v>
      </c>
      <c r="AB13" t="n">
        <v>96.1668805774881</v>
      </c>
      <c r="AC13" t="n">
        <v>97.5489964815404</v>
      </c>
      <c r="AD13" t="n">
        <v>98.6775543039659</v>
      </c>
      <c r="AE13" t="n">
        <v>100</v>
      </c>
      <c r="AF13" t="n">
        <v>101.280308645706</v>
      </c>
    </row>
    <row r="14">
      <c r="A14" t="s">
        <v>112</v>
      </c>
      <c r="B14" t="s">
        <v>396</v>
      </c>
      <c r="C14" t="s">
        <v>317</v>
      </c>
      <c r="D14" t="s">
        <v>397</v>
      </c>
      <c r="E14" t="s">
        <v>318</v>
      </c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</row>
    <row r="15">
      <c r="A15" t="s">
        <v>112</v>
      </c>
      <c r="B15" t="s">
        <v>398</v>
      </c>
      <c r="C15" t="s">
        <v>317</v>
      </c>
      <c r="D15" t="s">
        <v>399</v>
      </c>
      <c r="E15" t="s">
        <v>318</v>
      </c>
      <c r="F15" t="n">
        <v>69.8032987059504</v>
      </c>
      <c r="G15" t="n">
        <v>70.9618883950855</v>
      </c>
      <c r="H15" t="n">
        <v>71.1020792941759</v>
      </c>
      <c r="I15" t="n">
        <v>72.0946028585742</v>
      </c>
      <c r="J15" t="n">
        <v>73.696397376131</v>
      </c>
      <c r="K15" t="n">
        <v>74.3225396827837</v>
      </c>
      <c r="L15" t="n">
        <v>77.4575262188868</v>
      </c>
      <c r="M15" t="n">
        <v>79.0165575100262</v>
      </c>
      <c r="N15" t="n">
        <v>79.8171889235387</v>
      </c>
      <c r="O15" t="n">
        <v>82.3135223158934</v>
      </c>
      <c r="P15" t="n">
        <v>84.7548154898548</v>
      </c>
      <c r="Q15" t="n">
        <v>87.097609502727</v>
      </c>
      <c r="R15" t="n">
        <v>89.8824130193283</v>
      </c>
      <c r="S15" t="n">
        <v>92.1282462716588</v>
      </c>
      <c r="T15" t="n">
        <v>94.2107145536065</v>
      </c>
      <c r="U15" t="n">
        <v>93.8308827151563</v>
      </c>
      <c r="V15" t="n">
        <v>94.6965523991012</v>
      </c>
      <c r="W15" t="n">
        <v>93.4198442718905</v>
      </c>
      <c r="X15" t="n">
        <v>94.987260201121</v>
      </c>
      <c r="Y15" t="n">
        <v>95.579023722663</v>
      </c>
      <c r="Z15" t="n">
        <v>95.905924669593</v>
      </c>
      <c r="AA15" t="n">
        <v>95.3422169910697</v>
      </c>
      <c r="AB15" t="n">
        <v>96.166880577258</v>
      </c>
      <c r="AC15" t="n">
        <v>97.5489964816022</v>
      </c>
      <c r="AD15" t="n">
        <v>98.6775543040374</v>
      </c>
      <c r="AE15" t="n">
        <v>100</v>
      </c>
      <c r="AF15" t="n">
        <v>101.280308645562</v>
      </c>
    </row>
    <row r="16">
      <c r="A16" t="s">
        <v>112</v>
      </c>
      <c r="B16" t="s">
        <v>400</v>
      </c>
      <c r="C16" t="s">
        <v>317</v>
      </c>
      <c r="D16" t="s">
        <v>401</v>
      </c>
      <c r="E16" t="s">
        <v>318</v>
      </c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</row>
    <row r="17">
      <c r="A17" t="s">
        <v>112</v>
      </c>
      <c r="B17" t="s">
        <v>402</v>
      </c>
      <c r="C17" t="s">
        <v>317</v>
      </c>
      <c r="D17" t="s">
        <v>403</v>
      </c>
      <c r="E17" t="s">
        <v>318</v>
      </c>
      <c r="F17" t="n">
        <v>69.803298705664</v>
      </c>
      <c r="G17" t="n">
        <v>70.9618883959641</v>
      </c>
      <c r="H17" t="n">
        <v>71.1020792945646</v>
      </c>
      <c r="I17" t="n">
        <v>72.0946028585506</v>
      </c>
      <c r="J17" t="n">
        <v>73.6963973761445</v>
      </c>
      <c r="K17" t="n">
        <v>74.3225396831876</v>
      </c>
      <c r="L17" t="n">
        <v>77.457526218956</v>
      </c>
      <c r="M17" t="n">
        <v>79.0165575098152</v>
      </c>
      <c r="N17" t="n">
        <v>79.817188923654</v>
      </c>
      <c r="O17" t="n">
        <v>82.3135223161555</v>
      </c>
      <c r="P17" t="n">
        <v>84.7548154899406</v>
      </c>
      <c r="Q17" t="n">
        <v>87.0976095029345</v>
      </c>
      <c r="R17" t="n">
        <v>89.8824130193692</v>
      </c>
      <c r="S17" t="n">
        <v>92.1282462717287</v>
      </c>
      <c r="T17" t="n">
        <v>94.210714553168</v>
      </c>
      <c r="U17" t="n">
        <v>93.8308827150022</v>
      </c>
      <c r="V17" t="n">
        <v>94.6965523994977</v>
      </c>
      <c r="W17" t="n">
        <v>93.4198442715235</v>
      </c>
      <c r="X17" t="n">
        <v>94.9872602012688</v>
      </c>
      <c r="Y17" t="n">
        <v>95.5790237226874</v>
      </c>
      <c r="Z17" t="n">
        <v>95.905924669608</v>
      </c>
      <c r="AA17" t="n">
        <v>95.342216991398</v>
      </c>
      <c r="AB17" t="n">
        <v>96.1668805774982</v>
      </c>
      <c r="AC17" t="n">
        <v>97.5489964817776</v>
      </c>
      <c r="AD17" t="n">
        <v>98.6775543038861</v>
      </c>
      <c r="AE17" t="n">
        <v>100</v>
      </c>
      <c r="AF17" t="n">
        <v>101.280308645688</v>
      </c>
    </row>
    <row r="18">
      <c r="A18" t="s">
        <v>112</v>
      </c>
      <c r="B18" t="s">
        <v>404</v>
      </c>
      <c r="C18" t="s">
        <v>317</v>
      </c>
      <c r="D18" t="s">
        <v>405</v>
      </c>
      <c r="E18" t="s">
        <v>318</v>
      </c>
      <c r="F18" t="n">
        <v>69.8032987056515</v>
      </c>
      <c r="G18" t="n">
        <v>70.9618883951746</v>
      </c>
      <c r="H18" t="n">
        <v>71.1020792944025</v>
      </c>
      <c r="I18" t="n">
        <v>72.0946028585593</v>
      </c>
      <c r="J18" t="n">
        <v>73.6963973761289</v>
      </c>
      <c r="K18" t="n">
        <v>74.3225396826788</v>
      </c>
      <c r="L18" t="n">
        <v>77.4575262191419</v>
      </c>
      <c r="M18" t="n">
        <v>79.016557509962</v>
      </c>
      <c r="N18" t="n">
        <v>79.8171889236067</v>
      </c>
      <c r="O18" t="n">
        <v>82.3135223159551</v>
      </c>
      <c r="P18" t="n">
        <v>84.7548154896562</v>
      </c>
      <c r="Q18" t="n">
        <v>87.0976095027171</v>
      </c>
      <c r="R18" t="n">
        <v>89.8824130194361</v>
      </c>
      <c r="S18" t="n">
        <v>92.1282462716741</v>
      </c>
      <c r="T18" t="n">
        <v>94.2107145534743</v>
      </c>
      <c r="U18" t="n">
        <v>93.8308827153799</v>
      </c>
      <c r="V18" t="n">
        <v>94.6965523992241</v>
      </c>
      <c r="W18" t="n">
        <v>93.419844271776</v>
      </c>
      <c r="X18" t="n">
        <v>94.9872602012514</v>
      </c>
      <c r="Y18" t="n">
        <v>95.5790237227628</v>
      </c>
      <c r="Z18" t="n">
        <v>95.9059246696158</v>
      </c>
      <c r="AA18" t="n">
        <v>95.3422169910454</v>
      </c>
      <c r="AB18" t="n">
        <v>96.1668805774261</v>
      </c>
      <c r="AC18" t="n">
        <v>97.5489964816223</v>
      </c>
      <c r="AD18" t="n">
        <v>98.6775543039886</v>
      </c>
      <c r="AE18" t="n">
        <v>100</v>
      </c>
      <c r="AF18" t="n">
        <v>101.280308645745</v>
      </c>
    </row>
    <row r="19">
      <c r="A19" t="s">
        <v>112</v>
      </c>
      <c r="B19" t="s">
        <v>406</v>
      </c>
      <c r="C19" t="s">
        <v>317</v>
      </c>
      <c r="D19" t="s">
        <v>407</v>
      </c>
      <c r="E19" t="s">
        <v>318</v>
      </c>
      <c r="F19" t="n">
        <v>69.8032987039482</v>
      </c>
      <c r="G19" t="n">
        <v>70.9618883947598</v>
      </c>
      <c r="H19" t="n">
        <v>71.102079294678</v>
      </c>
      <c r="I19" t="n">
        <v>72.0946028600538</v>
      </c>
      <c r="J19" t="n">
        <v>73.6963973756333</v>
      </c>
      <c r="K19" t="n">
        <v>74.3225396829442</v>
      </c>
      <c r="L19" t="n">
        <v>77.4575262195975</v>
      </c>
      <c r="M19" t="n">
        <v>79.0165575095152</v>
      </c>
      <c r="N19" t="n">
        <v>79.8171889233691</v>
      </c>
      <c r="O19" t="n">
        <v>82.3135223161163</v>
      </c>
      <c r="P19" t="n">
        <v>84.7548154894873</v>
      </c>
      <c r="Q19" t="n">
        <v>87.0976095029412</v>
      </c>
      <c r="R19" t="n">
        <v>89.8824130195423</v>
      </c>
      <c r="S19" t="n">
        <v>92.1282462716023</v>
      </c>
      <c r="T19" t="n">
        <v>94.2107145543471</v>
      </c>
      <c r="U19" t="n">
        <v>93.8308827151752</v>
      </c>
      <c r="V19" t="n">
        <v>94.6965523988661</v>
      </c>
      <c r="W19" t="n">
        <v>93.4198442719388</v>
      </c>
      <c r="X19" t="n">
        <v>94.9872602010804</v>
      </c>
      <c r="Y19" t="n">
        <v>95.5790237226149</v>
      </c>
      <c r="Z19" t="n">
        <v>95.9059246697847</v>
      </c>
      <c r="AA19" t="n">
        <v>95.3422169915221</v>
      </c>
      <c r="AB19" t="n">
        <v>96.1668805775814</v>
      </c>
      <c r="AC19" t="n">
        <v>97.5489964815538</v>
      </c>
      <c r="AD19" t="n">
        <v>98.6775543040681</v>
      </c>
      <c r="AE19" t="n">
        <v>100</v>
      </c>
      <c r="AF19" t="n">
        <v>101.280308645324</v>
      </c>
    </row>
    <row r="20">
      <c r="A20" t="s">
        <v>112</v>
      </c>
      <c r="B20" t="s">
        <v>408</v>
      </c>
      <c r="C20" t="s">
        <v>317</v>
      </c>
      <c r="D20" t="s">
        <v>409</v>
      </c>
      <c r="E20" t="s">
        <v>318</v>
      </c>
      <c r="F20" t="n">
        <v>69.8032987062759</v>
      </c>
      <c r="G20" t="n">
        <v>70.9618883945139</v>
      </c>
      <c r="H20" t="n">
        <v>71.1020792938473</v>
      </c>
      <c r="I20" t="n">
        <v>72.0946028589112</v>
      </c>
      <c r="J20" t="n">
        <v>73.6963973760437</v>
      </c>
      <c r="K20" t="n">
        <v>74.3225396829193</v>
      </c>
      <c r="L20" t="n">
        <v>77.4575262189736</v>
      </c>
      <c r="M20" t="n">
        <v>79.0165575096329</v>
      </c>
      <c r="N20" t="n">
        <v>79.8171889236776</v>
      </c>
      <c r="O20" t="n">
        <v>82.3135223160028</v>
      </c>
      <c r="P20" t="n">
        <v>84.7548154899789</v>
      </c>
      <c r="Q20" t="n">
        <v>87.0976095025678</v>
      </c>
      <c r="R20" t="n">
        <v>89.8824130192968</v>
      </c>
      <c r="S20" t="n">
        <v>92.1282462717172</v>
      </c>
      <c r="T20" t="n">
        <v>94.2107145532013</v>
      </c>
      <c r="U20" t="n">
        <v>93.8308827150253</v>
      </c>
      <c r="V20" t="n">
        <v>94.6965523992327</v>
      </c>
      <c r="W20" t="n">
        <v>93.4198442719209</v>
      </c>
      <c r="X20" t="n">
        <v>94.9872602011287</v>
      </c>
      <c r="Y20" t="n">
        <v>95.5790237227554</v>
      </c>
      <c r="Z20" t="n">
        <v>95.9059246695502</v>
      </c>
      <c r="AA20" t="n">
        <v>95.3422169908509</v>
      </c>
      <c r="AB20" t="n">
        <v>96.1668805775105</v>
      </c>
      <c r="AC20" t="n">
        <v>97.5489964814272</v>
      </c>
      <c r="AD20" t="n">
        <v>98.6775543037848</v>
      </c>
      <c r="AE20" t="n">
        <v>100</v>
      </c>
      <c r="AF20" t="n">
        <v>101.280308645516</v>
      </c>
    </row>
    <row r="21">
      <c r="A21" t="s">
        <v>112</v>
      </c>
      <c r="B21" t="s">
        <v>410</v>
      </c>
      <c r="C21" t="s">
        <v>317</v>
      </c>
      <c r="D21" t="s">
        <v>411</v>
      </c>
      <c r="E21" t="s">
        <v>318</v>
      </c>
      <c r="F21" t="n">
        <v>69.8032987059062</v>
      </c>
      <c r="G21" t="n">
        <v>70.9618883948019</v>
      </c>
      <c r="H21" t="n">
        <v>71.1020792942907</v>
      </c>
      <c r="I21" t="n">
        <v>72.0946028583792</v>
      </c>
      <c r="J21" t="n">
        <v>73.696397376091</v>
      </c>
      <c r="K21" t="n">
        <v>74.3225396824717</v>
      </c>
      <c r="L21" t="n">
        <v>77.457526218832</v>
      </c>
      <c r="M21" t="n">
        <v>79.016557509528</v>
      </c>
      <c r="N21" t="n">
        <v>79.8171889232927</v>
      </c>
      <c r="O21" t="n">
        <v>82.3135223157268</v>
      </c>
      <c r="P21" t="n">
        <v>84.7548154893464</v>
      </c>
      <c r="Q21" t="n">
        <v>87.0976095026034</v>
      </c>
      <c r="R21" t="n">
        <v>89.8824130194101</v>
      </c>
      <c r="S21" t="n">
        <v>92.128246271817</v>
      </c>
      <c r="T21" t="n">
        <v>94.2107145534083</v>
      </c>
      <c r="U21" t="n">
        <v>93.830882714961</v>
      </c>
      <c r="V21" t="n">
        <v>94.6965523990869</v>
      </c>
      <c r="W21" t="n">
        <v>93.4198442716013</v>
      </c>
      <c r="X21" t="n">
        <v>94.9872602009577</v>
      </c>
      <c r="Y21" t="n">
        <v>95.5790237226256</v>
      </c>
      <c r="Z21" t="n">
        <v>95.9059246694215</v>
      </c>
      <c r="AA21" t="n">
        <v>95.3422169907974</v>
      </c>
      <c r="AB21" t="n">
        <v>96.1668805773325</v>
      </c>
      <c r="AC21" t="n">
        <v>97.5489964814305</v>
      </c>
      <c r="AD21" t="n">
        <v>98.6775543039509</v>
      </c>
      <c r="AE21" t="n">
        <v>100</v>
      </c>
      <c r="AF21" t="n">
        <v>101.280308645536</v>
      </c>
    </row>
    <row r="22">
      <c r="A22" t="s">
        <v>112</v>
      </c>
      <c r="B22" t="s">
        <v>412</v>
      </c>
      <c r="C22" t="s">
        <v>317</v>
      </c>
      <c r="D22" t="s">
        <v>413</v>
      </c>
      <c r="E22" t="s">
        <v>318</v>
      </c>
      <c r="F22" t="n">
        <v>69.8032987046331</v>
      </c>
      <c r="G22" t="n">
        <v>70.9618883956754</v>
      </c>
      <c r="H22" t="n">
        <v>71.1020792956672</v>
      </c>
      <c r="I22" t="n">
        <v>72.0946028565836</v>
      </c>
      <c r="J22" t="n">
        <v>73.6963973761803</v>
      </c>
      <c r="K22" t="n">
        <v>74.3225396809395</v>
      </c>
      <c r="L22" t="n">
        <v>77.457526218303</v>
      </c>
      <c r="M22" t="n">
        <v>79.0165575091173</v>
      </c>
      <c r="N22" t="n">
        <v>79.817188921987</v>
      </c>
      <c r="O22" t="n">
        <v>82.3135223147478</v>
      </c>
      <c r="P22" t="n">
        <v>84.7548154896334</v>
      </c>
      <c r="Q22" t="n">
        <v>87.0976095026579</v>
      </c>
      <c r="R22" t="n">
        <v>89.8824130197233</v>
      </c>
      <c r="S22" t="n">
        <v>92.1282462720742</v>
      </c>
      <c r="T22" t="n">
        <v>94.2107145518622</v>
      </c>
      <c r="U22" t="n">
        <v>93.8308827146761</v>
      </c>
      <c r="V22" t="n">
        <v>94.696552398525</v>
      </c>
      <c r="W22" t="n">
        <v>93.4198442705341</v>
      </c>
      <c r="X22" t="n">
        <v>94.9872602003024</v>
      </c>
      <c r="Y22" t="n">
        <v>95.5790237221202</v>
      </c>
      <c r="Z22" t="n">
        <v>95.9059246689189</v>
      </c>
      <c r="AA22" t="n">
        <v>95.3422169905146</v>
      </c>
      <c r="AB22" t="n">
        <v>96.166880576645</v>
      </c>
      <c r="AC22" t="n">
        <v>97.548996481309</v>
      </c>
      <c r="AD22" t="n">
        <v>98.6775543028345</v>
      </c>
      <c r="AE22" t="n">
        <v>100</v>
      </c>
      <c r="AF22" t="n">
        <v>101.280308645571</v>
      </c>
    </row>
    <row r="23">
      <c r="A23" t="s">
        <v>112</v>
      </c>
      <c r="B23" t="s">
        <v>414</v>
      </c>
      <c r="C23" t="s">
        <v>317</v>
      </c>
      <c r="D23" t="s">
        <v>415</v>
      </c>
      <c r="E23" t="s">
        <v>318</v>
      </c>
      <c r="F23" t="n">
        <v>69.8032987060613</v>
      </c>
      <c r="G23" t="n">
        <v>70.9618883955094</v>
      </c>
      <c r="H23" t="n">
        <v>71.102079294252</v>
      </c>
      <c r="I23" t="n">
        <v>72.0946028590045</v>
      </c>
      <c r="J23" t="n">
        <v>73.6963973765413</v>
      </c>
      <c r="K23" t="n">
        <v>74.3225396826011</v>
      </c>
      <c r="L23" t="n">
        <v>77.457526218802</v>
      </c>
      <c r="M23" t="n">
        <v>79.0165575096962</v>
      </c>
      <c r="N23" t="n">
        <v>79.8171889235858</v>
      </c>
      <c r="O23" t="n">
        <v>82.3135223159312</v>
      </c>
      <c r="P23" t="n">
        <v>84.7548154897906</v>
      </c>
      <c r="Q23" t="n">
        <v>87.0976095027252</v>
      </c>
      <c r="R23" t="n">
        <v>89.8824130196166</v>
      </c>
      <c r="S23" t="n">
        <v>92.1282462718826</v>
      </c>
      <c r="T23" t="n">
        <v>94.2107145536177</v>
      </c>
      <c r="U23" t="n">
        <v>93.8308827150681</v>
      </c>
      <c r="V23" t="n">
        <v>94.6965523991736</v>
      </c>
      <c r="W23" t="n">
        <v>93.4198442719122</v>
      </c>
      <c r="X23" t="n">
        <v>94.987260201054</v>
      </c>
      <c r="Y23" t="n">
        <v>95.5790237231441</v>
      </c>
      <c r="Z23" t="n">
        <v>95.9059246697143</v>
      </c>
      <c r="AA23" t="n">
        <v>95.3422169908079</v>
      </c>
      <c r="AB23" t="n">
        <v>96.1668805774029</v>
      </c>
      <c r="AC23" t="n">
        <v>97.5489964821563</v>
      </c>
      <c r="AD23" t="n">
        <v>98.6775543041549</v>
      </c>
      <c r="AE23" t="n">
        <v>100</v>
      </c>
      <c r="AF23" t="n">
        <v>101.280308645394</v>
      </c>
    </row>
    <row r="24">
      <c r="A24" t="s">
        <v>112</v>
      </c>
      <c r="B24" t="s">
        <v>416</v>
      </c>
      <c r="C24" t="s">
        <v>317</v>
      </c>
      <c r="D24" t="s">
        <v>417</v>
      </c>
      <c r="E24" t="s">
        <v>318</v>
      </c>
      <c r="F24" t="n">
        <v>69.8032987054737</v>
      </c>
      <c r="G24" t="n">
        <v>70.9618883950328</v>
      </c>
      <c r="H24" t="n">
        <v>71.102079293986</v>
      </c>
      <c r="I24" t="n">
        <v>72.0946028588163</v>
      </c>
      <c r="J24" t="n">
        <v>73.6963973761923</v>
      </c>
      <c r="K24" t="n">
        <v>74.3225396826553</v>
      </c>
      <c r="L24" t="n">
        <v>77.4575262192853</v>
      </c>
      <c r="M24" t="n">
        <v>79.0165575097496</v>
      </c>
      <c r="N24" t="n">
        <v>79.8171889236779</v>
      </c>
      <c r="O24" t="n">
        <v>82.3135223158232</v>
      </c>
      <c r="P24" t="n">
        <v>84.7548154897533</v>
      </c>
      <c r="Q24" t="n">
        <v>87.0976095027467</v>
      </c>
      <c r="R24" t="n">
        <v>89.8824130195121</v>
      </c>
      <c r="S24" t="n">
        <v>92.1282462718203</v>
      </c>
      <c r="T24" t="n">
        <v>94.2107145534706</v>
      </c>
      <c r="U24" t="n">
        <v>93.8308827149013</v>
      </c>
      <c r="V24" t="n">
        <v>94.6965523991751</v>
      </c>
      <c r="W24" t="n">
        <v>93.4198442716077</v>
      </c>
      <c r="X24" t="n">
        <v>94.9872602012504</v>
      </c>
      <c r="Y24" t="n">
        <v>95.5790237227286</v>
      </c>
      <c r="Z24" t="n">
        <v>95.905924669521</v>
      </c>
      <c r="AA24" t="n">
        <v>95.3422169911234</v>
      </c>
      <c r="AB24" t="n">
        <v>96.1668805773824</v>
      </c>
      <c r="AC24" t="n">
        <v>97.5489964814205</v>
      </c>
      <c r="AD24" t="n">
        <v>98.6775543039457</v>
      </c>
      <c r="AE24" t="n">
        <v>100</v>
      </c>
      <c r="AF24" t="n">
        <v>101.28030864546</v>
      </c>
    </row>
    <row r="25">
      <c r="A25" t="s">
        <v>112</v>
      </c>
      <c r="B25" t="s">
        <v>418</v>
      </c>
      <c r="C25" t="s">
        <v>317</v>
      </c>
      <c r="D25" t="s">
        <v>419</v>
      </c>
      <c r="E25" t="s">
        <v>318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</row>
    <row r="26">
      <c r="A26" t="s">
        <v>112</v>
      </c>
      <c r="B26" t="s">
        <v>420</v>
      </c>
      <c r="C26" t="s">
        <v>317</v>
      </c>
      <c r="D26" t="s">
        <v>421</v>
      </c>
      <c r="E26" t="s">
        <v>318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</row>
    <row r="27">
      <c r="A27" t="s">
        <v>112</v>
      </c>
      <c r="B27" t="s">
        <v>422</v>
      </c>
      <c r="C27" t="s">
        <v>317</v>
      </c>
      <c r="D27" t="s">
        <v>423</v>
      </c>
      <c r="E27" t="s">
        <v>318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</row>
    <row r="28">
      <c r="A28" t="s">
        <v>112</v>
      </c>
      <c r="B28" t="s">
        <v>424</v>
      </c>
      <c r="C28" t="s">
        <v>317</v>
      </c>
      <c r="D28" t="s">
        <v>425</v>
      </c>
      <c r="E28" t="s">
        <v>318</v>
      </c>
      <c r="F28" t="n">
        <v>69.8032987043438</v>
      </c>
      <c r="G28" t="n">
        <v>70.961888394494</v>
      </c>
      <c r="H28" t="n">
        <v>71.1020792929838</v>
      </c>
      <c r="I28" t="n">
        <v>72.0946028583854</v>
      </c>
      <c r="J28" t="n">
        <v>73.6963973754122</v>
      </c>
      <c r="K28" t="n">
        <v>74.3225396826023</v>
      </c>
      <c r="L28" t="n">
        <v>77.4575262184134</v>
      </c>
      <c r="M28" t="n">
        <v>79.0165575095401</v>
      </c>
      <c r="N28" t="n">
        <v>79.8171889233773</v>
      </c>
      <c r="O28" t="n">
        <v>82.3135223154439</v>
      </c>
      <c r="P28" t="n">
        <v>84.7548154890609</v>
      </c>
      <c r="Q28" t="n">
        <v>87.0976095023743</v>
      </c>
      <c r="R28" t="n">
        <v>89.8824130189561</v>
      </c>
      <c r="S28" t="n">
        <v>92.1282462711274</v>
      </c>
      <c r="T28" t="n">
        <v>94.2107145527309</v>
      </c>
      <c r="U28" t="n">
        <v>93.8308827142482</v>
      </c>
      <c r="V28" t="n">
        <v>94.696552398405</v>
      </c>
      <c r="W28" t="n">
        <v>93.4198442713267</v>
      </c>
      <c r="X28" t="n">
        <v>94.9872602009281</v>
      </c>
      <c r="Y28" t="n">
        <v>95.5790237218316</v>
      </c>
      <c r="Z28" t="n">
        <v>95.905924668883</v>
      </c>
      <c r="AA28" t="n">
        <v>95.3422169898894</v>
      </c>
      <c r="AB28" t="n">
        <v>96.1668805769268</v>
      </c>
      <c r="AC28" t="n">
        <v>97.548996480492</v>
      </c>
      <c r="AD28" t="n">
        <v>98.6775543034398</v>
      </c>
      <c r="AE28" t="n">
        <v>100</v>
      </c>
      <c r="AF28" t="n">
        <v>101.280308644735</v>
      </c>
    </row>
    <row r="29">
      <c r="A29" t="s">
        <v>112</v>
      </c>
      <c r="B29" t="s">
        <v>426</v>
      </c>
      <c r="C29" t="s">
        <v>317</v>
      </c>
      <c r="D29" t="s">
        <v>427</v>
      </c>
      <c r="E29" t="s">
        <v>318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</row>
    <row r="30">
      <c r="A30" t="s">
        <v>112</v>
      </c>
      <c r="B30" t="s">
        <v>428</v>
      </c>
      <c r="C30" t="s">
        <v>317</v>
      </c>
      <c r="D30" t="s">
        <v>429</v>
      </c>
      <c r="E30" t="s">
        <v>318</v>
      </c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</row>
    <row r="31">
      <c r="A31" t="s">
        <v>112</v>
      </c>
      <c r="B31" t="s">
        <v>430</v>
      </c>
      <c r="C31" t="s">
        <v>317</v>
      </c>
      <c r="D31" t="s">
        <v>431</v>
      </c>
      <c r="E31" t="s">
        <v>318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</row>
    <row r="32">
      <c r="A32" t="s">
        <v>112</v>
      </c>
      <c r="B32" t="s">
        <v>432</v>
      </c>
      <c r="C32" t="s">
        <v>317</v>
      </c>
      <c r="D32" t="s">
        <v>433</v>
      </c>
      <c r="E32" t="s">
        <v>318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</row>
    <row r="33">
      <c r="A33" t="s">
        <v>112</v>
      </c>
      <c r="B33" t="s">
        <v>434</v>
      </c>
      <c r="C33" t="s">
        <v>317</v>
      </c>
      <c r="D33" t="s">
        <v>435</v>
      </c>
      <c r="E33" t="s">
        <v>318</v>
      </c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</row>
    <row r="34">
      <c r="A34" t="s">
        <v>112</v>
      </c>
      <c r="B34" t="s">
        <v>436</v>
      </c>
      <c r="C34" t="s">
        <v>317</v>
      </c>
      <c r="D34" t="s">
        <v>437</v>
      </c>
      <c r="E34" t="s">
        <v>318</v>
      </c>
      <c r="F34" t="n">
        <v>69.8032987226676</v>
      </c>
      <c r="G34" t="n">
        <v>70.9618883942469</v>
      </c>
      <c r="H34" t="n">
        <v>71.1020792875874</v>
      </c>
      <c r="I34" t="n">
        <v>72.0946028691248</v>
      </c>
      <c r="J34" t="n">
        <v>73.6963973570924</v>
      </c>
      <c r="K34" t="n">
        <v>74.3225396787953</v>
      </c>
      <c r="L34" t="n">
        <v>77.4575262018878</v>
      </c>
      <c r="M34" t="n">
        <v>79.0165575059134</v>
      </c>
      <c r="N34" t="n">
        <v>79.8171889180265</v>
      </c>
      <c r="O34" t="n">
        <v>82.31352232684</v>
      </c>
      <c r="P34" t="n">
        <v>84.7548154947025</v>
      </c>
      <c r="Q34" t="n">
        <v>87.09760949925</v>
      </c>
      <c r="R34" t="n">
        <v>89.8824130149712</v>
      </c>
      <c r="S34" t="n">
        <v>92.1282462829214</v>
      </c>
      <c r="T34" t="n">
        <v>94.2107145615792</v>
      </c>
      <c r="U34" t="n">
        <v>93.8308827188924</v>
      </c>
      <c r="V34" t="n">
        <v>94.6965524181238</v>
      </c>
      <c r="W34" t="n">
        <v>93.4198442738719</v>
      </c>
      <c r="X34" t="n">
        <v>94.9872602147368</v>
      </c>
      <c r="Y34" t="n">
        <v>95.5790237263074</v>
      </c>
      <c r="Z34" t="n">
        <v>95.905924675</v>
      </c>
      <c r="AA34" t="n">
        <v>95.3422169950904</v>
      </c>
      <c r="AB34" t="n">
        <v>96.1668805820876</v>
      </c>
      <c r="AC34" t="n">
        <v>97.5489964906222</v>
      </c>
      <c r="AD34" t="n">
        <v>98.6775543133361</v>
      </c>
      <c r="AE34" t="n">
        <v>100</v>
      </c>
      <c r="AF34" t="n">
        <v>101.280308650658</v>
      </c>
    </row>
    <row r="35">
      <c r="A35" t="s">
        <v>112</v>
      </c>
      <c r="B35" t="s">
        <v>438</v>
      </c>
      <c r="C35" t="s">
        <v>317</v>
      </c>
      <c r="D35" t="s">
        <v>439</v>
      </c>
      <c r="E35" t="s">
        <v>318</v>
      </c>
      <c r="F35" t="n">
        <v>69.8032987055981</v>
      </c>
      <c r="G35" t="n">
        <v>70.9618883949198</v>
      </c>
      <c r="H35" t="n">
        <v>71.1020792942283</v>
      </c>
      <c r="I35" t="n">
        <v>72.0946028585395</v>
      </c>
      <c r="J35" t="n">
        <v>73.696397376087</v>
      </c>
      <c r="K35" t="n">
        <v>74.3225396826032</v>
      </c>
      <c r="L35" t="n">
        <v>77.4575262190485</v>
      </c>
      <c r="M35" t="n">
        <v>79.0165575098543</v>
      </c>
      <c r="N35" t="n">
        <v>79.8171889234377</v>
      </c>
      <c r="O35" t="n">
        <v>82.3135223157783</v>
      </c>
      <c r="P35" t="n">
        <v>84.7548154895899</v>
      </c>
      <c r="Q35" t="n">
        <v>87.0976095026391</v>
      </c>
      <c r="R35" t="n">
        <v>89.8824130192995</v>
      </c>
      <c r="S35" t="n">
        <v>92.1282462715849</v>
      </c>
      <c r="T35" t="n">
        <v>94.2107145533714</v>
      </c>
      <c r="U35" t="n">
        <v>93.8308827150054</v>
      </c>
      <c r="V35" t="n">
        <v>94.6965523990915</v>
      </c>
      <c r="W35" t="n">
        <v>93.4198442716615</v>
      </c>
      <c r="X35" t="n">
        <v>94.987260201191</v>
      </c>
      <c r="Y35" t="n">
        <v>95.5790237226387</v>
      </c>
      <c r="Z35" t="n">
        <v>95.9059246694833</v>
      </c>
      <c r="AA35" t="n">
        <v>95.3422169909567</v>
      </c>
      <c r="AB35" t="n">
        <v>96.1668805772704</v>
      </c>
      <c r="AC35" t="n">
        <v>97.5489964815002</v>
      </c>
      <c r="AD35" t="n">
        <v>98.6775543038827</v>
      </c>
      <c r="AE35" t="n">
        <v>100</v>
      </c>
      <c r="AF35" t="n">
        <v>101.280308645498</v>
      </c>
    </row>
    <row r="36">
      <c r="A36" t="s">
        <v>112</v>
      </c>
      <c r="B36" t="s">
        <v>440</v>
      </c>
      <c r="C36" t="s">
        <v>317</v>
      </c>
      <c r="D36" t="s">
        <v>441</v>
      </c>
      <c r="E36" t="s">
        <v>318</v>
      </c>
      <c r="F36" t="n">
        <v>69.803298706294</v>
      </c>
      <c r="G36" t="n">
        <v>70.9618883994148</v>
      </c>
      <c r="H36" t="n">
        <v>71.1020792951035</v>
      </c>
      <c r="I36" t="n">
        <v>72.0946028605826</v>
      </c>
      <c r="J36" t="n">
        <v>73.6963973807367</v>
      </c>
      <c r="K36" t="n">
        <v>74.3225396851855</v>
      </c>
      <c r="L36" t="n">
        <v>77.4575262183072</v>
      </c>
      <c r="M36" t="n">
        <v>79.0165575101273</v>
      </c>
      <c r="N36" t="n">
        <v>79.8171889234108</v>
      </c>
      <c r="O36" t="n">
        <v>82.3135223157778</v>
      </c>
      <c r="P36" t="n">
        <v>84.754815490085</v>
      </c>
      <c r="Q36" t="n">
        <v>87.0976095037265</v>
      </c>
      <c r="R36" t="n">
        <v>89.8824130196183</v>
      </c>
      <c r="S36" t="n">
        <v>92.1282462715866</v>
      </c>
      <c r="T36" t="n">
        <v>94.2107145540132</v>
      </c>
      <c r="U36" t="n">
        <v>93.8308827156266</v>
      </c>
      <c r="V36" t="n">
        <v>94.6965523990829</v>
      </c>
      <c r="W36" t="n">
        <v>93.4198442723464</v>
      </c>
      <c r="X36" t="n">
        <v>94.9872602036138</v>
      </c>
      <c r="Y36" t="n">
        <v>95.5790237213442</v>
      </c>
      <c r="Z36" t="n">
        <v>95.9059246699727</v>
      </c>
      <c r="AA36" t="n">
        <v>95.3422169900811</v>
      </c>
      <c r="AB36" t="n">
        <v>96.1668805757423</v>
      </c>
      <c r="AC36" t="n">
        <v>97.5489964808533</v>
      </c>
      <c r="AD36" t="n">
        <v>98.6775543047547</v>
      </c>
      <c r="AE36" t="n">
        <v>100</v>
      </c>
      <c r="AF36" t="n">
        <v>101.280308645867</v>
      </c>
    </row>
    <row r="37">
      <c r="A37" t="s">
        <v>112</v>
      </c>
      <c r="B37" t="s">
        <v>442</v>
      </c>
      <c r="C37" t="s">
        <v>317</v>
      </c>
      <c r="D37" t="s">
        <v>443</v>
      </c>
      <c r="E37" t="s">
        <v>318</v>
      </c>
      <c r="F37" t="n">
        <v>69.8032987053053</v>
      </c>
      <c r="G37" t="n">
        <v>70.9618883948889</v>
      </c>
      <c r="H37" t="n">
        <v>71.1020792939935</v>
      </c>
      <c r="I37" t="n">
        <v>72.094602858775</v>
      </c>
      <c r="J37" t="n">
        <v>73.6963973756757</v>
      </c>
      <c r="K37" t="n">
        <v>74.3225396825369</v>
      </c>
      <c r="L37" t="n">
        <v>77.457526218808</v>
      </c>
      <c r="M37" t="n">
        <v>79.0165575097513</v>
      </c>
      <c r="N37" t="n">
        <v>79.8171889233764</v>
      </c>
      <c r="O37" t="n">
        <v>82.3135223157467</v>
      </c>
      <c r="P37" t="n">
        <v>84.754815489526</v>
      </c>
      <c r="Q37" t="n">
        <v>87.0976095024252</v>
      </c>
      <c r="R37" t="n">
        <v>89.8824130190865</v>
      </c>
      <c r="S37" t="n">
        <v>92.1282462714167</v>
      </c>
      <c r="T37" t="n">
        <v>94.2107145530501</v>
      </c>
      <c r="U37" t="n">
        <v>93.8308827148862</v>
      </c>
      <c r="V37" t="n">
        <v>94.6965523991114</v>
      </c>
      <c r="W37" t="n">
        <v>93.4198442715596</v>
      </c>
      <c r="X37" t="n">
        <v>94.987260201034</v>
      </c>
      <c r="Y37" t="n">
        <v>95.5790237222063</v>
      </c>
      <c r="Z37" t="n">
        <v>95.9059246693139</v>
      </c>
      <c r="AA37" t="n">
        <v>95.3422169903655</v>
      </c>
      <c r="AB37" t="n">
        <v>96.1668805774096</v>
      </c>
      <c r="AC37" t="n">
        <v>97.548996481288</v>
      </c>
      <c r="AD37" t="n">
        <v>98.6775543037645</v>
      </c>
      <c r="AE37" t="n">
        <v>100</v>
      </c>
      <c r="AF37" t="n">
        <v>101.280308645287</v>
      </c>
    </row>
    <row r="38">
      <c r="A38" t="s">
        <v>112</v>
      </c>
      <c r="B38" t="s">
        <v>444</v>
      </c>
      <c r="C38" t="s">
        <v>317</v>
      </c>
      <c r="D38" t="s">
        <v>445</v>
      </c>
      <c r="E38" t="s">
        <v>318</v>
      </c>
      <c r="F38" t="n">
        <v>69.8032987053133</v>
      </c>
      <c r="G38" t="n">
        <v>70.961888395068</v>
      </c>
      <c r="H38" t="n">
        <v>71.1020792943179</v>
      </c>
      <c r="I38" t="n">
        <v>72.0946028585632</v>
      </c>
      <c r="J38" t="n">
        <v>73.6963973761273</v>
      </c>
      <c r="K38" t="n">
        <v>74.3225396827153</v>
      </c>
      <c r="L38" t="n">
        <v>77.4575262190237</v>
      </c>
      <c r="M38" t="n">
        <v>79.016557509828</v>
      </c>
      <c r="N38" t="n">
        <v>79.8171889234753</v>
      </c>
      <c r="O38" t="n">
        <v>82.3135223157062</v>
      </c>
      <c r="P38" t="n">
        <v>84.7548154894782</v>
      </c>
      <c r="Q38" t="n">
        <v>87.0976095026017</v>
      </c>
      <c r="R38" t="n">
        <v>89.8824130193919</v>
      </c>
      <c r="S38" t="n">
        <v>92.1282462715187</v>
      </c>
      <c r="T38" t="n">
        <v>94.2107145534936</v>
      </c>
      <c r="U38" t="n">
        <v>93.830882714886</v>
      </c>
      <c r="V38" t="n">
        <v>94.6965523989675</v>
      </c>
      <c r="W38" t="n">
        <v>93.4198442716166</v>
      </c>
      <c r="X38" t="n">
        <v>94.9872602011015</v>
      </c>
      <c r="Y38" t="n">
        <v>95.5790237225921</v>
      </c>
      <c r="Z38" t="n">
        <v>95.9059246694911</v>
      </c>
      <c r="AA38" t="n">
        <v>95.3422169910375</v>
      </c>
      <c r="AB38" t="n">
        <v>96.166880577282</v>
      </c>
      <c r="AC38" t="n">
        <v>97.5489964814765</v>
      </c>
      <c r="AD38" t="n">
        <v>98.6775543039788</v>
      </c>
      <c r="AE38" t="n">
        <v>100</v>
      </c>
      <c r="AF38" t="n">
        <v>101.280308645522</v>
      </c>
    </row>
    <row r="39">
      <c r="A39" t="s">
        <v>112</v>
      </c>
      <c r="B39" t="s">
        <v>446</v>
      </c>
      <c r="C39" t="s">
        <v>317</v>
      </c>
      <c r="D39" t="s">
        <v>447</v>
      </c>
      <c r="E39" t="s">
        <v>318</v>
      </c>
      <c r="F39" t="n">
        <v>69.8032987053524</v>
      </c>
      <c r="G39" t="n">
        <v>70.9618883944841</v>
      </c>
      <c r="H39" t="n">
        <v>71.1020792940621</v>
      </c>
      <c r="I39" t="n">
        <v>72.0946028587482</v>
      </c>
      <c r="J39" t="n">
        <v>73.6963973761508</v>
      </c>
      <c r="K39" t="n">
        <v>74.3225396825682</v>
      </c>
      <c r="L39" t="n">
        <v>77.4575262190491</v>
      </c>
      <c r="M39" t="n">
        <v>79.0165575097119</v>
      </c>
      <c r="N39" t="n">
        <v>79.8171889232556</v>
      </c>
      <c r="O39" t="n">
        <v>82.3135223157004</v>
      </c>
      <c r="P39" t="n">
        <v>84.7548154892968</v>
      </c>
      <c r="Q39" t="n">
        <v>87.0976095023192</v>
      </c>
      <c r="R39" t="n">
        <v>89.8824130190658</v>
      </c>
      <c r="S39" t="n">
        <v>92.1282462714688</v>
      </c>
      <c r="T39" t="n">
        <v>94.2107145532234</v>
      </c>
      <c r="U39" t="n">
        <v>93.8308827148463</v>
      </c>
      <c r="V39" t="n">
        <v>94.6965523988236</v>
      </c>
      <c r="W39" t="n">
        <v>93.4198442714742</v>
      </c>
      <c r="X39" t="n">
        <v>94.9872602007709</v>
      </c>
      <c r="Y39" t="n">
        <v>95.5790237223216</v>
      </c>
      <c r="Z39" t="n">
        <v>95.9059246693069</v>
      </c>
      <c r="AA39" t="n">
        <v>95.342216990655</v>
      </c>
      <c r="AB39" t="n">
        <v>96.1668805772646</v>
      </c>
      <c r="AC39" t="n">
        <v>97.5489964812765</v>
      </c>
      <c r="AD39" t="n">
        <v>98.6775543040577</v>
      </c>
      <c r="AE39" t="n">
        <v>100</v>
      </c>
      <c r="AF39" t="n">
        <v>101.280308645889</v>
      </c>
    </row>
    <row r="40">
      <c r="A40" t="s">
        <v>112</v>
      </c>
      <c r="B40" t="s">
        <v>448</v>
      </c>
      <c r="C40" t="s">
        <v>317</v>
      </c>
      <c r="D40" t="s">
        <v>449</v>
      </c>
      <c r="E40" t="s">
        <v>318</v>
      </c>
      <c r="F40" t="n">
        <v>69.8032987201441</v>
      </c>
      <c r="G40" t="n">
        <v>70.961888406683</v>
      </c>
      <c r="H40" t="n">
        <v>71.1020793113735</v>
      </c>
      <c r="I40" t="n">
        <v>72.0946028665185</v>
      </c>
      <c r="J40" t="n">
        <v>73.6963973877399</v>
      </c>
      <c r="K40" t="n">
        <v>74.3225396761084</v>
      </c>
      <c r="L40" t="n">
        <v>77.4575262065349</v>
      </c>
      <c r="M40" t="n">
        <v>79.0165575124465</v>
      </c>
      <c r="N40" t="n">
        <v>79.8171889244446</v>
      </c>
      <c r="O40" t="n">
        <v>82.3135223146893</v>
      </c>
      <c r="P40" t="n">
        <v>84.7548154943134</v>
      </c>
      <c r="Q40" t="n">
        <v>87.0976094998678</v>
      </c>
      <c r="R40" t="n">
        <v>89.8824130258991</v>
      </c>
      <c r="S40" t="n">
        <v>92.1282462811844</v>
      </c>
      <c r="T40" t="n">
        <v>94.2107145509519</v>
      </c>
      <c r="U40" t="n">
        <v>93.8308827206431</v>
      </c>
      <c r="V40" t="n">
        <v>94.6965524104695</v>
      </c>
      <c r="W40" t="n">
        <v>93.4198442787004</v>
      </c>
      <c r="X40" t="n">
        <v>94.9872602097669</v>
      </c>
      <c r="Y40" t="n">
        <v>95.5790237175602</v>
      </c>
      <c r="Z40" t="n">
        <v>95.9059246715328</v>
      </c>
      <c r="AA40" t="n">
        <v>95.3422169916437</v>
      </c>
      <c r="AB40" t="n">
        <v>96.1668805754059</v>
      </c>
      <c r="AC40" t="n">
        <v>97.5489964839677</v>
      </c>
      <c r="AD40" t="n">
        <v>98.6775543044405</v>
      </c>
      <c r="AE40" t="n">
        <v>100</v>
      </c>
      <c r="AF40" t="n">
        <v>101.28030864827</v>
      </c>
    </row>
    <row r="41">
      <c r="A41" t="s">
        <v>112</v>
      </c>
      <c r="B41" t="s">
        <v>450</v>
      </c>
      <c r="C41" t="s">
        <v>317</v>
      </c>
      <c r="D41" t="s">
        <v>451</v>
      </c>
      <c r="E41" t="s">
        <v>318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</row>
    <row r="42">
      <c r="A42" t="s">
        <v>112</v>
      </c>
      <c r="B42" t="s">
        <v>452</v>
      </c>
      <c r="C42" t="s">
        <v>317</v>
      </c>
      <c r="D42" t="s">
        <v>453</v>
      </c>
      <c r="E42" t="s">
        <v>318</v>
      </c>
      <c r="F42" t="n">
        <v>69.8032987056362</v>
      </c>
      <c r="G42" t="n">
        <v>70.9618883950263</v>
      </c>
      <c r="H42" t="n">
        <v>71.1020792941727</v>
      </c>
      <c r="I42" t="n">
        <v>72.094602858629</v>
      </c>
      <c r="J42" t="n">
        <v>73.6963973760345</v>
      </c>
      <c r="K42" t="n">
        <v>74.3225396826362</v>
      </c>
      <c r="L42" t="n">
        <v>77.4575262190015</v>
      </c>
      <c r="M42" t="n">
        <v>79.0165575098716</v>
      </c>
      <c r="N42" t="n">
        <v>79.817188923495</v>
      </c>
      <c r="O42" t="n">
        <v>82.3135223158459</v>
      </c>
      <c r="P42" t="n">
        <v>84.7548154895943</v>
      </c>
      <c r="Q42" t="n">
        <v>87.0976095025996</v>
      </c>
      <c r="R42" t="n">
        <v>89.8824130192915</v>
      </c>
      <c r="S42" t="n">
        <v>92.1282462716462</v>
      </c>
      <c r="T42" t="n">
        <v>94.2107145533585</v>
      </c>
      <c r="U42" t="n">
        <v>93.830882715031</v>
      </c>
      <c r="V42" t="n">
        <v>94.6965523990915</v>
      </c>
      <c r="W42" t="n">
        <v>93.4198442716872</v>
      </c>
      <c r="X42" t="n">
        <v>94.9872602011814</v>
      </c>
      <c r="Y42" t="n">
        <v>95.5790237226315</v>
      </c>
      <c r="Z42" t="n">
        <v>95.9059246694968</v>
      </c>
      <c r="AA42" t="n">
        <v>95.3422169909749</v>
      </c>
      <c r="AB42" t="n">
        <v>96.1668805773164</v>
      </c>
      <c r="AC42" t="n">
        <v>97.5489964815276</v>
      </c>
      <c r="AD42" t="n">
        <v>98.6775543039218</v>
      </c>
      <c r="AE42" t="n">
        <v>100</v>
      </c>
      <c r="AF42" t="n">
        <v>101.280308645511</v>
      </c>
    </row>
    <row r="43">
      <c r="A43" t="s">
        <v>112</v>
      </c>
      <c r="B43" t="s">
        <v>454</v>
      </c>
      <c r="C43" t="s">
        <v>317</v>
      </c>
      <c r="D43" t="s">
        <v>455</v>
      </c>
      <c r="E43" t="s">
        <v>318</v>
      </c>
      <c r="F43" t="n">
        <v>69.8032987056539</v>
      </c>
      <c r="G43" t="n">
        <v>70.9618883949999</v>
      </c>
      <c r="H43" t="n">
        <v>71.102079294179</v>
      </c>
      <c r="I43" t="n">
        <v>72.0946028585986</v>
      </c>
      <c r="J43" t="n">
        <v>73.6963973760434</v>
      </c>
      <c r="K43" t="n">
        <v>74.3225396826684</v>
      </c>
      <c r="L43" t="n">
        <v>77.4575262190247</v>
      </c>
      <c r="M43" t="n">
        <v>79.0165575098448</v>
      </c>
      <c r="N43" t="n">
        <v>79.817188923507</v>
      </c>
      <c r="O43" t="n">
        <v>82.3135223158619</v>
      </c>
      <c r="P43" t="n">
        <v>84.754815489602</v>
      </c>
      <c r="Q43" t="n">
        <v>87.0976095026164</v>
      </c>
      <c r="R43" t="n">
        <v>89.8824130193142</v>
      </c>
      <c r="S43" t="n">
        <v>92.1282462716361</v>
      </c>
      <c r="T43" t="n">
        <v>94.2107145533894</v>
      </c>
      <c r="U43" t="n">
        <v>93.8308827150273</v>
      </c>
      <c r="V43" t="n">
        <v>94.6965523990855</v>
      </c>
      <c r="W43" t="n">
        <v>93.4198442717044</v>
      </c>
      <c r="X43" t="n">
        <v>94.9872602011832</v>
      </c>
      <c r="Y43" t="n">
        <v>95.5790237226363</v>
      </c>
      <c r="Z43" t="n">
        <v>95.9059246695014</v>
      </c>
      <c r="AA43" t="n">
        <v>95.3422169909795</v>
      </c>
      <c r="AB43" t="n">
        <v>96.1668805772995</v>
      </c>
      <c r="AC43" t="n">
        <v>97.5489964815358</v>
      </c>
      <c r="AD43" t="n">
        <v>98.6775543039178</v>
      </c>
      <c r="AE43" t="n">
        <v>100</v>
      </c>
      <c r="AF43" t="n">
        <v>101.280308645512</v>
      </c>
    </row>
    <row r="44">
      <c r="A44" t="s">
        <v>112</v>
      </c>
      <c r="B44" t="s">
        <v>456</v>
      </c>
      <c r="C44" t="s">
        <v>317</v>
      </c>
      <c r="D44" t="s">
        <v>457</v>
      </c>
      <c r="E44" t="s">
        <v>318</v>
      </c>
      <c r="F44" t="n">
        <v>69.803298705645</v>
      </c>
      <c r="G44" t="n">
        <v>70.9618883950138</v>
      </c>
      <c r="H44" t="n">
        <v>71.1020792941788</v>
      </c>
      <c r="I44" t="n">
        <v>72.0946028586319</v>
      </c>
      <c r="J44" t="n">
        <v>73.6963973760431</v>
      </c>
      <c r="K44" t="n">
        <v>74.322539682625</v>
      </c>
      <c r="L44" t="n">
        <v>77.4575262190081</v>
      </c>
      <c r="M44" t="n">
        <v>79.0165575098506</v>
      </c>
      <c r="N44" t="n">
        <v>79.8171889234841</v>
      </c>
      <c r="O44" t="n">
        <v>82.3135223158285</v>
      </c>
      <c r="P44" t="n">
        <v>84.754815489596</v>
      </c>
      <c r="Q44" t="n">
        <v>87.0976095026169</v>
      </c>
      <c r="R44" t="n">
        <v>89.8824130193123</v>
      </c>
      <c r="S44" t="n">
        <v>92.1282462716406</v>
      </c>
      <c r="T44" t="n">
        <v>94.2107145533633</v>
      </c>
      <c r="U44" t="n">
        <v>93.8308827150258</v>
      </c>
      <c r="V44" t="n">
        <v>94.6965523990808</v>
      </c>
      <c r="W44" t="n">
        <v>93.4198442716812</v>
      </c>
      <c r="X44" t="n">
        <v>94.9872602011616</v>
      </c>
      <c r="Y44" t="n">
        <v>95.5790237226215</v>
      </c>
      <c r="Z44" t="n">
        <v>95.9059246694909</v>
      </c>
      <c r="AA44" t="n">
        <v>95.34221699097</v>
      </c>
      <c r="AB44" t="n">
        <v>96.1668805773129</v>
      </c>
      <c r="AC44" t="n">
        <v>97.5489964815243</v>
      </c>
      <c r="AD44" t="n">
        <v>98.6775543039194</v>
      </c>
      <c r="AE44" t="n">
        <v>100</v>
      </c>
      <c r="AF44" t="n">
        <v>101.280308645513</v>
      </c>
    </row>
    <row r="45">
      <c r="A45" t="s">
        <v>112</v>
      </c>
      <c r="B45" t="s">
        <v>458</v>
      </c>
      <c r="C45" t="s">
        <v>317</v>
      </c>
      <c r="D45" t="s">
        <v>459</v>
      </c>
      <c r="E45" t="s">
        <v>318</v>
      </c>
      <c r="F45" t="n">
        <v>69.803298705651</v>
      </c>
      <c r="G45" t="n">
        <v>70.9618883950137</v>
      </c>
      <c r="H45" t="n">
        <v>71.1020792941734</v>
      </c>
      <c r="I45" t="n">
        <v>72.09460285863</v>
      </c>
      <c r="J45" t="n">
        <v>73.6963973760446</v>
      </c>
      <c r="K45" t="n">
        <v>74.3225396826256</v>
      </c>
      <c r="L45" t="n">
        <v>77.4575262190081</v>
      </c>
      <c r="M45" t="n">
        <v>79.0165575098487</v>
      </c>
      <c r="N45" t="n">
        <v>79.8171889234793</v>
      </c>
      <c r="O45" t="n">
        <v>82.3135223158312</v>
      </c>
      <c r="P45" t="n">
        <v>84.7548154895928</v>
      </c>
      <c r="Q45" t="n">
        <v>87.0976095026088</v>
      </c>
      <c r="R45" t="n">
        <v>89.8824130193043</v>
      </c>
      <c r="S45" t="n">
        <v>92.1282462716389</v>
      </c>
      <c r="T45" t="n">
        <v>94.2107145533572</v>
      </c>
      <c r="U45" t="n">
        <v>93.8308827150222</v>
      </c>
      <c r="V45" t="n">
        <v>94.6965523990776</v>
      </c>
      <c r="W45" t="n">
        <v>93.419844271676</v>
      </c>
      <c r="X45" t="n">
        <v>94.9872602011603</v>
      </c>
      <c r="Y45" t="n">
        <v>95.5790237226148</v>
      </c>
      <c r="Z45" t="n">
        <v>95.9059246694865</v>
      </c>
      <c r="AA45" t="n">
        <v>95.3422169909625</v>
      </c>
      <c r="AB45" t="n">
        <v>96.1668805773072</v>
      </c>
      <c r="AC45" t="n">
        <v>97.5489964815199</v>
      </c>
      <c r="AD45" t="n">
        <v>98.6775543039151</v>
      </c>
      <c r="AE45" t="n">
        <v>100</v>
      </c>
      <c r="AF45" t="n">
        <v>101.280308645512</v>
      </c>
    </row>
    <row r="46">
      <c r="A46" t="s">
        <v>112</v>
      </c>
      <c r="B46" t="s">
        <v>460</v>
      </c>
      <c r="C46" t="s">
        <v>317</v>
      </c>
      <c r="D46" t="s">
        <v>461</v>
      </c>
      <c r="E46" t="s">
        <v>318</v>
      </c>
      <c r="F46" t="n">
        <v>69.8032987079917</v>
      </c>
      <c r="G46" t="n">
        <v>70.9618883973843</v>
      </c>
      <c r="H46" t="n">
        <v>71.1020792945716</v>
      </c>
      <c r="I46" t="n">
        <v>72.0946028603775</v>
      </c>
      <c r="J46" t="n">
        <v>73.6963973766062</v>
      </c>
      <c r="K46" t="n">
        <v>74.3225396848188</v>
      </c>
      <c r="L46" t="n">
        <v>77.4575262205353</v>
      </c>
      <c r="M46" t="n">
        <v>79.0165575114453</v>
      </c>
      <c r="N46" t="n">
        <v>79.8171889241495</v>
      </c>
      <c r="O46" t="n">
        <v>82.3135223168408</v>
      </c>
      <c r="P46" t="n">
        <v>84.7548154900079</v>
      </c>
      <c r="Q46" t="n">
        <v>87.0976095036273</v>
      </c>
      <c r="R46" t="n">
        <v>89.8824130207256</v>
      </c>
      <c r="S46" t="n">
        <v>92.1282462707469</v>
      </c>
      <c r="T46" t="n">
        <v>94.2107145530452</v>
      </c>
      <c r="U46" t="n">
        <v>93.8308827144257</v>
      </c>
      <c r="V46" t="n">
        <v>94.6965523977597</v>
      </c>
      <c r="W46" t="n">
        <v>93.4198442727806</v>
      </c>
      <c r="X46" t="n">
        <v>94.9872602011986</v>
      </c>
      <c r="Y46" t="n">
        <v>95.5790237228432</v>
      </c>
      <c r="Z46" t="n">
        <v>95.9059246696878</v>
      </c>
      <c r="AA46" t="n">
        <v>95.3422169911654</v>
      </c>
      <c r="AB46" t="n">
        <v>96.1668805779398</v>
      </c>
      <c r="AC46" t="n">
        <v>97.5489964819542</v>
      </c>
      <c r="AD46" t="n">
        <v>98.6775543036257</v>
      </c>
      <c r="AE46" t="n">
        <v>100</v>
      </c>
      <c r="AF46" t="n">
        <v>101.280308645527</v>
      </c>
    </row>
    <row r="47">
      <c r="A47" t="s">
        <v>112</v>
      </c>
      <c r="B47" t="s">
        <v>462</v>
      </c>
      <c r="C47" t="s">
        <v>317</v>
      </c>
      <c r="D47" t="s">
        <v>463</v>
      </c>
      <c r="E47" t="s">
        <v>318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95.3422169917727</v>
      </c>
      <c r="AB47" t="n">
        <v>96.1668805778341</v>
      </c>
      <c r="AC47" t="n">
        <v>97.5489964815056</v>
      </c>
      <c r="AD47" t="n">
        <v>98.6775543039645</v>
      </c>
      <c r="AE47" t="n">
        <v>100</v>
      </c>
      <c r="AF47" t="n">
        <v>101.280308646033</v>
      </c>
    </row>
    <row r="48">
      <c r="A48" t="s">
        <v>112</v>
      </c>
      <c r="B48" t="s">
        <v>464</v>
      </c>
      <c r="C48" t="s">
        <v>317</v>
      </c>
      <c r="D48" t="s">
        <v>465</v>
      </c>
      <c r="E48" t="s">
        <v>318</v>
      </c>
      <c r="F48" t="n">
        <v>69.8032987056365</v>
      </c>
      <c r="G48" t="n">
        <v>70.9618883949848</v>
      </c>
      <c r="H48" t="n">
        <v>71.1020792942163</v>
      </c>
      <c r="I48" t="n">
        <v>72.0946028585893</v>
      </c>
      <c r="J48" t="n">
        <v>73.6963973760003</v>
      </c>
      <c r="K48" t="n">
        <v>74.3225396826338</v>
      </c>
      <c r="L48" t="n">
        <v>77.4575262190075</v>
      </c>
      <c r="M48" t="n">
        <v>79.0165575098614</v>
      </c>
      <c r="N48" t="n">
        <v>79.8171889234739</v>
      </c>
      <c r="O48" t="n">
        <v>82.3135223158521</v>
      </c>
      <c r="P48" t="n">
        <v>84.7548154895688</v>
      </c>
      <c r="Q48" t="n">
        <v>87.0976095025867</v>
      </c>
      <c r="R48" t="n">
        <v>89.882413019304</v>
      </c>
      <c r="S48" t="n">
        <v>92.1282462716527</v>
      </c>
      <c r="T48" t="n">
        <v>94.2107145533758</v>
      </c>
      <c r="U48" t="n">
        <v>93.8308827150255</v>
      </c>
      <c r="V48" t="n">
        <v>94.6965523990842</v>
      </c>
      <c r="W48" t="n">
        <v>93.4198442716991</v>
      </c>
      <c r="X48" t="n">
        <v>94.9872602011679</v>
      </c>
      <c r="Y48" t="n">
        <v>95.5790237226422</v>
      </c>
      <c r="Z48" t="n">
        <v>95.905924669496</v>
      </c>
      <c r="AA48" t="n">
        <v>95.3422169909912</v>
      </c>
      <c r="AB48" t="n">
        <v>96.1668805773073</v>
      </c>
      <c r="AC48" t="n">
        <v>97.5489964815302</v>
      </c>
      <c r="AD48" t="n">
        <v>98.6775543039162</v>
      </c>
      <c r="AE48" t="n">
        <v>100</v>
      </c>
      <c r="AF48" t="n">
        <v>101.280308645513</v>
      </c>
    </row>
    <row r="49">
      <c r="A49" t="s">
        <v>112</v>
      </c>
      <c r="B49" t="s">
        <v>466</v>
      </c>
      <c r="C49" t="s">
        <v>317</v>
      </c>
      <c r="D49" t="s">
        <v>467</v>
      </c>
      <c r="E49" t="s">
        <v>318</v>
      </c>
      <c r="F49" t="n">
        <v>69.8032987056728</v>
      </c>
      <c r="G49" t="n">
        <v>70.9618883950259</v>
      </c>
      <c r="H49" t="n">
        <v>71.1020792942094</v>
      </c>
      <c r="I49" t="n">
        <v>72.0946028586331</v>
      </c>
      <c r="J49" t="n">
        <v>73.6963973760318</v>
      </c>
      <c r="K49" t="n">
        <v>74.3225396826558</v>
      </c>
      <c r="L49" t="n">
        <v>77.4575262190358</v>
      </c>
      <c r="M49" t="n">
        <v>79.0165575098707</v>
      </c>
      <c r="N49" t="n">
        <v>79.8171889234887</v>
      </c>
      <c r="O49" t="n">
        <v>82.3135223158552</v>
      </c>
      <c r="P49" t="n">
        <v>84.7548154895978</v>
      </c>
      <c r="Q49" t="n">
        <v>87.0976095025974</v>
      </c>
      <c r="R49" t="n">
        <v>89.8824130193026</v>
      </c>
      <c r="S49" t="n">
        <v>92.1282462716606</v>
      </c>
      <c r="T49" t="n">
        <v>94.2107145533794</v>
      </c>
      <c r="U49" t="n">
        <v>93.8308827150458</v>
      </c>
      <c r="V49" t="n">
        <v>94.6965523991008</v>
      </c>
      <c r="W49" t="n">
        <v>93.4198442717042</v>
      </c>
      <c r="X49" t="n">
        <v>94.9872602011773</v>
      </c>
      <c r="Y49" t="n">
        <v>95.579023722657</v>
      </c>
      <c r="Z49" t="n">
        <v>95.9059246695082</v>
      </c>
      <c r="AA49" t="n">
        <v>95.3422169909888</v>
      </c>
      <c r="AB49" t="n">
        <v>96.1668805773081</v>
      </c>
      <c r="AC49" t="n">
        <v>97.5489964815284</v>
      </c>
      <c r="AD49" t="n">
        <v>98.6775543039188</v>
      </c>
      <c r="AE49" t="n">
        <v>100</v>
      </c>
      <c r="AF49" t="n">
        <v>101.28030864552</v>
      </c>
    </row>
    <row r="50">
      <c r="A50" t="s">
        <v>112</v>
      </c>
      <c r="B50" t="s">
        <v>468</v>
      </c>
      <c r="C50" t="s">
        <v>317</v>
      </c>
      <c r="D50" t="s">
        <v>469</v>
      </c>
      <c r="E50" t="s">
        <v>318</v>
      </c>
      <c r="F50" t="n">
        <v>69.8032987052232</v>
      </c>
      <c r="G50" t="n">
        <v>70.9618883953425</v>
      </c>
      <c r="H50" t="n">
        <v>71.1020792945913</v>
      </c>
      <c r="I50" t="n">
        <v>72.0946028587869</v>
      </c>
      <c r="J50" t="n">
        <v>73.6963973764207</v>
      </c>
      <c r="K50" t="n">
        <v>74.3225396824497</v>
      </c>
      <c r="L50" t="n">
        <v>77.457526219379</v>
      </c>
      <c r="M50" t="n">
        <v>79.016557509905</v>
      </c>
      <c r="N50" t="n">
        <v>79.8171889234554</v>
      </c>
      <c r="O50" t="n">
        <v>82.313522315953</v>
      </c>
      <c r="P50" t="n">
        <v>84.7548154896899</v>
      </c>
      <c r="Q50" t="n">
        <v>87.0976095026251</v>
      </c>
      <c r="R50" t="n">
        <v>89.8824130192473</v>
      </c>
      <c r="S50" t="n">
        <v>92.1282462717157</v>
      </c>
      <c r="T50" t="n">
        <v>94.2107145534649</v>
      </c>
      <c r="U50" t="n">
        <v>93.8308827150114</v>
      </c>
      <c r="V50" t="n">
        <v>94.6965523990942</v>
      </c>
      <c r="W50" t="n">
        <v>93.4198442717741</v>
      </c>
      <c r="X50" t="n">
        <v>94.9872602012212</v>
      </c>
      <c r="Y50" t="n">
        <v>95.5790237226665</v>
      </c>
      <c r="Z50" t="n">
        <v>95.9059246695344</v>
      </c>
      <c r="AA50" t="n">
        <v>95.3422169910464</v>
      </c>
      <c r="AB50" t="n">
        <v>96.1668805773793</v>
      </c>
      <c r="AC50" t="n">
        <v>97.5489964815398</v>
      </c>
      <c r="AD50" t="n">
        <v>98.6775543038844</v>
      </c>
      <c r="AE50" t="n">
        <v>100</v>
      </c>
      <c r="AF50" t="n">
        <v>101.280308645546</v>
      </c>
    </row>
    <row r="51">
      <c r="A51" t="s">
        <v>112</v>
      </c>
      <c r="B51" t="s">
        <v>470</v>
      </c>
      <c r="C51" t="s">
        <v>317</v>
      </c>
      <c r="D51" t="s">
        <v>471</v>
      </c>
      <c r="E51" t="s">
        <v>318</v>
      </c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</row>
    <row r="52">
      <c r="A52" t="s">
        <v>112</v>
      </c>
      <c r="B52" t="s">
        <v>472</v>
      </c>
      <c r="C52" t="s">
        <v>317</v>
      </c>
      <c r="D52" t="s">
        <v>473</v>
      </c>
      <c r="E52" t="s">
        <v>318</v>
      </c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</row>
    <row r="53">
      <c r="A53" t="s">
        <v>112</v>
      </c>
      <c r="B53" t="s">
        <v>474</v>
      </c>
      <c r="C53" t="s">
        <v>317</v>
      </c>
      <c r="D53" t="s">
        <v>475</v>
      </c>
      <c r="E53" t="s">
        <v>318</v>
      </c>
      <c r="F53" t="n">
        <v>69.8032987182755</v>
      </c>
      <c r="G53" t="n">
        <v>70.9618883985328</v>
      </c>
      <c r="H53" t="n">
        <v>71.1020792790587</v>
      </c>
      <c r="I53" t="n">
        <v>72.0946028645885</v>
      </c>
      <c r="J53" t="n">
        <v>73.6963973929053</v>
      </c>
      <c r="K53" t="n">
        <v>74.3225396901179</v>
      </c>
      <c r="L53" t="n">
        <v>77.4575262143913</v>
      </c>
      <c r="M53" t="n">
        <v>79.0165575194364</v>
      </c>
      <c r="N53" t="n">
        <v>79.8171889288204</v>
      </c>
      <c r="O53" t="n">
        <v>82.31352230484</v>
      </c>
      <c r="P53" t="n">
        <v>84.7548154803091</v>
      </c>
      <c r="Q53" t="n">
        <v>87.0976095069528</v>
      </c>
      <c r="R53" t="n">
        <v>89.8824130225539</v>
      </c>
      <c r="S53" t="n">
        <v>92.1282462696877</v>
      </c>
      <c r="T53" t="n">
        <v>94.2107145550184</v>
      </c>
      <c r="U53" t="n">
        <v>93.8308827189495</v>
      </c>
      <c r="V53" t="n">
        <v>94.6965523941842</v>
      </c>
      <c r="W53" t="n">
        <v>93.4198442676019</v>
      </c>
      <c r="X53" t="n">
        <v>94.9872601975976</v>
      </c>
      <c r="Y53" t="n">
        <v>95.5790237218054</v>
      </c>
      <c r="Z53" t="n">
        <v>95.9059246689655</v>
      </c>
      <c r="AA53" t="n">
        <v>95.3422169947332</v>
      </c>
      <c r="AB53" t="n">
        <v>96.1668805704877</v>
      </c>
      <c r="AC53" t="n">
        <v>97.5489964793479</v>
      </c>
      <c r="AD53" t="n">
        <v>98.67755430258</v>
      </c>
      <c r="AE53" t="n">
        <v>100</v>
      </c>
      <c r="AF53" t="n">
        <v>101.280308645639</v>
      </c>
    </row>
    <row r="54">
      <c r="A54" t="s">
        <v>112</v>
      </c>
      <c r="B54" t="s">
        <v>476</v>
      </c>
      <c r="C54" t="s">
        <v>317</v>
      </c>
      <c r="D54" t="s">
        <v>477</v>
      </c>
      <c r="E54" t="s">
        <v>318</v>
      </c>
      <c r="F54" t="n">
        <v>69.803298706848</v>
      </c>
      <c r="G54" t="n">
        <v>70.9618883960713</v>
      </c>
      <c r="H54" t="n">
        <v>71.1020792939791</v>
      </c>
      <c r="I54" t="n">
        <v>72.094602860054</v>
      </c>
      <c r="J54" t="n">
        <v>73.6963973754652</v>
      </c>
      <c r="K54" t="n">
        <v>74.3225396822267</v>
      </c>
      <c r="L54" t="n">
        <v>77.457526217633</v>
      </c>
      <c r="M54" t="n">
        <v>79.0165575098672</v>
      </c>
      <c r="N54" t="n">
        <v>79.8171889230362</v>
      </c>
      <c r="O54" t="n">
        <v>82.3135223177763</v>
      </c>
      <c r="P54" t="n">
        <v>84.7548154888377</v>
      </c>
      <c r="Q54" t="n">
        <v>87.0976095043672</v>
      </c>
      <c r="R54" t="n">
        <v>89.88241301926</v>
      </c>
      <c r="S54" t="n">
        <v>92.1282462718027</v>
      </c>
      <c r="T54" t="n">
        <v>94.210714553928</v>
      </c>
      <c r="U54" t="n">
        <v>93.8308827146992</v>
      </c>
      <c r="V54" t="n">
        <v>94.6965523985676</v>
      </c>
      <c r="W54" t="n">
        <v>93.4198442719701</v>
      </c>
      <c r="X54" t="n">
        <v>94.9872602029609</v>
      </c>
      <c r="Y54" t="n">
        <v>95.5790237212662</v>
      </c>
      <c r="Z54" t="n">
        <v>95.9059246702898</v>
      </c>
      <c r="AA54" t="n">
        <v>95.3422169924865</v>
      </c>
      <c r="AB54" t="n">
        <v>96.1668805758673</v>
      </c>
      <c r="AC54" t="n">
        <v>97.5489964828617</v>
      </c>
      <c r="AD54" t="n">
        <v>98.6775543049287</v>
      </c>
      <c r="AE54" t="n">
        <v>100</v>
      </c>
      <c r="AF54" t="n">
        <v>101.280308646054</v>
      </c>
    </row>
    <row r="55">
      <c r="A55" t="s">
        <v>112</v>
      </c>
      <c r="B55" t="s">
        <v>478</v>
      </c>
      <c r="C55" t="s">
        <v>317</v>
      </c>
      <c r="D55" t="s">
        <v>479</v>
      </c>
      <c r="E55" t="s">
        <v>318</v>
      </c>
      <c r="F55" t="n">
        <v>69.8032987057906</v>
      </c>
      <c r="G55" t="n">
        <v>70.9618883966196</v>
      </c>
      <c r="H55" t="n">
        <v>71.102079297249</v>
      </c>
      <c r="I55" t="n">
        <v>72.0946028603101</v>
      </c>
      <c r="J55" t="n">
        <v>73.696397380051</v>
      </c>
      <c r="K55" t="n">
        <v>74.3225396818193</v>
      </c>
      <c r="L55" t="n">
        <v>77.4575262191724</v>
      </c>
      <c r="M55" t="n">
        <v>79.0165575093877</v>
      </c>
      <c r="N55" t="n">
        <v>79.817188926813</v>
      </c>
      <c r="O55" t="n">
        <v>82.3135223168605</v>
      </c>
      <c r="P55" t="n">
        <v>84.75481549134</v>
      </c>
      <c r="Q55" t="n">
        <v>87.0976095050924</v>
      </c>
      <c r="R55" t="n">
        <v>89.882413019903</v>
      </c>
      <c r="S55" t="n">
        <v>92.128246273348</v>
      </c>
      <c r="T55" t="n">
        <v>94.2107145549769</v>
      </c>
      <c r="U55" t="n">
        <v>93.8308827186112</v>
      </c>
      <c r="V55" t="n">
        <v>94.696552400481</v>
      </c>
      <c r="W55" t="n">
        <v>93.4198442740159</v>
      </c>
      <c r="X55" t="n">
        <v>94.987260205606</v>
      </c>
      <c r="Y55" t="n">
        <v>95.5790237221734</v>
      </c>
      <c r="Z55" t="n">
        <v>95.9059246717557</v>
      </c>
      <c r="AA55" t="n">
        <v>95.3422169918652</v>
      </c>
      <c r="AB55" t="n">
        <v>96.1668805797539</v>
      </c>
      <c r="AC55" t="n">
        <v>97.5489964862978</v>
      </c>
      <c r="AD55" t="n">
        <v>98.6775543081497</v>
      </c>
      <c r="AE55" t="n">
        <v>100</v>
      </c>
      <c r="AF55" t="n">
        <v>101.280308647232</v>
      </c>
    </row>
    <row r="56">
      <c r="A56" t="s">
        <v>112</v>
      </c>
      <c r="B56" t="s">
        <v>480</v>
      </c>
      <c r="C56" t="s">
        <v>317</v>
      </c>
      <c r="D56" t="s">
        <v>481</v>
      </c>
      <c r="E56" t="s">
        <v>318</v>
      </c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</row>
    <row r="57">
      <c r="A57" t="s">
        <v>112</v>
      </c>
      <c r="B57" t="s">
        <v>482</v>
      </c>
      <c r="C57" t="s">
        <v>317</v>
      </c>
      <c r="D57" t="s">
        <v>483</v>
      </c>
      <c r="E57" t="s">
        <v>318</v>
      </c>
      <c r="F57" t="n">
        <v>69.803298705632</v>
      </c>
      <c r="G57" t="n">
        <v>70.9618883950074</v>
      </c>
      <c r="H57" t="n">
        <v>71.1020792941947</v>
      </c>
      <c r="I57" t="n">
        <v>72.0946028586059</v>
      </c>
      <c r="J57" t="n">
        <v>73.6963973760045</v>
      </c>
      <c r="K57" t="n">
        <v>74.3225396826472</v>
      </c>
      <c r="L57" t="n">
        <v>77.4575262190127</v>
      </c>
      <c r="M57" t="n">
        <v>79.0165575098643</v>
      </c>
      <c r="N57" t="n">
        <v>79.8171889234884</v>
      </c>
      <c r="O57" t="n">
        <v>82.313522315834</v>
      </c>
      <c r="P57" t="n">
        <v>84.7548154895788</v>
      </c>
      <c r="Q57" t="n">
        <v>87.0976095025973</v>
      </c>
      <c r="R57" t="n">
        <v>89.8824130192956</v>
      </c>
      <c r="S57" t="n">
        <v>92.1282462716391</v>
      </c>
      <c r="T57" t="n">
        <v>94.2107145533646</v>
      </c>
      <c r="U57" t="n">
        <v>93.8308827150316</v>
      </c>
      <c r="V57" t="n">
        <v>94.6965523990908</v>
      </c>
      <c r="W57" t="n">
        <v>93.419844271692</v>
      </c>
      <c r="X57" t="n">
        <v>94.9872602011698</v>
      </c>
      <c r="Y57" t="n">
        <v>95.5790237226296</v>
      </c>
      <c r="Z57" t="n">
        <v>95.9059246694947</v>
      </c>
      <c r="AA57" t="n">
        <v>95.3422169909843</v>
      </c>
      <c r="AB57" t="n">
        <v>96.1668805773027</v>
      </c>
      <c r="AC57" t="n">
        <v>97.5489964815178</v>
      </c>
      <c r="AD57" t="n">
        <v>98.6775543039149</v>
      </c>
      <c r="AE57" t="n">
        <v>100</v>
      </c>
      <c r="AF57" t="n">
        <v>101.280308645516</v>
      </c>
    </row>
    <row r="58">
      <c r="A58" t="s">
        <v>112</v>
      </c>
      <c r="B58" t="s">
        <v>484</v>
      </c>
      <c r="C58" t="s">
        <v>317</v>
      </c>
      <c r="D58" t="s">
        <v>485</v>
      </c>
      <c r="E58" t="s">
        <v>318</v>
      </c>
      <c r="F58" t="n">
        <v>69.390589029845</v>
      </c>
      <c r="G58" t="n">
        <v>70.5423285963166</v>
      </c>
      <c r="H58" t="n">
        <v>70.6816906214741</v>
      </c>
      <c r="I58" t="n">
        <v>71.6683459234348</v>
      </c>
      <c r="J58" t="n">
        <v>73.2606698841793</v>
      </c>
      <c r="K58" t="n">
        <v>73.8831101452496</v>
      </c>
      <c r="L58" t="n">
        <v>76.9995611782875</v>
      </c>
      <c r="M58" t="n">
        <v>78.5493747486109</v>
      </c>
      <c r="N58" t="n">
        <v>79.3452724557032</v>
      </c>
      <c r="O58" t="n">
        <v>81.8268463601229</v>
      </c>
      <c r="P58" t="n">
        <v>84.2537054694061</v>
      </c>
      <c r="Q58" t="n">
        <v>86.5826477909398</v>
      </c>
      <c r="R58" t="n">
        <v>89.3509862497134</v>
      </c>
      <c r="S58" t="n">
        <v>91.5835410878468</v>
      </c>
      <c r="T58" t="n">
        <v>93.6536968452952</v>
      </c>
      <c r="U58" t="n">
        <v>93.2761107500341</v>
      </c>
      <c r="V58" t="n">
        <v>94.136662190953</v>
      </c>
      <c r="W58" t="n">
        <v>92.8675025577842</v>
      </c>
      <c r="X58" t="n">
        <v>94.4256511928481</v>
      </c>
      <c r="Y58" t="n">
        <v>95.0139159322219</v>
      </c>
      <c r="Z58" t="n">
        <v>95.3388840881422</v>
      </c>
      <c r="AA58" t="n">
        <v>95.3422169909828</v>
      </c>
      <c r="AB58" t="n">
        <v>96.1668805773154</v>
      </c>
      <c r="AC58" t="n">
        <v>97.5489964815282</v>
      </c>
      <c r="AD58" t="n">
        <v>98.6775543039187</v>
      </c>
      <c r="AE58" t="n">
        <v>100</v>
      </c>
      <c r="AF58" t="n">
        <v>101.280308645522</v>
      </c>
    </row>
    <row r="59">
      <c r="A59" t="s">
        <v>112</v>
      </c>
      <c r="B59" t="s">
        <v>486</v>
      </c>
      <c r="C59" t="s">
        <v>317</v>
      </c>
      <c r="D59" t="s">
        <v>487</v>
      </c>
      <c r="E59" t="s">
        <v>318</v>
      </c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</row>
  </sheetData>
  <pageMargins left="0.7" right="0.7" top="0.75" bottom="0.75" header="0.3" footer="0.3"/>
  <pageSetup paperSize="9" orientation="portrait" horizontalDpi="300" verticalDpi="300"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263</v>
      </c>
      <c r="B1" t="s">
        <v>264</v>
      </c>
      <c r="C1" t="s">
        <v>265</v>
      </c>
      <c r="D1" t="s">
        <v>266</v>
      </c>
      <c r="E1" t="s">
        <v>267</v>
      </c>
      <c r="F1" t="s">
        <v>268</v>
      </c>
      <c r="G1" t="s">
        <v>269</v>
      </c>
      <c r="H1" t="s">
        <v>270</v>
      </c>
      <c r="I1" t="s">
        <v>271</v>
      </c>
      <c r="J1" t="s">
        <v>272</v>
      </c>
      <c r="K1" t="s">
        <v>273</v>
      </c>
      <c r="L1" t="s">
        <v>274</v>
      </c>
      <c r="M1" t="s">
        <v>275</v>
      </c>
      <c r="N1" t="s">
        <v>276</v>
      </c>
      <c r="O1" t="s">
        <v>277</v>
      </c>
      <c r="P1" t="s">
        <v>278</v>
      </c>
      <c r="Q1" t="s">
        <v>279</v>
      </c>
      <c r="R1" t="s">
        <v>280</v>
      </c>
      <c r="S1" t="s">
        <v>281</v>
      </c>
      <c r="T1" t="s">
        <v>282</v>
      </c>
      <c r="U1" t="s">
        <v>283</v>
      </c>
      <c r="V1" t="s">
        <v>284</v>
      </c>
      <c r="W1" t="s">
        <v>285</v>
      </c>
      <c r="X1" t="s">
        <v>286</v>
      </c>
      <c r="Y1" t="s">
        <v>287</v>
      </c>
      <c r="Z1" t="s">
        <v>288</v>
      </c>
      <c r="AA1" t="s">
        <v>289</v>
      </c>
      <c r="AB1" t="s">
        <v>290</v>
      </c>
      <c r="AC1" t="s">
        <v>291</v>
      </c>
      <c r="AD1" t="s">
        <v>292</v>
      </c>
      <c r="AE1" t="s">
        <v>293</v>
      </c>
      <c r="AF1" t="s">
        <v>294</v>
      </c>
    </row>
    <row r="2">
      <c r="A2" t="s">
        <v>114</v>
      </c>
      <c r="B2" t="s">
        <v>295</v>
      </c>
      <c r="C2" t="s">
        <v>317</v>
      </c>
      <c r="D2" t="s">
        <v>297</v>
      </c>
      <c r="E2" t="s">
        <v>318</v>
      </c>
      <c r="F2" t="n">
        <v>57.2646</v>
      </c>
      <c r="G2" t="n">
        <v>59.8142</v>
      </c>
      <c r="H2" t="n">
        <v>62.5362</v>
      </c>
      <c r="I2" t="n">
        <v>64.3848</v>
      </c>
      <c r="J2" t="n">
        <v>65.5015</v>
      </c>
      <c r="K2" t="n">
        <v>66.1598</v>
      </c>
      <c r="L2" t="n">
        <v>72.0335</v>
      </c>
      <c r="M2" t="n">
        <v>75.8889</v>
      </c>
      <c r="N2" t="n">
        <v>80.2798</v>
      </c>
      <c r="O2" t="n">
        <v>83.3097</v>
      </c>
      <c r="P2" t="n">
        <v>85.1783</v>
      </c>
      <c r="Q2" t="n">
        <v>87.8156</v>
      </c>
      <c r="R2" t="n">
        <v>90.6008</v>
      </c>
      <c r="S2" t="n">
        <v>94.4767</v>
      </c>
      <c r="T2" t="n">
        <v>97.1899</v>
      </c>
      <c r="U2" t="n">
        <v>96.6085</v>
      </c>
      <c r="V2" t="n">
        <v>96.8992</v>
      </c>
      <c r="W2" t="n">
        <v>96.5116</v>
      </c>
      <c r="X2" t="n">
        <v>96.4147</v>
      </c>
      <c r="Y2" t="n">
        <v>96.4147</v>
      </c>
      <c r="Z2" t="n">
        <v>96.8992</v>
      </c>
      <c r="AA2" t="n">
        <v>97.7713</v>
      </c>
      <c r="AB2" t="n">
        <v>98.062</v>
      </c>
      <c r="AC2" t="n">
        <v>99.1279</v>
      </c>
      <c r="AD2" t="n">
        <v>99.4186</v>
      </c>
      <c r="AE2" t="n">
        <v>100</v>
      </c>
      <c r="AF2" t="n">
        <v>100.6783</v>
      </c>
    </row>
    <row r="3">
      <c r="A3" t="s">
        <v>114</v>
      </c>
      <c r="B3" t="s">
        <v>374</v>
      </c>
      <c r="C3" t="s">
        <v>317</v>
      </c>
      <c r="D3" t="s">
        <v>375</v>
      </c>
      <c r="E3" t="s">
        <v>318</v>
      </c>
      <c r="F3" t="n">
        <v>57.2645999999999</v>
      </c>
      <c r="G3" t="n">
        <v>59.8141999999999</v>
      </c>
      <c r="H3" t="n">
        <v>62.5362</v>
      </c>
      <c r="I3" t="n">
        <v>64.3847999999999</v>
      </c>
      <c r="J3" t="n">
        <v>65.5014999999999</v>
      </c>
      <c r="K3" t="n">
        <v>66.1597999999999</v>
      </c>
      <c r="L3" t="n">
        <v>72.0334999999999</v>
      </c>
      <c r="M3" t="n">
        <v>75.8888999999999</v>
      </c>
      <c r="N3" t="n">
        <v>80.2797999999999</v>
      </c>
      <c r="O3" t="n">
        <v>83.3096999999999</v>
      </c>
      <c r="P3" t="n">
        <v>85.1782999999999</v>
      </c>
      <c r="Q3" t="n">
        <v>87.8155999999999</v>
      </c>
      <c r="R3" t="n">
        <v>90.6007999999999</v>
      </c>
      <c r="S3" t="n">
        <v>94.4766999999999</v>
      </c>
      <c r="T3" t="n">
        <v>97.1898999999999</v>
      </c>
      <c r="U3" t="n">
        <v>96.6085</v>
      </c>
      <c r="V3" t="n">
        <v>96.8991999999999</v>
      </c>
      <c r="W3" t="n">
        <v>96.5116</v>
      </c>
      <c r="X3" t="n">
        <v>96.4147</v>
      </c>
      <c r="Y3" t="n">
        <v>96.4147</v>
      </c>
      <c r="Z3" t="n">
        <v>96.8992</v>
      </c>
      <c r="AA3" t="n">
        <v>97.7713</v>
      </c>
      <c r="AB3" t="n">
        <v>98.062</v>
      </c>
      <c r="AC3" t="n">
        <v>99.1279</v>
      </c>
      <c r="AD3" t="n">
        <v>99.4186</v>
      </c>
      <c r="AE3" t="n">
        <v>100</v>
      </c>
      <c r="AF3" t="n">
        <v>100.6783</v>
      </c>
    </row>
    <row r="4">
      <c r="A4" t="s">
        <v>114</v>
      </c>
      <c r="B4" t="s">
        <v>376</v>
      </c>
      <c r="C4" t="s">
        <v>317</v>
      </c>
      <c r="D4" t="s">
        <v>377</v>
      </c>
      <c r="E4" t="s">
        <v>318</v>
      </c>
      <c r="F4" t="n">
        <v>57.2646</v>
      </c>
      <c r="G4" t="n">
        <v>59.8142</v>
      </c>
      <c r="H4" t="n">
        <v>62.5362</v>
      </c>
      <c r="I4" t="n">
        <v>64.3848</v>
      </c>
      <c r="J4" t="n">
        <v>65.5015</v>
      </c>
      <c r="K4" t="n">
        <v>66.1598</v>
      </c>
      <c r="L4" t="n">
        <v>72.0335</v>
      </c>
      <c r="M4" t="n">
        <v>75.8889</v>
      </c>
      <c r="N4" t="n">
        <v>80.2798</v>
      </c>
      <c r="O4" t="n">
        <v>83.3097</v>
      </c>
      <c r="P4" t="n">
        <v>85.1783</v>
      </c>
      <c r="Q4" t="n">
        <v>87.8156</v>
      </c>
      <c r="R4" t="n">
        <v>90.6008</v>
      </c>
      <c r="S4" t="n">
        <v>94.4767</v>
      </c>
      <c r="T4" t="n">
        <v>97.1899</v>
      </c>
      <c r="U4" t="n">
        <v>96.6085</v>
      </c>
      <c r="V4" t="n">
        <v>96.8992</v>
      </c>
      <c r="W4" t="n">
        <v>96.5116</v>
      </c>
      <c r="X4" t="n">
        <v>96.4146999999999</v>
      </c>
      <c r="Y4" t="n">
        <v>96.4147</v>
      </c>
      <c r="Z4" t="n">
        <v>96.8991999999999</v>
      </c>
      <c r="AA4" t="n">
        <v>97.7713</v>
      </c>
      <c r="AB4" t="n">
        <v>98.062</v>
      </c>
      <c r="AC4" t="n">
        <v>99.1279</v>
      </c>
      <c r="AD4" t="n">
        <v>99.4186</v>
      </c>
      <c r="AE4" t="n">
        <v>100</v>
      </c>
      <c r="AF4" t="n">
        <v>100.6783</v>
      </c>
    </row>
    <row r="5">
      <c r="A5" t="s">
        <v>114</v>
      </c>
      <c r="B5" t="s">
        <v>378</v>
      </c>
      <c r="C5" t="s">
        <v>317</v>
      </c>
      <c r="D5" t="s">
        <v>379</v>
      </c>
      <c r="E5" t="s">
        <v>318</v>
      </c>
      <c r="F5" t="n">
        <v>57.2646</v>
      </c>
      <c r="G5" t="n">
        <v>59.8142</v>
      </c>
      <c r="H5" t="n">
        <v>62.5362</v>
      </c>
      <c r="I5" t="n">
        <v>64.3848</v>
      </c>
      <c r="J5" t="n">
        <v>65.5015</v>
      </c>
      <c r="K5" t="n">
        <v>66.1598</v>
      </c>
      <c r="L5" t="n">
        <v>72.0335</v>
      </c>
      <c r="M5" t="n">
        <v>75.8889</v>
      </c>
      <c r="N5" t="n">
        <v>80.2798</v>
      </c>
      <c r="O5" t="n">
        <v>83.3097</v>
      </c>
      <c r="P5" t="n">
        <v>85.1783</v>
      </c>
      <c r="Q5" t="n">
        <v>87.8156</v>
      </c>
      <c r="R5" t="n">
        <v>90.6008</v>
      </c>
      <c r="S5" t="n">
        <v>94.4767</v>
      </c>
      <c r="T5" t="n">
        <v>97.1899</v>
      </c>
      <c r="U5" t="n">
        <v>96.6085</v>
      </c>
      <c r="V5" t="n">
        <v>96.8992</v>
      </c>
      <c r="W5" t="n">
        <v>96.5116</v>
      </c>
      <c r="X5" t="n">
        <v>96.4147</v>
      </c>
      <c r="Y5" t="n">
        <v>96.4147</v>
      </c>
      <c r="Z5" t="n">
        <v>96.8992</v>
      </c>
      <c r="AA5" t="n">
        <v>97.7713</v>
      </c>
      <c r="AB5" t="n">
        <v>98.062</v>
      </c>
      <c r="AC5" t="n">
        <v>99.1279</v>
      </c>
      <c r="AD5" t="n">
        <v>99.4186</v>
      </c>
      <c r="AE5" t="n">
        <v>100</v>
      </c>
      <c r="AF5" t="n">
        <v>100.6783</v>
      </c>
    </row>
    <row r="6">
      <c r="A6" t="s">
        <v>114</v>
      </c>
      <c r="B6" t="s">
        <v>380</v>
      </c>
      <c r="C6" t="s">
        <v>317</v>
      </c>
      <c r="D6" t="s">
        <v>381</v>
      </c>
      <c r="E6" t="s">
        <v>318</v>
      </c>
      <c r="F6" t="n">
        <v>57.2646</v>
      </c>
      <c r="G6" t="n">
        <v>59.8142</v>
      </c>
      <c r="H6" t="n">
        <v>62.5362</v>
      </c>
      <c r="I6" t="n">
        <v>64.3848</v>
      </c>
      <c r="J6" t="n">
        <v>65.5015</v>
      </c>
      <c r="K6" t="n">
        <v>66.1598</v>
      </c>
      <c r="L6" t="n">
        <v>72.0335</v>
      </c>
      <c r="M6" t="n">
        <v>75.8889</v>
      </c>
      <c r="N6" t="n">
        <v>80.2798</v>
      </c>
      <c r="O6" t="n">
        <v>83.3097000000001</v>
      </c>
      <c r="P6" t="n">
        <v>85.1783000000001</v>
      </c>
      <c r="Q6" t="n">
        <v>87.8156000000001</v>
      </c>
      <c r="R6" t="n">
        <v>90.6008000000001</v>
      </c>
      <c r="S6" t="n">
        <v>94.4767000000001</v>
      </c>
      <c r="T6" t="n">
        <v>97.1899000000001</v>
      </c>
      <c r="U6" t="n">
        <v>96.6085000000001</v>
      </c>
      <c r="V6" t="n">
        <v>96.8992000000001</v>
      </c>
      <c r="W6" t="n">
        <v>96.5116000000001</v>
      </c>
      <c r="X6" t="n">
        <v>96.4147</v>
      </c>
      <c r="Y6" t="n">
        <v>96.4147</v>
      </c>
      <c r="Z6" t="n">
        <v>96.8992</v>
      </c>
      <c r="AA6" t="n">
        <v>97.7713</v>
      </c>
      <c r="AB6" t="n">
        <v>98.062</v>
      </c>
      <c r="AC6" t="n">
        <v>99.1279</v>
      </c>
      <c r="AD6" t="n">
        <v>99.4186</v>
      </c>
      <c r="AE6" t="n">
        <v>100</v>
      </c>
      <c r="AF6" t="n">
        <v>100.6783</v>
      </c>
    </row>
    <row r="7">
      <c r="A7" t="s">
        <v>114</v>
      </c>
      <c r="B7" t="s">
        <v>382</v>
      </c>
      <c r="C7" t="s">
        <v>317</v>
      </c>
      <c r="D7" t="s">
        <v>383</v>
      </c>
      <c r="E7" t="s">
        <v>318</v>
      </c>
      <c r="F7" t="n">
        <v>57.2646</v>
      </c>
      <c r="G7" t="n">
        <v>59.8142</v>
      </c>
      <c r="H7" t="n">
        <v>62.5362</v>
      </c>
      <c r="I7" t="n">
        <v>64.3848</v>
      </c>
      <c r="J7" t="n">
        <v>65.5015</v>
      </c>
      <c r="K7" t="n">
        <v>66.1598</v>
      </c>
      <c r="L7" t="n">
        <v>72.0335</v>
      </c>
      <c r="M7" t="n">
        <v>75.8889</v>
      </c>
      <c r="N7" t="n">
        <v>80.2798</v>
      </c>
      <c r="O7" t="n">
        <v>83.3097</v>
      </c>
      <c r="P7" t="n">
        <v>85.1783</v>
      </c>
      <c r="Q7" t="n">
        <v>87.8156</v>
      </c>
      <c r="R7" t="n">
        <v>90.6008</v>
      </c>
      <c r="S7" t="n">
        <v>94.4767</v>
      </c>
      <c r="T7" t="n">
        <v>97.1899</v>
      </c>
      <c r="U7" t="n">
        <v>96.6085</v>
      </c>
      <c r="V7" t="n">
        <v>96.8992</v>
      </c>
      <c r="W7" t="n">
        <v>96.5116</v>
      </c>
      <c r="X7" t="n">
        <v>96.4147</v>
      </c>
      <c r="Y7" t="n">
        <v>96.4147</v>
      </c>
      <c r="Z7" t="n">
        <v>96.8991999999999</v>
      </c>
      <c r="AA7" t="n">
        <v>97.7713</v>
      </c>
      <c r="AB7" t="n">
        <v>98.062</v>
      </c>
      <c r="AC7" t="n">
        <v>99.1279</v>
      </c>
      <c r="AD7" t="n">
        <v>99.4186</v>
      </c>
      <c r="AE7" t="n">
        <v>100</v>
      </c>
      <c r="AF7" t="n">
        <v>100.6783</v>
      </c>
    </row>
    <row r="8">
      <c r="A8" t="s">
        <v>114</v>
      </c>
      <c r="B8" t="s">
        <v>384</v>
      </c>
      <c r="C8" t="s">
        <v>317</v>
      </c>
      <c r="D8" t="s">
        <v>385</v>
      </c>
      <c r="E8" t="s">
        <v>318</v>
      </c>
      <c r="F8" t="n">
        <v>57.2646</v>
      </c>
      <c r="G8" t="n">
        <v>59.8142</v>
      </c>
      <c r="H8" t="n">
        <v>62.5362</v>
      </c>
      <c r="I8" t="n">
        <v>64.3848</v>
      </c>
      <c r="J8" t="n">
        <v>65.5015</v>
      </c>
      <c r="K8" t="n">
        <v>66.1598</v>
      </c>
      <c r="L8" t="n">
        <v>72.0335</v>
      </c>
      <c r="M8" t="n">
        <v>75.8889</v>
      </c>
      <c r="N8" t="n">
        <v>80.2798</v>
      </c>
      <c r="O8" t="n">
        <v>83.3097</v>
      </c>
      <c r="P8" t="n">
        <v>85.1783</v>
      </c>
      <c r="Q8" t="n">
        <v>87.8156</v>
      </c>
      <c r="R8" t="n">
        <v>90.6008</v>
      </c>
      <c r="S8" t="n">
        <v>94.4767</v>
      </c>
      <c r="T8" t="n">
        <v>97.1899</v>
      </c>
      <c r="U8" t="n">
        <v>96.6085</v>
      </c>
      <c r="V8" t="n">
        <v>96.8992</v>
      </c>
      <c r="W8" t="n">
        <v>96.5116</v>
      </c>
      <c r="X8" t="n">
        <v>96.4147</v>
      </c>
      <c r="Y8" t="n">
        <v>96.4147</v>
      </c>
      <c r="Z8" t="n">
        <v>96.8992</v>
      </c>
      <c r="AA8" t="n">
        <v>97.7713</v>
      </c>
      <c r="AB8" t="n">
        <v>98.062</v>
      </c>
      <c r="AC8" t="n">
        <v>99.1279</v>
      </c>
      <c r="AD8" t="n">
        <v>99.4186</v>
      </c>
      <c r="AE8" t="n">
        <v>100</v>
      </c>
      <c r="AF8" t="n">
        <v>100.6783</v>
      </c>
    </row>
    <row r="9">
      <c r="A9" t="s">
        <v>114</v>
      </c>
      <c r="B9" t="s">
        <v>386</v>
      </c>
      <c r="C9" t="s">
        <v>317</v>
      </c>
      <c r="D9" t="s">
        <v>387</v>
      </c>
      <c r="E9" t="s">
        <v>318</v>
      </c>
      <c r="F9" t="n">
        <v>57.2646</v>
      </c>
      <c r="G9" t="n">
        <v>59.8142</v>
      </c>
      <c r="H9" t="n">
        <v>62.5362</v>
      </c>
      <c r="I9" t="n">
        <v>64.3848</v>
      </c>
      <c r="J9" t="n">
        <v>65.5015</v>
      </c>
      <c r="K9" t="n">
        <v>66.1598</v>
      </c>
      <c r="L9" t="n">
        <v>72.0335</v>
      </c>
      <c r="M9" t="n">
        <v>75.8889</v>
      </c>
      <c r="N9" t="n">
        <v>80.2798</v>
      </c>
      <c r="O9" t="n">
        <v>83.3097000000001</v>
      </c>
      <c r="P9" t="n">
        <v>85.1783000000001</v>
      </c>
      <c r="Q9" t="n">
        <v>87.8156000000001</v>
      </c>
      <c r="R9" t="n">
        <v>90.6008000000001</v>
      </c>
      <c r="S9" t="n">
        <v>94.4767</v>
      </c>
      <c r="T9" t="n">
        <v>97.1899</v>
      </c>
      <c r="U9" t="n">
        <v>96.6085</v>
      </c>
      <c r="V9" t="n">
        <v>96.8992</v>
      </c>
      <c r="W9" t="n">
        <v>96.5116</v>
      </c>
      <c r="X9" t="n">
        <v>96.4147</v>
      </c>
      <c r="Y9" t="n">
        <v>96.4147</v>
      </c>
      <c r="Z9" t="n">
        <v>96.8992</v>
      </c>
      <c r="AA9" t="n">
        <v>97.7713</v>
      </c>
      <c r="AB9" t="n">
        <v>98.062</v>
      </c>
      <c r="AC9" t="n">
        <v>99.1279</v>
      </c>
      <c r="AD9" t="n">
        <v>99.4186</v>
      </c>
      <c r="AE9" t="n">
        <v>100</v>
      </c>
      <c r="AF9" t="n">
        <v>100.6783</v>
      </c>
    </row>
    <row r="10">
      <c r="A10" t="s">
        <v>114</v>
      </c>
      <c r="B10" t="s">
        <v>388</v>
      </c>
      <c r="C10" t="s">
        <v>317</v>
      </c>
      <c r="D10" t="s">
        <v>389</v>
      </c>
      <c r="E10" t="s">
        <v>318</v>
      </c>
      <c r="F10" t="n">
        <v>57.2646</v>
      </c>
      <c r="G10" t="n">
        <v>59.8142</v>
      </c>
      <c r="H10" t="n">
        <v>62.5362</v>
      </c>
      <c r="I10" t="n">
        <v>64.3848</v>
      </c>
      <c r="J10" t="n">
        <v>65.5015</v>
      </c>
      <c r="K10" t="n">
        <v>66.1598</v>
      </c>
      <c r="L10" t="n">
        <v>72.0335</v>
      </c>
      <c r="M10" t="n">
        <v>75.8889</v>
      </c>
      <c r="N10" t="n">
        <v>80.2798</v>
      </c>
      <c r="O10" t="n">
        <v>83.3097000000001</v>
      </c>
      <c r="P10" t="n">
        <v>85.1783000000001</v>
      </c>
      <c r="Q10" t="n">
        <v>87.8156000000001</v>
      </c>
      <c r="R10" t="n">
        <v>90.6008000000001</v>
      </c>
      <c r="S10" t="n">
        <v>94.4767</v>
      </c>
      <c r="T10" t="n">
        <v>97.1899</v>
      </c>
      <c r="U10" t="n">
        <v>96.6085</v>
      </c>
      <c r="V10" t="n">
        <v>96.8992</v>
      </c>
      <c r="W10" t="n">
        <v>96.5116</v>
      </c>
      <c r="X10" t="n">
        <v>96.4147</v>
      </c>
      <c r="Y10" t="n">
        <v>96.4147</v>
      </c>
      <c r="Z10" t="n">
        <v>96.8992</v>
      </c>
      <c r="AA10" t="n">
        <v>97.7713</v>
      </c>
      <c r="AB10" t="n">
        <v>98.062</v>
      </c>
      <c r="AC10" t="n">
        <v>99.1279</v>
      </c>
      <c r="AD10" t="n">
        <v>99.4186</v>
      </c>
      <c r="AE10" t="n">
        <v>100</v>
      </c>
      <c r="AF10" t="n">
        <v>100.6783</v>
      </c>
    </row>
    <row r="11">
      <c r="A11" t="s">
        <v>114</v>
      </c>
      <c r="B11" t="s">
        <v>390</v>
      </c>
      <c r="C11" t="s">
        <v>317</v>
      </c>
      <c r="D11" t="s">
        <v>391</v>
      </c>
      <c r="E11" t="s">
        <v>318</v>
      </c>
      <c r="F11" t="n">
        <v>57.2646</v>
      </c>
      <c r="G11" t="n">
        <v>59.8142</v>
      </c>
      <c r="H11" t="n">
        <v>62.5362</v>
      </c>
      <c r="I11" t="n">
        <v>64.3848</v>
      </c>
      <c r="J11" t="n">
        <v>65.5015</v>
      </c>
      <c r="K11" t="n">
        <v>66.1598</v>
      </c>
      <c r="L11" t="n">
        <v>72.0335</v>
      </c>
      <c r="M11" t="n">
        <v>75.8889</v>
      </c>
      <c r="N11" t="n">
        <v>80.2798</v>
      </c>
      <c r="O11" t="n">
        <v>83.3097</v>
      </c>
      <c r="P11" t="n">
        <v>85.1783</v>
      </c>
      <c r="Q11" t="n">
        <v>87.8156</v>
      </c>
      <c r="R11" t="n">
        <v>90.6008</v>
      </c>
      <c r="S11" t="n">
        <v>94.4767</v>
      </c>
      <c r="T11" t="n">
        <v>97.1899</v>
      </c>
      <c r="U11" t="n">
        <v>96.6085</v>
      </c>
      <c r="V11" t="n">
        <v>96.8992</v>
      </c>
      <c r="W11" t="n">
        <v>96.5116</v>
      </c>
      <c r="X11" t="n">
        <v>96.4147</v>
      </c>
      <c r="Y11" t="n">
        <v>96.4147</v>
      </c>
      <c r="Z11" t="n">
        <v>96.8992</v>
      </c>
      <c r="AA11" t="n">
        <v>97.7713</v>
      </c>
      <c r="AB11" t="n">
        <v>98.062</v>
      </c>
      <c r="AC11" t="n">
        <v>99.1279</v>
      </c>
      <c r="AD11" t="n">
        <v>99.4186</v>
      </c>
      <c r="AE11" t="n">
        <v>100</v>
      </c>
      <c r="AF11" t="n">
        <v>100.6783</v>
      </c>
    </row>
    <row r="12">
      <c r="A12" t="s">
        <v>114</v>
      </c>
      <c r="B12" t="s">
        <v>392</v>
      </c>
      <c r="C12" t="s">
        <v>317</v>
      </c>
      <c r="D12" t="s">
        <v>393</v>
      </c>
      <c r="E12" t="s">
        <v>318</v>
      </c>
      <c r="F12" t="n">
        <v>57.2646</v>
      </c>
      <c r="G12" t="n">
        <v>59.8142</v>
      </c>
      <c r="H12" t="n">
        <v>62.5362</v>
      </c>
      <c r="I12" t="n">
        <v>64.3847999999999</v>
      </c>
      <c r="J12" t="n">
        <v>65.5015</v>
      </c>
      <c r="K12" t="n">
        <v>66.1598</v>
      </c>
      <c r="L12" t="n">
        <v>72.0335</v>
      </c>
      <c r="M12" t="n">
        <v>75.8889</v>
      </c>
      <c r="N12" t="n">
        <v>80.2798</v>
      </c>
      <c r="O12" t="n">
        <v>83.3097</v>
      </c>
      <c r="P12" t="n">
        <v>85.1783</v>
      </c>
      <c r="Q12" t="n">
        <v>87.8156</v>
      </c>
      <c r="R12" t="n">
        <v>90.6008</v>
      </c>
      <c r="S12" t="n">
        <v>94.4767</v>
      </c>
      <c r="T12" t="n">
        <v>97.1899</v>
      </c>
      <c r="U12" t="n">
        <v>96.6085</v>
      </c>
      <c r="V12" t="n">
        <v>96.8992</v>
      </c>
      <c r="W12" t="n">
        <v>96.5116</v>
      </c>
      <c r="X12" t="n">
        <v>96.4147</v>
      </c>
      <c r="Y12" t="n">
        <v>96.4147</v>
      </c>
      <c r="Z12" t="n">
        <v>96.8992</v>
      </c>
      <c r="AA12" t="n">
        <v>97.7713</v>
      </c>
      <c r="AB12" t="n">
        <v>98.062</v>
      </c>
      <c r="AC12" t="n">
        <v>99.1279</v>
      </c>
      <c r="AD12" t="n">
        <v>99.4186</v>
      </c>
      <c r="AE12" t="n">
        <v>100</v>
      </c>
      <c r="AF12" t="n">
        <v>100.6783</v>
      </c>
    </row>
    <row r="13">
      <c r="A13" t="s">
        <v>114</v>
      </c>
      <c r="B13" t="s">
        <v>394</v>
      </c>
      <c r="C13" t="s">
        <v>317</v>
      </c>
      <c r="D13" t="s">
        <v>395</v>
      </c>
      <c r="E13" t="s">
        <v>318</v>
      </c>
      <c r="F13" t="n">
        <v>57.2646</v>
      </c>
      <c r="G13" t="n">
        <v>59.8142</v>
      </c>
      <c r="H13" t="n">
        <v>62.5362</v>
      </c>
      <c r="I13" t="n">
        <v>64.3848</v>
      </c>
      <c r="J13" t="n">
        <v>65.5015</v>
      </c>
      <c r="K13" t="n">
        <v>66.1598</v>
      </c>
      <c r="L13" t="n">
        <v>72.0335</v>
      </c>
      <c r="M13" t="n">
        <v>75.8889</v>
      </c>
      <c r="N13" t="n">
        <v>80.2798</v>
      </c>
      <c r="O13" t="n">
        <v>83.3097</v>
      </c>
      <c r="P13" t="n">
        <v>85.1783</v>
      </c>
      <c r="Q13" t="n">
        <v>87.8156</v>
      </c>
      <c r="R13" t="n">
        <v>90.6008</v>
      </c>
      <c r="S13" t="n">
        <v>94.4767</v>
      </c>
      <c r="T13" t="n">
        <v>97.1899</v>
      </c>
      <c r="U13" t="n">
        <v>96.6085</v>
      </c>
      <c r="V13" t="n">
        <v>96.8992</v>
      </c>
      <c r="W13" t="n">
        <v>96.5116</v>
      </c>
      <c r="X13" t="n">
        <v>96.4147</v>
      </c>
      <c r="Y13" t="n">
        <v>96.4147</v>
      </c>
      <c r="Z13" t="n">
        <v>96.8992</v>
      </c>
      <c r="AA13" t="n">
        <v>97.7713</v>
      </c>
      <c r="AB13" t="n">
        <v>98.062</v>
      </c>
      <c r="AC13" t="n">
        <v>99.1279</v>
      </c>
      <c r="AD13" t="n">
        <v>99.4186</v>
      </c>
      <c r="AE13" t="n">
        <v>100</v>
      </c>
      <c r="AF13" t="n">
        <v>100.6783</v>
      </c>
    </row>
    <row r="14">
      <c r="A14" t="s">
        <v>114</v>
      </c>
      <c r="B14" t="s">
        <v>396</v>
      </c>
      <c r="C14" t="s">
        <v>317</v>
      </c>
      <c r="D14" t="s">
        <v>397</v>
      </c>
      <c r="E14" t="s">
        <v>318</v>
      </c>
      <c r="F14" t="n">
        <v>57.2646</v>
      </c>
      <c r="G14" t="n">
        <v>59.8142</v>
      </c>
      <c r="H14" t="n">
        <v>62.5362</v>
      </c>
      <c r="I14" t="n">
        <v>64.3848</v>
      </c>
      <c r="J14" t="n">
        <v>65.5015</v>
      </c>
      <c r="K14" t="n">
        <v>66.1598</v>
      </c>
      <c r="L14" t="n">
        <v>72.0335</v>
      </c>
      <c r="M14" t="n">
        <v>75.8889</v>
      </c>
      <c r="N14" t="n">
        <v>80.2798</v>
      </c>
      <c r="O14" t="n">
        <v>83.3097</v>
      </c>
      <c r="P14" t="n">
        <v>85.1783</v>
      </c>
      <c r="Q14" t="n">
        <v>87.8156</v>
      </c>
      <c r="R14" t="n">
        <v>90.6008</v>
      </c>
      <c r="S14" t="n">
        <v>94.4767</v>
      </c>
      <c r="T14" t="n">
        <v>97.1899</v>
      </c>
      <c r="U14" t="n">
        <v>96.6085</v>
      </c>
      <c r="V14" t="n">
        <v>96.8992</v>
      </c>
      <c r="W14" t="n">
        <v>96.5116</v>
      </c>
      <c r="X14" t="n">
        <v>96.4147</v>
      </c>
      <c r="Y14" t="n">
        <v>96.4147</v>
      </c>
      <c r="Z14" t="n">
        <v>96.8992</v>
      </c>
      <c r="AA14" t="n">
        <v>97.7713</v>
      </c>
      <c r="AB14" t="n">
        <v>98.062</v>
      </c>
      <c r="AC14" t="n">
        <v>99.1279</v>
      </c>
      <c r="AD14" t="n">
        <v>99.4186</v>
      </c>
      <c r="AE14" t="n">
        <v>100</v>
      </c>
      <c r="AF14" t="n">
        <v>100.6783</v>
      </c>
    </row>
    <row r="15">
      <c r="A15" t="s">
        <v>114</v>
      </c>
      <c r="B15" t="s">
        <v>398</v>
      </c>
      <c r="C15" t="s">
        <v>317</v>
      </c>
      <c r="D15" t="s">
        <v>399</v>
      </c>
      <c r="E15" t="s">
        <v>318</v>
      </c>
      <c r="F15" t="n">
        <v>57.2646</v>
      </c>
      <c r="G15" t="n">
        <v>59.8141999999999</v>
      </c>
      <c r="H15" t="n">
        <v>62.5362</v>
      </c>
      <c r="I15" t="n">
        <v>64.3847999999999</v>
      </c>
      <c r="J15" t="n">
        <v>65.5015</v>
      </c>
      <c r="K15" t="n">
        <v>66.1598</v>
      </c>
      <c r="L15" t="n">
        <v>72.0335</v>
      </c>
      <c r="M15" t="n">
        <v>75.8889</v>
      </c>
      <c r="N15" t="n">
        <v>80.2798</v>
      </c>
      <c r="O15" t="n">
        <v>83.3097</v>
      </c>
      <c r="P15" t="n">
        <v>85.1782999999999</v>
      </c>
      <c r="Q15" t="n">
        <v>87.8156</v>
      </c>
      <c r="R15" t="n">
        <v>90.6008</v>
      </c>
      <c r="S15" t="n">
        <v>94.4766999999999</v>
      </c>
      <c r="T15" t="n">
        <v>97.1899</v>
      </c>
      <c r="U15" t="n">
        <v>96.6085</v>
      </c>
      <c r="V15" t="n">
        <v>96.8992</v>
      </c>
      <c r="W15" t="n">
        <v>96.5116</v>
      </c>
      <c r="X15" t="n">
        <v>96.4147</v>
      </c>
      <c r="Y15" t="n">
        <v>96.4147</v>
      </c>
      <c r="Z15" t="n">
        <v>96.8992</v>
      </c>
      <c r="AA15" t="n">
        <v>97.7713</v>
      </c>
      <c r="AB15" t="n">
        <v>98.062</v>
      </c>
      <c r="AC15" t="n">
        <v>99.1279</v>
      </c>
      <c r="AD15" t="n">
        <v>99.4186</v>
      </c>
      <c r="AE15" t="n">
        <v>100</v>
      </c>
      <c r="AF15" t="n">
        <v>100.6783</v>
      </c>
    </row>
    <row r="16">
      <c r="A16" t="s">
        <v>114</v>
      </c>
      <c r="B16" t="s">
        <v>400</v>
      </c>
      <c r="C16" t="s">
        <v>317</v>
      </c>
      <c r="D16" t="s">
        <v>401</v>
      </c>
      <c r="E16" t="s">
        <v>318</v>
      </c>
      <c r="F16" t="n">
        <v>57.2646</v>
      </c>
      <c r="G16" t="n">
        <v>59.8142</v>
      </c>
      <c r="H16" t="n">
        <v>62.5362</v>
      </c>
      <c r="I16" t="n">
        <v>64.3848</v>
      </c>
      <c r="J16" t="n">
        <v>65.5015</v>
      </c>
      <c r="K16" t="n">
        <v>66.1598</v>
      </c>
      <c r="L16" t="n">
        <v>72.0335</v>
      </c>
      <c r="M16" t="n">
        <v>75.8889</v>
      </c>
      <c r="N16" t="n">
        <v>80.2798</v>
      </c>
      <c r="O16" t="n">
        <v>83.3097</v>
      </c>
      <c r="P16" t="n">
        <v>85.1783</v>
      </c>
      <c r="Q16" t="n">
        <v>87.8156</v>
      </c>
      <c r="R16" t="n">
        <v>90.6008</v>
      </c>
      <c r="S16" t="n">
        <v>94.4767</v>
      </c>
      <c r="T16" t="n">
        <v>97.1899</v>
      </c>
      <c r="U16" t="n">
        <v>96.6085</v>
      </c>
      <c r="V16" t="n">
        <v>96.8992</v>
      </c>
      <c r="W16" t="n">
        <v>96.5116</v>
      </c>
      <c r="X16" t="n">
        <v>96.4147</v>
      </c>
      <c r="Y16" t="n">
        <v>96.4147</v>
      </c>
      <c r="Z16" t="n">
        <v>96.8992</v>
      </c>
      <c r="AA16" t="n">
        <v>97.7713</v>
      </c>
      <c r="AB16" t="n">
        <v>98.062</v>
      </c>
      <c r="AC16" t="n">
        <v>99.1279</v>
      </c>
      <c r="AD16" t="n">
        <v>99.4186</v>
      </c>
      <c r="AE16" t="n">
        <v>100</v>
      </c>
      <c r="AF16" t="n">
        <v>100.6783</v>
      </c>
    </row>
    <row r="17">
      <c r="A17" t="s">
        <v>114</v>
      </c>
      <c r="B17" t="s">
        <v>402</v>
      </c>
      <c r="C17" t="s">
        <v>317</v>
      </c>
      <c r="D17" t="s">
        <v>403</v>
      </c>
      <c r="E17" t="s">
        <v>318</v>
      </c>
      <c r="F17" t="n">
        <v>57.2646</v>
      </c>
      <c r="G17" t="n">
        <v>59.8142</v>
      </c>
      <c r="H17" t="n">
        <v>62.5362</v>
      </c>
      <c r="I17" t="n">
        <v>64.3848</v>
      </c>
      <c r="J17" t="n">
        <v>65.5015</v>
      </c>
      <c r="K17" t="n">
        <v>66.1598</v>
      </c>
      <c r="L17" t="n">
        <v>72.0335</v>
      </c>
      <c r="M17" t="n">
        <v>75.8889</v>
      </c>
      <c r="N17" t="n">
        <v>80.2798</v>
      </c>
      <c r="O17" t="n">
        <v>83.3097</v>
      </c>
      <c r="P17" t="n">
        <v>85.1783</v>
      </c>
      <c r="Q17" t="n">
        <v>87.8156</v>
      </c>
      <c r="R17" t="n">
        <v>90.6008</v>
      </c>
      <c r="S17" t="n">
        <v>94.4767</v>
      </c>
      <c r="T17" t="n">
        <v>97.1899</v>
      </c>
      <c r="U17" t="n">
        <v>96.6085</v>
      </c>
      <c r="V17" t="n">
        <v>96.8992</v>
      </c>
      <c r="W17" t="n">
        <v>96.5116</v>
      </c>
      <c r="X17" t="n">
        <v>96.4147</v>
      </c>
      <c r="Y17" t="n">
        <v>96.4147</v>
      </c>
      <c r="Z17" t="n">
        <v>96.8992</v>
      </c>
      <c r="AA17" t="n">
        <v>97.7713</v>
      </c>
      <c r="AB17" t="n">
        <v>98.062</v>
      </c>
      <c r="AC17" t="n">
        <v>99.1279</v>
      </c>
      <c r="AD17" t="n">
        <v>99.4186</v>
      </c>
      <c r="AE17" t="n">
        <v>100</v>
      </c>
      <c r="AF17" t="n">
        <v>100.6783</v>
      </c>
    </row>
    <row r="18">
      <c r="A18" t="s">
        <v>114</v>
      </c>
      <c r="B18" t="s">
        <v>404</v>
      </c>
      <c r="C18" t="s">
        <v>317</v>
      </c>
      <c r="D18" t="s">
        <v>405</v>
      </c>
      <c r="E18" t="s">
        <v>318</v>
      </c>
      <c r="F18" t="n">
        <v>57.2646</v>
      </c>
      <c r="G18" t="n">
        <v>59.8142</v>
      </c>
      <c r="H18" t="n">
        <v>62.5362</v>
      </c>
      <c r="I18" t="n">
        <v>64.3847999999999</v>
      </c>
      <c r="J18" t="n">
        <v>65.5015</v>
      </c>
      <c r="K18" t="n">
        <v>66.1598</v>
      </c>
      <c r="L18" t="n">
        <v>72.0335</v>
      </c>
      <c r="M18" t="n">
        <v>75.8889</v>
      </c>
      <c r="N18" t="n">
        <v>80.2798</v>
      </c>
      <c r="O18" t="n">
        <v>83.3097</v>
      </c>
      <c r="P18" t="n">
        <v>85.1783</v>
      </c>
      <c r="Q18" t="n">
        <v>87.8156</v>
      </c>
      <c r="R18" t="n">
        <v>90.6008</v>
      </c>
      <c r="S18" t="n">
        <v>94.4767</v>
      </c>
      <c r="T18" t="n">
        <v>97.1899</v>
      </c>
      <c r="U18" t="n">
        <v>96.6085</v>
      </c>
      <c r="V18" t="n">
        <v>96.8992</v>
      </c>
      <c r="W18" t="n">
        <v>96.5116</v>
      </c>
      <c r="X18" t="n">
        <v>96.4147</v>
      </c>
      <c r="Y18" t="n">
        <v>96.4147</v>
      </c>
      <c r="Z18" t="n">
        <v>96.8992</v>
      </c>
      <c r="AA18" t="n">
        <v>97.7713</v>
      </c>
      <c r="AB18" t="n">
        <v>98.062</v>
      </c>
      <c r="AC18" t="n">
        <v>99.1279</v>
      </c>
      <c r="AD18" t="n">
        <v>99.4186</v>
      </c>
      <c r="AE18" t="n">
        <v>100</v>
      </c>
      <c r="AF18" t="n">
        <v>100.6783</v>
      </c>
    </row>
    <row r="19">
      <c r="A19" t="s">
        <v>114</v>
      </c>
      <c r="B19" t="s">
        <v>406</v>
      </c>
      <c r="C19" t="s">
        <v>317</v>
      </c>
      <c r="D19" t="s">
        <v>407</v>
      </c>
      <c r="E19" t="s">
        <v>318</v>
      </c>
      <c r="F19" t="n">
        <v>57.2646</v>
      </c>
      <c r="G19" t="n">
        <v>59.8142</v>
      </c>
      <c r="H19" t="n">
        <v>62.5362</v>
      </c>
      <c r="I19" t="n">
        <v>64.3848</v>
      </c>
      <c r="J19" t="n">
        <v>65.5015</v>
      </c>
      <c r="K19" t="n">
        <v>66.1598</v>
      </c>
      <c r="L19" t="n">
        <v>72.0335</v>
      </c>
      <c r="M19" t="n">
        <v>75.8889</v>
      </c>
      <c r="N19" t="n">
        <v>80.2798</v>
      </c>
      <c r="O19" t="n">
        <v>83.3097</v>
      </c>
      <c r="P19" t="n">
        <v>85.1783</v>
      </c>
      <c r="Q19" t="n">
        <v>87.8156</v>
      </c>
      <c r="R19" t="n">
        <v>90.6008</v>
      </c>
      <c r="S19" t="n">
        <v>94.4767</v>
      </c>
      <c r="T19" t="n">
        <v>97.1899</v>
      </c>
      <c r="U19" t="n">
        <v>96.6085</v>
      </c>
      <c r="V19" t="n">
        <v>96.8992</v>
      </c>
      <c r="W19" t="n">
        <v>96.5116</v>
      </c>
      <c r="X19" t="n">
        <v>96.4147</v>
      </c>
      <c r="Y19" t="n">
        <v>96.4146999999999</v>
      </c>
      <c r="Z19" t="n">
        <v>96.8992</v>
      </c>
      <c r="AA19" t="n">
        <v>97.7713</v>
      </c>
      <c r="AB19" t="n">
        <v>98.062</v>
      </c>
      <c r="AC19" t="n">
        <v>99.1279</v>
      </c>
      <c r="AD19" t="n">
        <v>99.4186</v>
      </c>
      <c r="AE19" t="n">
        <v>100</v>
      </c>
      <c r="AF19" t="n">
        <v>100.6783</v>
      </c>
    </row>
    <row r="20">
      <c r="A20" t="s">
        <v>114</v>
      </c>
      <c r="B20" t="s">
        <v>408</v>
      </c>
      <c r="C20" t="s">
        <v>317</v>
      </c>
      <c r="D20" t="s">
        <v>409</v>
      </c>
      <c r="E20" t="s">
        <v>318</v>
      </c>
      <c r="F20" t="n">
        <v>57.2646</v>
      </c>
      <c r="G20" t="n">
        <v>59.8142</v>
      </c>
      <c r="H20" t="n">
        <v>62.5362</v>
      </c>
      <c r="I20" t="n">
        <v>64.3847999999999</v>
      </c>
      <c r="J20" t="n">
        <v>65.5014999999999</v>
      </c>
      <c r="K20" t="n">
        <v>66.1598</v>
      </c>
      <c r="L20" t="n">
        <v>72.0335</v>
      </c>
      <c r="M20" t="n">
        <v>75.8889</v>
      </c>
      <c r="N20" t="n">
        <v>80.2798</v>
      </c>
      <c r="O20" t="n">
        <v>83.3097</v>
      </c>
      <c r="P20" t="n">
        <v>85.1782999999999</v>
      </c>
      <c r="Q20" t="n">
        <v>87.8156</v>
      </c>
      <c r="R20" t="n">
        <v>90.6008</v>
      </c>
      <c r="S20" t="n">
        <v>94.4767</v>
      </c>
      <c r="T20" t="n">
        <v>97.1899</v>
      </c>
      <c r="U20" t="n">
        <v>96.6085</v>
      </c>
      <c r="V20" t="n">
        <v>96.8991999999999</v>
      </c>
      <c r="W20" t="n">
        <v>96.5116</v>
      </c>
      <c r="X20" t="n">
        <v>96.4146999999999</v>
      </c>
      <c r="Y20" t="n">
        <v>96.4146999999999</v>
      </c>
      <c r="Z20" t="n">
        <v>96.8992</v>
      </c>
      <c r="AA20" t="n">
        <v>97.7713</v>
      </c>
      <c r="AB20" t="n">
        <v>98.062</v>
      </c>
      <c r="AC20" t="n">
        <v>99.1279</v>
      </c>
      <c r="AD20" t="n">
        <v>99.4186</v>
      </c>
      <c r="AE20" t="n">
        <v>100</v>
      </c>
      <c r="AF20" t="n">
        <v>100.6783</v>
      </c>
    </row>
    <row r="21">
      <c r="A21" t="s">
        <v>114</v>
      </c>
      <c r="B21" t="s">
        <v>410</v>
      </c>
      <c r="C21" t="s">
        <v>317</v>
      </c>
      <c r="D21" t="s">
        <v>411</v>
      </c>
      <c r="E21" t="s">
        <v>318</v>
      </c>
      <c r="F21" t="n">
        <v>57.2646</v>
      </c>
      <c r="G21" t="n">
        <v>59.8142</v>
      </c>
      <c r="H21" t="n">
        <v>62.5362</v>
      </c>
      <c r="I21" t="n">
        <v>64.3848</v>
      </c>
      <c r="J21" t="n">
        <v>65.5015</v>
      </c>
      <c r="K21" t="n">
        <v>66.1598</v>
      </c>
      <c r="L21" t="n">
        <v>72.0335</v>
      </c>
      <c r="M21" t="n">
        <v>75.8889</v>
      </c>
      <c r="N21" t="n">
        <v>80.2798</v>
      </c>
      <c r="O21" t="n">
        <v>83.3097</v>
      </c>
      <c r="P21" t="n">
        <v>85.1783</v>
      </c>
      <c r="Q21" t="n">
        <v>87.8156</v>
      </c>
      <c r="R21" t="n">
        <v>90.6008000000001</v>
      </c>
      <c r="S21" t="n">
        <v>94.4767</v>
      </c>
      <c r="T21" t="n">
        <v>97.1899</v>
      </c>
      <c r="U21" t="n">
        <v>96.6085</v>
      </c>
      <c r="V21" t="n">
        <v>96.8992</v>
      </c>
      <c r="W21" t="n">
        <v>96.5116</v>
      </c>
      <c r="X21" t="n">
        <v>96.4147</v>
      </c>
      <c r="Y21" t="n">
        <v>96.4147</v>
      </c>
      <c r="Z21" t="n">
        <v>96.8992</v>
      </c>
      <c r="AA21" t="n">
        <v>97.7713</v>
      </c>
      <c r="AB21" t="n">
        <v>98.062</v>
      </c>
      <c r="AC21" t="n">
        <v>99.1279</v>
      </c>
      <c r="AD21" t="n">
        <v>99.4186</v>
      </c>
      <c r="AE21" t="n">
        <v>100</v>
      </c>
      <c r="AF21" t="n">
        <v>100.6783</v>
      </c>
    </row>
    <row r="22">
      <c r="A22" t="s">
        <v>114</v>
      </c>
      <c r="B22" t="s">
        <v>412</v>
      </c>
      <c r="C22" t="s">
        <v>317</v>
      </c>
      <c r="D22" t="s">
        <v>413</v>
      </c>
      <c r="E22" t="s">
        <v>318</v>
      </c>
      <c r="F22" t="n">
        <v>57.2646</v>
      </c>
      <c r="G22" t="n">
        <v>59.8142</v>
      </c>
      <c r="H22" t="n">
        <v>62.5362</v>
      </c>
      <c r="I22" t="n">
        <v>64.3848</v>
      </c>
      <c r="J22" t="n">
        <v>65.5015</v>
      </c>
      <c r="K22" t="n">
        <v>66.1598</v>
      </c>
      <c r="L22" t="n">
        <v>72.0335</v>
      </c>
      <c r="M22" t="n">
        <v>75.8889</v>
      </c>
      <c r="N22" t="n">
        <v>80.2798</v>
      </c>
      <c r="O22" t="n">
        <v>83.3097</v>
      </c>
      <c r="P22" t="n">
        <v>85.1783</v>
      </c>
      <c r="Q22" t="n">
        <v>87.8156</v>
      </c>
      <c r="R22" t="n">
        <v>90.6008</v>
      </c>
      <c r="S22" t="n">
        <v>94.4767</v>
      </c>
      <c r="T22" t="n">
        <v>97.1899</v>
      </c>
      <c r="U22" t="n">
        <v>96.6085</v>
      </c>
      <c r="V22" t="n">
        <v>96.8992</v>
      </c>
      <c r="W22" t="n">
        <v>96.5116</v>
      </c>
      <c r="X22" t="n">
        <v>96.4147</v>
      </c>
      <c r="Y22" t="n">
        <v>96.4147</v>
      </c>
      <c r="Z22" t="n">
        <v>96.8992</v>
      </c>
      <c r="AA22" t="n">
        <v>97.7713</v>
      </c>
      <c r="AB22" t="n">
        <v>98.062</v>
      </c>
      <c r="AC22" t="n">
        <v>99.1279</v>
      </c>
      <c r="AD22" t="n">
        <v>99.4186</v>
      </c>
      <c r="AE22" t="n">
        <v>100</v>
      </c>
      <c r="AF22" t="n">
        <v>100.6783</v>
      </c>
    </row>
    <row r="23">
      <c r="A23" t="s">
        <v>114</v>
      </c>
      <c r="B23" t="s">
        <v>414</v>
      </c>
      <c r="C23" t="s">
        <v>317</v>
      </c>
      <c r="D23" t="s">
        <v>415</v>
      </c>
      <c r="E23" t="s">
        <v>318</v>
      </c>
      <c r="F23" t="n">
        <v>57.2645999999999</v>
      </c>
      <c r="G23" t="n">
        <v>59.8141999999999</v>
      </c>
      <c r="H23" t="n">
        <v>62.5362</v>
      </c>
      <c r="I23" t="n">
        <v>64.3847999999999</v>
      </c>
      <c r="J23" t="n">
        <v>65.5015</v>
      </c>
      <c r="K23" t="n">
        <v>66.1598</v>
      </c>
      <c r="L23" t="n">
        <v>72.0335</v>
      </c>
      <c r="M23" t="n">
        <v>75.8889</v>
      </c>
      <c r="N23" t="n">
        <v>80.2798</v>
      </c>
      <c r="O23" t="n">
        <v>83.3097</v>
      </c>
      <c r="P23" t="n">
        <v>85.1783</v>
      </c>
      <c r="Q23" t="n">
        <v>87.8155999999999</v>
      </c>
      <c r="R23" t="n">
        <v>90.6008</v>
      </c>
      <c r="S23" t="n">
        <v>94.4766999999999</v>
      </c>
      <c r="T23" t="n">
        <v>97.1898999999999</v>
      </c>
      <c r="U23" t="n">
        <v>96.6084999999999</v>
      </c>
      <c r="V23" t="n">
        <v>96.8991999999999</v>
      </c>
      <c r="W23" t="n">
        <v>96.5116</v>
      </c>
      <c r="X23" t="n">
        <v>96.4147</v>
      </c>
      <c r="Y23" t="n">
        <v>96.4147</v>
      </c>
      <c r="Z23" t="n">
        <v>96.8992</v>
      </c>
      <c r="AA23" t="n">
        <v>97.7713</v>
      </c>
      <c r="AB23" t="n">
        <v>98.062</v>
      </c>
      <c r="AC23" t="n">
        <v>99.1279</v>
      </c>
      <c r="AD23" t="n">
        <v>99.4186</v>
      </c>
      <c r="AE23" t="n">
        <v>100</v>
      </c>
      <c r="AF23" t="n">
        <v>100.6783</v>
      </c>
    </row>
    <row r="24">
      <c r="A24" t="s">
        <v>114</v>
      </c>
      <c r="B24" t="s">
        <v>416</v>
      </c>
      <c r="C24" t="s">
        <v>317</v>
      </c>
      <c r="D24" t="s">
        <v>417</v>
      </c>
      <c r="E24" t="s">
        <v>318</v>
      </c>
      <c r="F24" t="n">
        <v>57.2646</v>
      </c>
      <c r="G24" t="n">
        <v>59.8142</v>
      </c>
      <c r="H24" t="n">
        <v>62.5362</v>
      </c>
      <c r="I24" t="n">
        <v>64.3848</v>
      </c>
      <c r="J24" t="n">
        <v>65.5015</v>
      </c>
      <c r="K24" t="n">
        <v>66.1598</v>
      </c>
      <c r="L24" t="n">
        <v>72.0335</v>
      </c>
      <c r="M24" t="n">
        <v>75.8889</v>
      </c>
      <c r="N24" t="n">
        <v>80.2798</v>
      </c>
      <c r="O24" t="n">
        <v>83.3097</v>
      </c>
      <c r="P24" t="n">
        <v>85.1783</v>
      </c>
      <c r="Q24" t="n">
        <v>87.8156</v>
      </c>
      <c r="R24" t="n">
        <v>90.6008</v>
      </c>
      <c r="S24" t="n">
        <v>94.4767</v>
      </c>
      <c r="T24" t="n">
        <v>97.1899</v>
      </c>
      <c r="U24" t="n">
        <v>96.6085</v>
      </c>
      <c r="V24" t="n">
        <v>96.8992</v>
      </c>
      <c r="W24" t="n">
        <v>96.5116</v>
      </c>
      <c r="X24" t="n">
        <v>96.4147</v>
      </c>
      <c r="Y24" t="n">
        <v>96.4147</v>
      </c>
      <c r="Z24" t="n">
        <v>96.8992</v>
      </c>
      <c r="AA24" t="n">
        <v>97.7713</v>
      </c>
      <c r="AB24" t="n">
        <v>98.062</v>
      </c>
      <c r="AC24" t="n">
        <v>99.1279</v>
      </c>
      <c r="AD24" t="n">
        <v>99.4186</v>
      </c>
      <c r="AE24" t="n">
        <v>100</v>
      </c>
      <c r="AF24" t="n">
        <v>100.6783</v>
      </c>
    </row>
    <row r="25">
      <c r="A25" t="s">
        <v>114</v>
      </c>
      <c r="B25" t="s">
        <v>418</v>
      </c>
      <c r="C25" t="s">
        <v>317</v>
      </c>
      <c r="D25" t="s">
        <v>419</v>
      </c>
      <c r="E25" t="s">
        <v>318</v>
      </c>
      <c r="F25" t="n">
        <v>57.2646</v>
      </c>
      <c r="G25" t="n">
        <v>59.8142</v>
      </c>
      <c r="H25" t="n">
        <v>62.5362</v>
      </c>
      <c r="I25" t="n">
        <v>64.3848</v>
      </c>
      <c r="J25" t="n">
        <v>65.5015</v>
      </c>
      <c r="K25" t="n">
        <v>66.1598</v>
      </c>
      <c r="L25" t="n">
        <v>72.0335</v>
      </c>
      <c r="M25" t="n">
        <v>75.8889</v>
      </c>
      <c r="N25" t="n">
        <v>80.2798</v>
      </c>
      <c r="O25" t="n">
        <v>83.3097</v>
      </c>
      <c r="P25" t="n">
        <v>85.1783</v>
      </c>
      <c r="Q25" t="n">
        <v>87.8156</v>
      </c>
      <c r="R25" t="n">
        <v>90.6008</v>
      </c>
      <c r="S25" t="n">
        <v>94.4767</v>
      </c>
      <c r="T25" t="n">
        <v>97.1899</v>
      </c>
      <c r="U25" t="n">
        <v>96.6085</v>
      </c>
      <c r="V25" t="n">
        <v>96.8992</v>
      </c>
      <c r="W25" t="n">
        <v>96.5116</v>
      </c>
      <c r="X25" t="n">
        <v>96.4147</v>
      </c>
      <c r="Y25" t="n">
        <v>96.4147</v>
      </c>
      <c r="Z25" t="n">
        <v>96.8992</v>
      </c>
      <c r="AA25" t="n">
        <v>97.7713</v>
      </c>
      <c r="AB25" t="n">
        <v>98.062</v>
      </c>
      <c r="AC25" t="n">
        <v>99.1279</v>
      </c>
      <c r="AD25" t="n">
        <v>99.4186</v>
      </c>
      <c r="AE25" t="n">
        <v>100</v>
      </c>
      <c r="AF25" t="n">
        <v>100.6783</v>
      </c>
    </row>
    <row r="26">
      <c r="A26" t="s">
        <v>114</v>
      </c>
      <c r="B26" t="s">
        <v>420</v>
      </c>
      <c r="C26" t="s">
        <v>317</v>
      </c>
      <c r="D26" t="s">
        <v>421</v>
      </c>
      <c r="E26" t="s">
        <v>318</v>
      </c>
      <c r="F26" t="n">
        <v>57.2646</v>
      </c>
      <c r="G26" t="n">
        <v>59.8142</v>
      </c>
      <c r="H26" t="n">
        <v>62.5362</v>
      </c>
      <c r="I26" t="n">
        <v>64.3848</v>
      </c>
      <c r="J26" t="n">
        <v>65.5015</v>
      </c>
      <c r="K26" t="n">
        <v>66.1598</v>
      </c>
      <c r="L26" t="n">
        <v>72.0335</v>
      </c>
      <c r="M26" t="n">
        <v>75.8889</v>
      </c>
      <c r="N26" t="n">
        <v>80.2798</v>
      </c>
      <c r="O26" t="n">
        <v>83.3097</v>
      </c>
      <c r="P26" t="n">
        <v>85.1783</v>
      </c>
      <c r="Q26" t="n">
        <v>87.8156</v>
      </c>
      <c r="R26" t="n">
        <v>90.6008</v>
      </c>
      <c r="S26" t="n">
        <v>94.4767</v>
      </c>
      <c r="T26" t="n">
        <v>97.1899</v>
      </c>
      <c r="U26" t="n">
        <v>96.6085</v>
      </c>
      <c r="V26" t="n">
        <v>96.8992</v>
      </c>
      <c r="W26" t="n">
        <v>96.5116</v>
      </c>
      <c r="X26" t="n">
        <v>96.4147</v>
      </c>
      <c r="Y26" t="n">
        <v>96.4147</v>
      </c>
      <c r="Z26" t="n">
        <v>96.8992</v>
      </c>
      <c r="AA26" t="n">
        <v>97.7713</v>
      </c>
      <c r="AB26" t="n">
        <v>98.062</v>
      </c>
      <c r="AC26" t="n">
        <v>99.1279</v>
      </c>
      <c r="AD26" t="n">
        <v>99.4186</v>
      </c>
      <c r="AE26" t="n">
        <v>100</v>
      </c>
      <c r="AF26" t="n">
        <v>100.6783</v>
      </c>
    </row>
    <row r="27">
      <c r="A27" t="s">
        <v>114</v>
      </c>
      <c r="B27" t="s">
        <v>422</v>
      </c>
      <c r="C27" t="s">
        <v>317</v>
      </c>
      <c r="D27" t="s">
        <v>423</v>
      </c>
      <c r="E27" t="s">
        <v>318</v>
      </c>
      <c r="F27" t="n">
        <v>57.2646</v>
      </c>
      <c r="G27" t="n">
        <v>59.8141999999999</v>
      </c>
      <c r="H27" t="n">
        <v>62.5362</v>
      </c>
      <c r="I27" t="n">
        <v>64.3847999999999</v>
      </c>
      <c r="J27" t="n">
        <v>65.5015</v>
      </c>
      <c r="K27" t="n">
        <v>66.1598</v>
      </c>
      <c r="L27" t="n">
        <v>72.0335</v>
      </c>
      <c r="M27" t="n">
        <v>75.8889</v>
      </c>
      <c r="N27" t="n">
        <v>80.2798</v>
      </c>
      <c r="O27" t="n">
        <v>83.3097</v>
      </c>
      <c r="P27" t="n">
        <v>85.1783</v>
      </c>
      <c r="Q27" t="n">
        <v>87.8156</v>
      </c>
      <c r="R27" t="n">
        <v>90.6008</v>
      </c>
      <c r="S27" t="n">
        <v>94.4767</v>
      </c>
      <c r="T27" t="n">
        <v>97.1899</v>
      </c>
      <c r="U27" t="n">
        <v>96.6085</v>
      </c>
      <c r="V27" t="n">
        <v>96.8992</v>
      </c>
      <c r="W27" t="n">
        <v>96.5116</v>
      </c>
      <c r="X27" t="n">
        <v>96.4147</v>
      </c>
      <c r="Y27" t="n">
        <v>96.4147</v>
      </c>
      <c r="Z27" t="n">
        <v>96.8992</v>
      </c>
      <c r="AA27" t="n">
        <v>97.7713</v>
      </c>
      <c r="AB27" t="n">
        <v>98.062</v>
      </c>
      <c r="AC27" t="n">
        <v>99.1279</v>
      </c>
      <c r="AD27" t="n">
        <v>99.4186</v>
      </c>
      <c r="AE27" t="n">
        <v>100</v>
      </c>
      <c r="AF27" t="n">
        <v>100.6783</v>
      </c>
    </row>
    <row r="28">
      <c r="A28" t="s">
        <v>114</v>
      </c>
      <c r="B28" t="s">
        <v>424</v>
      </c>
      <c r="C28" t="s">
        <v>317</v>
      </c>
      <c r="D28" t="s">
        <v>425</v>
      </c>
      <c r="E28" t="s">
        <v>318</v>
      </c>
      <c r="F28" t="n">
        <v>57.2646</v>
      </c>
      <c r="G28" t="n">
        <v>59.8142</v>
      </c>
      <c r="H28" t="n">
        <v>62.5362</v>
      </c>
      <c r="I28" t="n">
        <v>64.3848</v>
      </c>
      <c r="J28" t="n">
        <v>65.5015</v>
      </c>
      <c r="K28" t="n">
        <v>66.1598</v>
      </c>
      <c r="L28" t="n">
        <v>72.0335</v>
      </c>
      <c r="M28" t="n">
        <v>75.8889</v>
      </c>
      <c r="N28" t="n">
        <v>80.2798</v>
      </c>
      <c r="O28" t="n">
        <v>83.3097</v>
      </c>
      <c r="P28" t="n">
        <v>85.1783</v>
      </c>
      <c r="Q28" t="n">
        <v>87.8156</v>
      </c>
      <c r="R28" t="n">
        <v>90.6008</v>
      </c>
      <c r="S28" t="n">
        <v>94.4767</v>
      </c>
      <c r="T28" t="n">
        <v>97.1899</v>
      </c>
      <c r="U28" t="n">
        <v>96.6085</v>
      </c>
      <c r="V28" t="n">
        <v>96.8992</v>
      </c>
      <c r="W28" t="n">
        <v>96.5116</v>
      </c>
      <c r="X28" t="n">
        <v>96.4147</v>
      </c>
      <c r="Y28" t="n">
        <v>96.4147</v>
      </c>
      <c r="Z28" t="n">
        <v>96.8992</v>
      </c>
      <c r="AA28" t="n">
        <v>97.7713</v>
      </c>
      <c r="AB28" t="n">
        <v>98.062</v>
      </c>
      <c r="AC28" t="n">
        <v>99.1279</v>
      </c>
      <c r="AD28" t="n">
        <v>99.4186</v>
      </c>
      <c r="AE28" t="n">
        <v>100</v>
      </c>
      <c r="AF28" t="n">
        <v>100.6783</v>
      </c>
    </row>
    <row r="29">
      <c r="A29" t="s">
        <v>114</v>
      </c>
      <c r="B29" t="s">
        <v>426</v>
      </c>
      <c r="C29" t="s">
        <v>317</v>
      </c>
      <c r="D29" t="s">
        <v>427</v>
      </c>
      <c r="E29" t="s">
        <v>318</v>
      </c>
      <c r="F29" t="n">
        <v>57.2646</v>
      </c>
      <c r="G29" t="n">
        <v>59.8142</v>
      </c>
      <c r="H29" t="n">
        <v>62.5362</v>
      </c>
      <c r="I29" t="n">
        <v>64.3848</v>
      </c>
      <c r="J29" t="n">
        <v>65.5015</v>
      </c>
      <c r="K29" t="n">
        <v>66.1598</v>
      </c>
      <c r="L29" t="n">
        <v>72.0335</v>
      </c>
      <c r="M29" t="n">
        <v>75.8889</v>
      </c>
      <c r="N29" t="n">
        <v>80.2798</v>
      </c>
      <c r="O29" t="n">
        <v>83.3097</v>
      </c>
      <c r="P29" t="n">
        <v>85.1783</v>
      </c>
      <c r="Q29" t="n">
        <v>87.8156</v>
      </c>
      <c r="R29" t="n">
        <v>90.6008</v>
      </c>
      <c r="S29" t="n">
        <v>94.4767</v>
      </c>
      <c r="T29" t="n">
        <v>97.1899</v>
      </c>
      <c r="U29" t="n">
        <v>96.6085</v>
      </c>
      <c r="V29" t="n">
        <v>96.8992</v>
      </c>
      <c r="W29" t="n">
        <v>96.5116</v>
      </c>
      <c r="X29" t="n">
        <v>96.4147</v>
      </c>
      <c r="Y29" t="n">
        <v>96.4147</v>
      </c>
      <c r="Z29" t="n">
        <v>96.8992</v>
      </c>
      <c r="AA29" t="n">
        <v>97.7713</v>
      </c>
      <c r="AB29" t="n">
        <v>98.062</v>
      </c>
      <c r="AC29" t="n">
        <v>99.1279</v>
      </c>
      <c r="AD29" t="n">
        <v>99.4186</v>
      </c>
      <c r="AE29" t="n">
        <v>100</v>
      </c>
      <c r="AF29" t="n">
        <v>100.6783</v>
      </c>
    </row>
    <row r="30">
      <c r="A30" t="s">
        <v>114</v>
      </c>
      <c r="B30" t="s">
        <v>428</v>
      </c>
      <c r="C30" t="s">
        <v>317</v>
      </c>
      <c r="D30" t="s">
        <v>429</v>
      </c>
      <c r="E30" t="s">
        <v>318</v>
      </c>
      <c r="F30" t="n">
        <v>57.2646</v>
      </c>
      <c r="G30" t="n">
        <v>59.8142</v>
      </c>
      <c r="H30" t="n">
        <v>62.5362</v>
      </c>
      <c r="I30" t="n">
        <v>64.3848</v>
      </c>
      <c r="J30" t="n">
        <v>65.5015</v>
      </c>
      <c r="K30" t="n">
        <v>66.1598</v>
      </c>
      <c r="L30" t="n">
        <v>72.0335</v>
      </c>
      <c r="M30" t="n">
        <v>75.8889</v>
      </c>
      <c r="N30" t="n">
        <v>80.2798</v>
      </c>
      <c r="O30" t="n">
        <v>83.3097</v>
      </c>
      <c r="P30" t="n">
        <v>85.1783</v>
      </c>
      <c r="Q30" t="n">
        <v>87.8156</v>
      </c>
      <c r="R30" t="n">
        <v>90.6008</v>
      </c>
      <c r="S30" t="n">
        <v>94.4767</v>
      </c>
      <c r="T30" t="n">
        <v>97.1899</v>
      </c>
      <c r="U30" t="n">
        <v>96.6085</v>
      </c>
      <c r="V30" t="n">
        <v>96.8992</v>
      </c>
      <c r="W30" t="n">
        <v>96.5116</v>
      </c>
      <c r="X30" t="n">
        <v>96.4147</v>
      </c>
      <c r="Y30" t="n">
        <v>96.4147</v>
      </c>
      <c r="Z30" t="n">
        <v>96.8992</v>
      </c>
      <c r="AA30" t="n">
        <v>97.7713</v>
      </c>
      <c r="AB30" t="n">
        <v>98.062</v>
      </c>
      <c r="AC30" t="n">
        <v>99.1279</v>
      </c>
      <c r="AD30" t="n">
        <v>99.4186</v>
      </c>
      <c r="AE30" t="n">
        <v>100</v>
      </c>
      <c r="AF30" t="n">
        <v>100.6783</v>
      </c>
    </row>
    <row r="31">
      <c r="A31" t="s">
        <v>114</v>
      </c>
      <c r="B31" t="s">
        <v>430</v>
      </c>
      <c r="C31" t="s">
        <v>317</v>
      </c>
      <c r="D31" t="s">
        <v>431</v>
      </c>
      <c r="E31" t="s">
        <v>318</v>
      </c>
      <c r="F31" t="n">
        <v>57.2646</v>
      </c>
      <c r="G31" t="n">
        <v>59.8142</v>
      </c>
      <c r="H31" t="n">
        <v>62.5362</v>
      </c>
      <c r="I31" t="n">
        <v>64.3848</v>
      </c>
      <c r="J31" t="n">
        <v>65.5015</v>
      </c>
      <c r="K31" t="n">
        <v>66.1598</v>
      </c>
      <c r="L31" t="n">
        <v>72.0335</v>
      </c>
      <c r="M31" t="n">
        <v>75.8889</v>
      </c>
      <c r="N31" t="n">
        <v>80.2798</v>
      </c>
      <c r="O31" t="n">
        <v>83.3097</v>
      </c>
      <c r="P31" t="n">
        <v>85.1783</v>
      </c>
      <c r="Q31" t="n">
        <v>87.8156</v>
      </c>
      <c r="R31" t="n">
        <v>90.6008</v>
      </c>
      <c r="S31" t="n">
        <v>94.4767</v>
      </c>
      <c r="T31" t="n">
        <v>97.1899</v>
      </c>
      <c r="U31" t="n">
        <v>96.6085</v>
      </c>
      <c r="V31" t="n">
        <v>96.8992</v>
      </c>
      <c r="W31" t="n">
        <v>96.5116</v>
      </c>
      <c r="X31" t="n">
        <v>96.4147</v>
      </c>
      <c r="Y31" t="n">
        <v>96.4147</v>
      </c>
      <c r="Z31" t="n">
        <v>96.8992</v>
      </c>
      <c r="AA31" t="n">
        <v>97.7713</v>
      </c>
      <c r="AB31" t="n">
        <v>98.062</v>
      </c>
      <c r="AC31" t="n">
        <v>99.1279</v>
      </c>
      <c r="AD31" t="n">
        <v>99.4186</v>
      </c>
      <c r="AE31" t="n">
        <v>100</v>
      </c>
      <c r="AF31" t="n">
        <v>100.6783</v>
      </c>
    </row>
    <row r="32">
      <c r="A32" t="s">
        <v>114</v>
      </c>
      <c r="B32" t="s">
        <v>432</v>
      </c>
      <c r="C32" t="s">
        <v>317</v>
      </c>
      <c r="D32" t="s">
        <v>433</v>
      </c>
      <c r="E32" t="s">
        <v>318</v>
      </c>
      <c r="F32" t="n">
        <v>57.2646</v>
      </c>
      <c r="G32" t="n">
        <v>59.8142</v>
      </c>
      <c r="H32" t="n">
        <v>62.5362</v>
      </c>
      <c r="I32" t="n">
        <v>64.3848</v>
      </c>
      <c r="J32" t="n">
        <v>65.5015</v>
      </c>
      <c r="K32" t="n">
        <v>66.1598</v>
      </c>
      <c r="L32" t="n">
        <v>72.0335</v>
      </c>
      <c r="M32" t="n">
        <v>75.8889</v>
      </c>
      <c r="N32" t="n">
        <v>80.2798</v>
      </c>
      <c r="O32" t="n">
        <v>83.3097</v>
      </c>
      <c r="P32" t="n">
        <v>85.1783</v>
      </c>
      <c r="Q32" t="n">
        <v>87.8156</v>
      </c>
      <c r="R32" t="n">
        <v>90.6008</v>
      </c>
      <c r="S32" t="n">
        <v>94.4767</v>
      </c>
      <c r="T32" t="n">
        <v>97.1899</v>
      </c>
      <c r="U32" t="n">
        <v>96.6085</v>
      </c>
      <c r="V32" t="n">
        <v>96.8992</v>
      </c>
      <c r="W32" t="n">
        <v>96.5116</v>
      </c>
      <c r="X32" t="n">
        <v>96.4147</v>
      </c>
      <c r="Y32" t="n">
        <v>96.4147</v>
      </c>
      <c r="Z32" t="n">
        <v>96.8992</v>
      </c>
      <c r="AA32" t="n">
        <v>97.7713</v>
      </c>
      <c r="AB32" t="n">
        <v>98.062</v>
      </c>
      <c r="AC32" t="n">
        <v>99.1279</v>
      </c>
      <c r="AD32" t="n">
        <v>99.4186</v>
      </c>
      <c r="AE32" t="n">
        <v>100</v>
      </c>
      <c r="AF32" t="n">
        <v>100.6783</v>
      </c>
    </row>
    <row r="33">
      <c r="A33" t="s">
        <v>114</v>
      </c>
      <c r="B33" t="s">
        <v>434</v>
      </c>
      <c r="C33" t="s">
        <v>317</v>
      </c>
      <c r="D33" t="s">
        <v>435</v>
      </c>
      <c r="E33" t="s">
        <v>318</v>
      </c>
      <c r="F33" t="n">
        <v>57.2646</v>
      </c>
      <c r="G33" t="n">
        <v>59.8142</v>
      </c>
      <c r="H33" t="n">
        <v>62.5362</v>
      </c>
      <c r="I33" t="n">
        <v>64.3848</v>
      </c>
      <c r="J33" t="n">
        <v>65.5015</v>
      </c>
      <c r="K33" t="n">
        <v>66.1598</v>
      </c>
      <c r="L33" t="n">
        <v>72.0335</v>
      </c>
      <c r="M33" t="n">
        <v>75.8889</v>
      </c>
      <c r="N33" t="n">
        <v>80.2798</v>
      </c>
      <c r="O33" t="n">
        <v>83.3097</v>
      </c>
      <c r="P33" t="n">
        <v>85.1783</v>
      </c>
      <c r="Q33" t="n">
        <v>87.8156</v>
      </c>
      <c r="R33" t="n">
        <v>90.6008</v>
      </c>
      <c r="S33" t="n">
        <v>94.4767</v>
      </c>
      <c r="T33" t="n">
        <v>97.1899</v>
      </c>
      <c r="U33" t="n">
        <v>96.6085</v>
      </c>
      <c r="V33" t="n">
        <v>96.8992</v>
      </c>
      <c r="W33" t="n">
        <v>96.5116</v>
      </c>
      <c r="X33" t="n">
        <v>96.4147</v>
      </c>
      <c r="Y33" t="n">
        <v>96.4147</v>
      </c>
      <c r="Z33" t="n">
        <v>96.8992</v>
      </c>
      <c r="AA33" t="n">
        <v>97.7713</v>
      </c>
      <c r="AB33" t="n">
        <v>98.062</v>
      </c>
      <c r="AC33" t="n">
        <v>99.1279</v>
      </c>
      <c r="AD33" t="n">
        <v>99.4186</v>
      </c>
      <c r="AE33" t="n">
        <v>100</v>
      </c>
      <c r="AF33" t="n">
        <v>100.6783</v>
      </c>
    </row>
    <row r="34">
      <c r="A34" t="s">
        <v>114</v>
      </c>
      <c r="B34" t="s">
        <v>436</v>
      </c>
      <c r="C34" t="s">
        <v>317</v>
      </c>
      <c r="D34" t="s">
        <v>437</v>
      </c>
      <c r="E34" t="s">
        <v>318</v>
      </c>
      <c r="F34" t="n">
        <v>57.2646</v>
      </c>
      <c r="G34" t="n">
        <v>59.8142</v>
      </c>
      <c r="H34" t="n">
        <v>62.5362</v>
      </c>
      <c r="I34" t="n">
        <v>64.3848</v>
      </c>
      <c r="J34" t="n">
        <v>65.5015</v>
      </c>
      <c r="K34" t="n">
        <v>66.1598</v>
      </c>
      <c r="L34" t="n">
        <v>72.0335</v>
      </c>
      <c r="M34" t="n">
        <v>75.8889</v>
      </c>
      <c r="N34" t="n">
        <v>80.2798</v>
      </c>
      <c r="O34" t="n">
        <v>83.3097</v>
      </c>
      <c r="P34" t="n">
        <v>85.1783</v>
      </c>
      <c r="Q34" t="n">
        <v>87.8156</v>
      </c>
      <c r="R34" t="n">
        <v>90.6008</v>
      </c>
      <c r="S34" t="n">
        <v>94.4767</v>
      </c>
      <c r="T34" t="n">
        <v>97.1899</v>
      </c>
      <c r="U34" t="n">
        <v>96.6085</v>
      </c>
      <c r="V34" t="n">
        <v>96.8992</v>
      </c>
      <c r="W34" t="n">
        <v>96.5116</v>
      </c>
      <c r="X34" t="n">
        <v>96.4147</v>
      </c>
      <c r="Y34" t="n">
        <v>96.4147</v>
      </c>
      <c r="Z34" t="n">
        <v>96.8992</v>
      </c>
      <c r="AA34" t="n">
        <v>97.7713</v>
      </c>
      <c r="AB34" t="n">
        <v>98.062</v>
      </c>
      <c r="AC34" t="n">
        <v>99.1279</v>
      </c>
      <c r="AD34" t="n">
        <v>99.4186</v>
      </c>
      <c r="AE34" t="n">
        <v>100</v>
      </c>
      <c r="AF34" t="n">
        <v>100.6783</v>
      </c>
    </row>
    <row r="35">
      <c r="A35" t="s">
        <v>114</v>
      </c>
      <c r="B35" t="s">
        <v>438</v>
      </c>
      <c r="C35" t="s">
        <v>317</v>
      </c>
      <c r="D35" t="s">
        <v>439</v>
      </c>
      <c r="E35" t="s">
        <v>318</v>
      </c>
      <c r="F35" t="n">
        <v>57.2646</v>
      </c>
      <c r="G35" t="n">
        <v>59.8142</v>
      </c>
      <c r="H35" t="n">
        <v>62.5362</v>
      </c>
      <c r="I35" t="n">
        <v>64.3848</v>
      </c>
      <c r="J35" t="n">
        <v>65.5015</v>
      </c>
      <c r="K35" t="n">
        <v>66.1598</v>
      </c>
      <c r="L35" t="n">
        <v>72.0335</v>
      </c>
      <c r="M35" t="n">
        <v>75.8889</v>
      </c>
      <c r="N35" t="n">
        <v>80.2798</v>
      </c>
      <c r="O35" t="n">
        <v>83.3097</v>
      </c>
      <c r="P35" t="n">
        <v>85.1783</v>
      </c>
      <c r="Q35" t="n">
        <v>87.8156</v>
      </c>
      <c r="R35" t="n">
        <v>90.6008</v>
      </c>
      <c r="S35" t="n">
        <v>94.4767</v>
      </c>
      <c r="T35" t="n">
        <v>97.1899</v>
      </c>
      <c r="U35" t="n">
        <v>96.6085</v>
      </c>
      <c r="V35" t="n">
        <v>96.8992</v>
      </c>
      <c r="W35" t="n">
        <v>96.5116</v>
      </c>
      <c r="X35" t="n">
        <v>96.4147</v>
      </c>
      <c r="Y35" t="n">
        <v>96.4147</v>
      </c>
      <c r="Z35" t="n">
        <v>96.8992</v>
      </c>
      <c r="AA35" t="n">
        <v>97.7713</v>
      </c>
      <c r="AB35" t="n">
        <v>98.062</v>
      </c>
      <c r="AC35" t="n">
        <v>99.1279</v>
      </c>
      <c r="AD35" t="n">
        <v>99.4186</v>
      </c>
      <c r="AE35" t="n">
        <v>100</v>
      </c>
      <c r="AF35" t="n">
        <v>100.6783</v>
      </c>
    </row>
    <row r="36">
      <c r="A36" t="s">
        <v>114</v>
      </c>
      <c r="B36" t="s">
        <v>440</v>
      </c>
      <c r="C36" t="s">
        <v>317</v>
      </c>
      <c r="D36" t="s">
        <v>441</v>
      </c>
      <c r="E36" t="s">
        <v>318</v>
      </c>
      <c r="F36" t="n">
        <v>57.2646</v>
      </c>
      <c r="G36" t="n">
        <v>59.8142</v>
      </c>
      <c r="H36" t="n">
        <v>62.5362</v>
      </c>
      <c r="I36" t="n">
        <v>64.3848</v>
      </c>
      <c r="J36" t="n">
        <v>65.5015</v>
      </c>
      <c r="K36" t="n">
        <v>66.1598</v>
      </c>
      <c r="L36" t="n">
        <v>72.0335</v>
      </c>
      <c r="M36" t="n">
        <v>75.8889</v>
      </c>
      <c r="N36" t="n">
        <v>80.2798</v>
      </c>
      <c r="O36" t="n">
        <v>83.3097</v>
      </c>
      <c r="P36" t="n">
        <v>85.1783</v>
      </c>
      <c r="Q36" t="n">
        <v>87.8156</v>
      </c>
      <c r="R36" t="n">
        <v>90.6008</v>
      </c>
      <c r="S36" t="n">
        <v>94.4766999999999</v>
      </c>
      <c r="T36" t="n">
        <v>97.1898999999999</v>
      </c>
      <c r="U36" t="n">
        <v>96.6084999999999</v>
      </c>
      <c r="V36" t="n">
        <v>96.8991999999999</v>
      </c>
      <c r="W36" t="n">
        <v>96.5115999999999</v>
      </c>
      <c r="X36" t="n">
        <v>96.4146999999999</v>
      </c>
      <c r="Y36" t="n">
        <v>96.4146999999999</v>
      </c>
      <c r="Z36" t="n">
        <v>96.8991999999999</v>
      </c>
      <c r="AA36" t="n">
        <v>97.7713</v>
      </c>
      <c r="AB36" t="n">
        <v>98.062</v>
      </c>
      <c r="AC36" t="n">
        <v>99.1279</v>
      </c>
      <c r="AD36" t="n">
        <v>99.4186</v>
      </c>
      <c r="AE36" t="n">
        <v>100</v>
      </c>
      <c r="AF36" t="n">
        <v>100.6783</v>
      </c>
    </row>
    <row r="37">
      <c r="A37" t="s">
        <v>114</v>
      </c>
      <c r="B37" t="s">
        <v>442</v>
      </c>
      <c r="C37" t="s">
        <v>317</v>
      </c>
      <c r="D37" t="s">
        <v>443</v>
      </c>
      <c r="E37" t="s">
        <v>318</v>
      </c>
      <c r="F37" t="n">
        <v>57.2646</v>
      </c>
      <c r="G37" t="n">
        <v>59.8142</v>
      </c>
      <c r="H37" t="n">
        <v>62.5362</v>
      </c>
      <c r="I37" t="n">
        <v>64.3848</v>
      </c>
      <c r="J37" t="n">
        <v>65.5015</v>
      </c>
      <c r="K37" t="n">
        <v>66.1598</v>
      </c>
      <c r="L37" t="n">
        <v>72.0335</v>
      </c>
      <c r="M37" t="n">
        <v>75.8889</v>
      </c>
      <c r="N37" t="n">
        <v>80.2798</v>
      </c>
      <c r="O37" t="n">
        <v>83.3097000000001</v>
      </c>
      <c r="P37" t="n">
        <v>85.1783</v>
      </c>
      <c r="Q37" t="n">
        <v>87.8156000000001</v>
      </c>
      <c r="R37" t="n">
        <v>90.6008000000001</v>
      </c>
      <c r="S37" t="n">
        <v>94.4767</v>
      </c>
      <c r="T37" t="n">
        <v>97.1899</v>
      </c>
      <c r="U37" t="n">
        <v>96.6085</v>
      </c>
      <c r="V37" t="n">
        <v>96.8992</v>
      </c>
      <c r="W37" t="n">
        <v>96.5116</v>
      </c>
      <c r="X37" t="n">
        <v>96.4147</v>
      </c>
      <c r="Y37" t="n">
        <v>96.4147</v>
      </c>
      <c r="Z37" t="n">
        <v>96.8992</v>
      </c>
      <c r="AA37" t="n">
        <v>97.7713</v>
      </c>
      <c r="AB37" t="n">
        <v>98.062</v>
      </c>
      <c r="AC37" t="n">
        <v>99.1279</v>
      </c>
      <c r="AD37" t="n">
        <v>99.4186</v>
      </c>
      <c r="AE37" t="n">
        <v>100</v>
      </c>
      <c r="AF37" t="n">
        <v>100.6783</v>
      </c>
    </row>
    <row r="38">
      <c r="A38" t="s">
        <v>114</v>
      </c>
      <c r="B38" t="s">
        <v>444</v>
      </c>
      <c r="C38" t="s">
        <v>317</v>
      </c>
      <c r="D38" t="s">
        <v>445</v>
      </c>
      <c r="E38" t="s">
        <v>318</v>
      </c>
      <c r="F38" t="n">
        <v>57.2646</v>
      </c>
      <c r="G38" t="n">
        <v>59.8142</v>
      </c>
      <c r="H38" t="n">
        <v>62.5362</v>
      </c>
      <c r="I38" t="n">
        <v>64.3848</v>
      </c>
      <c r="J38" t="n">
        <v>65.5015</v>
      </c>
      <c r="K38" t="n">
        <v>66.1598</v>
      </c>
      <c r="L38" t="n">
        <v>72.0335</v>
      </c>
      <c r="M38" t="n">
        <v>75.8889</v>
      </c>
      <c r="N38" t="n">
        <v>80.2798</v>
      </c>
      <c r="O38" t="n">
        <v>83.3097</v>
      </c>
      <c r="P38" t="n">
        <v>85.1783</v>
      </c>
      <c r="Q38" t="n">
        <v>87.8156</v>
      </c>
      <c r="R38" t="n">
        <v>90.6008</v>
      </c>
      <c r="S38" t="n">
        <v>94.4767</v>
      </c>
      <c r="T38" t="n">
        <v>97.1899</v>
      </c>
      <c r="U38" t="n">
        <v>96.6085</v>
      </c>
      <c r="V38" t="n">
        <v>96.8992</v>
      </c>
      <c r="W38" t="n">
        <v>96.5116</v>
      </c>
      <c r="X38" t="n">
        <v>96.4147</v>
      </c>
      <c r="Y38" t="n">
        <v>96.4147</v>
      </c>
      <c r="Z38" t="n">
        <v>96.8992</v>
      </c>
      <c r="AA38" t="n">
        <v>97.7713</v>
      </c>
      <c r="AB38" t="n">
        <v>98.062</v>
      </c>
      <c r="AC38" t="n">
        <v>99.1279</v>
      </c>
      <c r="AD38" t="n">
        <v>99.4186</v>
      </c>
      <c r="AE38" t="n">
        <v>100</v>
      </c>
      <c r="AF38" t="n">
        <v>100.6783</v>
      </c>
    </row>
    <row r="39">
      <c r="A39" t="s">
        <v>114</v>
      </c>
      <c r="B39" t="s">
        <v>446</v>
      </c>
      <c r="C39" t="s">
        <v>317</v>
      </c>
      <c r="D39" t="s">
        <v>447</v>
      </c>
      <c r="E39" t="s">
        <v>318</v>
      </c>
      <c r="F39" t="n">
        <v>57.2646</v>
      </c>
      <c r="G39" t="n">
        <v>59.8142</v>
      </c>
      <c r="H39" t="n">
        <v>62.5362</v>
      </c>
      <c r="I39" t="n">
        <v>64.3848</v>
      </c>
      <c r="J39" t="n">
        <v>65.5015</v>
      </c>
      <c r="K39" t="n">
        <v>66.1598</v>
      </c>
      <c r="L39" t="n">
        <v>72.0335</v>
      </c>
      <c r="M39" t="n">
        <v>75.8889</v>
      </c>
      <c r="N39" t="n">
        <v>80.2798</v>
      </c>
      <c r="O39" t="n">
        <v>83.3097</v>
      </c>
      <c r="P39" t="n">
        <v>85.1783</v>
      </c>
      <c r="Q39" t="n">
        <v>87.8156</v>
      </c>
      <c r="R39" t="n">
        <v>90.6008</v>
      </c>
      <c r="S39" t="n">
        <v>94.4767</v>
      </c>
      <c r="T39" t="n">
        <v>97.1899</v>
      </c>
      <c r="U39" t="n">
        <v>96.6085</v>
      </c>
      <c r="V39" t="n">
        <v>96.8992</v>
      </c>
      <c r="W39" t="n">
        <v>96.5116</v>
      </c>
      <c r="X39" t="n">
        <v>96.4147</v>
      </c>
      <c r="Y39" t="n">
        <v>96.4147</v>
      </c>
      <c r="Z39" t="n">
        <v>96.8992</v>
      </c>
      <c r="AA39" t="n">
        <v>97.7713</v>
      </c>
      <c r="AB39" t="n">
        <v>98.062</v>
      </c>
      <c r="AC39" t="n">
        <v>99.1279</v>
      </c>
      <c r="AD39" t="n">
        <v>99.4186</v>
      </c>
      <c r="AE39" t="n">
        <v>100</v>
      </c>
      <c r="AF39" t="n">
        <v>100.6783</v>
      </c>
    </row>
    <row r="40">
      <c r="A40" t="s">
        <v>114</v>
      </c>
      <c r="B40" t="s">
        <v>448</v>
      </c>
      <c r="C40" t="s">
        <v>317</v>
      </c>
      <c r="D40" t="s">
        <v>449</v>
      </c>
      <c r="E40" t="s">
        <v>318</v>
      </c>
      <c r="F40" t="n">
        <v>57.2646</v>
      </c>
      <c r="G40" t="n">
        <v>59.8142</v>
      </c>
      <c r="H40" t="n">
        <v>62.5362</v>
      </c>
      <c r="I40" t="n">
        <v>64.3848</v>
      </c>
      <c r="J40" t="n">
        <v>65.5015</v>
      </c>
      <c r="K40" t="n">
        <v>66.1598</v>
      </c>
      <c r="L40" t="n">
        <v>72.0335</v>
      </c>
      <c r="M40" t="n">
        <v>75.8889</v>
      </c>
      <c r="N40" t="n">
        <v>80.2798</v>
      </c>
      <c r="O40" t="n">
        <v>83.3097</v>
      </c>
      <c r="P40" t="n">
        <v>85.1783</v>
      </c>
      <c r="Q40" t="n">
        <v>87.8156</v>
      </c>
      <c r="R40" t="n">
        <v>90.6008</v>
      </c>
      <c r="S40" t="n">
        <v>94.4767</v>
      </c>
      <c r="T40" t="n">
        <v>97.1899</v>
      </c>
      <c r="U40" t="n">
        <v>96.6085</v>
      </c>
      <c r="V40" t="n">
        <v>96.8992</v>
      </c>
      <c r="W40" t="n">
        <v>96.5116</v>
      </c>
      <c r="X40" t="n">
        <v>96.4147</v>
      </c>
      <c r="Y40" t="n">
        <v>96.4147</v>
      </c>
      <c r="Z40" t="n">
        <v>96.8992</v>
      </c>
      <c r="AA40" t="n">
        <v>97.7713</v>
      </c>
      <c r="AB40" t="n">
        <v>98.062</v>
      </c>
      <c r="AC40" t="n">
        <v>99.1279</v>
      </c>
      <c r="AD40" t="n">
        <v>99.4186</v>
      </c>
      <c r="AE40" t="n">
        <v>100</v>
      </c>
      <c r="AF40" t="n">
        <v>100.6783</v>
      </c>
    </row>
    <row r="41">
      <c r="A41" t="s">
        <v>114</v>
      </c>
      <c r="B41" t="s">
        <v>450</v>
      </c>
      <c r="C41" t="s">
        <v>317</v>
      </c>
      <c r="D41" t="s">
        <v>451</v>
      </c>
      <c r="E41" t="s">
        <v>318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</row>
    <row r="42">
      <c r="A42" t="s">
        <v>114</v>
      </c>
      <c r="B42" t="s">
        <v>452</v>
      </c>
      <c r="C42" t="s">
        <v>317</v>
      </c>
      <c r="D42" t="s">
        <v>453</v>
      </c>
      <c r="E42" t="s">
        <v>318</v>
      </c>
      <c r="F42" t="n">
        <v>57.2646</v>
      </c>
      <c r="G42" t="n">
        <v>59.8142</v>
      </c>
      <c r="H42" t="n">
        <v>62.5362</v>
      </c>
      <c r="I42" t="n">
        <v>64.3848</v>
      </c>
      <c r="J42" t="n">
        <v>65.5015</v>
      </c>
      <c r="K42" t="n">
        <v>66.1598000000001</v>
      </c>
      <c r="L42" t="n">
        <v>72.0335000000001</v>
      </c>
      <c r="M42" t="n">
        <v>75.8889</v>
      </c>
      <c r="N42" t="n">
        <v>80.2798</v>
      </c>
      <c r="O42" t="n">
        <v>83.3097000000001</v>
      </c>
      <c r="P42" t="n">
        <v>85.1783</v>
      </c>
      <c r="Q42" t="n">
        <v>87.8156000000001</v>
      </c>
      <c r="R42" t="n">
        <v>90.6008</v>
      </c>
      <c r="S42" t="n">
        <v>94.4767</v>
      </c>
      <c r="T42" t="n">
        <v>97.1899</v>
      </c>
      <c r="U42" t="n">
        <v>96.6085</v>
      </c>
      <c r="V42" t="n">
        <v>96.8992</v>
      </c>
      <c r="W42" t="n">
        <v>96.5116</v>
      </c>
      <c r="X42" t="n">
        <v>96.4147</v>
      </c>
      <c r="Y42" t="n">
        <v>96.4147</v>
      </c>
      <c r="Z42" t="n">
        <v>96.8992</v>
      </c>
      <c r="AA42" t="n">
        <v>97.7713</v>
      </c>
      <c r="AB42" t="n">
        <v>98.062</v>
      </c>
      <c r="AC42" t="n">
        <v>99.1279</v>
      </c>
      <c r="AD42" t="n">
        <v>99.4186</v>
      </c>
      <c r="AE42" t="n">
        <v>100</v>
      </c>
      <c r="AF42" t="n">
        <v>100.6783</v>
      </c>
    </row>
    <row r="43">
      <c r="A43" t="s">
        <v>114</v>
      </c>
      <c r="B43" t="s">
        <v>454</v>
      </c>
      <c r="C43" t="s">
        <v>317</v>
      </c>
      <c r="D43" t="s">
        <v>455</v>
      </c>
      <c r="E43" t="s">
        <v>318</v>
      </c>
      <c r="F43" t="n">
        <v>57.2646</v>
      </c>
      <c r="G43" t="n">
        <v>59.8142</v>
      </c>
      <c r="H43" t="n">
        <v>62.5362</v>
      </c>
      <c r="I43" t="n">
        <v>64.3848</v>
      </c>
      <c r="J43" t="n">
        <v>65.5015</v>
      </c>
      <c r="K43" t="n">
        <v>66.1598</v>
      </c>
      <c r="L43" t="n">
        <v>72.0335</v>
      </c>
      <c r="M43" t="n">
        <v>75.8889</v>
      </c>
      <c r="N43" t="n">
        <v>80.2798</v>
      </c>
      <c r="O43" t="n">
        <v>83.3097</v>
      </c>
      <c r="P43" t="n">
        <v>85.1783</v>
      </c>
      <c r="Q43" t="n">
        <v>87.8156000000001</v>
      </c>
      <c r="R43" t="n">
        <v>90.6008000000001</v>
      </c>
      <c r="S43" t="n">
        <v>94.4767</v>
      </c>
      <c r="T43" t="n">
        <v>97.1899</v>
      </c>
      <c r="U43" t="n">
        <v>96.6085</v>
      </c>
      <c r="V43" t="n">
        <v>96.8992</v>
      </c>
      <c r="W43" t="n">
        <v>96.5116000000001</v>
      </c>
      <c r="X43" t="n">
        <v>96.4147</v>
      </c>
      <c r="Y43" t="n">
        <v>96.4147</v>
      </c>
      <c r="Z43" t="n">
        <v>96.8992</v>
      </c>
      <c r="AA43" t="n">
        <v>97.7713</v>
      </c>
      <c r="AB43" t="n">
        <v>98.062</v>
      </c>
      <c r="AC43" t="n">
        <v>99.1279</v>
      </c>
      <c r="AD43" t="n">
        <v>99.4186</v>
      </c>
      <c r="AE43" t="n">
        <v>100</v>
      </c>
      <c r="AF43" t="n">
        <v>100.6783</v>
      </c>
    </row>
    <row r="44">
      <c r="A44" t="s">
        <v>114</v>
      </c>
      <c r="B44" t="s">
        <v>456</v>
      </c>
      <c r="C44" t="s">
        <v>317</v>
      </c>
      <c r="D44" t="s">
        <v>457</v>
      </c>
      <c r="E44" t="s">
        <v>318</v>
      </c>
      <c r="F44" t="n">
        <v>57.2645999999999</v>
      </c>
      <c r="G44" t="n">
        <v>59.8141999999999</v>
      </c>
      <c r="H44" t="n">
        <v>62.5361999999999</v>
      </c>
      <c r="I44" t="n">
        <v>64.3847999999999</v>
      </c>
      <c r="J44" t="n">
        <v>65.5014999999999</v>
      </c>
      <c r="K44" t="n">
        <v>66.1598</v>
      </c>
      <c r="L44" t="n">
        <v>72.0335</v>
      </c>
      <c r="M44" t="n">
        <v>75.8889</v>
      </c>
      <c r="N44" t="n">
        <v>80.2798</v>
      </c>
      <c r="O44" t="n">
        <v>83.3097</v>
      </c>
      <c r="P44" t="n">
        <v>85.1783</v>
      </c>
      <c r="Q44" t="n">
        <v>87.8156</v>
      </c>
      <c r="R44" t="n">
        <v>90.6008</v>
      </c>
      <c r="S44" t="n">
        <v>94.4767</v>
      </c>
      <c r="T44" t="n">
        <v>97.1899</v>
      </c>
      <c r="U44" t="n">
        <v>96.6085</v>
      </c>
      <c r="V44" t="n">
        <v>96.8992</v>
      </c>
      <c r="W44" t="n">
        <v>96.5116</v>
      </c>
      <c r="X44" t="n">
        <v>96.4147</v>
      </c>
      <c r="Y44" t="n">
        <v>96.4147</v>
      </c>
      <c r="Z44" t="n">
        <v>96.8992</v>
      </c>
      <c r="AA44" t="n">
        <v>97.7713</v>
      </c>
      <c r="AB44" t="n">
        <v>98.062</v>
      </c>
      <c r="AC44" t="n">
        <v>99.1279</v>
      </c>
      <c r="AD44" t="n">
        <v>99.4186</v>
      </c>
      <c r="AE44" t="n">
        <v>100</v>
      </c>
      <c r="AF44" t="n">
        <v>100.6783</v>
      </c>
    </row>
    <row r="45">
      <c r="A45" t="s">
        <v>114</v>
      </c>
      <c r="B45" t="s">
        <v>458</v>
      </c>
      <c r="C45" t="s">
        <v>317</v>
      </c>
      <c r="D45" t="s">
        <v>459</v>
      </c>
      <c r="E45" t="s">
        <v>318</v>
      </c>
      <c r="F45" t="n">
        <v>57.2645999999999</v>
      </c>
      <c r="G45" t="n">
        <v>59.8141999999999</v>
      </c>
      <c r="H45" t="n">
        <v>62.5361999999999</v>
      </c>
      <c r="I45" t="n">
        <v>64.3847999999999</v>
      </c>
      <c r="J45" t="n">
        <v>65.5014999999999</v>
      </c>
      <c r="K45" t="n">
        <v>66.1598</v>
      </c>
      <c r="L45" t="n">
        <v>72.0335</v>
      </c>
      <c r="M45" t="n">
        <v>75.8888999999999</v>
      </c>
      <c r="N45" t="n">
        <v>80.2798</v>
      </c>
      <c r="O45" t="n">
        <v>83.3097</v>
      </c>
      <c r="P45" t="n">
        <v>85.1783</v>
      </c>
      <c r="Q45" t="n">
        <v>87.8156</v>
      </c>
      <c r="R45" t="n">
        <v>90.6008</v>
      </c>
      <c r="S45" t="n">
        <v>94.4767</v>
      </c>
      <c r="T45" t="n">
        <v>97.1899</v>
      </c>
      <c r="U45" t="n">
        <v>96.6085</v>
      </c>
      <c r="V45" t="n">
        <v>96.8992</v>
      </c>
      <c r="W45" t="n">
        <v>96.5116</v>
      </c>
      <c r="X45" t="n">
        <v>96.4147</v>
      </c>
      <c r="Y45" t="n">
        <v>96.4147</v>
      </c>
      <c r="Z45" t="n">
        <v>96.8992</v>
      </c>
      <c r="AA45" t="n">
        <v>97.7713</v>
      </c>
      <c r="AB45" t="n">
        <v>98.062</v>
      </c>
      <c r="AC45" t="n">
        <v>99.1279</v>
      </c>
      <c r="AD45" t="n">
        <v>99.4186</v>
      </c>
      <c r="AE45" t="n">
        <v>100</v>
      </c>
      <c r="AF45" t="n">
        <v>100.6783</v>
      </c>
    </row>
    <row r="46">
      <c r="A46" t="s">
        <v>114</v>
      </c>
      <c r="B46" t="s">
        <v>460</v>
      </c>
      <c r="C46" t="s">
        <v>317</v>
      </c>
      <c r="D46" t="s">
        <v>461</v>
      </c>
      <c r="E46" t="s">
        <v>318</v>
      </c>
      <c r="F46" t="n">
        <v>57.2646</v>
      </c>
      <c r="G46" t="n">
        <v>59.8142</v>
      </c>
      <c r="H46" t="n">
        <v>62.5362</v>
      </c>
      <c r="I46" t="n">
        <v>64.3848</v>
      </c>
      <c r="J46" t="n">
        <v>65.5015</v>
      </c>
      <c r="K46" t="n">
        <v>66.1598</v>
      </c>
      <c r="L46" t="n">
        <v>72.0335</v>
      </c>
      <c r="M46" t="n">
        <v>75.8889</v>
      </c>
      <c r="N46" t="n">
        <v>80.2798</v>
      </c>
      <c r="O46" t="n">
        <v>83.3097</v>
      </c>
      <c r="P46" t="n">
        <v>85.1783</v>
      </c>
      <c r="Q46" t="n">
        <v>87.8156</v>
      </c>
      <c r="R46" t="n">
        <v>90.6008</v>
      </c>
      <c r="S46" t="n">
        <v>94.4767</v>
      </c>
      <c r="T46" t="n">
        <v>97.1899</v>
      </c>
      <c r="U46" t="n">
        <v>96.6085</v>
      </c>
      <c r="V46" t="n">
        <v>96.8992</v>
      </c>
      <c r="W46" t="n">
        <v>96.5116</v>
      </c>
      <c r="X46" t="n">
        <v>96.4147</v>
      </c>
      <c r="Y46" t="n">
        <v>96.4147</v>
      </c>
      <c r="Z46" t="n">
        <v>96.8992</v>
      </c>
      <c r="AA46" t="n">
        <v>97.7713</v>
      </c>
      <c r="AB46" t="n">
        <v>98.062</v>
      </c>
      <c r="AC46" t="n">
        <v>99.1279</v>
      </c>
      <c r="AD46" t="n">
        <v>99.4186</v>
      </c>
      <c r="AE46" t="n">
        <v>100</v>
      </c>
      <c r="AF46" t="n">
        <v>100.6783</v>
      </c>
    </row>
    <row r="47">
      <c r="A47" t="s">
        <v>114</v>
      </c>
      <c r="B47" t="s">
        <v>462</v>
      </c>
      <c r="C47" t="s">
        <v>317</v>
      </c>
      <c r="D47" t="s">
        <v>463</v>
      </c>
      <c r="E47" t="s">
        <v>318</v>
      </c>
      <c r="F47" t="n">
        <v>57.2646</v>
      </c>
      <c r="G47" t="n">
        <v>59.8142</v>
      </c>
      <c r="H47" t="n">
        <v>62.5362</v>
      </c>
      <c r="I47" t="n">
        <v>64.3848</v>
      </c>
      <c r="J47" t="n">
        <v>65.5015</v>
      </c>
      <c r="K47" t="n">
        <v>66.1598</v>
      </c>
      <c r="L47" t="n">
        <v>72.0335</v>
      </c>
      <c r="M47" t="n">
        <v>75.8889</v>
      </c>
      <c r="N47" t="n">
        <v>80.2798</v>
      </c>
      <c r="O47" t="n">
        <v>83.3097</v>
      </c>
      <c r="P47" t="n">
        <v>85.1783</v>
      </c>
      <c r="Q47" t="n">
        <v>87.8156</v>
      </c>
      <c r="R47" t="n">
        <v>90.6008</v>
      </c>
      <c r="S47" t="n">
        <v>94.4767</v>
      </c>
      <c r="T47" t="n">
        <v>97.1899</v>
      </c>
      <c r="U47" t="n">
        <v>96.6085</v>
      </c>
      <c r="V47" t="n">
        <v>96.8992</v>
      </c>
      <c r="W47" t="n">
        <v>96.5116</v>
      </c>
      <c r="X47" t="n">
        <v>96.4147</v>
      </c>
      <c r="Y47" t="n">
        <v>96.4147</v>
      </c>
      <c r="Z47" t="n">
        <v>96.8992</v>
      </c>
      <c r="AA47" t="n">
        <v>97.7713</v>
      </c>
      <c r="AB47" t="n">
        <v>98.062</v>
      </c>
      <c r="AC47" t="n">
        <v>99.1279</v>
      </c>
      <c r="AD47" t="n">
        <v>99.4186</v>
      </c>
      <c r="AE47" t="n">
        <v>100</v>
      </c>
      <c r="AF47" t="n">
        <v>100.6783</v>
      </c>
    </row>
    <row r="48">
      <c r="A48" t="s">
        <v>114</v>
      </c>
      <c r="B48" t="s">
        <v>464</v>
      </c>
      <c r="C48" t="s">
        <v>317</v>
      </c>
      <c r="D48" t="s">
        <v>465</v>
      </c>
      <c r="E48" t="s">
        <v>318</v>
      </c>
      <c r="F48" t="n">
        <v>57.2646</v>
      </c>
      <c r="G48" t="n">
        <v>59.8142</v>
      </c>
      <c r="H48" t="n">
        <v>62.5362</v>
      </c>
      <c r="I48" t="n">
        <v>64.3848</v>
      </c>
      <c r="J48" t="n">
        <v>65.5015</v>
      </c>
      <c r="K48" t="n">
        <v>66.1598</v>
      </c>
      <c r="L48" t="n">
        <v>72.0335</v>
      </c>
      <c r="M48" t="n">
        <v>75.8889</v>
      </c>
      <c r="N48" t="n">
        <v>80.2798</v>
      </c>
      <c r="O48" t="n">
        <v>83.3097</v>
      </c>
      <c r="P48" t="n">
        <v>85.1783</v>
      </c>
      <c r="Q48" t="n">
        <v>87.8156</v>
      </c>
      <c r="R48" t="n">
        <v>90.6008</v>
      </c>
      <c r="S48" t="n">
        <v>94.4767</v>
      </c>
      <c r="T48" t="n">
        <v>97.1899</v>
      </c>
      <c r="U48" t="n">
        <v>96.6085</v>
      </c>
      <c r="V48" t="n">
        <v>96.8992</v>
      </c>
      <c r="W48" t="n">
        <v>96.5116</v>
      </c>
      <c r="X48" t="n">
        <v>96.4147</v>
      </c>
      <c r="Y48" t="n">
        <v>96.4147</v>
      </c>
      <c r="Z48" t="n">
        <v>96.8992</v>
      </c>
      <c r="AA48" t="n">
        <v>97.7713</v>
      </c>
      <c r="AB48" t="n">
        <v>98.062</v>
      </c>
      <c r="AC48" t="n">
        <v>99.1279</v>
      </c>
      <c r="AD48" t="n">
        <v>99.4186</v>
      </c>
      <c r="AE48" t="n">
        <v>100</v>
      </c>
      <c r="AF48" t="n">
        <v>100.6783</v>
      </c>
    </row>
    <row r="49">
      <c r="A49" t="s">
        <v>114</v>
      </c>
      <c r="B49" t="s">
        <v>466</v>
      </c>
      <c r="C49" t="s">
        <v>317</v>
      </c>
      <c r="D49" t="s">
        <v>467</v>
      </c>
      <c r="E49" t="s">
        <v>318</v>
      </c>
      <c r="F49" t="n">
        <v>57.2645999999999</v>
      </c>
      <c r="G49" t="n">
        <v>59.8141999999999</v>
      </c>
      <c r="H49" t="n">
        <v>62.5361999999999</v>
      </c>
      <c r="I49" t="n">
        <v>64.3847999999999</v>
      </c>
      <c r="J49" t="n">
        <v>65.5014999999999</v>
      </c>
      <c r="K49" t="n">
        <v>66.1597999999999</v>
      </c>
      <c r="L49" t="n">
        <v>72.0334999999999</v>
      </c>
      <c r="M49" t="n">
        <v>75.8889</v>
      </c>
      <c r="N49" t="n">
        <v>80.2798</v>
      </c>
      <c r="O49" t="n">
        <v>83.3097</v>
      </c>
      <c r="P49" t="n">
        <v>85.1783</v>
      </c>
      <c r="Q49" t="n">
        <v>87.8156</v>
      </c>
      <c r="R49" t="n">
        <v>90.6008</v>
      </c>
      <c r="S49" t="n">
        <v>94.4766999999999</v>
      </c>
      <c r="T49" t="n">
        <v>97.1899</v>
      </c>
      <c r="U49" t="n">
        <v>96.6085</v>
      </c>
      <c r="V49" t="n">
        <v>96.8992</v>
      </c>
      <c r="W49" t="n">
        <v>96.5116</v>
      </c>
      <c r="X49" t="n">
        <v>96.4147</v>
      </c>
      <c r="Y49" t="n">
        <v>96.4147</v>
      </c>
      <c r="Z49" t="n">
        <v>96.8992</v>
      </c>
      <c r="AA49" t="n">
        <v>97.7713</v>
      </c>
      <c r="AB49" t="n">
        <v>98.062</v>
      </c>
      <c r="AC49" t="n">
        <v>99.1279</v>
      </c>
      <c r="AD49" t="n">
        <v>99.4186</v>
      </c>
      <c r="AE49" t="n">
        <v>100</v>
      </c>
      <c r="AF49" t="n">
        <v>100.6783</v>
      </c>
    </row>
    <row r="50">
      <c r="A50" t="s">
        <v>114</v>
      </c>
      <c r="B50" t="s">
        <v>468</v>
      </c>
      <c r="C50" t="s">
        <v>317</v>
      </c>
      <c r="D50" t="s">
        <v>469</v>
      </c>
      <c r="E50" t="s">
        <v>318</v>
      </c>
      <c r="F50" t="n">
        <v>57.2646</v>
      </c>
      <c r="G50" t="n">
        <v>59.8142</v>
      </c>
      <c r="H50" t="n">
        <v>62.5362</v>
      </c>
      <c r="I50" t="n">
        <v>64.3848</v>
      </c>
      <c r="J50" t="n">
        <v>65.5015</v>
      </c>
      <c r="K50" t="n">
        <v>66.1598000000001</v>
      </c>
      <c r="L50" t="n">
        <v>72.0335000000001</v>
      </c>
      <c r="M50" t="n">
        <v>75.8889000000001</v>
      </c>
      <c r="N50" t="n">
        <v>80.2798000000001</v>
      </c>
      <c r="O50" t="n">
        <v>83.3097000000001</v>
      </c>
      <c r="P50" t="n">
        <v>85.1783000000001</v>
      </c>
      <c r="Q50" t="n">
        <v>87.8156000000001</v>
      </c>
      <c r="R50" t="n">
        <v>90.6008000000001</v>
      </c>
      <c r="S50" t="n">
        <v>94.4767</v>
      </c>
      <c r="T50" t="n">
        <v>97.1899</v>
      </c>
      <c r="U50" t="n">
        <v>96.6085000000001</v>
      </c>
      <c r="V50" t="n">
        <v>96.8992</v>
      </c>
      <c r="W50" t="n">
        <v>96.5116</v>
      </c>
      <c r="X50" t="n">
        <v>96.4147</v>
      </c>
      <c r="Y50" t="n">
        <v>96.4147</v>
      </c>
      <c r="Z50" t="n">
        <v>96.8992</v>
      </c>
      <c r="AA50" t="n">
        <v>97.7713</v>
      </c>
      <c r="AB50" t="n">
        <v>98.062</v>
      </c>
      <c r="AC50" t="n">
        <v>99.1279</v>
      </c>
      <c r="AD50" t="n">
        <v>99.4186</v>
      </c>
      <c r="AE50" t="n">
        <v>100</v>
      </c>
      <c r="AF50" t="n">
        <v>100.6783</v>
      </c>
    </row>
    <row r="51">
      <c r="A51" t="s">
        <v>114</v>
      </c>
      <c r="B51" t="s">
        <v>470</v>
      </c>
      <c r="C51" t="s">
        <v>317</v>
      </c>
      <c r="D51" t="s">
        <v>471</v>
      </c>
      <c r="E51" t="s">
        <v>318</v>
      </c>
      <c r="F51" t="n">
        <v>57.2646</v>
      </c>
      <c r="G51" t="n">
        <v>59.8142</v>
      </c>
      <c r="H51" t="n">
        <v>62.5362</v>
      </c>
      <c r="I51" t="n">
        <v>64.3848</v>
      </c>
      <c r="J51" t="n">
        <v>65.5015</v>
      </c>
      <c r="K51" t="n">
        <v>66.1598</v>
      </c>
      <c r="L51" t="n">
        <v>72.0335</v>
      </c>
      <c r="M51" t="n">
        <v>75.8889</v>
      </c>
      <c r="N51" t="n">
        <v>80.2798</v>
      </c>
      <c r="O51" t="n">
        <v>83.3097</v>
      </c>
      <c r="P51" t="n">
        <v>85.1783</v>
      </c>
      <c r="Q51" t="n">
        <v>87.8156</v>
      </c>
      <c r="R51" t="n">
        <v>90.6008</v>
      </c>
      <c r="S51" t="n">
        <v>94.4767</v>
      </c>
      <c r="T51" t="n">
        <v>97.1899</v>
      </c>
      <c r="U51" t="n">
        <v>96.6085</v>
      </c>
      <c r="V51" t="n">
        <v>96.8992</v>
      </c>
      <c r="W51" t="n">
        <v>96.5116</v>
      </c>
      <c r="X51" t="n">
        <v>96.4147</v>
      </c>
      <c r="Y51" t="n">
        <v>96.4147</v>
      </c>
      <c r="Z51" t="n">
        <v>96.8992</v>
      </c>
      <c r="AA51" t="n">
        <v>97.7713</v>
      </c>
      <c r="AB51" t="n">
        <v>98.062</v>
      </c>
      <c r="AC51" t="n">
        <v>99.1279</v>
      </c>
      <c r="AD51" t="n">
        <v>99.4186</v>
      </c>
      <c r="AE51" t="n">
        <v>100</v>
      </c>
      <c r="AF51" t="n">
        <v>100.6783</v>
      </c>
    </row>
    <row r="52">
      <c r="A52" t="s">
        <v>114</v>
      </c>
      <c r="B52" t="s">
        <v>472</v>
      </c>
      <c r="C52" t="s">
        <v>317</v>
      </c>
      <c r="D52" t="s">
        <v>473</v>
      </c>
      <c r="E52" t="s">
        <v>318</v>
      </c>
      <c r="F52" t="n">
        <v>57.2646</v>
      </c>
      <c r="G52" t="n">
        <v>59.8142</v>
      </c>
      <c r="H52" t="n">
        <v>62.5362</v>
      </c>
      <c r="I52" t="n">
        <v>64.3848</v>
      </c>
      <c r="J52" t="n">
        <v>65.5015</v>
      </c>
      <c r="K52" t="n">
        <v>66.1598</v>
      </c>
      <c r="L52" t="n">
        <v>72.0335</v>
      </c>
      <c r="M52" t="n">
        <v>75.8889</v>
      </c>
      <c r="N52" t="n">
        <v>80.2798</v>
      </c>
      <c r="O52" t="n">
        <v>83.3097</v>
      </c>
      <c r="P52" t="n">
        <v>85.1783</v>
      </c>
      <c r="Q52" t="n">
        <v>87.8156</v>
      </c>
      <c r="R52" t="n">
        <v>90.6008</v>
      </c>
      <c r="S52" t="n">
        <v>94.4767</v>
      </c>
      <c r="T52" t="n">
        <v>97.1899</v>
      </c>
      <c r="U52" t="n">
        <v>96.6085</v>
      </c>
      <c r="V52" t="n">
        <v>96.8992</v>
      </c>
      <c r="W52" t="n">
        <v>96.5116</v>
      </c>
      <c r="X52" t="n">
        <v>96.4147</v>
      </c>
      <c r="Y52" t="n">
        <v>96.4147</v>
      </c>
      <c r="Z52" t="n">
        <v>96.8992</v>
      </c>
      <c r="AA52" t="n">
        <v>97.7713</v>
      </c>
      <c r="AB52" t="n">
        <v>98.062</v>
      </c>
      <c r="AC52" t="n">
        <v>99.1279</v>
      </c>
      <c r="AD52" t="n">
        <v>99.4186</v>
      </c>
      <c r="AE52" t="n">
        <v>100</v>
      </c>
      <c r="AF52" t="n">
        <v>100.6783</v>
      </c>
    </row>
    <row r="53">
      <c r="A53" t="s">
        <v>114</v>
      </c>
      <c r="B53" t="s">
        <v>474</v>
      </c>
      <c r="C53" t="s">
        <v>317</v>
      </c>
      <c r="D53" t="s">
        <v>475</v>
      </c>
      <c r="E53" t="s">
        <v>318</v>
      </c>
      <c r="F53" t="n">
        <v>57.2646</v>
      </c>
      <c r="G53" t="n">
        <v>59.8142</v>
      </c>
      <c r="H53" t="n">
        <v>62.5362</v>
      </c>
      <c r="I53" t="n">
        <v>64.3848</v>
      </c>
      <c r="J53" t="n">
        <v>65.5015</v>
      </c>
      <c r="K53" t="n">
        <v>66.1598</v>
      </c>
      <c r="L53" t="n">
        <v>72.0335</v>
      </c>
      <c r="M53" t="n">
        <v>75.8889</v>
      </c>
      <c r="N53" t="n">
        <v>80.2798</v>
      </c>
      <c r="O53" t="n">
        <v>83.3097</v>
      </c>
      <c r="P53" t="n">
        <v>85.1783</v>
      </c>
      <c r="Q53" t="n">
        <v>87.8156</v>
      </c>
      <c r="R53" t="n">
        <v>90.6008</v>
      </c>
      <c r="S53" t="n">
        <v>94.4767</v>
      </c>
      <c r="T53" t="n">
        <v>97.1899</v>
      </c>
      <c r="U53" t="n">
        <v>96.6085</v>
      </c>
      <c r="V53" t="n">
        <v>96.8992</v>
      </c>
      <c r="W53" t="n">
        <v>96.5116</v>
      </c>
      <c r="X53" t="n">
        <v>96.4147</v>
      </c>
      <c r="Y53" t="n">
        <v>96.4147</v>
      </c>
      <c r="Z53" t="n">
        <v>96.8992</v>
      </c>
      <c r="AA53" t="n">
        <v>97.7713</v>
      </c>
      <c r="AB53" t="n">
        <v>98.062</v>
      </c>
      <c r="AC53" t="n">
        <v>99.1279</v>
      </c>
      <c r="AD53" t="n">
        <v>99.4186</v>
      </c>
      <c r="AE53" t="n">
        <v>100</v>
      </c>
      <c r="AF53" t="n">
        <v>100.6783</v>
      </c>
    </row>
    <row r="54">
      <c r="A54" t="s">
        <v>114</v>
      </c>
      <c r="B54" t="s">
        <v>476</v>
      </c>
      <c r="C54" t="s">
        <v>317</v>
      </c>
      <c r="D54" t="s">
        <v>477</v>
      </c>
      <c r="E54" t="s">
        <v>318</v>
      </c>
      <c r="F54" t="n">
        <v>57.2646</v>
      </c>
      <c r="G54" t="n">
        <v>59.8142</v>
      </c>
      <c r="H54" t="n">
        <v>62.5362</v>
      </c>
      <c r="I54" t="n">
        <v>64.3848</v>
      </c>
      <c r="J54" t="n">
        <v>65.5015</v>
      </c>
      <c r="K54" t="n">
        <v>66.1598</v>
      </c>
      <c r="L54" t="n">
        <v>72.0335</v>
      </c>
      <c r="M54" t="n">
        <v>75.8889</v>
      </c>
      <c r="N54" t="n">
        <v>80.2798</v>
      </c>
      <c r="O54" t="n">
        <v>83.3097</v>
      </c>
      <c r="P54" t="n">
        <v>85.1783</v>
      </c>
      <c r="Q54" t="n">
        <v>87.8156</v>
      </c>
      <c r="R54" t="n">
        <v>90.6008</v>
      </c>
      <c r="S54" t="n">
        <v>94.4767</v>
      </c>
      <c r="T54" t="n">
        <v>97.1899</v>
      </c>
      <c r="U54" t="n">
        <v>96.6085</v>
      </c>
      <c r="V54" t="n">
        <v>96.8992</v>
      </c>
      <c r="W54" t="n">
        <v>96.5116</v>
      </c>
      <c r="X54" t="n">
        <v>96.4147</v>
      </c>
      <c r="Y54" t="n">
        <v>96.4147</v>
      </c>
      <c r="Z54" t="n">
        <v>96.8992</v>
      </c>
      <c r="AA54" t="n">
        <v>97.7713</v>
      </c>
      <c r="AB54" t="n">
        <v>98.062</v>
      </c>
      <c r="AC54" t="n">
        <v>99.1279</v>
      </c>
      <c r="AD54" t="n">
        <v>99.4186</v>
      </c>
      <c r="AE54" t="n">
        <v>100</v>
      </c>
      <c r="AF54" t="n">
        <v>100.6783</v>
      </c>
    </row>
    <row r="55">
      <c r="A55" t="s">
        <v>114</v>
      </c>
      <c r="B55" t="s">
        <v>478</v>
      </c>
      <c r="C55" t="s">
        <v>317</v>
      </c>
      <c r="D55" t="s">
        <v>479</v>
      </c>
      <c r="E55" t="s">
        <v>318</v>
      </c>
      <c r="F55" t="n">
        <v>57.2646</v>
      </c>
      <c r="G55" t="n">
        <v>59.8142</v>
      </c>
      <c r="H55" t="n">
        <v>62.5362</v>
      </c>
      <c r="I55" t="n">
        <v>64.3848</v>
      </c>
      <c r="J55" t="n">
        <v>65.5015</v>
      </c>
      <c r="K55" t="n">
        <v>66.1598</v>
      </c>
      <c r="L55" t="n">
        <v>72.0335</v>
      </c>
      <c r="M55" t="n">
        <v>75.8889000000001</v>
      </c>
      <c r="N55" t="n">
        <v>80.2798</v>
      </c>
      <c r="O55" t="n">
        <v>83.3097000000001</v>
      </c>
      <c r="P55" t="n">
        <v>85.1783000000001</v>
      </c>
      <c r="Q55" t="n">
        <v>87.8156000000001</v>
      </c>
      <c r="R55" t="n">
        <v>90.6008000000001</v>
      </c>
      <c r="S55" t="n">
        <v>94.4767</v>
      </c>
      <c r="T55" t="n">
        <v>97.1899000000001</v>
      </c>
      <c r="U55" t="n">
        <v>96.6085000000001</v>
      </c>
      <c r="V55" t="n">
        <v>96.8992000000001</v>
      </c>
      <c r="W55" t="n">
        <v>96.5116000000001</v>
      </c>
      <c r="X55" t="n">
        <v>96.4147000000001</v>
      </c>
      <c r="Y55" t="n">
        <v>96.4147000000001</v>
      </c>
      <c r="Z55" t="n">
        <v>96.8992000000001</v>
      </c>
      <c r="AA55" t="n">
        <v>97.7713</v>
      </c>
      <c r="AB55" t="n">
        <v>98.062</v>
      </c>
      <c r="AC55" t="n">
        <v>99.1279</v>
      </c>
      <c r="AD55" t="n">
        <v>99.4186</v>
      </c>
      <c r="AE55" t="n">
        <v>100</v>
      </c>
      <c r="AF55" t="n">
        <v>100.6783</v>
      </c>
    </row>
    <row r="56">
      <c r="A56" t="s">
        <v>114</v>
      </c>
      <c r="B56" t="s">
        <v>480</v>
      </c>
      <c r="C56" t="s">
        <v>317</v>
      </c>
      <c r="D56" t="s">
        <v>481</v>
      </c>
      <c r="E56" t="s">
        <v>318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</row>
    <row r="57">
      <c r="A57" t="s">
        <v>114</v>
      </c>
      <c r="B57" t="s">
        <v>482</v>
      </c>
      <c r="C57" t="s">
        <v>317</v>
      </c>
      <c r="D57" t="s">
        <v>483</v>
      </c>
      <c r="E57" t="s">
        <v>318</v>
      </c>
      <c r="F57" t="n">
        <v>57.2646</v>
      </c>
      <c r="G57" t="n">
        <v>59.8142</v>
      </c>
      <c r="H57" t="n">
        <v>62.5362</v>
      </c>
      <c r="I57" t="n">
        <v>64.3848</v>
      </c>
      <c r="J57" t="n">
        <v>65.5014999999999</v>
      </c>
      <c r="K57" t="n">
        <v>66.1598</v>
      </c>
      <c r="L57" t="n">
        <v>72.0335</v>
      </c>
      <c r="M57" t="n">
        <v>75.8889</v>
      </c>
      <c r="N57" t="n">
        <v>80.2798</v>
      </c>
      <c r="O57" t="n">
        <v>83.3097</v>
      </c>
      <c r="P57" t="n">
        <v>85.1783</v>
      </c>
      <c r="Q57" t="n">
        <v>87.8156</v>
      </c>
      <c r="R57" t="n">
        <v>90.6008</v>
      </c>
      <c r="S57" t="n">
        <v>94.4767</v>
      </c>
      <c r="T57" t="n">
        <v>97.1899</v>
      </c>
      <c r="U57" t="n">
        <v>96.6085</v>
      </c>
      <c r="V57" t="n">
        <v>96.8991999999999</v>
      </c>
      <c r="W57" t="n">
        <v>96.5116</v>
      </c>
      <c r="X57" t="n">
        <v>96.4146999999999</v>
      </c>
      <c r="Y57" t="n">
        <v>96.4147</v>
      </c>
      <c r="Z57" t="n">
        <v>96.8992</v>
      </c>
      <c r="AA57" t="n">
        <v>97.7713</v>
      </c>
      <c r="AB57" t="n">
        <v>98.062</v>
      </c>
      <c r="AC57" t="n">
        <v>99.1279</v>
      </c>
      <c r="AD57" t="n">
        <v>99.4186</v>
      </c>
      <c r="AE57" t="n">
        <v>100</v>
      </c>
      <c r="AF57" t="n">
        <v>100.6783</v>
      </c>
    </row>
    <row r="58">
      <c r="A58" t="s">
        <v>114</v>
      </c>
      <c r="B58" t="s">
        <v>484</v>
      </c>
      <c r="C58" t="s">
        <v>317</v>
      </c>
      <c r="D58" t="s">
        <v>485</v>
      </c>
      <c r="E58" t="s">
        <v>318</v>
      </c>
      <c r="F58" t="n">
        <v>57.2646</v>
      </c>
      <c r="G58" t="n">
        <v>59.8142</v>
      </c>
      <c r="H58" t="n">
        <v>62.5362</v>
      </c>
      <c r="I58" t="n">
        <v>64.3848</v>
      </c>
      <c r="J58" t="n">
        <v>65.5014999999999</v>
      </c>
      <c r="K58" t="n">
        <v>66.1598</v>
      </c>
      <c r="L58" t="n">
        <v>72.0335</v>
      </c>
      <c r="M58" t="n">
        <v>75.8889</v>
      </c>
      <c r="N58" t="n">
        <v>80.2798</v>
      </c>
      <c r="O58" t="n">
        <v>83.3097</v>
      </c>
      <c r="P58" t="n">
        <v>85.1783</v>
      </c>
      <c r="Q58" t="n">
        <v>87.8156</v>
      </c>
      <c r="R58" t="n">
        <v>90.6008</v>
      </c>
      <c r="S58" t="n">
        <v>94.4767</v>
      </c>
      <c r="T58" t="n">
        <v>97.1899</v>
      </c>
      <c r="U58" t="n">
        <v>96.6085</v>
      </c>
      <c r="V58" t="n">
        <v>96.8991999999999</v>
      </c>
      <c r="W58" t="n">
        <v>96.5116</v>
      </c>
      <c r="X58" t="n">
        <v>96.4146999999999</v>
      </c>
      <c r="Y58" t="n">
        <v>96.4147</v>
      </c>
      <c r="Z58" t="n">
        <v>96.8992</v>
      </c>
      <c r="AA58" t="n">
        <v>97.7713</v>
      </c>
      <c r="AB58" t="n">
        <v>98.062</v>
      </c>
      <c r="AC58" t="n">
        <v>99.1279</v>
      </c>
      <c r="AD58" t="n">
        <v>99.4186</v>
      </c>
      <c r="AE58" t="n">
        <v>100</v>
      </c>
      <c r="AF58" t="n">
        <v>100.6783</v>
      </c>
    </row>
    <row r="59">
      <c r="A59" t="s">
        <v>114</v>
      </c>
      <c r="B59" t="s">
        <v>486</v>
      </c>
      <c r="C59" t="s">
        <v>317</v>
      </c>
      <c r="D59" t="s">
        <v>487</v>
      </c>
      <c r="E59" t="s">
        <v>318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263</v>
      </c>
      <c r="B1" t="s">
        <v>264</v>
      </c>
      <c r="C1" t="s">
        <v>265</v>
      </c>
      <c r="D1" t="s">
        <v>266</v>
      </c>
      <c r="E1" t="s">
        <v>267</v>
      </c>
      <c r="F1" t="s">
        <v>268</v>
      </c>
      <c r="G1" t="s">
        <v>269</v>
      </c>
      <c r="H1" t="s">
        <v>270</v>
      </c>
      <c r="I1" t="s">
        <v>271</v>
      </c>
      <c r="J1" t="s">
        <v>272</v>
      </c>
      <c r="K1" t="s">
        <v>273</v>
      </c>
      <c r="L1" t="s">
        <v>274</v>
      </c>
      <c r="M1" t="s">
        <v>275</v>
      </c>
      <c r="N1" t="s">
        <v>276</v>
      </c>
      <c r="O1" t="s">
        <v>277</v>
      </c>
      <c r="P1" t="s">
        <v>278</v>
      </c>
      <c r="Q1" t="s">
        <v>279</v>
      </c>
      <c r="R1" t="s">
        <v>280</v>
      </c>
      <c r="S1" t="s">
        <v>281</v>
      </c>
      <c r="T1" t="s">
        <v>282</v>
      </c>
      <c r="U1" t="s">
        <v>283</v>
      </c>
      <c r="V1" t="s">
        <v>284</v>
      </c>
      <c r="W1" t="s">
        <v>285</v>
      </c>
      <c r="X1" t="s">
        <v>286</v>
      </c>
      <c r="Y1" t="s">
        <v>287</v>
      </c>
      <c r="Z1" t="s">
        <v>288</v>
      </c>
      <c r="AA1" t="s">
        <v>289</v>
      </c>
      <c r="AB1" t="s">
        <v>290</v>
      </c>
      <c r="AC1" t="s">
        <v>291</v>
      </c>
      <c r="AD1" t="s">
        <v>292</v>
      </c>
      <c r="AE1" t="s">
        <v>293</v>
      </c>
      <c r="AF1" t="s">
        <v>294</v>
      </c>
    </row>
    <row r="2">
      <c r="A2" t="s">
        <v>116</v>
      </c>
      <c r="B2" t="s">
        <v>295</v>
      </c>
      <c r="C2" t="s">
        <v>317</v>
      </c>
      <c r="D2" t="s">
        <v>297</v>
      </c>
      <c r="E2" t="s">
        <v>318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t="s">
        <v>116</v>
      </c>
      <c r="B3" t="s">
        <v>374</v>
      </c>
      <c r="C3" t="s">
        <v>317</v>
      </c>
      <c r="D3" t="s">
        <v>375</v>
      </c>
      <c r="E3" t="s">
        <v>318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t="s">
        <v>116</v>
      </c>
      <c r="B4" t="s">
        <v>376</v>
      </c>
      <c r="C4" t="s">
        <v>317</v>
      </c>
      <c r="D4" t="s">
        <v>377</v>
      </c>
      <c r="E4" t="s">
        <v>318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t="s">
        <v>116</v>
      </c>
      <c r="B5" t="s">
        <v>378</v>
      </c>
      <c r="C5" t="s">
        <v>317</v>
      </c>
      <c r="D5" t="s">
        <v>379</v>
      </c>
      <c r="E5" t="s">
        <v>318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t="s">
        <v>116</v>
      </c>
      <c r="B6" t="s">
        <v>380</v>
      </c>
      <c r="C6" t="s">
        <v>317</v>
      </c>
      <c r="D6" t="s">
        <v>381</v>
      </c>
      <c r="E6" t="s">
        <v>318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t="s">
        <v>116</v>
      </c>
      <c r="B7" t="s">
        <v>382</v>
      </c>
      <c r="C7" t="s">
        <v>317</v>
      </c>
      <c r="D7" t="s">
        <v>383</v>
      </c>
      <c r="E7" t="s">
        <v>318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t="s">
        <v>116</v>
      </c>
      <c r="B8" t="s">
        <v>384</v>
      </c>
      <c r="C8" t="s">
        <v>317</v>
      </c>
      <c r="D8" t="s">
        <v>385</v>
      </c>
      <c r="E8" t="s">
        <v>318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t="s">
        <v>116</v>
      </c>
      <c r="B9" t="s">
        <v>386</v>
      </c>
      <c r="C9" t="s">
        <v>317</v>
      </c>
      <c r="D9" t="s">
        <v>387</v>
      </c>
      <c r="E9" t="s">
        <v>318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  <row r="10">
      <c r="A10" t="s">
        <v>116</v>
      </c>
      <c r="B10" t="s">
        <v>388</v>
      </c>
      <c r="C10" t="s">
        <v>317</v>
      </c>
      <c r="D10" t="s">
        <v>389</v>
      </c>
      <c r="E10" t="s">
        <v>318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</row>
    <row r="11">
      <c r="A11" t="s">
        <v>116</v>
      </c>
      <c r="B11" t="s">
        <v>390</v>
      </c>
      <c r="C11" t="s">
        <v>317</v>
      </c>
      <c r="D11" t="s">
        <v>391</v>
      </c>
      <c r="E11" t="s">
        <v>318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</row>
    <row r="12">
      <c r="A12" t="s">
        <v>116</v>
      </c>
      <c r="B12" t="s">
        <v>392</v>
      </c>
      <c r="C12" t="s">
        <v>317</v>
      </c>
      <c r="D12" t="s">
        <v>393</v>
      </c>
      <c r="E12" t="s">
        <v>318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</row>
    <row r="13">
      <c r="A13" t="s">
        <v>116</v>
      </c>
      <c r="B13" t="s">
        <v>394</v>
      </c>
      <c r="C13" t="s">
        <v>317</v>
      </c>
      <c r="D13" t="s">
        <v>395</v>
      </c>
      <c r="E13" t="s">
        <v>318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</row>
    <row r="14">
      <c r="A14" t="s">
        <v>116</v>
      </c>
      <c r="B14" t="s">
        <v>396</v>
      </c>
      <c r="C14" t="s">
        <v>317</v>
      </c>
      <c r="D14" t="s">
        <v>397</v>
      </c>
      <c r="E14" t="s">
        <v>318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</row>
    <row r="15">
      <c r="A15" t="s">
        <v>116</v>
      </c>
      <c r="B15" t="s">
        <v>398</v>
      </c>
      <c r="C15" t="s">
        <v>317</v>
      </c>
      <c r="D15" t="s">
        <v>399</v>
      </c>
      <c r="E15" t="s">
        <v>318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</row>
    <row r="16">
      <c r="A16" t="s">
        <v>116</v>
      </c>
      <c r="B16" t="s">
        <v>400</v>
      </c>
      <c r="C16" t="s">
        <v>317</v>
      </c>
      <c r="D16" t="s">
        <v>401</v>
      </c>
      <c r="E16" t="s">
        <v>318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</row>
    <row r="17">
      <c r="A17" t="s">
        <v>116</v>
      </c>
      <c r="B17" t="s">
        <v>402</v>
      </c>
      <c r="C17" t="s">
        <v>317</v>
      </c>
      <c r="D17" t="s">
        <v>403</v>
      </c>
      <c r="E17" t="s">
        <v>318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</row>
    <row r="18">
      <c r="A18" t="s">
        <v>116</v>
      </c>
      <c r="B18" t="s">
        <v>404</v>
      </c>
      <c r="C18" t="s">
        <v>317</v>
      </c>
      <c r="D18" t="s">
        <v>405</v>
      </c>
      <c r="E18" t="s">
        <v>318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</row>
    <row r="19">
      <c r="A19" t="s">
        <v>116</v>
      </c>
      <c r="B19" t="s">
        <v>406</v>
      </c>
      <c r="C19" t="s">
        <v>317</v>
      </c>
      <c r="D19" t="s">
        <v>407</v>
      </c>
      <c r="E19" t="s">
        <v>318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</row>
    <row r="20">
      <c r="A20" t="s">
        <v>116</v>
      </c>
      <c r="B20" t="s">
        <v>408</v>
      </c>
      <c r="C20" t="s">
        <v>317</v>
      </c>
      <c r="D20" t="s">
        <v>409</v>
      </c>
      <c r="E20" t="s">
        <v>318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</row>
    <row r="21">
      <c r="A21" t="s">
        <v>116</v>
      </c>
      <c r="B21" t="s">
        <v>410</v>
      </c>
      <c r="C21" t="s">
        <v>317</v>
      </c>
      <c r="D21" t="s">
        <v>411</v>
      </c>
      <c r="E21" t="s">
        <v>318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</row>
    <row r="22">
      <c r="A22" t="s">
        <v>116</v>
      </c>
      <c r="B22" t="s">
        <v>412</v>
      </c>
      <c r="C22" t="s">
        <v>317</v>
      </c>
      <c r="D22" t="s">
        <v>413</v>
      </c>
      <c r="E22" t="s">
        <v>318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</row>
    <row r="23">
      <c r="A23" t="s">
        <v>116</v>
      </c>
      <c r="B23" t="s">
        <v>414</v>
      </c>
      <c r="C23" t="s">
        <v>317</v>
      </c>
      <c r="D23" t="s">
        <v>415</v>
      </c>
      <c r="E23" t="s">
        <v>318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</row>
    <row r="24">
      <c r="A24" t="s">
        <v>116</v>
      </c>
      <c r="B24" t="s">
        <v>416</v>
      </c>
      <c r="C24" t="s">
        <v>317</v>
      </c>
      <c r="D24" t="s">
        <v>417</v>
      </c>
      <c r="E24" t="s">
        <v>318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</row>
    <row r="25">
      <c r="A25" t="s">
        <v>116</v>
      </c>
      <c r="B25" t="s">
        <v>418</v>
      </c>
      <c r="C25" t="s">
        <v>317</v>
      </c>
      <c r="D25" t="s">
        <v>419</v>
      </c>
      <c r="E25" t="s">
        <v>318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</row>
    <row r="26">
      <c r="A26" t="s">
        <v>116</v>
      </c>
      <c r="B26" t="s">
        <v>420</v>
      </c>
      <c r="C26" t="s">
        <v>317</v>
      </c>
      <c r="D26" t="s">
        <v>421</v>
      </c>
      <c r="E26" t="s">
        <v>318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</row>
    <row r="27">
      <c r="A27" t="s">
        <v>116</v>
      </c>
      <c r="B27" t="s">
        <v>422</v>
      </c>
      <c r="C27" t="s">
        <v>317</v>
      </c>
      <c r="D27" t="s">
        <v>423</v>
      </c>
      <c r="E27" t="s">
        <v>318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</row>
    <row r="28">
      <c r="A28" t="s">
        <v>116</v>
      </c>
      <c r="B28" t="s">
        <v>424</v>
      </c>
      <c r="C28" t="s">
        <v>317</v>
      </c>
      <c r="D28" t="s">
        <v>425</v>
      </c>
      <c r="E28" t="s">
        <v>318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</row>
    <row r="29">
      <c r="A29" t="s">
        <v>116</v>
      </c>
      <c r="B29" t="s">
        <v>426</v>
      </c>
      <c r="C29" t="s">
        <v>317</v>
      </c>
      <c r="D29" t="s">
        <v>427</v>
      </c>
      <c r="E29" t="s">
        <v>318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</row>
    <row r="30">
      <c r="A30" t="s">
        <v>116</v>
      </c>
      <c r="B30" t="s">
        <v>428</v>
      </c>
      <c r="C30" t="s">
        <v>317</v>
      </c>
      <c r="D30" t="s">
        <v>429</v>
      </c>
      <c r="E30" t="s">
        <v>318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</row>
    <row r="31">
      <c r="A31" t="s">
        <v>116</v>
      </c>
      <c r="B31" t="s">
        <v>430</v>
      </c>
      <c r="C31" t="s">
        <v>317</v>
      </c>
      <c r="D31" t="s">
        <v>431</v>
      </c>
      <c r="E31" t="s">
        <v>318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</row>
    <row r="32">
      <c r="A32" t="s">
        <v>116</v>
      </c>
      <c r="B32" t="s">
        <v>432</v>
      </c>
      <c r="C32" t="s">
        <v>317</v>
      </c>
      <c r="D32" t="s">
        <v>433</v>
      </c>
      <c r="E32" t="s">
        <v>318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</row>
    <row r="33">
      <c r="A33" t="s">
        <v>116</v>
      </c>
      <c r="B33" t="s">
        <v>434</v>
      </c>
      <c r="C33" t="s">
        <v>317</v>
      </c>
      <c r="D33" t="s">
        <v>435</v>
      </c>
      <c r="E33" t="s">
        <v>318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</row>
    <row r="34">
      <c r="A34" t="s">
        <v>116</v>
      </c>
      <c r="B34" t="s">
        <v>436</v>
      </c>
      <c r="C34" t="s">
        <v>317</v>
      </c>
      <c r="D34" t="s">
        <v>437</v>
      </c>
      <c r="E34" t="s">
        <v>318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</row>
    <row r="35">
      <c r="A35" t="s">
        <v>116</v>
      </c>
      <c r="B35" t="s">
        <v>438</v>
      </c>
      <c r="C35" t="s">
        <v>317</v>
      </c>
      <c r="D35" t="s">
        <v>439</v>
      </c>
      <c r="E35" t="s">
        <v>318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</row>
    <row r="36">
      <c r="A36" t="s">
        <v>116</v>
      </c>
      <c r="B36" t="s">
        <v>440</v>
      </c>
      <c r="C36" t="s">
        <v>317</v>
      </c>
      <c r="D36" t="s">
        <v>441</v>
      </c>
      <c r="E36" t="s">
        <v>318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</row>
    <row r="37">
      <c r="A37" t="s">
        <v>116</v>
      </c>
      <c r="B37" t="s">
        <v>442</v>
      </c>
      <c r="C37" t="s">
        <v>317</v>
      </c>
      <c r="D37" t="s">
        <v>443</v>
      </c>
      <c r="E37" t="s">
        <v>318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</row>
    <row r="38">
      <c r="A38" t="s">
        <v>116</v>
      </c>
      <c r="B38" t="s">
        <v>444</v>
      </c>
      <c r="C38" t="s">
        <v>317</v>
      </c>
      <c r="D38" t="s">
        <v>445</v>
      </c>
      <c r="E38" t="s">
        <v>318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</row>
    <row r="39">
      <c r="A39" t="s">
        <v>116</v>
      </c>
      <c r="B39" t="s">
        <v>446</v>
      </c>
      <c r="C39" t="s">
        <v>317</v>
      </c>
      <c r="D39" t="s">
        <v>447</v>
      </c>
      <c r="E39" t="s">
        <v>318</v>
      </c>
      <c r="F39" t="n">
        <v>70.805</v>
      </c>
      <c r="G39" t="n">
        <v>72.465</v>
      </c>
      <c r="H39" t="n">
        <v>73.5720000000001</v>
      </c>
      <c r="I39" t="n">
        <v>73.9270000000001</v>
      </c>
      <c r="J39" t="n">
        <v>75.371</v>
      </c>
      <c r="K39" t="n">
        <v>76.815</v>
      </c>
      <c r="L39" t="n">
        <v>79.703</v>
      </c>
      <c r="M39" t="n">
        <v>81.74</v>
      </c>
      <c r="N39" t="n">
        <v>82.945</v>
      </c>
      <c r="O39" t="n">
        <v>85.467</v>
      </c>
      <c r="P39" t="n">
        <v>87.81</v>
      </c>
      <c r="Q39" t="n">
        <v>90.099</v>
      </c>
      <c r="R39" t="n">
        <v>92.517</v>
      </c>
      <c r="S39" t="n">
        <v>94.584</v>
      </c>
      <c r="T39" t="n">
        <v>96.54</v>
      </c>
      <c r="U39" t="n">
        <v>95.022</v>
      </c>
      <c r="V39" t="n">
        <v>95.564</v>
      </c>
      <c r="W39" t="n">
        <v>94.652</v>
      </c>
      <c r="X39" t="n">
        <v>96.459</v>
      </c>
      <c r="Y39" t="n">
        <v>96.613</v>
      </c>
      <c r="Z39" t="n">
        <v>97.03</v>
      </c>
      <c r="AA39" t="n">
        <v>96.351</v>
      </c>
      <c r="AB39" t="n">
        <v>97.353</v>
      </c>
      <c r="AC39" t="n">
        <v>98.323</v>
      </c>
      <c r="AD39" t="n">
        <v>99.037</v>
      </c>
      <c r="AE39" t="n">
        <v>100</v>
      </c>
      <c r="AF39" t="n">
        <v>101.763</v>
      </c>
    </row>
    <row r="40">
      <c r="A40" t="s">
        <v>116</v>
      </c>
      <c r="B40" t="s">
        <v>448</v>
      </c>
      <c r="C40" t="s">
        <v>317</v>
      </c>
      <c r="D40" t="s">
        <v>449</v>
      </c>
      <c r="E40" t="s">
        <v>318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</row>
    <row r="41">
      <c r="A41" t="s">
        <v>116</v>
      </c>
      <c r="B41" t="s">
        <v>450</v>
      </c>
      <c r="C41" t="s">
        <v>317</v>
      </c>
      <c r="D41" t="s">
        <v>451</v>
      </c>
      <c r="E41" t="s">
        <v>318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</row>
    <row r="42">
      <c r="A42" t="s">
        <v>116</v>
      </c>
      <c r="B42" t="s">
        <v>452</v>
      </c>
      <c r="C42" t="s">
        <v>317</v>
      </c>
      <c r="D42" t="s">
        <v>453</v>
      </c>
      <c r="E42" t="s">
        <v>318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</row>
    <row r="43">
      <c r="A43" t="s">
        <v>116</v>
      </c>
      <c r="B43" t="s">
        <v>454</v>
      </c>
      <c r="C43" t="s">
        <v>317</v>
      </c>
      <c r="D43" t="s">
        <v>455</v>
      </c>
      <c r="E43" t="s">
        <v>318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</row>
    <row r="44">
      <c r="A44" t="s">
        <v>116</v>
      </c>
      <c r="B44" t="s">
        <v>456</v>
      </c>
      <c r="C44" t="s">
        <v>317</v>
      </c>
      <c r="D44" t="s">
        <v>457</v>
      </c>
      <c r="E44" t="s">
        <v>318</v>
      </c>
      <c r="F44" t="n">
        <v>70.805</v>
      </c>
      <c r="G44" t="n">
        <v>72.465</v>
      </c>
      <c r="H44" t="n">
        <v>73.5720000000001</v>
      </c>
      <c r="I44" t="n">
        <v>73.9270000000001</v>
      </c>
      <c r="J44" t="n">
        <v>75.371</v>
      </c>
      <c r="K44" t="n">
        <v>76.815</v>
      </c>
      <c r="L44" t="n">
        <v>79.703</v>
      </c>
      <c r="M44" t="n">
        <v>81.74</v>
      </c>
      <c r="N44" t="n">
        <v>82.945</v>
      </c>
      <c r="O44" t="n">
        <v>85.467</v>
      </c>
      <c r="P44" t="n">
        <v>87.81</v>
      </c>
      <c r="Q44" t="n">
        <v>90.099</v>
      </c>
      <c r="R44" t="n">
        <v>92.517</v>
      </c>
      <c r="S44" t="n">
        <v>94.584</v>
      </c>
      <c r="T44" t="n">
        <v>96.54</v>
      </c>
      <c r="U44" t="n">
        <v>95.022</v>
      </c>
      <c r="V44" t="n">
        <v>95.564</v>
      </c>
      <c r="W44" t="n">
        <v>94.652</v>
      </c>
      <c r="X44" t="n">
        <v>96.459</v>
      </c>
      <c r="Y44" t="n">
        <v>96.613</v>
      </c>
      <c r="Z44" t="n">
        <v>97.03</v>
      </c>
      <c r="AA44" t="n">
        <v>96.351</v>
      </c>
      <c r="AB44" t="n">
        <v>97.353</v>
      </c>
      <c r="AC44" t="n">
        <v>98.323</v>
      </c>
      <c r="AD44" t="n">
        <v>99.037</v>
      </c>
      <c r="AE44" t="n">
        <v>100</v>
      </c>
      <c r="AF44" t="n">
        <v>101.763</v>
      </c>
    </row>
    <row r="45">
      <c r="A45" t="s">
        <v>116</v>
      </c>
      <c r="B45" t="s">
        <v>458</v>
      </c>
      <c r="C45" t="s">
        <v>317</v>
      </c>
      <c r="D45" t="s">
        <v>459</v>
      </c>
      <c r="E45" t="s">
        <v>318</v>
      </c>
      <c r="F45" t="n">
        <v>70.805</v>
      </c>
      <c r="G45" t="n">
        <v>72.465</v>
      </c>
      <c r="H45" t="n">
        <v>73.5720000000001</v>
      </c>
      <c r="I45" t="n">
        <v>73.9270000000001</v>
      </c>
      <c r="J45" t="n">
        <v>75.371</v>
      </c>
      <c r="K45" t="n">
        <v>76.815</v>
      </c>
      <c r="L45" t="n">
        <v>79.703</v>
      </c>
      <c r="M45" t="n">
        <v>81.74</v>
      </c>
      <c r="N45" t="n">
        <v>82.945</v>
      </c>
      <c r="O45" t="n">
        <v>85.467</v>
      </c>
      <c r="P45" t="n">
        <v>87.81</v>
      </c>
      <c r="Q45" t="n">
        <v>90.099</v>
      </c>
      <c r="R45" t="n">
        <v>92.517</v>
      </c>
      <c r="S45" t="n">
        <v>94.584</v>
      </c>
      <c r="T45" t="n">
        <v>96.54</v>
      </c>
      <c r="U45" t="n">
        <v>95.022</v>
      </c>
      <c r="V45" t="n">
        <v>95.564</v>
      </c>
      <c r="W45" t="n">
        <v>94.652</v>
      </c>
      <c r="X45" t="n">
        <v>96.459</v>
      </c>
      <c r="Y45" t="n">
        <v>96.613</v>
      </c>
      <c r="Z45" t="n">
        <v>97.03</v>
      </c>
      <c r="AA45" t="n">
        <v>96.351</v>
      </c>
      <c r="AB45" t="n">
        <v>97.353</v>
      </c>
      <c r="AC45" t="n">
        <v>98.323</v>
      </c>
      <c r="AD45" t="n">
        <v>99.037</v>
      </c>
      <c r="AE45" t="n">
        <v>100</v>
      </c>
      <c r="AF45" t="n">
        <v>101.763</v>
      </c>
    </row>
    <row r="46">
      <c r="A46" t="s">
        <v>116</v>
      </c>
      <c r="B46" t="s">
        <v>460</v>
      </c>
      <c r="C46" t="s">
        <v>317</v>
      </c>
      <c r="D46" t="s">
        <v>461</v>
      </c>
      <c r="E46" t="s">
        <v>318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</row>
    <row r="47">
      <c r="A47" t="s">
        <v>116</v>
      </c>
      <c r="B47" t="s">
        <v>462</v>
      </c>
      <c r="C47" t="s">
        <v>317</v>
      </c>
      <c r="D47" t="s">
        <v>463</v>
      </c>
      <c r="E47" t="s">
        <v>318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</row>
    <row r="48">
      <c r="A48" t="s">
        <v>116</v>
      </c>
      <c r="B48" t="s">
        <v>464</v>
      </c>
      <c r="C48" t="s">
        <v>317</v>
      </c>
      <c r="D48" t="s">
        <v>465</v>
      </c>
      <c r="E48" t="s">
        <v>318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</row>
    <row r="49">
      <c r="A49" t="s">
        <v>116</v>
      </c>
      <c r="B49" t="s">
        <v>466</v>
      </c>
      <c r="C49" t="s">
        <v>317</v>
      </c>
      <c r="D49" t="s">
        <v>467</v>
      </c>
      <c r="E49" t="s">
        <v>318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</row>
    <row r="50">
      <c r="A50" t="s">
        <v>116</v>
      </c>
      <c r="B50" t="s">
        <v>468</v>
      </c>
      <c r="C50" t="s">
        <v>317</v>
      </c>
      <c r="D50" t="s">
        <v>469</v>
      </c>
      <c r="E50" t="s">
        <v>318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</row>
    <row r="51">
      <c r="A51" t="s">
        <v>116</v>
      </c>
      <c r="B51" t="s">
        <v>470</v>
      </c>
      <c r="C51" t="s">
        <v>317</v>
      </c>
      <c r="D51" t="s">
        <v>471</v>
      </c>
      <c r="E51" t="s">
        <v>318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</row>
    <row r="52">
      <c r="A52" t="s">
        <v>116</v>
      </c>
      <c r="B52" t="s">
        <v>472</v>
      </c>
      <c r="C52" t="s">
        <v>317</v>
      </c>
      <c r="D52" t="s">
        <v>473</v>
      </c>
      <c r="E52" t="s">
        <v>318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</row>
    <row r="53">
      <c r="A53" t="s">
        <v>116</v>
      </c>
      <c r="B53" t="s">
        <v>474</v>
      </c>
      <c r="C53" t="s">
        <v>317</v>
      </c>
      <c r="D53" t="s">
        <v>475</v>
      </c>
      <c r="E53" t="s">
        <v>318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</row>
    <row r="54">
      <c r="A54" t="s">
        <v>116</v>
      </c>
      <c r="B54" t="s">
        <v>476</v>
      </c>
      <c r="C54" t="s">
        <v>317</v>
      </c>
      <c r="D54" t="s">
        <v>477</v>
      </c>
      <c r="E54" t="s">
        <v>318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</row>
    <row r="55">
      <c r="A55" t="s">
        <v>116</v>
      </c>
      <c r="B55" t="s">
        <v>478</v>
      </c>
      <c r="C55" t="s">
        <v>317</v>
      </c>
      <c r="D55" t="s">
        <v>479</v>
      </c>
      <c r="E55" t="s">
        <v>318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</row>
    <row r="56">
      <c r="A56" t="s">
        <v>116</v>
      </c>
      <c r="B56" t="s">
        <v>480</v>
      </c>
      <c r="C56" t="s">
        <v>317</v>
      </c>
      <c r="D56" t="s">
        <v>481</v>
      </c>
      <c r="E56" t="s">
        <v>318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</row>
    <row r="57">
      <c r="A57" t="s">
        <v>116</v>
      </c>
      <c r="B57" t="s">
        <v>482</v>
      </c>
      <c r="C57" t="s">
        <v>317</v>
      </c>
      <c r="D57" t="s">
        <v>483</v>
      </c>
      <c r="E57" t="s">
        <v>318</v>
      </c>
      <c r="F57" t="n">
        <v>70.805</v>
      </c>
      <c r="G57" t="n">
        <v>72.465</v>
      </c>
      <c r="H57" t="n">
        <v>73.5720000000001</v>
      </c>
      <c r="I57" t="n">
        <v>73.9270000000001</v>
      </c>
      <c r="J57" t="n">
        <v>75.371</v>
      </c>
      <c r="K57" t="n">
        <v>76.815</v>
      </c>
      <c r="L57" t="n">
        <v>79.703</v>
      </c>
      <c r="M57" t="n">
        <v>81.74</v>
      </c>
      <c r="N57" t="n">
        <v>82.945</v>
      </c>
      <c r="O57" t="n">
        <v>85.467</v>
      </c>
      <c r="P57" t="n">
        <v>87.81</v>
      </c>
      <c r="Q57" t="n">
        <v>90.099</v>
      </c>
      <c r="R57" t="n">
        <v>92.517</v>
      </c>
      <c r="S57" t="n">
        <v>94.584</v>
      </c>
      <c r="T57" t="n">
        <v>96.54</v>
      </c>
      <c r="U57" t="n">
        <v>95.022</v>
      </c>
      <c r="V57" t="n">
        <v>95.564</v>
      </c>
      <c r="W57" t="n">
        <v>94.652</v>
      </c>
      <c r="X57" t="n">
        <v>96.459</v>
      </c>
      <c r="Y57" t="n">
        <v>96.613</v>
      </c>
      <c r="Z57" t="n">
        <v>97.03</v>
      </c>
      <c r="AA57" t="n">
        <v>96.351</v>
      </c>
      <c r="AB57" t="n">
        <v>97.353</v>
      </c>
      <c r="AC57" t="n">
        <v>98.323</v>
      </c>
      <c r="AD57" t="n">
        <v>99.037</v>
      </c>
      <c r="AE57" t="n">
        <v>100</v>
      </c>
      <c r="AF57" t="n">
        <v>101.763</v>
      </c>
    </row>
    <row r="58">
      <c r="A58" t="s">
        <v>116</v>
      </c>
      <c r="B58" t="s">
        <v>484</v>
      </c>
      <c r="C58" t="s">
        <v>317</v>
      </c>
      <c r="D58" t="s">
        <v>485</v>
      </c>
      <c r="E58" t="s">
        <v>318</v>
      </c>
      <c r="F58" t="n">
        <v>70.805</v>
      </c>
      <c r="G58" t="n">
        <v>72.465</v>
      </c>
      <c r="H58" t="n">
        <v>73.5720000000001</v>
      </c>
      <c r="I58" t="n">
        <v>73.9270000000001</v>
      </c>
      <c r="J58" t="n">
        <v>75.371</v>
      </c>
      <c r="K58" t="n">
        <v>76.815</v>
      </c>
      <c r="L58" t="n">
        <v>79.703</v>
      </c>
      <c r="M58" t="n">
        <v>81.74</v>
      </c>
      <c r="N58" t="n">
        <v>82.945</v>
      </c>
      <c r="O58" t="n">
        <v>85.467</v>
      </c>
      <c r="P58" t="n">
        <v>87.81</v>
      </c>
      <c r="Q58" t="n">
        <v>90.099</v>
      </c>
      <c r="R58" t="n">
        <v>92.517</v>
      </c>
      <c r="S58" t="n">
        <v>94.584</v>
      </c>
      <c r="T58" t="n">
        <v>96.54</v>
      </c>
      <c r="U58" t="n">
        <v>95.022</v>
      </c>
      <c r="V58" t="n">
        <v>95.564</v>
      </c>
      <c r="W58" t="n">
        <v>94.652</v>
      </c>
      <c r="X58" t="n">
        <v>96.459</v>
      </c>
      <c r="Y58" t="n">
        <v>96.613</v>
      </c>
      <c r="Z58" t="n">
        <v>97.03</v>
      </c>
      <c r="AA58" t="n">
        <v>96.351</v>
      </c>
      <c r="AB58" t="n">
        <v>97.353</v>
      </c>
      <c r="AC58" t="n">
        <v>98.323</v>
      </c>
      <c r="AD58" t="n">
        <v>99.037</v>
      </c>
      <c r="AE58" t="n">
        <v>100</v>
      </c>
      <c r="AF58" t="n">
        <v>101.763</v>
      </c>
    </row>
    <row r="59">
      <c r="A59" t="s">
        <v>116</v>
      </c>
      <c r="B59" t="s">
        <v>486</v>
      </c>
      <c r="C59" t="s">
        <v>317</v>
      </c>
      <c r="D59" t="s">
        <v>487</v>
      </c>
      <c r="E59" t="s">
        <v>318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263</v>
      </c>
      <c r="B1" t="s">
        <v>264</v>
      </c>
      <c r="C1" t="s">
        <v>265</v>
      </c>
      <c r="D1" t="s">
        <v>266</v>
      </c>
      <c r="E1" t="s">
        <v>267</v>
      </c>
      <c r="F1" t="s">
        <v>268</v>
      </c>
      <c r="G1" t="s">
        <v>269</v>
      </c>
      <c r="H1" t="s">
        <v>270</v>
      </c>
      <c r="I1" t="s">
        <v>271</v>
      </c>
      <c r="J1" t="s">
        <v>272</v>
      </c>
      <c r="K1" t="s">
        <v>273</v>
      </c>
      <c r="L1" t="s">
        <v>274</v>
      </c>
      <c r="M1" t="s">
        <v>275</v>
      </c>
      <c r="N1" t="s">
        <v>276</v>
      </c>
      <c r="O1" t="s">
        <v>277</v>
      </c>
      <c r="P1" t="s">
        <v>278</v>
      </c>
      <c r="Q1" t="s">
        <v>279</v>
      </c>
      <c r="R1" t="s">
        <v>280</v>
      </c>
      <c r="S1" t="s">
        <v>281</v>
      </c>
      <c r="T1" t="s">
        <v>282</v>
      </c>
      <c r="U1" t="s">
        <v>283</v>
      </c>
      <c r="V1" t="s">
        <v>284</v>
      </c>
      <c r="W1" t="s">
        <v>285</v>
      </c>
      <c r="X1" t="s">
        <v>286</v>
      </c>
      <c r="Y1" t="s">
        <v>287</v>
      </c>
      <c r="Z1" t="s">
        <v>288</v>
      </c>
      <c r="AA1" t="s">
        <v>289</v>
      </c>
      <c r="AB1" t="s">
        <v>290</v>
      </c>
      <c r="AC1" t="s">
        <v>291</v>
      </c>
      <c r="AD1" t="s">
        <v>292</v>
      </c>
      <c r="AE1" t="s">
        <v>293</v>
      </c>
      <c r="AF1" t="s">
        <v>294</v>
      </c>
    </row>
    <row r="2">
      <c r="A2" t="s">
        <v>118</v>
      </c>
      <c r="B2" t="s">
        <v>295</v>
      </c>
      <c r="C2" t="s">
        <v>317</v>
      </c>
      <c r="D2" t="s">
        <v>297</v>
      </c>
      <c r="E2" t="s">
        <v>318</v>
      </c>
      <c r="F2" t="n">
        <v>64.0631357066937</v>
      </c>
      <c r="G2" t="n">
        <v>65.770009956978</v>
      </c>
      <c r="H2" t="n">
        <v>66.9566257278613</v>
      </c>
      <c r="I2" t="n">
        <v>68.1212168644112</v>
      </c>
      <c r="J2" t="n">
        <v>69.7171808449196</v>
      </c>
      <c r="K2" t="n">
        <v>70.3316615983731</v>
      </c>
      <c r="L2" t="n">
        <v>73.9493038275314</v>
      </c>
      <c r="M2" t="n">
        <v>75.8736927990964</v>
      </c>
      <c r="N2" t="n">
        <v>77.1792641629444</v>
      </c>
      <c r="O2" t="n">
        <v>79.673291899298</v>
      </c>
      <c r="P2" t="n">
        <v>81.9503221571111</v>
      </c>
      <c r="Q2" t="n">
        <v>84.2548412645643</v>
      </c>
      <c r="R2" t="n">
        <v>86.9454084875049</v>
      </c>
      <c r="S2" t="n">
        <v>92.3360128604006</v>
      </c>
      <c r="T2" t="n">
        <v>94.53783478508</v>
      </c>
      <c r="U2" t="n">
        <v>94.1354430717661</v>
      </c>
      <c r="V2" t="n">
        <v>94.933313298929</v>
      </c>
      <c r="W2" t="n">
        <v>93.7405432506134</v>
      </c>
      <c r="X2" t="n">
        <v>95.1078252074094</v>
      </c>
      <c r="Y2" t="n">
        <v>95.6194916585409</v>
      </c>
      <c r="Z2" t="n">
        <v>95.9657665609692</v>
      </c>
      <c r="AA2" t="n">
        <v>95.482343664449</v>
      </c>
      <c r="AB2" t="n">
        <v>96.2747497881947</v>
      </c>
      <c r="AC2" t="n">
        <v>97.6377948005861</v>
      </c>
      <c r="AD2" t="n">
        <v>98.7131383168086</v>
      </c>
      <c r="AE2" t="n">
        <v>100</v>
      </c>
      <c r="AF2" t="n">
        <v>101.25028943265</v>
      </c>
    </row>
    <row r="3">
      <c r="A3" t="s">
        <v>118</v>
      </c>
      <c r="B3" t="s">
        <v>374</v>
      </c>
      <c r="C3" t="s">
        <v>317</v>
      </c>
      <c r="D3" t="s">
        <v>375</v>
      </c>
      <c r="E3" t="s">
        <v>318</v>
      </c>
      <c r="F3" t="n">
        <v>60.8941774557124</v>
      </c>
      <c r="G3" t="n">
        <v>63.4744906166896</v>
      </c>
      <c r="H3" t="n">
        <v>66.2477778601325</v>
      </c>
      <c r="I3" t="n">
        <v>67.8038484075917</v>
      </c>
      <c r="J3" t="n">
        <v>69.4845951841938</v>
      </c>
      <c r="K3" t="n">
        <v>70.316377995124</v>
      </c>
      <c r="L3" t="n">
        <v>75.5447450552133</v>
      </c>
      <c r="M3" t="n">
        <v>79.0210336041783</v>
      </c>
      <c r="N3" t="n">
        <v>82.7710022499562</v>
      </c>
      <c r="O3" t="n">
        <v>85.7648848814234</v>
      </c>
      <c r="P3" t="n">
        <v>87.754430801452</v>
      </c>
      <c r="Q3" t="n">
        <v>90.4161696348387</v>
      </c>
      <c r="R3" t="n">
        <v>93.2981182356111</v>
      </c>
      <c r="S3" t="n">
        <v>97.06591367831</v>
      </c>
      <c r="T3" t="n">
        <v>99.8182550120543</v>
      </c>
      <c r="U3" t="n">
        <v>99.3182246599018</v>
      </c>
      <c r="V3" t="n">
        <v>99.8462537208755</v>
      </c>
      <c r="W3" t="n">
        <v>99.5477826172503</v>
      </c>
      <c r="X3" t="n">
        <v>99.839586978117</v>
      </c>
      <c r="Y3" t="n">
        <v>99.9330055622488</v>
      </c>
      <c r="Z3" t="n">
        <v>100.342691230845</v>
      </c>
      <c r="AA3" t="n">
        <v>99.741021588447</v>
      </c>
      <c r="AB3" t="n">
        <v>100.557034524913</v>
      </c>
      <c r="AC3" t="n">
        <v>100.375064898243</v>
      </c>
      <c r="AD3" t="n">
        <v>100.132074248478</v>
      </c>
      <c r="AE3" t="n">
        <v>100</v>
      </c>
      <c r="AF3" t="n">
        <v>101.702969288935</v>
      </c>
    </row>
    <row r="4">
      <c r="A4" t="s">
        <v>118</v>
      </c>
      <c r="B4" t="s">
        <v>376</v>
      </c>
      <c r="C4" t="s">
        <v>317</v>
      </c>
      <c r="D4" t="s">
        <v>377</v>
      </c>
      <c r="E4" t="s">
        <v>318</v>
      </c>
      <c r="F4" t="n">
        <v>62.4892341032224</v>
      </c>
      <c r="G4" t="n">
        <v>64.5220470872277</v>
      </c>
      <c r="H4" t="n">
        <v>66.2414037592009</v>
      </c>
      <c r="I4" t="n">
        <v>67.6917467113505</v>
      </c>
      <c r="J4" t="n">
        <v>69.1198109698976</v>
      </c>
      <c r="K4" t="n">
        <v>69.8186987620068</v>
      </c>
      <c r="L4" t="n">
        <v>74.297805704041</v>
      </c>
      <c r="M4" t="n">
        <v>76.9431274058313</v>
      </c>
      <c r="N4" t="n">
        <v>79.2560092850953</v>
      </c>
      <c r="O4" t="n">
        <v>81.9396465826001</v>
      </c>
      <c r="P4" t="n">
        <v>84.090110402857</v>
      </c>
      <c r="Q4" t="n">
        <v>86.5209523720598</v>
      </c>
      <c r="R4" t="n">
        <v>89.2832462772783</v>
      </c>
      <c r="S4" t="n">
        <v>92.2135034343236</v>
      </c>
      <c r="T4" t="n">
        <v>94.5468726734858</v>
      </c>
      <c r="U4" t="n">
        <v>94.1877698940715</v>
      </c>
      <c r="V4" t="n">
        <v>94.8924429630237</v>
      </c>
      <c r="W4" t="n">
        <v>94.3349587458229</v>
      </c>
      <c r="X4" t="n">
        <v>95.6606550323944</v>
      </c>
      <c r="Y4" t="n">
        <v>95.9740016584071</v>
      </c>
      <c r="Z4" t="n">
        <v>96.306291157971</v>
      </c>
      <c r="AA4" t="n">
        <v>96.1115374819998</v>
      </c>
      <c r="AB4" t="n">
        <v>96.8014999817061</v>
      </c>
      <c r="AC4" t="n">
        <v>97.9869406274422</v>
      </c>
      <c r="AD4" t="n">
        <v>98.8587512203681</v>
      </c>
      <c r="AE4" t="n">
        <v>100</v>
      </c>
      <c r="AF4" t="n">
        <v>101.153874985712</v>
      </c>
    </row>
    <row r="5">
      <c r="A5" t="s">
        <v>118</v>
      </c>
      <c r="B5" t="s">
        <v>378</v>
      </c>
      <c r="C5" t="s">
        <v>317</v>
      </c>
      <c r="D5" t="s">
        <v>379</v>
      </c>
      <c r="E5" t="s">
        <v>318</v>
      </c>
      <c r="F5" t="n">
        <v>58.9883936504723</v>
      </c>
      <c r="G5" t="n">
        <v>61.3524903813318</v>
      </c>
      <c r="H5" t="n">
        <v>63.7170659118782</v>
      </c>
      <c r="I5" t="n">
        <v>65.3855112450873</v>
      </c>
      <c r="J5" t="n">
        <v>66.6850687798807</v>
      </c>
      <c r="K5" t="n">
        <v>67.376593235373</v>
      </c>
      <c r="L5" t="n">
        <v>72.5100944091889</v>
      </c>
      <c r="M5" t="n">
        <v>75.8159027691035</v>
      </c>
      <c r="N5" t="n">
        <v>79.1002800793994</v>
      </c>
      <c r="O5" t="n">
        <v>81.8711786211927</v>
      </c>
      <c r="P5" t="n">
        <v>83.857204444493</v>
      </c>
      <c r="Q5" t="n">
        <v>86.3133301865399</v>
      </c>
      <c r="R5" t="n">
        <v>89.0709237002342</v>
      </c>
      <c r="S5" t="n">
        <v>92.3304316579884</v>
      </c>
      <c r="T5" t="n">
        <v>94.7699839722505</v>
      </c>
      <c r="U5" t="n">
        <v>94.3099130749858</v>
      </c>
      <c r="V5" t="n">
        <v>94.9538123845109</v>
      </c>
      <c r="W5" t="n">
        <v>94.627344434488</v>
      </c>
      <c r="X5" t="n">
        <v>95.8541853767566</v>
      </c>
      <c r="Y5" t="n">
        <v>96.1015816806291</v>
      </c>
      <c r="Z5" t="n">
        <v>96.4374938979679</v>
      </c>
      <c r="AA5" t="n">
        <v>96.2407605221633</v>
      </c>
      <c r="AB5" t="n">
        <v>96.9291417193406</v>
      </c>
      <c r="AC5" t="n">
        <v>98.0662730034932</v>
      </c>
      <c r="AD5" t="n">
        <v>98.8876359306878</v>
      </c>
      <c r="AE5" t="n">
        <v>100</v>
      </c>
      <c r="AF5" t="n">
        <v>101.137377821117</v>
      </c>
    </row>
    <row r="6">
      <c r="A6" t="s">
        <v>118</v>
      </c>
      <c r="B6" t="s">
        <v>380</v>
      </c>
      <c r="C6" t="s">
        <v>317</v>
      </c>
      <c r="D6" t="s">
        <v>381</v>
      </c>
      <c r="E6" t="s">
        <v>318</v>
      </c>
      <c r="F6" t="n">
        <v>54.3237809669309</v>
      </c>
      <c r="G6" t="n">
        <v>56.4936227408087</v>
      </c>
      <c r="H6" t="n">
        <v>58.7414833742845</v>
      </c>
      <c r="I6" t="n">
        <v>60.2781193703841</v>
      </c>
      <c r="J6" t="n">
        <v>61.4006878928268</v>
      </c>
      <c r="K6" t="n">
        <v>61.9976470860643</v>
      </c>
      <c r="L6" t="n">
        <v>66.6767655886782</v>
      </c>
      <c r="M6" t="n">
        <v>69.5796892435102</v>
      </c>
      <c r="N6" t="n">
        <v>72.3881911284415</v>
      </c>
      <c r="O6" t="n">
        <v>74.9363127786029</v>
      </c>
      <c r="P6" t="n">
        <v>78.3908803294641</v>
      </c>
      <c r="Q6" t="n">
        <v>80.6791287681748</v>
      </c>
      <c r="R6" t="n">
        <v>83.249675584578</v>
      </c>
      <c r="S6" t="n">
        <v>85.9423305704263</v>
      </c>
      <c r="T6" t="n">
        <v>88.0980136774437</v>
      </c>
      <c r="U6" t="n">
        <v>87.6916819949695</v>
      </c>
      <c r="V6" t="n">
        <v>94.9575576932406</v>
      </c>
      <c r="W6" t="n">
        <v>94.3308852100264</v>
      </c>
      <c r="X6" t="n">
        <v>95.7894411492439</v>
      </c>
      <c r="Y6" t="n">
        <v>96.1331843887226</v>
      </c>
      <c r="Z6" t="n">
        <v>96.4320952127608</v>
      </c>
      <c r="AA6" t="n">
        <v>96.1743144518838</v>
      </c>
      <c r="AB6" t="n">
        <v>96.8766964184</v>
      </c>
      <c r="AC6" t="n">
        <v>98.0248686353982</v>
      </c>
      <c r="AD6" t="n">
        <v>98.8648184982905</v>
      </c>
      <c r="AE6" t="n">
        <v>100</v>
      </c>
      <c r="AF6" t="n">
        <v>101.166848052256</v>
      </c>
    </row>
    <row r="7">
      <c r="A7" t="s">
        <v>118</v>
      </c>
      <c r="B7" t="s">
        <v>382</v>
      </c>
      <c r="C7" t="s">
        <v>317</v>
      </c>
      <c r="D7" t="s">
        <v>383</v>
      </c>
      <c r="E7" t="s">
        <v>318</v>
      </c>
      <c r="F7" t="n">
        <v>57.9630763589238</v>
      </c>
      <c r="G7" t="n">
        <v>60.4444230381117</v>
      </c>
      <c r="H7" t="n">
        <v>62.9417771130422</v>
      </c>
      <c r="I7" t="n">
        <v>64.4710343353967</v>
      </c>
      <c r="J7" t="n">
        <v>66.0354373955447</v>
      </c>
      <c r="K7" t="n">
        <v>66.9270668255712</v>
      </c>
      <c r="L7" t="n">
        <v>72.4694309420827</v>
      </c>
      <c r="M7" t="n">
        <v>76.038877955293</v>
      </c>
      <c r="N7" t="n">
        <v>79.3853024711137</v>
      </c>
      <c r="O7" t="n">
        <v>82.231877539717</v>
      </c>
      <c r="P7" t="n">
        <v>84.1657955807315</v>
      </c>
      <c r="Q7" t="n">
        <v>86.6607734569135</v>
      </c>
      <c r="R7" t="n">
        <v>89.4384525245136</v>
      </c>
      <c r="S7" t="n">
        <v>92.8376267933374</v>
      </c>
      <c r="T7" t="n">
        <v>95.3518756880718</v>
      </c>
      <c r="U7" t="n">
        <v>94.9712884880643</v>
      </c>
      <c r="V7" t="n">
        <v>95.5316069114407</v>
      </c>
      <c r="W7" t="n">
        <v>95.2450575499003</v>
      </c>
      <c r="X7" t="n">
        <v>96.1996930417256</v>
      </c>
      <c r="Y7" t="n">
        <v>96.3760512875814</v>
      </c>
      <c r="Z7" t="n">
        <v>96.7051923660824</v>
      </c>
      <c r="AA7" t="n">
        <v>96.6760596875488</v>
      </c>
      <c r="AB7" t="n">
        <v>97.2964729305545</v>
      </c>
      <c r="AC7" t="n">
        <v>98.3311594825071</v>
      </c>
      <c r="AD7" t="n">
        <v>99.0206734745677</v>
      </c>
      <c r="AE7" t="n">
        <v>100</v>
      </c>
      <c r="AF7" t="n">
        <v>100.989194909499</v>
      </c>
    </row>
    <row r="8">
      <c r="A8" t="s">
        <v>118</v>
      </c>
      <c r="B8" t="s">
        <v>384</v>
      </c>
      <c r="C8" t="s">
        <v>317</v>
      </c>
      <c r="D8" t="s">
        <v>385</v>
      </c>
      <c r="E8" t="s">
        <v>318</v>
      </c>
      <c r="F8" t="n">
        <v>57.7552380390118</v>
      </c>
      <c r="G8" t="n">
        <v>60.343087649712</v>
      </c>
      <c r="H8" t="n">
        <v>62.2017752280881</v>
      </c>
      <c r="I8" t="n">
        <v>63.3690920333535</v>
      </c>
      <c r="J8" t="n">
        <v>65.3933656597596</v>
      </c>
      <c r="K8" t="n">
        <v>66.7132894631231</v>
      </c>
      <c r="L8" t="n">
        <v>71.4508562366718</v>
      </c>
      <c r="M8" t="n">
        <v>74.4920238837397</v>
      </c>
      <c r="N8" t="n">
        <v>76.7603826945896</v>
      </c>
      <c r="O8" t="n">
        <v>79.1384991481724</v>
      </c>
      <c r="P8" t="n">
        <v>81.0705081746461</v>
      </c>
      <c r="Q8" t="n">
        <v>83.4187797268845</v>
      </c>
      <c r="R8" t="n">
        <v>86.1299680154456</v>
      </c>
      <c r="S8" t="n">
        <v>89.5606367398561</v>
      </c>
      <c r="T8" t="n">
        <v>92.2499448608227</v>
      </c>
      <c r="U8" t="n">
        <v>93.2572363321314</v>
      </c>
      <c r="V8" t="n">
        <v>94.1319994170005</v>
      </c>
      <c r="W8" t="n">
        <v>93.8311158239285</v>
      </c>
      <c r="X8" t="n">
        <v>95.3935567326447</v>
      </c>
      <c r="Y8" t="n">
        <v>95.7115388211192</v>
      </c>
      <c r="Z8" t="n">
        <v>96.0046884237748</v>
      </c>
      <c r="AA8" t="n">
        <v>95.7451390120342</v>
      </c>
      <c r="AB8" t="n">
        <v>96.5543141032612</v>
      </c>
      <c r="AC8" t="n">
        <v>97.7027420794349</v>
      </c>
      <c r="AD8" t="n">
        <v>98.7032017651732</v>
      </c>
      <c r="AE8" t="n">
        <v>100</v>
      </c>
      <c r="AF8" t="n">
        <v>101.291058973429</v>
      </c>
    </row>
    <row r="9">
      <c r="A9" t="s">
        <v>118</v>
      </c>
      <c r="B9" t="s">
        <v>386</v>
      </c>
      <c r="C9" t="s">
        <v>317</v>
      </c>
      <c r="D9" t="s">
        <v>387</v>
      </c>
      <c r="E9" t="s">
        <v>318</v>
      </c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</row>
    <row r="10">
      <c r="A10" t="s">
        <v>118</v>
      </c>
      <c r="B10" t="s">
        <v>388</v>
      </c>
      <c r="C10" t="s">
        <v>317</v>
      </c>
      <c r="D10" t="s">
        <v>389</v>
      </c>
      <c r="E10" t="s">
        <v>318</v>
      </c>
      <c r="F10" t="n">
        <v>64.8609868246485</v>
      </c>
      <c r="G10" t="n">
        <v>66.6098689355336</v>
      </c>
      <c r="H10" t="n">
        <v>67.9805965635204</v>
      </c>
      <c r="I10" t="n">
        <v>69.3247701541501</v>
      </c>
      <c r="J10" t="n">
        <v>70.7894367910382</v>
      </c>
      <c r="K10" t="n">
        <v>71.44735996323</v>
      </c>
      <c r="L10" t="n">
        <v>75.3897338456991</v>
      </c>
      <c r="M10" t="n">
        <v>77.5478814592761</v>
      </c>
      <c r="N10" t="n">
        <v>79.2815292796774</v>
      </c>
      <c r="O10" t="n">
        <v>81.8958938189201</v>
      </c>
      <c r="P10" t="n">
        <v>84.1514669809001</v>
      </c>
      <c r="Q10" t="n">
        <v>86.5428243837937</v>
      </c>
      <c r="R10" t="n">
        <v>89.3051643162978</v>
      </c>
      <c r="S10" t="n">
        <v>91.9212553924394</v>
      </c>
      <c r="T10" t="n">
        <v>94.1382678031321</v>
      </c>
      <c r="U10" t="n">
        <v>93.7183303024071</v>
      </c>
      <c r="V10" t="n">
        <v>94.5180465511711</v>
      </c>
      <c r="W10" t="n">
        <v>93.8092056376998</v>
      </c>
      <c r="X10" t="n">
        <v>95.448032289772</v>
      </c>
      <c r="Y10" t="n">
        <v>95.8508284891171</v>
      </c>
      <c r="Z10" t="n">
        <v>96.1658468997226</v>
      </c>
      <c r="AA10" t="n">
        <v>95.6933048482518</v>
      </c>
      <c r="AB10" t="n">
        <v>96.482154869501</v>
      </c>
      <c r="AC10" t="n">
        <v>97.7181539782525</v>
      </c>
      <c r="AD10" t="n">
        <v>98.7317859237395</v>
      </c>
      <c r="AE10" t="n">
        <v>100</v>
      </c>
      <c r="AF10" t="n">
        <v>101.259421679547</v>
      </c>
    </row>
    <row r="11">
      <c r="A11" t="s">
        <v>118</v>
      </c>
      <c r="B11" t="s">
        <v>390</v>
      </c>
      <c r="C11" t="s">
        <v>317</v>
      </c>
      <c r="D11" t="s">
        <v>391</v>
      </c>
      <c r="E11" t="s">
        <v>318</v>
      </c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</row>
    <row r="12">
      <c r="A12" t="s">
        <v>118</v>
      </c>
      <c r="B12" t="s">
        <v>392</v>
      </c>
      <c r="C12" t="s">
        <v>317</v>
      </c>
      <c r="D12" t="s">
        <v>393</v>
      </c>
      <c r="E12" t="s">
        <v>318</v>
      </c>
      <c r="F12" t="n">
        <v>59.5073336663927</v>
      </c>
      <c r="G12" t="n">
        <v>61.7299423504883</v>
      </c>
      <c r="H12" t="n">
        <v>63.7910269966257</v>
      </c>
      <c r="I12" t="n">
        <v>65.3884871778191</v>
      </c>
      <c r="J12" t="n">
        <v>66.6458342377328</v>
      </c>
      <c r="K12" t="n">
        <v>67.3073978239559</v>
      </c>
      <c r="L12" t="n">
        <v>72.388882567004</v>
      </c>
      <c r="M12" t="n">
        <v>75.6667720871312</v>
      </c>
      <c r="N12" t="n">
        <v>78.8398346577116</v>
      </c>
      <c r="O12" t="n">
        <v>81.6273271680928</v>
      </c>
      <c r="P12" t="n">
        <v>83.6276899542362</v>
      </c>
      <c r="Q12" t="n">
        <v>86.0949021502355</v>
      </c>
      <c r="R12" t="n">
        <v>88.8390764301898</v>
      </c>
      <c r="S12" t="n">
        <v>91.9638446677948</v>
      </c>
      <c r="T12" t="n">
        <v>94.336811981764</v>
      </c>
      <c r="U12" t="n">
        <v>93.8771000287832</v>
      </c>
      <c r="V12" t="n">
        <v>94.5932655748469</v>
      </c>
      <c r="W12" t="n">
        <v>94.2018473943654</v>
      </c>
      <c r="X12" t="n">
        <v>95.6525006373963</v>
      </c>
      <c r="Y12" t="n">
        <v>95.9794709225279</v>
      </c>
      <c r="Z12" t="n">
        <v>96.3009186267638</v>
      </c>
      <c r="AA12" t="n">
        <v>95.9826103171847</v>
      </c>
      <c r="AB12" t="n">
        <v>96.7151683718702</v>
      </c>
      <c r="AC12" t="n">
        <v>97.90078429967</v>
      </c>
      <c r="AD12" t="n">
        <v>98.8244318439497</v>
      </c>
      <c r="AE12" t="n">
        <v>100</v>
      </c>
      <c r="AF12" t="n">
        <v>101.198361710072</v>
      </c>
    </row>
    <row r="13">
      <c r="A13" t="s">
        <v>118</v>
      </c>
      <c r="B13" t="s">
        <v>394</v>
      </c>
      <c r="C13" t="s">
        <v>317</v>
      </c>
      <c r="D13" t="s">
        <v>395</v>
      </c>
      <c r="E13" t="s">
        <v>318</v>
      </c>
      <c r="F13" t="n">
        <v>59.4150970960196</v>
      </c>
      <c r="G13" t="n">
        <v>61.7027217534609</v>
      </c>
      <c r="H13" t="n">
        <v>63.9634179794215</v>
      </c>
      <c r="I13" t="n">
        <v>65.6115298153358</v>
      </c>
      <c r="J13" t="n">
        <v>66.8743110753789</v>
      </c>
      <c r="K13" t="n">
        <v>67.5521039749884</v>
      </c>
      <c r="L13" t="n">
        <v>72.7065019769753</v>
      </c>
      <c r="M13" t="n">
        <v>75.9342802112981</v>
      </c>
      <c r="N13" t="n">
        <v>79.0763997183147</v>
      </c>
      <c r="O13" t="n">
        <v>81.8763195212557</v>
      </c>
      <c r="P13" t="n">
        <v>83.8783657443842</v>
      </c>
      <c r="Q13" t="n">
        <v>86.3540388399499</v>
      </c>
      <c r="R13" t="n">
        <v>89.1070260316889</v>
      </c>
      <c r="S13" t="n">
        <v>92.3080131982945</v>
      </c>
      <c r="T13" t="n">
        <v>94.7287865987437</v>
      </c>
      <c r="U13" t="n">
        <v>94.2711345163974</v>
      </c>
      <c r="V13" t="n">
        <v>94.9219945561524</v>
      </c>
      <c r="W13" t="n">
        <v>94.5477420369161</v>
      </c>
      <c r="X13" t="n">
        <v>95.8204721784456</v>
      </c>
      <c r="Y13" t="n">
        <v>96.0848043564605</v>
      </c>
      <c r="Z13" t="n">
        <v>96.4163564084158</v>
      </c>
      <c r="AA13" t="n">
        <v>96.2903524953478</v>
      </c>
      <c r="AB13" t="n">
        <v>96.9476228533191</v>
      </c>
      <c r="AC13" t="n">
        <v>98.103559172855</v>
      </c>
      <c r="AD13" t="n">
        <v>98.8953860037837</v>
      </c>
      <c r="AE13" t="n">
        <v>100</v>
      </c>
      <c r="AF13" t="n">
        <v>101.080252939009</v>
      </c>
    </row>
    <row r="14">
      <c r="A14" t="s">
        <v>118</v>
      </c>
      <c r="B14" t="s">
        <v>396</v>
      </c>
      <c r="C14" t="s">
        <v>317</v>
      </c>
      <c r="D14" t="s">
        <v>397</v>
      </c>
      <c r="E14" t="s">
        <v>318</v>
      </c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</row>
    <row r="15">
      <c r="A15" t="s">
        <v>118</v>
      </c>
      <c r="B15" t="s">
        <v>398</v>
      </c>
      <c r="C15" t="s">
        <v>317</v>
      </c>
      <c r="D15" t="s">
        <v>399</v>
      </c>
      <c r="E15" t="s">
        <v>318</v>
      </c>
      <c r="F15" t="n">
        <v>65.2498491061863</v>
      </c>
      <c r="G15" t="n">
        <v>66.9064032201487</v>
      </c>
      <c r="H15" t="n">
        <v>68.1161028587785</v>
      </c>
      <c r="I15" t="n">
        <v>69.382528534628</v>
      </c>
      <c r="J15" t="n">
        <v>70.8318663147981</v>
      </c>
      <c r="K15" t="n">
        <v>71.4712475863186</v>
      </c>
      <c r="L15" t="n">
        <v>75.4693087635502</v>
      </c>
      <c r="M15" t="n">
        <v>77.7196760295032</v>
      </c>
      <c r="N15" t="n">
        <v>79.6051019096988</v>
      </c>
      <c r="O15" t="n">
        <v>82.2338121885758</v>
      </c>
      <c r="P15" t="n">
        <v>84.480321549312</v>
      </c>
      <c r="Q15" t="n">
        <v>86.8882425990699</v>
      </c>
      <c r="R15" t="n">
        <v>89.6606767046622</v>
      </c>
      <c r="S15" t="n">
        <v>92.3536474520653</v>
      </c>
      <c r="T15" t="n">
        <v>94.6085487914991</v>
      </c>
      <c r="U15" t="n">
        <v>94.1775412899529</v>
      </c>
      <c r="V15" t="n">
        <v>94.9428889853836</v>
      </c>
      <c r="W15" t="n">
        <v>94.2289916688786</v>
      </c>
      <c r="X15" t="n">
        <v>95.5971377534878</v>
      </c>
      <c r="Y15" t="n">
        <v>95.9675365401717</v>
      </c>
      <c r="Z15" t="n">
        <v>96.290123061059</v>
      </c>
      <c r="AA15" t="n">
        <v>95.9556473968137</v>
      </c>
      <c r="AB15" t="n">
        <v>96.7049484070849</v>
      </c>
      <c r="AC15" t="n">
        <v>97.919158063272</v>
      </c>
      <c r="AD15" t="n">
        <v>98.8426239376543</v>
      </c>
      <c r="AE15" t="n">
        <v>100</v>
      </c>
      <c r="AF15" t="n">
        <v>101.172687448918</v>
      </c>
    </row>
    <row r="16">
      <c r="A16" t="s">
        <v>118</v>
      </c>
      <c r="B16" t="s">
        <v>400</v>
      </c>
      <c r="C16" t="s">
        <v>317</v>
      </c>
      <c r="D16" t="s">
        <v>401</v>
      </c>
      <c r="E16" t="s">
        <v>318</v>
      </c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</row>
    <row r="17">
      <c r="A17" t="s">
        <v>118</v>
      </c>
      <c r="B17" t="s">
        <v>402</v>
      </c>
      <c r="C17" t="s">
        <v>317</v>
      </c>
      <c r="D17" t="s">
        <v>403</v>
      </c>
      <c r="E17" t="s">
        <v>318</v>
      </c>
      <c r="F17" t="n">
        <v>62.9887725118321</v>
      </c>
      <c r="G17" t="n">
        <v>64.9632511027429</v>
      </c>
      <c r="H17" t="n">
        <v>66.6420727232569</v>
      </c>
      <c r="I17" t="n">
        <v>68.0983868002794</v>
      </c>
      <c r="J17" t="n">
        <v>69.439670923664</v>
      </c>
      <c r="K17" t="n">
        <v>70.0902901456523</v>
      </c>
      <c r="L17" t="n">
        <v>74.5846292773144</v>
      </c>
      <c r="M17" t="n">
        <v>77.2588877242154</v>
      </c>
      <c r="N17" t="n">
        <v>79.6324159473293</v>
      </c>
      <c r="O17" t="n">
        <v>82.3498152426173</v>
      </c>
      <c r="P17" t="n">
        <v>84.5237386907186</v>
      </c>
      <c r="Q17" t="n">
        <v>86.969863035796</v>
      </c>
      <c r="R17" t="n">
        <v>89.7424025052771</v>
      </c>
      <c r="S17" t="n">
        <v>92.6515255475387</v>
      </c>
      <c r="T17" t="n">
        <v>94.9583745988157</v>
      </c>
      <c r="U17" t="n">
        <v>94.5135219261066</v>
      </c>
      <c r="V17" t="n">
        <v>95.1853810200952</v>
      </c>
      <c r="W17" t="n">
        <v>94.5433434315486</v>
      </c>
      <c r="X17" t="n">
        <v>95.6771653741889</v>
      </c>
      <c r="Y17" t="n">
        <v>95.9626438581132</v>
      </c>
      <c r="Z17" t="n">
        <v>96.3235053359197</v>
      </c>
      <c r="AA17" t="n">
        <v>96.0239073354427</v>
      </c>
      <c r="AB17" t="n">
        <v>96.7499896870948</v>
      </c>
      <c r="AC17" t="n">
        <v>97.9587349977499</v>
      </c>
      <c r="AD17" t="n">
        <v>98.8523489848333</v>
      </c>
      <c r="AE17" t="n">
        <v>100</v>
      </c>
      <c r="AF17" t="n">
        <v>101.152356318757</v>
      </c>
    </row>
    <row r="18">
      <c r="A18" t="s">
        <v>118</v>
      </c>
      <c r="B18" t="s">
        <v>404</v>
      </c>
      <c r="C18" t="s">
        <v>317</v>
      </c>
      <c r="D18" t="s">
        <v>405</v>
      </c>
      <c r="E18" t="s">
        <v>318</v>
      </c>
      <c r="F18" t="n">
        <v>65.7616587332642</v>
      </c>
      <c r="G18" t="n">
        <v>67.4872345307821</v>
      </c>
      <c r="H18" t="n">
        <v>68.857537653962</v>
      </c>
      <c r="I18" t="n">
        <v>70.2065690500284</v>
      </c>
      <c r="J18" t="n">
        <v>71.6681548567986</v>
      </c>
      <c r="K18" t="n">
        <v>72.3249362592268</v>
      </c>
      <c r="L18" t="n">
        <v>76.3091125051198</v>
      </c>
      <c r="M18" t="n">
        <v>78.5501093835624</v>
      </c>
      <c r="N18" t="n">
        <v>80.2008777545176</v>
      </c>
      <c r="O18" t="n">
        <v>82.8375697488637</v>
      </c>
      <c r="P18" t="n">
        <v>85.125172732353</v>
      </c>
      <c r="Q18" t="n">
        <v>87.5544929534428</v>
      </c>
      <c r="R18" t="n">
        <v>90.3481071755107</v>
      </c>
      <c r="S18" t="n">
        <v>93.0813494346801</v>
      </c>
      <c r="T18" t="n">
        <v>95.3486502439292</v>
      </c>
      <c r="U18" t="n">
        <v>94.8502816412826</v>
      </c>
      <c r="V18" t="n">
        <v>95.4415596088941</v>
      </c>
      <c r="W18" t="n">
        <v>94.6974925562642</v>
      </c>
      <c r="X18" t="n">
        <v>95.6918519652891</v>
      </c>
      <c r="Y18" t="n">
        <v>95.984785295182</v>
      </c>
      <c r="Z18" t="n">
        <v>96.3512377842834</v>
      </c>
      <c r="AA18" t="n">
        <v>96.474953834188</v>
      </c>
      <c r="AB18" t="n">
        <v>97.0334133409553</v>
      </c>
      <c r="AC18" t="n">
        <v>98.2535429420102</v>
      </c>
      <c r="AD18" t="n">
        <v>99.0132531616987</v>
      </c>
      <c r="AE18" t="n">
        <v>100</v>
      </c>
      <c r="AF18" t="n">
        <v>100.97284607441</v>
      </c>
    </row>
    <row r="19">
      <c r="A19" t="s">
        <v>118</v>
      </c>
      <c r="B19" t="s">
        <v>406</v>
      </c>
      <c r="C19" t="s">
        <v>317</v>
      </c>
      <c r="D19" t="s">
        <v>407</v>
      </c>
      <c r="E19" t="s">
        <v>318</v>
      </c>
      <c r="F19" t="n">
        <v>60.0036956113349</v>
      </c>
      <c r="G19" t="n">
        <v>62.246563750287</v>
      </c>
      <c r="H19" t="n">
        <v>64.3163819393514</v>
      </c>
      <c r="I19" t="n">
        <v>65.9142152564224</v>
      </c>
      <c r="J19" t="n">
        <v>67.1770449525754</v>
      </c>
      <c r="K19" t="n">
        <v>67.8332898994089</v>
      </c>
      <c r="L19" t="n">
        <v>72.8825719232006</v>
      </c>
      <c r="M19" t="n">
        <v>76.1142946800309</v>
      </c>
      <c r="N19" t="n">
        <v>79.3799865837821</v>
      </c>
      <c r="O19" t="n">
        <v>82.2078184117534</v>
      </c>
      <c r="P19" t="n">
        <v>84.2520750905605</v>
      </c>
      <c r="Q19" t="n">
        <v>86.7432249039066</v>
      </c>
      <c r="R19" t="n">
        <v>89.5056862782414</v>
      </c>
      <c r="S19" t="n">
        <v>92.731275210994</v>
      </c>
      <c r="T19" t="n">
        <v>95.1830811262296</v>
      </c>
      <c r="U19" t="n">
        <v>94.7084353059218</v>
      </c>
      <c r="V19" t="n">
        <v>95.3155066944471</v>
      </c>
      <c r="W19" t="n">
        <v>94.8885560626919</v>
      </c>
      <c r="X19" t="n">
        <v>95.9977280316665</v>
      </c>
      <c r="Y19" t="n">
        <v>96.2389639441708</v>
      </c>
      <c r="Z19" t="n">
        <v>96.5969818984695</v>
      </c>
      <c r="AA19" t="n">
        <v>96.6279895823959</v>
      </c>
      <c r="AB19" t="n">
        <v>97.2044155168725</v>
      </c>
      <c r="AC19" t="n">
        <v>98.3179390248183</v>
      </c>
      <c r="AD19" t="n">
        <v>99.0382141068139</v>
      </c>
      <c r="AE19" t="n">
        <v>100</v>
      </c>
      <c r="AF19" t="n">
        <v>101.038984205986</v>
      </c>
    </row>
    <row r="20">
      <c r="A20" t="s">
        <v>118</v>
      </c>
      <c r="B20" t="s">
        <v>408</v>
      </c>
      <c r="C20" t="s">
        <v>317</v>
      </c>
      <c r="D20" t="s">
        <v>409</v>
      </c>
      <c r="E20" t="s">
        <v>318</v>
      </c>
      <c r="F20" t="n">
        <v>59.1864179782271</v>
      </c>
      <c r="G20" t="n">
        <v>61.3271738117965</v>
      </c>
      <c r="H20" t="n">
        <v>63.3040229440548</v>
      </c>
      <c r="I20" t="n">
        <v>64.839352858286</v>
      </c>
      <c r="J20" t="n">
        <v>66.1110131776647</v>
      </c>
      <c r="K20" t="n">
        <v>66.7921197735332</v>
      </c>
      <c r="L20" t="n">
        <v>71.6406703242105</v>
      </c>
      <c r="M20" t="n">
        <v>74.6357645515467</v>
      </c>
      <c r="N20" t="n">
        <v>77.588626128568</v>
      </c>
      <c r="O20" t="n">
        <v>80.2874011171934</v>
      </c>
      <c r="P20" t="n">
        <v>82.2687472510216</v>
      </c>
      <c r="Q20" t="n">
        <v>84.7038221328531</v>
      </c>
      <c r="R20" t="n">
        <v>87.4014744489412</v>
      </c>
      <c r="S20" t="n">
        <v>90.7019674869339</v>
      </c>
      <c r="T20" t="n">
        <v>93.1282057774131</v>
      </c>
      <c r="U20" t="n">
        <v>93.4731159059759</v>
      </c>
      <c r="V20" t="n">
        <v>94.455008327965</v>
      </c>
      <c r="W20" t="n">
        <v>95.1850137240657</v>
      </c>
      <c r="X20" t="n">
        <v>96.163645324677</v>
      </c>
      <c r="Y20" t="n">
        <v>96.2954061296549</v>
      </c>
      <c r="Z20" t="n">
        <v>96.5061795518829</v>
      </c>
      <c r="AA20" t="n">
        <v>96.1885780731372</v>
      </c>
      <c r="AB20" t="n">
        <v>96.8895075310822</v>
      </c>
      <c r="AC20" t="n">
        <v>98.054113654348</v>
      </c>
      <c r="AD20" t="n">
        <v>98.8986119768685</v>
      </c>
      <c r="AE20" t="n">
        <v>100</v>
      </c>
      <c r="AF20" t="n">
        <v>101.100148319393</v>
      </c>
    </row>
    <row r="21">
      <c r="A21" t="s">
        <v>118</v>
      </c>
      <c r="B21" t="s">
        <v>410</v>
      </c>
      <c r="C21" t="s">
        <v>317</v>
      </c>
      <c r="D21" t="s">
        <v>411</v>
      </c>
      <c r="E21" t="s">
        <v>318</v>
      </c>
      <c r="F21" t="n">
        <v>58.8683259402086</v>
      </c>
      <c r="G21" t="n">
        <v>60.993047367457</v>
      </c>
      <c r="H21" t="n">
        <v>62.9584317127124</v>
      </c>
      <c r="I21" t="n">
        <v>64.4960867218349</v>
      </c>
      <c r="J21" t="n">
        <v>65.7518578786415</v>
      </c>
      <c r="K21" t="n">
        <v>66.4417526477562</v>
      </c>
      <c r="L21" t="n">
        <v>71.2629704076985</v>
      </c>
      <c r="M21" t="n">
        <v>74.2502050617413</v>
      </c>
      <c r="N21" t="n">
        <v>77.201688274004</v>
      </c>
      <c r="O21" t="n">
        <v>79.8725745427811</v>
      </c>
      <c r="P21" t="n">
        <v>81.8347714821961</v>
      </c>
      <c r="Q21" t="n">
        <v>84.2322129142618</v>
      </c>
      <c r="R21" t="n">
        <v>86.9242298571145</v>
      </c>
      <c r="S21" t="n">
        <v>90.2024787254389</v>
      </c>
      <c r="T21" t="n">
        <v>92.634495967402</v>
      </c>
      <c r="U21" t="n">
        <v>93.3920911631374</v>
      </c>
      <c r="V21" t="n">
        <v>94.4417949963991</v>
      </c>
      <c r="W21" t="n">
        <v>95.4415003456364</v>
      </c>
      <c r="X21" t="n">
        <v>96.9293817775686</v>
      </c>
      <c r="Y21" t="n">
        <v>96.9909191002848</v>
      </c>
      <c r="Z21" t="n">
        <v>97.1430990644937</v>
      </c>
      <c r="AA21" t="n">
        <v>96.7379253421604</v>
      </c>
      <c r="AB21" t="n">
        <v>97.4483261945507</v>
      </c>
      <c r="AC21" t="n">
        <v>98.2496305807126</v>
      </c>
      <c r="AD21" t="n">
        <v>98.9557581649922</v>
      </c>
      <c r="AE21" t="n">
        <v>100</v>
      </c>
      <c r="AF21" t="n">
        <v>101.186153547274</v>
      </c>
    </row>
    <row r="22">
      <c r="A22" t="s">
        <v>118</v>
      </c>
      <c r="B22" t="s">
        <v>412</v>
      </c>
      <c r="C22" t="s">
        <v>317</v>
      </c>
      <c r="D22" t="s">
        <v>413</v>
      </c>
      <c r="E22" t="s">
        <v>318</v>
      </c>
      <c r="F22" t="n">
        <v>58.2809934434853</v>
      </c>
      <c r="G22" t="n">
        <v>60.3694297894218</v>
      </c>
      <c r="H22" t="n">
        <v>62.3124946663279</v>
      </c>
      <c r="I22" t="n">
        <v>63.8653963228665</v>
      </c>
      <c r="J22" t="n">
        <v>65.0834758406681</v>
      </c>
      <c r="K22" t="n">
        <v>65.8003494981894</v>
      </c>
      <c r="L22" t="n">
        <v>70.5696552127911</v>
      </c>
      <c r="M22" t="n">
        <v>73.5500578294737</v>
      </c>
      <c r="N22" t="n">
        <v>76.5130966810767</v>
      </c>
      <c r="O22" t="n">
        <v>79.1192847457554</v>
      </c>
      <c r="P22" t="n">
        <v>81.0364428464846</v>
      </c>
      <c r="Q22" t="n">
        <v>83.3331966538278</v>
      </c>
      <c r="R22" t="n">
        <v>86.02724231404</v>
      </c>
      <c r="S22" t="n">
        <v>89.256816042692</v>
      </c>
      <c r="T22" t="n">
        <v>91.7146979993037</v>
      </c>
      <c r="U22" t="n">
        <v>93.0063415812561</v>
      </c>
      <c r="V22" t="n">
        <v>94.1744621987344</v>
      </c>
      <c r="W22" t="n">
        <v>95.6744319095707</v>
      </c>
      <c r="X22" t="n">
        <v>98.0745414774133</v>
      </c>
      <c r="Y22" t="n">
        <v>98.0058885184465</v>
      </c>
      <c r="Z22" t="n">
        <v>98.0504682454563</v>
      </c>
      <c r="AA22" t="n">
        <v>97.5493776904399</v>
      </c>
      <c r="AB22" t="n">
        <v>98.2746639431695</v>
      </c>
      <c r="AC22" t="n">
        <v>98.6259705134424</v>
      </c>
      <c r="AD22" t="n">
        <v>99.0959533678295</v>
      </c>
      <c r="AE22" t="n">
        <v>100</v>
      </c>
      <c r="AF22" t="n">
        <v>101.342694673213</v>
      </c>
    </row>
    <row r="23">
      <c r="A23" t="s">
        <v>118</v>
      </c>
      <c r="B23" t="s">
        <v>414</v>
      </c>
      <c r="C23" t="s">
        <v>317</v>
      </c>
      <c r="D23" t="s">
        <v>415</v>
      </c>
      <c r="E23" t="s">
        <v>318</v>
      </c>
      <c r="F23" t="n">
        <v>57.6554923951574</v>
      </c>
      <c r="G23" t="n">
        <v>60.1299766680546</v>
      </c>
      <c r="H23" t="n">
        <v>62.7201631341997</v>
      </c>
      <c r="I23" t="n">
        <v>64.4995808206818</v>
      </c>
      <c r="J23" t="n">
        <v>65.6768270623175</v>
      </c>
      <c r="K23" t="n">
        <v>66.3550476934782</v>
      </c>
      <c r="L23" t="n">
        <v>72.0077426718765</v>
      </c>
      <c r="M23" t="n">
        <v>75.6971676075456</v>
      </c>
      <c r="N23" t="n">
        <v>79.8141552383896</v>
      </c>
      <c r="O23" t="n">
        <v>82.7685248120876</v>
      </c>
      <c r="P23" t="n">
        <v>84.6409123112839</v>
      </c>
      <c r="Q23" t="n">
        <v>87.181593294349</v>
      </c>
      <c r="R23" t="n">
        <v>89.964858495886</v>
      </c>
      <c r="S23" t="n">
        <v>93.7430446814759</v>
      </c>
      <c r="T23" t="n">
        <v>96.4235223782981</v>
      </c>
      <c r="U23" t="n">
        <v>96.0333867313316</v>
      </c>
      <c r="V23" t="n">
        <v>96.4323391871378</v>
      </c>
      <c r="W23" t="n">
        <v>96.2610327178489</v>
      </c>
      <c r="X23" t="n">
        <v>96.4145544246153</v>
      </c>
      <c r="Y23" t="n">
        <v>96.4291940440838</v>
      </c>
      <c r="Z23" t="n">
        <v>96.8988616148464</v>
      </c>
      <c r="AA23" t="n">
        <v>97.7178742880813</v>
      </c>
      <c r="AB23" t="n">
        <v>98.0283498110386</v>
      </c>
      <c r="AC23" t="n">
        <v>99.0861878116394</v>
      </c>
      <c r="AD23" t="n">
        <v>99.3999588567606</v>
      </c>
      <c r="AE23" t="n">
        <v>100</v>
      </c>
      <c r="AF23" t="n">
        <v>100.695344920462</v>
      </c>
    </row>
    <row r="24">
      <c r="A24" t="s">
        <v>118</v>
      </c>
      <c r="B24" t="s">
        <v>416</v>
      </c>
      <c r="C24" t="s">
        <v>317</v>
      </c>
      <c r="D24" t="s">
        <v>417</v>
      </c>
      <c r="E24" t="s">
        <v>318</v>
      </c>
      <c r="F24" t="n">
        <v>59.9912092656625</v>
      </c>
      <c r="G24" t="n">
        <v>62.0083521153841</v>
      </c>
      <c r="H24" t="n">
        <v>63.8283859557536</v>
      </c>
      <c r="I24" t="n">
        <v>65.2757976017652</v>
      </c>
      <c r="J24" t="n">
        <v>66.6813627077121</v>
      </c>
      <c r="K24" t="n">
        <v>67.4487117544529</v>
      </c>
      <c r="L24" t="n">
        <v>71.9045853346491</v>
      </c>
      <c r="M24" t="n">
        <v>74.6208143847209</v>
      </c>
      <c r="N24" t="n">
        <v>77.2021984091848</v>
      </c>
      <c r="O24" t="n">
        <v>79.7464073890858</v>
      </c>
      <c r="P24" t="n">
        <v>81.7019292080715</v>
      </c>
      <c r="Q24" t="n">
        <v>83.9660721788025</v>
      </c>
      <c r="R24" t="n">
        <v>86.6828439806356</v>
      </c>
      <c r="S24" t="n">
        <v>89.8266739516989</v>
      </c>
      <c r="T24" t="n">
        <v>92.2196231767612</v>
      </c>
      <c r="U24" t="n">
        <v>92.6745134814071</v>
      </c>
      <c r="V24" t="n">
        <v>93.3982404932161</v>
      </c>
      <c r="W24" t="n">
        <v>94.4490836711017</v>
      </c>
      <c r="X24" t="n">
        <v>95.9492553820346</v>
      </c>
      <c r="Y24" t="n">
        <v>95.9418378891968</v>
      </c>
      <c r="Z24" t="n">
        <v>96.2151189420068</v>
      </c>
      <c r="AA24" t="n">
        <v>96.9692635803495</v>
      </c>
      <c r="AB24" t="n">
        <v>97.579253772848</v>
      </c>
      <c r="AC24" t="n">
        <v>98.4415507630409</v>
      </c>
      <c r="AD24" t="n">
        <v>99.051945741041</v>
      </c>
      <c r="AE24" t="n">
        <v>100</v>
      </c>
      <c r="AF24" t="n">
        <v>101.091483234663</v>
      </c>
    </row>
    <row r="25">
      <c r="A25" t="s">
        <v>118</v>
      </c>
      <c r="B25" t="s">
        <v>418</v>
      </c>
      <c r="C25" t="s">
        <v>317</v>
      </c>
      <c r="D25" t="s">
        <v>419</v>
      </c>
      <c r="E25" t="s">
        <v>318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</row>
    <row r="26">
      <c r="A26" t="s">
        <v>118</v>
      </c>
      <c r="B26" t="s">
        <v>420</v>
      </c>
      <c r="C26" t="s">
        <v>317</v>
      </c>
      <c r="D26" t="s">
        <v>421</v>
      </c>
      <c r="E26" t="s">
        <v>318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</row>
    <row r="27">
      <c r="A27" t="s">
        <v>118</v>
      </c>
      <c r="B27" t="s">
        <v>422</v>
      </c>
      <c r="C27" t="s">
        <v>317</v>
      </c>
      <c r="D27" t="s">
        <v>423</v>
      </c>
      <c r="E27" t="s">
        <v>318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</row>
    <row r="28">
      <c r="A28" t="s">
        <v>118</v>
      </c>
      <c r="B28" t="s">
        <v>424</v>
      </c>
      <c r="C28" t="s">
        <v>317</v>
      </c>
      <c r="D28" t="s">
        <v>425</v>
      </c>
      <c r="E28" t="s">
        <v>318</v>
      </c>
      <c r="F28" t="n">
        <v>56.7984380344555</v>
      </c>
      <c r="G28" t="n">
        <v>58.8416409799234</v>
      </c>
      <c r="H28" t="n">
        <v>60.7567708862006</v>
      </c>
      <c r="I28" t="n">
        <v>62.2326958579408</v>
      </c>
      <c r="J28" t="n">
        <v>63.4786455083081</v>
      </c>
      <c r="K28" t="n">
        <v>64.2200256886755</v>
      </c>
      <c r="L28" t="n">
        <v>68.8011988679114</v>
      </c>
      <c r="M28" t="n">
        <v>71.6344977382543</v>
      </c>
      <c r="N28" t="n">
        <v>74.4559257066644</v>
      </c>
      <c r="O28" t="n">
        <v>77.0305092931199</v>
      </c>
      <c r="P28" t="n">
        <v>78.9150094898501</v>
      </c>
      <c r="Q28" t="n">
        <v>81.218432553281</v>
      </c>
      <c r="R28" t="n">
        <v>83.816600593938</v>
      </c>
      <c r="S28" t="n">
        <v>86.9577437831548</v>
      </c>
      <c r="T28" t="n">
        <v>89.2951988071175</v>
      </c>
      <c r="U28" t="n">
        <v>89.7466487999049</v>
      </c>
      <c r="V28" t="n">
        <v>91.0597541900802</v>
      </c>
      <c r="W28" t="n">
        <v>93.8383208259282</v>
      </c>
      <c r="X28" t="n">
        <v>96.5917742002502</v>
      </c>
      <c r="Y28" t="n">
        <v>96.5314854515198</v>
      </c>
      <c r="Z28" t="n">
        <v>96.7841459198239</v>
      </c>
      <c r="AA28" t="n">
        <v>96.9154062911778</v>
      </c>
      <c r="AB28" t="n">
        <v>97.4079544615417</v>
      </c>
      <c r="AC28" t="n">
        <v>99.1624010839008</v>
      </c>
      <c r="AD28" t="n">
        <v>99.2683695673034</v>
      </c>
      <c r="AE28" t="n">
        <v>100</v>
      </c>
      <c r="AF28" t="n">
        <v>100.841767378069</v>
      </c>
    </row>
    <row r="29">
      <c r="A29" t="s">
        <v>118</v>
      </c>
      <c r="B29" t="s">
        <v>426</v>
      </c>
      <c r="C29" t="s">
        <v>317</v>
      </c>
      <c r="D29" t="s">
        <v>427</v>
      </c>
      <c r="E29" t="s">
        <v>318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</row>
    <row r="30">
      <c r="A30" t="s">
        <v>118</v>
      </c>
      <c r="B30" t="s">
        <v>428</v>
      </c>
      <c r="C30" t="s">
        <v>317</v>
      </c>
      <c r="D30" t="s">
        <v>429</v>
      </c>
      <c r="E30" t="s">
        <v>318</v>
      </c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</row>
    <row r="31">
      <c r="A31" t="s">
        <v>118</v>
      </c>
      <c r="B31" t="s">
        <v>430</v>
      </c>
      <c r="C31" t="s">
        <v>317</v>
      </c>
      <c r="D31" t="s">
        <v>431</v>
      </c>
      <c r="E31" t="s">
        <v>318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</row>
    <row r="32">
      <c r="A32" t="s">
        <v>118</v>
      </c>
      <c r="B32" t="s">
        <v>432</v>
      </c>
      <c r="C32" t="s">
        <v>317</v>
      </c>
      <c r="D32" t="s">
        <v>433</v>
      </c>
      <c r="E32" t="s">
        <v>318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</row>
    <row r="33">
      <c r="A33" t="s">
        <v>118</v>
      </c>
      <c r="B33" t="s">
        <v>434</v>
      </c>
      <c r="C33" t="s">
        <v>317</v>
      </c>
      <c r="D33" t="s">
        <v>435</v>
      </c>
      <c r="E33" t="s">
        <v>318</v>
      </c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</row>
    <row r="34">
      <c r="A34" t="s">
        <v>118</v>
      </c>
      <c r="B34" t="s">
        <v>436</v>
      </c>
      <c r="C34" t="s">
        <v>317</v>
      </c>
      <c r="D34" t="s">
        <v>437</v>
      </c>
      <c r="E34" t="s">
        <v>318</v>
      </c>
      <c r="F34" t="n">
        <v>56.0712059781633</v>
      </c>
      <c r="G34" t="n">
        <v>58.5483302686056</v>
      </c>
      <c r="H34" t="n">
        <v>61.2023789576965</v>
      </c>
      <c r="I34" t="n">
        <v>62.7459133055624</v>
      </c>
      <c r="J34" t="n">
        <v>64.2473713738616</v>
      </c>
      <c r="K34" t="n">
        <v>65.0609641059128</v>
      </c>
      <c r="L34" t="n">
        <v>70.0001416444934</v>
      </c>
      <c r="M34" t="n">
        <v>73.2098590103885</v>
      </c>
      <c r="N34" t="n">
        <v>76.6876550230117</v>
      </c>
      <c r="O34" t="n">
        <v>79.2427308107185</v>
      </c>
      <c r="P34" t="n">
        <v>81.0005354291161</v>
      </c>
      <c r="Q34" t="n">
        <v>83.2660709388785</v>
      </c>
      <c r="R34" t="n">
        <v>85.9757905896179</v>
      </c>
      <c r="S34" t="n">
        <v>89.5813430314487</v>
      </c>
      <c r="T34" t="n">
        <v>92.1609606067562</v>
      </c>
      <c r="U34" t="n">
        <v>92.6894214295436</v>
      </c>
      <c r="V34" t="n">
        <v>93.4732477699673</v>
      </c>
      <c r="W34" t="n">
        <v>95.3343981372573</v>
      </c>
      <c r="X34" t="n">
        <v>97.5784039172192</v>
      </c>
      <c r="Y34" t="n">
        <v>97.4321785265822</v>
      </c>
      <c r="Z34" t="n">
        <v>97.6022334490095</v>
      </c>
      <c r="AA34" t="n">
        <v>97.7843266096685</v>
      </c>
      <c r="AB34" t="n">
        <v>98.2924085375868</v>
      </c>
      <c r="AC34" t="n">
        <v>99.1568367354405</v>
      </c>
      <c r="AD34" t="n">
        <v>99.3098157310211</v>
      </c>
      <c r="AE34" t="n">
        <v>100</v>
      </c>
      <c r="AF34" t="n">
        <v>100.856578750891</v>
      </c>
    </row>
    <row r="35">
      <c r="A35" t="s">
        <v>118</v>
      </c>
      <c r="B35" t="s">
        <v>438</v>
      </c>
      <c r="C35" t="s">
        <v>317</v>
      </c>
      <c r="D35" t="s">
        <v>439</v>
      </c>
      <c r="E35" t="s">
        <v>318</v>
      </c>
      <c r="F35" t="n">
        <v>63.1422062046315</v>
      </c>
      <c r="G35" t="n">
        <v>65.2281280800582</v>
      </c>
      <c r="H35" t="n">
        <v>67.0748616424989</v>
      </c>
      <c r="I35" t="n">
        <v>68.2423870126869</v>
      </c>
      <c r="J35" t="n">
        <v>70.1202914891648</v>
      </c>
      <c r="K35" t="n">
        <v>71.2820870157188</v>
      </c>
      <c r="L35" t="n">
        <v>74.5542537822434</v>
      </c>
      <c r="M35" t="n">
        <v>76.46446540581</v>
      </c>
      <c r="N35" t="n">
        <v>78.0704200390016</v>
      </c>
      <c r="O35" t="n">
        <v>80.1925409928216</v>
      </c>
      <c r="P35" t="n">
        <v>82.1456090828663</v>
      </c>
      <c r="Q35" t="n">
        <v>84.0599608790255</v>
      </c>
      <c r="R35" t="n">
        <v>86.9111140103317</v>
      </c>
      <c r="S35" t="n">
        <v>89.951715340407</v>
      </c>
      <c r="T35" t="n">
        <v>92.4372369975646</v>
      </c>
      <c r="U35" t="n">
        <v>92.8643315149724</v>
      </c>
      <c r="V35" t="n">
        <v>93.9548584190866</v>
      </c>
      <c r="W35" t="n">
        <v>94.6936352102432</v>
      </c>
      <c r="X35" t="n">
        <v>97.737700495371</v>
      </c>
      <c r="Y35" t="n">
        <v>97.8007040605895</v>
      </c>
      <c r="Z35" t="n">
        <v>97.9314283619898</v>
      </c>
      <c r="AA35" t="n">
        <v>97.4833498371429</v>
      </c>
      <c r="AB35" t="n">
        <v>98.2072711858146</v>
      </c>
      <c r="AC35" t="n">
        <v>98.8310410231179</v>
      </c>
      <c r="AD35" t="n">
        <v>99.260673121278</v>
      </c>
      <c r="AE35" t="n">
        <v>100</v>
      </c>
      <c r="AF35" t="n">
        <v>101.355149794783</v>
      </c>
    </row>
    <row r="36">
      <c r="A36" t="s">
        <v>118</v>
      </c>
      <c r="B36" t="s">
        <v>440</v>
      </c>
      <c r="C36" t="s">
        <v>317</v>
      </c>
      <c r="D36" t="s">
        <v>441</v>
      </c>
      <c r="E36" t="s">
        <v>318</v>
      </c>
      <c r="F36" t="n">
        <v>59.2993696963962</v>
      </c>
      <c r="G36" t="n">
        <v>61.864402255347</v>
      </c>
      <c r="H36" t="n">
        <v>64.2669673120266</v>
      </c>
      <c r="I36" t="n">
        <v>65.5972138290842</v>
      </c>
      <c r="J36" t="n">
        <v>67.4915869932466</v>
      </c>
      <c r="K36" t="n">
        <v>69.0046509924019</v>
      </c>
      <c r="L36" t="n">
        <v>72.2544938090108</v>
      </c>
      <c r="M36" t="n">
        <v>74.3387286146836</v>
      </c>
      <c r="N36" t="n">
        <v>75.9581916304078</v>
      </c>
      <c r="O36" t="n">
        <v>77.6811122498751</v>
      </c>
      <c r="P36" t="n">
        <v>79.3717879281476</v>
      </c>
      <c r="Q36" t="n">
        <v>80.8198068858946</v>
      </c>
      <c r="R36" t="n">
        <v>83.6987673488484</v>
      </c>
      <c r="S36" t="n">
        <v>86.9738780691909</v>
      </c>
      <c r="T36" t="n">
        <v>89.6896968621765</v>
      </c>
      <c r="U36" t="n">
        <v>91.0579880920778</v>
      </c>
      <c r="V36" t="n">
        <v>92.4801566521286</v>
      </c>
      <c r="W36" t="n">
        <v>95.9298089621763</v>
      </c>
      <c r="X36" t="n">
        <v>101.045335069374</v>
      </c>
      <c r="Y36" t="n">
        <v>100.656221445423</v>
      </c>
      <c r="Z36" t="n">
        <v>100.427380376534</v>
      </c>
      <c r="AA36" t="n">
        <v>99.6466834860748</v>
      </c>
      <c r="AB36" t="n">
        <v>100.505293046197</v>
      </c>
      <c r="AC36" t="n">
        <v>100.326963387579</v>
      </c>
      <c r="AD36" t="n">
        <v>100.097416467076</v>
      </c>
      <c r="AE36" t="n">
        <v>100</v>
      </c>
      <c r="AF36" t="n">
        <v>101.715154599983</v>
      </c>
    </row>
    <row r="37">
      <c r="A37" t="s">
        <v>118</v>
      </c>
      <c r="B37" t="s">
        <v>442</v>
      </c>
      <c r="C37" t="s">
        <v>317</v>
      </c>
      <c r="D37" t="s">
        <v>443</v>
      </c>
      <c r="E37" t="s">
        <v>318</v>
      </c>
      <c r="F37" t="n">
        <v>63.8580709430988</v>
      </c>
      <c r="G37" t="n">
        <v>65.9221031983544</v>
      </c>
      <c r="H37" t="n">
        <v>67.7838837708374</v>
      </c>
      <c r="I37" t="n">
        <v>68.9881916998473</v>
      </c>
      <c r="J37" t="n">
        <v>70.824386924717</v>
      </c>
      <c r="K37" t="n">
        <v>72.0071710912964</v>
      </c>
      <c r="L37" t="n">
        <v>75.5162220378829</v>
      </c>
      <c r="M37" t="n">
        <v>77.5201088313281</v>
      </c>
      <c r="N37" t="n">
        <v>79.2921952449209</v>
      </c>
      <c r="O37" t="n">
        <v>81.5239093547311</v>
      </c>
      <c r="P37" t="n">
        <v>83.488878854212</v>
      </c>
      <c r="Q37" t="n">
        <v>85.5558131748852</v>
      </c>
      <c r="R37" t="n">
        <v>88.4030578274235</v>
      </c>
      <c r="S37" t="n">
        <v>91.5550177588759</v>
      </c>
      <c r="T37" t="n">
        <v>94.0591172619806</v>
      </c>
      <c r="U37" t="n">
        <v>94.1591482125081</v>
      </c>
      <c r="V37" t="n">
        <v>95.0508543716664</v>
      </c>
      <c r="W37" t="n">
        <v>95.2925271951985</v>
      </c>
      <c r="X37" t="n">
        <v>98.3500007581312</v>
      </c>
      <c r="Y37" t="n">
        <v>98.3276218548148</v>
      </c>
      <c r="Z37" t="n">
        <v>98.5083122738366</v>
      </c>
      <c r="AA37" t="n">
        <v>98.1882899198768</v>
      </c>
      <c r="AB37" t="n">
        <v>98.8523865103165</v>
      </c>
      <c r="AC37" t="n">
        <v>99.3450853745959</v>
      </c>
      <c r="AD37" t="n">
        <v>99.5315347364965</v>
      </c>
      <c r="AE37" t="n">
        <v>100</v>
      </c>
      <c r="AF37" t="n">
        <v>101.38652027605</v>
      </c>
    </row>
    <row r="38">
      <c r="A38" t="s">
        <v>118</v>
      </c>
      <c r="B38" t="s">
        <v>444</v>
      </c>
      <c r="C38" t="s">
        <v>317</v>
      </c>
      <c r="D38" t="s">
        <v>445</v>
      </c>
      <c r="E38" t="s">
        <v>318</v>
      </c>
      <c r="F38" t="n">
        <v>65.5694405106917</v>
      </c>
      <c r="G38" t="n">
        <v>67.6057355169554</v>
      </c>
      <c r="H38" t="n">
        <v>69.3209211974488</v>
      </c>
      <c r="I38" t="n">
        <v>70.4045381661319</v>
      </c>
      <c r="J38" t="n">
        <v>72.4045074445769</v>
      </c>
      <c r="K38" t="n">
        <v>73.3035164012166</v>
      </c>
      <c r="L38" t="n">
        <v>76.2361942869162</v>
      </c>
      <c r="M38" t="n">
        <v>77.9007100183308</v>
      </c>
      <c r="N38" t="n">
        <v>79.1065022715167</v>
      </c>
      <c r="O38" t="n">
        <v>81.3716230571589</v>
      </c>
      <c r="P38" t="n">
        <v>83.5056312878212</v>
      </c>
      <c r="Q38" t="n">
        <v>85.6316046578006</v>
      </c>
      <c r="R38" t="n">
        <v>88.4704959551939</v>
      </c>
      <c r="S38" t="n">
        <v>91.1583378468435</v>
      </c>
      <c r="T38" t="n">
        <v>93.4685440022962</v>
      </c>
      <c r="U38" t="n">
        <v>93.346217831141</v>
      </c>
      <c r="V38" t="n">
        <v>94.3004879145385</v>
      </c>
      <c r="W38" t="n">
        <v>93.9612679114861</v>
      </c>
      <c r="X38" t="n">
        <v>95.7351378816147</v>
      </c>
      <c r="Y38" t="n">
        <v>96.2068489967157</v>
      </c>
      <c r="Z38" t="n">
        <v>96.5237452699537</v>
      </c>
      <c r="AA38" t="n">
        <v>96.1500009190981</v>
      </c>
      <c r="AB38" t="n">
        <v>96.8640024481513</v>
      </c>
      <c r="AC38" t="n">
        <v>98.0651566899537</v>
      </c>
      <c r="AD38" t="n">
        <v>98.9508149233267</v>
      </c>
      <c r="AE38" t="n">
        <v>100</v>
      </c>
      <c r="AF38" t="n">
        <v>101.230017108646</v>
      </c>
    </row>
    <row r="39">
      <c r="A39" t="s">
        <v>118</v>
      </c>
      <c r="B39" t="s">
        <v>446</v>
      </c>
      <c r="C39" t="s">
        <v>317</v>
      </c>
      <c r="D39" t="s">
        <v>447</v>
      </c>
      <c r="E39" t="s">
        <v>318</v>
      </c>
      <c r="F39" t="n">
        <v>71.2649404557862</v>
      </c>
      <c r="G39" t="n">
        <v>73.0488342935292</v>
      </c>
      <c r="H39" t="n">
        <v>74.297300485575</v>
      </c>
      <c r="I39" t="n">
        <v>74.7825345200854</v>
      </c>
      <c r="J39" t="n">
        <v>76.3098626914077</v>
      </c>
      <c r="K39" t="n">
        <v>77.8028172027527</v>
      </c>
      <c r="L39" t="n">
        <v>80.6121390759979</v>
      </c>
      <c r="M39" t="n">
        <v>82.6021255268747</v>
      </c>
      <c r="N39" t="n">
        <v>83.8370708347646</v>
      </c>
      <c r="O39" t="n">
        <v>86.2727431926557</v>
      </c>
      <c r="P39" t="n">
        <v>88.6415425804639</v>
      </c>
      <c r="Q39" t="n">
        <v>90.9641972810846</v>
      </c>
      <c r="R39" t="n">
        <v>93.4791586501943</v>
      </c>
      <c r="S39" t="n">
        <v>95.6349238437094</v>
      </c>
      <c r="T39" t="n">
        <v>97.6615546811797</v>
      </c>
      <c r="U39" t="n">
        <v>96.3154190648296</v>
      </c>
      <c r="V39" t="n">
        <v>96.9141927844756</v>
      </c>
      <c r="W39" t="n">
        <v>95.9726577656541</v>
      </c>
      <c r="X39" t="n">
        <v>97.7859381512796</v>
      </c>
      <c r="Y39" t="n">
        <v>97.9814712240236</v>
      </c>
      <c r="Z39" t="n">
        <v>98.3915350637731</v>
      </c>
      <c r="AA39" t="n">
        <v>97.664132877111</v>
      </c>
      <c r="AB39" t="n">
        <v>98.6264794076691</v>
      </c>
      <c r="AC39" t="n">
        <v>99.2315025398932</v>
      </c>
      <c r="AD39" t="n">
        <v>99.6315303771522</v>
      </c>
      <c r="AE39" t="n">
        <v>100</v>
      </c>
      <c r="AF39" t="n">
        <v>101.793067681306</v>
      </c>
    </row>
    <row r="40">
      <c r="A40" t="s">
        <v>118</v>
      </c>
      <c r="B40" t="s">
        <v>448</v>
      </c>
      <c r="C40" t="s">
        <v>317</v>
      </c>
      <c r="D40" t="s">
        <v>449</v>
      </c>
      <c r="E40" t="s">
        <v>318</v>
      </c>
      <c r="F40" t="n">
        <v>56.0511852321553</v>
      </c>
      <c r="G40" t="n">
        <v>58.5437438344534</v>
      </c>
      <c r="H40" t="n">
        <v>61.2098897101422</v>
      </c>
      <c r="I40" t="n">
        <v>62.9592270213928</v>
      </c>
      <c r="J40" t="n">
        <v>64.1650108619969</v>
      </c>
      <c r="K40" t="n">
        <v>64.8520741794632</v>
      </c>
      <c r="L40" t="n">
        <v>70.4595477085397</v>
      </c>
      <c r="M40" t="n">
        <v>74.1348250221386</v>
      </c>
      <c r="N40" t="n">
        <v>78.2730162861764</v>
      </c>
      <c r="O40" t="n">
        <v>81.1551356596692</v>
      </c>
      <c r="P40" t="n">
        <v>82.9587441154107</v>
      </c>
      <c r="Q40" t="n">
        <v>85.366762647505</v>
      </c>
      <c r="R40" t="n">
        <v>88.1117229164484</v>
      </c>
      <c r="S40" t="n">
        <v>91.8692281516742</v>
      </c>
      <c r="T40" t="n">
        <v>94.5206554062306</v>
      </c>
      <c r="U40" t="n">
        <v>94.2442498394736</v>
      </c>
      <c r="V40" t="n">
        <v>94.7115465306031</v>
      </c>
      <c r="W40" t="n">
        <v>94.5583747504</v>
      </c>
      <c r="X40" t="n">
        <v>97.1857457679036</v>
      </c>
      <c r="Y40" t="n">
        <v>96.9022492880277</v>
      </c>
      <c r="Z40" t="n">
        <v>97.0476762953607</v>
      </c>
      <c r="AA40" t="n">
        <v>97.5251673704091</v>
      </c>
      <c r="AB40" t="n">
        <v>98.0214579933072</v>
      </c>
      <c r="AC40" t="n">
        <v>99.0212772233824</v>
      </c>
      <c r="AD40" t="n">
        <v>99.3730514531637</v>
      </c>
      <c r="AE40" t="n">
        <v>100</v>
      </c>
      <c r="AF40" t="n">
        <v>100.867349780916</v>
      </c>
    </row>
    <row r="41">
      <c r="A41" t="s">
        <v>118</v>
      </c>
      <c r="B41" t="s">
        <v>450</v>
      </c>
      <c r="C41" t="s">
        <v>317</v>
      </c>
      <c r="D41" t="s">
        <v>451</v>
      </c>
      <c r="E41" t="s">
        <v>318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</row>
    <row r="42">
      <c r="A42" t="s">
        <v>118</v>
      </c>
      <c r="B42" t="s">
        <v>452</v>
      </c>
      <c r="C42" t="s">
        <v>317</v>
      </c>
      <c r="D42" t="s">
        <v>453</v>
      </c>
      <c r="E42" t="s">
        <v>318</v>
      </c>
      <c r="F42" t="n">
        <v>63.7775665523674</v>
      </c>
      <c r="G42" t="n">
        <v>65.5041084598663</v>
      </c>
      <c r="H42" t="n">
        <v>66.7759349574721</v>
      </c>
      <c r="I42" t="n">
        <v>68.1472680212836</v>
      </c>
      <c r="J42" t="n">
        <v>69.4974333279208</v>
      </c>
      <c r="K42" t="n">
        <v>70.1504194735034</v>
      </c>
      <c r="L42" t="n">
        <v>74.7559129471127</v>
      </c>
      <c r="M42" t="n">
        <v>77.4770681831651</v>
      </c>
      <c r="N42" t="n">
        <v>79.9161976390445</v>
      </c>
      <c r="O42" t="n">
        <v>82.6490256300211</v>
      </c>
      <c r="P42" t="n">
        <v>84.8081092644863</v>
      </c>
      <c r="Q42" t="n">
        <v>87.2839296227069</v>
      </c>
      <c r="R42" t="n">
        <v>90.0658547553149</v>
      </c>
      <c r="S42" t="n">
        <v>93.0878509366781</v>
      </c>
      <c r="T42" t="n">
        <v>95.4578490518674</v>
      </c>
      <c r="U42" t="n">
        <v>95.0257557979338</v>
      </c>
      <c r="V42" t="n">
        <v>95.6655140599442</v>
      </c>
      <c r="W42" t="n">
        <v>94.7808193611479</v>
      </c>
      <c r="X42" t="n">
        <v>95.7756934586152</v>
      </c>
      <c r="Y42" t="n">
        <v>96.095388365116</v>
      </c>
      <c r="Z42" t="n">
        <v>96.403990753388</v>
      </c>
      <c r="AA42" t="n">
        <v>96.4882726367243</v>
      </c>
      <c r="AB42" t="n">
        <v>97.0805952746485</v>
      </c>
      <c r="AC42" t="n">
        <v>98.2707896672366</v>
      </c>
      <c r="AD42" t="n">
        <v>98.9863744175069</v>
      </c>
      <c r="AE42" t="n">
        <v>100</v>
      </c>
      <c r="AF42" t="n">
        <v>101.074170555327</v>
      </c>
    </row>
    <row r="43">
      <c r="A43" t="s">
        <v>118</v>
      </c>
      <c r="B43" t="s">
        <v>454</v>
      </c>
      <c r="C43" t="s">
        <v>317</v>
      </c>
      <c r="D43" t="s">
        <v>455</v>
      </c>
      <c r="E43" t="s">
        <v>318</v>
      </c>
      <c r="F43" t="n">
        <v>63.5189888290363</v>
      </c>
      <c r="G43" t="n">
        <v>65.278281262692</v>
      </c>
      <c r="H43" t="n">
        <v>66.6108378656628</v>
      </c>
      <c r="I43" t="n">
        <v>68.0023065402992</v>
      </c>
      <c r="J43" t="n">
        <v>69.3443865819617</v>
      </c>
      <c r="K43" t="n">
        <v>70.004727641273</v>
      </c>
      <c r="L43" t="n">
        <v>74.6685750636938</v>
      </c>
      <c r="M43" t="n">
        <v>77.4393104902276</v>
      </c>
      <c r="N43" t="n">
        <v>79.9582876363038</v>
      </c>
      <c r="O43" t="n">
        <v>82.6966392628295</v>
      </c>
      <c r="P43" t="n">
        <v>84.838564560474</v>
      </c>
      <c r="Q43" t="n">
        <v>87.3180674427457</v>
      </c>
      <c r="R43" t="n">
        <v>90.1020574347586</v>
      </c>
      <c r="S43" t="n">
        <v>93.1680455970862</v>
      </c>
      <c r="T43" t="n">
        <v>95.5563606033516</v>
      </c>
      <c r="U43" t="n">
        <v>95.1271395189397</v>
      </c>
      <c r="V43" t="n">
        <v>95.7596511502708</v>
      </c>
      <c r="W43" t="n">
        <v>94.8727766139144</v>
      </c>
      <c r="X43" t="n">
        <v>95.8622736310893</v>
      </c>
      <c r="Y43" t="n">
        <v>96.1483238209561</v>
      </c>
      <c r="Z43" t="n">
        <v>96.463915910715</v>
      </c>
      <c r="AA43" t="n">
        <v>96.5982971753297</v>
      </c>
      <c r="AB43" t="n">
        <v>97.1675857716233</v>
      </c>
      <c r="AC43" t="n">
        <v>98.3188748975474</v>
      </c>
      <c r="AD43" t="n">
        <v>99.0164408256481</v>
      </c>
      <c r="AE43" t="n">
        <v>100</v>
      </c>
      <c r="AF43" t="n">
        <v>101.058601732679</v>
      </c>
    </row>
    <row r="44">
      <c r="A44" t="s">
        <v>118</v>
      </c>
      <c r="B44" t="s">
        <v>456</v>
      </c>
      <c r="C44" t="s">
        <v>317</v>
      </c>
      <c r="D44" t="s">
        <v>457</v>
      </c>
      <c r="E44" t="s">
        <v>318</v>
      </c>
      <c r="F44" t="n">
        <v>62.7934696422708</v>
      </c>
      <c r="G44" t="n">
        <v>64.8155271797772</v>
      </c>
      <c r="H44" t="n">
        <v>66.5661216625947</v>
      </c>
      <c r="I44" t="n">
        <v>67.8806490707272</v>
      </c>
      <c r="J44" t="n">
        <v>69.3340505499657</v>
      </c>
      <c r="K44" t="n">
        <v>70.2327401533053</v>
      </c>
      <c r="L44" t="n">
        <v>74.4642322337317</v>
      </c>
      <c r="M44" t="n">
        <v>77.0895040893719</v>
      </c>
      <c r="N44" t="n">
        <v>79.5152897240841</v>
      </c>
      <c r="O44" t="n">
        <v>82.0750739420376</v>
      </c>
      <c r="P44" t="n">
        <v>84.1214636218709</v>
      </c>
      <c r="Q44" t="n">
        <v>86.4331594744932</v>
      </c>
      <c r="R44" t="n">
        <v>89.2015317136617</v>
      </c>
      <c r="S44" t="n">
        <v>92.3039412691167</v>
      </c>
      <c r="T44" t="n">
        <v>94.7300985180458</v>
      </c>
      <c r="U44" t="n">
        <v>94.5047758073904</v>
      </c>
      <c r="V44" t="n">
        <v>95.2374747660814</v>
      </c>
      <c r="W44" t="n">
        <v>95.0253841287356</v>
      </c>
      <c r="X44" t="n">
        <v>96.5735151153506</v>
      </c>
      <c r="Y44" t="n">
        <v>96.7558627340262</v>
      </c>
      <c r="Z44" t="n">
        <v>97.0588117610429</v>
      </c>
      <c r="AA44" t="n">
        <v>96.9825784291489</v>
      </c>
      <c r="AB44" t="n">
        <v>97.6212586659241</v>
      </c>
      <c r="AC44" t="n">
        <v>98.6011715373275</v>
      </c>
      <c r="AD44" t="n">
        <v>99.1829063894682</v>
      </c>
      <c r="AE44" t="n">
        <v>100</v>
      </c>
      <c r="AF44" t="n">
        <v>101.172904073371</v>
      </c>
    </row>
    <row r="45">
      <c r="A45" t="s">
        <v>118</v>
      </c>
      <c r="B45" t="s">
        <v>458</v>
      </c>
      <c r="C45" t="s">
        <v>317</v>
      </c>
      <c r="D45" t="s">
        <v>459</v>
      </c>
      <c r="E45" t="s">
        <v>318</v>
      </c>
      <c r="F45" t="n">
        <v>62.7903114622891</v>
      </c>
      <c r="G45" t="n">
        <v>64.8133715968073</v>
      </c>
      <c r="H45" t="n">
        <v>66.5657794188257</v>
      </c>
      <c r="I45" t="n">
        <v>67.8807711587367</v>
      </c>
      <c r="J45" t="n">
        <v>69.3337806290753</v>
      </c>
      <c r="K45" t="n">
        <v>70.2331987503819</v>
      </c>
      <c r="L45" t="n">
        <v>74.4662749594391</v>
      </c>
      <c r="M45" t="n">
        <v>77.0934949238506</v>
      </c>
      <c r="N45" t="n">
        <v>79.5227014936225</v>
      </c>
      <c r="O45" t="n">
        <v>82.082697805524</v>
      </c>
      <c r="P45" t="n">
        <v>84.1285034404071</v>
      </c>
      <c r="Q45" t="n">
        <v>86.4402526439046</v>
      </c>
      <c r="R45" t="n">
        <v>89.2088734442822</v>
      </c>
      <c r="S45" t="n">
        <v>92.3049799367214</v>
      </c>
      <c r="T45" t="n">
        <v>94.7317899883174</v>
      </c>
      <c r="U45" t="n">
        <v>94.5069184631137</v>
      </c>
      <c r="V45" t="n">
        <v>95.239465629097</v>
      </c>
      <c r="W45" t="n">
        <v>95.0304089635632</v>
      </c>
      <c r="X45" t="n">
        <v>96.5791037528776</v>
      </c>
      <c r="Y45" t="n">
        <v>96.7604135224211</v>
      </c>
      <c r="Z45" t="n">
        <v>97.0632355260263</v>
      </c>
      <c r="AA45" t="n">
        <v>96.9882747745649</v>
      </c>
      <c r="AB45" t="n">
        <v>97.6264277565431</v>
      </c>
      <c r="AC45" t="n">
        <v>98.6049573900664</v>
      </c>
      <c r="AD45" t="n">
        <v>99.1847903663207</v>
      </c>
      <c r="AE45" t="n">
        <v>100</v>
      </c>
      <c r="AF45" t="n">
        <v>101.172612291094</v>
      </c>
    </row>
    <row r="46">
      <c r="A46" t="s">
        <v>118</v>
      </c>
      <c r="B46" t="s">
        <v>460</v>
      </c>
      <c r="C46" t="s">
        <v>317</v>
      </c>
      <c r="D46" t="s">
        <v>461</v>
      </c>
      <c r="E46" t="s">
        <v>318</v>
      </c>
      <c r="F46" t="n">
        <v>59.1181053946085</v>
      </c>
      <c r="G46" t="n">
        <v>61.5262371648367</v>
      </c>
      <c r="H46" t="n">
        <v>63.9792638433558</v>
      </c>
      <c r="I46" t="n">
        <v>65.7265323793887</v>
      </c>
      <c r="J46" t="n">
        <v>66.9487836569538</v>
      </c>
      <c r="K46" t="n">
        <v>67.7039145275423</v>
      </c>
      <c r="L46" t="n">
        <v>73.1409018739198</v>
      </c>
      <c r="M46" t="n">
        <v>76.601901233364</v>
      </c>
      <c r="N46" t="n">
        <v>80.3202743641158</v>
      </c>
      <c r="O46" t="n">
        <v>83.1289696263373</v>
      </c>
      <c r="P46" t="n">
        <v>85.029079559571</v>
      </c>
      <c r="Q46" t="n">
        <v>87.5533894850413</v>
      </c>
      <c r="R46" t="n">
        <v>90.3586736368875</v>
      </c>
      <c r="S46" t="n">
        <v>94.0653563385726</v>
      </c>
      <c r="T46" t="n">
        <v>96.7290510081319</v>
      </c>
      <c r="U46" t="n">
        <v>96.3564358373674</v>
      </c>
      <c r="V46" t="n">
        <v>96.8231702111458</v>
      </c>
      <c r="W46" t="n">
        <v>95.8954717267931</v>
      </c>
      <c r="X46" t="n">
        <v>96.7982017244314</v>
      </c>
      <c r="Y46" t="n">
        <v>96.7022623620331</v>
      </c>
      <c r="Z46" t="n">
        <v>97.116805572247</v>
      </c>
      <c r="AA46" t="n">
        <v>97.6517608436533</v>
      </c>
      <c r="AB46" t="n">
        <v>98.0119424905225</v>
      </c>
      <c r="AC46" t="n">
        <v>98.8292988986667</v>
      </c>
      <c r="AD46" t="n">
        <v>99.3121807583806</v>
      </c>
      <c r="AE46" t="n">
        <v>100</v>
      </c>
      <c r="AF46" t="n">
        <v>100.910696426463</v>
      </c>
    </row>
    <row r="47">
      <c r="A47" t="s">
        <v>118</v>
      </c>
      <c r="B47" t="s">
        <v>462</v>
      </c>
      <c r="C47" t="s">
        <v>317</v>
      </c>
      <c r="D47" t="s">
        <v>463</v>
      </c>
      <c r="E47" t="s">
        <v>318</v>
      </c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 t="n">
        <v>97.6191887289832</v>
      </c>
      <c r="AB47" t="n">
        <v>97.9610260835312</v>
      </c>
      <c r="AC47" t="n">
        <v>98.9987360662397</v>
      </c>
      <c r="AD47" t="n">
        <v>99.3578522189333</v>
      </c>
      <c r="AE47" t="n">
        <v>100</v>
      </c>
      <c r="AF47" t="n">
        <v>100.80911437554</v>
      </c>
    </row>
    <row r="48">
      <c r="A48" t="s">
        <v>118</v>
      </c>
      <c r="B48" t="s">
        <v>464</v>
      </c>
      <c r="C48" t="s">
        <v>317</v>
      </c>
      <c r="D48" t="s">
        <v>465</v>
      </c>
      <c r="E48" t="s">
        <v>318</v>
      </c>
      <c r="F48" t="n">
        <v>67.101180765842</v>
      </c>
      <c r="G48" t="n">
        <v>68.6208013561342</v>
      </c>
      <c r="H48" t="n">
        <v>69.3867192665899</v>
      </c>
      <c r="I48" t="n">
        <v>70.5753545701853</v>
      </c>
      <c r="J48" t="n">
        <v>72.0810886356573</v>
      </c>
      <c r="K48" t="n">
        <v>72.7319247730345</v>
      </c>
      <c r="L48" t="n">
        <v>76.4303888604173</v>
      </c>
      <c r="M48" t="n">
        <v>78.4413177784988</v>
      </c>
      <c r="N48" t="n">
        <v>79.8786489743783</v>
      </c>
      <c r="O48" t="n">
        <v>82.4553750976297</v>
      </c>
      <c r="P48" t="n">
        <v>84.7868233863633</v>
      </c>
      <c r="Q48" t="n">
        <v>87.1634867366171</v>
      </c>
      <c r="R48" t="n">
        <v>89.9527937541453</v>
      </c>
      <c r="S48" t="n">
        <v>92.5089110887764</v>
      </c>
      <c r="T48" t="n">
        <v>94.7152567888873</v>
      </c>
      <c r="U48" t="n">
        <v>94.3028599183122</v>
      </c>
      <c r="V48" t="n">
        <v>95.0602231543882</v>
      </c>
      <c r="W48" t="n">
        <v>93.9478366149045</v>
      </c>
      <c r="X48" t="n">
        <v>95.2426905767216</v>
      </c>
      <c r="Y48" t="n">
        <v>95.7274317662959</v>
      </c>
      <c r="Z48" t="n">
        <v>96.0805732039723</v>
      </c>
      <c r="AA48" t="n">
        <v>95.8092051827615</v>
      </c>
      <c r="AB48" t="n">
        <v>96.5328894046754</v>
      </c>
      <c r="AC48" t="n">
        <v>97.8453412643733</v>
      </c>
      <c r="AD48" t="n">
        <v>98.8064689155749</v>
      </c>
      <c r="AE48" t="n">
        <v>100</v>
      </c>
      <c r="AF48" t="n">
        <v>101.19453092893</v>
      </c>
    </row>
    <row r="49">
      <c r="A49" t="s">
        <v>118</v>
      </c>
      <c r="B49" t="s">
        <v>466</v>
      </c>
      <c r="C49" t="s">
        <v>317</v>
      </c>
      <c r="D49" t="s">
        <v>467</v>
      </c>
      <c r="E49" t="s">
        <v>318</v>
      </c>
      <c r="F49" t="n">
        <v>69.3531347727039</v>
      </c>
      <c r="G49" t="n">
        <v>70.5772340888581</v>
      </c>
      <c r="H49" t="n">
        <v>70.8302595245856</v>
      </c>
      <c r="I49" t="n">
        <v>71.8544456923442</v>
      </c>
      <c r="J49" t="n">
        <v>73.4435847832608</v>
      </c>
      <c r="K49" t="n">
        <v>74.0857174073628</v>
      </c>
      <c r="L49" t="n">
        <v>77.2956714351147</v>
      </c>
      <c r="M49" t="n">
        <v>78.9207497683705</v>
      </c>
      <c r="N49" t="n">
        <v>79.8182162028735</v>
      </c>
      <c r="O49" t="n">
        <v>82.3144898969721</v>
      </c>
      <c r="P49" t="n">
        <v>84.7308488081331</v>
      </c>
      <c r="Q49" t="n">
        <v>87.0666642212821</v>
      </c>
      <c r="R49" t="n">
        <v>89.8552592417993</v>
      </c>
      <c r="S49" t="n">
        <v>92.1548066323344</v>
      </c>
      <c r="T49" t="n">
        <v>94.2611813884721</v>
      </c>
      <c r="U49" t="n">
        <v>93.8769209718417</v>
      </c>
      <c r="V49" t="n">
        <v>94.7264262305764</v>
      </c>
      <c r="W49" t="n">
        <v>93.4735733264515</v>
      </c>
      <c r="X49" t="n">
        <v>95.0054068256407</v>
      </c>
      <c r="Y49" t="n">
        <v>95.5838311803086</v>
      </c>
      <c r="Z49" t="n">
        <v>95.9134200524862</v>
      </c>
      <c r="AA49" t="n">
        <v>95.3986460709388</v>
      </c>
      <c r="AB49" t="n">
        <v>96.2135050932159</v>
      </c>
      <c r="AC49" t="n">
        <v>97.584946539115</v>
      </c>
      <c r="AD49" t="n">
        <v>98.6928499823348</v>
      </c>
      <c r="AE49" t="n">
        <v>100</v>
      </c>
      <c r="AF49" t="n">
        <v>101.272736264182</v>
      </c>
    </row>
    <row r="50">
      <c r="A50" t="s">
        <v>118</v>
      </c>
      <c r="B50" t="s">
        <v>468</v>
      </c>
      <c r="C50" t="s">
        <v>317</v>
      </c>
      <c r="D50" t="s">
        <v>469</v>
      </c>
      <c r="E50" t="s">
        <v>318</v>
      </c>
      <c r="F50" t="n">
        <v>67.7548642425948</v>
      </c>
      <c r="G50" t="n">
        <v>69.0749940240877</v>
      </c>
      <c r="H50" t="n">
        <v>69.5240778678943</v>
      </c>
      <c r="I50" t="n">
        <v>71.540651878223</v>
      </c>
      <c r="J50" t="n">
        <v>73.1123882852775</v>
      </c>
      <c r="K50" t="n">
        <v>73.7875950406702</v>
      </c>
      <c r="L50" t="n">
        <v>77.1485598707225</v>
      </c>
      <c r="M50" t="n">
        <v>78.8749516546843</v>
      </c>
      <c r="N50" t="n">
        <v>79.8666877156661</v>
      </c>
      <c r="O50" t="n">
        <v>82.367007205137</v>
      </c>
      <c r="P50" t="n">
        <v>84.7649308167145</v>
      </c>
      <c r="Q50" t="n">
        <v>87.0831799136734</v>
      </c>
      <c r="R50" t="n">
        <v>89.8794173958027</v>
      </c>
      <c r="S50" t="n">
        <v>92.2176787535148</v>
      </c>
      <c r="T50" t="n">
        <v>94.3423318532904</v>
      </c>
      <c r="U50" t="n">
        <v>93.9584502904755</v>
      </c>
      <c r="V50" t="n">
        <v>94.8060168843303</v>
      </c>
      <c r="W50" t="n">
        <v>93.5951262499888</v>
      </c>
      <c r="X50" t="n">
        <v>95.13137883159</v>
      </c>
      <c r="Y50" t="n">
        <v>95.7011777836249</v>
      </c>
      <c r="Z50" t="n">
        <v>96.0322122046106</v>
      </c>
      <c r="AA50" t="n">
        <v>95.5868998073363</v>
      </c>
      <c r="AB50" t="n">
        <v>96.3610837450368</v>
      </c>
      <c r="AC50" t="n">
        <v>97.7090268276912</v>
      </c>
      <c r="AD50" t="n">
        <v>98.7542121222727</v>
      </c>
      <c r="AE50" t="n">
        <v>100</v>
      </c>
      <c r="AF50" t="n">
        <v>101.2231566984</v>
      </c>
    </row>
    <row r="51">
      <c r="A51" t="s">
        <v>118</v>
      </c>
      <c r="B51" t="s">
        <v>470</v>
      </c>
      <c r="C51" t="s">
        <v>317</v>
      </c>
      <c r="D51" t="s">
        <v>471</v>
      </c>
      <c r="E51" t="s">
        <v>318</v>
      </c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</row>
    <row r="52">
      <c r="A52" t="s">
        <v>118</v>
      </c>
      <c r="B52" t="s">
        <v>472</v>
      </c>
      <c r="C52" t="s">
        <v>317</v>
      </c>
      <c r="D52" t="s">
        <v>473</v>
      </c>
      <c r="E52" t="s">
        <v>318</v>
      </c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</row>
    <row r="53">
      <c r="A53" t="s">
        <v>118</v>
      </c>
      <c r="B53" t="s">
        <v>474</v>
      </c>
      <c r="C53" t="s">
        <v>317</v>
      </c>
      <c r="D53" t="s">
        <v>475</v>
      </c>
      <c r="E53" t="s">
        <v>318</v>
      </c>
      <c r="F53" t="n">
        <v>58.3522095192277</v>
      </c>
      <c r="G53" t="n">
        <v>61.1508707345593</v>
      </c>
      <c r="H53" t="n">
        <v>64.2811391798061</v>
      </c>
      <c r="I53" t="n">
        <v>65.4022921719046</v>
      </c>
      <c r="J53" t="n">
        <v>67.7003109234437</v>
      </c>
      <c r="K53" t="n">
        <v>69.6608113502406</v>
      </c>
      <c r="L53" t="n">
        <v>71.6136712309144</v>
      </c>
      <c r="M53" t="n">
        <v>72.9910004495858</v>
      </c>
      <c r="N53" t="n">
        <v>74.4258221851833</v>
      </c>
      <c r="O53" t="n">
        <v>75.6289080870711</v>
      </c>
      <c r="P53" t="n">
        <v>77.074624375201</v>
      </c>
      <c r="Q53" t="n">
        <v>78.2030959848816</v>
      </c>
      <c r="R53" t="n">
        <v>81.1088189268772</v>
      </c>
      <c r="S53" t="n">
        <v>84.7174483557036</v>
      </c>
      <c r="T53" t="n">
        <v>87.669435131974</v>
      </c>
      <c r="U53" t="n">
        <v>89.8592416103361</v>
      </c>
      <c r="V53" t="n">
        <v>91.4252765200284</v>
      </c>
      <c r="W53" t="n">
        <v>95.2102647440939</v>
      </c>
      <c r="X53" t="n">
        <v>100.688081307977</v>
      </c>
      <c r="Y53" t="n">
        <v>100.203889205826</v>
      </c>
      <c r="Z53" t="n">
        <v>99.9423724307431</v>
      </c>
      <c r="AA53" t="n">
        <v>99.2830083687142</v>
      </c>
      <c r="AB53" t="n">
        <v>100.092261089119</v>
      </c>
      <c r="AC53" t="n">
        <v>100.010821661971</v>
      </c>
      <c r="AD53" t="n">
        <v>99.838675825491</v>
      </c>
      <c r="AE53" t="n">
        <v>100</v>
      </c>
      <c r="AF53" t="n">
        <v>101.594716004272</v>
      </c>
    </row>
    <row r="54">
      <c r="A54" t="s">
        <v>118</v>
      </c>
      <c r="B54" t="s">
        <v>476</v>
      </c>
      <c r="C54" t="s">
        <v>317</v>
      </c>
      <c r="D54" t="s">
        <v>477</v>
      </c>
      <c r="E54" t="s">
        <v>318</v>
      </c>
      <c r="F54" t="n">
        <v>58.6970435410524</v>
      </c>
      <c r="G54" t="n">
        <v>61.4548717194812</v>
      </c>
      <c r="H54" t="n">
        <v>64.5012948055989</v>
      </c>
      <c r="I54" t="n">
        <v>65.6287111467706</v>
      </c>
      <c r="J54" t="n">
        <v>67.9003933783676</v>
      </c>
      <c r="K54" t="n">
        <v>69.8322444831826</v>
      </c>
      <c r="L54" t="n">
        <v>71.8400383004946</v>
      </c>
      <c r="M54" t="n">
        <v>73.2403814934054</v>
      </c>
      <c r="N54" t="n">
        <v>74.6837624958378</v>
      </c>
      <c r="O54" t="n">
        <v>75.9207236748974</v>
      </c>
      <c r="P54" t="n">
        <v>77.3866854155496</v>
      </c>
      <c r="Q54" t="n">
        <v>78.5437638686659</v>
      </c>
      <c r="R54" t="n">
        <v>81.4528961282785</v>
      </c>
      <c r="S54" t="n">
        <v>85.0429583372743</v>
      </c>
      <c r="T54" t="n">
        <v>87.9805543946387</v>
      </c>
      <c r="U54" t="n">
        <v>90.0652627342989</v>
      </c>
      <c r="V54" t="n">
        <v>91.5894992334001</v>
      </c>
      <c r="W54" t="n">
        <v>95.1030668551938</v>
      </c>
      <c r="X54" t="n">
        <v>100.489281408401</v>
      </c>
      <c r="Y54" t="n">
        <v>100.024605626728</v>
      </c>
      <c r="Z54" t="n">
        <v>99.7798038238944</v>
      </c>
      <c r="AA54" t="n">
        <v>99.136474337033</v>
      </c>
      <c r="AB54" t="n">
        <v>99.9404711939183</v>
      </c>
      <c r="AC54" t="n">
        <v>99.9004694769181</v>
      </c>
      <c r="AD54" t="n">
        <v>99.7679717543741</v>
      </c>
      <c r="AE54" t="n">
        <v>100</v>
      </c>
      <c r="AF54" t="n">
        <v>101.561772479785</v>
      </c>
    </row>
    <row r="55">
      <c r="A55" t="s">
        <v>118</v>
      </c>
      <c r="B55" t="s">
        <v>478</v>
      </c>
      <c r="C55" t="s">
        <v>317</v>
      </c>
      <c r="D55" t="s">
        <v>479</v>
      </c>
      <c r="E55" t="s">
        <v>318</v>
      </c>
      <c r="F55" t="n">
        <v>64.5738230704456</v>
      </c>
      <c r="G55" t="n">
        <v>66.2660937104822</v>
      </c>
      <c r="H55" t="n">
        <v>67.3969042782956</v>
      </c>
      <c r="I55" t="n">
        <v>68.6321661339818</v>
      </c>
      <c r="J55" t="n">
        <v>70.1591777635803</v>
      </c>
      <c r="K55" t="n">
        <v>70.8978279587587</v>
      </c>
      <c r="L55" t="n">
        <v>74.7467469612612</v>
      </c>
      <c r="M55" t="n">
        <v>76.9032701353817</v>
      </c>
      <c r="N55" t="n">
        <v>78.5454851849481</v>
      </c>
      <c r="O55" t="n">
        <v>81.007367496235</v>
      </c>
      <c r="P55" t="n">
        <v>83.1855237580996</v>
      </c>
      <c r="Q55" t="n">
        <v>85.4033579463834</v>
      </c>
      <c r="R55" t="n">
        <v>88.1753495119161</v>
      </c>
      <c r="S55" t="n">
        <v>90.8922716817865</v>
      </c>
      <c r="T55" t="n">
        <v>93.166728739716</v>
      </c>
      <c r="U55" t="n">
        <v>92.9247000260953</v>
      </c>
      <c r="V55" t="n">
        <v>93.9374307711443</v>
      </c>
      <c r="W55" t="n">
        <v>93.4956073447495</v>
      </c>
      <c r="X55" t="n">
        <v>96.4470246618808</v>
      </c>
      <c r="Y55" t="n">
        <v>96.514860273861</v>
      </c>
      <c r="Z55" t="n">
        <v>96.9901029939623</v>
      </c>
      <c r="AA55" t="n">
        <v>96.8152730407545</v>
      </c>
      <c r="AB55" t="n">
        <v>97.5003167386649</v>
      </c>
      <c r="AC55" t="n">
        <v>98.3391026020752</v>
      </c>
      <c r="AD55" t="n">
        <v>98.9589599231998</v>
      </c>
      <c r="AE55" t="n">
        <v>100</v>
      </c>
      <c r="AF55" t="n">
        <v>101.135829776068</v>
      </c>
    </row>
    <row r="56">
      <c r="A56" t="s">
        <v>118</v>
      </c>
      <c r="B56" t="s">
        <v>480</v>
      </c>
      <c r="C56" t="s">
        <v>317</v>
      </c>
      <c r="D56" t="s">
        <v>481</v>
      </c>
      <c r="E56" t="s">
        <v>318</v>
      </c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</row>
    <row r="57">
      <c r="A57" t="s">
        <v>118</v>
      </c>
      <c r="B57" t="s">
        <v>482</v>
      </c>
      <c r="C57" t="s">
        <v>317</v>
      </c>
      <c r="D57" t="s">
        <v>483</v>
      </c>
      <c r="E57" t="s">
        <v>318</v>
      </c>
      <c r="F57" t="n">
        <v>63.4019573122937</v>
      </c>
      <c r="G57" t="n">
        <v>65.3558743797837</v>
      </c>
      <c r="H57" t="n">
        <v>66.9739481284392</v>
      </c>
      <c r="I57" t="n">
        <v>68.2781929119583</v>
      </c>
      <c r="J57" t="n">
        <v>69.7365083214462</v>
      </c>
      <c r="K57" t="n">
        <v>70.5943287948557</v>
      </c>
      <c r="L57" t="n">
        <v>74.7661799838744</v>
      </c>
      <c r="M57" t="n">
        <v>77.3104985911846</v>
      </c>
      <c r="N57" t="n">
        <v>79.5964391980978</v>
      </c>
      <c r="O57" t="n">
        <v>82.1649444405953</v>
      </c>
      <c r="P57" t="n">
        <v>84.2580659205071</v>
      </c>
      <c r="Q57" t="n">
        <v>86.5830474968096</v>
      </c>
      <c r="R57" t="n">
        <v>89.3559390903924</v>
      </c>
      <c r="S57" t="n">
        <v>92.3615943169735</v>
      </c>
      <c r="T57" t="n">
        <v>94.748296966792</v>
      </c>
      <c r="U57" t="n">
        <v>94.4872360455578</v>
      </c>
      <c r="V57" t="n">
        <v>95.2233937586364</v>
      </c>
      <c r="W57" t="n">
        <v>94.8390470493212</v>
      </c>
      <c r="X57" t="n">
        <v>96.3498487926516</v>
      </c>
      <c r="Y57" t="n">
        <v>96.5795278874337</v>
      </c>
      <c r="Z57" t="n">
        <v>96.8892220672473</v>
      </c>
      <c r="AA57" t="n">
        <v>96.7845558313608</v>
      </c>
      <c r="AB57" t="n">
        <v>97.4356801465232</v>
      </c>
      <c r="AC57" t="n">
        <v>98.472230742618</v>
      </c>
      <c r="AD57" t="n">
        <v>99.1161190829057</v>
      </c>
      <c r="AE57" t="n">
        <v>100</v>
      </c>
      <c r="AF57" t="n">
        <v>101.174382566366</v>
      </c>
    </row>
    <row r="58">
      <c r="A58" t="s">
        <v>118</v>
      </c>
      <c r="B58" t="s">
        <v>484</v>
      </c>
      <c r="C58" t="s">
        <v>317</v>
      </c>
      <c r="D58" t="s">
        <v>485</v>
      </c>
      <c r="E58" t="s">
        <v>318</v>
      </c>
      <c r="F58" t="n">
        <v>63.2193570716761</v>
      </c>
      <c r="G58" t="n">
        <v>65.1676467777811</v>
      </c>
      <c r="H58" t="n">
        <v>66.7810604075799</v>
      </c>
      <c r="I58" t="n">
        <v>68.0874066446406</v>
      </c>
      <c r="J58" t="n">
        <v>69.5416471578433</v>
      </c>
      <c r="K58" t="n">
        <v>70.3970706672927</v>
      </c>
      <c r="L58" t="n">
        <v>74.5572646656144</v>
      </c>
      <c r="M58" t="n">
        <v>77.0944738133815</v>
      </c>
      <c r="N58" t="n">
        <v>79.3740269332094</v>
      </c>
      <c r="O58" t="n">
        <v>81.9353551326888</v>
      </c>
      <c r="P58" t="n">
        <v>84.0226279101519</v>
      </c>
      <c r="Q58" t="n">
        <v>86.341112909179</v>
      </c>
      <c r="R58" t="n">
        <v>89.1062563533935</v>
      </c>
      <c r="S58" t="n">
        <v>92.1100440179907</v>
      </c>
      <c r="T58" t="n">
        <v>94.490246392774</v>
      </c>
      <c r="U58" t="n">
        <v>94.229896480781</v>
      </c>
      <c r="V58" t="n">
        <v>94.9640492404634</v>
      </c>
      <c r="W58" t="n">
        <v>94.5807493139663</v>
      </c>
      <c r="X58" t="n">
        <v>96.0874363315305</v>
      </c>
      <c r="Y58" t="n">
        <v>96.3197794015934</v>
      </c>
      <c r="Z58" t="n">
        <v>96.6286406658227</v>
      </c>
      <c r="AA58" t="n">
        <v>96.7845558313435</v>
      </c>
      <c r="AB58" t="n">
        <v>97.4356801465076</v>
      </c>
      <c r="AC58" t="n">
        <v>98.472230742615</v>
      </c>
      <c r="AD58" t="n">
        <v>99.1161190829002</v>
      </c>
      <c r="AE58" t="n">
        <v>100</v>
      </c>
      <c r="AF58" t="n">
        <v>101.174382566542</v>
      </c>
    </row>
    <row r="59">
      <c r="A59" t="s">
        <v>118</v>
      </c>
      <c r="B59" t="s">
        <v>486</v>
      </c>
      <c r="C59" t="s">
        <v>317</v>
      </c>
      <c r="D59" t="s">
        <v>487</v>
      </c>
      <c r="E59" t="s">
        <v>318</v>
      </c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</row>
  </sheetData>
  <pageMargins left="0.7" right="0.7" top="0.75" bottom="0.75" header="0.3" footer="0.3"/>
  <pageSetup paperSize="9" orientation="portrait" horizontalDpi="300" verticalDpi="300"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263</v>
      </c>
      <c r="B1" t="s">
        <v>264</v>
      </c>
      <c r="C1" t="s">
        <v>265</v>
      </c>
      <c r="D1" t="s">
        <v>266</v>
      </c>
      <c r="E1" t="s">
        <v>267</v>
      </c>
      <c r="F1" t="s">
        <v>268</v>
      </c>
      <c r="G1" t="s">
        <v>269</v>
      </c>
      <c r="H1" t="s">
        <v>270</v>
      </c>
      <c r="I1" t="s">
        <v>271</v>
      </c>
      <c r="J1" t="s">
        <v>272</v>
      </c>
      <c r="K1" t="s">
        <v>273</v>
      </c>
      <c r="L1" t="s">
        <v>274</v>
      </c>
      <c r="M1" t="s">
        <v>275</v>
      </c>
      <c r="N1" t="s">
        <v>276</v>
      </c>
      <c r="O1" t="s">
        <v>277</v>
      </c>
      <c r="P1" t="s">
        <v>278</v>
      </c>
      <c r="Q1" t="s">
        <v>279</v>
      </c>
      <c r="R1" t="s">
        <v>280</v>
      </c>
      <c r="S1" t="s">
        <v>281</v>
      </c>
      <c r="T1" t="s">
        <v>282</v>
      </c>
      <c r="U1" t="s">
        <v>283</v>
      </c>
      <c r="V1" t="s">
        <v>284</v>
      </c>
      <c r="W1" t="s">
        <v>285</v>
      </c>
      <c r="X1" t="s">
        <v>286</v>
      </c>
      <c r="Y1" t="s">
        <v>287</v>
      </c>
      <c r="Z1" t="s">
        <v>288</v>
      </c>
      <c r="AA1" t="s">
        <v>289</v>
      </c>
      <c r="AB1" t="s">
        <v>290</v>
      </c>
      <c r="AC1" t="s">
        <v>291</v>
      </c>
      <c r="AD1" t="s">
        <v>292</v>
      </c>
      <c r="AE1" t="s">
        <v>293</v>
      </c>
      <c r="AF1" t="s">
        <v>294</v>
      </c>
    </row>
    <row r="2">
      <c r="A2" t="s">
        <v>120</v>
      </c>
      <c r="B2" t="s">
        <v>295</v>
      </c>
      <c r="C2" t="s">
        <v>317</v>
      </c>
      <c r="D2" t="s">
        <v>297</v>
      </c>
      <c r="E2" t="s">
        <v>318</v>
      </c>
      <c r="F2" t="n">
        <v>65.9955</v>
      </c>
      <c r="G2" t="n">
        <v>63.8946</v>
      </c>
      <c r="H2" t="n">
        <v>66.8022</v>
      </c>
      <c r="I2" t="n">
        <v>68.777</v>
      </c>
      <c r="J2" t="n">
        <v>69.9699</v>
      </c>
      <c r="K2" t="n">
        <v>70.673</v>
      </c>
      <c r="L2" t="n">
        <v>76.9475</v>
      </c>
      <c r="M2" t="n">
        <v>81.0658</v>
      </c>
      <c r="N2" t="n">
        <v>85.7563</v>
      </c>
      <c r="O2" t="n">
        <v>88.9929</v>
      </c>
      <c r="P2" t="n">
        <v>90.989</v>
      </c>
      <c r="Q2" t="n">
        <v>93.8061</v>
      </c>
      <c r="R2" t="n">
        <v>96.7814</v>
      </c>
      <c r="S2" t="n">
        <v>96.8923</v>
      </c>
      <c r="T2" t="n">
        <v>80.3552</v>
      </c>
      <c r="U2" t="n">
        <v>108.4351</v>
      </c>
      <c r="V2" t="n">
        <v>109.9889</v>
      </c>
      <c r="W2" t="n">
        <v>103.5516</v>
      </c>
      <c r="X2" t="n">
        <v>104.6615</v>
      </c>
      <c r="Y2" t="n">
        <v>101.6648</v>
      </c>
      <c r="Z2" t="n">
        <v>110.9878</v>
      </c>
      <c r="AA2" t="n">
        <v>97.0033</v>
      </c>
      <c r="AB2" t="n">
        <v>96.3374</v>
      </c>
      <c r="AC2" t="n">
        <v>102.4417</v>
      </c>
      <c r="AD2" t="n">
        <v>100.7769</v>
      </c>
      <c r="AE2" t="n">
        <v>100</v>
      </c>
      <c r="AF2" t="n">
        <v>92.8968</v>
      </c>
    </row>
    <row r="3">
      <c r="A3" t="s">
        <v>120</v>
      </c>
      <c r="B3" t="s">
        <v>374</v>
      </c>
      <c r="C3" t="s">
        <v>317</v>
      </c>
      <c r="D3" t="s">
        <v>375</v>
      </c>
      <c r="E3" t="s">
        <v>318</v>
      </c>
      <c r="F3" t="n">
        <v>65.9955</v>
      </c>
      <c r="G3" t="n">
        <v>63.8946</v>
      </c>
      <c r="H3" t="n">
        <v>66.8022</v>
      </c>
      <c r="I3" t="n">
        <v>68.777</v>
      </c>
      <c r="J3" t="n">
        <v>69.9699</v>
      </c>
      <c r="K3" t="n">
        <v>70.673</v>
      </c>
      <c r="L3" t="n">
        <v>76.9475</v>
      </c>
      <c r="M3" t="n">
        <v>81.0658</v>
      </c>
      <c r="N3" t="n">
        <v>85.7563</v>
      </c>
      <c r="O3" t="n">
        <v>88.9929</v>
      </c>
      <c r="P3" t="n">
        <v>90.989</v>
      </c>
      <c r="Q3" t="n">
        <v>93.8061</v>
      </c>
      <c r="R3" t="n">
        <v>96.7814</v>
      </c>
      <c r="S3" t="n">
        <v>96.8923</v>
      </c>
      <c r="T3" t="n">
        <v>80.3552</v>
      </c>
      <c r="U3" t="n">
        <v>108.4351</v>
      </c>
      <c r="V3" t="n">
        <v>109.9889</v>
      </c>
      <c r="W3" t="n">
        <v>103.5516</v>
      </c>
      <c r="X3" t="n">
        <v>104.6615</v>
      </c>
      <c r="Y3" t="n">
        <v>101.6648</v>
      </c>
      <c r="Z3" t="n">
        <v>110.9878</v>
      </c>
      <c r="AA3" t="n">
        <v>97.0033</v>
      </c>
      <c r="AB3" t="n">
        <v>96.3374</v>
      </c>
      <c r="AC3" t="n">
        <v>102.4417</v>
      </c>
      <c r="AD3" t="n">
        <v>100.7769</v>
      </c>
      <c r="AE3" t="n">
        <v>100</v>
      </c>
      <c r="AF3" t="n">
        <v>92.8968</v>
      </c>
    </row>
    <row r="4">
      <c r="A4" t="s">
        <v>120</v>
      </c>
      <c r="B4" t="s">
        <v>376</v>
      </c>
      <c r="C4" t="s">
        <v>317</v>
      </c>
      <c r="D4" t="s">
        <v>377</v>
      </c>
      <c r="E4" t="s">
        <v>318</v>
      </c>
      <c r="F4" t="n">
        <v>65.9955</v>
      </c>
      <c r="G4" t="n">
        <v>63.8946</v>
      </c>
      <c r="H4" t="n">
        <v>66.8022</v>
      </c>
      <c r="I4" t="n">
        <v>68.777</v>
      </c>
      <c r="J4" t="n">
        <v>69.9699</v>
      </c>
      <c r="K4" t="n">
        <v>70.673</v>
      </c>
      <c r="L4" t="n">
        <v>76.9475</v>
      </c>
      <c r="M4" t="n">
        <v>81.0658</v>
      </c>
      <c r="N4" t="n">
        <v>85.7563</v>
      </c>
      <c r="O4" t="n">
        <v>88.9929</v>
      </c>
      <c r="P4" t="n">
        <v>90.989</v>
      </c>
      <c r="Q4" t="n">
        <v>93.8061</v>
      </c>
      <c r="R4" t="n">
        <v>96.7814</v>
      </c>
      <c r="S4" t="n">
        <v>96.8923</v>
      </c>
      <c r="T4" t="n">
        <v>80.3552</v>
      </c>
      <c r="U4" t="n">
        <v>108.4351</v>
      </c>
      <c r="V4" t="n">
        <v>109.9889</v>
      </c>
      <c r="W4" t="n">
        <v>103.5516</v>
      </c>
      <c r="X4" t="n">
        <v>104.6615</v>
      </c>
      <c r="Y4" t="n">
        <v>101.6648</v>
      </c>
      <c r="Z4" t="n">
        <v>110.9878</v>
      </c>
      <c r="AA4" t="n">
        <v>97.0033</v>
      </c>
      <c r="AB4" t="n">
        <v>96.3374</v>
      </c>
      <c r="AC4" t="n">
        <v>102.4417</v>
      </c>
      <c r="AD4" t="n">
        <v>100.7769</v>
      </c>
      <c r="AE4" t="n">
        <v>100</v>
      </c>
      <c r="AF4" t="n">
        <v>92.8968</v>
      </c>
    </row>
    <row r="5">
      <c r="A5" t="s">
        <v>120</v>
      </c>
      <c r="B5" t="s">
        <v>378</v>
      </c>
      <c r="C5" t="s">
        <v>317</v>
      </c>
      <c r="D5" t="s">
        <v>379</v>
      </c>
      <c r="E5" t="s">
        <v>318</v>
      </c>
      <c r="F5" t="n">
        <v>65.9955</v>
      </c>
      <c r="G5" t="n">
        <v>63.8946</v>
      </c>
      <c r="H5" t="n">
        <v>66.8022</v>
      </c>
      <c r="I5" t="n">
        <v>68.777</v>
      </c>
      <c r="J5" t="n">
        <v>69.9699</v>
      </c>
      <c r="K5" t="n">
        <v>70.673</v>
      </c>
      <c r="L5" t="n">
        <v>76.9475</v>
      </c>
      <c r="M5" t="n">
        <v>81.0658</v>
      </c>
      <c r="N5" t="n">
        <v>85.7563</v>
      </c>
      <c r="O5" t="n">
        <v>88.9929</v>
      </c>
      <c r="P5" t="n">
        <v>90.989</v>
      </c>
      <c r="Q5" t="n">
        <v>93.8061</v>
      </c>
      <c r="R5" t="n">
        <v>96.7814</v>
      </c>
      <c r="S5" t="n">
        <v>96.8923</v>
      </c>
      <c r="T5" t="n">
        <v>80.3552</v>
      </c>
      <c r="U5" t="n">
        <v>108.4351</v>
      </c>
      <c r="V5" t="n">
        <v>109.9889</v>
      </c>
      <c r="W5" t="n">
        <v>103.5516</v>
      </c>
      <c r="X5" t="n">
        <v>104.6615</v>
      </c>
      <c r="Y5" t="n">
        <v>101.6648</v>
      </c>
      <c r="Z5" t="n">
        <v>110.9878</v>
      </c>
      <c r="AA5" t="n">
        <v>97.0033</v>
      </c>
      <c r="AB5" t="n">
        <v>96.3374</v>
      </c>
      <c r="AC5" t="n">
        <v>102.4417</v>
      </c>
      <c r="AD5" t="n">
        <v>100.7769</v>
      </c>
      <c r="AE5" t="n">
        <v>100</v>
      </c>
      <c r="AF5" t="n">
        <v>92.8968</v>
      </c>
    </row>
    <row r="6">
      <c r="A6" t="s">
        <v>120</v>
      </c>
      <c r="B6" t="s">
        <v>380</v>
      </c>
      <c r="C6" t="s">
        <v>317</v>
      </c>
      <c r="D6" t="s">
        <v>381</v>
      </c>
      <c r="E6" t="s">
        <v>318</v>
      </c>
      <c r="F6" t="n">
        <v>65.9955</v>
      </c>
      <c r="G6" t="n">
        <v>63.8946</v>
      </c>
      <c r="H6" t="n">
        <v>66.8022</v>
      </c>
      <c r="I6" t="n">
        <v>68.777</v>
      </c>
      <c r="J6" t="n">
        <v>69.9699</v>
      </c>
      <c r="K6" t="n">
        <v>70.673</v>
      </c>
      <c r="L6" t="n">
        <v>76.9475</v>
      </c>
      <c r="M6" t="n">
        <v>81.0658</v>
      </c>
      <c r="N6" t="n">
        <v>85.7563</v>
      </c>
      <c r="O6" t="n">
        <v>88.9929</v>
      </c>
      <c r="P6" t="n">
        <v>90.989</v>
      </c>
      <c r="Q6" t="n">
        <v>93.8061</v>
      </c>
      <c r="R6" t="n">
        <v>96.7814</v>
      </c>
      <c r="S6" t="n">
        <v>96.8923</v>
      </c>
      <c r="T6" t="n">
        <v>80.3552</v>
      </c>
      <c r="U6" t="n">
        <v>108.4351</v>
      </c>
      <c r="V6" t="n">
        <v>109.9889</v>
      </c>
      <c r="W6" t="n">
        <v>103.5516</v>
      </c>
      <c r="X6" t="n">
        <v>104.6615</v>
      </c>
      <c r="Y6" t="n">
        <v>101.6648</v>
      </c>
      <c r="Z6" t="n">
        <v>110.9878</v>
      </c>
      <c r="AA6" t="n">
        <v>97.0033</v>
      </c>
      <c r="AB6" t="n">
        <v>96.3374</v>
      </c>
      <c r="AC6" t="n">
        <v>102.4417</v>
      </c>
      <c r="AD6" t="n">
        <v>100.7769</v>
      </c>
      <c r="AE6" t="n">
        <v>100</v>
      </c>
      <c r="AF6" t="n">
        <v>92.8968</v>
      </c>
    </row>
    <row r="7">
      <c r="A7" t="s">
        <v>120</v>
      </c>
      <c r="B7" t="s">
        <v>382</v>
      </c>
      <c r="C7" t="s">
        <v>317</v>
      </c>
      <c r="D7" t="s">
        <v>383</v>
      </c>
      <c r="E7" t="s">
        <v>318</v>
      </c>
      <c r="F7" t="n">
        <v>65.9955</v>
      </c>
      <c r="G7" t="n">
        <v>63.8946</v>
      </c>
      <c r="H7" t="n">
        <v>66.8022</v>
      </c>
      <c r="I7" t="n">
        <v>68.777</v>
      </c>
      <c r="J7" t="n">
        <v>69.9699</v>
      </c>
      <c r="K7" t="n">
        <v>70.6730000000001</v>
      </c>
      <c r="L7" t="n">
        <v>76.9475</v>
      </c>
      <c r="M7" t="n">
        <v>81.0658</v>
      </c>
      <c r="N7" t="n">
        <v>85.7563</v>
      </c>
      <c r="O7" t="n">
        <v>88.9929</v>
      </c>
      <c r="P7" t="n">
        <v>90.989</v>
      </c>
      <c r="Q7" t="n">
        <v>93.8061</v>
      </c>
      <c r="R7" t="n">
        <v>96.7814</v>
      </c>
      <c r="S7" t="n">
        <v>96.8923</v>
      </c>
      <c r="T7" t="n">
        <v>80.3552</v>
      </c>
      <c r="U7" t="n">
        <v>108.4351</v>
      </c>
      <c r="V7" t="n">
        <v>109.9889</v>
      </c>
      <c r="W7" t="n">
        <v>103.5516</v>
      </c>
      <c r="X7" t="n">
        <v>104.6615</v>
      </c>
      <c r="Y7" t="n">
        <v>101.6648</v>
      </c>
      <c r="Z7" t="n">
        <v>110.9878</v>
      </c>
      <c r="AA7" t="n">
        <v>97.0033</v>
      </c>
      <c r="AB7" t="n">
        <v>96.3374</v>
      </c>
      <c r="AC7" t="n">
        <v>102.4417</v>
      </c>
      <c r="AD7" t="n">
        <v>100.7769</v>
      </c>
      <c r="AE7" t="n">
        <v>100</v>
      </c>
      <c r="AF7" t="n">
        <v>92.8968</v>
      </c>
    </row>
    <row r="8">
      <c r="A8" t="s">
        <v>120</v>
      </c>
      <c r="B8" t="s">
        <v>384</v>
      </c>
      <c r="C8" t="s">
        <v>317</v>
      </c>
      <c r="D8" t="s">
        <v>385</v>
      </c>
      <c r="E8" t="s">
        <v>318</v>
      </c>
      <c r="F8" t="n">
        <v>65.9955</v>
      </c>
      <c r="G8" t="n">
        <v>63.8946</v>
      </c>
      <c r="H8" t="n">
        <v>66.8022</v>
      </c>
      <c r="I8" t="n">
        <v>68.777</v>
      </c>
      <c r="J8" t="n">
        <v>69.9698999999999</v>
      </c>
      <c r="K8" t="n">
        <v>70.673</v>
      </c>
      <c r="L8" t="n">
        <v>76.9475</v>
      </c>
      <c r="M8" t="n">
        <v>81.0658</v>
      </c>
      <c r="N8" t="n">
        <v>85.7563</v>
      </c>
      <c r="O8" t="n">
        <v>88.9929</v>
      </c>
      <c r="P8" t="n">
        <v>90.989</v>
      </c>
      <c r="Q8" t="n">
        <v>93.8061</v>
      </c>
      <c r="R8" t="n">
        <v>96.7814</v>
      </c>
      <c r="S8" t="n">
        <v>96.8923</v>
      </c>
      <c r="T8" t="n">
        <v>80.3552</v>
      </c>
      <c r="U8" t="n">
        <v>108.4351</v>
      </c>
      <c r="V8" t="n">
        <v>109.9889</v>
      </c>
      <c r="W8" t="n">
        <v>103.5516</v>
      </c>
      <c r="X8" t="n">
        <v>104.6615</v>
      </c>
      <c r="Y8" t="n">
        <v>101.6648</v>
      </c>
      <c r="Z8" t="n">
        <v>110.9878</v>
      </c>
      <c r="AA8" t="n">
        <v>97.0033</v>
      </c>
      <c r="AB8" t="n">
        <v>96.3374</v>
      </c>
      <c r="AC8" t="n">
        <v>102.4417</v>
      </c>
      <c r="AD8" t="n">
        <v>100.7769</v>
      </c>
      <c r="AE8" t="n">
        <v>100</v>
      </c>
      <c r="AF8" t="n">
        <v>92.8968</v>
      </c>
    </row>
    <row r="9">
      <c r="A9" t="s">
        <v>120</v>
      </c>
      <c r="B9" t="s">
        <v>386</v>
      </c>
      <c r="C9" t="s">
        <v>317</v>
      </c>
      <c r="D9" t="s">
        <v>387</v>
      </c>
      <c r="E9" t="s">
        <v>318</v>
      </c>
      <c r="F9" t="n">
        <v>65.9955</v>
      </c>
      <c r="G9" t="n">
        <v>63.8946</v>
      </c>
      <c r="H9" t="n">
        <v>66.8022</v>
      </c>
      <c r="I9" t="n">
        <v>68.777</v>
      </c>
      <c r="J9" t="n">
        <v>69.9699</v>
      </c>
      <c r="K9" t="n">
        <v>70.673</v>
      </c>
      <c r="L9" t="n">
        <v>76.9475</v>
      </c>
      <c r="M9" t="n">
        <v>81.0658</v>
      </c>
      <c r="N9" t="n">
        <v>85.7563</v>
      </c>
      <c r="O9" t="n">
        <v>88.9929</v>
      </c>
      <c r="P9" t="n">
        <v>90.989</v>
      </c>
      <c r="Q9" t="n">
        <v>93.8061</v>
      </c>
      <c r="R9" t="n">
        <v>96.7814</v>
      </c>
      <c r="S9" t="n">
        <v>96.8923</v>
      </c>
      <c r="T9" t="n">
        <v>80.3552</v>
      </c>
      <c r="U9" t="n">
        <v>108.4351</v>
      </c>
      <c r="V9" t="n">
        <v>109.9889</v>
      </c>
      <c r="W9" t="n">
        <v>103.5516</v>
      </c>
      <c r="X9" t="n">
        <v>104.6615</v>
      </c>
      <c r="Y9" t="n">
        <v>101.6648</v>
      </c>
      <c r="Z9" t="n">
        <v>110.9878</v>
      </c>
      <c r="AA9" t="n">
        <v>97.0033</v>
      </c>
      <c r="AB9" t="n">
        <v>96.3374</v>
      </c>
      <c r="AC9" t="n">
        <v>102.4417</v>
      </c>
      <c r="AD9" t="n">
        <v>100.7769</v>
      </c>
      <c r="AE9" t="n">
        <v>100</v>
      </c>
      <c r="AF9" t="n">
        <v>92.8968</v>
      </c>
    </row>
    <row r="10">
      <c r="A10" t="s">
        <v>120</v>
      </c>
      <c r="B10" t="s">
        <v>388</v>
      </c>
      <c r="C10" t="s">
        <v>317</v>
      </c>
      <c r="D10" t="s">
        <v>389</v>
      </c>
      <c r="E10" t="s">
        <v>318</v>
      </c>
      <c r="F10" t="n">
        <v>65.9955</v>
      </c>
      <c r="G10" t="n">
        <v>63.8946</v>
      </c>
      <c r="H10" t="n">
        <v>66.8022</v>
      </c>
      <c r="I10" t="n">
        <v>68.777</v>
      </c>
      <c r="J10" t="n">
        <v>69.9699</v>
      </c>
      <c r="K10" t="n">
        <v>70.673</v>
      </c>
      <c r="L10" t="n">
        <v>76.9475</v>
      </c>
      <c r="M10" t="n">
        <v>81.0658</v>
      </c>
      <c r="N10" t="n">
        <v>85.7563</v>
      </c>
      <c r="O10" t="n">
        <v>88.9929</v>
      </c>
      <c r="P10" t="n">
        <v>90.989</v>
      </c>
      <c r="Q10" t="n">
        <v>93.8061</v>
      </c>
      <c r="R10" t="n">
        <v>96.7814</v>
      </c>
      <c r="S10" t="n">
        <v>96.8923</v>
      </c>
      <c r="T10" t="n">
        <v>80.3552</v>
      </c>
      <c r="U10" t="n">
        <v>108.4351</v>
      </c>
      <c r="V10" t="n">
        <v>109.9889</v>
      </c>
      <c r="W10" t="n">
        <v>103.5516</v>
      </c>
      <c r="X10" t="n">
        <v>104.6615</v>
      </c>
      <c r="Y10" t="n">
        <v>101.6648</v>
      </c>
      <c r="Z10" t="n">
        <v>110.9878</v>
      </c>
      <c r="AA10" t="n">
        <v>97.0033</v>
      </c>
      <c r="AB10" t="n">
        <v>96.3374</v>
      </c>
      <c r="AC10" t="n">
        <v>102.4417</v>
      </c>
      <c r="AD10" t="n">
        <v>100.7769</v>
      </c>
      <c r="AE10" t="n">
        <v>100</v>
      </c>
      <c r="AF10" t="n">
        <v>92.8968</v>
      </c>
    </row>
    <row r="11">
      <c r="A11" t="s">
        <v>120</v>
      </c>
      <c r="B11" t="s">
        <v>390</v>
      </c>
      <c r="C11" t="s">
        <v>317</v>
      </c>
      <c r="D11" t="s">
        <v>391</v>
      </c>
      <c r="E11" t="s">
        <v>318</v>
      </c>
      <c r="F11" t="n">
        <v>65.9955</v>
      </c>
      <c r="G11" t="n">
        <v>63.8946</v>
      </c>
      <c r="H11" t="n">
        <v>66.8022</v>
      </c>
      <c r="I11" t="n">
        <v>68.777</v>
      </c>
      <c r="J11" t="n">
        <v>69.9699</v>
      </c>
      <c r="K11" t="n">
        <v>70.673</v>
      </c>
      <c r="L11" t="n">
        <v>76.9475</v>
      </c>
      <c r="M11" t="n">
        <v>81.0658</v>
      </c>
      <c r="N11" t="n">
        <v>85.7563</v>
      </c>
      <c r="O11" t="n">
        <v>88.9929</v>
      </c>
      <c r="P11" t="n">
        <v>90.989</v>
      </c>
      <c r="Q11" t="n">
        <v>93.8061</v>
      </c>
      <c r="R11" t="n">
        <v>96.7814</v>
      </c>
      <c r="S11" t="n">
        <v>96.8923</v>
      </c>
      <c r="T11" t="n">
        <v>80.3552</v>
      </c>
      <c r="U11" t="n">
        <v>108.4351</v>
      </c>
      <c r="V11" t="n">
        <v>109.9889</v>
      </c>
      <c r="W11" t="n">
        <v>103.5516</v>
      </c>
      <c r="X11" t="n">
        <v>104.6615</v>
      </c>
      <c r="Y11" t="n">
        <v>101.6648</v>
      </c>
      <c r="Z11" t="n">
        <v>110.9878</v>
      </c>
      <c r="AA11" t="n">
        <v>97.0033</v>
      </c>
      <c r="AB11" t="n">
        <v>96.3374</v>
      </c>
      <c r="AC11" t="n">
        <v>102.4417</v>
      </c>
      <c r="AD11" t="n">
        <v>100.7769</v>
      </c>
      <c r="AE11" t="n">
        <v>100</v>
      </c>
      <c r="AF11" t="n">
        <v>92.8968</v>
      </c>
    </row>
    <row r="12">
      <c r="A12" t="s">
        <v>120</v>
      </c>
      <c r="B12" t="s">
        <v>392</v>
      </c>
      <c r="C12" t="s">
        <v>317</v>
      </c>
      <c r="D12" t="s">
        <v>393</v>
      </c>
      <c r="E12" t="s">
        <v>318</v>
      </c>
      <c r="F12" t="n">
        <v>65.9955</v>
      </c>
      <c r="G12" t="n">
        <v>63.8946</v>
      </c>
      <c r="H12" t="n">
        <v>66.8022</v>
      </c>
      <c r="I12" t="n">
        <v>68.777</v>
      </c>
      <c r="J12" t="n">
        <v>69.9699</v>
      </c>
      <c r="K12" t="n">
        <v>70.673</v>
      </c>
      <c r="L12" t="n">
        <v>76.9475</v>
      </c>
      <c r="M12" t="n">
        <v>81.0658</v>
      </c>
      <c r="N12" t="n">
        <v>85.7563</v>
      </c>
      <c r="O12" t="n">
        <v>88.9929</v>
      </c>
      <c r="P12" t="n">
        <v>90.989</v>
      </c>
      <c r="Q12" t="n">
        <v>93.8061</v>
      </c>
      <c r="R12" t="n">
        <v>96.7814</v>
      </c>
      <c r="S12" t="n">
        <v>96.8923</v>
      </c>
      <c r="T12" t="n">
        <v>80.3552</v>
      </c>
      <c r="U12" t="n">
        <v>108.4351</v>
      </c>
      <c r="V12" t="n">
        <v>109.9889</v>
      </c>
      <c r="W12" t="n">
        <v>103.5516</v>
      </c>
      <c r="X12" t="n">
        <v>104.6615</v>
      </c>
      <c r="Y12" t="n">
        <v>101.6648</v>
      </c>
      <c r="Z12" t="n">
        <v>110.9878</v>
      </c>
      <c r="AA12" t="n">
        <v>97.0033</v>
      </c>
      <c r="AB12" t="n">
        <v>96.3374</v>
      </c>
      <c r="AC12" t="n">
        <v>102.4417</v>
      </c>
      <c r="AD12" t="n">
        <v>100.7769</v>
      </c>
      <c r="AE12" t="n">
        <v>100</v>
      </c>
      <c r="AF12" t="n">
        <v>92.8968</v>
      </c>
    </row>
    <row r="13">
      <c r="A13" t="s">
        <v>120</v>
      </c>
      <c r="B13" t="s">
        <v>394</v>
      </c>
      <c r="C13" t="s">
        <v>317</v>
      </c>
      <c r="D13" t="s">
        <v>395</v>
      </c>
      <c r="E13" t="s">
        <v>318</v>
      </c>
      <c r="F13" t="n">
        <v>65.9955</v>
      </c>
      <c r="G13" t="n">
        <v>63.8946</v>
      </c>
      <c r="H13" t="n">
        <v>66.8022</v>
      </c>
      <c r="I13" t="n">
        <v>68.777</v>
      </c>
      <c r="J13" t="n">
        <v>69.9699</v>
      </c>
      <c r="K13" t="n">
        <v>70.673</v>
      </c>
      <c r="L13" t="n">
        <v>76.9475</v>
      </c>
      <c r="M13" t="n">
        <v>81.0658</v>
      </c>
      <c r="N13" t="n">
        <v>85.7563</v>
      </c>
      <c r="O13" t="n">
        <v>88.9929</v>
      </c>
      <c r="P13" t="n">
        <v>90.989</v>
      </c>
      <c r="Q13" t="n">
        <v>93.8061</v>
      </c>
      <c r="R13" t="n">
        <v>96.7814</v>
      </c>
      <c r="S13" t="n">
        <v>96.8923</v>
      </c>
      <c r="T13" t="n">
        <v>80.3552</v>
      </c>
      <c r="U13" t="n">
        <v>108.4351</v>
      </c>
      <c r="V13" t="n">
        <v>109.9889</v>
      </c>
      <c r="W13" t="n">
        <v>103.5516</v>
      </c>
      <c r="X13" t="n">
        <v>104.6615</v>
      </c>
      <c r="Y13" t="n">
        <v>101.6648</v>
      </c>
      <c r="Z13" t="n">
        <v>110.9878</v>
      </c>
      <c r="AA13" t="n">
        <v>97.0033</v>
      </c>
      <c r="AB13" t="n">
        <v>96.3374</v>
      </c>
      <c r="AC13" t="n">
        <v>102.4417</v>
      </c>
      <c r="AD13" t="n">
        <v>100.7769</v>
      </c>
      <c r="AE13" t="n">
        <v>100</v>
      </c>
      <c r="AF13" t="n">
        <v>92.8968</v>
      </c>
    </row>
    <row r="14">
      <c r="A14" t="s">
        <v>120</v>
      </c>
      <c r="B14" t="s">
        <v>396</v>
      </c>
      <c r="C14" t="s">
        <v>317</v>
      </c>
      <c r="D14" t="s">
        <v>397</v>
      </c>
      <c r="E14" t="s">
        <v>318</v>
      </c>
      <c r="F14" t="n">
        <v>65.9955</v>
      </c>
      <c r="G14" t="n">
        <v>63.8946</v>
      </c>
      <c r="H14" t="n">
        <v>66.8022</v>
      </c>
      <c r="I14" t="n">
        <v>68.777</v>
      </c>
      <c r="J14" t="n">
        <v>69.9699</v>
      </c>
      <c r="K14" t="n">
        <v>70.673</v>
      </c>
      <c r="L14" t="n">
        <v>76.9475</v>
      </c>
      <c r="M14" t="n">
        <v>81.0658</v>
      </c>
      <c r="N14" t="n">
        <v>85.7563</v>
      </c>
      <c r="O14" t="n">
        <v>88.9929</v>
      </c>
      <c r="P14" t="n">
        <v>90.989</v>
      </c>
      <c r="Q14" t="n">
        <v>93.8061</v>
      </c>
      <c r="R14" t="n">
        <v>96.7814</v>
      </c>
      <c r="S14" t="n">
        <v>96.8923</v>
      </c>
      <c r="T14" t="n">
        <v>80.3552</v>
      </c>
      <c r="U14" t="n">
        <v>108.4351</v>
      </c>
      <c r="V14" t="n">
        <v>109.9889</v>
      </c>
      <c r="W14" t="n">
        <v>103.5516</v>
      </c>
      <c r="X14" t="n">
        <v>104.6615</v>
      </c>
      <c r="Y14" t="n">
        <v>101.6648</v>
      </c>
      <c r="Z14" t="n">
        <v>110.9878</v>
      </c>
      <c r="AA14" t="n">
        <v>97.0033</v>
      </c>
      <c r="AB14" t="n">
        <v>96.3374</v>
      </c>
      <c r="AC14" t="n">
        <v>102.4417</v>
      </c>
      <c r="AD14" t="n">
        <v>100.7769</v>
      </c>
      <c r="AE14" t="n">
        <v>100</v>
      </c>
      <c r="AF14" t="n">
        <v>92.8968</v>
      </c>
    </row>
    <row r="15">
      <c r="A15" t="s">
        <v>120</v>
      </c>
      <c r="B15" t="s">
        <v>398</v>
      </c>
      <c r="C15" t="s">
        <v>317</v>
      </c>
      <c r="D15" t="s">
        <v>399</v>
      </c>
      <c r="E15" t="s">
        <v>318</v>
      </c>
      <c r="F15" t="n">
        <v>65.9955</v>
      </c>
      <c r="G15" t="n">
        <v>63.8946</v>
      </c>
      <c r="H15" t="n">
        <v>66.8022</v>
      </c>
      <c r="I15" t="n">
        <v>68.777</v>
      </c>
      <c r="J15" t="n">
        <v>69.9699</v>
      </c>
      <c r="K15" t="n">
        <v>70.6730000000001</v>
      </c>
      <c r="L15" t="n">
        <v>76.9475000000001</v>
      </c>
      <c r="M15" t="n">
        <v>81.0658000000001</v>
      </c>
      <c r="N15" t="n">
        <v>85.7563000000001</v>
      </c>
      <c r="O15" t="n">
        <v>88.9929</v>
      </c>
      <c r="P15" t="n">
        <v>90.9890000000001</v>
      </c>
      <c r="Q15" t="n">
        <v>93.8061000000001</v>
      </c>
      <c r="R15" t="n">
        <v>96.7814</v>
      </c>
      <c r="S15" t="n">
        <v>96.8923000000001</v>
      </c>
      <c r="T15" t="n">
        <v>80.3552</v>
      </c>
      <c r="U15" t="n">
        <v>108.4351</v>
      </c>
      <c r="V15" t="n">
        <v>109.9889</v>
      </c>
      <c r="W15" t="n">
        <v>103.5516</v>
      </c>
      <c r="X15" t="n">
        <v>104.6615</v>
      </c>
      <c r="Y15" t="n">
        <v>101.6648</v>
      </c>
      <c r="Z15" t="n">
        <v>110.9878</v>
      </c>
      <c r="AA15" t="n">
        <v>97.0033</v>
      </c>
      <c r="AB15" t="n">
        <v>96.3374</v>
      </c>
      <c r="AC15" t="n">
        <v>102.4417</v>
      </c>
      <c r="AD15" t="n">
        <v>100.7769</v>
      </c>
      <c r="AE15" t="n">
        <v>100</v>
      </c>
      <c r="AF15" t="n">
        <v>92.8968</v>
      </c>
    </row>
    <row r="16">
      <c r="A16" t="s">
        <v>120</v>
      </c>
      <c r="B16" t="s">
        <v>400</v>
      </c>
      <c r="C16" t="s">
        <v>317</v>
      </c>
      <c r="D16" t="s">
        <v>401</v>
      </c>
      <c r="E16" t="s">
        <v>318</v>
      </c>
      <c r="F16" t="n">
        <v>65.9955</v>
      </c>
      <c r="G16" t="n">
        <v>63.8946</v>
      </c>
      <c r="H16" t="n">
        <v>66.8022</v>
      </c>
      <c r="I16" t="n">
        <v>68.777</v>
      </c>
      <c r="J16" t="n">
        <v>69.9699</v>
      </c>
      <c r="K16" t="n">
        <v>70.673</v>
      </c>
      <c r="L16" t="n">
        <v>76.9475</v>
      </c>
      <c r="M16" t="n">
        <v>81.0658</v>
      </c>
      <c r="N16" t="n">
        <v>85.7563</v>
      </c>
      <c r="O16" t="n">
        <v>88.9929</v>
      </c>
      <c r="P16" t="n">
        <v>90.989</v>
      </c>
      <c r="Q16" t="n">
        <v>93.8061</v>
      </c>
      <c r="R16" t="n">
        <v>96.7814</v>
      </c>
      <c r="S16" t="n">
        <v>96.8923</v>
      </c>
      <c r="T16" t="n">
        <v>80.3552</v>
      </c>
      <c r="U16" t="n">
        <v>108.4351</v>
      </c>
      <c r="V16" t="n">
        <v>109.9889</v>
      </c>
      <c r="W16" t="n">
        <v>103.5516</v>
      </c>
      <c r="X16" t="n">
        <v>104.6615</v>
      </c>
      <c r="Y16" t="n">
        <v>101.6648</v>
      </c>
      <c r="Z16" t="n">
        <v>110.9878</v>
      </c>
      <c r="AA16" t="n">
        <v>97.0033</v>
      </c>
      <c r="AB16" t="n">
        <v>96.3374</v>
      </c>
      <c r="AC16" t="n">
        <v>102.4417</v>
      </c>
      <c r="AD16" t="n">
        <v>100.7769</v>
      </c>
      <c r="AE16" t="n">
        <v>100</v>
      </c>
      <c r="AF16" t="n">
        <v>92.8968</v>
      </c>
    </row>
    <row r="17">
      <c r="A17" t="s">
        <v>120</v>
      </c>
      <c r="B17" t="s">
        <v>402</v>
      </c>
      <c r="C17" t="s">
        <v>317</v>
      </c>
      <c r="D17" t="s">
        <v>403</v>
      </c>
      <c r="E17" t="s">
        <v>318</v>
      </c>
      <c r="F17" t="n">
        <v>65.9955</v>
      </c>
      <c r="G17" t="n">
        <v>63.8946</v>
      </c>
      <c r="H17" t="n">
        <v>66.8022</v>
      </c>
      <c r="I17" t="n">
        <v>68.777</v>
      </c>
      <c r="J17" t="n">
        <v>69.9699</v>
      </c>
      <c r="K17" t="n">
        <v>70.673</v>
      </c>
      <c r="L17" t="n">
        <v>76.9475000000001</v>
      </c>
      <c r="M17" t="n">
        <v>81.0658</v>
      </c>
      <c r="N17" t="n">
        <v>85.7563</v>
      </c>
      <c r="O17" t="n">
        <v>88.9929</v>
      </c>
      <c r="P17" t="n">
        <v>90.989</v>
      </c>
      <c r="Q17" t="n">
        <v>93.8061</v>
      </c>
      <c r="R17" t="n">
        <v>96.7814</v>
      </c>
      <c r="S17" t="n">
        <v>96.8923</v>
      </c>
      <c r="T17" t="n">
        <v>80.3552</v>
      </c>
      <c r="U17" t="n">
        <v>108.4351</v>
      </c>
      <c r="V17" t="n">
        <v>109.9889</v>
      </c>
      <c r="W17" t="n">
        <v>103.5516</v>
      </c>
      <c r="X17" t="n">
        <v>104.6615</v>
      </c>
      <c r="Y17" t="n">
        <v>101.6648</v>
      </c>
      <c r="Z17" t="n">
        <v>110.9878</v>
      </c>
      <c r="AA17" t="n">
        <v>97.0033</v>
      </c>
      <c r="AB17" t="n">
        <v>96.3374</v>
      </c>
      <c r="AC17" t="n">
        <v>102.4417</v>
      </c>
      <c r="AD17" t="n">
        <v>100.7769</v>
      </c>
      <c r="AE17" t="n">
        <v>100</v>
      </c>
      <c r="AF17" t="n">
        <v>92.8968</v>
      </c>
    </row>
    <row r="18">
      <c r="A18" t="s">
        <v>120</v>
      </c>
      <c r="B18" t="s">
        <v>404</v>
      </c>
      <c r="C18" t="s">
        <v>317</v>
      </c>
      <c r="D18" t="s">
        <v>405</v>
      </c>
      <c r="E18" t="s">
        <v>318</v>
      </c>
      <c r="F18" t="n">
        <v>65.9955</v>
      </c>
      <c r="G18" t="n">
        <v>63.8946</v>
      </c>
      <c r="H18" t="n">
        <v>66.8022</v>
      </c>
      <c r="I18" t="n">
        <v>68.777</v>
      </c>
      <c r="J18" t="n">
        <v>69.9699</v>
      </c>
      <c r="K18" t="n">
        <v>70.673</v>
      </c>
      <c r="L18" t="n">
        <v>76.9475</v>
      </c>
      <c r="M18" t="n">
        <v>81.0658</v>
      </c>
      <c r="N18" t="n">
        <v>85.7563</v>
      </c>
      <c r="O18" t="n">
        <v>88.9929</v>
      </c>
      <c r="P18" t="n">
        <v>90.989</v>
      </c>
      <c r="Q18" t="n">
        <v>93.8061</v>
      </c>
      <c r="R18" t="n">
        <v>96.7814</v>
      </c>
      <c r="S18" t="n">
        <v>96.8923</v>
      </c>
      <c r="T18" t="n">
        <v>80.3552</v>
      </c>
      <c r="U18" t="n">
        <v>108.4351</v>
      </c>
      <c r="V18" t="n">
        <v>109.9889</v>
      </c>
      <c r="W18" t="n">
        <v>103.5516</v>
      </c>
      <c r="X18" t="n">
        <v>104.6615</v>
      </c>
      <c r="Y18" t="n">
        <v>101.6648</v>
      </c>
      <c r="Z18" t="n">
        <v>110.9878</v>
      </c>
      <c r="AA18" t="n">
        <v>97.0033</v>
      </c>
      <c r="AB18" t="n">
        <v>96.3374</v>
      </c>
      <c r="AC18" t="n">
        <v>102.4417</v>
      </c>
      <c r="AD18" t="n">
        <v>100.7769</v>
      </c>
      <c r="AE18" t="n">
        <v>100</v>
      </c>
      <c r="AF18" t="n">
        <v>92.8968</v>
      </c>
    </row>
    <row r="19">
      <c r="A19" t="s">
        <v>120</v>
      </c>
      <c r="B19" t="s">
        <v>406</v>
      </c>
      <c r="C19" t="s">
        <v>317</v>
      </c>
      <c r="D19" t="s">
        <v>407</v>
      </c>
      <c r="E19" t="s">
        <v>318</v>
      </c>
      <c r="F19" t="n">
        <v>65.9955</v>
      </c>
      <c r="G19" t="n">
        <v>63.8946</v>
      </c>
      <c r="H19" t="n">
        <v>66.8022</v>
      </c>
      <c r="I19" t="n">
        <v>68.777</v>
      </c>
      <c r="J19" t="n">
        <v>69.9699</v>
      </c>
      <c r="K19" t="n">
        <v>70.673</v>
      </c>
      <c r="L19" t="n">
        <v>76.9475</v>
      </c>
      <c r="M19" t="n">
        <v>81.0658</v>
      </c>
      <c r="N19" t="n">
        <v>85.7563</v>
      </c>
      <c r="O19" t="n">
        <v>88.9929</v>
      </c>
      <c r="P19" t="n">
        <v>90.989</v>
      </c>
      <c r="Q19" t="n">
        <v>93.8061</v>
      </c>
      <c r="R19" t="n">
        <v>96.7814</v>
      </c>
      <c r="S19" t="n">
        <v>96.8923</v>
      </c>
      <c r="T19" t="n">
        <v>80.3552</v>
      </c>
      <c r="U19" t="n">
        <v>108.4351</v>
      </c>
      <c r="V19" t="n">
        <v>109.9889</v>
      </c>
      <c r="W19" t="n">
        <v>103.5516</v>
      </c>
      <c r="X19" t="n">
        <v>104.6615</v>
      </c>
      <c r="Y19" t="n">
        <v>101.6648</v>
      </c>
      <c r="Z19" t="n">
        <v>110.9878</v>
      </c>
      <c r="AA19" t="n">
        <v>97.0033</v>
      </c>
      <c r="AB19" t="n">
        <v>96.3374</v>
      </c>
      <c r="AC19" t="n">
        <v>102.4417</v>
      </c>
      <c r="AD19" t="n">
        <v>100.7769</v>
      </c>
      <c r="AE19" t="n">
        <v>100</v>
      </c>
      <c r="AF19" t="n">
        <v>92.8968</v>
      </c>
    </row>
    <row r="20">
      <c r="A20" t="s">
        <v>120</v>
      </c>
      <c r="B20" t="s">
        <v>408</v>
      </c>
      <c r="C20" t="s">
        <v>317</v>
      </c>
      <c r="D20" t="s">
        <v>409</v>
      </c>
      <c r="E20" t="s">
        <v>318</v>
      </c>
      <c r="F20" t="n">
        <v>65.9955</v>
      </c>
      <c r="G20" t="n">
        <v>63.8946</v>
      </c>
      <c r="H20" t="n">
        <v>66.8022</v>
      </c>
      <c r="I20" t="n">
        <v>68.777</v>
      </c>
      <c r="J20" t="n">
        <v>69.9699</v>
      </c>
      <c r="K20" t="n">
        <v>70.673</v>
      </c>
      <c r="L20" t="n">
        <v>76.9475</v>
      </c>
      <c r="M20" t="n">
        <v>81.0658</v>
      </c>
      <c r="N20" t="n">
        <v>85.7563</v>
      </c>
      <c r="O20" t="n">
        <v>88.9929</v>
      </c>
      <c r="P20" t="n">
        <v>90.989</v>
      </c>
      <c r="Q20" t="n">
        <v>93.8061</v>
      </c>
      <c r="R20" t="n">
        <v>96.7814</v>
      </c>
      <c r="S20" t="n">
        <v>96.8923</v>
      </c>
      <c r="T20" t="n">
        <v>80.3552</v>
      </c>
      <c r="U20" t="n">
        <v>108.4351</v>
      </c>
      <c r="V20" t="n">
        <v>109.9889</v>
      </c>
      <c r="W20" t="n">
        <v>103.5516</v>
      </c>
      <c r="X20" t="n">
        <v>104.6615</v>
      </c>
      <c r="Y20" t="n">
        <v>101.6648</v>
      </c>
      <c r="Z20" t="n">
        <v>110.9878</v>
      </c>
      <c r="AA20" t="n">
        <v>97.0033</v>
      </c>
      <c r="AB20" t="n">
        <v>96.3374</v>
      </c>
      <c r="AC20" t="n">
        <v>102.4417</v>
      </c>
      <c r="AD20" t="n">
        <v>100.7769</v>
      </c>
      <c r="AE20" t="n">
        <v>100</v>
      </c>
      <c r="AF20" t="n">
        <v>92.8968</v>
      </c>
    </row>
    <row r="21">
      <c r="A21" t="s">
        <v>120</v>
      </c>
      <c r="B21" t="s">
        <v>410</v>
      </c>
      <c r="C21" t="s">
        <v>317</v>
      </c>
      <c r="D21" t="s">
        <v>411</v>
      </c>
      <c r="E21" t="s">
        <v>318</v>
      </c>
      <c r="F21" t="n">
        <v>65.9955</v>
      </c>
      <c r="G21" t="n">
        <v>63.8946</v>
      </c>
      <c r="H21" t="n">
        <v>66.8022</v>
      </c>
      <c r="I21" t="n">
        <v>68.777</v>
      </c>
      <c r="J21" t="n">
        <v>69.9699</v>
      </c>
      <c r="K21" t="n">
        <v>70.673</v>
      </c>
      <c r="L21" t="n">
        <v>76.9475</v>
      </c>
      <c r="M21" t="n">
        <v>81.0658</v>
      </c>
      <c r="N21" t="n">
        <v>85.7563</v>
      </c>
      <c r="O21" t="n">
        <v>88.9929</v>
      </c>
      <c r="P21" t="n">
        <v>90.989</v>
      </c>
      <c r="Q21" t="n">
        <v>93.8061</v>
      </c>
      <c r="R21" t="n">
        <v>96.7814</v>
      </c>
      <c r="S21" t="n">
        <v>96.8923</v>
      </c>
      <c r="T21" t="n">
        <v>80.3552</v>
      </c>
      <c r="U21" t="n">
        <v>108.4351</v>
      </c>
      <c r="V21" t="n">
        <v>109.9889</v>
      </c>
      <c r="W21" t="n">
        <v>103.5516</v>
      </c>
      <c r="X21" t="n">
        <v>104.6615</v>
      </c>
      <c r="Y21" t="n">
        <v>101.6648</v>
      </c>
      <c r="Z21" t="n">
        <v>110.9878</v>
      </c>
      <c r="AA21" t="n">
        <v>97.0033</v>
      </c>
      <c r="AB21" t="n">
        <v>96.3374</v>
      </c>
      <c r="AC21" t="n">
        <v>102.4417</v>
      </c>
      <c r="AD21" t="n">
        <v>100.7769</v>
      </c>
      <c r="AE21" t="n">
        <v>100</v>
      </c>
      <c r="AF21" t="n">
        <v>92.8968</v>
      </c>
    </row>
    <row r="22">
      <c r="A22" t="s">
        <v>120</v>
      </c>
      <c r="B22" t="s">
        <v>412</v>
      </c>
      <c r="C22" t="s">
        <v>317</v>
      </c>
      <c r="D22" t="s">
        <v>413</v>
      </c>
      <c r="E22" t="s">
        <v>318</v>
      </c>
      <c r="F22" t="n">
        <v>65.9955</v>
      </c>
      <c r="G22" t="n">
        <v>63.8946</v>
      </c>
      <c r="H22" t="n">
        <v>66.8022</v>
      </c>
      <c r="I22" t="n">
        <v>68.777</v>
      </c>
      <c r="J22" t="n">
        <v>69.9699</v>
      </c>
      <c r="K22" t="n">
        <v>70.673</v>
      </c>
      <c r="L22" t="n">
        <v>76.9475</v>
      </c>
      <c r="M22" t="n">
        <v>81.0658</v>
      </c>
      <c r="N22" t="n">
        <v>85.7563</v>
      </c>
      <c r="O22" t="n">
        <v>88.9929</v>
      </c>
      <c r="P22" t="n">
        <v>90.989</v>
      </c>
      <c r="Q22" t="n">
        <v>93.8061</v>
      </c>
      <c r="R22" t="n">
        <v>96.7814</v>
      </c>
      <c r="S22" t="n">
        <v>96.8923</v>
      </c>
      <c r="T22" t="n">
        <v>80.3552</v>
      </c>
      <c r="U22" t="n">
        <v>108.4351</v>
      </c>
      <c r="V22" t="n">
        <v>109.9889</v>
      </c>
      <c r="W22" t="n">
        <v>103.5516</v>
      </c>
      <c r="X22" t="n">
        <v>104.6615</v>
      </c>
      <c r="Y22" t="n">
        <v>101.6648</v>
      </c>
      <c r="Z22" t="n">
        <v>110.9878</v>
      </c>
      <c r="AA22" t="n">
        <v>97.0033</v>
      </c>
      <c r="AB22" t="n">
        <v>96.3374</v>
      </c>
      <c r="AC22" t="n">
        <v>102.4417</v>
      </c>
      <c r="AD22" t="n">
        <v>100.7769</v>
      </c>
      <c r="AE22" t="n">
        <v>100</v>
      </c>
      <c r="AF22" t="n">
        <v>92.8968</v>
      </c>
    </row>
    <row r="23">
      <c r="A23" t="s">
        <v>120</v>
      </c>
      <c r="B23" t="s">
        <v>414</v>
      </c>
      <c r="C23" t="s">
        <v>317</v>
      </c>
      <c r="D23" t="s">
        <v>415</v>
      </c>
      <c r="E23" t="s">
        <v>318</v>
      </c>
      <c r="F23" t="n">
        <v>65.9955</v>
      </c>
      <c r="G23" t="n">
        <v>63.8946</v>
      </c>
      <c r="H23" t="n">
        <v>66.8022</v>
      </c>
      <c r="I23" t="n">
        <v>68.777</v>
      </c>
      <c r="J23" t="n">
        <v>69.9699</v>
      </c>
      <c r="K23" t="n">
        <v>70.673</v>
      </c>
      <c r="L23" t="n">
        <v>76.9475</v>
      </c>
      <c r="M23" t="n">
        <v>81.0658</v>
      </c>
      <c r="N23" t="n">
        <v>85.7563</v>
      </c>
      <c r="O23" t="n">
        <v>88.9929</v>
      </c>
      <c r="P23" t="n">
        <v>90.989</v>
      </c>
      <c r="Q23" t="n">
        <v>93.8061</v>
      </c>
      <c r="R23" t="n">
        <v>96.7814</v>
      </c>
      <c r="S23" t="n">
        <v>96.8923</v>
      </c>
      <c r="T23" t="n">
        <v>80.3552</v>
      </c>
      <c r="U23" t="n">
        <v>108.4351</v>
      </c>
      <c r="V23" t="n">
        <v>109.9889</v>
      </c>
      <c r="W23" t="n">
        <v>103.5516</v>
      </c>
      <c r="X23" t="n">
        <v>104.6615</v>
      </c>
      <c r="Y23" t="n">
        <v>101.6648</v>
      </c>
      <c r="Z23" t="n">
        <v>110.9878</v>
      </c>
      <c r="AA23" t="n">
        <v>97.0033</v>
      </c>
      <c r="AB23" t="n">
        <v>96.3374</v>
      </c>
      <c r="AC23" t="n">
        <v>102.4417</v>
      </c>
      <c r="AD23" t="n">
        <v>100.7769</v>
      </c>
      <c r="AE23" t="n">
        <v>100</v>
      </c>
      <c r="AF23" t="n">
        <v>92.8968</v>
      </c>
    </row>
    <row r="24">
      <c r="A24" t="s">
        <v>120</v>
      </c>
      <c r="B24" t="s">
        <v>416</v>
      </c>
      <c r="C24" t="s">
        <v>317</v>
      </c>
      <c r="D24" t="s">
        <v>417</v>
      </c>
      <c r="E24" t="s">
        <v>318</v>
      </c>
      <c r="F24" t="n">
        <v>65.9955</v>
      </c>
      <c r="G24" t="n">
        <v>63.8946</v>
      </c>
      <c r="H24" t="n">
        <v>66.8022</v>
      </c>
      <c r="I24" t="n">
        <v>68.777</v>
      </c>
      <c r="J24" t="n">
        <v>69.9699</v>
      </c>
      <c r="K24" t="n">
        <v>70.673</v>
      </c>
      <c r="L24" t="n">
        <v>76.9475</v>
      </c>
      <c r="M24" t="n">
        <v>81.0658</v>
      </c>
      <c r="N24" t="n">
        <v>85.7563</v>
      </c>
      <c r="O24" t="n">
        <v>88.9929</v>
      </c>
      <c r="P24" t="n">
        <v>90.989</v>
      </c>
      <c r="Q24" t="n">
        <v>93.8061</v>
      </c>
      <c r="R24" t="n">
        <v>96.7814</v>
      </c>
      <c r="S24" t="n">
        <v>96.8923</v>
      </c>
      <c r="T24" t="n">
        <v>80.3552</v>
      </c>
      <c r="U24" t="n">
        <v>108.4351</v>
      </c>
      <c r="V24" t="n">
        <v>109.9889</v>
      </c>
      <c r="W24" t="n">
        <v>103.5516</v>
      </c>
      <c r="X24" t="n">
        <v>104.6615</v>
      </c>
      <c r="Y24" t="n">
        <v>101.6648</v>
      </c>
      <c r="Z24" t="n">
        <v>110.9878</v>
      </c>
      <c r="AA24" t="n">
        <v>97.0033</v>
      </c>
      <c r="AB24" t="n">
        <v>96.3374</v>
      </c>
      <c r="AC24" t="n">
        <v>102.4417</v>
      </c>
      <c r="AD24" t="n">
        <v>100.7769</v>
      </c>
      <c r="AE24" t="n">
        <v>100</v>
      </c>
      <c r="AF24" t="n">
        <v>92.8968</v>
      </c>
    </row>
    <row r="25">
      <c r="A25" t="s">
        <v>120</v>
      </c>
      <c r="B25" t="s">
        <v>418</v>
      </c>
      <c r="C25" t="s">
        <v>317</v>
      </c>
      <c r="D25" t="s">
        <v>419</v>
      </c>
      <c r="E25" t="s">
        <v>318</v>
      </c>
      <c r="F25" t="n">
        <v>65.9955</v>
      </c>
      <c r="G25" t="n">
        <v>63.8946</v>
      </c>
      <c r="H25" t="n">
        <v>66.8022</v>
      </c>
      <c r="I25" t="n">
        <v>68.777</v>
      </c>
      <c r="J25" t="n">
        <v>69.9699</v>
      </c>
      <c r="K25" t="n">
        <v>70.673</v>
      </c>
      <c r="L25" t="n">
        <v>76.9475</v>
      </c>
      <c r="M25" t="n">
        <v>81.0658</v>
      </c>
      <c r="N25" t="n">
        <v>85.7563</v>
      </c>
      <c r="O25" t="n">
        <v>88.9929</v>
      </c>
      <c r="P25" t="n">
        <v>90.989</v>
      </c>
      <c r="Q25" t="n">
        <v>93.8061</v>
      </c>
      <c r="R25" t="n">
        <v>96.7814</v>
      </c>
      <c r="S25" t="n">
        <v>96.8923</v>
      </c>
      <c r="T25" t="n">
        <v>80.3552</v>
      </c>
      <c r="U25" t="n">
        <v>108.4351</v>
      </c>
      <c r="V25" t="n">
        <v>109.9889</v>
      </c>
      <c r="W25" t="n">
        <v>103.5516</v>
      </c>
      <c r="X25" t="n">
        <v>104.6615</v>
      </c>
      <c r="Y25" t="n">
        <v>101.6648</v>
      </c>
      <c r="Z25" t="n">
        <v>110.9878</v>
      </c>
      <c r="AA25" t="n">
        <v>97.0033</v>
      </c>
      <c r="AB25" t="n">
        <v>96.3374</v>
      </c>
      <c r="AC25" t="n">
        <v>102.4417</v>
      </c>
      <c r="AD25" t="n">
        <v>100.7769</v>
      </c>
      <c r="AE25" t="n">
        <v>100</v>
      </c>
      <c r="AF25" t="n">
        <v>92.8968</v>
      </c>
    </row>
    <row r="26">
      <c r="A26" t="s">
        <v>120</v>
      </c>
      <c r="B26" t="s">
        <v>420</v>
      </c>
      <c r="C26" t="s">
        <v>317</v>
      </c>
      <c r="D26" t="s">
        <v>421</v>
      </c>
      <c r="E26" t="s">
        <v>318</v>
      </c>
      <c r="F26" t="n">
        <v>65.9955</v>
      </c>
      <c r="G26" t="n">
        <v>63.8946</v>
      </c>
      <c r="H26" t="n">
        <v>66.8022</v>
      </c>
      <c r="I26" t="n">
        <v>68.777</v>
      </c>
      <c r="J26" t="n">
        <v>69.9699</v>
      </c>
      <c r="K26" t="n">
        <v>70.673</v>
      </c>
      <c r="L26" t="n">
        <v>76.9475</v>
      </c>
      <c r="M26" t="n">
        <v>81.0658</v>
      </c>
      <c r="N26" t="n">
        <v>85.7563</v>
      </c>
      <c r="O26" t="n">
        <v>88.9929</v>
      </c>
      <c r="P26" t="n">
        <v>90.989</v>
      </c>
      <c r="Q26" t="n">
        <v>93.8061</v>
      </c>
      <c r="R26" t="n">
        <v>96.7814</v>
      </c>
      <c r="S26" t="n">
        <v>96.8923</v>
      </c>
      <c r="T26" t="n">
        <v>80.3552</v>
      </c>
      <c r="U26" t="n">
        <v>108.4351</v>
      </c>
      <c r="V26" t="n">
        <v>109.9889</v>
      </c>
      <c r="W26" t="n">
        <v>103.5516</v>
      </c>
      <c r="X26" t="n">
        <v>104.6615</v>
      </c>
      <c r="Y26" t="n">
        <v>101.6648</v>
      </c>
      <c r="Z26" t="n">
        <v>110.9878</v>
      </c>
      <c r="AA26" t="n">
        <v>97.0033</v>
      </c>
      <c r="AB26" t="n">
        <v>96.3374</v>
      </c>
      <c r="AC26" t="n">
        <v>102.4417</v>
      </c>
      <c r="AD26" t="n">
        <v>100.7769</v>
      </c>
      <c r="AE26" t="n">
        <v>100</v>
      </c>
      <c r="AF26" t="n">
        <v>92.8968</v>
      </c>
    </row>
    <row r="27">
      <c r="A27" t="s">
        <v>120</v>
      </c>
      <c r="B27" t="s">
        <v>422</v>
      </c>
      <c r="C27" t="s">
        <v>317</v>
      </c>
      <c r="D27" t="s">
        <v>423</v>
      </c>
      <c r="E27" t="s">
        <v>318</v>
      </c>
      <c r="F27" t="n">
        <v>65.9955</v>
      </c>
      <c r="G27" t="n">
        <v>63.8946</v>
      </c>
      <c r="H27" t="n">
        <v>66.8022</v>
      </c>
      <c r="I27" t="n">
        <v>68.777</v>
      </c>
      <c r="J27" t="n">
        <v>69.9699</v>
      </c>
      <c r="K27" t="n">
        <v>70.673</v>
      </c>
      <c r="L27" t="n">
        <v>76.9475</v>
      </c>
      <c r="M27" t="n">
        <v>81.0658</v>
      </c>
      <c r="N27" t="n">
        <v>85.7563</v>
      </c>
      <c r="O27" t="n">
        <v>88.9929</v>
      </c>
      <c r="P27" t="n">
        <v>90.989</v>
      </c>
      <c r="Q27" t="n">
        <v>93.8061</v>
      </c>
      <c r="R27" t="n">
        <v>96.7814</v>
      </c>
      <c r="S27" t="n">
        <v>96.8923</v>
      </c>
      <c r="T27" t="n">
        <v>80.3552</v>
      </c>
      <c r="U27" t="n">
        <v>108.4351</v>
      </c>
      <c r="V27" t="n">
        <v>109.9889</v>
      </c>
      <c r="W27" t="n">
        <v>103.5516</v>
      </c>
      <c r="X27" t="n">
        <v>104.6615</v>
      </c>
      <c r="Y27" t="n">
        <v>101.6648</v>
      </c>
      <c r="Z27" t="n">
        <v>110.9878</v>
      </c>
      <c r="AA27" t="n">
        <v>97.0033</v>
      </c>
      <c r="AB27" t="n">
        <v>96.3374</v>
      </c>
      <c r="AC27" t="n">
        <v>102.4417</v>
      </c>
      <c r="AD27" t="n">
        <v>100.7769</v>
      </c>
      <c r="AE27" t="n">
        <v>100</v>
      </c>
      <c r="AF27" t="n">
        <v>92.8968</v>
      </c>
    </row>
    <row r="28">
      <c r="A28" t="s">
        <v>120</v>
      </c>
      <c r="B28" t="s">
        <v>424</v>
      </c>
      <c r="C28" t="s">
        <v>317</v>
      </c>
      <c r="D28" t="s">
        <v>425</v>
      </c>
      <c r="E28" t="s">
        <v>318</v>
      </c>
      <c r="F28" t="n">
        <v>65.9955</v>
      </c>
      <c r="G28" t="n">
        <v>63.8946</v>
      </c>
      <c r="H28" t="n">
        <v>66.8022</v>
      </c>
      <c r="I28" t="n">
        <v>68.777</v>
      </c>
      <c r="J28" t="n">
        <v>69.9699</v>
      </c>
      <c r="K28" t="n">
        <v>70.673</v>
      </c>
      <c r="L28" t="n">
        <v>76.9475</v>
      </c>
      <c r="M28" t="n">
        <v>81.0658</v>
      </c>
      <c r="N28" t="n">
        <v>85.7563</v>
      </c>
      <c r="O28" t="n">
        <v>88.9928999999999</v>
      </c>
      <c r="P28" t="n">
        <v>90.989</v>
      </c>
      <c r="Q28" t="n">
        <v>93.8061</v>
      </c>
      <c r="R28" t="n">
        <v>96.7814</v>
      </c>
      <c r="S28" t="n">
        <v>96.8923</v>
      </c>
      <c r="T28" t="n">
        <v>80.3552</v>
      </c>
      <c r="U28" t="n">
        <v>108.4351</v>
      </c>
      <c r="V28" t="n">
        <v>109.9889</v>
      </c>
      <c r="W28" t="n">
        <v>103.5516</v>
      </c>
      <c r="X28" t="n">
        <v>104.6615</v>
      </c>
      <c r="Y28" t="n">
        <v>101.6648</v>
      </c>
      <c r="Z28" t="n">
        <v>110.9878</v>
      </c>
      <c r="AA28" t="n">
        <v>97.0033</v>
      </c>
      <c r="AB28" t="n">
        <v>96.3374</v>
      </c>
      <c r="AC28" t="n">
        <v>102.4417</v>
      </c>
      <c r="AD28" t="n">
        <v>100.7769</v>
      </c>
      <c r="AE28" t="n">
        <v>100</v>
      </c>
      <c r="AF28" t="n">
        <v>92.8968</v>
      </c>
    </row>
    <row r="29">
      <c r="A29" t="s">
        <v>120</v>
      </c>
      <c r="B29" t="s">
        <v>426</v>
      </c>
      <c r="C29" t="s">
        <v>317</v>
      </c>
      <c r="D29" t="s">
        <v>427</v>
      </c>
      <c r="E29" t="s">
        <v>318</v>
      </c>
      <c r="F29" t="n">
        <v>65.9955</v>
      </c>
      <c r="G29" t="n">
        <v>63.8946</v>
      </c>
      <c r="H29" t="n">
        <v>66.8022</v>
      </c>
      <c r="I29" t="n">
        <v>68.777</v>
      </c>
      <c r="J29" t="n">
        <v>69.9699</v>
      </c>
      <c r="K29" t="n">
        <v>70.673</v>
      </c>
      <c r="L29" t="n">
        <v>76.9475</v>
      </c>
      <c r="M29" t="n">
        <v>81.0658</v>
      </c>
      <c r="N29" t="n">
        <v>85.7563</v>
      </c>
      <c r="O29" t="n">
        <v>88.9929</v>
      </c>
      <c r="P29" t="n">
        <v>90.989</v>
      </c>
      <c r="Q29" t="n">
        <v>93.8060999999999</v>
      </c>
      <c r="R29" t="n">
        <v>96.7813999999999</v>
      </c>
      <c r="S29" t="n">
        <v>96.8922999999999</v>
      </c>
      <c r="T29" t="n">
        <v>80.3551999999999</v>
      </c>
      <c r="U29" t="n">
        <v>108.4351</v>
      </c>
      <c r="V29" t="n">
        <v>109.9889</v>
      </c>
      <c r="W29" t="n">
        <v>103.5516</v>
      </c>
      <c r="X29" t="n">
        <v>104.6615</v>
      </c>
      <c r="Y29" t="n">
        <v>101.6648</v>
      </c>
      <c r="Z29" t="n">
        <v>110.9878</v>
      </c>
      <c r="AA29" t="n">
        <v>97.0033</v>
      </c>
      <c r="AB29" t="n">
        <v>96.3374</v>
      </c>
      <c r="AC29" t="n">
        <v>102.4417</v>
      </c>
      <c r="AD29" t="n">
        <v>100.7769</v>
      </c>
      <c r="AE29" t="n">
        <v>100</v>
      </c>
      <c r="AF29" t="n">
        <v>92.8968</v>
      </c>
    </row>
    <row r="30">
      <c r="A30" t="s">
        <v>120</v>
      </c>
      <c r="B30" t="s">
        <v>428</v>
      </c>
      <c r="C30" t="s">
        <v>317</v>
      </c>
      <c r="D30" t="s">
        <v>429</v>
      </c>
      <c r="E30" t="s">
        <v>318</v>
      </c>
      <c r="F30" t="n">
        <v>65.9955</v>
      </c>
      <c r="G30" t="n">
        <v>63.8946</v>
      </c>
      <c r="H30" t="n">
        <v>66.8022</v>
      </c>
      <c r="I30" t="n">
        <v>68.777</v>
      </c>
      <c r="J30" t="n">
        <v>69.9699</v>
      </c>
      <c r="K30" t="n">
        <v>70.6730000000001</v>
      </c>
      <c r="L30" t="n">
        <v>76.9475000000001</v>
      </c>
      <c r="M30" t="n">
        <v>81.0658</v>
      </c>
      <c r="N30" t="n">
        <v>85.7563</v>
      </c>
      <c r="O30" t="n">
        <v>88.9929</v>
      </c>
      <c r="P30" t="n">
        <v>90.989</v>
      </c>
      <c r="Q30" t="n">
        <v>93.8061</v>
      </c>
      <c r="R30" t="n">
        <v>96.7814000000001</v>
      </c>
      <c r="S30" t="n">
        <v>96.8923</v>
      </c>
      <c r="T30" t="n">
        <v>80.3552</v>
      </c>
      <c r="U30" t="n">
        <v>108.4351</v>
      </c>
      <c r="V30" t="n">
        <v>109.9889</v>
      </c>
      <c r="W30" t="n">
        <v>103.5516</v>
      </c>
      <c r="X30" t="n">
        <v>104.6615</v>
      </c>
      <c r="Y30" t="n">
        <v>101.6648</v>
      </c>
      <c r="Z30" t="n">
        <v>110.9878</v>
      </c>
      <c r="AA30" t="n">
        <v>97.0033</v>
      </c>
      <c r="AB30" t="n">
        <v>96.3374</v>
      </c>
      <c r="AC30" t="n">
        <v>102.4417</v>
      </c>
      <c r="AD30" t="n">
        <v>100.7769</v>
      </c>
      <c r="AE30" t="n">
        <v>100</v>
      </c>
      <c r="AF30" t="n">
        <v>92.8968</v>
      </c>
    </row>
    <row r="31">
      <c r="A31" t="s">
        <v>120</v>
      </c>
      <c r="B31" t="s">
        <v>430</v>
      </c>
      <c r="C31" t="s">
        <v>317</v>
      </c>
      <c r="D31" t="s">
        <v>431</v>
      </c>
      <c r="E31" t="s">
        <v>318</v>
      </c>
      <c r="F31" t="n">
        <v>65.9955</v>
      </c>
      <c r="G31" t="n">
        <v>63.8946</v>
      </c>
      <c r="H31" t="n">
        <v>66.8022</v>
      </c>
      <c r="I31" t="n">
        <v>68.777</v>
      </c>
      <c r="J31" t="n">
        <v>69.9699</v>
      </c>
      <c r="K31" t="n">
        <v>70.6730000000001</v>
      </c>
      <c r="L31" t="n">
        <v>76.9475000000001</v>
      </c>
      <c r="M31" t="n">
        <v>81.0658</v>
      </c>
      <c r="N31" t="n">
        <v>85.7563</v>
      </c>
      <c r="O31" t="n">
        <v>88.9929</v>
      </c>
      <c r="P31" t="n">
        <v>90.989</v>
      </c>
      <c r="Q31" t="n">
        <v>93.8061</v>
      </c>
      <c r="R31" t="n">
        <v>96.7814</v>
      </c>
      <c r="S31" t="n">
        <v>96.8923</v>
      </c>
      <c r="T31" t="n">
        <v>80.3552</v>
      </c>
      <c r="U31" t="n">
        <v>108.4351</v>
      </c>
      <c r="V31" t="n">
        <v>109.9889</v>
      </c>
      <c r="W31" t="n">
        <v>103.5516</v>
      </c>
      <c r="X31" t="n">
        <v>104.6615</v>
      </c>
      <c r="Y31" t="n">
        <v>101.6648</v>
      </c>
      <c r="Z31" t="n">
        <v>110.9878</v>
      </c>
      <c r="AA31" t="n">
        <v>97.0033</v>
      </c>
      <c r="AB31" t="n">
        <v>96.3374</v>
      </c>
      <c r="AC31" t="n">
        <v>102.4417</v>
      </c>
      <c r="AD31" t="n">
        <v>100.7769</v>
      </c>
      <c r="AE31" t="n">
        <v>100</v>
      </c>
      <c r="AF31" t="n">
        <v>92.8968</v>
      </c>
    </row>
    <row r="32">
      <c r="A32" t="s">
        <v>120</v>
      </c>
      <c r="B32" t="s">
        <v>432</v>
      </c>
      <c r="C32" t="s">
        <v>317</v>
      </c>
      <c r="D32" t="s">
        <v>433</v>
      </c>
      <c r="E32" t="s">
        <v>318</v>
      </c>
      <c r="F32" t="n">
        <v>65.9955</v>
      </c>
      <c r="G32" t="n">
        <v>63.8946</v>
      </c>
      <c r="H32" t="n">
        <v>66.8022</v>
      </c>
      <c r="I32" t="n">
        <v>68.777</v>
      </c>
      <c r="J32" t="n">
        <v>69.9699</v>
      </c>
      <c r="K32" t="n">
        <v>70.673</v>
      </c>
      <c r="L32" t="n">
        <v>76.9475</v>
      </c>
      <c r="M32" t="n">
        <v>81.0658</v>
      </c>
      <c r="N32" t="n">
        <v>85.7563</v>
      </c>
      <c r="O32" t="n">
        <v>88.9929</v>
      </c>
      <c r="P32" t="n">
        <v>90.989</v>
      </c>
      <c r="Q32" t="n">
        <v>93.8061</v>
      </c>
      <c r="R32" t="n">
        <v>96.7814</v>
      </c>
      <c r="S32" t="n">
        <v>96.8923</v>
      </c>
      <c r="T32" t="n">
        <v>80.3552</v>
      </c>
      <c r="U32" t="n">
        <v>108.4351</v>
      </c>
      <c r="V32" t="n">
        <v>109.9889</v>
      </c>
      <c r="W32" t="n">
        <v>103.5516</v>
      </c>
      <c r="X32" t="n">
        <v>104.6615</v>
      </c>
      <c r="Y32" t="n">
        <v>101.6648</v>
      </c>
      <c r="Z32" t="n">
        <v>110.9878</v>
      </c>
      <c r="AA32" t="n">
        <v>97.0033</v>
      </c>
      <c r="AB32" t="n">
        <v>96.3374</v>
      </c>
      <c r="AC32" t="n">
        <v>102.4417</v>
      </c>
      <c r="AD32" t="n">
        <v>100.7769</v>
      </c>
      <c r="AE32" t="n">
        <v>100</v>
      </c>
      <c r="AF32" t="n">
        <v>92.8968</v>
      </c>
    </row>
    <row r="33">
      <c r="A33" t="s">
        <v>120</v>
      </c>
      <c r="B33" t="s">
        <v>434</v>
      </c>
      <c r="C33" t="s">
        <v>317</v>
      </c>
      <c r="D33" t="s">
        <v>435</v>
      </c>
      <c r="E33" t="s">
        <v>318</v>
      </c>
      <c r="F33" t="n">
        <v>65.9954999999999</v>
      </c>
      <c r="G33" t="n">
        <v>63.8945999999999</v>
      </c>
      <c r="H33" t="n">
        <v>66.8021999999999</v>
      </c>
      <c r="I33" t="n">
        <v>68.777</v>
      </c>
      <c r="J33" t="n">
        <v>69.9699</v>
      </c>
      <c r="K33" t="n">
        <v>70.673</v>
      </c>
      <c r="L33" t="n">
        <v>76.9475</v>
      </c>
      <c r="M33" t="n">
        <v>81.0658</v>
      </c>
      <c r="N33" t="n">
        <v>85.7563</v>
      </c>
      <c r="O33" t="n">
        <v>88.9929</v>
      </c>
      <c r="P33" t="n">
        <v>90.989</v>
      </c>
      <c r="Q33" t="n">
        <v>93.8061</v>
      </c>
      <c r="R33" t="n">
        <v>96.7814</v>
      </c>
      <c r="S33" t="n">
        <v>96.8923</v>
      </c>
      <c r="T33" t="n">
        <v>80.3552</v>
      </c>
      <c r="U33" t="n">
        <v>108.4351</v>
      </c>
      <c r="V33" t="n">
        <v>109.9889</v>
      </c>
      <c r="W33" t="n">
        <v>103.5516</v>
      </c>
      <c r="X33" t="n">
        <v>104.6615</v>
      </c>
      <c r="Y33" t="n">
        <v>101.6648</v>
      </c>
      <c r="Z33" t="n">
        <v>110.9878</v>
      </c>
      <c r="AA33" t="n">
        <v>97.0033</v>
      </c>
      <c r="AB33" t="n">
        <v>96.3374</v>
      </c>
      <c r="AC33" t="n">
        <v>102.4417</v>
      </c>
      <c r="AD33" t="n">
        <v>100.7769</v>
      </c>
      <c r="AE33" t="n">
        <v>100</v>
      </c>
      <c r="AF33" t="n">
        <v>92.8968</v>
      </c>
    </row>
    <row r="34">
      <c r="A34" t="s">
        <v>120</v>
      </c>
      <c r="B34" t="s">
        <v>436</v>
      </c>
      <c r="C34" t="s">
        <v>317</v>
      </c>
      <c r="D34" t="s">
        <v>437</v>
      </c>
      <c r="E34" t="s">
        <v>318</v>
      </c>
      <c r="F34" t="n">
        <v>65.9955</v>
      </c>
      <c r="G34" t="n">
        <v>63.8946</v>
      </c>
      <c r="H34" t="n">
        <v>66.8022</v>
      </c>
      <c r="I34" t="n">
        <v>68.777</v>
      </c>
      <c r="J34" t="n">
        <v>69.9699</v>
      </c>
      <c r="K34" t="n">
        <v>70.673</v>
      </c>
      <c r="L34" t="n">
        <v>76.9475</v>
      </c>
      <c r="M34" t="n">
        <v>81.0658</v>
      </c>
      <c r="N34" t="n">
        <v>85.7563</v>
      </c>
      <c r="O34" t="n">
        <v>88.9929</v>
      </c>
      <c r="P34" t="n">
        <v>90.989</v>
      </c>
      <c r="Q34" t="n">
        <v>93.8061</v>
      </c>
      <c r="R34" t="n">
        <v>96.7814</v>
      </c>
      <c r="S34" t="n">
        <v>96.8923</v>
      </c>
      <c r="T34" t="n">
        <v>80.3552</v>
      </c>
      <c r="U34" t="n">
        <v>108.4351</v>
      </c>
      <c r="V34" t="n">
        <v>109.9889</v>
      </c>
      <c r="W34" t="n">
        <v>103.5516</v>
      </c>
      <c r="X34" t="n">
        <v>104.6615</v>
      </c>
      <c r="Y34" t="n">
        <v>101.6648</v>
      </c>
      <c r="Z34" t="n">
        <v>110.9878</v>
      </c>
      <c r="AA34" t="n">
        <v>97.0033</v>
      </c>
      <c r="AB34" t="n">
        <v>96.3374</v>
      </c>
      <c r="AC34" t="n">
        <v>102.4417</v>
      </c>
      <c r="AD34" t="n">
        <v>100.7769</v>
      </c>
      <c r="AE34" t="n">
        <v>100</v>
      </c>
      <c r="AF34" t="n">
        <v>92.8968</v>
      </c>
    </row>
    <row r="35">
      <c r="A35" t="s">
        <v>120</v>
      </c>
      <c r="B35" t="s">
        <v>438</v>
      </c>
      <c r="C35" t="s">
        <v>317</v>
      </c>
      <c r="D35" t="s">
        <v>439</v>
      </c>
      <c r="E35" t="s">
        <v>318</v>
      </c>
      <c r="F35" t="n">
        <v>65.9955</v>
      </c>
      <c r="G35" t="n">
        <v>63.8946</v>
      </c>
      <c r="H35" t="n">
        <v>66.8022</v>
      </c>
      <c r="I35" t="n">
        <v>68.777</v>
      </c>
      <c r="J35" t="n">
        <v>69.9699</v>
      </c>
      <c r="K35" t="n">
        <v>70.673</v>
      </c>
      <c r="L35" t="n">
        <v>76.9475</v>
      </c>
      <c r="M35" t="n">
        <v>81.0658</v>
      </c>
      <c r="N35" t="n">
        <v>85.7563</v>
      </c>
      <c r="O35" t="n">
        <v>88.9929</v>
      </c>
      <c r="P35" t="n">
        <v>90.989</v>
      </c>
      <c r="Q35" t="n">
        <v>93.8061</v>
      </c>
      <c r="R35" t="n">
        <v>96.7814</v>
      </c>
      <c r="S35" t="n">
        <v>96.8923</v>
      </c>
      <c r="T35" t="n">
        <v>80.3552</v>
      </c>
      <c r="U35" t="n">
        <v>108.4351</v>
      </c>
      <c r="V35" t="n">
        <v>109.9889</v>
      </c>
      <c r="W35" t="n">
        <v>103.5516</v>
      </c>
      <c r="X35" t="n">
        <v>104.6615</v>
      </c>
      <c r="Y35" t="n">
        <v>101.6648</v>
      </c>
      <c r="Z35" t="n">
        <v>110.9878</v>
      </c>
      <c r="AA35" t="n">
        <v>97.0033</v>
      </c>
      <c r="AB35" t="n">
        <v>96.3374</v>
      </c>
      <c r="AC35" t="n">
        <v>102.4417</v>
      </c>
      <c r="AD35" t="n">
        <v>100.7769</v>
      </c>
      <c r="AE35" t="n">
        <v>100</v>
      </c>
      <c r="AF35" t="n">
        <v>92.8968</v>
      </c>
    </row>
    <row r="36">
      <c r="A36" t="s">
        <v>120</v>
      </c>
      <c r="B36" t="s">
        <v>440</v>
      </c>
      <c r="C36" t="s">
        <v>317</v>
      </c>
      <c r="D36" t="s">
        <v>441</v>
      </c>
      <c r="E36" t="s">
        <v>318</v>
      </c>
      <c r="F36" t="n">
        <v>65.9955</v>
      </c>
      <c r="G36" t="n">
        <v>63.8946</v>
      </c>
      <c r="H36" t="n">
        <v>66.8022</v>
      </c>
      <c r="I36" t="n">
        <v>68.777</v>
      </c>
      <c r="J36" t="n">
        <v>69.9699</v>
      </c>
      <c r="K36" t="n">
        <v>70.673</v>
      </c>
      <c r="L36" t="n">
        <v>76.9475</v>
      </c>
      <c r="M36" t="n">
        <v>81.0658</v>
      </c>
      <c r="N36" t="n">
        <v>85.7563</v>
      </c>
      <c r="O36" t="n">
        <v>88.9929</v>
      </c>
      <c r="P36" t="n">
        <v>90.989</v>
      </c>
      <c r="Q36" t="n">
        <v>93.8061</v>
      </c>
      <c r="R36" t="n">
        <v>96.7814</v>
      </c>
      <c r="S36" t="n">
        <v>96.8923</v>
      </c>
      <c r="T36" t="n">
        <v>80.3552</v>
      </c>
      <c r="U36" t="n">
        <v>108.4351</v>
      </c>
      <c r="V36" t="n">
        <v>109.9889</v>
      </c>
      <c r="W36" t="n">
        <v>103.5516</v>
      </c>
      <c r="X36" t="n">
        <v>104.6615</v>
      </c>
      <c r="Y36" t="n">
        <v>101.6648</v>
      </c>
      <c r="Z36" t="n">
        <v>110.9878</v>
      </c>
      <c r="AA36" t="n">
        <v>97.0033</v>
      </c>
      <c r="AB36" t="n">
        <v>96.3374</v>
      </c>
      <c r="AC36" t="n">
        <v>102.4417</v>
      </c>
      <c r="AD36" t="n">
        <v>100.7769</v>
      </c>
      <c r="AE36" t="n">
        <v>100</v>
      </c>
      <c r="AF36" t="n">
        <v>92.8968</v>
      </c>
    </row>
    <row r="37">
      <c r="A37" t="s">
        <v>120</v>
      </c>
      <c r="B37" t="s">
        <v>442</v>
      </c>
      <c r="C37" t="s">
        <v>317</v>
      </c>
      <c r="D37" t="s">
        <v>443</v>
      </c>
      <c r="E37" t="s">
        <v>318</v>
      </c>
      <c r="F37" t="n">
        <v>65.9955</v>
      </c>
      <c r="G37" t="n">
        <v>63.8946</v>
      </c>
      <c r="H37" t="n">
        <v>66.8022</v>
      </c>
      <c r="I37" t="n">
        <v>68.777</v>
      </c>
      <c r="J37" t="n">
        <v>69.9699</v>
      </c>
      <c r="K37" t="n">
        <v>70.6730000000001</v>
      </c>
      <c r="L37" t="n">
        <v>76.9475</v>
      </c>
      <c r="M37" t="n">
        <v>81.0658</v>
      </c>
      <c r="N37" t="n">
        <v>85.7563</v>
      </c>
      <c r="O37" t="n">
        <v>88.9929</v>
      </c>
      <c r="P37" t="n">
        <v>90.989</v>
      </c>
      <c r="Q37" t="n">
        <v>93.8061</v>
      </c>
      <c r="R37" t="n">
        <v>96.7814</v>
      </c>
      <c r="S37" t="n">
        <v>96.8923</v>
      </c>
      <c r="T37" t="n">
        <v>80.3552</v>
      </c>
      <c r="U37" t="n">
        <v>108.4351</v>
      </c>
      <c r="V37" t="n">
        <v>109.9889</v>
      </c>
      <c r="W37" t="n">
        <v>103.5516</v>
      </c>
      <c r="X37" t="n">
        <v>104.6615</v>
      </c>
      <c r="Y37" t="n">
        <v>101.6648</v>
      </c>
      <c r="Z37" t="n">
        <v>110.9878</v>
      </c>
      <c r="AA37" t="n">
        <v>97.0033</v>
      </c>
      <c r="AB37" t="n">
        <v>96.3374</v>
      </c>
      <c r="AC37" t="n">
        <v>102.4417</v>
      </c>
      <c r="AD37" t="n">
        <v>100.7769</v>
      </c>
      <c r="AE37" t="n">
        <v>100</v>
      </c>
      <c r="AF37" t="n">
        <v>92.8968</v>
      </c>
    </row>
    <row r="38">
      <c r="A38" t="s">
        <v>120</v>
      </c>
      <c r="B38" t="s">
        <v>444</v>
      </c>
      <c r="C38" t="s">
        <v>317</v>
      </c>
      <c r="D38" t="s">
        <v>445</v>
      </c>
      <c r="E38" t="s">
        <v>318</v>
      </c>
      <c r="F38" t="n">
        <v>65.9955</v>
      </c>
      <c r="G38" t="n">
        <v>63.8946</v>
      </c>
      <c r="H38" t="n">
        <v>66.8022</v>
      </c>
      <c r="I38" t="n">
        <v>68.777</v>
      </c>
      <c r="J38" t="n">
        <v>69.9699</v>
      </c>
      <c r="K38" t="n">
        <v>70.673</v>
      </c>
      <c r="L38" t="n">
        <v>76.9475</v>
      </c>
      <c r="M38" t="n">
        <v>81.0658</v>
      </c>
      <c r="N38" t="n">
        <v>85.7563</v>
      </c>
      <c r="O38" t="n">
        <v>88.9929</v>
      </c>
      <c r="P38" t="n">
        <v>90.989</v>
      </c>
      <c r="Q38" t="n">
        <v>93.8061</v>
      </c>
      <c r="R38" t="n">
        <v>96.7814</v>
      </c>
      <c r="S38" t="n">
        <v>96.8923</v>
      </c>
      <c r="T38" t="n">
        <v>80.3552</v>
      </c>
      <c r="U38" t="n">
        <v>108.4351</v>
      </c>
      <c r="V38" t="n">
        <v>109.9889</v>
      </c>
      <c r="W38" t="n">
        <v>103.5516</v>
      </c>
      <c r="X38" t="n">
        <v>104.6615</v>
      </c>
      <c r="Y38" t="n">
        <v>101.6648</v>
      </c>
      <c r="Z38" t="n">
        <v>110.9878</v>
      </c>
      <c r="AA38" t="n">
        <v>97.0033</v>
      </c>
      <c r="AB38" t="n">
        <v>96.3374</v>
      </c>
      <c r="AC38" t="n">
        <v>102.4417</v>
      </c>
      <c r="AD38" t="n">
        <v>100.7769</v>
      </c>
      <c r="AE38" t="n">
        <v>100</v>
      </c>
      <c r="AF38" t="n">
        <v>92.8968</v>
      </c>
    </row>
    <row r="39">
      <c r="A39" t="s">
        <v>120</v>
      </c>
      <c r="B39" t="s">
        <v>446</v>
      </c>
      <c r="C39" t="s">
        <v>317</v>
      </c>
      <c r="D39" t="s">
        <v>447</v>
      </c>
      <c r="E39" t="s">
        <v>318</v>
      </c>
      <c r="F39" t="n">
        <v>65.9955</v>
      </c>
      <c r="G39" t="n">
        <v>63.8946</v>
      </c>
      <c r="H39" t="n">
        <v>66.8022</v>
      </c>
      <c r="I39" t="n">
        <v>68.777</v>
      </c>
      <c r="J39" t="n">
        <v>69.9699</v>
      </c>
      <c r="K39" t="n">
        <v>70.673</v>
      </c>
      <c r="L39" t="n">
        <v>76.9475</v>
      </c>
      <c r="M39" t="n">
        <v>81.0658</v>
      </c>
      <c r="N39" t="n">
        <v>85.7563</v>
      </c>
      <c r="O39" t="n">
        <v>88.9929</v>
      </c>
      <c r="P39" t="n">
        <v>90.989</v>
      </c>
      <c r="Q39" t="n">
        <v>93.8061</v>
      </c>
      <c r="R39" t="n">
        <v>96.7814</v>
      </c>
      <c r="S39" t="n">
        <v>96.8923</v>
      </c>
      <c r="T39" t="n">
        <v>80.3552</v>
      </c>
      <c r="U39" t="n">
        <v>108.4351</v>
      </c>
      <c r="V39" t="n">
        <v>109.9889</v>
      </c>
      <c r="W39" t="n">
        <v>103.5516</v>
      </c>
      <c r="X39" t="n">
        <v>104.6615</v>
      </c>
      <c r="Y39" t="n">
        <v>101.6648</v>
      </c>
      <c r="Z39" t="n">
        <v>110.9878</v>
      </c>
      <c r="AA39" t="n">
        <v>97.0033</v>
      </c>
      <c r="AB39" t="n">
        <v>96.3374</v>
      </c>
      <c r="AC39" t="n">
        <v>102.4417</v>
      </c>
      <c r="AD39" t="n">
        <v>100.7769</v>
      </c>
      <c r="AE39" t="n">
        <v>100</v>
      </c>
      <c r="AF39" t="n">
        <v>92.8968</v>
      </c>
    </row>
    <row r="40">
      <c r="A40" t="s">
        <v>120</v>
      </c>
      <c r="B40" t="s">
        <v>448</v>
      </c>
      <c r="C40" t="s">
        <v>317</v>
      </c>
      <c r="D40" t="s">
        <v>449</v>
      </c>
      <c r="E40" t="s">
        <v>318</v>
      </c>
      <c r="F40" t="n">
        <v>65.9955</v>
      </c>
      <c r="G40" t="n">
        <v>63.8946</v>
      </c>
      <c r="H40" t="n">
        <v>66.8022</v>
      </c>
      <c r="I40" t="n">
        <v>68.777</v>
      </c>
      <c r="J40" t="n">
        <v>69.9699</v>
      </c>
      <c r="K40" t="n">
        <v>70.673</v>
      </c>
      <c r="L40" t="n">
        <v>76.9475</v>
      </c>
      <c r="M40" t="n">
        <v>81.0658</v>
      </c>
      <c r="N40" t="n">
        <v>85.7563</v>
      </c>
      <c r="O40" t="n">
        <v>88.9929</v>
      </c>
      <c r="P40" t="n">
        <v>90.989</v>
      </c>
      <c r="Q40" t="n">
        <v>93.8061</v>
      </c>
      <c r="R40" t="n">
        <v>96.7814</v>
      </c>
      <c r="S40" t="n">
        <v>96.8923</v>
      </c>
      <c r="T40" t="n">
        <v>80.3552</v>
      </c>
      <c r="U40" t="n">
        <v>108.4351</v>
      </c>
      <c r="V40" t="n">
        <v>109.9889</v>
      </c>
      <c r="W40" t="n">
        <v>103.5516</v>
      </c>
      <c r="X40" t="n">
        <v>104.6615</v>
      </c>
      <c r="Y40" t="n">
        <v>101.6648</v>
      </c>
      <c r="Z40" t="n">
        <v>110.9878</v>
      </c>
      <c r="AA40" t="n">
        <v>97.0033</v>
      </c>
      <c r="AB40" t="n">
        <v>96.3374</v>
      </c>
      <c r="AC40" t="n">
        <v>102.4417</v>
      </c>
      <c r="AD40" t="n">
        <v>100.7769</v>
      </c>
      <c r="AE40" t="n">
        <v>100</v>
      </c>
      <c r="AF40" t="n">
        <v>92.8968</v>
      </c>
    </row>
    <row r="41">
      <c r="A41" t="s">
        <v>120</v>
      </c>
      <c r="B41" t="s">
        <v>450</v>
      </c>
      <c r="C41" t="s">
        <v>317</v>
      </c>
      <c r="D41" t="s">
        <v>451</v>
      </c>
      <c r="E41" t="s">
        <v>318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</row>
    <row r="42">
      <c r="A42" t="s">
        <v>120</v>
      </c>
      <c r="B42" t="s">
        <v>452</v>
      </c>
      <c r="C42" t="s">
        <v>317</v>
      </c>
      <c r="D42" t="s">
        <v>453</v>
      </c>
      <c r="E42" t="s">
        <v>318</v>
      </c>
      <c r="F42" t="n">
        <v>65.9955</v>
      </c>
      <c r="G42" t="n">
        <v>63.8946</v>
      </c>
      <c r="H42" t="n">
        <v>66.8022</v>
      </c>
      <c r="I42" t="n">
        <v>68.777</v>
      </c>
      <c r="J42" t="n">
        <v>69.9698999999999</v>
      </c>
      <c r="K42" t="n">
        <v>70.673</v>
      </c>
      <c r="L42" t="n">
        <v>76.9475</v>
      </c>
      <c r="M42" t="n">
        <v>81.0657999999999</v>
      </c>
      <c r="N42" t="n">
        <v>85.7562999999999</v>
      </c>
      <c r="O42" t="n">
        <v>88.9928999999999</v>
      </c>
      <c r="P42" t="n">
        <v>90.9889999999999</v>
      </c>
      <c r="Q42" t="n">
        <v>93.8060999999999</v>
      </c>
      <c r="R42" t="n">
        <v>96.7813999999999</v>
      </c>
      <c r="S42" t="n">
        <v>96.8923</v>
      </c>
      <c r="T42" t="n">
        <v>80.3552</v>
      </c>
      <c r="U42" t="n">
        <v>108.4351</v>
      </c>
      <c r="V42" t="n">
        <v>109.9889</v>
      </c>
      <c r="W42" t="n">
        <v>103.5516</v>
      </c>
      <c r="X42" t="n">
        <v>104.6615</v>
      </c>
      <c r="Y42" t="n">
        <v>101.6648</v>
      </c>
      <c r="Z42" t="n">
        <v>110.9878</v>
      </c>
      <c r="AA42" t="n">
        <v>97.0033</v>
      </c>
      <c r="AB42" t="n">
        <v>96.3374</v>
      </c>
      <c r="AC42" t="n">
        <v>102.4417</v>
      </c>
      <c r="AD42" t="n">
        <v>100.7769</v>
      </c>
      <c r="AE42" t="n">
        <v>100</v>
      </c>
      <c r="AF42" t="n">
        <v>92.8968</v>
      </c>
    </row>
    <row r="43">
      <c r="A43" t="s">
        <v>120</v>
      </c>
      <c r="B43" t="s">
        <v>454</v>
      </c>
      <c r="C43" t="s">
        <v>317</v>
      </c>
      <c r="D43" t="s">
        <v>455</v>
      </c>
      <c r="E43" t="s">
        <v>318</v>
      </c>
      <c r="F43" t="n">
        <v>65.9955</v>
      </c>
      <c r="G43" t="n">
        <v>63.8945999999999</v>
      </c>
      <c r="H43" t="n">
        <v>66.8022</v>
      </c>
      <c r="I43" t="n">
        <v>68.777</v>
      </c>
      <c r="J43" t="n">
        <v>69.9699</v>
      </c>
      <c r="K43" t="n">
        <v>70.673</v>
      </c>
      <c r="L43" t="n">
        <v>76.9475</v>
      </c>
      <c r="M43" t="n">
        <v>81.0658</v>
      </c>
      <c r="N43" t="n">
        <v>85.7563</v>
      </c>
      <c r="O43" t="n">
        <v>88.9929</v>
      </c>
      <c r="P43" t="n">
        <v>90.989</v>
      </c>
      <c r="Q43" t="n">
        <v>93.8061</v>
      </c>
      <c r="R43" t="n">
        <v>96.7814</v>
      </c>
      <c r="S43" t="n">
        <v>96.8923</v>
      </c>
      <c r="T43" t="n">
        <v>80.3552</v>
      </c>
      <c r="U43" t="n">
        <v>108.4351</v>
      </c>
      <c r="V43" t="n">
        <v>109.9889</v>
      </c>
      <c r="W43" t="n">
        <v>103.5516</v>
      </c>
      <c r="X43" t="n">
        <v>104.6615</v>
      </c>
      <c r="Y43" t="n">
        <v>101.6648</v>
      </c>
      <c r="Z43" t="n">
        <v>110.9878</v>
      </c>
      <c r="AA43" t="n">
        <v>97.0033</v>
      </c>
      <c r="AB43" t="n">
        <v>96.3374</v>
      </c>
      <c r="AC43" t="n">
        <v>102.4417</v>
      </c>
      <c r="AD43" t="n">
        <v>100.7769</v>
      </c>
      <c r="AE43" t="n">
        <v>100</v>
      </c>
      <c r="AF43" t="n">
        <v>92.8968</v>
      </c>
    </row>
    <row r="44">
      <c r="A44" t="s">
        <v>120</v>
      </c>
      <c r="B44" t="s">
        <v>456</v>
      </c>
      <c r="C44" t="s">
        <v>317</v>
      </c>
      <c r="D44" t="s">
        <v>457</v>
      </c>
      <c r="E44" t="s">
        <v>318</v>
      </c>
      <c r="F44" t="n">
        <v>65.9955000000001</v>
      </c>
      <c r="G44" t="n">
        <v>63.8946000000001</v>
      </c>
      <c r="H44" t="n">
        <v>66.8022000000001</v>
      </c>
      <c r="I44" t="n">
        <v>68.7770000000001</v>
      </c>
      <c r="J44" t="n">
        <v>69.9699</v>
      </c>
      <c r="K44" t="n">
        <v>70.6730000000001</v>
      </c>
      <c r="L44" t="n">
        <v>76.9475000000001</v>
      </c>
      <c r="M44" t="n">
        <v>81.0658</v>
      </c>
      <c r="N44" t="n">
        <v>85.7563</v>
      </c>
      <c r="O44" t="n">
        <v>88.9929</v>
      </c>
      <c r="P44" t="n">
        <v>90.989</v>
      </c>
      <c r="Q44" t="n">
        <v>93.8061</v>
      </c>
      <c r="R44" t="n">
        <v>96.7814</v>
      </c>
      <c r="S44" t="n">
        <v>96.8923</v>
      </c>
      <c r="T44" t="n">
        <v>80.3552</v>
      </c>
      <c r="U44" t="n">
        <v>108.4351</v>
      </c>
      <c r="V44" t="n">
        <v>109.9889</v>
      </c>
      <c r="W44" t="n">
        <v>103.5516</v>
      </c>
      <c r="X44" t="n">
        <v>104.6615</v>
      </c>
      <c r="Y44" t="n">
        <v>101.6648</v>
      </c>
      <c r="Z44" t="n">
        <v>110.9878</v>
      </c>
      <c r="AA44" t="n">
        <v>97.0033</v>
      </c>
      <c r="AB44" t="n">
        <v>96.3374</v>
      </c>
      <c r="AC44" t="n">
        <v>102.4417</v>
      </c>
      <c r="AD44" t="n">
        <v>100.7769</v>
      </c>
      <c r="AE44" t="n">
        <v>100</v>
      </c>
      <c r="AF44" t="n">
        <v>92.8968</v>
      </c>
    </row>
    <row r="45">
      <c r="A45" t="s">
        <v>120</v>
      </c>
      <c r="B45" t="s">
        <v>458</v>
      </c>
      <c r="C45" t="s">
        <v>317</v>
      </c>
      <c r="D45" t="s">
        <v>459</v>
      </c>
      <c r="E45" t="s">
        <v>318</v>
      </c>
      <c r="F45" t="n">
        <v>65.9955</v>
      </c>
      <c r="G45" t="n">
        <v>63.8946</v>
      </c>
      <c r="H45" t="n">
        <v>66.8022</v>
      </c>
      <c r="I45" t="n">
        <v>68.777</v>
      </c>
      <c r="J45" t="n">
        <v>69.9699</v>
      </c>
      <c r="K45" t="n">
        <v>70.673</v>
      </c>
      <c r="L45" t="n">
        <v>76.9475</v>
      </c>
      <c r="M45" t="n">
        <v>81.0658</v>
      </c>
      <c r="N45" t="n">
        <v>85.7563</v>
      </c>
      <c r="O45" t="n">
        <v>88.9929</v>
      </c>
      <c r="P45" t="n">
        <v>90.989</v>
      </c>
      <c r="Q45" t="n">
        <v>93.8061</v>
      </c>
      <c r="R45" t="n">
        <v>96.7814</v>
      </c>
      <c r="S45" t="n">
        <v>96.8923</v>
      </c>
      <c r="T45" t="n">
        <v>80.3552</v>
      </c>
      <c r="U45" t="n">
        <v>108.4351</v>
      </c>
      <c r="V45" t="n">
        <v>109.9889</v>
      </c>
      <c r="W45" t="n">
        <v>103.5516</v>
      </c>
      <c r="X45" t="n">
        <v>104.6615</v>
      </c>
      <c r="Y45" t="n">
        <v>101.6648</v>
      </c>
      <c r="Z45" t="n">
        <v>110.9878</v>
      </c>
      <c r="AA45" t="n">
        <v>97.0033</v>
      </c>
      <c r="AB45" t="n">
        <v>96.3374</v>
      </c>
      <c r="AC45" t="n">
        <v>102.4417</v>
      </c>
      <c r="AD45" t="n">
        <v>100.7769</v>
      </c>
      <c r="AE45" t="n">
        <v>100</v>
      </c>
      <c r="AF45" t="n">
        <v>92.8968</v>
      </c>
    </row>
    <row r="46">
      <c r="A46" t="s">
        <v>120</v>
      </c>
      <c r="B46" t="s">
        <v>460</v>
      </c>
      <c r="C46" t="s">
        <v>317</v>
      </c>
      <c r="D46" t="s">
        <v>461</v>
      </c>
      <c r="E46" t="s">
        <v>318</v>
      </c>
      <c r="F46" t="n">
        <v>65.9955</v>
      </c>
      <c r="G46" t="n">
        <v>63.8946</v>
      </c>
      <c r="H46" t="n">
        <v>66.8022</v>
      </c>
      <c r="I46" t="n">
        <v>68.777</v>
      </c>
      <c r="J46" t="n">
        <v>69.9699</v>
      </c>
      <c r="K46" t="n">
        <v>70.673</v>
      </c>
      <c r="L46" t="n">
        <v>76.9475</v>
      </c>
      <c r="M46" t="n">
        <v>81.0658</v>
      </c>
      <c r="N46" t="n">
        <v>85.7563</v>
      </c>
      <c r="O46" t="n">
        <v>88.9929</v>
      </c>
      <c r="P46" t="n">
        <v>90.989</v>
      </c>
      <c r="Q46" t="n">
        <v>93.8061</v>
      </c>
      <c r="R46" t="n">
        <v>96.7814</v>
      </c>
      <c r="S46" t="n">
        <v>96.8923</v>
      </c>
      <c r="T46" t="n">
        <v>80.3552</v>
      </c>
      <c r="U46" t="n">
        <v>108.4351</v>
      </c>
      <c r="V46" t="n">
        <v>109.9889</v>
      </c>
      <c r="W46" t="n">
        <v>103.5516</v>
      </c>
      <c r="X46" t="n">
        <v>104.6615</v>
      </c>
      <c r="Y46" t="n">
        <v>101.6648</v>
      </c>
      <c r="Z46" t="n">
        <v>110.9878</v>
      </c>
      <c r="AA46" t="n">
        <v>97.0033</v>
      </c>
      <c r="AB46" t="n">
        <v>96.3374</v>
      </c>
      <c r="AC46" t="n">
        <v>102.4417</v>
      </c>
      <c r="AD46" t="n">
        <v>100.7769</v>
      </c>
      <c r="AE46" t="n">
        <v>100</v>
      </c>
      <c r="AF46" t="n">
        <v>92.8968</v>
      </c>
    </row>
    <row r="47">
      <c r="A47" t="s">
        <v>120</v>
      </c>
      <c r="B47" t="s">
        <v>462</v>
      </c>
      <c r="C47" t="s">
        <v>317</v>
      </c>
      <c r="D47" t="s">
        <v>463</v>
      </c>
      <c r="E47" t="s">
        <v>318</v>
      </c>
      <c r="F47" t="n">
        <v>65.9955</v>
      </c>
      <c r="G47" t="n">
        <v>63.8946</v>
      </c>
      <c r="H47" t="n">
        <v>66.8022</v>
      </c>
      <c r="I47" t="n">
        <v>68.777</v>
      </c>
      <c r="J47" t="n">
        <v>69.9698999999999</v>
      </c>
      <c r="K47" t="n">
        <v>70.673</v>
      </c>
      <c r="L47" t="n">
        <v>76.9475</v>
      </c>
      <c r="M47" t="n">
        <v>81.0657999999999</v>
      </c>
      <c r="N47" t="n">
        <v>85.7562999999999</v>
      </c>
      <c r="O47" t="n">
        <v>88.9928999999999</v>
      </c>
      <c r="P47" t="n">
        <v>90.9889999999999</v>
      </c>
      <c r="Q47" t="n">
        <v>93.8060999999999</v>
      </c>
      <c r="R47" t="n">
        <v>96.7813999999999</v>
      </c>
      <c r="S47" t="n">
        <v>96.8923</v>
      </c>
      <c r="T47" t="n">
        <v>80.3552</v>
      </c>
      <c r="U47" t="n">
        <v>108.4351</v>
      </c>
      <c r="V47" t="n">
        <v>109.9889</v>
      </c>
      <c r="W47" t="n">
        <v>103.5516</v>
      </c>
      <c r="X47" t="n">
        <v>104.6615</v>
      </c>
      <c r="Y47" t="n">
        <v>101.6648</v>
      </c>
      <c r="Z47" t="n">
        <v>110.9878</v>
      </c>
      <c r="AA47" t="n">
        <v>97.0033</v>
      </c>
      <c r="AB47" t="n">
        <v>96.3374</v>
      </c>
      <c r="AC47" t="n">
        <v>102.4417</v>
      </c>
      <c r="AD47" t="n">
        <v>100.7769</v>
      </c>
      <c r="AE47" t="n">
        <v>100</v>
      </c>
      <c r="AF47" t="n">
        <v>92.8968</v>
      </c>
    </row>
    <row r="48">
      <c r="A48" t="s">
        <v>120</v>
      </c>
      <c r="B48" t="s">
        <v>464</v>
      </c>
      <c r="C48" t="s">
        <v>317</v>
      </c>
      <c r="D48" t="s">
        <v>465</v>
      </c>
      <c r="E48" t="s">
        <v>318</v>
      </c>
      <c r="F48" t="n">
        <v>65.9955</v>
      </c>
      <c r="G48" t="n">
        <v>63.8946</v>
      </c>
      <c r="H48" t="n">
        <v>66.8022</v>
      </c>
      <c r="I48" t="n">
        <v>68.777</v>
      </c>
      <c r="J48" t="n">
        <v>69.9699</v>
      </c>
      <c r="K48" t="n">
        <v>70.673</v>
      </c>
      <c r="L48" t="n">
        <v>76.9475</v>
      </c>
      <c r="M48" t="n">
        <v>81.0658</v>
      </c>
      <c r="N48" t="n">
        <v>85.7563</v>
      </c>
      <c r="O48" t="n">
        <v>88.9929</v>
      </c>
      <c r="P48" t="n">
        <v>90.989</v>
      </c>
      <c r="Q48" t="n">
        <v>93.8061</v>
      </c>
      <c r="R48" t="n">
        <v>96.7814</v>
      </c>
      <c r="S48" t="n">
        <v>96.8923</v>
      </c>
      <c r="T48" t="n">
        <v>80.3552</v>
      </c>
      <c r="U48" t="n">
        <v>108.4351</v>
      </c>
      <c r="V48" t="n">
        <v>109.9889</v>
      </c>
      <c r="W48" t="n">
        <v>103.5516</v>
      </c>
      <c r="X48" t="n">
        <v>104.6615</v>
      </c>
      <c r="Y48" t="n">
        <v>101.6648</v>
      </c>
      <c r="Z48" t="n">
        <v>110.9878</v>
      </c>
      <c r="AA48" t="n">
        <v>97.0033</v>
      </c>
      <c r="AB48" t="n">
        <v>96.3374</v>
      </c>
      <c r="AC48" t="n">
        <v>102.4417</v>
      </c>
      <c r="AD48" t="n">
        <v>100.7769</v>
      </c>
      <c r="AE48" t="n">
        <v>100</v>
      </c>
      <c r="AF48" t="n">
        <v>92.8968</v>
      </c>
    </row>
    <row r="49">
      <c r="A49" t="s">
        <v>120</v>
      </c>
      <c r="B49" t="s">
        <v>466</v>
      </c>
      <c r="C49" t="s">
        <v>317</v>
      </c>
      <c r="D49" t="s">
        <v>467</v>
      </c>
      <c r="E49" t="s">
        <v>318</v>
      </c>
      <c r="F49" t="n">
        <v>65.9955</v>
      </c>
      <c r="G49" t="n">
        <v>63.8946</v>
      </c>
      <c r="H49" t="n">
        <v>66.8022</v>
      </c>
      <c r="I49" t="n">
        <v>68.777</v>
      </c>
      <c r="J49" t="n">
        <v>69.9699</v>
      </c>
      <c r="K49" t="n">
        <v>70.673</v>
      </c>
      <c r="L49" t="n">
        <v>76.9475</v>
      </c>
      <c r="M49" t="n">
        <v>81.0658</v>
      </c>
      <c r="N49" t="n">
        <v>85.7563</v>
      </c>
      <c r="O49" t="n">
        <v>88.9929</v>
      </c>
      <c r="P49" t="n">
        <v>90.989</v>
      </c>
      <c r="Q49" t="n">
        <v>93.8061</v>
      </c>
      <c r="R49" t="n">
        <v>96.7814</v>
      </c>
      <c r="S49" t="n">
        <v>96.8923</v>
      </c>
      <c r="T49" t="n">
        <v>80.3552</v>
      </c>
      <c r="U49" t="n">
        <v>108.4351</v>
      </c>
      <c r="V49" t="n">
        <v>109.9889</v>
      </c>
      <c r="W49" t="n">
        <v>103.5516</v>
      </c>
      <c r="X49" t="n">
        <v>104.6615</v>
      </c>
      <c r="Y49" t="n">
        <v>101.6648</v>
      </c>
      <c r="Z49" t="n">
        <v>110.9878</v>
      </c>
      <c r="AA49" t="n">
        <v>97.0033</v>
      </c>
      <c r="AB49" t="n">
        <v>96.3374</v>
      </c>
      <c r="AC49" t="n">
        <v>102.4417</v>
      </c>
      <c r="AD49" t="n">
        <v>100.7769</v>
      </c>
      <c r="AE49" t="n">
        <v>100</v>
      </c>
      <c r="AF49" t="n">
        <v>92.8968</v>
      </c>
    </row>
    <row r="50">
      <c r="A50" t="s">
        <v>120</v>
      </c>
      <c r="B50" t="s">
        <v>468</v>
      </c>
      <c r="C50" t="s">
        <v>317</v>
      </c>
      <c r="D50" t="s">
        <v>469</v>
      </c>
      <c r="E50" t="s">
        <v>318</v>
      </c>
      <c r="F50" t="n">
        <v>65.9955</v>
      </c>
      <c r="G50" t="n">
        <v>63.8946</v>
      </c>
      <c r="H50" t="n">
        <v>66.8022</v>
      </c>
      <c r="I50" t="n">
        <v>68.777</v>
      </c>
      <c r="J50" t="n">
        <v>69.9699</v>
      </c>
      <c r="K50" t="n">
        <v>70.673</v>
      </c>
      <c r="L50" t="n">
        <v>76.9475</v>
      </c>
      <c r="M50" t="n">
        <v>81.0658</v>
      </c>
      <c r="N50" t="n">
        <v>85.7562999999999</v>
      </c>
      <c r="O50" t="n">
        <v>88.9928999999999</v>
      </c>
      <c r="P50" t="n">
        <v>90.989</v>
      </c>
      <c r="Q50" t="n">
        <v>93.8060999999999</v>
      </c>
      <c r="R50" t="n">
        <v>96.7814</v>
      </c>
      <c r="S50" t="n">
        <v>96.8923</v>
      </c>
      <c r="T50" t="n">
        <v>80.3552</v>
      </c>
      <c r="U50" t="n">
        <v>108.4351</v>
      </c>
      <c r="V50" t="n">
        <v>109.9889</v>
      </c>
      <c r="W50" t="n">
        <v>103.5516</v>
      </c>
      <c r="X50" t="n">
        <v>104.6615</v>
      </c>
      <c r="Y50" t="n">
        <v>101.6648</v>
      </c>
      <c r="Z50" t="n">
        <v>110.9878</v>
      </c>
      <c r="AA50" t="n">
        <v>97.0033</v>
      </c>
      <c r="AB50" t="n">
        <v>96.3374</v>
      </c>
      <c r="AC50" t="n">
        <v>102.4417</v>
      </c>
      <c r="AD50" t="n">
        <v>100.7769</v>
      </c>
      <c r="AE50" t="n">
        <v>100</v>
      </c>
      <c r="AF50" t="n">
        <v>92.8968</v>
      </c>
    </row>
    <row r="51">
      <c r="A51" t="s">
        <v>120</v>
      </c>
      <c r="B51" t="s">
        <v>470</v>
      </c>
      <c r="C51" t="s">
        <v>317</v>
      </c>
      <c r="D51" t="s">
        <v>471</v>
      </c>
      <c r="E51" t="s">
        <v>318</v>
      </c>
      <c r="F51" t="n">
        <v>65.9955</v>
      </c>
      <c r="G51" t="n">
        <v>63.8946</v>
      </c>
      <c r="H51" t="n">
        <v>66.8022</v>
      </c>
      <c r="I51" t="n">
        <v>68.777</v>
      </c>
      <c r="J51" t="n">
        <v>69.9699</v>
      </c>
      <c r="K51" t="n">
        <v>70.673</v>
      </c>
      <c r="L51" t="n">
        <v>76.9475</v>
      </c>
      <c r="M51" t="n">
        <v>81.0658</v>
      </c>
      <c r="N51" t="n">
        <v>85.7563</v>
      </c>
      <c r="O51" t="n">
        <v>88.9929</v>
      </c>
      <c r="P51" t="n">
        <v>90.989</v>
      </c>
      <c r="Q51" t="n">
        <v>93.8061</v>
      </c>
      <c r="R51" t="n">
        <v>96.7814</v>
      </c>
      <c r="S51" t="n">
        <v>96.8923</v>
      </c>
      <c r="T51" t="n">
        <v>80.3552</v>
      </c>
      <c r="U51" t="n">
        <v>108.4351</v>
      </c>
      <c r="V51" t="n">
        <v>109.9889</v>
      </c>
      <c r="W51" t="n">
        <v>103.5516</v>
      </c>
      <c r="X51" t="n">
        <v>104.6615</v>
      </c>
      <c r="Y51" t="n">
        <v>101.6648</v>
      </c>
      <c r="Z51" t="n">
        <v>110.9878</v>
      </c>
      <c r="AA51" t="n">
        <v>97.0033</v>
      </c>
      <c r="AB51" t="n">
        <v>96.3374</v>
      </c>
      <c r="AC51" t="n">
        <v>102.4417</v>
      </c>
      <c r="AD51" t="n">
        <v>100.7769</v>
      </c>
      <c r="AE51" t="n">
        <v>100</v>
      </c>
      <c r="AF51" t="n">
        <v>92.8968</v>
      </c>
    </row>
    <row r="52">
      <c r="A52" t="s">
        <v>120</v>
      </c>
      <c r="B52" t="s">
        <v>472</v>
      </c>
      <c r="C52" t="s">
        <v>317</v>
      </c>
      <c r="D52" t="s">
        <v>473</v>
      </c>
      <c r="E52" t="s">
        <v>318</v>
      </c>
      <c r="F52" t="n">
        <v>65.9955</v>
      </c>
      <c r="G52" t="n">
        <v>63.8946</v>
      </c>
      <c r="H52" t="n">
        <v>66.8022</v>
      </c>
      <c r="I52" t="n">
        <v>68.777</v>
      </c>
      <c r="J52" t="n">
        <v>69.9699</v>
      </c>
      <c r="K52" t="n">
        <v>70.673</v>
      </c>
      <c r="L52" t="n">
        <v>76.9475</v>
      </c>
      <c r="M52" t="n">
        <v>81.0658</v>
      </c>
      <c r="N52" t="n">
        <v>85.7563</v>
      </c>
      <c r="O52" t="n">
        <v>88.9929</v>
      </c>
      <c r="P52" t="n">
        <v>90.989</v>
      </c>
      <c r="Q52" t="n">
        <v>93.8061</v>
      </c>
      <c r="R52" t="n">
        <v>96.7814</v>
      </c>
      <c r="S52" t="n">
        <v>96.8923</v>
      </c>
      <c r="T52" t="n">
        <v>80.3552</v>
      </c>
      <c r="U52" t="n">
        <v>108.4351</v>
      </c>
      <c r="V52" t="n">
        <v>109.9889</v>
      </c>
      <c r="W52" t="n">
        <v>103.5516</v>
      </c>
      <c r="X52" t="n">
        <v>104.6615</v>
      </c>
      <c r="Y52" t="n">
        <v>101.6648</v>
      </c>
      <c r="Z52" t="n">
        <v>110.9878</v>
      </c>
      <c r="AA52" t="n">
        <v>97.0033</v>
      </c>
      <c r="AB52" t="n">
        <v>96.3374</v>
      </c>
      <c r="AC52" t="n">
        <v>102.4417</v>
      </c>
      <c r="AD52" t="n">
        <v>100.7769</v>
      </c>
      <c r="AE52" t="n">
        <v>100</v>
      </c>
      <c r="AF52" t="n">
        <v>92.8968</v>
      </c>
    </row>
    <row r="53">
      <c r="A53" t="s">
        <v>120</v>
      </c>
      <c r="B53" t="s">
        <v>474</v>
      </c>
      <c r="C53" t="s">
        <v>317</v>
      </c>
      <c r="D53" t="s">
        <v>475</v>
      </c>
      <c r="E53" t="s">
        <v>318</v>
      </c>
      <c r="F53" t="n">
        <v>65.9955000000001</v>
      </c>
      <c r="G53" t="n">
        <v>63.8946</v>
      </c>
      <c r="H53" t="n">
        <v>66.8022</v>
      </c>
      <c r="I53" t="n">
        <v>68.7770000000001</v>
      </c>
      <c r="J53" t="n">
        <v>69.9699</v>
      </c>
      <c r="K53" t="n">
        <v>70.6730000000001</v>
      </c>
      <c r="L53" t="n">
        <v>76.9475000000001</v>
      </c>
      <c r="M53" t="n">
        <v>81.0658</v>
      </c>
      <c r="N53" t="n">
        <v>85.7563</v>
      </c>
      <c r="O53" t="n">
        <v>88.9929</v>
      </c>
      <c r="P53" t="n">
        <v>90.989</v>
      </c>
      <c r="Q53" t="n">
        <v>93.8061</v>
      </c>
      <c r="R53" t="n">
        <v>96.7814</v>
      </c>
      <c r="S53" t="n">
        <v>96.8923</v>
      </c>
      <c r="T53" t="n">
        <v>80.3552</v>
      </c>
      <c r="U53" t="n">
        <v>108.4351</v>
      </c>
      <c r="V53" t="n">
        <v>109.9889</v>
      </c>
      <c r="W53" t="n">
        <v>103.5516</v>
      </c>
      <c r="X53" t="n">
        <v>104.6615</v>
      </c>
      <c r="Y53" t="n">
        <v>101.6648</v>
      </c>
      <c r="Z53" t="n">
        <v>110.9878</v>
      </c>
      <c r="AA53" t="n">
        <v>97.0033</v>
      </c>
      <c r="AB53" t="n">
        <v>96.3374</v>
      </c>
      <c r="AC53" t="n">
        <v>102.4417</v>
      </c>
      <c r="AD53" t="n">
        <v>100.7769</v>
      </c>
      <c r="AE53" t="n">
        <v>100</v>
      </c>
      <c r="AF53" t="n">
        <v>92.8968</v>
      </c>
    </row>
    <row r="54">
      <c r="A54" t="s">
        <v>120</v>
      </c>
      <c r="B54" t="s">
        <v>476</v>
      </c>
      <c r="C54" t="s">
        <v>317</v>
      </c>
      <c r="D54" t="s">
        <v>477</v>
      </c>
      <c r="E54" t="s">
        <v>318</v>
      </c>
      <c r="F54" t="n">
        <v>65.9955</v>
      </c>
      <c r="G54" t="n">
        <v>63.8946</v>
      </c>
      <c r="H54" t="n">
        <v>66.8022</v>
      </c>
      <c r="I54" t="n">
        <v>68.777</v>
      </c>
      <c r="J54" t="n">
        <v>69.9699</v>
      </c>
      <c r="K54" t="n">
        <v>70.673</v>
      </c>
      <c r="L54" t="n">
        <v>76.9475</v>
      </c>
      <c r="M54" t="n">
        <v>81.0658</v>
      </c>
      <c r="N54" t="n">
        <v>85.7563</v>
      </c>
      <c r="O54" t="n">
        <v>88.9929</v>
      </c>
      <c r="P54" t="n">
        <v>90.989</v>
      </c>
      <c r="Q54" t="n">
        <v>93.8061</v>
      </c>
      <c r="R54" t="n">
        <v>96.7814</v>
      </c>
      <c r="S54" t="n">
        <v>96.8923</v>
      </c>
      <c r="T54" t="n">
        <v>80.3552</v>
      </c>
      <c r="U54" t="n">
        <v>108.4351</v>
      </c>
      <c r="V54" t="n">
        <v>109.9889</v>
      </c>
      <c r="W54" t="n">
        <v>103.5516</v>
      </c>
      <c r="X54" t="n">
        <v>104.6615</v>
      </c>
      <c r="Y54" t="n">
        <v>101.6648</v>
      </c>
      <c r="Z54" t="n">
        <v>110.9878</v>
      </c>
      <c r="AA54" t="n">
        <v>97.0033</v>
      </c>
      <c r="AB54" t="n">
        <v>96.3374</v>
      </c>
      <c r="AC54" t="n">
        <v>102.4417</v>
      </c>
      <c r="AD54" t="n">
        <v>100.7769</v>
      </c>
      <c r="AE54" t="n">
        <v>100</v>
      </c>
      <c r="AF54" t="n">
        <v>92.8968</v>
      </c>
    </row>
    <row r="55">
      <c r="A55" t="s">
        <v>120</v>
      </c>
      <c r="B55" t="s">
        <v>478</v>
      </c>
      <c r="C55" t="s">
        <v>317</v>
      </c>
      <c r="D55" t="s">
        <v>479</v>
      </c>
      <c r="E55" t="s">
        <v>318</v>
      </c>
      <c r="F55" t="n">
        <v>65.9955</v>
      </c>
      <c r="G55" t="n">
        <v>63.8946</v>
      </c>
      <c r="H55" t="n">
        <v>66.8022</v>
      </c>
      <c r="I55" t="n">
        <v>68.777</v>
      </c>
      <c r="J55" t="n">
        <v>69.9699</v>
      </c>
      <c r="K55" t="n">
        <v>70.673</v>
      </c>
      <c r="L55" t="n">
        <v>76.9475</v>
      </c>
      <c r="M55" t="n">
        <v>81.0658</v>
      </c>
      <c r="N55" t="n">
        <v>85.7563</v>
      </c>
      <c r="O55" t="n">
        <v>88.9929</v>
      </c>
      <c r="P55" t="n">
        <v>90.989</v>
      </c>
      <c r="Q55" t="n">
        <v>93.8061</v>
      </c>
      <c r="R55" t="n">
        <v>96.7814</v>
      </c>
      <c r="S55" t="n">
        <v>96.8923</v>
      </c>
      <c r="T55" t="n">
        <v>80.3552</v>
      </c>
      <c r="U55" t="n">
        <v>108.4351</v>
      </c>
      <c r="V55" t="n">
        <v>109.9889</v>
      </c>
      <c r="W55" t="n">
        <v>103.5516</v>
      </c>
      <c r="X55" t="n">
        <v>104.6615</v>
      </c>
      <c r="Y55" t="n">
        <v>101.6648</v>
      </c>
      <c r="Z55" t="n">
        <v>110.9878</v>
      </c>
      <c r="AA55" t="n">
        <v>97.0033</v>
      </c>
      <c r="AB55" t="n">
        <v>96.3374</v>
      </c>
      <c r="AC55" t="n">
        <v>102.4417</v>
      </c>
      <c r="AD55" t="n">
        <v>100.7769</v>
      </c>
      <c r="AE55" t="n">
        <v>100</v>
      </c>
      <c r="AF55" t="n">
        <v>92.8968</v>
      </c>
    </row>
    <row r="56">
      <c r="A56" t="s">
        <v>120</v>
      </c>
      <c r="B56" t="s">
        <v>480</v>
      </c>
      <c r="C56" t="s">
        <v>317</v>
      </c>
      <c r="D56" t="s">
        <v>481</v>
      </c>
      <c r="E56" t="s">
        <v>318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</row>
    <row r="57">
      <c r="A57" t="s">
        <v>120</v>
      </c>
      <c r="B57" t="s">
        <v>482</v>
      </c>
      <c r="C57" t="s">
        <v>317</v>
      </c>
      <c r="D57" t="s">
        <v>483</v>
      </c>
      <c r="E57" t="s">
        <v>318</v>
      </c>
      <c r="F57" t="n">
        <v>65.9955000000001</v>
      </c>
      <c r="G57" t="n">
        <v>63.8946000000001</v>
      </c>
      <c r="H57" t="n">
        <v>66.8022000000001</v>
      </c>
      <c r="I57" t="n">
        <v>68.7770000000001</v>
      </c>
      <c r="J57" t="n">
        <v>69.9699000000001</v>
      </c>
      <c r="K57" t="n">
        <v>70.6730000000001</v>
      </c>
      <c r="L57" t="n">
        <v>76.9475000000001</v>
      </c>
      <c r="M57" t="n">
        <v>81.0658000000001</v>
      </c>
      <c r="N57" t="n">
        <v>85.7563000000001</v>
      </c>
      <c r="O57" t="n">
        <v>88.9929</v>
      </c>
      <c r="P57" t="n">
        <v>90.989</v>
      </c>
      <c r="Q57" t="n">
        <v>93.8061</v>
      </c>
      <c r="R57" t="n">
        <v>96.7814</v>
      </c>
      <c r="S57" t="n">
        <v>96.8923</v>
      </c>
      <c r="T57" t="n">
        <v>80.3552</v>
      </c>
      <c r="U57" t="n">
        <v>108.4351</v>
      </c>
      <c r="V57" t="n">
        <v>109.9889</v>
      </c>
      <c r="W57" t="n">
        <v>103.5516</v>
      </c>
      <c r="X57" t="n">
        <v>104.6615</v>
      </c>
      <c r="Y57" t="n">
        <v>101.6648</v>
      </c>
      <c r="Z57" t="n">
        <v>110.9878</v>
      </c>
      <c r="AA57" t="n">
        <v>97.0033</v>
      </c>
      <c r="AB57" t="n">
        <v>96.3374</v>
      </c>
      <c r="AC57" t="n">
        <v>102.4417</v>
      </c>
      <c r="AD57" t="n">
        <v>100.7769</v>
      </c>
      <c r="AE57" t="n">
        <v>100</v>
      </c>
      <c r="AF57" t="n">
        <v>92.8968</v>
      </c>
    </row>
    <row r="58">
      <c r="A58" t="s">
        <v>120</v>
      </c>
      <c r="B58" t="s">
        <v>484</v>
      </c>
      <c r="C58" t="s">
        <v>317</v>
      </c>
      <c r="D58" t="s">
        <v>485</v>
      </c>
      <c r="E58" t="s">
        <v>318</v>
      </c>
      <c r="F58" t="n">
        <v>65.9955000000001</v>
      </c>
      <c r="G58" t="n">
        <v>63.8946000000001</v>
      </c>
      <c r="H58" t="n">
        <v>66.8022000000001</v>
      </c>
      <c r="I58" t="n">
        <v>68.7770000000001</v>
      </c>
      <c r="J58" t="n">
        <v>69.9699000000001</v>
      </c>
      <c r="K58" t="n">
        <v>70.6730000000001</v>
      </c>
      <c r="L58" t="n">
        <v>76.9475000000001</v>
      </c>
      <c r="M58" t="n">
        <v>81.0658000000001</v>
      </c>
      <c r="N58" t="n">
        <v>85.7563000000001</v>
      </c>
      <c r="O58" t="n">
        <v>88.9929</v>
      </c>
      <c r="P58" t="n">
        <v>90.989</v>
      </c>
      <c r="Q58" t="n">
        <v>93.8061</v>
      </c>
      <c r="R58" t="n">
        <v>96.7814</v>
      </c>
      <c r="S58" t="n">
        <v>96.8923</v>
      </c>
      <c r="T58" t="n">
        <v>80.3552</v>
      </c>
      <c r="U58" t="n">
        <v>108.4351</v>
      </c>
      <c r="V58" t="n">
        <v>109.9889</v>
      </c>
      <c r="W58" t="n">
        <v>103.5516</v>
      </c>
      <c r="X58" t="n">
        <v>104.6615</v>
      </c>
      <c r="Y58" t="n">
        <v>101.6648</v>
      </c>
      <c r="Z58" t="n">
        <v>110.9878</v>
      </c>
      <c r="AA58" t="n">
        <v>97.0033</v>
      </c>
      <c r="AB58" t="n">
        <v>96.3374</v>
      </c>
      <c r="AC58" t="n">
        <v>102.4417</v>
      </c>
      <c r="AD58" t="n">
        <v>100.7769</v>
      </c>
      <c r="AE58" t="n">
        <v>100</v>
      </c>
      <c r="AF58" t="n">
        <v>92.8968</v>
      </c>
    </row>
    <row r="59">
      <c r="A59" t="s">
        <v>120</v>
      </c>
      <c r="B59" t="s">
        <v>486</v>
      </c>
      <c r="C59" t="s">
        <v>317</v>
      </c>
      <c r="D59" t="s">
        <v>487</v>
      </c>
      <c r="E59" t="s">
        <v>318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263</v>
      </c>
      <c r="B1" t="s">
        <v>264</v>
      </c>
      <c r="C1" t="s">
        <v>265</v>
      </c>
      <c r="D1" t="s">
        <v>266</v>
      </c>
      <c r="E1" t="s">
        <v>267</v>
      </c>
      <c r="F1" t="s">
        <v>268</v>
      </c>
      <c r="G1" t="s">
        <v>269</v>
      </c>
      <c r="H1" t="s">
        <v>270</v>
      </c>
      <c r="I1" t="s">
        <v>271</v>
      </c>
      <c r="J1" t="s">
        <v>272</v>
      </c>
      <c r="K1" t="s">
        <v>273</v>
      </c>
      <c r="L1" t="s">
        <v>274</v>
      </c>
      <c r="M1" t="s">
        <v>275</v>
      </c>
      <c r="N1" t="s">
        <v>276</v>
      </c>
      <c r="O1" t="s">
        <v>277</v>
      </c>
      <c r="P1" t="s">
        <v>278</v>
      </c>
      <c r="Q1" t="s">
        <v>279</v>
      </c>
      <c r="R1" t="s">
        <v>280</v>
      </c>
      <c r="S1" t="s">
        <v>281</v>
      </c>
      <c r="T1" t="s">
        <v>282</v>
      </c>
      <c r="U1" t="s">
        <v>283</v>
      </c>
      <c r="V1" t="s">
        <v>284</v>
      </c>
      <c r="W1" t="s">
        <v>285</v>
      </c>
      <c r="X1" t="s">
        <v>286</v>
      </c>
      <c r="Y1" t="s">
        <v>287</v>
      </c>
      <c r="Z1" t="s">
        <v>288</v>
      </c>
      <c r="AA1" t="s">
        <v>289</v>
      </c>
      <c r="AB1" t="s">
        <v>290</v>
      </c>
      <c r="AC1" t="s">
        <v>291</v>
      </c>
      <c r="AD1" t="s">
        <v>292</v>
      </c>
      <c r="AE1" t="s">
        <v>293</v>
      </c>
      <c r="AF1" t="s">
        <v>294</v>
      </c>
    </row>
    <row r="2">
      <c r="A2" t="s">
        <v>122</v>
      </c>
      <c r="B2" t="s">
        <v>295</v>
      </c>
      <c r="C2" t="s">
        <v>317</v>
      </c>
      <c r="D2" t="s">
        <v>297</v>
      </c>
      <c r="E2" t="s">
        <v>318</v>
      </c>
      <c r="F2" t="n">
        <v>58.3153</v>
      </c>
      <c r="G2" t="n">
        <v>60.9116</v>
      </c>
      <c r="H2" t="n">
        <v>63.6835</v>
      </c>
      <c r="I2" t="n">
        <v>65.5661</v>
      </c>
      <c r="J2" t="n">
        <v>66.7032999999999</v>
      </c>
      <c r="K2" t="n">
        <v>67.3735999999999</v>
      </c>
      <c r="L2" t="n">
        <v>73.3550999999999</v>
      </c>
      <c r="M2" t="n">
        <v>77.2812</v>
      </c>
      <c r="N2" t="n">
        <v>81.7528</v>
      </c>
      <c r="O2" t="n">
        <v>84.8383</v>
      </c>
      <c r="P2" t="n">
        <v>86.7411</v>
      </c>
      <c r="Q2" t="n">
        <v>89.4267</v>
      </c>
      <c r="R2" t="n">
        <v>92.2631</v>
      </c>
      <c r="S2" t="n">
        <v>94.7776</v>
      </c>
      <c r="T2" t="n">
        <v>95.5513</v>
      </c>
      <c r="U2" t="n">
        <v>96.7118</v>
      </c>
      <c r="V2" t="n">
        <v>97.4855</v>
      </c>
      <c r="W2" t="n">
        <v>97.1954</v>
      </c>
      <c r="X2" t="n">
        <v>96.9052</v>
      </c>
      <c r="Y2" t="n">
        <v>96.6151</v>
      </c>
      <c r="Z2" t="n">
        <v>96.7118</v>
      </c>
      <c r="AA2" t="n">
        <v>97.0986</v>
      </c>
      <c r="AB2" t="n">
        <v>97.8723</v>
      </c>
      <c r="AC2" t="n">
        <v>98.5493</v>
      </c>
      <c r="AD2" t="n">
        <v>99.7099</v>
      </c>
      <c r="AE2" t="n">
        <v>100</v>
      </c>
      <c r="AF2" t="n">
        <v>100.1934</v>
      </c>
    </row>
    <row r="3">
      <c r="A3" t="s">
        <v>122</v>
      </c>
      <c r="B3" t="s">
        <v>374</v>
      </c>
      <c r="C3" t="s">
        <v>317</v>
      </c>
      <c r="D3" t="s">
        <v>375</v>
      </c>
      <c r="E3" t="s">
        <v>318</v>
      </c>
      <c r="F3" t="n">
        <v>58.3153</v>
      </c>
      <c r="G3" t="n">
        <v>60.9116</v>
      </c>
      <c r="H3" t="n">
        <v>63.6835</v>
      </c>
      <c r="I3" t="n">
        <v>65.5661</v>
      </c>
      <c r="J3" t="n">
        <v>66.7033</v>
      </c>
      <c r="K3" t="n">
        <v>67.3736</v>
      </c>
      <c r="L3" t="n">
        <v>73.3551</v>
      </c>
      <c r="M3" t="n">
        <v>77.2812</v>
      </c>
      <c r="N3" t="n">
        <v>81.7528</v>
      </c>
      <c r="O3" t="n">
        <v>84.8383</v>
      </c>
      <c r="P3" t="n">
        <v>86.7411</v>
      </c>
      <c r="Q3" t="n">
        <v>89.4267</v>
      </c>
      <c r="R3" t="n">
        <v>92.2631</v>
      </c>
      <c r="S3" t="n">
        <v>94.7776</v>
      </c>
      <c r="T3" t="n">
        <v>95.5513</v>
      </c>
      <c r="U3" t="n">
        <v>96.7117999999999</v>
      </c>
      <c r="V3" t="n">
        <v>97.4854999999999</v>
      </c>
      <c r="W3" t="n">
        <v>97.1954</v>
      </c>
      <c r="X3" t="n">
        <v>96.9051999999999</v>
      </c>
      <c r="Y3" t="n">
        <v>96.6151</v>
      </c>
      <c r="Z3" t="n">
        <v>96.7118</v>
      </c>
      <c r="AA3" t="n">
        <v>97.0986</v>
      </c>
      <c r="AB3" t="n">
        <v>97.8723</v>
      </c>
      <c r="AC3" t="n">
        <v>98.5493</v>
      </c>
      <c r="AD3" t="n">
        <v>99.7099</v>
      </c>
      <c r="AE3" t="n">
        <v>100</v>
      </c>
      <c r="AF3" t="n">
        <v>100.1934</v>
      </c>
    </row>
    <row r="4">
      <c r="A4" t="s">
        <v>122</v>
      </c>
      <c r="B4" t="s">
        <v>376</v>
      </c>
      <c r="C4" t="s">
        <v>317</v>
      </c>
      <c r="D4" t="s">
        <v>377</v>
      </c>
      <c r="E4" t="s">
        <v>318</v>
      </c>
      <c r="F4" t="n">
        <v>58.3153</v>
      </c>
      <c r="G4" t="n">
        <v>60.9116</v>
      </c>
      <c r="H4" t="n">
        <v>63.6835</v>
      </c>
      <c r="I4" t="n">
        <v>65.5661</v>
      </c>
      <c r="J4" t="n">
        <v>66.7033</v>
      </c>
      <c r="K4" t="n">
        <v>67.3736</v>
      </c>
      <c r="L4" t="n">
        <v>73.3551</v>
      </c>
      <c r="M4" t="n">
        <v>77.2812</v>
      </c>
      <c r="N4" t="n">
        <v>81.7528</v>
      </c>
      <c r="O4" t="n">
        <v>84.8383</v>
      </c>
      <c r="P4" t="n">
        <v>86.7411</v>
      </c>
      <c r="Q4" t="n">
        <v>89.4267</v>
      </c>
      <c r="R4" t="n">
        <v>92.2631</v>
      </c>
      <c r="S4" t="n">
        <v>94.7776</v>
      </c>
      <c r="T4" t="n">
        <v>95.5513</v>
      </c>
      <c r="U4" t="n">
        <v>96.7118</v>
      </c>
      <c r="V4" t="n">
        <v>97.4855</v>
      </c>
      <c r="W4" t="n">
        <v>97.1954</v>
      </c>
      <c r="X4" t="n">
        <v>96.9052</v>
      </c>
      <c r="Y4" t="n">
        <v>96.6151</v>
      </c>
      <c r="Z4" t="n">
        <v>96.7118</v>
      </c>
      <c r="AA4" t="n">
        <v>97.0986</v>
      </c>
      <c r="AB4" t="n">
        <v>97.8723</v>
      </c>
      <c r="AC4" t="n">
        <v>98.5493</v>
      </c>
      <c r="AD4" t="n">
        <v>99.7099</v>
      </c>
      <c r="AE4" t="n">
        <v>100</v>
      </c>
      <c r="AF4" t="n">
        <v>100.1934</v>
      </c>
    </row>
    <row r="5">
      <c r="A5" t="s">
        <v>122</v>
      </c>
      <c r="B5" t="s">
        <v>378</v>
      </c>
      <c r="C5" t="s">
        <v>317</v>
      </c>
      <c r="D5" t="s">
        <v>379</v>
      </c>
      <c r="E5" t="s">
        <v>318</v>
      </c>
      <c r="F5" t="n">
        <v>58.3152999999999</v>
      </c>
      <c r="G5" t="n">
        <v>60.9115999999999</v>
      </c>
      <c r="H5" t="n">
        <v>63.6834999999999</v>
      </c>
      <c r="I5" t="n">
        <v>65.5660999999999</v>
      </c>
      <c r="J5" t="n">
        <v>66.7032999999999</v>
      </c>
      <c r="K5" t="n">
        <v>67.3735999999999</v>
      </c>
      <c r="L5" t="n">
        <v>73.3550999999999</v>
      </c>
      <c r="M5" t="n">
        <v>77.2811999999999</v>
      </c>
      <c r="N5" t="n">
        <v>81.7527999999999</v>
      </c>
      <c r="O5" t="n">
        <v>84.8382999999999</v>
      </c>
      <c r="P5" t="n">
        <v>86.7410999999999</v>
      </c>
      <c r="Q5" t="n">
        <v>89.4266999999999</v>
      </c>
      <c r="R5" t="n">
        <v>92.2630999999999</v>
      </c>
      <c r="S5" t="n">
        <v>94.7775999999999</v>
      </c>
      <c r="T5" t="n">
        <v>95.5512999999999</v>
      </c>
      <c r="U5" t="n">
        <v>96.7117999999999</v>
      </c>
      <c r="V5" t="n">
        <v>97.4854999999999</v>
      </c>
      <c r="W5" t="n">
        <v>97.1953999999999</v>
      </c>
      <c r="X5" t="n">
        <v>96.9051999999999</v>
      </c>
      <c r="Y5" t="n">
        <v>96.6150999999999</v>
      </c>
      <c r="Z5" t="n">
        <v>96.7117999999999</v>
      </c>
      <c r="AA5" t="n">
        <v>97.0986</v>
      </c>
      <c r="AB5" t="n">
        <v>97.8723</v>
      </c>
      <c r="AC5" t="n">
        <v>98.5493</v>
      </c>
      <c r="AD5" t="n">
        <v>99.7099</v>
      </c>
      <c r="AE5" t="n">
        <v>100</v>
      </c>
      <c r="AF5" t="n">
        <v>100.1934</v>
      </c>
    </row>
    <row r="6">
      <c r="A6" t="s">
        <v>122</v>
      </c>
      <c r="B6" t="s">
        <v>380</v>
      </c>
      <c r="C6" t="s">
        <v>317</v>
      </c>
      <c r="D6" t="s">
        <v>381</v>
      </c>
      <c r="E6" t="s">
        <v>318</v>
      </c>
      <c r="F6" t="n">
        <v>58.3153</v>
      </c>
      <c r="G6" t="n">
        <v>60.9115999999999</v>
      </c>
      <c r="H6" t="n">
        <v>63.6835</v>
      </c>
      <c r="I6" t="n">
        <v>65.5661</v>
      </c>
      <c r="J6" t="n">
        <v>66.7033</v>
      </c>
      <c r="K6" t="n">
        <v>67.3735999999999</v>
      </c>
      <c r="L6" t="n">
        <v>73.3551</v>
      </c>
      <c r="M6" t="n">
        <v>77.2812</v>
      </c>
      <c r="N6" t="n">
        <v>81.7528</v>
      </c>
      <c r="O6" t="n">
        <v>84.8383</v>
      </c>
      <c r="P6" t="n">
        <v>86.7411</v>
      </c>
      <c r="Q6" t="n">
        <v>89.4267</v>
      </c>
      <c r="R6" t="n">
        <v>92.2631</v>
      </c>
      <c r="S6" t="n">
        <v>94.7776</v>
      </c>
      <c r="T6" t="n">
        <v>95.5513</v>
      </c>
      <c r="U6" t="n">
        <v>96.7118</v>
      </c>
      <c r="V6" t="n">
        <v>97.4855</v>
      </c>
      <c r="W6" t="n">
        <v>97.1954</v>
      </c>
      <c r="X6" t="n">
        <v>96.9052</v>
      </c>
      <c r="Y6" t="n">
        <v>96.6151</v>
      </c>
      <c r="Z6" t="n">
        <v>96.7118</v>
      </c>
      <c r="AA6" t="n">
        <v>97.0986</v>
      </c>
      <c r="AB6" t="n">
        <v>97.8723</v>
      </c>
      <c r="AC6" t="n">
        <v>98.5493</v>
      </c>
      <c r="AD6" t="n">
        <v>99.7099</v>
      </c>
      <c r="AE6" t="n">
        <v>100</v>
      </c>
      <c r="AF6" t="n">
        <v>100.1934</v>
      </c>
    </row>
    <row r="7">
      <c r="A7" t="s">
        <v>122</v>
      </c>
      <c r="B7" t="s">
        <v>382</v>
      </c>
      <c r="C7" t="s">
        <v>317</v>
      </c>
      <c r="D7" t="s">
        <v>383</v>
      </c>
      <c r="E7" t="s">
        <v>318</v>
      </c>
      <c r="F7" t="n">
        <v>58.3153</v>
      </c>
      <c r="G7" t="n">
        <v>60.9116</v>
      </c>
      <c r="H7" t="n">
        <v>63.6835</v>
      </c>
      <c r="I7" t="n">
        <v>65.5661</v>
      </c>
      <c r="J7" t="n">
        <v>66.7033</v>
      </c>
      <c r="K7" t="n">
        <v>67.3736</v>
      </c>
      <c r="L7" t="n">
        <v>73.3551</v>
      </c>
      <c r="M7" t="n">
        <v>77.2812</v>
      </c>
      <c r="N7" t="n">
        <v>81.7528</v>
      </c>
      <c r="O7" t="n">
        <v>84.8383</v>
      </c>
      <c r="P7" t="n">
        <v>86.7411</v>
      </c>
      <c r="Q7" t="n">
        <v>89.4267</v>
      </c>
      <c r="R7" t="n">
        <v>92.2631</v>
      </c>
      <c r="S7" t="n">
        <v>94.7776</v>
      </c>
      <c r="T7" t="n">
        <v>95.5513</v>
      </c>
      <c r="U7" t="n">
        <v>96.7118</v>
      </c>
      <c r="V7" t="n">
        <v>97.4855</v>
      </c>
      <c r="W7" t="n">
        <v>97.1954</v>
      </c>
      <c r="X7" t="n">
        <v>96.9052</v>
      </c>
      <c r="Y7" t="n">
        <v>96.6151</v>
      </c>
      <c r="Z7" t="n">
        <v>96.7118</v>
      </c>
      <c r="AA7" t="n">
        <v>97.0986</v>
      </c>
      <c r="AB7" t="n">
        <v>97.8723</v>
      </c>
      <c r="AC7" t="n">
        <v>98.5493</v>
      </c>
      <c r="AD7" t="n">
        <v>99.7099</v>
      </c>
      <c r="AE7" t="n">
        <v>100</v>
      </c>
      <c r="AF7" t="n">
        <v>100.1934</v>
      </c>
    </row>
    <row r="8">
      <c r="A8" t="s">
        <v>122</v>
      </c>
      <c r="B8" t="s">
        <v>384</v>
      </c>
      <c r="C8" t="s">
        <v>317</v>
      </c>
      <c r="D8" t="s">
        <v>385</v>
      </c>
      <c r="E8" t="s">
        <v>318</v>
      </c>
      <c r="F8" t="n">
        <v>58.3153</v>
      </c>
      <c r="G8" t="n">
        <v>60.9116</v>
      </c>
      <c r="H8" t="n">
        <v>63.6835</v>
      </c>
      <c r="I8" t="n">
        <v>65.5661</v>
      </c>
      <c r="J8" t="n">
        <v>66.7033</v>
      </c>
      <c r="K8" t="n">
        <v>67.3736</v>
      </c>
      <c r="L8" t="n">
        <v>73.3551</v>
      </c>
      <c r="M8" t="n">
        <v>77.2812</v>
      </c>
      <c r="N8" t="n">
        <v>81.7528</v>
      </c>
      <c r="O8" t="n">
        <v>84.8383</v>
      </c>
      <c r="P8" t="n">
        <v>86.7411</v>
      </c>
      <c r="Q8" t="n">
        <v>89.4267</v>
      </c>
      <c r="R8" t="n">
        <v>92.2631</v>
      </c>
      <c r="S8" t="n">
        <v>94.7776</v>
      </c>
      <c r="T8" t="n">
        <v>95.5513</v>
      </c>
      <c r="U8" t="n">
        <v>96.7118</v>
      </c>
      <c r="V8" t="n">
        <v>97.4855</v>
      </c>
      <c r="W8" t="n">
        <v>97.1954</v>
      </c>
      <c r="X8" t="n">
        <v>96.9052</v>
      </c>
      <c r="Y8" t="n">
        <v>96.6151</v>
      </c>
      <c r="Z8" t="n">
        <v>96.7118</v>
      </c>
      <c r="AA8" t="n">
        <v>97.0986</v>
      </c>
      <c r="AB8" t="n">
        <v>97.8723</v>
      </c>
      <c r="AC8" t="n">
        <v>98.5493</v>
      </c>
      <c r="AD8" t="n">
        <v>99.7099</v>
      </c>
      <c r="AE8" t="n">
        <v>100</v>
      </c>
      <c r="AF8" t="n">
        <v>100.1934</v>
      </c>
    </row>
    <row r="9">
      <c r="A9" t="s">
        <v>122</v>
      </c>
      <c r="B9" t="s">
        <v>386</v>
      </c>
      <c r="C9" t="s">
        <v>317</v>
      </c>
      <c r="D9" t="s">
        <v>387</v>
      </c>
      <c r="E9" t="s">
        <v>318</v>
      </c>
      <c r="F9" t="n">
        <v>58.3153</v>
      </c>
      <c r="G9" t="n">
        <v>60.9116</v>
      </c>
      <c r="H9" t="n">
        <v>63.6835</v>
      </c>
      <c r="I9" t="n">
        <v>65.5661</v>
      </c>
      <c r="J9" t="n">
        <v>66.7033</v>
      </c>
      <c r="K9" t="n">
        <v>67.3736</v>
      </c>
      <c r="L9" t="n">
        <v>73.3551</v>
      </c>
      <c r="M9" t="n">
        <v>77.2812</v>
      </c>
      <c r="N9" t="n">
        <v>81.7528</v>
      </c>
      <c r="O9" t="n">
        <v>84.8383</v>
      </c>
      <c r="P9" t="n">
        <v>86.7411</v>
      </c>
      <c r="Q9" t="n">
        <v>89.4267</v>
      </c>
      <c r="R9" t="n">
        <v>92.2631</v>
      </c>
      <c r="S9" t="n">
        <v>94.7776</v>
      </c>
      <c r="T9" t="n">
        <v>95.5513</v>
      </c>
      <c r="U9" t="n">
        <v>96.7118</v>
      </c>
      <c r="V9" t="n">
        <v>97.4855</v>
      </c>
      <c r="W9" t="n">
        <v>97.1954</v>
      </c>
      <c r="X9" t="n">
        <v>96.9052</v>
      </c>
      <c r="Y9" t="n">
        <v>96.6151</v>
      </c>
      <c r="Z9" t="n">
        <v>96.7118</v>
      </c>
      <c r="AA9" t="n">
        <v>97.0986</v>
      </c>
      <c r="AB9" t="n">
        <v>97.8723</v>
      </c>
      <c r="AC9" t="n">
        <v>98.5493</v>
      </c>
      <c r="AD9" t="n">
        <v>99.7099</v>
      </c>
      <c r="AE9" t="n">
        <v>100</v>
      </c>
      <c r="AF9" t="n">
        <v>100.1934</v>
      </c>
    </row>
    <row r="10">
      <c r="A10" t="s">
        <v>122</v>
      </c>
      <c r="B10" t="s">
        <v>388</v>
      </c>
      <c r="C10" t="s">
        <v>317</v>
      </c>
      <c r="D10" t="s">
        <v>389</v>
      </c>
      <c r="E10" t="s">
        <v>318</v>
      </c>
      <c r="F10" t="n">
        <v>58.3153</v>
      </c>
      <c r="G10" t="n">
        <v>60.9116</v>
      </c>
      <c r="H10" t="n">
        <v>63.6835</v>
      </c>
      <c r="I10" t="n">
        <v>65.5661</v>
      </c>
      <c r="J10" t="n">
        <v>66.7033</v>
      </c>
      <c r="K10" t="n">
        <v>67.3736</v>
      </c>
      <c r="L10" t="n">
        <v>73.3551</v>
      </c>
      <c r="M10" t="n">
        <v>77.2812</v>
      </c>
      <c r="N10" t="n">
        <v>81.7528</v>
      </c>
      <c r="O10" t="n">
        <v>84.8383</v>
      </c>
      <c r="P10" t="n">
        <v>86.7411</v>
      </c>
      <c r="Q10" t="n">
        <v>89.4267</v>
      </c>
      <c r="R10" t="n">
        <v>92.2631</v>
      </c>
      <c r="S10" t="n">
        <v>94.7776</v>
      </c>
      <c r="T10" t="n">
        <v>95.5513</v>
      </c>
      <c r="U10" t="n">
        <v>96.7118</v>
      </c>
      <c r="V10" t="n">
        <v>97.4855</v>
      </c>
      <c r="W10" t="n">
        <v>97.1954</v>
      </c>
      <c r="X10" t="n">
        <v>96.9052</v>
      </c>
      <c r="Y10" t="n">
        <v>96.6151</v>
      </c>
      <c r="Z10" t="n">
        <v>96.7118</v>
      </c>
      <c r="AA10" t="n">
        <v>97.0986</v>
      </c>
      <c r="AB10" t="n">
        <v>97.8723</v>
      </c>
      <c r="AC10" t="n">
        <v>98.5493</v>
      </c>
      <c r="AD10" t="n">
        <v>99.7099</v>
      </c>
      <c r="AE10" t="n">
        <v>100</v>
      </c>
      <c r="AF10" t="n">
        <v>100.1934</v>
      </c>
    </row>
    <row r="11">
      <c r="A11" t="s">
        <v>122</v>
      </c>
      <c r="B11" t="s">
        <v>390</v>
      </c>
      <c r="C11" t="s">
        <v>317</v>
      </c>
      <c r="D11" t="s">
        <v>391</v>
      </c>
      <c r="E11" t="s">
        <v>318</v>
      </c>
      <c r="F11" t="n">
        <v>58.3153</v>
      </c>
      <c r="G11" t="n">
        <v>60.9116</v>
      </c>
      <c r="H11" t="n">
        <v>63.6835</v>
      </c>
      <c r="I11" t="n">
        <v>65.5661</v>
      </c>
      <c r="J11" t="n">
        <v>66.7033</v>
      </c>
      <c r="K11" t="n">
        <v>67.3736</v>
      </c>
      <c r="L11" t="n">
        <v>73.3551</v>
      </c>
      <c r="M11" t="n">
        <v>77.2812</v>
      </c>
      <c r="N11" t="n">
        <v>81.7528</v>
      </c>
      <c r="O11" t="n">
        <v>84.8383</v>
      </c>
      <c r="P11" t="n">
        <v>86.7411</v>
      </c>
      <c r="Q11" t="n">
        <v>89.4267</v>
      </c>
      <c r="R11" t="n">
        <v>92.2631</v>
      </c>
      <c r="S11" t="n">
        <v>94.7776</v>
      </c>
      <c r="T11" t="n">
        <v>95.5513</v>
      </c>
      <c r="U11" t="n">
        <v>96.7118</v>
      </c>
      <c r="V11" t="n">
        <v>97.4855</v>
      </c>
      <c r="W11" t="n">
        <v>97.1954</v>
      </c>
      <c r="X11" t="n">
        <v>96.9052</v>
      </c>
      <c r="Y11" t="n">
        <v>96.6151</v>
      </c>
      <c r="Z11" t="n">
        <v>96.7118</v>
      </c>
      <c r="AA11" t="n">
        <v>97.0986</v>
      </c>
      <c r="AB11" t="n">
        <v>97.8723</v>
      </c>
      <c r="AC11" t="n">
        <v>98.5493</v>
      </c>
      <c r="AD11" t="n">
        <v>99.7099</v>
      </c>
      <c r="AE11" t="n">
        <v>100</v>
      </c>
      <c r="AF11" t="n">
        <v>100.1934</v>
      </c>
    </row>
    <row r="12">
      <c r="A12" t="s">
        <v>122</v>
      </c>
      <c r="B12" t="s">
        <v>392</v>
      </c>
      <c r="C12" t="s">
        <v>317</v>
      </c>
      <c r="D12" t="s">
        <v>393</v>
      </c>
      <c r="E12" t="s">
        <v>318</v>
      </c>
      <c r="F12" t="n">
        <v>58.3153</v>
      </c>
      <c r="G12" t="n">
        <v>60.9116</v>
      </c>
      <c r="H12" t="n">
        <v>63.6835</v>
      </c>
      <c r="I12" t="n">
        <v>65.5661</v>
      </c>
      <c r="J12" t="n">
        <v>66.7033</v>
      </c>
      <c r="K12" t="n">
        <v>67.3735999999999</v>
      </c>
      <c r="L12" t="n">
        <v>73.3550999999999</v>
      </c>
      <c r="M12" t="n">
        <v>77.2811999999999</v>
      </c>
      <c r="N12" t="n">
        <v>81.7527999999999</v>
      </c>
      <c r="O12" t="n">
        <v>84.8382999999999</v>
      </c>
      <c r="P12" t="n">
        <v>86.7410999999999</v>
      </c>
      <c r="Q12" t="n">
        <v>89.4266999999999</v>
      </c>
      <c r="R12" t="n">
        <v>92.2630999999999</v>
      </c>
      <c r="S12" t="n">
        <v>94.7775999999999</v>
      </c>
      <c r="T12" t="n">
        <v>95.5512999999999</v>
      </c>
      <c r="U12" t="n">
        <v>96.7118</v>
      </c>
      <c r="V12" t="n">
        <v>97.4855</v>
      </c>
      <c r="W12" t="n">
        <v>97.1954</v>
      </c>
      <c r="X12" t="n">
        <v>96.9052</v>
      </c>
      <c r="Y12" t="n">
        <v>96.6151</v>
      </c>
      <c r="Z12" t="n">
        <v>96.7118</v>
      </c>
      <c r="AA12" t="n">
        <v>97.0986</v>
      </c>
      <c r="AB12" t="n">
        <v>97.8723</v>
      </c>
      <c r="AC12" t="n">
        <v>98.5493</v>
      </c>
      <c r="AD12" t="n">
        <v>99.7099</v>
      </c>
      <c r="AE12" t="n">
        <v>100</v>
      </c>
      <c r="AF12" t="n">
        <v>100.1934</v>
      </c>
    </row>
    <row r="13">
      <c r="A13" t="s">
        <v>122</v>
      </c>
      <c r="B13" t="s">
        <v>394</v>
      </c>
      <c r="C13" t="s">
        <v>317</v>
      </c>
      <c r="D13" t="s">
        <v>395</v>
      </c>
      <c r="E13" t="s">
        <v>318</v>
      </c>
      <c r="F13" t="n">
        <v>58.3152999999999</v>
      </c>
      <c r="G13" t="n">
        <v>60.9115999999999</v>
      </c>
      <c r="H13" t="n">
        <v>63.6834999999999</v>
      </c>
      <c r="I13" t="n">
        <v>65.5661</v>
      </c>
      <c r="J13" t="n">
        <v>66.7032999999999</v>
      </c>
      <c r="K13" t="n">
        <v>67.3735999999999</v>
      </c>
      <c r="L13" t="n">
        <v>73.3550999999999</v>
      </c>
      <c r="M13" t="n">
        <v>77.2811999999999</v>
      </c>
      <c r="N13" t="n">
        <v>81.7527999999999</v>
      </c>
      <c r="O13" t="n">
        <v>84.8383</v>
      </c>
      <c r="P13" t="n">
        <v>86.7411</v>
      </c>
      <c r="Q13" t="n">
        <v>89.4267</v>
      </c>
      <c r="R13" t="n">
        <v>92.2631</v>
      </c>
      <c r="S13" t="n">
        <v>94.7776</v>
      </c>
      <c r="T13" t="n">
        <v>95.5513</v>
      </c>
      <c r="U13" t="n">
        <v>96.7118</v>
      </c>
      <c r="V13" t="n">
        <v>97.4855</v>
      </c>
      <c r="W13" t="n">
        <v>97.1954</v>
      </c>
      <c r="X13" t="n">
        <v>96.9052</v>
      </c>
      <c r="Y13" t="n">
        <v>96.6151</v>
      </c>
      <c r="Z13" t="n">
        <v>96.7118</v>
      </c>
      <c r="AA13" t="n">
        <v>97.0986</v>
      </c>
      <c r="AB13" t="n">
        <v>97.8723</v>
      </c>
      <c r="AC13" t="n">
        <v>98.5493</v>
      </c>
      <c r="AD13" t="n">
        <v>99.7099</v>
      </c>
      <c r="AE13" t="n">
        <v>100</v>
      </c>
      <c r="AF13" t="n">
        <v>100.1934</v>
      </c>
    </row>
    <row r="14">
      <c r="A14" t="s">
        <v>122</v>
      </c>
      <c r="B14" t="s">
        <v>396</v>
      </c>
      <c r="C14" t="s">
        <v>317</v>
      </c>
      <c r="D14" t="s">
        <v>397</v>
      </c>
      <c r="E14" t="s">
        <v>318</v>
      </c>
      <c r="F14" t="n">
        <v>58.3153</v>
      </c>
      <c r="G14" t="n">
        <v>60.9116</v>
      </c>
      <c r="H14" t="n">
        <v>63.6835</v>
      </c>
      <c r="I14" t="n">
        <v>65.5661</v>
      </c>
      <c r="J14" t="n">
        <v>66.7033</v>
      </c>
      <c r="K14" t="n">
        <v>67.3736</v>
      </c>
      <c r="L14" t="n">
        <v>73.3551</v>
      </c>
      <c r="M14" t="n">
        <v>77.2812</v>
      </c>
      <c r="N14" t="n">
        <v>81.7528</v>
      </c>
      <c r="O14" t="n">
        <v>84.8383</v>
      </c>
      <c r="P14" t="n">
        <v>86.7411</v>
      </c>
      <c r="Q14" t="n">
        <v>89.4267</v>
      </c>
      <c r="R14" t="n">
        <v>92.2631</v>
      </c>
      <c r="S14" t="n">
        <v>94.7776</v>
      </c>
      <c r="T14" t="n">
        <v>95.5513</v>
      </c>
      <c r="U14" t="n">
        <v>96.7118</v>
      </c>
      <c r="V14" t="n">
        <v>97.4855</v>
      </c>
      <c r="W14" t="n">
        <v>97.1954</v>
      </c>
      <c r="X14" t="n">
        <v>96.9052</v>
      </c>
      <c r="Y14" t="n">
        <v>96.6151</v>
      </c>
      <c r="Z14" t="n">
        <v>96.7118</v>
      </c>
      <c r="AA14" t="n">
        <v>97.0986</v>
      </c>
      <c r="AB14" t="n">
        <v>97.8723</v>
      </c>
      <c r="AC14" t="n">
        <v>98.5493</v>
      </c>
      <c r="AD14" t="n">
        <v>99.7099</v>
      </c>
      <c r="AE14" t="n">
        <v>100</v>
      </c>
      <c r="AF14" t="n">
        <v>100.1934</v>
      </c>
    </row>
    <row r="15">
      <c r="A15" t="s">
        <v>122</v>
      </c>
      <c r="B15" t="s">
        <v>398</v>
      </c>
      <c r="C15" t="s">
        <v>317</v>
      </c>
      <c r="D15" t="s">
        <v>399</v>
      </c>
      <c r="E15" t="s">
        <v>318</v>
      </c>
      <c r="F15" t="n">
        <v>58.3153</v>
      </c>
      <c r="G15" t="n">
        <v>60.9116</v>
      </c>
      <c r="H15" t="n">
        <v>63.6835</v>
      </c>
      <c r="I15" t="n">
        <v>65.5661000000001</v>
      </c>
      <c r="J15" t="n">
        <v>66.7033</v>
      </c>
      <c r="K15" t="n">
        <v>67.3736</v>
      </c>
      <c r="L15" t="n">
        <v>73.3551</v>
      </c>
      <c r="M15" t="n">
        <v>77.2812</v>
      </c>
      <c r="N15" t="n">
        <v>81.7528</v>
      </c>
      <c r="O15" t="n">
        <v>84.8383</v>
      </c>
      <c r="P15" t="n">
        <v>86.7411</v>
      </c>
      <c r="Q15" t="n">
        <v>89.4267</v>
      </c>
      <c r="R15" t="n">
        <v>92.2631</v>
      </c>
      <c r="S15" t="n">
        <v>94.7776</v>
      </c>
      <c r="T15" t="n">
        <v>95.5513</v>
      </c>
      <c r="U15" t="n">
        <v>96.7118</v>
      </c>
      <c r="V15" t="n">
        <v>97.4855</v>
      </c>
      <c r="W15" t="n">
        <v>97.1954</v>
      </c>
      <c r="X15" t="n">
        <v>96.9052</v>
      </c>
      <c r="Y15" t="n">
        <v>96.6151</v>
      </c>
      <c r="Z15" t="n">
        <v>96.7118</v>
      </c>
      <c r="AA15" t="n">
        <v>97.0986</v>
      </c>
      <c r="AB15" t="n">
        <v>97.8723</v>
      </c>
      <c r="AC15" t="n">
        <v>98.5493</v>
      </c>
      <c r="AD15" t="n">
        <v>99.7099</v>
      </c>
      <c r="AE15" t="n">
        <v>100</v>
      </c>
      <c r="AF15" t="n">
        <v>100.1934</v>
      </c>
    </row>
    <row r="16">
      <c r="A16" t="s">
        <v>122</v>
      </c>
      <c r="B16" t="s">
        <v>400</v>
      </c>
      <c r="C16" t="s">
        <v>317</v>
      </c>
      <c r="D16" t="s">
        <v>401</v>
      </c>
      <c r="E16" t="s">
        <v>318</v>
      </c>
      <c r="F16" t="n">
        <v>58.3153</v>
      </c>
      <c r="G16" t="n">
        <v>60.9116</v>
      </c>
      <c r="H16" t="n">
        <v>63.6835</v>
      </c>
      <c r="I16" t="n">
        <v>65.5661</v>
      </c>
      <c r="J16" t="n">
        <v>66.7033</v>
      </c>
      <c r="K16" t="n">
        <v>67.3736</v>
      </c>
      <c r="L16" t="n">
        <v>73.3551</v>
      </c>
      <c r="M16" t="n">
        <v>77.2812</v>
      </c>
      <c r="N16" t="n">
        <v>81.7528</v>
      </c>
      <c r="O16" t="n">
        <v>84.8383</v>
      </c>
      <c r="P16" t="n">
        <v>86.7411</v>
      </c>
      <c r="Q16" t="n">
        <v>89.4267</v>
      </c>
      <c r="R16" t="n">
        <v>92.2631</v>
      </c>
      <c r="S16" t="n">
        <v>94.7776</v>
      </c>
      <c r="T16" t="n">
        <v>95.5513</v>
      </c>
      <c r="U16" t="n">
        <v>96.7118</v>
      </c>
      <c r="V16" t="n">
        <v>97.4855</v>
      </c>
      <c r="W16" t="n">
        <v>97.1954</v>
      </c>
      <c r="X16" t="n">
        <v>96.9052</v>
      </c>
      <c r="Y16" t="n">
        <v>96.6151</v>
      </c>
      <c r="Z16" t="n">
        <v>96.7118</v>
      </c>
      <c r="AA16" t="n">
        <v>97.0986</v>
      </c>
      <c r="AB16" t="n">
        <v>97.8723</v>
      </c>
      <c r="AC16" t="n">
        <v>98.5493</v>
      </c>
      <c r="AD16" t="n">
        <v>99.7099</v>
      </c>
      <c r="AE16" t="n">
        <v>100</v>
      </c>
      <c r="AF16" t="n">
        <v>100.1934</v>
      </c>
    </row>
    <row r="17">
      <c r="A17" t="s">
        <v>122</v>
      </c>
      <c r="B17" t="s">
        <v>402</v>
      </c>
      <c r="C17" t="s">
        <v>317</v>
      </c>
      <c r="D17" t="s">
        <v>403</v>
      </c>
      <c r="E17" t="s">
        <v>318</v>
      </c>
      <c r="F17" t="n">
        <v>58.3152999999999</v>
      </c>
      <c r="G17" t="n">
        <v>60.9115999999999</v>
      </c>
      <c r="H17" t="n">
        <v>63.6834999999999</v>
      </c>
      <c r="I17" t="n">
        <v>65.5661</v>
      </c>
      <c r="J17" t="n">
        <v>66.7032999999999</v>
      </c>
      <c r="K17" t="n">
        <v>67.3735999999999</v>
      </c>
      <c r="L17" t="n">
        <v>73.3550999999999</v>
      </c>
      <c r="M17" t="n">
        <v>77.2811999999999</v>
      </c>
      <c r="N17" t="n">
        <v>81.7527999999999</v>
      </c>
      <c r="O17" t="n">
        <v>84.8382999999999</v>
      </c>
      <c r="P17" t="n">
        <v>86.7410999999999</v>
      </c>
      <c r="Q17" t="n">
        <v>89.4266999999999</v>
      </c>
      <c r="R17" t="n">
        <v>92.2630999999999</v>
      </c>
      <c r="S17" t="n">
        <v>94.7775999999999</v>
      </c>
      <c r="T17" t="n">
        <v>95.5512999999999</v>
      </c>
      <c r="U17" t="n">
        <v>96.7117999999999</v>
      </c>
      <c r="V17" t="n">
        <v>97.4855</v>
      </c>
      <c r="W17" t="n">
        <v>97.1954</v>
      </c>
      <c r="X17" t="n">
        <v>96.9052</v>
      </c>
      <c r="Y17" t="n">
        <v>96.6151</v>
      </c>
      <c r="Z17" t="n">
        <v>96.7118</v>
      </c>
      <c r="AA17" t="n">
        <v>97.0986</v>
      </c>
      <c r="AB17" t="n">
        <v>97.8723</v>
      </c>
      <c r="AC17" t="n">
        <v>98.5493</v>
      </c>
      <c r="AD17" t="n">
        <v>99.7099</v>
      </c>
      <c r="AE17" t="n">
        <v>100</v>
      </c>
      <c r="AF17" t="n">
        <v>100.1934</v>
      </c>
    </row>
    <row r="18">
      <c r="A18" t="s">
        <v>122</v>
      </c>
      <c r="B18" t="s">
        <v>404</v>
      </c>
      <c r="C18" t="s">
        <v>317</v>
      </c>
      <c r="D18" t="s">
        <v>405</v>
      </c>
      <c r="E18" t="s">
        <v>318</v>
      </c>
      <c r="F18" t="n">
        <v>58.3153</v>
      </c>
      <c r="G18" t="n">
        <v>60.9116</v>
      </c>
      <c r="H18" t="n">
        <v>63.6835</v>
      </c>
      <c r="I18" t="n">
        <v>65.5661</v>
      </c>
      <c r="J18" t="n">
        <v>66.7033</v>
      </c>
      <c r="K18" t="n">
        <v>67.3736</v>
      </c>
      <c r="L18" t="n">
        <v>73.3551</v>
      </c>
      <c r="M18" t="n">
        <v>77.2812</v>
      </c>
      <c r="N18" t="n">
        <v>81.7528</v>
      </c>
      <c r="O18" t="n">
        <v>84.8383</v>
      </c>
      <c r="P18" t="n">
        <v>86.7411</v>
      </c>
      <c r="Q18" t="n">
        <v>89.4267</v>
      </c>
      <c r="R18" t="n">
        <v>92.2631</v>
      </c>
      <c r="S18" t="n">
        <v>94.7776</v>
      </c>
      <c r="T18" t="n">
        <v>95.5513</v>
      </c>
      <c r="U18" t="n">
        <v>96.7118</v>
      </c>
      <c r="V18" t="n">
        <v>97.4855</v>
      </c>
      <c r="W18" t="n">
        <v>97.1954</v>
      </c>
      <c r="X18" t="n">
        <v>96.9052</v>
      </c>
      <c r="Y18" t="n">
        <v>96.6151</v>
      </c>
      <c r="Z18" t="n">
        <v>96.7118</v>
      </c>
      <c r="AA18" t="n">
        <v>97.0986</v>
      </c>
      <c r="AB18" t="n">
        <v>97.8723</v>
      </c>
      <c r="AC18" t="n">
        <v>98.5493</v>
      </c>
      <c r="AD18" t="n">
        <v>99.7099</v>
      </c>
      <c r="AE18" t="n">
        <v>100</v>
      </c>
      <c r="AF18" t="n">
        <v>100.1934</v>
      </c>
    </row>
    <row r="19">
      <c r="A19" t="s">
        <v>122</v>
      </c>
      <c r="B19" t="s">
        <v>406</v>
      </c>
      <c r="C19" t="s">
        <v>317</v>
      </c>
      <c r="D19" t="s">
        <v>407</v>
      </c>
      <c r="E19" t="s">
        <v>318</v>
      </c>
      <c r="F19" t="n">
        <v>58.3153</v>
      </c>
      <c r="G19" t="n">
        <v>60.9116</v>
      </c>
      <c r="H19" t="n">
        <v>63.6835</v>
      </c>
      <c r="I19" t="n">
        <v>65.5661</v>
      </c>
      <c r="J19" t="n">
        <v>66.7033</v>
      </c>
      <c r="K19" t="n">
        <v>67.3736</v>
      </c>
      <c r="L19" t="n">
        <v>73.3551</v>
      </c>
      <c r="M19" t="n">
        <v>77.2812</v>
      </c>
      <c r="N19" t="n">
        <v>81.7528</v>
      </c>
      <c r="O19" t="n">
        <v>84.8383</v>
      </c>
      <c r="P19" t="n">
        <v>86.7411</v>
      </c>
      <c r="Q19" t="n">
        <v>89.4267</v>
      </c>
      <c r="R19" t="n">
        <v>92.2631</v>
      </c>
      <c r="S19" t="n">
        <v>94.7776</v>
      </c>
      <c r="T19" t="n">
        <v>95.5513</v>
      </c>
      <c r="U19" t="n">
        <v>96.7118</v>
      </c>
      <c r="V19" t="n">
        <v>97.4855</v>
      </c>
      <c r="W19" t="n">
        <v>97.1954</v>
      </c>
      <c r="X19" t="n">
        <v>96.9052</v>
      </c>
      <c r="Y19" t="n">
        <v>96.6151</v>
      </c>
      <c r="Z19" t="n">
        <v>96.7118</v>
      </c>
      <c r="AA19" t="n">
        <v>97.0986</v>
      </c>
      <c r="AB19" t="n">
        <v>97.8723</v>
      </c>
      <c r="AC19" t="n">
        <v>98.5493</v>
      </c>
      <c r="AD19" t="n">
        <v>99.7099</v>
      </c>
      <c r="AE19" t="n">
        <v>100</v>
      </c>
      <c r="AF19" t="n">
        <v>100.1934</v>
      </c>
    </row>
    <row r="20">
      <c r="A20" t="s">
        <v>122</v>
      </c>
      <c r="B20" t="s">
        <v>408</v>
      </c>
      <c r="C20" t="s">
        <v>317</v>
      </c>
      <c r="D20" t="s">
        <v>409</v>
      </c>
      <c r="E20" t="s">
        <v>318</v>
      </c>
      <c r="F20" t="n">
        <v>58.3153</v>
      </c>
      <c r="G20" t="n">
        <v>60.9116</v>
      </c>
      <c r="H20" t="n">
        <v>63.6835</v>
      </c>
      <c r="I20" t="n">
        <v>65.5661</v>
      </c>
      <c r="J20" t="n">
        <v>66.7032999999999</v>
      </c>
      <c r="K20" t="n">
        <v>67.3735999999999</v>
      </c>
      <c r="L20" t="n">
        <v>73.3550999999999</v>
      </c>
      <c r="M20" t="n">
        <v>77.2812</v>
      </c>
      <c r="N20" t="n">
        <v>81.7528</v>
      </c>
      <c r="O20" t="n">
        <v>84.8383</v>
      </c>
      <c r="P20" t="n">
        <v>86.7411</v>
      </c>
      <c r="Q20" t="n">
        <v>89.4267</v>
      </c>
      <c r="R20" t="n">
        <v>92.2631</v>
      </c>
      <c r="S20" t="n">
        <v>94.7776</v>
      </c>
      <c r="T20" t="n">
        <v>95.5513</v>
      </c>
      <c r="U20" t="n">
        <v>96.7118</v>
      </c>
      <c r="V20" t="n">
        <v>97.4855</v>
      </c>
      <c r="W20" t="n">
        <v>97.1954</v>
      </c>
      <c r="X20" t="n">
        <v>96.9052</v>
      </c>
      <c r="Y20" t="n">
        <v>96.6151</v>
      </c>
      <c r="Z20" t="n">
        <v>96.7118</v>
      </c>
      <c r="AA20" t="n">
        <v>97.0986</v>
      </c>
      <c r="AB20" t="n">
        <v>97.8723</v>
      </c>
      <c r="AC20" t="n">
        <v>98.5493</v>
      </c>
      <c r="AD20" t="n">
        <v>99.7099</v>
      </c>
      <c r="AE20" t="n">
        <v>100</v>
      </c>
      <c r="AF20" t="n">
        <v>100.1934</v>
      </c>
    </row>
    <row r="21">
      <c r="A21" t="s">
        <v>122</v>
      </c>
      <c r="B21" t="s">
        <v>410</v>
      </c>
      <c r="C21" t="s">
        <v>317</v>
      </c>
      <c r="D21" t="s">
        <v>411</v>
      </c>
      <c r="E21" t="s">
        <v>318</v>
      </c>
      <c r="F21" t="n">
        <v>58.3152999999999</v>
      </c>
      <c r="G21" t="n">
        <v>60.9115999999999</v>
      </c>
      <c r="H21" t="n">
        <v>63.6834999999999</v>
      </c>
      <c r="I21" t="n">
        <v>65.5660999999999</v>
      </c>
      <c r="J21" t="n">
        <v>66.7032999999999</v>
      </c>
      <c r="K21" t="n">
        <v>67.3735999999999</v>
      </c>
      <c r="L21" t="n">
        <v>73.3550999999999</v>
      </c>
      <c r="M21" t="n">
        <v>77.2811999999999</v>
      </c>
      <c r="N21" t="n">
        <v>81.7527999999999</v>
      </c>
      <c r="O21" t="n">
        <v>84.8382999999999</v>
      </c>
      <c r="P21" t="n">
        <v>86.7410999999999</v>
      </c>
      <c r="Q21" t="n">
        <v>89.4266999999999</v>
      </c>
      <c r="R21" t="n">
        <v>92.2630999999999</v>
      </c>
      <c r="S21" t="n">
        <v>94.7775999999999</v>
      </c>
      <c r="T21" t="n">
        <v>95.5512999999999</v>
      </c>
      <c r="U21" t="n">
        <v>96.7117999999999</v>
      </c>
      <c r="V21" t="n">
        <v>97.4854999999999</v>
      </c>
      <c r="W21" t="n">
        <v>97.1953999999999</v>
      </c>
      <c r="X21" t="n">
        <v>96.9051999999999</v>
      </c>
      <c r="Y21" t="n">
        <v>96.6150999999999</v>
      </c>
      <c r="Z21" t="n">
        <v>96.7117999999999</v>
      </c>
      <c r="AA21" t="n">
        <v>97.0985999999999</v>
      </c>
      <c r="AB21" t="n">
        <v>97.8723</v>
      </c>
      <c r="AC21" t="n">
        <v>98.5493</v>
      </c>
      <c r="AD21" t="n">
        <v>99.7099</v>
      </c>
      <c r="AE21" t="n">
        <v>100</v>
      </c>
      <c r="AF21" t="n">
        <v>100.1934</v>
      </c>
    </row>
    <row r="22">
      <c r="A22" t="s">
        <v>122</v>
      </c>
      <c r="B22" t="s">
        <v>412</v>
      </c>
      <c r="C22" t="s">
        <v>317</v>
      </c>
      <c r="D22" t="s">
        <v>413</v>
      </c>
      <c r="E22" t="s">
        <v>318</v>
      </c>
      <c r="F22" t="n">
        <v>58.3153</v>
      </c>
      <c r="G22" t="n">
        <v>60.9116</v>
      </c>
      <c r="H22" t="n">
        <v>63.6835</v>
      </c>
      <c r="I22" t="n">
        <v>65.5661</v>
      </c>
      <c r="J22" t="n">
        <v>66.7033</v>
      </c>
      <c r="K22" t="n">
        <v>67.3736</v>
      </c>
      <c r="L22" t="n">
        <v>73.3551</v>
      </c>
      <c r="M22" t="n">
        <v>77.2812</v>
      </c>
      <c r="N22" t="n">
        <v>81.7528</v>
      </c>
      <c r="O22" t="n">
        <v>84.8383</v>
      </c>
      <c r="P22" t="n">
        <v>86.7411</v>
      </c>
      <c r="Q22" t="n">
        <v>89.4267</v>
      </c>
      <c r="R22" t="n">
        <v>92.2631</v>
      </c>
      <c r="S22" t="n">
        <v>94.7776</v>
      </c>
      <c r="T22" t="n">
        <v>95.5513</v>
      </c>
      <c r="U22" t="n">
        <v>96.7118</v>
      </c>
      <c r="V22" t="n">
        <v>97.4855</v>
      </c>
      <c r="W22" t="n">
        <v>97.1954</v>
      </c>
      <c r="X22" t="n">
        <v>96.9052</v>
      </c>
      <c r="Y22" t="n">
        <v>96.6151</v>
      </c>
      <c r="Z22" t="n">
        <v>96.7118</v>
      </c>
      <c r="AA22" t="n">
        <v>97.0986</v>
      </c>
      <c r="AB22" t="n">
        <v>97.8723</v>
      </c>
      <c r="AC22" t="n">
        <v>98.5493</v>
      </c>
      <c r="AD22" t="n">
        <v>99.7099</v>
      </c>
      <c r="AE22" t="n">
        <v>100</v>
      </c>
      <c r="AF22" t="n">
        <v>100.1934</v>
      </c>
    </row>
    <row r="23">
      <c r="A23" t="s">
        <v>122</v>
      </c>
      <c r="B23" t="s">
        <v>414</v>
      </c>
      <c r="C23" t="s">
        <v>317</v>
      </c>
      <c r="D23" t="s">
        <v>415</v>
      </c>
      <c r="E23" t="s">
        <v>318</v>
      </c>
      <c r="F23" t="n">
        <v>58.3153</v>
      </c>
      <c r="G23" t="n">
        <v>60.9116</v>
      </c>
      <c r="H23" t="n">
        <v>63.6835</v>
      </c>
      <c r="I23" t="n">
        <v>65.5661</v>
      </c>
      <c r="J23" t="n">
        <v>66.7033</v>
      </c>
      <c r="K23" t="n">
        <v>67.3736</v>
      </c>
      <c r="L23" t="n">
        <v>73.3551</v>
      </c>
      <c r="M23" t="n">
        <v>77.2812</v>
      </c>
      <c r="N23" t="n">
        <v>81.7528</v>
      </c>
      <c r="O23" t="n">
        <v>84.8383</v>
      </c>
      <c r="P23" t="n">
        <v>86.7411</v>
      </c>
      <c r="Q23" t="n">
        <v>89.4267</v>
      </c>
      <c r="R23" t="n">
        <v>92.2631</v>
      </c>
      <c r="S23" t="n">
        <v>94.7776</v>
      </c>
      <c r="T23" t="n">
        <v>95.5513</v>
      </c>
      <c r="U23" t="n">
        <v>96.7118</v>
      </c>
      <c r="V23" t="n">
        <v>97.4855</v>
      </c>
      <c r="W23" t="n">
        <v>97.1954</v>
      </c>
      <c r="X23" t="n">
        <v>96.9052</v>
      </c>
      <c r="Y23" t="n">
        <v>96.6151</v>
      </c>
      <c r="Z23" t="n">
        <v>96.7118</v>
      </c>
      <c r="AA23" t="n">
        <v>97.0986</v>
      </c>
      <c r="AB23" t="n">
        <v>97.8723</v>
      </c>
      <c r="AC23" t="n">
        <v>98.5493</v>
      </c>
      <c r="AD23" t="n">
        <v>99.7099</v>
      </c>
      <c r="AE23" t="n">
        <v>100</v>
      </c>
      <c r="AF23" t="n">
        <v>100.1934</v>
      </c>
    </row>
    <row r="24">
      <c r="A24" t="s">
        <v>122</v>
      </c>
      <c r="B24" t="s">
        <v>416</v>
      </c>
      <c r="C24" t="s">
        <v>317</v>
      </c>
      <c r="D24" t="s">
        <v>417</v>
      </c>
      <c r="E24" t="s">
        <v>318</v>
      </c>
      <c r="F24" t="n">
        <v>58.3152999999999</v>
      </c>
      <c r="G24" t="n">
        <v>60.9115999999999</v>
      </c>
      <c r="H24" t="n">
        <v>63.6834999999999</v>
      </c>
      <c r="I24" t="n">
        <v>65.5660999999999</v>
      </c>
      <c r="J24" t="n">
        <v>66.7032999999999</v>
      </c>
      <c r="K24" t="n">
        <v>67.3735999999999</v>
      </c>
      <c r="L24" t="n">
        <v>73.3550999999999</v>
      </c>
      <c r="M24" t="n">
        <v>77.2811999999999</v>
      </c>
      <c r="N24" t="n">
        <v>81.7527999999999</v>
      </c>
      <c r="O24" t="n">
        <v>84.8382999999999</v>
      </c>
      <c r="P24" t="n">
        <v>86.7410999999999</v>
      </c>
      <c r="Q24" t="n">
        <v>89.4266999999999</v>
      </c>
      <c r="R24" t="n">
        <v>92.2630999999999</v>
      </c>
      <c r="S24" t="n">
        <v>94.7775999999999</v>
      </c>
      <c r="T24" t="n">
        <v>95.5512999999999</v>
      </c>
      <c r="U24" t="n">
        <v>96.7117999999999</v>
      </c>
      <c r="V24" t="n">
        <v>97.4854999999999</v>
      </c>
      <c r="W24" t="n">
        <v>97.1953999999999</v>
      </c>
      <c r="X24" t="n">
        <v>96.9052</v>
      </c>
      <c r="Y24" t="n">
        <v>96.6151</v>
      </c>
      <c r="Z24" t="n">
        <v>96.7118</v>
      </c>
      <c r="AA24" t="n">
        <v>97.0986</v>
      </c>
      <c r="AB24" t="n">
        <v>97.8723</v>
      </c>
      <c r="AC24" t="n">
        <v>98.5493</v>
      </c>
      <c r="AD24" t="n">
        <v>99.7099</v>
      </c>
      <c r="AE24" t="n">
        <v>100</v>
      </c>
      <c r="AF24" t="n">
        <v>100.1934</v>
      </c>
    </row>
    <row r="25">
      <c r="A25" t="s">
        <v>122</v>
      </c>
      <c r="B25" t="s">
        <v>418</v>
      </c>
      <c r="C25" t="s">
        <v>317</v>
      </c>
      <c r="D25" t="s">
        <v>419</v>
      </c>
      <c r="E25" t="s">
        <v>318</v>
      </c>
      <c r="F25" t="n">
        <v>58.3153</v>
      </c>
      <c r="G25" t="n">
        <v>60.9116</v>
      </c>
      <c r="H25" t="n">
        <v>63.6835</v>
      </c>
      <c r="I25" t="n">
        <v>65.5661</v>
      </c>
      <c r="J25" t="n">
        <v>66.7033</v>
      </c>
      <c r="K25" t="n">
        <v>67.3736</v>
      </c>
      <c r="L25" t="n">
        <v>73.3551</v>
      </c>
      <c r="M25" t="n">
        <v>77.2812</v>
      </c>
      <c r="N25" t="n">
        <v>81.7528</v>
      </c>
      <c r="O25" t="n">
        <v>84.8383</v>
      </c>
      <c r="P25" t="n">
        <v>86.7411</v>
      </c>
      <c r="Q25" t="n">
        <v>89.4267</v>
      </c>
      <c r="R25" t="n">
        <v>92.2631</v>
      </c>
      <c r="S25" t="n">
        <v>94.7776</v>
      </c>
      <c r="T25" t="n">
        <v>95.5513</v>
      </c>
      <c r="U25" t="n">
        <v>96.7118</v>
      </c>
      <c r="V25" t="n">
        <v>97.4855</v>
      </c>
      <c r="W25" t="n">
        <v>97.1954</v>
      </c>
      <c r="X25" t="n">
        <v>96.9052</v>
      </c>
      <c r="Y25" t="n">
        <v>96.6151</v>
      </c>
      <c r="Z25" t="n">
        <v>96.7118</v>
      </c>
      <c r="AA25" t="n">
        <v>97.0986</v>
      </c>
      <c r="AB25" t="n">
        <v>97.8723</v>
      </c>
      <c r="AC25" t="n">
        <v>98.5493</v>
      </c>
      <c r="AD25" t="n">
        <v>99.7099</v>
      </c>
      <c r="AE25" t="n">
        <v>100</v>
      </c>
      <c r="AF25" t="n">
        <v>100.1934</v>
      </c>
    </row>
    <row r="26">
      <c r="A26" t="s">
        <v>122</v>
      </c>
      <c r="B26" t="s">
        <v>420</v>
      </c>
      <c r="C26" t="s">
        <v>317</v>
      </c>
      <c r="D26" t="s">
        <v>421</v>
      </c>
      <c r="E26" t="s">
        <v>318</v>
      </c>
      <c r="F26" t="n">
        <v>58.3153</v>
      </c>
      <c r="G26" t="n">
        <v>60.9116</v>
      </c>
      <c r="H26" t="n">
        <v>63.6835</v>
      </c>
      <c r="I26" t="n">
        <v>65.5661</v>
      </c>
      <c r="J26" t="n">
        <v>66.7033</v>
      </c>
      <c r="K26" t="n">
        <v>67.3736</v>
      </c>
      <c r="L26" t="n">
        <v>73.3551</v>
      </c>
      <c r="M26" t="n">
        <v>77.2812</v>
      </c>
      <c r="N26" t="n">
        <v>81.7528</v>
      </c>
      <c r="O26" t="n">
        <v>84.8383</v>
      </c>
      <c r="P26" t="n">
        <v>86.7411</v>
      </c>
      <c r="Q26" t="n">
        <v>89.4267</v>
      </c>
      <c r="R26" t="n">
        <v>92.2631</v>
      </c>
      <c r="S26" t="n">
        <v>94.7776</v>
      </c>
      <c r="T26" t="n">
        <v>95.5513</v>
      </c>
      <c r="U26" t="n">
        <v>96.7118</v>
      </c>
      <c r="V26" t="n">
        <v>97.4855</v>
      </c>
      <c r="W26" t="n">
        <v>97.1954</v>
      </c>
      <c r="X26" t="n">
        <v>96.9052</v>
      </c>
      <c r="Y26" t="n">
        <v>96.6151</v>
      </c>
      <c r="Z26" t="n">
        <v>96.7118</v>
      </c>
      <c r="AA26" t="n">
        <v>97.0986</v>
      </c>
      <c r="AB26" t="n">
        <v>97.8723</v>
      </c>
      <c r="AC26" t="n">
        <v>98.5493</v>
      </c>
      <c r="AD26" t="n">
        <v>99.7099</v>
      </c>
      <c r="AE26" t="n">
        <v>100</v>
      </c>
      <c r="AF26" t="n">
        <v>100.1934</v>
      </c>
    </row>
    <row r="27">
      <c r="A27" t="s">
        <v>122</v>
      </c>
      <c r="B27" t="s">
        <v>422</v>
      </c>
      <c r="C27" t="s">
        <v>317</v>
      </c>
      <c r="D27" t="s">
        <v>423</v>
      </c>
      <c r="E27" t="s">
        <v>318</v>
      </c>
      <c r="F27" t="n">
        <v>58.3153</v>
      </c>
      <c r="G27" t="n">
        <v>60.9116</v>
      </c>
      <c r="H27" t="n">
        <v>63.6835</v>
      </c>
      <c r="I27" t="n">
        <v>65.5661</v>
      </c>
      <c r="J27" t="n">
        <v>66.7033</v>
      </c>
      <c r="K27" t="n">
        <v>67.3736</v>
      </c>
      <c r="L27" t="n">
        <v>73.3551</v>
      </c>
      <c r="M27" t="n">
        <v>77.2812</v>
      </c>
      <c r="N27" t="n">
        <v>81.7528</v>
      </c>
      <c r="O27" t="n">
        <v>84.8383</v>
      </c>
      <c r="P27" t="n">
        <v>86.7411</v>
      </c>
      <c r="Q27" t="n">
        <v>89.4267</v>
      </c>
      <c r="R27" t="n">
        <v>92.2631</v>
      </c>
      <c r="S27" t="n">
        <v>94.7776</v>
      </c>
      <c r="T27" t="n">
        <v>95.5513</v>
      </c>
      <c r="U27" t="n">
        <v>96.7118</v>
      </c>
      <c r="V27" t="n">
        <v>97.4855</v>
      </c>
      <c r="W27" t="n">
        <v>97.1954</v>
      </c>
      <c r="X27" t="n">
        <v>96.9052</v>
      </c>
      <c r="Y27" t="n">
        <v>96.6151</v>
      </c>
      <c r="Z27" t="n">
        <v>96.7118</v>
      </c>
      <c r="AA27" t="n">
        <v>97.0986</v>
      </c>
      <c r="AB27" t="n">
        <v>97.8723</v>
      </c>
      <c r="AC27" t="n">
        <v>98.5493</v>
      </c>
      <c r="AD27" t="n">
        <v>99.7099</v>
      </c>
      <c r="AE27" t="n">
        <v>100</v>
      </c>
      <c r="AF27" t="n">
        <v>100.1934</v>
      </c>
    </row>
    <row r="28">
      <c r="A28" t="s">
        <v>122</v>
      </c>
      <c r="B28" t="s">
        <v>424</v>
      </c>
      <c r="C28" t="s">
        <v>317</v>
      </c>
      <c r="D28" t="s">
        <v>425</v>
      </c>
      <c r="E28" t="s">
        <v>318</v>
      </c>
      <c r="F28" t="n">
        <v>58.3153</v>
      </c>
      <c r="G28" t="n">
        <v>60.9116</v>
      </c>
      <c r="H28" t="n">
        <v>63.6835</v>
      </c>
      <c r="I28" t="n">
        <v>65.5661</v>
      </c>
      <c r="J28" t="n">
        <v>66.7033</v>
      </c>
      <c r="K28" t="n">
        <v>67.3736</v>
      </c>
      <c r="L28" t="n">
        <v>73.3551</v>
      </c>
      <c r="M28" t="n">
        <v>77.2812</v>
      </c>
      <c r="N28" t="n">
        <v>81.7528</v>
      </c>
      <c r="O28" t="n">
        <v>84.8383</v>
      </c>
      <c r="P28" t="n">
        <v>86.7411</v>
      </c>
      <c r="Q28" t="n">
        <v>89.4267</v>
      </c>
      <c r="R28" t="n">
        <v>92.2630999999999</v>
      </c>
      <c r="S28" t="n">
        <v>94.7776</v>
      </c>
      <c r="T28" t="n">
        <v>95.5513</v>
      </c>
      <c r="U28" t="n">
        <v>96.7118</v>
      </c>
      <c r="V28" t="n">
        <v>97.4855</v>
      </c>
      <c r="W28" t="n">
        <v>97.1954</v>
      </c>
      <c r="X28" t="n">
        <v>96.9052</v>
      </c>
      <c r="Y28" t="n">
        <v>96.6151</v>
      </c>
      <c r="Z28" t="n">
        <v>96.7118</v>
      </c>
      <c r="AA28" t="n">
        <v>97.0986</v>
      </c>
      <c r="AB28" t="n">
        <v>97.8723</v>
      </c>
      <c r="AC28" t="n">
        <v>98.5493</v>
      </c>
      <c r="AD28" t="n">
        <v>99.7099</v>
      </c>
      <c r="AE28" t="n">
        <v>100</v>
      </c>
      <c r="AF28" t="n">
        <v>100.1934</v>
      </c>
    </row>
    <row r="29">
      <c r="A29" t="s">
        <v>122</v>
      </c>
      <c r="B29" t="s">
        <v>426</v>
      </c>
      <c r="C29" t="s">
        <v>317</v>
      </c>
      <c r="D29" t="s">
        <v>427</v>
      </c>
      <c r="E29" t="s">
        <v>318</v>
      </c>
      <c r="F29" t="n">
        <v>58.3153</v>
      </c>
      <c r="G29" t="n">
        <v>60.9116</v>
      </c>
      <c r="H29" t="n">
        <v>63.6835</v>
      </c>
      <c r="I29" t="n">
        <v>65.5661</v>
      </c>
      <c r="J29" t="n">
        <v>66.7033</v>
      </c>
      <c r="K29" t="n">
        <v>67.3736</v>
      </c>
      <c r="L29" t="n">
        <v>73.3551</v>
      </c>
      <c r="M29" t="n">
        <v>77.2812</v>
      </c>
      <c r="N29" t="n">
        <v>81.7528</v>
      </c>
      <c r="O29" t="n">
        <v>84.8383</v>
      </c>
      <c r="P29" t="n">
        <v>86.7411</v>
      </c>
      <c r="Q29" t="n">
        <v>89.4267</v>
      </c>
      <c r="R29" t="n">
        <v>92.2631</v>
      </c>
      <c r="S29" t="n">
        <v>94.7776</v>
      </c>
      <c r="T29" t="n">
        <v>95.5513</v>
      </c>
      <c r="U29" t="n">
        <v>96.7118</v>
      </c>
      <c r="V29" t="n">
        <v>97.4855</v>
      </c>
      <c r="W29" t="n">
        <v>97.1954</v>
      </c>
      <c r="X29" t="n">
        <v>96.9052</v>
      </c>
      <c r="Y29" t="n">
        <v>96.6151</v>
      </c>
      <c r="Z29" t="n">
        <v>96.7118</v>
      </c>
      <c r="AA29" t="n">
        <v>97.0986</v>
      </c>
      <c r="AB29" t="n">
        <v>97.8723</v>
      </c>
      <c r="AC29" t="n">
        <v>98.5493</v>
      </c>
      <c r="AD29" t="n">
        <v>99.7099</v>
      </c>
      <c r="AE29" t="n">
        <v>100</v>
      </c>
      <c r="AF29" t="n">
        <v>100.1934</v>
      </c>
    </row>
    <row r="30">
      <c r="A30" t="s">
        <v>122</v>
      </c>
      <c r="B30" t="s">
        <v>428</v>
      </c>
      <c r="C30" t="s">
        <v>317</v>
      </c>
      <c r="D30" t="s">
        <v>429</v>
      </c>
      <c r="E30" t="s">
        <v>318</v>
      </c>
      <c r="F30" t="n">
        <v>58.3153</v>
      </c>
      <c r="G30" t="n">
        <v>60.9116</v>
      </c>
      <c r="H30" t="n">
        <v>63.6835</v>
      </c>
      <c r="I30" t="n">
        <v>65.5661</v>
      </c>
      <c r="J30" t="n">
        <v>66.7033</v>
      </c>
      <c r="K30" t="n">
        <v>67.3736</v>
      </c>
      <c r="L30" t="n">
        <v>73.3551</v>
      </c>
      <c r="M30" t="n">
        <v>77.2812</v>
      </c>
      <c r="N30" t="n">
        <v>81.7528</v>
      </c>
      <c r="O30" t="n">
        <v>84.8383</v>
      </c>
      <c r="P30" t="n">
        <v>86.7411</v>
      </c>
      <c r="Q30" t="n">
        <v>89.4267</v>
      </c>
      <c r="R30" t="n">
        <v>92.2631</v>
      </c>
      <c r="S30" t="n">
        <v>94.7776</v>
      </c>
      <c r="T30" t="n">
        <v>95.5513</v>
      </c>
      <c r="U30" t="n">
        <v>96.7118</v>
      </c>
      <c r="V30" t="n">
        <v>97.4855</v>
      </c>
      <c r="W30" t="n">
        <v>97.1954</v>
      </c>
      <c r="X30" t="n">
        <v>96.9052</v>
      </c>
      <c r="Y30" t="n">
        <v>96.6151</v>
      </c>
      <c r="Z30" t="n">
        <v>96.7118</v>
      </c>
      <c r="AA30" t="n">
        <v>97.0986</v>
      </c>
      <c r="AB30" t="n">
        <v>97.8723</v>
      </c>
      <c r="AC30" t="n">
        <v>98.5493</v>
      </c>
      <c r="AD30" t="n">
        <v>99.7099</v>
      </c>
      <c r="AE30" t="n">
        <v>100</v>
      </c>
      <c r="AF30" t="n">
        <v>100.1934</v>
      </c>
    </row>
    <row r="31">
      <c r="A31" t="s">
        <v>122</v>
      </c>
      <c r="B31" t="s">
        <v>430</v>
      </c>
      <c r="C31" t="s">
        <v>317</v>
      </c>
      <c r="D31" t="s">
        <v>431</v>
      </c>
      <c r="E31" t="s">
        <v>318</v>
      </c>
      <c r="F31" t="n">
        <v>58.3152999999999</v>
      </c>
      <c r="G31" t="n">
        <v>60.9115999999999</v>
      </c>
      <c r="H31" t="n">
        <v>63.6835</v>
      </c>
      <c r="I31" t="n">
        <v>65.5661</v>
      </c>
      <c r="J31" t="n">
        <v>66.7033</v>
      </c>
      <c r="K31" t="n">
        <v>67.3736</v>
      </c>
      <c r="L31" t="n">
        <v>73.3550999999999</v>
      </c>
      <c r="M31" t="n">
        <v>77.2812</v>
      </c>
      <c r="N31" t="n">
        <v>81.7527999999999</v>
      </c>
      <c r="O31" t="n">
        <v>84.8383</v>
      </c>
      <c r="P31" t="n">
        <v>86.7410999999999</v>
      </c>
      <c r="Q31" t="n">
        <v>89.4266999999999</v>
      </c>
      <c r="R31" t="n">
        <v>92.2630999999999</v>
      </c>
      <c r="S31" t="n">
        <v>94.7776</v>
      </c>
      <c r="T31" t="n">
        <v>95.5513</v>
      </c>
      <c r="U31" t="n">
        <v>96.7118</v>
      </c>
      <c r="V31" t="n">
        <v>97.4855</v>
      </c>
      <c r="W31" t="n">
        <v>97.1954</v>
      </c>
      <c r="X31" t="n">
        <v>96.9052</v>
      </c>
      <c r="Y31" t="n">
        <v>96.6151</v>
      </c>
      <c r="Z31" t="n">
        <v>96.7118</v>
      </c>
      <c r="AA31" t="n">
        <v>97.0986</v>
      </c>
      <c r="AB31" t="n">
        <v>97.8723</v>
      </c>
      <c r="AC31" t="n">
        <v>98.5493</v>
      </c>
      <c r="AD31" t="n">
        <v>99.7099</v>
      </c>
      <c r="AE31" t="n">
        <v>100</v>
      </c>
      <c r="AF31" t="n">
        <v>100.1934</v>
      </c>
    </row>
    <row r="32">
      <c r="A32" t="s">
        <v>122</v>
      </c>
      <c r="B32" t="s">
        <v>432</v>
      </c>
      <c r="C32" t="s">
        <v>317</v>
      </c>
      <c r="D32" t="s">
        <v>433</v>
      </c>
      <c r="E32" t="s">
        <v>318</v>
      </c>
      <c r="F32" t="n">
        <v>58.3153</v>
      </c>
      <c r="G32" t="n">
        <v>60.9116</v>
      </c>
      <c r="H32" t="n">
        <v>63.6835</v>
      </c>
      <c r="I32" t="n">
        <v>65.5661</v>
      </c>
      <c r="J32" t="n">
        <v>66.7033</v>
      </c>
      <c r="K32" t="n">
        <v>67.3736</v>
      </c>
      <c r="L32" t="n">
        <v>73.3551</v>
      </c>
      <c r="M32" t="n">
        <v>77.2812</v>
      </c>
      <c r="N32" t="n">
        <v>81.7528</v>
      </c>
      <c r="O32" t="n">
        <v>84.8383</v>
      </c>
      <c r="P32" t="n">
        <v>86.7411</v>
      </c>
      <c r="Q32" t="n">
        <v>89.4267</v>
      </c>
      <c r="R32" t="n">
        <v>92.2631</v>
      </c>
      <c r="S32" t="n">
        <v>94.7776</v>
      </c>
      <c r="T32" t="n">
        <v>95.5513</v>
      </c>
      <c r="U32" t="n">
        <v>96.7118</v>
      </c>
      <c r="V32" t="n">
        <v>97.4855000000001</v>
      </c>
      <c r="W32" t="n">
        <v>97.1954</v>
      </c>
      <c r="X32" t="n">
        <v>96.9052</v>
      </c>
      <c r="Y32" t="n">
        <v>96.6151</v>
      </c>
      <c r="Z32" t="n">
        <v>96.7118</v>
      </c>
      <c r="AA32" t="n">
        <v>97.0986</v>
      </c>
      <c r="AB32" t="n">
        <v>97.8723</v>
      </c>
      <c r="AC32" t="n">
        <v>98.5493</v>
      </c>
      <c r="AD32" t="n">
        <v>99.7099</v>
      </c>
      <c r="AE32" t="n">
        <v>100</v>
      </c>
      <c r="AF32" t="n">
        <v>100.1934</v>
      </c>
    </row>
    <row r="33">
      <c r="A33" t="s">
        <v>122</v>
      </c>
      <c r="B33" t="s">
        <v>434</v>
      </c>
      <c r="C33" t="s">
        <v>317</v>
      </c>
      <c r="D33" t="s">
        <v>435</v>
      </c>
      <c r="E33" t="s">
        <v>318</v>
      </c>
      <c r="F33" t="n">
        <v>58.3153</v>
      </c>
      <c r="G33" t="n">
        <v>60.9116</v>
      </c>
      <c r="H33" t="n">
        <v>63.6835</v>
      </c>
      <c r="I33" t="n">
        <v>65.5661</v>
      </c>
      <c r="J33" t="n">
        <v>66.7032999999999</v>
      </c>
      <c r="K33" t="n">
        <v>67.3735999999999</v>
      </c>
      <c r="L33" t="n">
        <v>73.3550999999999</v>
      </c>
      <c r="M33" t="n">
        <v>77.2811999999999</v>
      </c>
      <c r="N33" t="n">
        <v>81.7527999999999</v>
      </c>
      <c r="O33" t="n">
        <v>84.8382999999999</v>
      </c>
      <c r="P33" t="n">
        <v>86.7411</v>
      </c>
      <c r="Q33" t="n">
        <v>89.4267</v>
      </c>
      <c r="R33" t="n">
        <v>92.2631</v>
      </c>
      <c r="S33" t="n">
        <v>94.7776</v>
      </c>
      <c r="T33" t="n">
        <v>95.5513</v>
      </c>
      <c r="U33" t="n">
        <v>96.7118</v>
      </c>
      <c r="V33" t="n">
        <v>97.4855</v>
      </c>
      <c r="W33" t="n">
        <v>97.1954</v>
      </c>
      <c r="X33" t="n">
        <v>96.9052</v>
      </c>
      <c r="Y33" t="n">
        <v>96.6151</v>
      </c>
      <c r="Z33" t="n">
        <v>96.7118</v>
      </c>
      <c r="AA33" t="n">
        <v>97.0986</v>
      </c>
      <c r="AB33" t="n">
        <v>97.8723</v>
      </c>
      <c r="AC33" t="n">
        <v>98.5493</v>
      </c>
      <c r="AD33" t="n">
        <v>99.7099</v>
      </c>
      <c r="AE33" t="n">
        <v>100</v>
      </c>
      <c r="AF33" t="n">
        <v>100.1934</v>
      </c>
    </row>
    <row r="34">
      <c r="A34" t="s">
        <v>122</v>
      </c>
      <c r="B34" t="s">
        <v>436</v>
      </c>
      <c r="C34" t="s">
        <v>317</v>
      </c>
      <c r="D34" t="s">
        <v>437</v>
      </c>
      <c r="E34" t="s">
        <v>318</v>
      </c>
      <c r="F34" t="n">
        <v>58.3153</v>
      </c>
      <c r="G34" t="n">
        <v>60.9115999999999</v>
      </c>
      <c r="H34" t="n">
        <v>63.6834999999999</v>
      </c>
      <c r="I34" t="n">
        <v>65.5661</v>
      </c>
      <c r="J34" t="n">
        <v>66.7032999999999</v>
      </c>
      <c r="K34" t="n">
        <v>67.3735999999999</v>
      </c>
      <c r="L34" t="n">
        <v>73.3550999999999</v>
      </c>
      <c r="M34" t="n">
        <v>77.2811999999999</v>
      </c>
      <c r="N34" t="n">
        <v>81.7527999999999</v>
      </c>
      <c r="O34" t="n">
        <v>84.8382999999999</v>
      </c>
      <c r="P34" t="n">
        <v>86.7410999999999</v>
      </c>
      <c r="Q34" t="n">
        <v>89.4266999999999</v>
      </c>
      <c r="R34" t="n">
        <v>92.2630999999999</v>
      </c>
      <c r="S34" t="n">
        <v>94.7775999999999</v>
      </c>
      <c r="T34" t="n">
        <v>95.5513</v>
      </c>
      <c r="U34" t="n">
        <v>96.7118</v>
      </c>
      <c r="V34" t="n">
        <v>97.4855</v>
      </c>
      <c r="W34" t="n">
        <v>97.1954</v>
      </c>
      <c r="X34" t="n">
        <v>96.9052</v>
      </c>
      <c r="Y34" t="n">
        <v>96.6151</v>
      </c>
      <c r="Z34" t="n">
        <v>96.7118</v>
      </c>
      <c r="AA34" t="n">
        <v>97.0986</v>
      </c>
      <c r="AB34" t="n">
        <v>97.8723</v>
      </c>
      <c r="AC34" t="n">
        <v>98.5493</v>
      </c>
      <c r="AD34" t="n">
        <v>99.7099</v>
      </c>
      <c r="AE34" t="n">
        <v>100</v>
      </c>
      <c r="AF34" t="n">
        <v>100.1934</v>
      </c>
    </row>
    <row r="35">
      <c r="A35" t="s">
        <v>122</v>
      </c>
      <c r="B35" t="s">
        <v>438</v>
      </c>
      <c r="C35" t="s">
        <v>317</v>
      </c>
      <c r="D35" t="s">
        <v>439</v>
      </c>
      <c r="E35" t="s">
        <v>318</v>
      </c>
      <c r="F35" t="n">
        <v>58.3153</v>
      </c>
      <c r="G35" t="n">
        <v>60.9115999999999</v>
      </c>
      <c r="H35" t="n">
        <v>63.6835</v>
      </c>
      <c r="I35" t="n">
        <v>65.5661</v>
      </c>
      <c r="J35" t="n">
        <v>66.7033</v>
      </c>
      <c r="K35" t="n">
        <v>67.3736</v>
      </c>
      <c r="L35" t="n">
        <v>73.3551</v>
      </c>
      <c r="M35" t="n">
        <v>77.2812</v>
      </c>
      <c r="N35" t="n">
        <v>81.7528</v>
      </c>
      <c r="O35" t="n">
        <v>84.8383</v>
      </c>
      <c r="P35" t="n">
        <v>86.7411</v>
      </c>
      <c r="Q35" t="n">
        <v>89.4267</v>
      </c>
      <c r="R35" t="n">
        <v>92.2631</v>
      </c>
      <c r="S35" t="n">
        <v>94.7776</v>
      </c>
      <c r="T35" t="n">
        <v>95.5513</v>
      </c>
      <c r="U35" t="n">
        <v>96.7118</v>
      </c>
      <c r="V35" t="n">
        <v>97.4855</v>
      </c>
      <c r="W35" t="n">
        <v>97.1954</v>
      </c>
      <c r="X35" t="n">
        <v>96.9052</v>
      </c>
      <c r="Y35" t="n">
        <v>96.6151</v>
      </c>
      <c r="Z35" t="n">
        <v>96.7118</v>
      </c>
      <c r="AA35" t="n">
        <v>97.0986</v>
      </c>
      <c r="AB35" t="n">
        <v>97.8723</v>
      </c>
      <c r="AC35" t="n">
        <v>98.5493</v>
      </c>
      <c r="AD35" t="n">
        <v>99.7099</v>
      </c>
      <c r="AE35" t="n">
        <v>100</v>
      </c>
      <c r="AF35" t="n">
        <v>100.1934</v>
      </c>
    </row>
    <row r="36">
      <c r="A36" t="s">
        <v>122</v>
      </c>
      <c r="B36" t="s">
        <v>440</v>
      </c>
      <c r="C36" t="s">
        <v>317</v>
      </c>
      <c r="D36" t="s">
        <v>441</v>
      </c>
      <c r="E36" t="s">
        <v>318</v>
      </c>
      <c r="F36" t="n">
        <v>58.3153</v>
      </c>
      <c r="G36" t="n">
        <v>60.9116</v>
      </c>
      <c r="H36" t="n">
        <v>63.6835</v>
      </c>
      <c r="I36" t="n">
        <v>65.5661</v>
      </c>
      <c r="J36" t="n">
        <v>66.7033</v>
      </c>
      <c r="K36" t="n">
        <v>67.3736</v>
      </c>
      <c r="L36" t="n">
        <v>73.3551</v>
      </c>
      <c r="M36" t="n">
        <v>77.2811999999999</v>
      </c>
      <c r="N36" t="n">
        <v>81.7527999999999</v>
      </c>
      <c r="O36" t="n">
        <v>84.8383</v>
      </c>
      <c r="P36" t="n">
        <v>86.7411</v>
      </c>
      <c r="Q36" t="n">
        <v>89.4267</v>
      </c>
      <c r="R36" t="n">
        <v>92.2630999999999</v>
      </c>
      <c r="S36" t="n">
        <v>94.7776</v>
      </c>
      <c r="T36" t="n">
        <v>95.5513</v>
      </c>
      <c r="U36" t="n">
        <v>96.7118</v>
      </c>
      <c r="V36" t="n">
        <v>97.4855</v>
      </c>
      <c r="W36" t="n">
        <v>97.1954</v>
      </c>
      <c r="X36" t="n">
        <v>96.9052</v>
      </c>
      <c r="Y36" t="n">
        <v>96.6151</v>
      </c>
      <c r="Z36" t="n">
        <v>96.7118</v>
      </c>
      <c r="AA36" t="n">
        <v>97.0986</v>
      </c>
      <c r="AB36" t="n">
        <v>97.8723</v>
      </c>
      <c r="AC36" t="n">
        <v>98.5493</v>
      </c>
      <c r="AD36" t="n">
        <v>99.7099</v>
      </c>
      <c r="AE36" t="n">
        <v>100</v>
      </c>
      <c r="AF36" t="n">
        <v>100.1934</v>
      </c>
    </row>
    <row r="37">
      <c r="A37" t="s">
        <v>122</v>
      </c>
      <c r="B37" t="s">
        <v>442</v>
      </c>
      <c r="C37" t="s">
        <v>317</v>
      </c>
      <c r="D37" t="s">
        <v>443</v>
      </c>
      <c r="E37" t="s">
        <v>318</v>
      </c>
      <c r="F37" t="n">
        <v>58.3153</v>
      </c>
      <c r="G37" t="n">
        <v>60.9116</v>
      </c>
      <c r="H37" t="n">
        <v>63.6835</v>
      </c>
      <c r="I37" t="n">
        <v>65.5661</v>
      </c>
      <c r="J37" t="n">
        <v>66.7032999999999</v>
      </c>
      <c r="K37" t="n">
        <v>67.3735999999999</v>
      </c>
      <c r="L37" t="n">
        <v>73.3550999999999</v>
      </c>
      <c r="M37" t="n">
        <v>77.2811999999999</v>
      </c>
      <c r="N37" t="n">
        <v>81.7527999999999</v>
      </c>
      <c r="O37" t="n">
        <v>84.8383</v>
      </c>
      <c r="P37" t="n">
        <v>86.7411</v>
      </c>
      <c r="Q37" t="n">
        <v>89.4267</v>
      </c>
      <c r="R37" t="n">
        <v>92.2630999999999</v>
      </c>
      <c r="S37" t="n">
        <v>94.7776</v>
      </c>
      <c r="T37" t="n">
        <v>95.5513</v>
      </c>
      <c r="U37" t="n">
        <v>96.7118</v>
      </c>
      <c r="V37" t="n">
        <v>97.4855</v>
      </c>
      <c r="W37" t="n">
        <v>97.1954</v>
      </c>
      <c r="X37" t="n">
        <v>96.9052</v>
      </c>
      <c r="Y37" t="n">
        <v>96.6151</v>
      </c>
      <c r="Z37" t="n">
        <v>96.7118</v>
      </c>
      <c r="AA37" t="n">
        <v>97.0986</v>
      </c>
      <c r="AB37" t="n">
        <v>97.8723</v>
      </c>
      <c r="AC37" t="n">
        <v>98.5493</v>
      </c>
      <c r="AD37" t="n">
        <v>99.7099</v>
      </c>
      <c r="AE37" t="n">
        <v>100</v>
      </c>
      <c r="AF37" t="n">
        <v>100.1934</v>
      </c>
    </row>
    <row r="38">
      <c r="A38" t="s">
        <v>122</v>
      </c>
      <c r="B38" t="s">
        <v>444</v>
      </c>
      <c r="C38" t="s">
        <v>317</v>
      </c>
      <c r="D38" t="s">
        <v>445</v>
      </c>
      <c r="E38" t="s">
        <v>318</v>
      </c>
      <c r="F38" t="n">
        <v>58.3152999999999</v>
      </c>
      <c r="G38" t="n">
        <v>60.9115999999999</v>
      </c>
      <c r="H38" t="n">
        <v>63.6834999999999</v>
      </c>
      <c r="I38" t="n">
        <v>65.5660999999999</v>
      </c>
      <c r="J38" t="n">
        <v>66.7032999999999</v>
      </c>
      <c r="K38" t="n">
        <v>67.3735999999999</v>
      </c>
      <c r="L38" t="n">
        <v>73.3550999999999</v>
      </c>
      <c r="M38" t="n">
        <v>77.2811999999999</v>
      </c>
      <c r="N38" t="n">
        <v>81.7527999999999</v>
      </c>
      <c r="O38" t="n">
        <v>84.8383</v>
      </c>
      <c r="P38" t="n">
        <v>86.7411</v>
      </c>
      <c r="Q38" t="n">
        <v>89.4267</v>
      </c>
      <c r="R38" t="n">
        <v>92.2630999999999</v>
      </c>
      <c r="S38" t="n">
        <v>94.7775999999999</v>
      </c>
      <c r="T38" t="n">
        <v>95.5512999999999</v>
      </c>
      <c r="U38" t="n">
        <v>96.7118</v>
      </c>
      <c r="V38" t="n">
        <v>97.4855</v>
      </c>
      <c r="W38" t="n">
        <v>97.1954</v>
      </c>
      <c r="X38" t="n">
        <v>96.9052</v>
      </c>
      <c r="Y38" t="n">
        <v>96.6151</v>
      </c>
      <c r="Z38" t="n">
        <v>96.7118</v>
      </c>
      <c r="AA38" t="n">
        <v>97.0986</v>
      </c>
      <c r="AB38" t="n">
        <v>97.8723</v>
      </c>
      <c r="AC38" t="n">
        <v>98.5493</v>
      </c>
      <c r="AD38" t="n">
        <v>99.7099</v>
      </c>
      <c r="AE38" t="n">
        <v>100</v>
      </c>
      <c r="AF38" t="n">
        <v>100.1934</v>
      </c>
    </row>
    <row r="39">
      <c r="A39" t="s">
        <v>122</v>
      </c>
      <c r="B39" t="s">
        <v>446</v>
      </c>
      <c r="C39" t="s">
        <v>317</v>
      </c>
      <c r="D39" t="s">
        <v>447</v>
      </c>
      <c r="E39" t="s">
        <v>318</v>
      </c>
      <c r="F39" t="n">
        <v>58.3153</v>
      </c>
      <c r="G39" t="n">
        <v>60.9116</v>
      </c>
      <c r="H39" t="n">
        <v>63.6835</v>
      </c>
      <c r="I39" t="n">
        <v>65.5661</v>
      </c>
      <c r="J39" t="n">
        <v>66.7033</v>
      </c>
      <c r="K39" t="n">
        <v>67.3736</v>
      </c>
      <c r="L39" t="n">
        <v>73.3551</v>
      </c>
      <c r="M39" t="n">
        <v>77.2812</v>
      </c>
      <c r="N39" t="n">
        <v>81.7528</v>
      </c>
      <c r="O39" t="n">
        <v>84.8383</v>
      </c>
      <c r="P39" t="n">
        <v>86.7411</v>
      </c>
      <c r="Q39" t="n">
        <v>89.4267</v>
      </c>
      <c r="R39" t="n">
        <v>92.2631</v>
      </c>
      <c r="S39" t="n">
        <v>94.7776</v>
      </c>
      <c r="T39" t="n">
        <v>95.5513</v>
      </c>
      <c r="U39" t="n">
        <v>96.7118</v>
      </c>
      <c r="V39" t="n">
        <v>97.4855</v>
      </c>
      <c r="W39" t="n">
        <v>97.1954</v>
      </c>
      <c r="X39" t="n">
        <v>96.9052</v>
      </c>
      <c r="Y39" t="n">
        <v>96.6151</v>
      </c>
      <c r="Z39" t="n">
        <v>96.7118</v>
      </c>
      <c r="AA39" t="n">
        <v>97.0986</v>
      </c>
      <c r="AB39" t="n">
        <v>97.8723</v>
      </c>
      <c r="AC39" t="n">
        <v>98.5493</v>
      </c>
      <c r="AD39" t="n">
        <v>99.7099</v>
      </c>
      <c r="AE39" t="n">
        <v>100</v>
      </c>
      <c r="AF39" t="n">
        <v>100.1934</v>
      </c>
    </row>
    <row r="40">
      <c r="A40" t="s">
        <v>122</v>
      </c>
      <c r="B40" t="s">
        <v>448</v>
      </c>
      <c r="C40" t="s">
        <v>317</v>
      </c>
      <c r="D40" t="s">
        <v>449</v>
      </c>
      <c r="E40" t="s">
        <v>318</v>
      </c>
      <c r="F40" t="n">
        <v>58.3153</v>
      </c>
      <c r="G40" t="n">
        <v>60.9116</v>
      </c>
      <c r="H40" t="n">
        <v>63.6835</v>
      </c>
      <c r="I40" t="n">
        <v>65.5661</v>
      </c>
      <c r="J40" t="n">
        <v>66.7033</v>
      </c>
      <c r="K40" t="n">
        <v>67.3736</v>
      </c>
      <c r="L40" t="n">
        <v>73.3551</v>
      </c>
      <c r="M40" t="n">
        <v>77.2812</v>
      </c>
      <c r="N40" t="n">
        <v>81.7528</v>
      </c>
      <c r="O40" t="n">
        <v>84.8383</v>
      </c>
      <c r="P40" t="n">
        <v>86.7411</v>
      </c>
      <c r="Q40" t="n">
        <v>89.4267</v>
      </c>
      <c r="R40" t="n">
        <v>92.2631</v>
      </c>
      <c r="S40" t="n">
        <v>94.7776</v>
      </c>
      <c r="T40" t="n">
        <v>95.5513</v>
      </c>
      <c r="U40" t="n">
        <v>96.7118</v>
      </c>
      <c r="V40" t="n">
        <v>97.4855</v>
      </c>
      <c r="W40" t="n">
        <v>97.1954</v>
      </c>
      <c r="X40" t="n">
        <v>96.9052</v>
      </c>
      <c r="Y40" t="n">
        <v>96.6151</v>
      </c>
      <c r="Z40" t="n">
        <v>96.7118</v>
      </c>
      <c r="AA40" t="n">
        <v>97.0986</v>
      </c>
      <c r="AB40" t="n">
        <v>97.8723</v>
      </c>
      <c r="AC40" t="n">
        <v>98.5493</v>
      </c>
      <c r="AD40" t="n">
        <v>99.7099</v>
      </c>
      <c r="AE40" t="n">
        <v>100</v>
      </c>
      <c r="AF40" t="n">
        <v>100.1934</v>
      </c>
    </row>
    <row r="41">
      <c r="A41" t="s">
        <v>122</v>
      </c>
      <c r="B41" t="s">
        <v>450</v>
      </c>
      <c r="C41" t="s">
        <v>317</v>
      </c>
      <c r="D41" t="s">
        <v>451</v>
      </c>
      <c r="E41" t="s">
        <v>318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</row>
    <row r="42">
      <c r="A42" t="s">
        <v>122</v>
      </c>
      <c r="B42" t="s">
        <v>452</v>
      </c>
      <c r="C42" t="s">
        <v>317</v>
      </c>
      <c r="D42" t="s">
        <v>453</v>
      </c>
      <c r="E42" t="s">
        <v>318</v>
      </c>
      <c r="F42" t="n">
        <v>58.3153</v>
      </c>
      <c r="G42" t="n">
        <v>60.9116</v>
      </c>
      <c r="H42" t="n">
        <v>63.6835</v>
      </c>
      <c r="I42" t="n">
        <v>65.5661</v>
      </c>
      <c r="J42" t="n">
        <v>66.7033</v>
      </c>
      <c r="K42" t="n">
        <v>67.3736</v>
      </c>
      <c r="L42" t="n">
        <v>73.3551</v>
      </c>
      <c r="M42" t="n">
        <v>77.2812</v>
      </c>
      <c r="N42" t="n">
        <v>81.7528</v>
      </c>
      <c r="O42" t="n">
        <v>84.8383</v>
      </c>
      <c r="P42" t="n">
        <v>86.7411</v>
      </c>
      <c r="Q42" t="n">
        <v>89.4267</v>
      </c>
      <c r="R42" t="n">
        <v>92.2630999999999</v>
      </c>
      <c r="S42" t="n">
        <v>94.7776</v>
      </c>
      <c r="T42" t="n">
        <v>95.5513</v>
      </c>
      <c r="U42" t="n">
        <v>96.7118</v>
      </c>
      <c r="V42" t="n">
        <v>97.4855</v>
      </c>
      <c r="W42" t="n">
        <v>97.1954</v>
      </c>
      <c r="X42" t="n">
        <v>96.9052</v>
      </c>
      <c r="Y42" t="n">
        <v>96.6151</v>
      </c>
      <c r="Z42" t="n">
        <v>96.7118</v>
      </c>
      <c r="AA42" t="n">
        <v>97.0986</v>
      </c>
      <c r="AB42" t="n">
        <v>97.8723</v>
      </c>
      <c r="AC42" t="n">
        <v>98.5493</v>
      </c>
      <c r="AD42" t="n">
        <v>99.7099</v>
      </c>
      <c r="AE42" t="n">
        <v>100</v>
      </c>
      <c r="AF42" t="n">
        <v>100.1934</v>
      </c>
    </row>
    <row r="43">
      <c r="A43" t="s">
        <v>122</v>
      </c>
      <c r="B43" t="s">
        <v>454</v>
      </c>
      <c r="C43" t="s">
        <v>317</v>
      </c>
      <c r="D43" t="s">
        <v>455</v>
      </c>
      <c r="E43" t="s">
        <v>318</v>
      </c>
      <c r="F43" t="n">
        <v>58.3152999999999</v>
      </c>
      <c r="G43" t="n">
        <v>60.9115999999999</v>
      </c>
      <c r="H43" t="n">
        <v>63.6834999999999</v>
      </c>
      <c r="I43" t="n">
        <v>65.5660999999999</v>
      </c>
      <c r="J43" t="n">
        <v>66.7032999999999</v>
      </c>
      <c r="K43" t="n">
        <v>67.3735999999999</v>
      </c>
      <c r="L43" t="n">
        <v>73.3550999999999</v>
      </c>
      <c r="M43" t="n">
        <v>77.2811999999999</v>
      </c>
      <c r="N43" t="n">
        <v>81.7527999999999</v>
      </c>
      <c r="O43" t="n">
        <v>84.8382999999999</v>
      </c>
      <c r="P43" t="n">
        <v>86.7410999999999</v>
      </c>
      <c r="Q43" t="n">
        <v>89.4266999999999</v>
      </c>
      <c r="R43" t="n">
        <v>92.2630999999999</v>
      </c>
      <c r="S43" t="n">
        <v>94.7776</v>
      </c>
      <c r="T43" t="n">
        <v>95.5513</v>
      </c>
      <c r="U43" t="n">
        <v>96.7118</v>
      </c>
      <c r="V43" t="n">
        <v>97.4855</v>
      </c>
      <c r="W43" t="n">
        <v>97.1954</v>
      </c>
      <c r="X43" t="n">
        <v>96.9052</v>
      </c>
      <c r="Y43" t="n">
        <v>96.6151</v>
      </c>
      <c r="Z43" t="n">
        <v>96.7118</v>
      </c>
      <c r="AA43" t="n">
        <v>97.0986</v>
      </c>
      <c r="AB43" t="n">
        <v>97.8723</v>
      </c>
      <c r="AC43" t="n">
        <v>98.5493</v>
      </c>
      <c r="AD43" t="n">
        <v>99.7099</v>
      </c>
      <c r="AE43" t="n">
        <v>100</v>
      </c>
      <c r="AF43" t="n">
        <v>100.1934</v>
      </c>
    </row>
    <row r="44">
      <c r="A44" t="s">
        <v>122</v>
      </c>
      <c r="B44" t="s">
        <v>456</v>
      </c>
      <c r="C44" t="s">
        <v>317</v>
      </c>
      <c r="D44" t="s">
        <v>457</v>
      </c>
      <c r="E44" t="s">
        <v>318</v>
      </c>
      <c r="F44" t="n">
        <v>58.3153</v>
      </c>
      <c r="G44" t="n">
        <v>60.9116</v>
      </c>
      <c r="H44" t="n">
        <v>63.6835</v>
      </c>
      <c r="I44" t="n">
        <v>65.5661</v>
      </c>
      <c r="J44" t="n">
        <v>66.7033</v>
      </c>
      <c r="K44" t="n">
        <v>67.3736</v>
      </c>
      <c r="L44" t="n">
        <v>73.3550999999999</v>
      </c>
      <c r="M44" t="n">
        <v>77.2812</v>
      </c>
      <c r="N44" t="n">
        <v>81.7528</v>
      </c>
      <c r="O44" t="n">
        <v>84.8383</v>
      </c>
      <c r="P44" t="n">
        <v>86.7411</v>
      </c>
      <c r="Q44" t="n">
        <v>89.4267</v>
      </c>
      <c r="R44" t="n">
        <v>92.2631</v>
      </c>
      <c r="S44" t="n">
        <v>94.7776</v>
      </c>
      <c r="T44" t="n">
        <v>95.5513</v>
      </c>
      <c r="U44" t="n">
        <v>96.7118</v>
      </c>
      <c r="V44" t="n">
        <v>97.4855</v>
      </c>
      <c r="W44" t="n">
        <v>97.1954</v>
      </c>
      <c r="X44" t="n">
        <v>96.9052</v>
      </c>
      <c r="Y44" t="n">
        <v>96.6151</v>
      </c>
      <c r="Z44" t="n">
        <v>96.7118</v>
      </c>
      <c r="AA44" t="n">
        <v>97.0986</v>
      </c>
      <c r="AB44" t="n">
        <v>97.8723</v>
      </c>
      <c r="AC44" t="n">
        <v>98.5493</v>
      </c>
      <c r="AD44" t="n">
        <v>99.7099</v>
      </c>
      <c r="AE44" t="n">
        <v>100</v>
      </c>
      <c r="AF44" t="n">
        <v>100.1934</v>
      </c>
    </row>
    <row r="45">
      <c r="A45" t="s">
        <v>122</v>
      </c>
      <c r="B45" t="s">
        <v>458</v>
      </c>
      <c r="C45" t="s">
        <v>317</v>
      </c>
      <c r="D45" t="s">
        <v>459</v>
      </c>
      <c r="E45" t="s">
        <v>318</v>
      </c>
      <c r="F45" t="n">
        <v>58.3153</v>
      </c>
      <c r="G45" t="n">
        <v>60.9115999999999</v>
      </c>
      <c r="H45" t="n">
        <v>63.6834999999999</v>
      </c>
      <c r="I45" t="n">
        <v>65.5661</v>
      </c>
      <c r="J45" t="n">
        <v>66.7032999999999</v>
      </c>
      <c r="K45" t="n">
        <v>67.3735999999999</v>
      </c>
      <c r="L45" t="n">
        <v>73.3550999999999</v>
      </c>
      <c r="M45" t="n">
        <v>77.2811999999999</v>
      </c>
      <c r="N45" t="n">
        <v>81.7527999999999</v>
      </c>
      <c r="O45" t="n">
        <v>84.8382999999999</v>
      </c>
      <c r="P45" t="n">
        <v>86.7410999999999</v>
      </c>
      <c r="Q45" t="n">
        <v>89.4266999999999</v>
      </c>
      <c r="R45" t="n">
        <v>92.2630999999999</v>
      </c>
      <c r="S45" t="n">
        <v>94.7776</v>
      </c>
      <c r="T45" t="n">
        <v>95.5513</v>
      </c>
      <c r="U45" t="n">
        <v>96.7118</v>
      </c>
      <c r="V45" t="n">
        <v>97.4855</v>
      </c>
      <c r="W45" t="n">
        <v>97.1954</v>
      </c>
      <c r="X45" t="n">
        <v>96.9051999999999</v>
      </c>
      <c r="Y45" t="n">
        <v>96.6150999999999</v>
      </c>
      <c r="Z45" t="n">
        <v>96.7117999999999</v>
      </c>
      <c r="AA45" t="n">
        <v>97.0986</v>
      </c>
      <c r="AB45" t="n">
        <v>97.8723</v>
      </c>
      <c r="AC45" t="n">
        <v>98.5493</v>
      </c>
      <c r="AD45" t="n">
        <v>99.7099</v>
      </c>
      <c r="AE45" t="n">
        <v>100</v>
      </c>
      <c r="AF45" t="n">
        <v>100.1934</v>
      </c>
    </row>
    <row r="46">
      <c r="A46" t="s">
        <v>122</v>
      </c>
      <c r="B46" t="s">
        <v>460</v>
      </c>
      <c r="C46" t="s">
        <v>317</v>
      </c>
      <c r="D46" t="s">
        <v>461</v>
      </c>
      <c r="E46" t="s">
        <v>318</v>
      </c>
      <c r="F46" t="n">
        <v>58.3152999999999</v>
      </c>
      <c r="G46" t="n">
        <v>60.9115999999999</v>
      </c>
      <c r="H46" t="n">
        <v>63.6835</v>
      </c>
      <c r="I46" t="n">
        <v>65.5661</v>
      </c>
      <c r="J46" t="n">
        <v>66.7033</v>
      </c>
      <c r="K46" t="n">
        <v>67.3736</v>
      </c>
      <c r="L46" t="n">
        <v>73.3551</v>
      </c>
      <c r="M46" t="n">
        <v>77.2812</v>
      </c>
      <c r="N46" t="n">
        <v>81.7528</v>
      </c>
      <c r="O46" t="n">
        <v>84.8383</v>
      </c>
      <c r="P46" t="n">
        <v>86.7411</v>
      </c>
      <c r="Q46" t="n">
        <v>89.4267</v>
      </c>
      <c r="R46" t="n">
        <v>92.2631</v>
      </c>
      <c r="S46" t="n">
        <v>94.7776</v>
      </c>
      <c r="T46" t="n">
        <v>95.5513</v>
      </c>
      <c r="U46" t="n">
        <v>96.7118</v>
      </c>
      <c r="V46" t="n">
        <v>97.4855</v>
      </c>
      <c r="W46" t="n">
        <v>97.1954</v>
      </c>
      <c r="X46" t="n">
        <v>96.9052</v>
      </c>
      <c r="Y46" t="n">
        <v>96.6151</v>
      </c>
      <c r="Z46" t="n">
        <v>96.7118</v>
      </c>
      <c r="AA46" t="n">
        <v>97.0986</v>
      </c>
      <c r="AB46" t="n">
        <v>97.8723</v>
      </c>
      <c r="AC46" t="n">
        <v>98.5493</v>
      </c>
      <c r="AD46" t="n">
        <v>99.7099</v>
      </c>
      <c r="AE46" t="n">
        <v>100</v>
      </c>
      <c r="AF46" t="n">
        <v>100.1934</v>
      </c>
    </row>
    <row r="47">
      <c r="A47" t="s">
        <v>122</v>
      </c>
      <c r="B47" t="s">
        <v>462</v>
      </c>
      <c r="C47" t="s">
        <v>317</v>
      </c>
      <c r="D47" t="s">
        <v>463</v>
      </c>
      <c r="E47" t="s">
        <v>318</v>
      </c>
      <c r="F47" t="n">
        <v>58.3152999999999</v>
      </c>
      <c r="G47" t="n">
        <v>60.9115999999999</v>
      </c>
      <c r="H47" t="n">
        <v>63.6834999999999</v>
      </c>
      <c r="I47" t="n">
        <v>65.5660999999999</v>
      </c>
      <c r="J47" t="n">
        <v>66.7032999999999</v>
      </c>
      <c r="K47" t="n">
        <v>67.3735999999999</v>
      </c>
      <c r="L47" t="n">
        <v>73.3550999999999</v>
      </c>
      <c r="M47" t="n">
        <v>77.2811999999999</v>
      </c>
      <c r="N47" t="n">
        <v>81.7527999999999</v>
      </c>
      <c r="O47" t="n">
        <v>84.8382999999999</v>
      </c>
      <c r="P47" t="n">
        <v>86.7410999999999</v>
      </c>
      <c r="Q47" t="n">
        <v>89.4266999999999</v>
      </c>
      <c r="R47" t="n">
        <v>92.2630999999999</v>
      </c>
      <c r="S47" t="n">
        <v>94.7776</v>
      </c>
      <c r="T47" t="n">
        <v>95.5513</v>
      </c>
      <c r="U47" t="n">
        <v>96.7118</v>
      </c>
      <c r="V47" t="n">
        <v>97.4855</v>
      </c>
      <c r="W47" t="n">
        <v>97.1954</v>
      </c>
      <c r="X47" t="n">
        <v>96.9052</v>
      </c>
      <c r="Y47" t="n">
        <v>96.6151</v>
      </c>
      <c r="Z47" t="n">
        <v>96.7118</v>
      </c>
      <c r="AA47" t="n">
        <v>97.0986</v>
      </c>
      <c r="AB47" t="n">
        <v>97.8723</v>
      </c>
      <c r="AC47" t="n">
        <v>98.5493</v>
      </c>
      <c r="AD47" t="n">
        <v>99.7099</v>
      </c>
      <c r="AE47" t="n">
        <v>100</v>
      </c>
      <c r="AF47" t="n">
        <v>100.1934</v>
      </c>
    </row>
    <row r="48">
      <c r="A48" t="s">
        <v>122</v>
      </c>
      <c r="B48" t="s">
        <v>464</v>
      </c>
      <c r="C48" t="s">
        <v>317</v>
      </c>
      <c r="D48" t="s">
        <v>465</v>
      </c>
      <c r="E48" t="s">
        <v>318</v>
      </c>
      <c r="F48" t="n">
        <v>58.3152999999999</v>
      </c>
      <c r="G48" t="n">
        <v>60.9115999999999</v>
      </c>
      <c r="H48" t="n">
        <v>63.6834999999999</v>
      </c>
      <c r="I48" t="n">
        <v>65.5660999999999</v>
      </c>
      <c r="J48" t="n">
        <v>66.7032999999999</v>
      </c>
      <c r="K48" t="n">
        <v>67.3735999999998</v>
      </c>
      <c r="L48" t="n">
        <v>73.3550999999998</v>
      </c>
      <c r="M48" t="n">
        <v>77.2811999999998</v>
      </c>
      <c r="N48" t="n">
        <v>81.7527999999998</v>
      </c>
      <c r="O48" t="n">
        <v>84.8382999999999</v>
      </c>
      <c r="P48" t="n">
        <v>86.7410999999999</v>
      </c>
      <c r="Q48" t="n">
        <v>89.4266999999999</v>
      </c>
      <c r="R48" t="n">
        <v>92.2630999999999</v>
      </c>
      <c r="S48" t="n">
        <v>94.7775999999999</v>
      </c>
      <c r="T48" t="n">
        <v>95.5512999999999</v>
      </c>
      <c r="U48" t="n">
        <v>96.7117999999999</v>
      </c>
      <c r="V48" t="n">
        <v>97.4854999999999</v>
      </c>
      <c r="W48" t="n">
        <v>97.1954</v>
      </c>
      <c r="X48" t="n">
        <v>96.9052</v>
      </c>
      <c r="Y48" t="n">
        <v>96.6151</v>
      </c>
      <c r="Z48" t="n">
        <v>96.7118</v>
      </c>
      <c r="AA48" t="n">
        <v>97.0986</v>
      </c>
      <c r="AB48" t="n">
        <v>97.8723</v>
      </c>
      <c r="AC48" t="n">
        <v>98.5493</v>
      </c>
      <c r="AD48" t="n">
        <v>99.7099</v>
      </c>
      <c r="AE48" t="n">
        <v>100</v>
      </c>
      <c r="AF48" t="n">
        <v>100.1934</v>
      </c>
    </row>
    <row r="49">
      <c r="A49" t="s">
        <v>122</v>
      </c>
      <c r="B49" t="s">
        <v>466</v>
      </c>
      <c r="C49" t="s">
        <v>317</v>
      </c>
      <c r="D49" t="s">
        <v>467</v>
      </c>
      <c r="E49" t="s">
        <v>318</v>
      </c>
      <c r="F49" t="n">
        <v>58.3153</v>
      </c>
      <c r="G49" t="n">
        <v>60.9116</v>
      </c>
      <c r="H49" t="n">
        <v>63.6835</v>
      </c>
      <c r="I49" t="n">
        <v>65.5661</v>
      </c>
      <c r="J49" t="n">
        <v>66.7033</v>
      </c>
      <c r="K49" t="n">
        <v>67.3736</v>
      </c>
      <c r="L49" t="n">
        <v>73.3551</v>
      </c>
      <c r="M49" t="n">
        <v>77.2812</v>
      </c>
      <c r="N49" t="n">
        <v>81.7528</v>
      </c>
      <c r="O49" t="n">
        <v>84.8383</v>
      </c>
      <c r="P49" t="n">
        <v>86.7411</v>
      </c>
      <c r="Q49" t="n">
        <v>89.4267</v>
      </c>
      <c r="R49" t="n">
        <v>92.2631</v>
      </c>
      <c r="S49" t="n">
        <v>94.7776</v>
      </c>
      <c r="T49" t="n">
        <v>95.5513</v>
      </c>
      <c r="U49" t="n">
        <v>96.7118</v>
      </c>
      <c r="V49" t="n">
        <v>97.4855</v>
      </c>
      <c r="W49" t="n">
        <v>97.1954</v>
      </c>
      <c r="X49" t="n">
        <v>96.9052</v>
      </c>
      <c r="Y49" t="n">
        <v>96.6151</v>
      </c>
      <c r="Z49" t="n">
        <v>96.7118</v>
      </c>
      <c r="AA49" t="n">
        <v>97.0986</v>
      </c>
      <c r="AB49" t="n">
        <v>97.8723</v>
      </c>
      <c r="AC49" t="n">
        <v>98.5493</v>
      </c>
      <c r="AD49" t="n">
        <v>99.7099</v>
      </c>
      <c r="AE49" t="n">
        <v>100</v>
      </c>
      <c r="AF49" t="n">
        <v>100.1934</v>
      </c>
    </row>
    <row r="50">
      <c r="A50" t="s">
        <v>122</v>
      </c>
      <c r="B50" t="s">
        <v>468</v>
      </c>
      <c r="C50" t="s">
        <v>317</v>
      </c>
      <c r="D50" t="s">
        <v>469</v>
      </c>
      <c r="E50" t="s">
        <v>318</v>
      </c>
      <c r="F50" t="n">
        <v>58.3153</v>
      </c>
      <c r="G50" t="n">
        <v>60.9116</v>
      </c>
      <c r="H50" t="n">
        <v>63.6835</v>
      </c>
      <c r="I50" t="n">
        <v>65.5661</v>
      </c>
      <c r="J50" t="n">
        <v>66.7033</v>
      </c>
      <c r="K50" t="n">
        <v>67.3735999999999</v>
      </c>
      <c r="L50" t="n">
        <v>73.3550999999999</v>
      </c>
      <c r="M50" t="n">
        <v>77.2811999999999</v>
      </c>
      <c r="N50" t="n">
        <v>81.7527999999999</v>
      </c>
      <c r="O50" t="n">
        <v>84.8383</v>
      </c>
      <c r="P50" t="n">
        <v>86.7411</v>
      </c>
      <c r="Q50" t="n">
        <v>89.4267</v>
      </c>
      <c r="R50" t="n">
        <v>92.2631</v>
      </c>
      <c r="S50" t="n">
        <v>94.7776</v>
      </c>
      <c r="T50" t="n">
        <v>95.5513</v>
      </c>
      <c r="U50" t="n">
        <v>96.7118</v>
      </c>
      <c r="V50" t="n">
        <v>97.4855</v>
      </c>
      <c r="W50" t="n">
        <v>97.1954</v>
      </c>
      <c r="X50" t="n">
        <v>96.9052</v>
      </c>
      <c r="Y50" t="n">
        <v>96.6151</v>
      </c>
      <c r="Z50" t="n">
        <v>96.7118</v>
      </c>
      <c r="AA50" t="n">
        <v>97.0986</v>
      </c>
      <c r="AB50" t="n">
        <v>97.8723</v>
      </c>
      <c r="AC50" t="n">
        <v>98.5493</v>
      </c>
      <c r="AD50" t="n">
        <v>99.7099</v>
      </c>
      <c r="AE50" t="n">
        <v>100</v>
      </c>
      <c r="AF50" t="n">
        <v>100.1934</v>
      </c>
    </row>
    <row r="51">
      <c r="A51" t="s">
        <v>122</v>
      </c>
      <c r="B51" t="s">
        <v>470</v>
      </c>
      <c r="C51" t="s">
        <v>317</v>
      </c>
      <c r="D51" t="s">
        <v>471</v>
      </c>
      <c r="E51" t="s">
        <v>318</v>
      </c>
      <c r="F51" t="n">
        <v>58.3153</v>
      </c>
      <c r="G51" t="n">
        <v>60.9116</v>
      </c>
      <c r="H51" t="n">
        <v>63.6835</v>
      </c>
      <c r="I51" t="n">
        <v>65.5661</v>
      </c>
      <c r="J51" t="n">
        <v>66.7033</v>
      </c>
      <c r="K51" t="n">
        <v>67.3736</v>
      </c>
      <c r="L51" t="n">
        <v>73.3551</v>
      </c>
      <c r="M51" t="n">
        <v>77.2812</v>
      </c>
      <c r="N51" t="n">
        <v>81.7528</v>
      </c>
      <c r="O51" t="n">
        <v>84.8383</v>
      </c>
      <c r="P51" t="n">
        <v>86.7411</v>
      </c>
      <c r="Q51" t="n">
        <v>89.4267</v>
      </c>
      <c r="R51" t="n">
        <v>92.2631</v>
      </c>
      <c r="S51" t="n">
        <v>94.7776</v>
      </c>
      <c r="T51" t="n">
        <v>95.5513</v>
      </c>
      <c r="U51" t="n">
        <v>96.7118</v>
      </c>
      <c r="V51" t="n">
        <v>97.4855000000001</v>
      </c>
      <c r="W51" t="n">
        <v>97.1954</v>
      </c>
      <c r="X51" t="n">
        <v>96.9052</v>
      </c>
      <c r="Y51" t="n">
        <v>96.6151</v>
      </c>
      <c r="Z51" t="n">
        <v>96.7118</v>
      </c>
      <c r="AA51" t="n">
        <v>97.0986</v>
      </c>
      <c r="AB51" t="n">
        <v>97.8723</v>
      </c>
      <c r="AC51" t="n">
        <v>98.5493</v>
      </c>
      <c r="AD51" t="n">
        <v>99.7099</v>
      </c>
      <c r="AE51" t="n">
        <v>100</v>
      </c>
      <c r="AF51" t="n">
        <v>100.1934</v>
      </c>
    </row>
    <row r="52">
      <c r="A52" t="s">
        <v>122</v>
      </c>
      <c r="B52" t="s">
        <v>472</v>
      </c>
      <c r="C52" t="s">
        <v>317</v>
      </c>
      <c r="D52" t="s">
        <v>473</v>
      </c>
      <c r="E52" t="s">
        <v>318</v>
      </c>
      <c r="F52" t="n">
        <v>58.3153</v>
      </c>
      <c r="G52" t="n">
        <v>60.9116</v>
      </c>
      <c r="H52" t="n">
        <v>63.6835</v>
      </c>
      <c r="I52" t="n">
        <v>65.5661</v>
      </c>
      <c r="J52" t="n">
        <v>66.7033</v>
      </c>
      <c r="K52" t="n">
        <v>67.3736</v>
      </c>
      <c r="L52" t="n">
        <v>73.3551</v>
      </c>
      <c r="M52" t="n">
        <v>77.2812</v>
      </c>
      <c r="N52" t="n">
        <v>81.7528</v>
      </c>
      <c r="O52" t="n">
        <v>84.8383</v>
      </c>
      <c r="P52" t="n">
        <v>86.7411</v>
      </c>
      <c r="Q52" t="n">
        <v>89.4267</v>
      </c>
      <c r="R52" t="n">
        <v>92.2631</v>
      </c>
      <c r="S52" t="n">
        <v>94.7776</v>
      </c>
      <c r="T52" t="n">
        <v>95.5513</v>
      </c>
      <c r="U52" t="n">
        <v>96.7118</v>
      </c>
      <c r="V52" t="n">
        <v>97.4855</v>
      </c>
      <c r="W52" t="n">
        <v>97.1954</v>
      </c>
      <c r="X52" t="n">
        <v>96.9052</v>
      </c>
      <c r="Y52" t="n">
        <v>96.6151</v>
      </c>
      <c r="Z52" t="n">
        <v>96.7118</v>
      </c>
      <c r="AA52" t="n">
        <v>97.0986</v>
      </c>
      <c r="AB52" t="n">
        <v>97.8723</v>
      </c>
      <c r="AC52" t="n">
        <v>98.5493</v>
      </c>
      <c r="AD52" t="n">
        <v>99.7099</v>
      </c>
      <c r="AE52" t="n">
        <v>100</v>
      </c>
      <c r="AF52" t="n">
        <v>100.1934</v>
      </c>
    </row>
    <row r="53">
      <c r="A53" t="s">
        <v>122</v>
      </c>
      <c r="B53" t="s">
        <v>474</v>
      </c>
      <c r="C53" t="s">
        <v>317</v>
      </c>
      <c r="D53" t="s">
        <v>475</v>
      </c>
      <c r="E53" t="s">
        <v>318</v>
      </c>
      <c r="F53" t="n">
        <v>58.3152999999999</v>
      </c>
      <c r="G53" t="n">
        <v>60.9115999999999</v>
      </c>
      <c r="H53" t="n">
        <v>63.6834999999999</v>
      </c>
      <c r="I53" t="n">
        <v>65.5660999999999</v>
      </c>
      <c r="J53" t="n">
        <v>66.7032999999999</v>
      </c>
      <c r="K53" t="n">
        <v>67.3735999999999</v>
      </c>
      <c r="L53" t="n">
        <v>73.3550999999999</v>
      </c>
      <c r="M53" t="n">
        <v>77.2811999999999</v>
      </c>
      <c r="N53" t="n">
        <v>81.7527999999999</v>
      </c>
      <c r="O53" t="n">
        <v>84.8382999999999</v>
      </c>
      <c r="P53" t="n">
        <v>86.7410999999999</v>
      </c>
      <c r="Q53" t="n">
        <v>89.4266999999999</v>
      </c>
      <c r="R53" t="n">
        <v>92.2630999999999</v>
      </c>
      <c r="S53" t="n">
        <v>94.7776</v>
      </c>
      <c r="T53" t="n">
        <v>95.5513</v>
      </c>
      <c r="U53" t="n">
        <v>96.7118</v>
      </c>
      <c r="V53" t="n">
        <v>97.4854999999999</v>
      </c>
      <c r="W53" t="n">
        <v>97.1954</v>
      </c>
      <c r="X53" t="n">
        <v>96.9051999999999</v>
      </c>
      <c r="Y53" t="n">
        <v>96.6150999999999</v>
      </c>
      <c r="Z53" t="n">
        <v>96.7118</v>
      </c>
      <c r="AA53" t="n">
        <v>97.0986</v>
      </c>
      <c r="AB53" t="n">
        <v>97.8723</v>
      </c>
      <c r="AC53" t="n">
        <v>98.5493</v>
      </c>
      <c r="AD53" t="n">
        <v>99.7099</v>
      </c>
      <c r="AE53" t="n">
        <v>100</v>
      </c>
      <c r="AF53" t="n">
        <v>100.1934</v>
      </c>
    </row>
    <row r="54">
      <c r="A54" t="s">
        <v>122</v>
      </c>
      <c r="B54" t="s">
        <v>476</v>
      </c>
      <c r="C54" t="s">
        <v>317</v>
      </c>
      <c r="D54" t="s">
        <v>477</v>
      </c>
      <c r="E54" t="s">
        <v>318</v>
      </c>
      <c r="F54" t="n">
        <v>58.3153</v>
      </c>
      <c r="G54" t="n">
        <v>60.9116</v>
      </c>
      <c r="H54" t="n">
        <v>63.6835</v>
      </c>
      <c r="I54" t="n">
        <v>65.5661</v>
      </c>
      <c r="J54" t="n">
        <v>66.7033</v>
      </c>
      <c r="K54" t="n">
        <v>67.3736</v>
      </c>
      <c r="L54" t="n">
        <v>73.3550999999999</v>
      </c>
      <c r="M54" t="n">
        <v>77.2812</v>
      </c>
      <c r="N54" t="n">
        <v>81.7528</v>
      </c>
      <c r="O54" t="n">
        <v>84.8383</v>
      </c>
      <c r="P54" t="n">
        <v>86.7411</v>
      </c>
      <c r="Q54" t="n">
        <v>89.4267</v>
      </c>
      <c r="R54" t="n">
        <v>92.2631</v>
      </c>
      <c r="S54" t="n">
        <v>94.7776</v>
      </c>
      <c r="T54" t="n">
        <v>95.5513</v>
      </c>
      <c r="U54" t="n">
        <v>96.7118</v>
      </c>
      <c r="V54" t="n">
        <v>97.4855</v>
      </c>
      <c r="W54" t="n">
        <v>97.1954</v>
      </c>
      <c r="X54" t="n">
        <v>96.9052</v>
      </c>
      <c r="Y54" t="n">
        <v>96.6151</v>
      </c>
      <c r="Z54" t="n">
        <v>96.7118</v>
      </c>
      <c r="AA54" t="n">
        <v>97.0986</v>
      </c>
      <c r="AB54" t="n">
        <v>97.8723</v>
      </c>
      <c r="AC54" t="n">
        <v>98.5493</v>
      </c>
      <c r="AD54" t="n">
        <v>99.7099</v>
      </c>
      <c r="AE54" t="n">
        <v>100</v>
      </c>
      <c r="AF54" t="n">
        <v>100.1934</v>
      </c>
    </row>
    <row r="55">
      <c r="A55" t="s">
        <v>122</v>
      </c>
      <c r="B55" t="s">
        <v>478</v>
      </c>
      <c r="C55" t="s">
        <v>317</v>
      </c>
      <c r="D55" t="s">
        <v>479</v>
      </c>
      <c r="E55" t="s">
        <v>318</v>
      </c>
      <c r="F55" t="n">
        <v>58.3153</v>
      </c>
      <c r="G55" t="n">
        <v>60.9116</v>
      </c>
      <c r="H55" t="n">
        <v>63.6835</v>
      </c>
      <c r="I55" t="n">
        <v>65.5661</v>
      </c>
      <c r="J55" t="n">
        <v>66.7033</v>
      </c>
      <c r="K55" t="n">
        <v>67.3736</v>
      </c>
      <c r="L55" t="n">
        <v>73.3550999999999</v>
      </c>
      <c r="M55" t="n">
        <v>77.2812</v>
      </c>
      <c r="N55" t="n">
        <v>81.7528</v>
      </c>
      <c r="O55" t="n">
        <v>84.8383</v>
      </c>
      <c r="P55" t="n">
        <v>86.7411</v>
      </c>
      <c r="Q55" t="n">
        <v>89.4267</v>
      </c>
      <c r="R55" t="n">
        <v>92.2631</v>
      </c>
      <c r="S55" t="n">
        <v>94.7776</v>
      </c>
      <c r="T55" t="n">
        <v>95.5513</v>
      </c>
      <c r="U55" t="n">
        <v>96.7118</v>
      </c>
      <c r="V55" t="n">
        <v>97.4855</v>
      </c>
      <c r="W55" t="n">
        <v>97.1954</v>
      </c>
      <c r="X55" t="n">
        <v>96.9052</v>
      </c>
      <c r="Y55" t="n">
        <v>96.6151</v>
      </c>
      <c r="Z55" t="n">
        <v>96.7118</v>
      </c>
      <c r="AA55" t="n">
        <v>97.0986</v>
      </c>
      <c r="AB55" t="n">
        <v>97.8723</v>
      </c>
      <c r="AC55" t="n">
        <v>98.5493</v>
      </c>
      <c r="AD55" t="n">
        <v>99.7099</v>
      </c>
      <c r="AE55" t="n">
        <v>100</v>
      </c>
      <c r="AF55" t="n">
        <v>100.1934</v>
      </c>
    </row>
    <row r="56">
      <c r="A56" t="s">
        <v>122</v>
      </c>
      <c r="B56" t="s">
        <v>480</v>
      </c>
      <c r="C56" t="s">
        <v>317</v>
      </c>
      <c r="D56" t="s">
        <v>481</v>
      </c>
      <c r="E56" t="s">
        <v>318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</row>
    <row r="57">
      <c r="A57" t="s">
        <v>122</v>
      </c>
      <c r="B57" t="s">
        <v>482</v>
      </c>
      <c r="C57" t="s">
        <v>317</v>
      </c>
      <c r="D57" t="s">
        <v>483</v>
      </c>
      <c r="E57" t="s">
        <v>318</v>
      </c>
      <c r="F57" t="n">
        <v>58.3153</v>
      </c>
      <c r="G57" t="n">
        <v>60.9116</v>
      </c>
      <c r="H57" t="n">
        <v>63.6835</v>
      </c>
      <c r="I57" t="n">
        <v>65.5661</v>
      </c>
      <c r="J57" t="n">
        <v>66.7033</v>
      </c>
      <c r="K57" t="n">
        <v>67.3736</v>
      </c>
      <c r="L57" t="n">
        <v>73.3551</v>
      </c>
      <c r="M57" t="n">
        <v>77.2812</v>
      </c>
      <c r="N57" t="n">
        <v>81.7528</v>
      </c>
      <c r="O57" t="n">
        <v>84.8383</v>
      </c>
      <c r="P57" t="n">
        <v>86.7411</v>
      </c>
      <c r="Q57" t="n">
        <v>89.4267</v>
      </c>
      <c r="R57" t="n">
        <v>92.2631</v>
      </c>
      <c r="S57" t="n">
        <v>94.7776</v>
      </c>
      <c r="T57" t="n">
        <v>95.5513</v>
      </c>
      <c r="U57" t="n">
        <v>96.7118</v>
      </c>
      <c r="V57" t="n">
        <v>97.4855</v>
      </c>
      <c r="W57" t="n">
        <v>97.1954</v>
      </c>
      <c r="X57" t="n">
        <v>96.9052</v>
      </c>
      <c r="Y57" t="n">
        <v>96.6151</v>
      </c>
      <c r="Z57" t="n">
        <v>96.7118</v>
      </c>
      <c r="AA57" t="n">
        <v>97.0986</v>
      </c>
      <c r="AB57" t="n">
        <v>97.8723</v>
      </c>
      <c r="AC57" t="n">
        <v>98.5493</v>
      </c>
      <c r="AD57" t="n">
        <v>99.7099</v>
      </c>
      <c r="AE57" t="n">
        <v>100</v>
      </c>
      <c r="AF57" t="n">
        <v>100.1934</v>
      </c>
    </row>
    <row r="58">
      <c r="A58" t="s">
        <v>122</v>
      </c>
      <c r="B58" t="s">
        <v>484</v>
      </c>
      <c r="C58" t="s">
        <v>317</v>
      </c>
      <c r="D58" t="s">
        <v>485</v>
      </c>
      <c r="E58" t="s">
        <v>318</v>
      </c>
      <c r="F58" t="n">
        <v>58.3153</v>
      </c>
      <c r="G58" t="n">
        <v>60.9116</v>
      </c>
      <c r="H58" t="n">
        <v>63.6835</v>
      </c>
      <c r="I58" t="n">
        <v>65.5661</v>
      </c>
      <c r="J58" t="n">
        <v>66.7033</v>
      </c>
      <c r="K58" t="n">
        <v>67.3736</v>
      </c>
      <c r="L58" t="n">
        <v>73.3551</v>
      </c>
      <c r="M58" t="n">
        <v>77.2812</v>
      </c>
      <c r="N58" t="n">
        <v>81.7528</v>
      </c>
      <c r="O58" t="n">
        <v>84.8383</v>
      </c>
      <c r="P58" t="n">
        <v>86.7411</v>
      </c>
      <c r="Q58" t="n">
        <v>89.4267</v>
      </c>
      <c r="R58" t="n">
        <v>92.2631</v>
      </c>
      <c r="S58" t="n">
        <v>94.7776</v>
      </c>
      <c r="T58" t="n">
        <v>95.5513</v>
      </c>
      <c r="U58" t="n">
        <v>96.7118</v>
      </c>
      <c r="V58" t="n">
        <v>97.4855</v>
      </c>
      <c r="W58" t="n">
        <v>97.1954</v>
      </c>
      <c r="X58" t="n">
        <v>96.9052</v>
      </c>
      <c r="Y58" t="n">
        <v>96.6151</v>
      </c>
      <c r="Z58" t="n">
        <v>96.7118</v>
      </c>
      <c r="AA58" t="n">
        <v>97.0986</v>
      </c>
      <c r="AB58" t="n">
        <v>97.8723</v>
      </c>
      <c r="AC58" t="n">
        <v>98.5493</v>
      </c>
      <c r="AD58" t="n">
        <v>99.7099</v>
      </c>
      <c r="AE58" t="n">
        <v>100</v>
      </c>
      <c r="AF58" t="n">
        <v>100.1934</v>
      </c>
    </row>
    <row r="59">
      <c r="A59" t="s">
        <v>122</v>
      </c>
      <c r="B59" t="s">
        <v>486</v>
      </c>
      <c r="C59" t="s">
        <v>317</v>
      </c>
      <c r="D59" t="s">
        <v>487</v>
      </c>
      <c r="E59" t="s">
        <v>318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263</v>
      </c>
      <c r="B1" t="s">
        <v>264</v>
      </c>
      <c r="C1" t="s">
        <v>265</v>
      </c>
      <c r="D1" t="s">
        <v>266</v>
      </c>
      <c r="E1" t="s">
        <v>267</v>
      </c>
      <c r="F1" t="s">
        <v>268</v>
      </c>
      <c r="G1" t="s">
        <v>269</v>
      </c>
      <c r="H1" t="s">
        <v>270</v>
      </c>
      <c r="I1" t="s">
        <v>271</v>
      </c>
      <c r="J1" t="s">
        <v>272</v>
      </c>
      <c r="K1" t="s">
        <v>273</v>
      </c>
      <c r="L1" t="s">
        <v>274</v>
      </c>
      <c r="M1" t="s">
        <v>275</v>
      </c>
      <c r="N1" t="s">
        <v>276</v>
      </c>
      <c r="O1" t="s">
        <v>277</v>
      </c>
      <c r="P1" t="s">
        <v>278</v>
      </c>
      <c r="Q1" t="s">
        <v>279</v>
      </c>
      <c r="R1" t="s">
        <v>280</v>
      </c>
      <c r="S1" t="s">
        <v>281</v>
      </c>
      <c r="T1" t="s">
        <v>282</v>
      </c>
      <c r="U1" t="s">
        <v>283</v>
      </c>
      <c r="V1" t="s">
        <v>284</v>
      </c>
      <c r="W1" t="s">
        <v>285</v>
      </c>
      <c r="X1" t="s">
        <v>286</v>
      </c>
      <c r="Y1" t="s">
        <v>287</v>
      </c>
      <c r="Z1" t="s">
        <v>288</v>
      </c>
      <c r="AA1" t="s">
        <v>289</v>
      </c>
      <c r="AB1" t="s">
        <v>290</v>
      </c>
      <c r="AC1" t="s">
        <v>291</v>
      </c>
      <c r="AD1" t="s">
        <v>292</v>
      </c>
      <c r="AE1" t="s">
        <v>293</v>
      </c>
      <c r="AF1" t="s">
        <v>294</v>
      </c>
    </row>
    <row r="2">
      <c r="A2" t="s">
        <v>124</v>
      </c>
      <c r="B2" t="s">
        <v>295</v>
      </c>
      <c r="C2" t="s">
        <v>317</v>
      </c>
      <c r="D2" t="s">
        <v>297</v>
      </c>
      <c r="E2" t="s">
        <v>318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t="s">
        <v>124</v>
      </c>
      <c r="B3" t="s">
        <v>374</v>
      </c>
      <c r="C3" t="s">
        <v>317</v>
      </c>
      <c r="D3" t="s">
        <v>375</v>
      </c>
      <c r="E3" t="s">
        <v>318</v>
      </c>
      <c r="F3" t="n">
        <v>58.7244</v>
      </c>
      <c r="G3" t="n">
        <v>61.339</v>
      </c>
      <c r="H3" t="n">
        <v>64.1303</v>
      </c>
      <c r="I3" t="n">
        <v>66.0261</v>
      </c>
      <c r="J3" t="n">
        <v>67.1713</v>
      </c>
      <c r="K3" t="n">
        <v>67.8463</v>
      </c>
      <c r="L3" t="n">
        <v>73.8698</v>
      </c>
      <c r="M3" t="n">
        <v>77.8234</v>
      </c>
      <c r="N3" t="n">
        <v>82.3263</v>
      </c>
      <c r="O3" t="n">
        <v>85.4335</v>
      </c>
      <c r="P3" t="n">
        <v>87.3497</v>
      </c>
      <c r="Q3" t="n">
        <v>90.0541</v>
      </c>
      <c r="R3" t="n">
        <v>92.9104</v>
      </c>
      <c r="S3" t="n">
        <v>97.4294</v>
      </c>
      <c r="T3" t="n">
        <v>99.4805</v>
      </c>
      <c r="U3" t="n">
        <v>98.2995</v>
      </c>
      <c r="V3" t="n">
        <v>97.7089</v>
      </c>
      <c r="W3" t="n">
        <v>95.4481</v>
      </c>
      <c r="X3" t="n">
        <v>95.2811</v>
      </c>
      <c r="Y3" t="n">
        <v>94.5009</v>
      </c>
      <c r="Z3" t="n">
        <v>97.424</v>
      </c>
      <c r="AA3" t="n">
        <v>97.733</v>
      </c>
      <c r="AB3" t="n">
        <v>97.647</v>
      </c>
      <c r="AC3" t="n">
        <v>97.882</v>
      </c>
      <c r="AD3" t="n">
        <v>98.863</v>
      </c>
      <c r="AE3" t="n">
        <v>100</v>
      </c>
      <c r="AF3" t="n">
        <v>99.006</v>
      </c>
    </row>
    <row r="4">
      <c r="A4" t="s">
        <v>124</v>
      </c>
      <c r="B4" t="s">
        <v>376</v>
      </c>
      <c r="C4" t="s">
        <v>317</v>
      </c>
      <c r="D4" t="s">
        <v>377</v>
      </c>
      <c r="E4" t="s">
        <v>318</v>
      </c>
      <c r="F4" t="n">
        <v>58.7243999999999</v>
      </c>
      <c r="G4" t="n">
        <v>61.3389999999999</v>
      </c>
      <c r="H4" t="n">
        <v>64.1302999999999</v>
      </c>
      <c r="I4" t="n">
        <v>66.0260999999999</v>
      </c>
      <c r="J4" t="n">
        <v>67.1712999999999</v>
      </c>
      <c r="K4" t="n">
        <v>67.8462999999999</v>
      </c>
      <c r="L4" t="n">
        <v>73.8697999999999</v>
      </c>
      <c r="M4" t="n">
        <v>77.8233999999999</v>
      </c>
      <c r="N4" t="n">
        <v>82.3262999999999</v>
      </c>
      <c r="O4" t="n">
        <v>85.4334999999999</v>
      </c>
      <c r="P4" t="n">
        <v>87.3496999999999</v>
      </c>
      <c r="Q4" t="n">
        <v>90.0541</v>
      </c>
      <c r="R4" t="n">
        <v>92.9104</v>
      </c>
      <c r="S4" t="n">
        <v>97.4294</v>
      </c>
      <c r="T4" t="n">
        <v>99.4805</v>
      </c>
      <c r="U4" t="n">
        <v>98.2995</v>
      </c>
      <c r="V4" t="n">
        <v>97.7089</v>
      </c>
      <c r="W4" t="n">
        <v>95.4481</v>
      </c>
      <c r="X4" t="n">
        <v>95.2811</v>
      </c>
      <c r="Y4" t="n">
        <v>94.5009</v>
      </c>
      <c r="Z4" t="n">
        <v>97.424</v>
      </c>
      <c r="AA4" t="n">
        <v>97.733</v>
      </c>
      <c r="AB4" t="n">
        <v>97.647</v>
      </c>
      <c r="AC4" t="n">
        <v>97.882</v>
      </c>
      <c r="AD4" t="n">
        <v>98.863</v>
      </c>
      <c r="AE4" t="n">
        <v>100</v>
      </c>
      <c r="AF4" t="n">
        <v>99.006</v>
      </c>
    </row>
    <row r="5">
      <c r="A5" t="s">
        <v>124</v>
      </c>
      <c r="B5" t="s">
        <v>378</v>
      </c>
      <c r="C5" t="s">
        <v>317</v>
      </c>
      <c r="D5" t="s">
        <v>379</v>
      </c>
      <c r="E5" t="s">
        <v>318</v>
      </c>
      <c r="F5" t="n">
        <v>58.7244</v>
      </c>
      <c r="G5" t="n">
        <v>61.339</v>
      </c>
      <c r="H5" t="n">
        <v>64.1303</v>
      </c>
      <c r="I5" t="n">
        <v>66.0261</v>
      </c>
      <c r="J5" t="n">
        <v>67.1713</v>
      </c>
      <c r="K5" t="n">
        <v>67.8463</v>
      </c>
      <c r="L5" t="n">
        <v>73.8698</v>
      </c>
      <c r="M5" t="n">
        <v>77.8234</v>
      </c>
      <c r="N5" t="n">
        <v>82.3263</v>
      </c>
      <c r="O5" t="n">
        <v>85.4335</v>
      </c>
      <c r="P5" t="n">
        <v>87.3497</v>
      </c>
      <c r="Q5" t="n">
        <v>90.0541</v>
      </c>
      <c r="R5" t="n">
        <v>92.9104</v>
      </c>
      <c r="S5" t="n">
        <v>97.4294</v>
      </c>
      <c r="T5" t="n">
        <v>99.4805</v>
      </c>
      <c r="U5" t="n">
        <v>98.2995</v>
      </c>
      <c r="V5" t="n">
        <v>97.7089</v>
      </c>
      <c r="W5" t="n">
        <v>95.4481</v>
      </c>
      <c r="X5" t="n">
        <v>95.2811</v>
      </c>
      <c r="Y5" t="n">
        <v>94.5009</v>
      </c>
      <c r="Z5" t="n">
        <v>97.424</v>
      </c>
      <c r="AA5" t="n">
        <v>97.733</v>
      </c>
      <c r="AB5" t="n">
        <v>97.647</v>
      </c>
      <c r="AC5" t="n">
        <v>97.882</v>
      </c>
      <c r="AD5" t="n">
        <v>98.863</v>
      </c>
      <c r="AE5" t="n">
        <v>100</v>
      </c>
      <c r="AF5" t="n">
        <v>99.006</v>
      </c>
    </row>
    <row r="6">
      <c r="A6" t="s">
        <v>124</v>
      </c>
      <c r="B6" t="s">
        <v>380</v>
      </c>
      <c r="C6" t="s">
        <v>317</v>
      </c>
      <c r="D6" t="s">
        <v>381</v>
      </c>
      <c r="E6" t="s">
        <v>318</v>
      </c>
      <c r="F6" t="n">
        <v>58.7244</v>
      </c>
      <c r="G6" t="n">
        <v>61.339</v>
      </c>
      <c r="H6" t="n">
        <v>64.1303</v>
      </c>
      <c r="I6" t="n">
        <v>66.0261</v>
      </c>
      <c r="J6" t="n">
        <v>67.1713</v>
      </c>
      <c r="K6" t="n">
        <v>67.8463</v>
      </c>
      <c r="L6" t="n">
        <v>73.8698</v>
      </c>
      <c r="M6" t="n">
        <v>77.8234</v>
      </c>
      <c r="N6" t="n">
        <v>82.3263</v>
      </c>
      <c r="O6" t="n">
        <v>85.4335</v>
      </c>
      <c r="P6" t="n">
        <v>87.3497</v>
      </c>
      <c r="Q6" t="n">
        <v>90.0541</v>
      </c>
      <c r="R6" t="n">
        <v>92.9104</v>
      </c>
      <c r="S6" t="n">
        <v>97.4294</v>
      </c>
      <c r="T6" t="n">
        <v>99.4805</v>
      </c>
      <c r="U6" t="n">
        <v>98.2995</v>
      </c>
      <c r="V6" t="n">
        <v>97.7089</v>
      </c>
      <c r="W6" t="n">
        <v>95.4481</v>
      </c>
      <c r="X6" t="n">
        <v>95.2811</v>
      </c>
      <c r="Y6" t="n">
        <v>94.5009</v>
      </c>
      <c r="Z6" t="n">
        <v>97.424</v>
      </c>
      <c r="AA6" t="n">
        <v>97.733</v>
      </c>
      <c r="AB6" t="n">
        <v>97.647</v>
      </c>
      <c r="AC6" t="n">
        <v>97.882</v>
      </c>
      <c r="AD6" t="n">
        <v>98.863</v>
      </c>
      <c r="AE6" t="n">
        <v>100</v>
      </c>
      <c r="AF6" t="n">
        <v>99.006</v>
      </c>
    </row>
    <row r="7">
      <c r="A7" t="s">
        <v>124</v>
      </c>
      <c r="B7" t="s">
        <v>382</v>
      </c>
      <c r="C7" t="s">
        <v>317</v>
      </c>
      <c r="D7" t="s">
        <v>383</v>
      </c>
      <c r="E7" t="s">
        <v>318</v>
      </c>
      <c r="F7" t="n">
        <v>58.7244</v>
      </c>
      <c r="G7" t="n">
        <v>61.339</v>
      </c>
      <c r="H7" t="n">
        <v>64.1303</v>
      </c>
      <c r="I7" t="n">
        <v>66.0261</v>
      </c>
      <c r="J7" t="n">
        <v>67.1713</v>
      </c>
      <c r="K7" t="n">
        <v>67.8462999999999</v>
      </c>
      <c r="L7" t="n">
        <v>73.8698</v>
      </c>
      <c r="M7" t="n">
        <v>77.8234</v>
      </c>
      <c r="N7" t="n">
        <v>82.3263</v>
      </c>
      <c r="O7" t="n">
        <v>85.4335</v>
      </c>
      <c r="P7" t="n">
        <v>87.3497</v>
      </c>
      <c r="Q7" t="n">
        <v>90.0541</v>
      </c>
      <c r="R7" t="n">
        <v>92.9104</v>
      </c>
      <c r="S7" t="n">
        <v>97.4294</v>
      </c>
      <c r="T7" t="n">
        <v>99.4805</v>
      </c>
      <c r="U7" t="n">
        <v>98.2995</v>
      </c>
      <c r="V7" t="n">
        <v>97.7089</v>
      </c>
      <c r="W7" t="n">
        <v>95.4481</v>
      </c>
      <c r="X7" t="n">
        <v>95.2811</v>
      </c>
      <c r="Y7" t="n">
        <v>94.5009</v>
      </c>
      <c r="Z7" t="n">
        <v>97.424</v>
      </c>
      <c r="AA7" t="n">
        <v>97.733</v>
      </c>
      <c r="AB7" t="n">
        <v>97.647</v>
      </c>
      <c r="AC7" t="n">
        <v>97.882</v>
      </c>
      <c r="AD7" t="n">
        <v>98.863</v>
      </c>
      <c r="AE7" t="n">
        <v>100</v>
      </c>
      <c r="AF7" t="n">
        <v>99.006</v>
      </c>
    </row>
    <row r="8">
      <c r="A8" t="s">
        <v>124</v>
      </c>
      <c r="B8" t="s">
        <v>384</v>
      </c>
      <c r="C8" t="s">
        <v>317</v>
      </c>
      <c r="D8" t="s">
        <v>385</v>
      </c>
      <c r="E8" t="s">
        <v>318</v>
      </c>
      <c r="F8" t="n">
        <v>58.7244</v>
      </c>
      <c r="G8" t="n">
        <v>61.339</v>
      </c>
      <c r="H8" t="n">
        <v>64.1303</v>
      </c>
      <c r="I8" t="n">
        <v>66.0261</v>
      </c>
      <c r="J8" t="n">
        <v>67.1713</v>
      </c>
      <c r="K8" t="n">
        <v>67.8463</v>
      </c>
      <c r="L8" t="n">
        <v>73.8698</v>
      </c>
      <c r="M8" t="n">
        <v>77.8234</v>
      </c>
      <c r="N8" t="n">
        <v>82.3263</v>
      </c>
      <c r="O8" t="n">
        <v>85.4335</v>
      </c>
      <c r="P8" t="n">
        <v>87.3497</v>
      </c>
      <c r="Q8" t="n">
        <v>90.0541</v>
      </c>
      <c r="R8" t="n">
        <v>92.9104</v>
      </c>
      <c r="S8" t="n">
        <v>97.4294</v>
      </c>
      <c r="T8" t="n">
        <v>99.4805</v>
      </c>
      <c r="U8" t="n">
        <v>98.2995</v>
      </c>
      <c r="V8" t="n">
        <v>97.7089</v>
      </c>
      <c r="W8" t="n">
        <v>95.4481</v>
      </c>
      <c r="X8" t="n">
        <v>95.2811</v>
      </c>
      <c r="Y8" t="n">
        <v>94.5009</v>
      </c>
      <c r="Z8" t="n">
        <v>97.424</v>
      </c>
      <c r="AA8" t="n">
        <v>97.733</v>
      </c>
      <c r="AB8" t="n">
        <v>97.647</v>
      </c>
      <c r="AC8" t="n">
        <v>97.882</v>
      </c>
      <c r="AD8" t="n">
        <v>98.863</v>
      </c>
      <c r="AE8" t="n">
        <v>100</v>
      </c>
      <c r="AF8" t="n">
        <v>99.006</v>
      </c>
    </row>
    <row r="9">
      <c r="A9" t="s">
        <v>124</v>
      </c>
      <c r="B9" t="s">
        <v>386</v>
      </c>
      <c r="C9" t="s">
        <v>317</v>
      </c>
      <c r="D9" t="s">
        <v>387</v>
      </c>
      <c r="E9" t="s">
        <v>318</v>
      </c>
      <c r="F9" t="n">
        <v>58.7244</v>
      </c>
      <c r="G9" t="n">
        <v>61.339</v>
      </c>
      <c r="H9" t="n">
        <v>64.1303</v>
      </c>
      <c r="I9" t="n">
        <v>66.0261</v>
      </c>
      <c r="J9" t="n">
        <v>67.1713</v>
      </c>
      <c r="K9" t="n">
        <v>67.8462999999999</v>
      </c>
      <c r="L9" t="n">
        <v>73.8697999999999</v>
      </c>
      <c r="M9" t="n">
        <v>77.8233999999999</v>
      </c>
      <c r="N9" t="n">
        <v>82.3263</v>
      </c>
      <c r="O9" t="n">
        <v>85.4334999999999</v>
      </c>
      <c r="P9" t="n">
        <v>87.3496999999999</v>
      </c>
      <c r="Q9" t="n">
        <v>90.0540999999999</v>
      </c>
      <c r="R9" t="n">
        <v>92.9103999999999</v>
      </c>
      <c r="S9" t="n">
        <v>97.4293999999999</v>
      </c>
      <c r="T9" t="n">
        <v>99.4804999999999</v>
      </c>
      <c r="U9" t="n">
        <v>98.2994999999999</v>
      </c>
      <c r="V9" t="n">
        <v>97.7088999999999</v>
      </c>
      <c r="W9" t="n">
        <v>95.4481</v>
      </c>
      <c r="X9" t="n">
        <v>95.2811</v>
      </c>
      <c r="Y9" t="n">
        <v>94.5009</v>
      </c>
      <c r="Z9" t="n">
        <v>97.424</v>
      </c>
      <c r="AA9" t="n">
        <v>97.733</v>
      </c>
      <c r="AB9" t="n">
        <v>97.647</v>
      </c>
      <c r="AC9" t="n">
        <v>97.882</v>
      </c>
      <c r="AD9" t="n">
        <v>98.863</v>
      </c>
      <c r="AE9" t="n">
        <v>100</v>
      </c>
      <c r="AF9" t="n">
        <v>99.006</v>
      </c>
    </row>
    <row r="10">
      <c r="A10" t="s">
        <v>124</v>
      </c>
      <c r="B10" t="s">
        <v>388</v>
      </c>
      <c r="C10" t="s">
        <v>317</v>
      </c>
      <c r="D10" t="s">
        <v>389</v>
      </c>
      <c r="E10" t="s">
        <v>318</v>
      </c>
      <c r="F10" t="n">
        <v>58.7243999999999</v>
      </c>
      <c r="G10" t="n">
        <v>61.3389999999999</v>
      </c>
      <c r="H10" t="n">
        <v>64.1302999999999</v>
      </c>
      <c r="I10" t="n">
        <v>66.0260999999999</v>
      </c>
      <c r="J10" t="n">
        <v>67.1712999999999</v>
      </c>
      <c r="K10" t="n">
        <v>67.8462999999999</v>
      </c>
      <c r="L10" t="n">
        <v>73.8697999999999</v>
      </c>
      <c r="M10" t="n">
        <v>77.8233999999999</v>
      </c>
      <c r="N10" t="n">
        <v>82.3262999999999</v>
      </c>
      <c r="O10" t="n">
        <v>85.4334999999999</v>
      </c>
      <c r="P10" t="n">
        <v>87.3496999999999</v>
      </c>
      <c r="Q10" t="n">
        <v>90.0540999999999</v>
      </c>
      <c r="R10" t="n">
        <v>92.9103999999999</v>
      </c>
      <c r="S10" t="n">
        <v>97.4293999999999</v>
      </c>
      <c r="T10" t="n">
        <v>99.4804999999999</v>
      </c>
      <c r="U10" t="n">
        <v>98.2994999999999</v>
      </c>
      <c r="V10" t="n">
        <v>97.7088999999999</v>
      </c>
      <c r="W10" t="n">
        <v>95.4481</v>
      </c>
      <c r="X10" t="n">
        <v>95.2811</v>
      </c>
      <c r="Y10" t="n">
        <v>94.5009</v>
      </c>
      <c r="Z10" t="n">
        <v>97.424</v>
      </c>
      <c r="AA10" t="n">
        <v>97.733</v>
      </c>
      <c r="AB10" t="n">
        <v>97.647</v>
      </c>
      <c r="AC10" t="n">
        <v>97.882</v>
      </c>
      <c r="AD10" t="n">
        <v>98.863</v>
      </c>
      <c r="AE10" t="n">
        <v>100</v>
      </c>
      <c r="AF10" t="n">
        <v>99.006</v>
      </c>
    </row>
    <row r="11">
      <c r="A11" t="s">
        <v>124</v>
      </c>
      <c r="B11" t="s">
        <v>390</v>
      </c>
      <c r="C11" t="s">
        <v>317</v>
      </c>
      <c r="D11" t="s">
        <v>391</v>
      </c>
      <c r="E11" t="s">
        <v>318</v>
      </c>
      <c r="F11" t="n">
        <v>58.7244</v>
      </c>
      <c r="G11" t="n">
        <v>61.339</v>
      </c>
      <c r="H11" t="n">
        <v>64.1303</v>
      </c>
      <c r="I11" t="n">
        <v>66.0261</v>
      </c>
      <c r="J11" t="n">
        <v>67.1713</v>
      </c>
      <c r="K11" t="n">
        <v>67.8463</v>
      </c>
      <c r="L11" t="n">
        <v>73.8698</v>
      </c>
      <c r="M11" t="n">
        <v>77.8234</v>
      </c>
      <c r="N11" t="n">
        <v>82.3263</v>
      </c>
      <c r="O11" t="n">
        <v>85.4335</v>
      </c>
      <c r="P11" t="n">
        <v>87.3497</v>
      </c>
      <c r="Q11" t="n">
        <v>90.0541</v>
      </c>
      <c r="R11" t="n">
        <v>92.9104</v>
      </c>
      <c r="S11" t="n">
        <v>97.4294</v>
      </c>
      <c r="T11" t="n">
        <v>99.4805</v>
      </c>
      <c r="U11" t="n">
        <v>98.2995</v>
      </c>
      <c r="V11" t="n">
        <v>97.7089</v>
      </c>
      <c r="W11" t="n">
        <v>95.4481</v>
      </c>
      <c r="X11" t="n">
        <v>95.2811</v>
      </c>
      <c r="Y11" t="n">
        <v>94.5009</v>
      </c>
      <c r="Z11" t="n">
        <v>97.424</v>
      </c>
      <c r="AA11" t="n">
        <v>97.733</v>
      </c>
      <c r="AB11" t="n">
        <v>97.647</v>
      </c>
      <c r="AC11" t="n">
        <v>97.882</v>
      </c>
      <c r="AD11" t="n">
        <v>98.863</v>
      </c>
      <c r="AE11" t="n">
        <v>100</v>
      </c>
      <c r="AF11" t="n">
        <v>99.006</v>
      </c>
    </row>
    <row r="12">
      <c r="A12" t="s">
        <v>124</v>
      </c>
      <c r="B12" t="s">
        <v>392</v>
      </c>
      <c r="C12" t="s">
        <v>317</v>
      </c>
      <c r="D12" t="s">
        <v>393</v>
      </c>
      <c r="E12" t="s">
        <v>318</v>
      </c>
      <c r="F12" t="n">
        <v>58.7244</v>
      </c>
      <c r="G12" t="n">
        <v>61.339</v>
      </c>
      <c r="H12" t="n">
        <v>64.1303</v>
      </c>
      <c r="I12" t="n">
        <v>66.0261</v>
      </c>
      <c r="J12" t="n">
        <v>67.1713</v>
      </c>
      <c r="K12" t="n">
        <v>67.8462999999999</v>
      </c>
      <c r="L12" t="n">
        <v>73.8697999999999</v>
      </c>
      <c r="M12" t="n">
        <v>77.8234</v>
      </c>
      <c r="N12" t="n">
        <v>82.3263</v>
      </c>
      <c r="O12" t="n">
        <v>85.4335</v>
      </c>
      <c r="P12" t="n">
        <v>87.3497</v>
      </c>
      <c r="Q12" t="n">
        <v>90.0541</v>
      </c>
      <c r="R12" t="n">
        <v>92.9104</v>
      </c>
      <c r="S12" t="n">
        <v>97.4294</v>
      </c>
      <c r="T12" t="n">
        <v>99.4805</v>
      </c>
      <c r="U12" t="n">
        <v>98.2995</v>
      </c>
      <c r="V12" t="n">
        <v>97.7089</v>
      </c>
      <c r="W12" t="n">
        <v>95.4481</v>
      </c>
      <c r="X12" t="n">
        <v>95.2811</v>
      </c>
      <c r="Y12" t="n">
        <v>94.5009</v>
      </c>
      <c r="Z12" t="n">
        <v>97.424</v>
      </c>
      <c r="AA12" t="n">
        <v>97.733</v>
      </c>
      <c r="AB12" t="n">
        <v>97.647</v>
      </c>
      <c r="AC12" t="n">
        <v>97.882</v>
      </c>
      <c r="AD12" t="n">
        <v>98.863</v>
      </c>
      <c r="AE12" t="n">
        <v>100</v>
      </c>
      <c r="AF12" t="n">
        <v>99.006</v>
      </c>
    </row>
    <row r="13">
      <c r="A13" t="s">
        <v>124</v>
      </c>
      <c r="B13" t="s">
        <v>394</v>
      </c>
      <c r="C13" t="s">
        <v>317</v>
      </c>
      <c r="D13" t="s">
        <v>395</v>
      </c>
      <c r="E13" t="s">
        <v>318</v>
      </c>
      <c r="F13" t="n">
        <v>58.7244</v>
      </c>
      <c r="G13" t="n">
        <v>61.339</v>
      </c>
      <c r="H13" t="n">
        <v>64.1303</v>
      </c>
      <c r="I13" t="n">
        <v>66.0261</v>
      </c>
      <c r="J13" t="n">
        <v>67.1713</v>
      </c>
      <c r="K13" t="n">
        <v>67.8463</v>
      </c>
      <c r="L13" t="n">
        <v>73.8698</v>
      </c>
      <c r="M13" t="n">
        <v>77.8234</v>
      </c>
      <c r="N13" t="n">
        <v>82.3263</v>
      </c>
      <c r="O13" t="n">
        <v>85.4335</v>
      </c>
      <c r="P13" t="n">
        <v>87.3497</v>
      </c>
      <c r="Q13" t="n">
        <v>90.0541</v>
      </c>
      <c r="R13" t="n">
        <v>92.9104</v>
      </c>
      <c r="S13" t="n">
        <v>97.4294</v>
      </c>
      <c r="T13" t="n">
        <v>99.4805</v>
      </c>
      <c r="U13" t="n">
        <v>98.2995</v>
      </c>
      <c r="V13" t="n">
        <v>97.7089</v>
      </c>
      <c r="W13" t="n">
        <v>95.4481</v>
      </c>
      <c r="X13" t="n">
        <v>95.2811</v>
      </c>
      <c r="Y13" t="n">
        <v>94.5009</v>
      </c>
      <c r="Z13" t="n">
        <v>97.424</v>
      </c>
      <c r="AA13" t="n">
        <v>97.733</v>
      </c>
      <c r="AB13" t="n">
        <v>97.647</v>
      </c>
      <c r="AC13" t="n">
        <v>97.882</v>
      </c>
      <c r="AD13" t="n">
        <v>98.863</v>
      </c>
      <c r="AE13" t="n">
        <v>100</v>
      </c>
      <c r="AF13" t="n">
        <v>99.006</v>
      </c>
    </row>
    <row r="14">
      <c r="A14" t="s">
        <v>124</v>
      </c>
      <c r="B14" t="s">
        <v>396</v>
      </c>
      <c r="C14" t="s">
        <v>317</v>
      </c>
      <c r="D14" t="s">
        <v>397</v>
      </c>
      <c r="E14" t="s">
        <v>318</v>
      </c>
      <c r="F14" t="n">
        <v>58.7244</v>
      </c>
      <c r="G14" t="n">
        <v>61.339</v>
      </c>
      <c r="H14" t="n">
        <v>64.1303</v>
      </c>
      <c r="I14" t="n">
        <v>66.0261</v>
      </c>
      <c r="J14" t="n">
        <v>67.1713</v>
      </c>
      <c r="K14" t="n">
        <v>67.8463</v>
      </c>
      <c r="L14" t="n">
        <v>73.8698</v>
      </c>
      <c r="M14" t="n">
        <v>77.8234</v>
      </c>
      <c r="N14" t="n">
        <v>82.3263</v>
      </c>
      <c r="O14" t="n">
        <v>85.4335</v>
      </c>
      <c r="P14" t="n">
        <v>87.3497</v>
      </c>
      <c r="Q14" t="n">
        <v>90.0541</v>
      </c>
      <c r="R14" t="n">
        <v>92.9104</v>
      </c>
      <c r="S14" t="n">
        <v>97.4294</v>
      </c>
      <c r="T14" t="n">
        <v>99.4805</v>
      </c>
      <c r="U14" t="n">
        <v>98.2995</v>
      </c>
      <c r="V14" t="n">
        <v>97.7089</v>
      </c>
      <c r="W14" t="n">
        <v>95.4481</v>
      </c>
      <c r="X14" t="n">
        <v>95.2811</v>
      </c>
      <c r="Y14" t="n">
        <v>94.5009</v>
      </c>
      <c r="Z14" t="n">
        <v>97.424</v>
      </c>
      <c r="AA14" t="n">
        <v>97.733</v>
      </c>
      <c r="AB14" t="n">
        <v>97.647</v>
      </c>
      <c r="AC14" t="n">
        <v>97.882</v>
      </c>
      <c r="AD14" t="n">
        <v>98.863</v>
      </c>
      <c r="AE14" t="n">
        <v>100</v>
      </c>
      <c r="AF14" t="n">
        <v>99.006</v>
      </c>
    </row>
    <row r="15">
      <c r="A15" t="s">
        <v>124</v>
      </c>
      <c r="B15" t="s">
        <v>398</v>
      </c>
      <c r="C15" t="s">
        <v>317</v>
      </c>
      <c r="D15" t="s">
        <v>399</v>
      </c>
      <c r="E15" t="s">
        <v>318</v>
      </c>
      <c r="F15" t="n">
        <v>58.7244</v>
      </c>
      <c r="G15" t="n">
        <v>61.339</v>
      </c>
      <c r="H15" t="n">
        <v>64.1303</v>
      </c>
      <c r="I15" t="n">
        <v>66.0261</v>
      </c>
      <c r="J15" t="n">
        <v>67.1713</v>
      </c>
      <c r="K15" t="n">
        <v>67.8463</v>
      </c>
      <c r="L15" t="n">
        <v>73.8698</v>
      </c>
      <c r="M15" t="n">
        <v>77.8234</v>
      </c>
      <c r="N15" t="n">
        <v>82.3263</v>
      </c>
      <c r="O15" t="n">
        <v>85.4335</v>
      </c>
      <c r="P15" t="n">
        <v>87.3497</v>
      </c>
      <c r="Q15" t="n">
        <v>90.0541</v>
      </c>
      <c r="R15" t="n">
        <v>92.9104</v>
      </c>
      <c r="S15" t="n">
        <v>97.4294</v>
      </c>
      <c r="T15" t="n">
        <v>99.4805</v>
      </c>
      <c r="U15" t="n">
        <v>98.2995</v>
      </c>
      <c r="V15" t="n">
        <v>97.7089000000001</v>
      </c>
      <c r="W15" t="n">
        <v>95.4481</v>
      </c>
      <c r="X15" t="n">
        <v>95.2811</v>
      </c>
      <c r="Y15" t="n">
        <v>94.5009</v>
      </c>
      <c r="Z15" t="n">
        <v>97.424</v>
      </c>
      <c r="AA15" t="n">
        <v>97.733</v>
      </c>
      <c r="AB15" t="n">
        <v>97.647</v>
      </c>
      <c r="AC15" t="n">
        <v>97.882</v>
      </c>
      <c r="AD15" t="n">
        <v>98.863</v>
      </c>
      <c r="AE15" t="n">
        <v>100</v>
      </c>
      <c r="AF15" t="n">
        <v>99.006</v>
      </c>
    </row>
    <row r="16">
      <c r="A16" t="s">
        <v>124</v>
      </c>
      <c r="B16" t="s">
        <v>400</v>
      </c>
      <c r="C16" t="s">
        <v>317</v>
      </c>
      <c r="D16" t="s">
        <v>401</v>
      </c>
      <c r="E16" t="s">
        <v>318</v>
      </c>
      <c r="F16" t="n">
        <v>58.7244</v>
      </c>
      <c r="G16" t="n">
        <v>61.339</v>
      </c>
      <c r="H16" t="n">
        <v>64.1303</v>
      </c>
      <c r="I16" t="n">
        <v>66.0261</v>
      </c>
      <c r="J16" t="n">
        <v>67.1713</v>
      </c>
      <c r="K16" t="n">
        <v>67.8463</v>
      </c>
      <c r="L16" t="n">
        <v>73.8698</v>
      </c>
      <c r="M16" t="n">
        <v>77.8234</v>
      </c>
      <c r="N16" t="n">
        <v>82.3263</v>
      </c>
      <c r="O16" t="n">
        <v>85.4335</v>
      </c>
      <c r="P16" t="n">
        <v>87.3497</v>
      </c>
      <c r="Q16" t="n">
        <v>90.0541</v>
      </c>
      <c r="R16" t="n">
        <v>92.9104</v>
      </c>
      <c r="S16" t="n">
        <v>97.4294</v>
      </c>
      <c r="T16" t="n">
        <v>99.4805</v>
      </c>
      <c r="U16" t="n">
        <v>98.2995</v>
      </c>
      <c r="V16" t="n">
        <v>97.7089</v>
      </c>
      <c r="W16" t="n">
        <v>95.4481</v>
      </c>
      <c r="X16" t="n">
        <v>95.2811</v>
      </c>
      <c r="Y16" t="n">
        <v>94.5009</v>
      </c>
      <c r="Z16" t="n">
        <v>97.424</v>
      </c>
      <c r="AA16" t="n">
        <v>97.733</v>
      </c>
      <c r="AB16" t="n">
        <v>97.647</v>
      </c>
      <c r="AC16" t="n">
        <v>97.882</v>
      </c>
      <c r="AD16" t="n">
        <v>98.863</v>
      </c>
      <c r="AE16" t="n">
        <v>100</v>
      </c>
      <c r="AF16" t="n">
        <v>99.006</v>
      </c>
    </row>
    <row r="17">
      <c r="A17" t="s">
        <v>124</v>
      </c>
      <c r="B17" t="s">
        <v>402</v>
      </c>
      <c r="C17" t="s">
        <v>317</v>
      </c>
      <c r="D17" t="s">
        <v>403</v>
      </c>
      <c r="E17" t="s">
        <v>318</v>
      </c>
      <c r="F17" t="n">
        <v>58.7244</v>
      </c>
      <c r="G17" t="n">
        <v>61.339</v>
      </c>
      <c r="H17" t="n">
        <v>64.1303</v>
      </c>
      <c r="I17" t="n">
        <v>66.0261</v>
      </c>
      <c r="J17" t="n">
        <v>67.1713</v>
      </c>
      <c r="K17" t="n">
        <v>67.8463</v>
      </c>
      <c r="L17" t="n">
        <v>73.8698</v>
      </c>
      <c r="M17" t="n">
        <v>77.8234</v>
      </c>
      <c r="N17" t="n">
        <v>82.3263</v>
      </c>
      <c r="O17" t="n">
        <v>85.4335</v>
      </c>
      <c r="P17" t="n">
        <v>87.3497</v>
      </c>
      <c r="Q17" t="n">
        <v>90.0541</v>
      </c>
      <c r="R17" t="n">
        <v>92.9104</v>
      </c>
      <c r="S17" t="n">
        <v>97.4294</v>
      </c>
      <c r="T17" t="n">
        <v>99.4805</v>
      </c>
      <c r="U17" t="n">
        <v>98.2995</v>
      </c>
      <c r="V17" t="n">
        <v>97.7089</v>
      </c>
      <c r="W17" t="n">
        <v>95.4481</v>
      </c>
      <c r="X17" t="n">
        <v>95.2811</v>
      </c>
      <c r="Y17" t="n">
        <v>94.5009</v>
      </c>
      <c r="Z17" t="n">
        <v>97.424</v>
      </c>
      <c r="AA17" t="n">
        <v>97.733</v>
      </c>
      <c r="AB17" t="n">
        <v>97.647</v>
      </c>
      <c r="AC17" t="n">
        <v>97.882</v>
      </c>
      <c r="AD17" t="n">
        <v>98.863</v>
      </c>
      <c r="AE17" t="n">
        <v>100</v>
      </c>
      <c r="AF17" t="n">
        <v>99.006</v>
      </c>
    </row>
    <row r="18">
      <c r="A18" t="s">
        <v>124</v>
      </c>
      <c r="B18" t="s">
        <v>404</v>
      </c>
      <c r="C18" t="s">
        <v>317</v>
      </c>
      <c r="D18" t="s">
        <v>405</v>
      </c>
      <c r="E18" t="s">
        <v>318</v>
      </c>
      <c r="F18" t="n">
        <v>58.7244</v>
      </c>
      <c r="G18" t="n">
        <v>61.339</v>
      </c>
      <c r="H18" t="n">
        <v>64.1303</v>
      </c>
      <c r="I18" t="n">
        <v>66.0261</v>
      </c>
      <c r="J18" t="n">
        <v>67.1713</v>
      </c>
      <c r="K18" t="n">
        <v>67.8463</v>
      </c>
      <c r="L18" t="n">
        <v>73.8698</v>
      </c>
      <c r="M18" t="n">
        <v>77.8234</v>
      </c>
      <c r="N18" t="n">
        <v>82.3263</v>
      </c>
      <c r="O18" t="n">
        <v>85.4335</v>
      </c>
      <c r="P18" t="n">
        <v>87.3497</v>
      </c>
      <c r="Q18" t="n">
        <v>90.0541</v>
      </c>
      <c r="R18" t="n">
        <v>92.9104</v>
      </c>
      <c r="S18" t="n">
        <v>97.4294</v>
      </c>
      <c r="T18" t="n">
        <v>99.4805</v>
      </c>
      <c r="U18" t="n">
        <v>98.2995</v>
      </c>
      <c r="V18" t="n">
        <v>97.7089</v>
      </c>
      <c r="W18" t="n">
        <v>95.4481</v>
      </c>
      <c r="X18" t="n">
        <v>95.2811</v>
      </c>
      <c r="Y18" t="n">
        <v>94.5009</v>
      </c>
      <c r="Z18" t="n">
        <v>97.424</v>
      </c>
      <c r="AA18" t="n">
        <v>97.733</v>
      </c>
      <c r="AB18" t="n">
        <v>97.647</v>
      </c>
      <c r="AC18" t="n">
        <v>97.882</v>
      </c>
      <c r="AD18" t="n">
        <v>98.863</v>
      </c>
      <c r="AE18" t="n">
        <v>100</v>
      </c>
      <c r="AF18" t="n">
        <v>99.006</v>
      </c>
    </row>
    <row r="19">
      <c r="A19" t="s">
        <v>124</v>
      </c>
      <c r="B19" t="s">
        <v>406</v>
      </c>
      <c r="C19" t="s">
        <v>317</v>
      </c>
      <c r="D19" t="s">
        <v>407</v>
      </c>
      <c r="E19" t="s">
        <v>318</v>
      </c>
      <c r="F19" t="n">
        <v>58.7244</v>
      </c>
      <c r="G19" t="n">
        <v>61.339</v>
      </c>
      <c r="H19" t="n">
        <v>64.1303</v>
      </c>
      <c r="I19" t="n">
        <v>66.0261</v>
      </c>
      <c r="J19" t="n">
        <v>67.1713</v>
      </c>
      <c r="K19" t="n">
        <v>67.8463</v>
      </c>
      <c r="L19" t="n">
        <v>73.8698</v>
      </c>
      <c r="M19" t="n">
        <v>77.8234</v>
      </c>
      <c r="N19" t="n">
        <v>82.3263</v>
      </c>
      <c r="O19" t="n">
        <v>85.4335</v>
      </c>
      <c r="P19" t="n">
        <v>87.3497</v>
      </c>
      <c r="Q19" t="n">
        <v>90.0541</v>
      </c>
      <c r="R19" t="n">
        <v>92.9104</v>
      </c>
      <c r="S19" t="n">
        <v>97.4294</v>
      </c>
      <c r="T19" t="n">
        <v>99.4805</v>
      </c>
      <c r="U19" t="n">
        <v>98.2995</v>
      </c>
      <c r="V19" t="n">
        <v>97.7089</v>
      </c>
      <c r="W19" t="n">
        <v>95.4481</v>
      </c>
      <c r="X19" t="n">
        <v>95.2811</v>
      </c>
      <c r="Y19" t="n">
        <v>94.5009</v>
      </c>
      <c r="Z19" t="n">
        <v>97.424</v>
      </c>
      <c r="AA19" t="n">
        <v>97.733</v>
      </c>
      <c r="AB19" t="n">
        <v>97.647</v>
      </c>
      <c r="AC19" t="n">
        <v>97.882</v>
      </c>
      <c r="AD19" t="n">
        <v>98.863</v>
      </c>
      <c r="AE19" t="n">
        <v>100</v>
      </c>
      <c r="AF19" t="n">
        <v>99.006</v>
      </c>
    </row>
    <row r="20">
      <c r="A20" t="s">
        <v>124</v>
      </c>
      <c r="B20" t="s">
        <v>408</v>
      </c>
      <c r="C20" t="s">
        <v>317</v>
      </c>
      <c r="D20" t="s">
        <v>409</v>
      </c>
      <c r="E20" t="s">
        <v>318</v>
      </c>
      <c r="F20" t="n">
        <v>58.7244</v>
      </c>
      <c r="G20" t="n">
        <v>61.339</v>
      </c>
      <c r="H20" t="n">
        <v>64.1303</v>
      </c>
      <c r="I20" t="n">
        <v>66.0261</v>
      </c>
      <c r="J20" t="n">
        <v>67.1713</v>
      </c>
      <c r="K20" t="n">
        <v>67.8463</v>
      </c>
      <c r="L20" t="n">
        <v>73.8698</v>
      </c>
      <c r="M20" t="n">
        <v>77.8234</v>
      </c>
      <c r="N20" t="n">
        <v>82.3263</v>
      </c>
      <c r="O20" t="n">
        <v>85.4335</v>
      </c>
      <c r="P20" t="n">
        <v>87.3497</v>
      </c>
      <c r="Q20" t="n">
        <v>90.0541</v>
      </c>
      <c r="R20" t="n">
        <v>92.9104</v>
      </c>
      <c r="S20" t="n">
        <v>97.4294</v>
      </c>
      <c r="T20" t="n">
        <v>99.4805</v>
      </c>
      <c r="U20" t="n">
        <v>98.2995</v>
      </c>
      <c r="V20" t="n">
        <v>97.7089</v>
      </c>
      <c r="W20" t="n">
        <v>95.4481</v>
      </c>
      <c r="X20" t="n">
        <v>95.2811</v>
      </c>
      <c r="Y20" t="n">
        <v>94.5009</v>
      </c>
      <c r="Z20" t="n">
        <v>97.424</v>
      </c>
      <c r="AA20" t="n">
        <v>97.733</v>
      </c>
      <c r="AB20" t="n">
        <v>97.647</v>
      </c>
      <c r="AC20" t="n">
        <v>97.882</v>
      </c>
      <c r="AD20" t="n">
        <v>98.863</v>
      </c>
      <c r="AE20" t="n">
        <v>100</v>
      </c>
      <c r="AF20" t="n">
        <v>99.006</v>
      </c>
    </row>
    <row r="21">
      <c r="A21" t="s">
        <v>124</v>
      </c>
      <c r="B21" t="s">
        <v>410</v>
      </c>
      <c r="C21" t="s">
        <v>317</v>
      </c>
      <c r="D21" t="s">
        <v>411</v>
      </c>
      <c r="E21" t="s">
        <v>318</v>
      </c>
      <c r="F21" t="n">
        <v>58.7244</v>
      </c>
      <c r="G21" t="n">
        <v>61.339</v>
      </c>
      <c r="H21" t="n">
        <v>64.1303</v>
      </c>
      <c r="I21" t="n">
        <v>66.0261</v>
      </c>
      <c r="J21" t="n">
        <v>67.1713</v>
      </c>
      <c r="K21" t="n">
        <v>67.8463</v>
      </c>
      <c r="L21" t="n">
        <v>73.8698</v>
      </c>
      <c r="M21" t="n">
        <v>77.8234</v>
      </c>
      <c r="N21" t="n">
        <v>82.3263</v>
      </c>
      <c r="O21" t="n">
        <v>85.4335</v>
      </c>
      <c r="P21" t="n">
        <v>87.3497</v>
      </c>
      <c r="Q21" t="n">
        <v>90.0541</v>
      </c>
      <c r="R21" t="n">
        <v>92.9104</v>
      </c>
      <c r="S21" t="n">
        <v>97.4294</v>
      </c>
      <c r="T21" t="n">
        <v>99.4805</v>
      </c>
      <c r="U21" t="n">
        <v>98.2995</v>
      </c>
      <c r="V21" t="n">
        <v>97.7089</v>
      </c>
      <c r="W21" t="n">
        <v>95.4481</v>
      </c>
      <c r="X21" t="n">
        <v>95.2811</v>
      </c>
      <c r="Y21" t="n">
        <v>94.5009</v>
      </c>
      <c r="Z21" t="n">
        <v>97.424</v>
      </c>
      <c r="AA21" t="n">
        <v>97.733</v>
      </c>
      <c r="AB21" t="n">
        <v>97.647</v>
      </c>
      <c r="AC21" t="n">
        <v>97.882</v>
      </c>
      <c r="AD21" t="n">
        <v>98.863</v>
      </c>
      <c r="AE21" t="n">
        <v>100</v>
      </c>
      <c r="AF21" t="n">
        <v>99.006</v>
      </c>
    </row>
    <row r="22">
      <c r="A22" t="s">
        <v>124</v>
      </c>
      <c r="B22" t="s">
        <v>412</v>
      </c>
      <c r="C22" t="s">
        <v>317</v>
      </c>
      <c r="D22" t="s">
        <v>413</v>
      </c>
      <c r="E22" t="s">
        <v>318</v>
      </c>
      <c r="F22" t="n">
        <v>58.7244</v>
      </c>
      <c r="G22" t="n">
        <v>61.339</v>
      </c>
      <c r="H22" t="n">
        <v>64.1303</v>
      </c>
      <c r="I22" t="n">
        <v>66.0261</v>
      </c>
      <c r="J22" t="n">
        <v>67.1713</v>
      </c>
      <c r="K22" t="n">
        <v>67.8463</v>
      </c>
      <c r="L22" t="n">
        <v>73.8698</v>
      </c>
      <c r="M22" t="n">
        <v>77.8234</v>
      </c>
      <c r="N22" t="n">
        <v>82.3263</v>
      </c>
      <c r="O22" t="n">
        <v>85.4335</v>
      </c>
      <c r="P22" t="n">
        <v>87.3497</v>
      </c>
      <c r="Q22" t="n">
        <v>90.0541</v>
      </c>
      <c r="R22" t="n">
        <v>92.9104</v>
      </c>
      <c r="S22" t="n">
        <v>97.4294</v>
      </c>
      <c r="T22" t="n">
        <v>99.4805</v>
      </c>
      <c r="U22" t="n">
        <v>98.2995</v>
      </c>
      <c r="V22" t="n">
        <v>97.7089</v>
      </c>
      <c r="W22" t="n">
        <v>95.4481</v>
      </c>
      <c r="X22" t="n">
        <v>95.2811</v>
      </c>
      <c r="Y22" t="n">
        <v>94.5009</v>
      </c>
      <c r="Z22" t="n">
        <v>97.424</v>
      </c>
      <c r="AA22" t="n">
        <v>97.733</v>
      </c>
      <c r="AB22" t="n">
        <v>97.647</v>
      </c>
      <c r="AC22" t="n">
        <v>97.882</v>
      </c>
      <c r="AD22" t="n">
        <v>98.863</v>
      </c>
      <c r="AE22" t="n">
        <v>100</v>
      </c>
      <c r="AF22" t="n">
        <v>99.006</v>
      </c>
    </row>
    <row r="23">
      <c r="A23" t="s">
        <v>124</v>
      </c>
      <c r="B23" t="s">
        <v>414</v>
      </c>
      <c r="C23" t="s">
        <v>317</v>
      </c>
      <c r="D23" t="s">
        <v>415</v>
      </c>
      <c r="E23" t="s">
        <v>318</v>
      </c>
      <c r="F23" t="n">
        <v>58.7244000000001</v>
      </c>
      <c r="G23" t="n">
        <v>61.3390000000001</v>
      </c>
      <c r="H23" t="n">
        <v>64.1303000000001</v>
      </c>
      <c r="I23" t="n">
        <v>66.0261000000001</v>
      </c>
      <c r="J23" t="n">
        <v>67.1713000000001</v>
      </c>
      <c r="K23" t="n">
        <v>67.8463</v>
      </c>
      <c r="L23" t="n">
        <v>73.8698</v>
      </c>
      <c r="M23" t="n">
        <v>77.8234</v>
      </c>
      <c r="N23" t="n">
        <v>82.3263</v>
      </c>
      <c r="O23" t="n">
        <v>85.4335</v>
      </c>
      <c r="P23" t="n">
        <v>87.3497</v>
      </c>
      <c r="Q23" t="n">
        <v>90.0541</v>
      </c>
      <c r="R23" t="n">
        <v>92.9104</v>
      </c>
      <c r="S23" t="n">
        <v>97.4294</v>
      </c>
      <c r="T23" t="n">
        <v>99.4805</v>
      </c>
      <c r="U23" t="n">
        <v>98.2995</v>
      </c>
      <c r="V23" t="n">
        <v>97.7089</v>
      </c>
      <c r="W23" t="n">
        <v>95.4481</v>
      </c>
      <c r="X23" t="n">
        <v>95.2811</v>
      </c>
      <c r="Y23" t="n">
        <v>94.5009</v>
      </c>
      <c r="Z23" t="n">
        <v>97.424</v>
      </c>
      <c r="AA23" t="n">
        <v>97.733</v>
      </c>
      <c r="AB23" t="n">
        <v>97.647</v>
      </c>
      <c r="AC23" t="n">
        <v>97.882</v>
      </c>
      <c r="AD23" t="n">
        <v>98.863</v>
      </c>
      <c r="AE23" t="n">
        <v>100</v>
      </c>
      <c r="AF23" t="n">
        <v>99.006</v>
      </c>
    </row>
    <row r="24">
      <c r="A24" t="s">
        <v>124</v>
      </c>
      <c r="B24" t="s">
        <v>416</v>
      </c>
      <c r="C24" t="s">
        <v>317</v>
      </c>
      <c r="D24" t="s">
        <v>417</v>
      </c>
      <c r="E24" t="s">
        <v>318</v>
      </c>
      <c r="F24" t="n">
        <v>58.7244</v>
      </c>
      <c r="G24" t="n">
        <v>61.3389999999999</v>
      </c>
      <c r="H24" t="n">
        <v>64.1302999999999</v>
      </c>
      <c r="I24" t="n">
        <v>66.0260999999999</v>
      </c>
      <c r="J24" t="n">
        <v>67.1713</v>
      </c>
      <c r="K24" t="n">
        <v>67.8462999999999</v>
      </c>
      <c r="L24" t="n">
        <v>73.8697999999999</v>
      </c>
      <c r="M24" t="n">
        <v>77.8234</v>
      </c>
      <c r="N24" t="n">
        <v>82.3263</v>
      </c>
      <c r="O24" t="n">
        <v>85.4335</v>
      </c>
      <c r="P24" t="n">
        <v>87.3497</v>
      </c>
      <c r="Q24" t="n">
        <v>90.0541</v>
      </c>
      <c r="R24" t="n">
        <v>92.9104</v>
      </c>
      <c r="S24" t="n">
        <v>97.4294</v>
      </c>
      <c r="T24" t="n">
        <v>99.4805</v>
      </c>
      <c r="U24" t="n">
        <v>98.2995</v>
      </c>
      <c r="V24" t="n">
        <v>97.7089</v>
      </c>
      <c r="W24" t="n">
        <v>95.4481</v>
      </c>
      <c r="X24" t="n">
        <v>95.2811</v>
      </c>
      <c r="Y24" t="n">
        <v>94.5009</v>
      </c>
      <c r="Z24" t="n">
        <v>97.424</v>
      </c>
      <c r="AA24" t="n">
        <v>97.733</v>
      </c>
      <c r="AB24" t="n">
        <v>97.647</v>
      </c>
      <c r="AC24" t="n">
        <v>97.882</v>
      </c>
      <c r="AD24" t="n">
        <v>98.863</v>
      </c>
      <c r="AE24" t="n">
        <v>100</v>
      </c>
      <c r="AF24" t="n">
        <v>99.006</v>
      </c>
    </row>
    <row r="25">
      <c r="A25" t="s">
        <v>124</v>
      </c>
      <c r="B25" t="s">
        <v>418</v>
      </c>
      <c r="C25" t="s">
        <v>317</v>
      </c>
      <c r="D25" t="s">
        <v>419</v>
      </c>
      <c r="E25" t="s">
        <v>318</v>
      </c>
      <c r="F25" t="n">
        <v>58.7244</v>
      </c>
      <c r="G25" t="n">
        <v>61.339</v>
      </c>
      <c r="H25" t="n">
        <v>64.1303</v>
      </c>
      <c r="I25" t="n">
        <v>66.0261</v>
      </c>
      <c r="J25" t="n">
        <v>67.1713</v>
      </c>
      <c r="K25" t="n">
        <v>67.8463</v>
      </c>
      <c r="L25" t="n">
        <v>73.8698</v>
      </c>
      <c r="M25" t="n">
        <v>77.8234</v>
      </c>
      <c r="N25" t="n">
        <v>82.3263</v>
      </c>
      <c r="O25" t="n">
        <v>85.4335</v>
      </c>
      <c r="P25" t="n">
        <v>87.3497</v>
      </c>
      <c r="Q25" t="n">
        <v>90.0541</v>
      </c>
      <c r="R25" t="n">
        <v>92.9104</v>
      </c>
      <c r="S25" t="n">
        <v>97.4294</v>
      </c>
      <c r="T25" t="n">
        <v>99.4805</v>
      </c>
      <c r="U25" t="n">
        <v>98.2995</v>
      </c>
      <c r="V25" t="n">
        <v>97.7089</v>
      </c>
      <c r="W25" t="n">
        <v>95.4481</v>
      </c>
      <c r="X25" t="n">
        <v>95.2811</v>
      </c>
      <c r="Y25" t="n">
        <v>94.5009</v>
      </c>
      <c r="Z25" t="n">
        <v>97.424</v>
      </c>
      <c r="AA25" t="n">
        <v>97.733</v>
      </c>
      <c r="AB25" t="n">
        <v>97.647</v>
      </c>
      <c r="AC25" t="n">
        <v>97.882</v>
      </c>
      <c r="AD25" t="n">
        <v>98.863</v>
      </c>
      <c r="AE25" t="n">
        <v>100</v>
      </c>
      <c r="AF25" t="n">
        <v>99.006</v>
      </c>
    </row>
    <row r="26">
      <c r="A26" t="s">
        <v>124</v>
      </c>
      <c r="B26" t="s">
        <v>420</v>
      </c>
      <c r="C26" t="s">
        <v>317</v>
      </c>
      <c r="D26" t="s">
        <v>421</v>
      </c>
      <c r="E26" t="s">
        <v>318</v>
      </c>
      <c r="F26" t="n">
        <v>58.7244</v>
      </c>
      <c r="G26" t="n">
        <v>61.339</v>
      </c>
      <c r="H26" t="n">
        <v>64.1303</v>
      </c>
      <c r="I26" t="n">
        <v>66.0261</v>
      </c>
      <c r="J26" t="n">
        <v>67.1713</v>
      </c>
      <c r="K26" t="n">
        <v>67.8462999999999</v>
      </c>
      <c r="L26" t="n">
        <v>73.8698</v>
      </c>
      <c r="M26" t="n">
        <v>77.8234</v>
      </c>
      <c r="N26" t="n">
        <v>82.3263</v>
      </c>
      <c r="O26" t="n">
        <v>85.4335</v>
      </c>
      <c r="P26" t="n">
        <v>87.3496999999999</v>
      </c>
      <c r="Q26" t="n">
        <v>90.0541</v>
      </c>
      <c r="R26" t="n">
        <v>92.9104</v>
      </c>
      <c r="S26" t="n">
        <v>97.4294</v>
      </c>
      <c r="T26" t="n">
        <v>99.4805</v>
      </c>
      <c r="U26" t="n">
        <v>98.2995</v>
      </c>
      <c r="V26" t="n">
        <v>97.7089</v>
      </c>
      <c r="W26" t="n">
        <v>95.4481</v>
      </c>
      <c r="X26" t="n">
        <v>95.2811</v>
      </c>
      <c r="Y26" t="n">
        <v>94.5009</v>
      </c>
      <c r="Z26" t="n">
        <v>97.424</v>
      </c>
      <c r="AA26" t="n">
        <v>97.733</v>
      </c>
      <c r="AB26" t="n">
        <v>97.647</v>
      </c>
      <c r="AC26" t="n">
        <v>97.882</v>
      </c>
      <c r="AD26" t="n">
        <v>98.863</v>
      </c>
      <c r="AE26" t="n">
        <v>100</v>
      </c>
      <c r="AF26" t="n">
        <v>99.006</v>
      </c>
    </row>
    <row r="27">
      <c r="A27" t="s">
        <v>124</v>
      </c>
      <c r="B27" t="s">
        <v>422</v>
      </c>
      <c r="C27" t="s">
        <v>317</v>
      </c>
      <c r="D27" t="s">
        <v>423</v>
      </c>
      <c r="E27" t="s">
        <v>318</v>
      </c>
      <c r="F27" t="n">
        <v>58.7244</v>
      </c>
      <c r="G27" t="n">
        <v>61.339</v>
      </c>
      <c r="H27" t="n">
        <v>64.1303</v>
      </c>
      <c r="I27" t="n">
        <v>66.0261</v>
      </c>
      <c r="J27" t="n">
        <v>67.1713</v>
      </c>
      <c r="K27" t="n">
        <v>67.8463</v>
      </c>
      <c r="L27" t="n">
        <v>73.8698</v>
      </c>
      <c r="M27" t="n">
        <v>77.8234</v>
      </c>
      <c r="N27" t="n">
        <v>82.3263</v>
      </c>
      <c r="O27" t="n">
        <v>85.4335</v>
      </c>
      <c r="P27" t="n">
        <v>87.3497</v>
      </c>
      <c r="Q27" t="n">
        <v>90.0541</v>
      </c>
      <c r="R27" t="n">
        <v>92.9104</v>
      </c>
      <c r="S27" t="n">
        <v>97.4294</v>
      </c>
      <c r="T27" t="n">
        <v>99.4805</v>
      </c>
      <c r="U27" t="n">
        <v>98.2995</v>
      </c>
      <c r="V27" t="n">
        <v>97.7089</v>
      </c>
      <c r="W27" t="n">
        <v>95.4481</v>
      </c>
      <c r="X27" t="n">
        <v>95.2811</v>
      </c>
      <c r="Y27" t="n">
        <v>94.5009</v>
      </c>
      <c r="Z27" t="n">
        <v>97.424</v>
      </c>
      <c r="AA27" t="n">
        <v>97.733</v>
      </c>
      <c r="AB27" t="n">
        <v>97.647</v>
      </c>
      <c r="AC27" t="n">
        <v>97.882</v>
      </c>
      <c r="AD27" t="n">
        <v>98.863</v>
      </c>
      <c r="AE27" t="n">
        <v>100</v>
      </c>
      <c r="AF27" t="n">
        <v>99.006</v>
      </c>
    </row>
    <row r="28">
      <c r="A28" t="s">
        <v>124</v>
      </c>
      <c r="B28" t="s">
        <v>424</v>
      </c>
      <c r="C28" t="s">
        <v>317</v>
      </c>
      <c r="D28" t="s">
        <v>425</v>
      </c>
      <c r="E28" t="s">
        <v>318</v>
      </c>
      <c r="F28" t="n">
        <v>58.7244</v>
      </c>
      <c r="G28" t="n">
        <v>61.339</v>
      </c>
      <c r="H28" t="n">
        <v>64.1303</v>
      </c>
      <c r="I28" t="n">
        <v>66.0261</v>
      </c>
      <c r="J28" t="n">
        <v>67.1713</v>
      </c>
      <c r="K28" t="n">
        <v>67.8462999999999</v>
      </c>
      <c r="L28" t="n">
        <v>73.8697999999999</v>
      </c>
      <c r="M28" t="n">
        <v>77.8234</v>
      </c>
      <c r="N28" t="n">
        <v>82.3263</v>
      </c>
      <c r="O28" t="n">
        <v>85.4335</v>
      </c>
      <c r="P28" t="n">
        <v>87.3497</v>
      </c>
      <c r="Q28" t="n">
        <v>90.0541</v>
      </c>
      <c r="R28" t="n">
        <v>92.9104</v>
      </c>
      <c r="S28" t="n">
        <v>97.4294</v>
      </c>
      <c r="T28" t="n">
        <v>99.4805</v>
      </c>
      <c r="U28" t="n">
        <v>98.2995</v>
      </c>
      <c r="V28" t="n">
        <v>97.7089</v>
      </c>
      <c r="W28" t="n">
        <v>95.4481</v>
      </c>
      <c r="X28" t="n">
        <v>95.2811</v>
      </c>
      <c r="Y28" t="n">
        <v>94.5009</v>
      </c>
      <c r="Z28" t="n">
        <v>97.424</v>
      </c>
      <c r="AA28" t="n">
        <v>97.733</v>
      </c>
      <c r="AB28" t="n">
        <v>97.647</v>
      </c>
      <c r="AC28" t="n">
        <v>97.882</v>
      </c>
      <c r="AD28" t="n">
        <v>98.863</v>
      </c>
      <c r="AE28" t="n">
        <v>100</v>
      </c>
      <c r="AF28" t="n">
        <v>99.006</v>
      </c>
    </row>
    <row r="29">
      <c r="A29" t="s">
        <v>124</v>
      </c>
      <c r="B29" t="s">
        <v>426</v>
      </c>
      <c r="C29" t="s">
        <v>317</v>
      </c>
      <c r="D29" t="s">
        <v>427</v>
      </c>
      <c r="E29" t="s">
        <v>318</v>
      </c>
      <c r="F29" t="n">
        <v>58.7244</v>
      </c>
      <c r="G29" t="n">
        <v>61.339</v>
      </c>
      <c r="H29" t="n">
        <v>64.1303</v>
      </c>
      <c r="I29" t="n">
        <v>66.0261</v>
      </c>
      <c r="J29" t="n">
        <v>67.1713</v>
      </c>
      <c r="K29" t="n">
        <v>67.8463</v>
      </c>
      <c r="L29" t="n">
        <v>73.8698</v>
      </c>
      <c r="M29" t="n">
        <v>77.8234</v>
      </c>
      <c r="N29" t="n">
        <v>82.3263</v>
      </c>
      <c r="O29" t="n">
        <v>85.4335</v>
      </c>
      <c r="P29" t="n">
        <v>87.3497</v>
      </c>
      <c r="Q29" t="n">
        <v>90.0541</v>
      </c>
      <c r="R29" t="n">
        <v>92.9104</v>
      </c>
      <c r="S29" t="n">
        <v>97.4294</v>
      </c>
      <c r="T29" t="n">
        <v>99.4805</v>
      </c>
      <c r="U29" t="n">
        <v>98.2995</v>
      </c>
      <c r="V29" t="n">
        <v>97.7089</v>
      </c>
      <c r="W29" t="n">
        <v>95.4481</v>
      </c>
      <c r="X29" t="n">
        <v>95.2811</v>
      </c>
      <c r="Y29" t="n">
        <v>94.5009</v>
      </c>
      <c r="Z29" t="n">
        <v>97.424</v>
      </c>
      <c r="AA29" t="n">
        <v>97.733</v>
      </c>
      <c r="AB29" t="n">
        <v>97.647</v>
      </c>
      <c r="AC29" t="n">
        <v>97.882</v>
      </c>
      <c r="AD29" t="n">
        <v>98.863</v>
      </c>
      <c r="AE29" t="n">
        <v>100</v>
      </c>
      <c r="AF29" t="n">
        <v>99.006</v>
      </c>
    </row>
    <row r="30">
      <c r="A30" t="s">
        <v>124</v>
      </c>
      <c r="B30" t="s">
        <v>428</v>
      </c>
      <c r="C30" t="s">
        <v>317</v>
      </c>
      <c r="D30" t="s">
        <v>429</v>
      </c>
      <c r="E30" t="s">
        <v>318</v>
      </c>
      <c r="F30" t="n">
        <v>58.7244</v>
      </c>
      <c r="G30" t="n">
        <v>61.339</v>
      </c>
      <c r="H30" t="n">
        <v>64.1303</v>
      </c>
      <c r="I30" t="n">
        <v>66.0261</v>
      </c>
      <c r="J30" t="n">
        <v>67.1713</v>
      </c>
      <c r="K30" t="n">
        <v>67.8463</v>
      </c>
      <c r="L30" t="n">
        <v>73.8698</v>
      </c>
      <c r="M30" t="n">
        <v>77.8234</v>
      </c>
      <c r="N30" t="n">
        <v>82.3263</v>
      </c>
      <c r="O30" t="n">
        <v>85.4335</v>
      </c>
      <c r="P30" t="n">
        <v>87.3497</v>
      </c>
      <c r="Q30" t="n">
        <v>90.0541</v>
      </c>
      <c r="R30" t="n">
        <v>92.9104</v>
      </c>
      <c r="S30" t="n">
        <v>97.4294</v>
      </c>
      <c r="T30" t="n">
        <v>99.4805</v>
      </c>
      <c r="U30" t="n">
        <v>98.2995</v>
      </c>
      <c r="V30" t="n">
        <v>97.7089</v>
      </c>
      <c r="W30" t="n">
        <v>95.4481</v>
      </c>
      <c r="X30" t="n">
        <v>95.2811</v>
      </c>
      <c r="Y30" t="n">
        <v>94.5009</v>
      </c>
      <c r="Z30" t="n">
        <v>97.424</v>
      </c>
      <c r="AA30" t="n">
        <v>97.733</v>
      </c>
      <c r="AB30" t="n">
        <v>97.647</v>
      </c>
      <c r="AC30" t="n">
        <v>97.882</v>
      </c>
      <c r="AD30" t="n">
        <v>98.863</v>
      </c>
      <c r="AE30" t="n">
        <v>100</v>
      </c>
      <c r="AF30" t="n">
        <v>99.006</v>
      </c>
    </row>
    <row r="31">
      <c r="A31" t="s">
        <v>124</v>
      </c>
      <c r="B31" t="s">
        <v>430</v>
      </c>
      <c r="C31" t="s">
        <v>317</v>
      </c>
      <c r="D31" t="s">
        <v>431</v>
      </c>
      <c r="E31" t="s">
        <v>318</v>
      </c>
      <c r="F31" t="n">
        <v>58.7244</v>
      </c>
      <c r="G31" t="n">
        <v>61.339</v>
      </c>
      <c r="H31" t="n">
        <v>64.1303</v>
      </c>
      <c r="I31" t="n">
        <v>66.0261</v>
      </c>
      <c r="J31" t="n">
        <v>67.1713</v>
      </c>
      <c r="K31" t="n">
        <v>67.8463</v>
      </c>
      <c r="L31" t="n">
        <v>73.8698</v>
      </c>
      <c r="M31" t="n">
        <v>77.8234</v>
      </c>
      <c r="N31" t="n">
        <v>82.3263</v>
      </c>
      <c r="O31" t="n">
        <v>85.4335</v>
      </c>
      <c r="P31" t="n">
        <v>87.3497</v>
      </c>
      <c r="Q31" t="n">
        <v>90.0541</v>
      </c>
      <c r="R31" t="n">
        <v>92.9104</v>
      </c>
      <c r="S31" t="n">
        <v>97.4294</v>
      </c>
      <c r="T31" t="n">
        <v>99.4805</v>
      </c>
      <c r="U31" t="n">
        <v>98.2995</v>
      </c>
      <c r="V31" t="n">
        <v>97.7089</v>
      </c>
      <c r="W31" t="n">
        <v>95.4481</v>
      </c>
      <c r="X31" t="n">
        <v>95.2811</v>
      </c>
      <c r="Y31" t="n">
        <v>94.5009</v>
      </c>
      <c r="Z31" t="n">
        <v>97.424</v>
      </c>
      <c r="AA31" t="n">
        <v>97.733</v>
      </c>
      <c r="AB31" t="n">
        <v>97.647</v>
      </c>
      <c r="AC31" t="n">
        <v>97.882</v>
      </c>
      <c r="AD31" t="n">
        <v>98.863</v>
      </c>
      <c r="AE31" t="n">
        <v>100</v>
      </c>
      <c r="AF31" t="n">
        <v>99.006</v>
      </c>
    </row>
    <row r="32">
      <c r="A32" t="s">
        <v>124</v>
      </c>
      <c r="B32" t="s">
        <v>432</v>
      </c>
      <c r="C32" t="s">
        <v>317</v>
      </c>
      <c r="D32" t="s">
        <v>433</v>
      </c>
      <c r="E32" t="s">
        <v>318</v>
      </c>
      <c r="F32" t="n">
        <v>58.7244</v>
      </c>
      <c r="G32" t="n">
        <v>61.339</v>
      </c>
      <c r="H32" t="n">
        <v>64.1303</v>
      </c>
      <c r="I32" t="n">
        <v>66.0261</v>
      </c>
      <c r="J32" t="n">
        <v>67.1713</v>
      </c>
      <c r="K32" t="n">
        <v>67.8463</v>
      </c>
      <c r="L32" t="n">
        <v>73.8698</v>
      </c>
      <c r="M32" t="n">
        <v>77.8234</v>
      </c>
      <c r="N32" t="n">
        <v>82.3263</v>
      </c>
      <c r="O32" t="n">
        <v>85.4335</v>
      </c>
      <c r="P32" t="n">
        <v>87.3497</v>
      </c>
      <c r="Q32" t="n">
        <v>90.0541</v>
      </c>
      <c r="R32" t="n">
        <v>92.9104</v>
      </c>
      <c r="S32" t="n">
        <v>97.4294</v>
      </c>
      <c r="T32" t="n">
        <v>99.4805</v>
      </c>
      <c r="U32" t="n">
        <v>98.2995</v>
      </c>
      <c r="V32" t="n">
        <v>97.7089</v>
      </c>
      <c r="W32" t="n">
        <v>95.4481</v>
      </c>
      <c r="X32" t="n">
        <v>95.2811</v>
      </c>
      <c r="Y32" t="n">
        <v>94.5009</v>
      </c>
      <c r="Z32" t="n">
        <v>97.424</v>
      </c>
      <c r="AA32" t="n">
        <v>97.733</v>
      </c>
      <c r="AB32" t="n">
        <v>97.647</v>
      </c>
      <c r="AC32" t="n">
        <v>97.882</v>
      </c>
      <c r="AD32" t="n">
        <v>98.863</v>
      </c>
      <c r="AE32" t="n">
        <v>100</v>
      </c>
      <c r="AF32" t="n">
        <v>99.006</v>
      </c>
    </row>
    <row r="33">
      <c r="A33" t="s">
        <v>124</v>
      </c>
      <c r="B33" t="s">
        <v>434</v>
      </c>
      <c r="C33" t="s">
        <v>317</v>
      </c>
      <c r="D33" t="s">
        <v>435</v>
      </c>
      <c r="E33" t="s">
        <v>318</v>
      </c>
      <c r="F33" t="n">
        <v>58.7244</v>
      </c>
      <c r="G33" t="n">
        <v>61.339</v>
      </c>
      <c r="H33" t="n">
        <v>64.1303</v>
      </c>
      <c r="I33" t="n">
        <v>66.0261</v>
      </c>
      <c r="J33" t="n">
        <v>67.1713</v>
      </c>
      <c r="K33" t="n">
        <v>67.8463</v>
      </c>
      <c r="L33" t="n">
        <v>73.8698</v>
      </c>
      <c r="M33" t="n">
        <v>77.8234</v>
      </c>
      <c r="N33" t="n">
        <v>82.3263</v>
      </c>
      <c r="O33" t="n">
        <v>85.4335</v>
      </c>
      <c r="P33" t="n">
        <v>87.3497</v>
      </c>
      <c r="Q33" t="n">
        <v>90.0541</v>
      </c>
      <c r="R33" t="n">
        <v>92.9104</v>
      </c>
      <c r="S33" t="n">
        <v>97.4294</v>
      </c>
      <c r="T33" t="n">
        <v>99.4805</v>
      </c>
      <c r="U33" t="n">
        <v>98.2995</v>
      </c>
      <c r="V33" t="n">
        <v>97.7089</v>
      </c>
      <c r="W33" t="n">
        <v>95.4481</v>
      </c>
      <c r="X33" t="n">
        <v>95.2811</v>
      </c>
      <c r="Y33" t="n">
        <v>94.5009</v>
      </c>
      <c r="Z33" t="n">
        <v>97.424</v>
      </c>
      <c r="AA33" t="n">
        <v>97.733</v>
      </c>
      <c r="AB33" t="n">
        <v>97.647</v>
      </c>
      <c r="AC33" t="n">
        <v>97.882</v>
      </c>
      <c r="AD33" t="n">
        <v>98.863</v>
      </c>
      <c r="AE33" t="n">
        <v>100</v>
      </c>
      <c r="AF33" t="n">
        <v>99.006</v>
      </c>
    </row>
    <row r="34">
      <c r="A34" t="s">
        <v>124</v>
      </c>
      <c r="B34" t="s">
        <v>436</v>
      </c>
      <c r="C34" t="s">
        <v>317</v>
      </c>
      <c r="D34" t="s">
        <v>437</v>
      </c>
      <c r="E34" t="s">
        <v>318</v>
      </c>
      <c r="F34" t="n">
        <v>58.7244</v>
      </c>
      <c r="G34" t="n">
        <v>61.339</v>
      </c>
      <c r="H34" t="n">
        <v>64.1303</v>
      </c>
      <c r="I34" t="n">
        <v>66.0261</v>
      </c>
      <c r="J34" t="n">
        <v>67.1713</v>
      </c>
      <c r="K34" t="n">
        <v>67.8463</v>
      </c>
      <c r="L34" t="n">
        <v>73.8698</v>
      </c>
      <c r="M34" t="n">
        <v>77.8234</v>
      </c>
      <c r="N34" t="n">
        <v>82.3263</v>
      </c>
      <c r="O34" t="n">
        <v>85.4335</v>
      </c>
      <c r="P34" t="n">
        <v>87.3497</v>
      </c>
      <c r="Q34" t="n">
        <v>90.0541</v>
      </c>
      <c r="R34" t="n">
        <v>92.9104</v>
      </c>
      <c r="S34" t="n">
        <v>97.4294</v>
      </c>
      <c r="T34" t="n">
        <v>99.4805</v>
      </c>
      <c r="U34" t="n">
        <v>98.2995</v>
      </c>
      <c r="V34" t="n">
        <v>97.7089</v>
      </c>
      <c r="W34" t="n">
        <v>95.4481</v>
      </c>
      <c r="X34" t="n">
        <v>95.2811</v>
      </c>
      <c r="Y34" t="n">
        <v>94.5009</v>
      </c>
      <c r="Z34" t="n">
        <v>97.424</v>
      </c>
      <c r="AA34" t="n">
        <v>97.733</v>
      </c>
      <c r="AB34" t="n">
        <v>97.647</v>
      </c>
      <c r="AC34" t="n">
        <v>97.882</v>
      </c>
      <c r="AD34" t="n">
        <v>98.863</v>
      </c>
      <c r="AE34" t="n">
        <v>100</v>
      </c>
      <c r="AF34" t="n">
        <v>99.006</v>
      </c>
    </row>
    <row r="35">
      <c r="A35" t="s">
        <v>124</v>
      </c>
      <c r="B35" t="s">
        <v>438</v>
      </c>
      <c r="C35" t="s">
        <v>317</v>
      </c>
      <c r="D35" t="s">
        <v>439</v>
      </c>
      <c r="E35" t="s">
        <v>318</v>
      </c>
      <c r="F35" t="n">
        <v>58.7244</v>
      </c>
      <c r="G35" t="n">
        <v>61.339</v>
      </c>
      <c r="H35" t="n">
        <v>64.1303</v>
      </c>
      <c r="I35" t="n">
        <v>66.0261</v>
      </c>
      <c r="J35" t="n">
        <v>67.1713</v>
      </c>
      <c r="K35" t="n">
        <v>67.8463</v>
      </c>
      <c r="L35" t="n">
        <v>73.8698</v>
      </c>
      <c r="M35" t="n">
        <v>77.8234</v>
      </c>
      <c r="N35" t="n">
        <v>82.3263</v>
      </c>
      <c r="O35" t="n">
        <v>85.4335</v>
      </c>
      <c r="P35" t="n">
        <v>87.3497</v>
      </c>
      <c r="Q35" t="n">
        <v>90.0541</v>
      </c>
      <c r="R35" t="n">
        <v>92.9104</v>
      </c>
      <c r="S35" t="n">
        <v>97.4294</v>
      </c>
      <c r="T35" t="n">
        <v>99.4805</v>
      </c>
      <c r="U35" t="n">
        <v>98.2995</v>
      </c>
      <c r="V35" t="n">
        <v>97.7089000000001</v>
      </c>
      <c r="W35" t="n">
        <v>95.4481000000001</v>
      </c>
      <c r="X35" t="n">
        <v>95.2811000000001</v>
      </c>
      <c r="Y35" t="n">
        <v>94.5009</v>
      </c>
      <c r="Z35" t="n">
        <v>97.424</v>
      </c>
      <c r="AA35" t="n">
        <v>97.733</v>
      </c>
      <c r="AB35" t="n">
        <v>97.647</v>
      </c>
      <c r="AC35" t="n">
        <v>97.882</v>
      </c>
      <c r="AD35" t="n">
        <v>98.863</v>
      </c>
      <c r="AE35" t="n">
        <v>100</v>
      </c>
      <c r="AF35" t="n">
        <v>99.006</v>
      </c>
    </row>
    <row r="36">
      <c r="A36" t="s">
        <v>124</v>
      </c>
      <c r="B36" t="s">
        <v>440</v>
      </c>
      <c r="C36" t="s">
        <v>317</v>
      </c>
      <c r="D36" t="s">
        <v>441</v>
      </c>
      <c r="E36" t="s">
        <v>318</v>
      </c>
      <c r="F36" t="n">
        <v>58.7244</v>
      </c>
      <c r="G36" t="n">
        <v>61.339</v>
      </c>
      <c r="H36" t="n">
        <v>64.1303000000001</v>
      </c>
      <c r="I36" t="n">
        <v>66.0261000000001</v>
      </c>
      <c r="J36" t="n">
        <v>67.1713</v>
      </c>
      <c r="K36" t="n">
        <v>67.8463</v>
      </c>
      <c r="L36" t="n">
        <v>73.8698</v>
      </c>
      <c r="M36" t="n">
        <v>77.8234</v>
      </c>
      <c r="N36" t="n">
        <v>82.3263000000001</v>
      </c>
      <c r="O36" t="n">
        <v>85.4335000000001</v>
      </c>
      <c r="P36" t="n">
        <v>87.3497000000001</v>
      </c>
      <c r="Q36" t="n">
        <v>90.0541000000001</v>
      </c>
      <c r="R36" t="n">
        <v>92.9104</v>
      </c>
      <c r="S36" t="n">
        <v>97.4294</v>
      </c>
      <c r="T36" t="n">
        <v>99.4805</v>
      </c>
      <c r="U36" t="n">
        <v>98.2995</v>
      </c>
      <c r="V36" t="n">
        <v>97.7089</v>
      </c>
      <c r="W36" t="n">
        <v>95.4481</v>
      </c>
      <c r="X36" t="n">
        <v>95.2811</v>
      </c>
      <c r="Y36" t="n">
        <v>94.5009</v>
      </c>
      <c r="Z36" t="n">
        <v>97.424</v>
      </c>
      <c r="AA36" t="n">
        <v>97.733</v>
      </c>
      <c r="AB36" t="n">
        <v>97.647</v>
      </c>
      <c r="AC36" t="n">
        <v>97.882</v>
      </c>
      <c r="AD36" t="n">
        <v>98.863</v>
      </c>
      <c r="AE36" t="n">
        <v>100</v>
      </c>
      <c r="AF36" t="n">
        <v>99.006</v>
      </c>
    </row>
    <row r="37">
      <c r="A37" t="s">
        <v>124</v>
      </c>
      <c r="B37" t="s">
        <v>442</v>
      </c>
      <c r="C37" t="s">
        <v>317</v>
      </c>
      <c r="D37" t="s">
        <v>443</v>
      </c>
      <c r="E37" t="s">
        <v>318</v>
      </c>
      <c r="F37" t="n">
        <v>58.7244</v>
      </c>
      <c r="G37" t="n">
        <v>61.339</v>
      </c>
      <c r="H37" t="n">
        <v>64.1303</v>
      </c>
      <c r="I37" t="n">
        <v>66.0261</v>
      </c>
      <c r="J37" t="n">
        <v>67.1713</v>
      </c>
      <c r="K37" t="n">
        <v>67.8463</v>
      </c>
      <c r="L37" t="n">
        <v>73.8698</v>
      </c>
      <c r="M37" t="n">
        <v>77.8234</v>
      </c>
      <c r="N37" t="n">
        <v>82.3263</v>
      </c>
      <c r="O37" t="n">
        <v>85.4335</v>
      </c>
      <c r="P37" t="n">
        <v>87.3497</v>
      </c>
      <c r="Q37" t="n">
        <v>90.0541</v>
      </c>
      <c r="R37" t="n">
        <v>92.9104</v>
      </c>
      <c r="S37" t="n">
        <v>97.4294</v>
      </c>
      <c r="T37" t="n">
        <v>99.4805</v>
      </c>
      <c r="U37" t="n">
        <v>98.2995</v>
      </c>
      <c r="V37" t="n">
        <v>97.7089</v>
      </c>
      <c r="W37" t="n">
        <v>95.4481</v>
      </c>
      <c r="X37" t="n">
        <v>95.2811</v>
      </c>
      <c r="Y37" t="n">
        <v>94.5009</v>
      </c>
      <c r="Z37" t="n">
        <v>97.424</v>
      </c>
      <c r="AA37" t="n">
        <v>97.733</v>
      </c>
      <c r="AB37" t="n">
        <v>97.647</v>
      </c>
      <c r="AC37" t="n">
        <v>97.882</v>
      </c>
      <c r="AD37" t="n">
        <v>98.863</v>
      </c>
      <c r="AE37" t="n">
        <v>100</v>
      </c>
      <c r="AF37" t="n">
        <v>99.006</v>
      </c>
    </row>
    <row r="38">
      <c r="A38" t="s">
        <v>124</v>
      </c>
      <c r="B38" t="s">
        <v>444</v>
      </c>
      <c r="C38" t="s">
        <v>317</v>
      </c>
      <c r="D38" t="s">
        <v>445</v>
      </c>
      <c r="E38" t="s">
        <v>318</v>
      </c>
      <c r="F38" t="n">
        <v>58.7244</v>
      </c>
      <c r="G38" t="n">
        <v>61.339</v>
      </c>
      <c r="H38" t="n">
        <v>64.1303</v>
      </c>
      <c r="I38" t="n">
        <v>66.0261</v>
      </c>
      <c r="J38" t="n">
        <v>67.1713</v>
      </c>
      <c r="K38" t="n">
        <v>67.8463</v>
      </c>
      <c r="L38" t="n">
        <v>73.8698</v>
      </c>
      <c r="M38" t="n">
        <v>77.8234</v>
      </c>
      <c r="N38" t="n">
        <v>82.3263</v>
      </c>
      <c r="O38" t="n">
        <v>85.4335</v>
      </c>
      <c r="P38" t="n">
        <v>87.3497</v>
      </c>
      <c r="Q38" t="n">
        <v>90.0541</v>
      </c>
      <c r="R38" t="n">
        <v>92.9104</v>
      </c>
      <c r="S38" t="n">
        <v>97.4294</v>
      </c>
      <c r="T38" t="n">
        <v>99.4805</v>
      </c>
      <c r="U38" t="n">
        <v>98.2995</v>
      </c>
      <c r="V38" t="n">
        <v>97.7089</v>
      </c>
      <c r="W38" t="n">
        <v>95.4481</v>
      </c>
      <c r="X38" t="n">
        <v>95.2811</v>
      </c>
      <c r="Y38" t="n">
        <v>94.5009</v>
      </c>
      <c r="Z38" t="n">
        <v>97.424</v>
      </c>
      <c r="AA38" t="n">
        <v>97.733</v>
      </c>
      <c r="AB38" t="n">
        <v>97.647</v>
      </c>
      <c r="AC38" t="n">
        <v>97.882</v>
      </c>
      <c r="AD38" t="n">
        <v>98.863</v>
      </c>
      <c r="AE38" t="n">
        <v>100</v>
      </c>
      <c r="AF38" t="n">
        <v>99.006</v>
      </c>
    </row>
    <row r="39">
      <c r="A39" t="s">
        <v>124</v>
      </c>
      <c r="B39" t="s">
        <v>446</v>
      </c>
      <c r="C39" t="s">
        <v>317</v>
      </c>
      <c r="D39" t="s">
        <v>447</v>
      </c>
      <c r="E39" t="s">
        <v>318</v>
      </c>
      <c r="F39" t="n">
        <v>58.7244</v>
      </c>
      <c r="G39" t="n">
        <v>61.339</v>
      </c>
      <c r="H39" t="n">
        <v>64.1303</v>
      </c>
      <c r="I39" t="n">
        <v>66.0261</v>
      </c>
      <c r="J39" t="n">
        <v>67.1713</v>
      </c>
      <c r="K39" t="n">
        <v>67.8463</v>
      </c>
      <c r="L39" t="n">
        <v>73.8698</v>
      </c>
      <c r="M39" t="n">
        <v>77.8234</v>
      </c>
      <c r="N39" t="n">
        <v>82.3263</v>
      </c>
      <c r="O39" t="n">
        <v>85.4335</v>
      </c>
      <c r="P39" t="n">
        <v>87.3497</v>
      </c>
      <c r="Q39" t="n">
        <v>90.0541</v>
      </c>
      <c r="R39" t="n">
        <v>92.9104</v>
      </c>
      <c r="S39" t="n">
        <v>97.4294</v>
      </c>
      <c r="T39" t="n">
        <v>99.4805</v>
      </c>
      <c r="U39" t="n">
        <v>98.2995</v>
      </c>
      <c r="V39" t="n">
        <v>97.7089</v>
      </c>
      <c r="W39" t="n">
        <v>95.4481</v>
      </c>
      <c r="X39" t="n">
        <v>95.2811</v>
      </c>
      <c r="Y39" t="n">
        <v>94.5009</v>
      </c>
      <c r="Z39" t="n">
        <v>97.424</v>
      </c>
      <c r="AA39" t="n">
        <v>97.733</v>
      </c>
      <c r="AB39" t="n">
        <v>97.647</v>
      </c>
      <c r="AC39" t="n">
        <v>97.882</v>
      </c>
      <c r="AD39" t="n">
        <v>98.863</v>
      </c>
      <c r="AE39" t="n">
        <v>100</v>
      </c>
      <c r="AF39" t="n">
        <v>99.006</v>
      </c>
    </row>
    <row r="40">
      <c r="A40" t="s">
        <v>124</v>
      </c>
      <c r="B40" t="s">
        <v>448</v>
      </c>
      <c r="C40" t="s">
        <v>317</v>
      </c>
      <c r="D40" t="s">
        <v>449</v>
      </c>
      <c r="E40" t="s">
        <v>318</v>
      </c>
      <c r="F40" t="n">
        <v>58.7244</v>
      </c>
      <c r="G40" t="n">
        <v>61.339</v>
      </c>
      <c r="H40" t="n">
        <v>64.1303</v>
      </c>
      <c r="I40" t="n">
        <v>66.0261</v>
      </c>
      <c r="J40" t="n">
        <v>67.1713</v>
      </c>
      <c r="K40" t="n">
        <v>67.8463</v>
      </c>
      <c r="L40" t="n">
        <v>73.8698</v>
      </c>
      <c r="M40" t="n">
        <v>77.8234</v>
      </c>
      <c r="N40" t="n">
        <v>82.3263</v>
      </c>
      <c r="O40" t="n">
        <v>85.4335</v>
      </c>
      <c r="P40" t="n">
        <v>87.3497</v>
      </c>
      <c r="Q40" t="n">
        <v>90.0541</v>
      </c>
      <c r="R40" t="n">
        <v>92.9104</v>
      </c>
      <c r="S40" t="n">
        <v>97.4294</v>
      </c>
      <c r="T40" t="n">
        <v>99.4805</v>
      </c>
      <c r="U40" t="n">
        <v>98.2995</v>
      </c>
      <c r="V40" t="n">
        <v>97.7089</v>
      </c>
      <c r="W40" t="n">
        <v>95.4481</v>
      </c>
      <c r="X40" t="n">
        <v>95.2811</v>
      </c>
      <c r="Y40" t="n">
        <v>94.5009</v>
      </c>
      <c r="Z40" t="n">
        <v>97.424</v>
      </c>
      <c r="AA40" t="n">
        <v>97.733</v>
      </c>
      <c r="AB40" t="n">
        <v>97.647</v>
      </c>
      <c r="AC40" t="n">
        <v>97.882</v>
      </c>
      <c r="AD40" t="n">
        <v>98.863</v>
      </c>
      <c r="AE40" t="n">
        <v>100</v>
      </c>
      <c r="AF40" t="n">
        <v>99.006</v>
      </c>
    </row>
    <row r="41">
      <c r="A41" t="s">
        <v>124</v>
      </c>
      <c r="B41" t="s">
        <v>450</v>
      </c>
      <c r="C41" t="s">
        <v>317</v>
      </c>
      <c r="D41" t="s">
        <v>451</v>
      </c>
      <c r="E41" t="s">
        <v>318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</row>
    <row r="42">
      <c r="A42" t="s">
        <v>124</v>
      </c>
      <c r="B42" t="s">
        <v>452</v>
      </c>
      <c r="C42" t="s">
        <v>317</v>
      </c>
      <c r="D42" t="s">
        <v>453</v>
      </c>
      <c r="E42" t="s">
        <v>318</v>
      </c>
      <c r="F42" t="n">
        <v>58.7244</v>
      </c>
      <c r="G42" t="n">
        <v>61.339</v>
      </c>
      <c r="H42" t="n">
        <v>64.1303</v>
      </c>
      <c r="I42" t="n">
        <v>66.0261</v>
      </c>
      <c r="J42" t="n">
        <v>67.1713</v>
      </c>
      <c r="K42" t="n">
        <v>67.8463</v>
      </c>
      <c r="L42" t="n">
        <v>73.8698</v>
      </c>
      <c r="M42" t="n">
        <v>77.8234</v>
      </c>
      <c r="N42" t="n">
        <v>82.3263</v>
      </c>
      <c r="O42" t="n">
        <v>85.4335</v>
      </c>
      <c r="P42" t="n">
        <v>87.3497000000001</v>
      </c>
      <c r="Q42" t="n">
        <v>90.0541000000001</v>
      </c>
      <c r="R42" t="n">
        <v>92.9104</v>
      </c>
      <c r="S42" t="n">
        <v>97.4294</v>
      </c>
      <c r="T42" t="n">
        <v>99.4805</v>
      </c>
      <c r="U42" t="n">
        <v>98.2995</v>
      </c>
      <c r="V42" t="n">
        <v>97.7089</v>
      </c>
      <c r="W42" t="n">
        <v>95.4481</v>
      </c>
      <c r="X42" t="n">
        <v>95.2811</v>
      </c>
      <c r="Y42" t="n">
        <v>94.5009</v>
      </c>
      <c r="Z42" t="n">
        <v>97.424</v>
      </c>
      <c r="AA42" t="n">
        <v>97.733</v>
      </c>
      <c r="AB42" t="n">
        <v>97.647</v>
      </c>
      <c r="AC42" t="n">
        <v>97.882</v>
      </c>
      <c r="AD42" t="n">
        <v>98.863</v>
      </c>
      <c r="AE42" t="n">
        <v>100</v>
      </c>
      <c r="AF42" t="n">
        <v>99.006</v>
      </c>
    </row>
    <row r="43">
      <c r="A43" t="s">
        <v>124</v>
      </c>
      <c r="B43" t="s">
        <v>454</v>
      </c>
      <c r="C43" t="s">
        <v>317</v>
      </c>
      <c r="D43" t="s">
        <v>455</v>
      </c>
      <c r="E43" t="s">
        <v>318</v>
      </c>
      <c r="F43" t="n">
        <v>58.7244</v>
      </c>
      <c r="G43" t="n">
        <v>61.339</v>
      </c>
      <c r="H43" t="n">
        <v>64.1303</v>
      </c>
      <c r="I43" t="n">
        <v>66.0261</v>
      </c>
      <c r="J43" t="n">
        <v>67.1713</v>
      </c>
      <c r="K43" t="n">
        <v>67.8463</v>
      </c>
      <c r="L43" t="n">
        <v>73.8698</v>
      </c>
      <c r="M43" t="n">
        <v>77.8234</v>
      </c>
      <c r="N43" t="n">
        <v>82.3263</v>
      </c>
      <c r="O43" t="n">
        <v>85.4335</v>
      </c>
      <c r="P43" t="n">
        <v>87.3497</v>
      </c>
      <c r="Q43" t="n">
        <v>90.0541</v>
      </c>
      <c r="R43" t="n">
        <v>92.9104</v>
      </c>
      <c r="S43" t="n">
        <v>97.4294</v>
      </c>
      <c r="T43" t="n">
        <v>99.4805</v>
      </c>
      <c r="U43" t="n">
        <v>98.2995</v>
      </c>
      <c r="V43" t="n">
        <v>97.7089</v>
      </c>
      <c r="W43" t="n">
        <v>95.4481</v>
      </c>
      <c r="X43" t="n">
        <v>95.2811</v>
      </c>
      <c r="Y43" t="n">
        <v>94.5009</v>
      </c>
      <c r="Z43" t="n">
        <v>97.424</v>
      </c>
      <c r="AA43" t="n">
        <v>97.733</v>
      </c>
      <c r="AB43" t="n">
        <v>97.647</v>
      </c>
      <c r="AC43" t="n">
        <v>97.882</v>
      </c>
      <c r="AD43" t="n">
        <v>98.863</v>
      </c>
      <c r="AE43" t="n">
        <v>100</v>
      </c>
      <c r="AF43" t="n">
        <v>99.006</v>
      </c>
    </row>
    <row r="44">
      <c r="A44" t="s">
        <v>124</v>
      </c>
      <c r="B44" t="s">
        <v>456</v>
      </c>
      <c r="C44" t="s">
        <v>317</v>
      </c>
      <c r="D44" t="s">
        <v>457</v>
      </c>
      <c r="E44" t="s">
        <v>318</v>
      </c>
      <c r="F44" t="n">
        <v>58.7244000000001</v>
      </c>
      <c r="G44" t="n">
        <v>61.3390000000001</v>
      </c>
      <c r="H44" t="n">
        <v>64.1303000000001</v>
      </c>
      <c r="I44" t="n">
        <v>66.0261000000001</v>
      </c>
      <c r="J44" t="n">
        <v>67.1713000000001</v>
      </c>
      <c r="K44" t="n">
        <v>67.8463000000001</v>
      </c>
      <c r="L44" t="n">
        <v>73.8698000000001</v>
      </c>
      <c r="M44" t="n">
        <v>77.8234000000001</v>
      </c>
      <c r="N44" t="n">
        <v>82.3263000000001</v>
      </c>
      <c r="O44" t="n">
        <v>85.4335000000001</v>
      </c>
      <c r="P44" t="n">
        <v>87.3497000000001</v>
      </c>
      <c r="Q44" t="n">
        <v>90.0541000000001</v>
      </c>
      <c r="R44" t="n">
        <v>92.9104000000001</v>
      </c>
      <c r="S44" t="n">
        <v>97.4294000000001</v>
      </c>
      <c r="T44" t="n">
        <v>99.4805000000001</v>
      </c>
      <c r="U44" t="n">
        <v>98.2995</v>
      </c>
      <c r="V44" t="n">
        <v>97.7089</v>
      </c>
      <c r="W44" t="n">
        <v>95.4481</v>
      </c>
      <c r="X44" t="n">
        <v>95.2811</v>
      </c>
      <c r="Y44" t="n">
        <v>94.5009</v>
      </c>
      <c r="Z44" t="n">
        <v>97.424</v>
      </c>
      <c r="AA44" t="n">
        <v>97.733</v>
      </c>
      <c r="AB44" t="n">
        <v>97.647</v>
      </c>
      <c r="AC44" t="n">
        <v>97.882</v>
      </c>
      <c r="AD44" t="n">
        <v>98.863</v>
      </c>
      <c r="AE44" t="n">
        <v>100</v>
      </c>
      <c r="AF44" t="n">
        <v>99.006</v>
      </c>
    </row>
    <row r="45">
      <c r="A45" t="s">
        <v>124</v>
      </c>
      <c r="B45" t="s">
        <v>458</v>
      </c>
      <c r="C45" t="s">
        <v>317</v>
      </c>
      <c r="D45" t="s">
        <v>459</v>
      </c>
      <c r="E45" t="s">
        <v>318</v>
      </c>
      <c r="F45" t="n">
        <v>58.7244000000001</v>
      </c>
      <c r="G45" t="n">
        <v>61.3390000000001</v>
      </c>
      <c r="H45" t="n">
        <v>64.1303000000001</v>
      </c>
      <c r="I45" t="n">
        <v>66.0261000000001</v>
      </c>
      <c r="J45" t="n">
        <v>67.1713000000001</v>
      </c>
      <c r="K45" t="n">
        <v>67.8463000000001</v>
      </c>
      <c r="L45" t="n">
        <v>73.8698000000001</v>
      </c>
      <c r="M45" t="n">
        <v>77.8234000000001</v>
      </c>
      <c r="N45" t="n">
        <v>82.3263000000001</v>
      </c>
      <c r="O45" t="n">
        <v>85.4335000000001</v>
      </c>
      <c r="P45" t="n">
        <v>87.3497000000001</v>
      </c>
      <c r="Q45" t="n">
        <v>90.0541000000001</v>
      </c>
      <c r="R45" t="n">
        <v>92.9104000000001</v>
      </c>
      <c r="S45" t="n">
        <v>97.4294000000001</v>
      </c>
      <c r="T45" t="n">
        <v>99.4805000000001</v>
      </c>
      <c r="U45" t="n">
        <v>98.2995</v>
      </c>
      <c r="V45" t="n">
        <v>97.7089</v>
      </c>
      <c r="W45" t="n">
        <v>95.4481</v>
      </c>
      <c r="X45" t="n">
        <v>95.2811</v>
      </c>
      <c r="Y45" t="n">
        <v>94.5009</v>
      </c>
      <c r="Z45" t="n">
        <v>97.424</v>
      </c>
      <c r="AA45" t="n">
        <v>97.733</v>
      </c>
      <c r="AB45" t="n">
        <v>97.647</v>
      </c>
      <c r="AC45" t="n">
        <v>97.882</v>
      </c>
      <c r="AD45" t="n">
        <v>98.863</v>
      </c>
      <c r="AE45" t="n">
        <v>100</v>
      </c>
      <c r="AF45" t="n">
        <v>99.006</v>
      </c>
    </row>
    <row r="46">
      <c r="A46" t="s">
        <v>124</v>
      </c>
      <c r="B46" t="s">
        <v>460</v>
      </c>
      <c r="C46" t="s">
        <v>317</v>
      </c>
      <c r="D46" t="s">
        <v>461</v>
      </c>
      <c r="E46" t="s">
        <v>318</v>
      </c>
      <c r="F46" t="n">
        <v>58.7244</v>
      </c>
      <c r="G46" t="n">
        <v>61.339</v>
      </c>
      <c r="H46" t="n">
        <v>64.1303</v>
      </c>
      <c r="I46" t="n">
        <v>66.0261</v>
      </c>
      <c r="J46" t="n">
        <v>67.1713</v>
      </c>
      <c r="K46" t="n">
        <v>67.8463</v>
      </c>
      <c r="L46" t="n">
        <v>73.8698</v>
      </c>
      <c r="M46" t="n">
        <v>77.8234</v>
      </c>
      <c r="N46" t="n">
        <v>82.3263</v>
      </c>
      <c r="O46" t="n">
        <v>85.4335</v>
      </c>
      <c r="P46" t="n">
        <v>87.3497</v>
      </c>
      <c r="Q46" t="n">
        <v>90.0541</v>
      </c>
      <c r="R46" t="n">
        <v>92.9104</v>
      </c>
      <c r="S46" t="n">
        <v>97.4294</v>
      </c>
      <c r="T46" t="n">
        <v>99.4805</v>
      </c>
      <c r="U46" t="n">
        <v>98.2995</v>
      </c>
      <c r="V46" t="n">
        <v>97.7089</v>
      </c>
      <c r="W46" t="n">
        <v>95.4481</v>
      </c>
      <c r="X46" t="n">
        <v>95.2811</v>
      </c>
      <c r="Y46" t="n">
        <v>94.5009</v>
      </c>
      <c r="Z46" t="n">
        <v>97.424</v>
      </c>
      <c r="AA46" t="n">
        <v>97.733</v>
      </c>
      <c r="AB46" t="n">
        <v>97.647</v>
      </c>
      <c r="AC46" t="n">
        <v>97.882</v>
      </c>
      <c r="AD46" t="n">
        <v>98.863</v>
      </c>
      <c r="AE46" t="n">
        <v>100</v>
      </c>
      <c r="AF46" t="n">
        <v>99.006</v>
      </c>
    </row>
    <row r="47">
      <c r="A47" t="s">
        <v>124</v>
      </c>
      <c r="B47" t="s">
        <v>462</v>
      </c>
      <c r="C47" t="s">
        <v>317</v>
      </c>
      <c r="D47" t="s">
        <v>463</v>
      </c>
      <c r="E47" t="s">
        <v>318</v>
      </c>
      <c r="F47" t="n">
        <v>58.7244</v>
      </c>
      <c r="G47" t="n">
        <v>61.339</v>
      </c>
      <c r="H47" t="n">
        <v>64.1303</v>
      </c>
      <c r="I47" t="n">
        <v>66.0261</v>
      </c>
      <c r="J47" t="n">
        <v>67.1713</v>
      </c>
      <c r="K47" t="n">
        <v>67.8463</v>
      </c>
      <c r="L47" t="n">
        <v>73.8698</v>
      </c>
      <c r="M47" t="n">
        <v>77.8234000000001</v>
      </c>
      <c r="N47" t="n">
        <v>82.3263000000001</v>
      </c>
      <c r="O47" t="n">
        <v>85.4335000000001</v>
      </c>
      <c r="P47" t="n">
        <v>87.3497000000001</v>
      </c>
      <c r="Q47" t="n">
        <v>90.0541000000001</v>
      </c>
      <c r="R47" t="n">
        <v>92.9104</v>
      </c>
      <c r="S47" t="n">
        <v>97.4294</v>
      </c>
      <c r="T47" t="n">
        <v>99.4805</v>
      </c>
      <c r="U47" t="n">
        <v>98.2995</v>
      </c>
      <c r="V47" t="n">
        <v>97.7089</v>
      </c>
      <c r="W47" t="n">
        <v>95.4481</v>
      </c>
      <c r="X47" t="n">
        <v>95.2811</v>
      </c>
      <c r="Y47" t="n">
        <v>94.5009</v>
      </c>
      <c r="Z47" t="n">
        <v>97.424</v>
      </c>
      <c r="AA47" t="n">
        <v>97.733</v>
      </c>
      <c r="AB47" t="n">
        <v>97.647</v>
      </c>
      <c r="AC47" t="n">
        <v>97.882</v>
      </c>
      <c r="AD47" t="n">
        <v>98.863</v>
      </c>
      <c r="AE47" t="n">
        <v>100</v>
      </c>
      <c r="AF47" t="n">
        <v>99.006</v>
      </c>
    </row>
    <row r="48">
      <c r="A48" t="s">
        <v>124</v>
      </c>
      <c r="B48" t="s">
        <v>464</v>
      </c>
      <c r="C48" t="s">
        <v>317</v>
      </c>
      <c r="D48" t="s">
        <v>465</v>
      </c>
      <c r="E48" t="s">
        <v>318</v>
      </c>
      <c r="F48" t="n">
        <v>58.7244</v>
      </c>
      <c r="G48" t="n">
        <v>61.339</v>
      </c>
      <c r="H48" t="n">
        <v>64.1303</v>
      </c>
      <c r="I48" t="n">
        <v>66.0261</v>
      </c>
      <c r="J48" t="n">
        <v>67.1713</v>
      </c>
      <c r="K48" t="n">
        <v>67.8463</v>
      </c>
      <c r="L48" t="n">
        <v>73.8698</v>
      </c>
      <c r="M48" t="n">
        <v>77.8234</v>
      </c>
      <c r="N48" t="n">
        <v>82.3263</v>
      </c>
      <c r="O48" t="n">
        <v>85.4335</v>
      </c>
      <c r="P48" t="n">
        <v>87.3497</v>
      </c>
      <c r="Q48" t="n">
        <v>90.0541</v>
      </c>
      <c r="R48" t="n">
        <v>92.9104</v>
      </c>
      <c r="S48" t="n">
        <v>97.4294</v>
      </c>
      <c r="T48" t="n">
        <v>99.4805</v>
      </c>
      <c r="U48" t="n">
        <v>98.2995</v>
      </c>
      <c r="V48" t="n">
        <v>97.7089</v>
      </c>
      <c r="W48" t="n">
        <v>95.4481</v>
      </c>
      <c r="X48" t="n">
        <v>95.2811</v>
      </c>
      <c r="Y48" t="n">
        <v>94.5009</v>
      </c>
      <c r="Z48" t="n">
        <v>97.424</v>
      </c>
      <c r="AA48" t="n">
        <v>97.733</v>
      </c>
      <c r="AB48" t="n">
        <v>97.647</v>
      </c>
      <c r="AC48" t="n">
        <v>97.882</v>
      </c>
      <c r="AD48" t="n">
        <v>98.863</v>
      </c>
      <c r="AE48" t="n">
        <v>100</v>
      </c>
      <c r="AF48" t="n">
        <v>99.006</v>
      </c>
    </row>
    <row r="49">
      <c r="A49" t="s">
        <v>124</v>
      </c>
      <c r="B49" t="s">
        <v>466</v>
      </c>
      <c r="C49" t="s">
        <v>317</v>
      </c>
      <c r="D49" t="s">
        <v>467</v>
      </c>
      <c r="E49" t="s">
        <v>318</v>
      </c>
      <c r="F49" t="n">
        <v>58.7244</v>
      </c>
      <c r="G49" t="n">
        <v>61.339</v>
      </c>
      <c r="H49" t="n">
        <v>64.1303</v>
      </c>
      <c r="I49" t="n">
        <v>66.0261</v>
      </c>
      <c r="J49" t="n">
        <v>67.1713</v>
      </c>
      <c r="K49" t="n">
        <v>67.8463</v>
      </c>
      <c r="L49" t="n">
        <v>73.8698</v>
      </c>
      <c r="M49" t="n">
        <v>77.8234</v>
      </c>
      <c r="N49" t="n">
        <v>82.3263</v>
      </c>
      <c r="O49" t="n">
        <v>85.4335</v>
      </c>
      <c r="P49" t="n">
        <v>87.3497</v>
      </c>
      <c r="Q49" t="n">
        <v>90.0541</v>
      </c>
      <c r="R49" t="n">
        <v>92.9104</v>
      </c>
      <c r="S49" t="n">
        <v>97.4294</v>
      </c>
      <c r="T49" t="n">
        <v>99.4805</v>
      </c>
      <c r="U49" t="n">
        <v>98.2995</v>
      </c>
      <c r="V49" t="n">
        <v>97.7089</v>
      </c>
      <c r="W49" t="n">
        <v>95.4481</v>
      </c>
      <c r="X49" t="n">
        <v>95.2811</v>
      </c>
      <c r="Y49" t="n">
        <v>94.5009</v>
      </c>
      <c r="Z49" t="n">
        <v>97.424</v>
      </c>
      <c r="AA49" t="n">
        <v>97.733</v>
      </c>
      <c r="AB49" t="n">
        <v>97.647</v>
      </c>
      <c r="AC49" t="n">
        <v>97.882</v>
      </c>
      <c r="AD49" t="n">
        <v>98.863</v>
      </c>
      <c r="AE49" t="n">
        <v>100</v>
      </c>
      <c r="AF49" t="n">
        <v>99.006</v>
      </c>
    </row>
    <row r="50">
      <c r="A50" t="s">
        <v>124</v>
      </c>
      <c r="B50" t="s">
        <v>468</v>
      </c>
      <c r="C50" t="s">
        <v>317</v>
      </c>
      <c r="D50" t="s">
        <v>469</v>
      </c>
      <c r="E50" t="s">
        <v>318</v>
      </c>
      <c r="F50" t="n">
        <v>58.7244</v>
      </c>
      <c r="G50" t="n">
        <v>61.339</v>
      </c>
      <c r="H50" t="n">
        <v>64.1303</v>
      </c>
      <c r="I50" t="n">
        <v>66.0261</v>
      </c>
      <c r="J50" t="n">
        <v>67.1713</v>
      </c>
      <c r="K50" t="n">
        <v>67.8463</v>
      </c>
      <c r="L50" t="n">
        <v>73.8698</v>
      </c>
      <c r="M50" t="n">
        <v>77.8234</v>
      </c>
      <c r="N50" t="n">
        <v>82.3263</v>
      </c>
      <c r="O50" t="n">
        <v>85.4335</v>
      </c>
      <c r="P50" t="n">
        <v>87.3497</v>
      </c>
      <c r="Q50" t="n">
        <v>90.0541000000001</v>
      </c>
      <c r="R50" t="n">
        <v>92.9104</v>
      </c>
      <c r="S50" t="n">
        <v>97.4294</v>
      </c>
      <c r="T50" t="n">
        <v>99.4805</v>
      </c>
      <c r="U50" t="n">
        <v>98.2995</v>
      </c>
      <c r="V50" t="n">
        <v>97.7089</v>
      </c>
      <c r="W50" t="n">
        <v>95.4481</v>
      </c>
      <c r="X50" t="n">
        <v>95.2811</v>
      </c>
      <c r="Y50" t="n">
        <v>94.5009</v>
      </c>
      <c r="Z50" t="n">
        <v>97.424</v>
      </c>
      <c r="AA50" t="n">
        <v>97.733</v>
      </c>
      <c r="AB50" t="n">
        <v>97.647</v>
      </c>
      <c r="AC50" t="n">
        <v>97.882</v>
      </c>
      <c r="AD50" t="n">
        <v>98.863</v>
      </c>
      <c r="AE50" t="n">
        <v>100</v>
      </c>
      <c r="AF50" t="n">
        <v>99.006</v>
      </c>
    </row>
    <row r="51">
      <c r="A51" t="s">
        <v>124</v>
      </c>
      <c r="B51" t="s">
        <v>470</v>
      </c>
      <c r="C51" t="s">
        <v>317</v>
      </c>
      <c r="D51" t="s">
        <v>471</v>
      </c>
      <c r="E51" t="s">
        <v>318</v>
      </c>
      <c r="F51" t="n">
        <v>58.7244</v>
      </c>
      <c r="G51" t="n">
        <v>61.339</v>
      </c>
      <c r="H51" t="n">
        <v>64.1303</v>
      </c>
      <c r="I51" t="n">
        <v>66.0261</v>
      </c>
      <c r="J51" t="n">
        <v>67.1713</v>
      </c>
      <c r="K51" t="n">
        <v>67.8463</v>
      </c>
      <c r="L51" t="n">
        <v>73.8698</v>
      </c>
      <c r="M51" t="n">
        <v>77.8234</v>
      </c>
      <c r="N51" t="n">
        <v>82.3263</v>
      </c>
      <c r="O51" t="n">
        <v>85.4335</v>
      </c>
      <c r="P51" t="n">
        <v>87.3497</v>
      </c>
      <c r="Q51" t="n">
        <v>90.0541</v>
      </c>
      <c r="R51" t="n">
        <v>92.9104</v>
      </c>
      <c r="S51" t="n">
        <v>97.4294</v>
      </c>
      <c r="T51" t="n">
        <v>99.4805</v>
      </c>
      <c r="U51" t="n">
        <v>98.2995</v>
      </c>
      <c r="V51" t="n">
        <v>97.7089</v>
      </c>
      <c r="W51" t="n">
        <v>95.4481</v>
      </c>
      <c r="X51" t="n">
        <v>95.2811</v>
      </c>
      <c r="Y51" t="n">
        <v>94.5009</v>
      </c>
      <c r="Z51" t="n">
        <v>97.424</v>
      </c>
      <c r="AA51" t="n">
        <v>97.733</v>
      </c>
      <c r="AB51" t="n">
        <v>97.647</v>
      </c>
      <c r="AC51" t="n">
        <v>97.882</v>
      </c>
      <c r="AD51" t="n">
        <v>98.863</v>
      </c>
      <c r="AE51" t="n">
        <v>100</v>
      </c>
      <c r="AF51" t="n">
        <v>99.006</v>
      </c>
    </row>
    <row r="52">
      <c r="A52" t="s">
        <v>124</v>
      </c>
      <c r="B52" t="s">
        <v>472</v>
      </c>
      <c r="C52" t="s">
        <v>317</v>
      </c>
      <c r="D52" t="s">
        <v>473</v>
      </c>
      <c r="E52" t="s">
        <v>318</v>
      </c>
      <c r="F52" t="n">
        <v>58.7244</v>
      </c>
      <c r="G52" t="n">
        <v>61.339</v>
      </c>
      <c r="H52" t="n">
        <v>64.1303</v>
      </c>
      <c r="I52" t="n">
        <v>66.0261</v>
      </c>
      <c r="J52" t="n">
        <v>67.1713</v>
      </c>
      <c r="K52" t="n">
        <v>67.8463</v>
      </c>
      <c r="L52" t="n">
        <v>73.8698</v>
      </c>
      <c r="M52" t="n">
        <v>77.8234</v>
      </c>
      <c r="N52" t="n">
        <v>82.3263</v>
      </c>
      <c r="O52" t="n">
        <v>85.4335</v>
      </c>
      <c r="P52" t="n">
        <v>87.3497</v>
      </c>
      <c r="Q52" t="n">
        <v>90.0541</v>
      </c>
      <c r="R52" t="n">
        <v>92.9104</v>
      </c>
      <c r="S52" t="n">
        <v>97.4294</v>
      </c>
      <c r="T52" t="n">
        <v>99.4805</v>
      </c>
      <c r="U52" t="n">
        <v>98.2994999999999</v>
      </c>
      <c r="V52" t="n">
        <v>97.7089</v>
      </c>
      <c r="W52" t="n">
        <v>95.4481</v>
      </c>
      <c r="X52" t="n">
        <v>95.2811</v>
      </c>
      <c r="Y52" t="n">
        <v>94.5009</v>
      </c>
      <c r="Z52" t="n">
        <v>97.424</v>
      </c>
      <c r="AA52" t="n">
        <v>97.733</v>
      </c>
      <c r="AB52" t="n">
        <v>97.647</v>
      </c>
      <c r="AC52" t="n">
        <v>97.882</v>
      </c>
      <c r="AD52" t="n">
        <v>98.863</v>
      </c>
      <c r="AE52" t="n">
        <v>100</v>
      </c>
      <c r="AF52" t="n">
        <v>99.006</v>
      </c>
    </row>
    <row r="53">
      <c r="A53" t="s">
        <v>124</v>
      </c>
      <c r="B53" t="s">
        <v>474</v>
      </c>
      <c r="C53" t="s">
        <v>317</v>
      </c>
      <c r="D53" t="s">
        <v>475</v>
      </c>
      <c r="E53" t="s">
        <v>318</v>
      </c>
      <c r="F53" t="n">
        <v>58.7244</v>
      </c>
      <c r="G53" t="n">
        <v>61.339</v>
      </c>
      <c r="H53" t="n">
        <v>64.1303</v>
      </c>
      <c r="I53" t="n">
        <v>66.0261</v>
      </c>
      <c r="J53" t="n">
        <v>67.1713</v>
      </c>
      <c r="K53" t="n">
        <v>67.8463</v>
      </c>
      <c r="L53" t="n">
        <v>73.8698</v>
      </c>
      <c r="M53" t="n">
        <v>77.8234</v>
      </c>
      <c r="N53" t="n">
        <v>82.3263</v>
      </c>
      <c r="O53" t="n">
        <v>85.4335</v>
      </c>
      <c r="P53" t="n">
        <v>87.3497</v>
      </c>
      <c r="Q53" t="n">
        <v>90.0541</v>
      </c>
      <c r="R53" t="n">
        <v>92.9104</v>
      </c>
      <c r="S53" t="n">
        <v>97.4294</v>
      </c>
      <c r="T53" t="n">
        <v>99.4805</v>
      </c>
      <c r="U53" t="n">
        <v>98.2995</v>
      </c>
      <c r="V53" t="n">
        <v>97.7089</v>
      </c>
      <c r="W53" t="n">
        <v>95.4481</v>
      </c>
      <c r="X53" t="n">
        <v>95.2811</v>
      </c>
      <c r="Y53" t="n">
        <v>94.5009</v>
      </c>
      <c r="Z53" t="n">
        <v>97.424</v>
      </c>
      <c r="AA53" t="n">
        <v>97.733</v>
      </c>
      <c r="AB53" t="n">
        <v>97.647</v>
      </c>
      <c r="AC53" t="n">
        <v>97.882</v>
      </c>
      <c r="AD53" t="n">
        <v>98.863</v>
      </c>
      <c r="AE53" t="n">
        <v>100</v>
      </c>
      <c r="AF53" t="n">
        <v>99.006</v>
      </c>
    </row>
    <row r="54">
      <c r="A54" t="s">
        <v>124</v>
      </c>
      <c r="B54" t="s">
        <v>476</v>
      </c>
      <c r="C54" t="s">
        <v>317</v>
      </c>
      <c r="D54" t="s">
        <v>477</v>
      </c>
      <c r="E54" t="s">
        <v>318</v>
      </c>
      <c r="F54" t="n">
        <v>58.7244</v>
      </c>
      <c r="G54" t="n">
        <v>61.339</v>
      </c>
      <c r="H54" t="n">
        <v>64.1303</v>
      </c>
      <c r="I54" t="n">
        <v>66.0261</v>
      </c>
      <c r="J54" t="n">
        <v>67.1713</v>
      </c>
      <c r="K54" t="n">
        <v>67.8463</v>
      </c>
      <c r="L54" t="n">
        <v>73.8698</v>
      </c>
      <c r="M54" t="n">
        <v>77.8234</v>
      </c>
      <c r="N54" t="n">
        <v>82.3263</v>
      </c>
      <c r="O54" t="n">
        <v>85.4335</v>
      </c>
      <c r="P54" t="n">
        <v>87.3497</v>
      </c>
      <c r="Q54" t="n">
        <v>90.0541</v>
      </c>
      <c r="R54" t="n">
        <v>92.9103999999999</v>
      </c>
      <c r="S54" t="n">
        <v>97.4294</v>
      </c>
      <c r="T54" t="n">
        <v>99.4805</v>
      </c>
      <c r="U54" t="n">
        <v>98.2995</v>
      </c>
      <c r="V54" t="n">
        <v>97.7089</v>
      </c>
      <c r="W54" t="n">
        <v>95.4481</v>
      </c>
      <c r="X54" t="n">
        <v>95.2811</v>
      </c>
      <c r="Y54" t="n">
        <v>94.5009</v>
      </c>
      <c r="Z54" t="n">
        <v>97.424</v>
      </c>
      <c r="AA54" t="n">
        <v>97.733</v>
      </c>
      <c r="AB54" t="n">
        <v>97.647</v>
      </c>
      <c r="AC54" t="n">
        <v>97.882</v>
      </c>
      <c r="AD54" t="n">
        <v>98.863</v>
      </c>
      <c r="AE54" t="n">
        <v>100</v>
      </c>
      <c r="AF54" t="n">
        <v>99.006</v>
      </c>
    </row>
    <row r="55">
      <c r="A55" t="s">
        <v>124</v>
      </c>
      <c r="B55" t="s">
        <v>478</v>
      </c>
      <c r="C55" t="s">
        <v>317</v>
      </c>
      <c r="D55" t="s">
        <v>479</v>
      </c>
      <c r="E55" t="s">
        <v>318</v>
      </c>
      <c r="F55" t="n">
        <v>58.7244</v>
      </c>
      <c r="G55" t="n">
        <v>61.339</v>
      </c>
      <c r="H55" t="n">
        <v>64.1303</v>
      </c>
      <c r="I55" t="n">
        <v>66.0261</v>
      </c>
      <c r="J55" t="n">
        <v>67.1713</v>
      </c>
      <c r="K55" t="n">
        <v>67.8462999999999</v>
      </c>
      <c r="L55" t="n">
        <v>73.8697999999999</v>
      </c>
      <c r="M55" t="n">
        <v>77.8233999999999</v>
      </c>
      <c r="N55" t="n">
        <v>82.3263</v>
      </c>
      <c r="O55" t="n">
        <v>85.4334999999999</v>
      </c>
      <c r="P55" t="n">
        <v>87.3496999999999</v>
      </c>
      <c r="Q55" t="n">
        <v>90.0541</v>
      </c>
      <c r="R55" t="n">
        <v>92.9103999999999</v>
      </c>
      <c r="S55" t="n">
        <v>97.4293999999999</v>
      </c>
      <c r="T55" t="n">
        <v>99.4805</v>
      </c>
      <c r="U55" t="n">
        <v>98.2994999999999</v>
      </c>
      <c r="V55" t="n">
        <v>97.7088999999999</v>
      </c>
      <c r="W55" t="n">
        <v>95.4481</v>
      </c>
      <c r="X55" t="n">
        <v>95.2810999999999</v>
      </c>
      <c r="Y55" t="n">
        <v>94.5009</v>
      </c>
      <c r="Z55" t="n">
        <v>97.424</v>
      </c>
      <c r="AA55" t="n">
        <v>97.733</v>
      </c>
      <c r="AB55" t="n">
        <v>97.647</v>
      </c>
      <c r="AC55" t="n">
        <v>97.882</v>
      </c>
      <c r="AD55" t="n">
        <v>98.863</v>
      </c>
      <c r="AE55" t="n">
        <v>100</v>
      </c>
      <c r="AF55" t="n">
        <v>99.006</v>
      </c>
    </row>
    <row r="56">
      <c r="A56" t="s">
        <v>124</v>
      </c>
      <c r="B56" t="s">
        <v>480</v>
      </c>
      <c r="C56" t="s">
        <v>317</v>
      </c>
      <c r="D56" t="s">
        <v>481</v>
      </c>
      <c r="E56" t="s">
        <v>318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</row>
    <row r="57">
      <c r="A57" t="s">
        <v>124</v>
      </c>
      <c r="B57" t="s">
        <v>482</v>
      </c>
      <c r="C57" t="s">
        <v>317</v>
      </c>
      <c r="D57" t="s">
        <v>483</v>
      </c>
      <c r="E57" t="s">
        <v>318</v>
      </c>
      <c r="F57" t="n">
        <v>58.7244</v>
      </c>
      <c r="G57" t="n">
        <v>61.339</v>
      </c>
      <c r="H57" t="n">
        <v>64.1303</v>
      </c>
      <c r="I57" t="n">
        <v>66.0261000000001</v>
      </c>
      <c r="J57" t="n">
        <v>67.1713000000001</v>
      </c>
      <c r="K57" t="n">
        <v>67.8463000000001</v>
      </c>
      <c r="L57" t="n">
        <v>73.8698000000001</v>
      </c>
      <c r="M57" t="n">
        <v>77.8234000000001</v>
      </c>
      <c r="N57" t="n">
        <v>82.3263000000001</v>
      </c>
      <c r="O57" t="n">
        <v>85.4335000000001</v>
      </c>
      <c r="P57" t="n">
        <v>87.3497000000001</v>
      </c>
      <c r="Q57" t="n">
        <v>90.0541000000001</v>
      </c>
      <c r="R57" t="n">
        <v>92.9104000000001</v>
      </c>
      <c r="S57" t="n">
        <v>97.4294000000001</v>
      </c>
      <c r="T57" t="n">
        <v>99.4805000000001</v>
      </c>
      <c r="U57" t="n">
        <v>98.2995000000001</v>
      </c>
      <c r="V57" t="n">
        <v>97.7089000000001</v>
      </c>
      <c r="W57" t="n">
        <v>95.4481</v>
      </c>
      <c r="X57" t="n">
        <v>95.2811</v>
      </c>
      <c r="Y57" t="n">
        <v>94.5009</v>
      </c>
      <c r="Z57" t="n">
        <v>97.424</v>
      </c>
      <c r="AA57" t="n">
        <v>97.733</v>
      </c>
      <c r="AB57" t="n">
        <v>97.647</v>
      </c>
      <c r="AC57" t="n">
        <v>97.882</v>
      </c>
      <c r="AD57" t="n">
        <v>98.863</v>
      </c>
      <c r="AE57" t="n">
        <v>100</v>
      </c>
      <c r="AF57" t="n">
        <v>99.006</v>
      </c>
    </row>
    <row r="58">
      <c r="A58" t="s">
        <v>124</v>
      </c>
      <c r="B58" t="s">
        <v>484</v>
      </c>
      <c r="C58" t="s">
        <v>317</v>
      </c>
      <c r="D58" t="s">
        <v>485</v>
      </c>
      <c r="E58" t="s">
        <v>318</v>
      </c>
      <c r="F58" t="n">
        <v>58.7244</v>
      </c>
      <c r="G58" t="n">
        <v>61.339</v>
      </c>
      <c r="H58" t="n">
        <v>64.1303</v>
      </c>
      <c r="I58" t="n">
        <v>66.0261000000001</v>
      </c>
      <c r="J58" t="n">
        <v>67.1713000000001</v>
      </c>
      <c r="K58" t="n">
        <v>67.8463000000001</v>
      </c>
      <c r="L58" t="n">
        <v>73.8698000000001</v>
      </c>
      <c r="M58" t="n">
        <v>77.8234000000001</v>
      </c>
      <c r="N58" t="n">
        <v>82.3263000000001</v>
      </c>
      <c r="O58" t="n">
        <v>85.4335000000001</v>
      </c>
      <c r="P58" t="n">
        <v>87.3497000000001</v>
      </c>
      <c r="Q58" t="n">
        <v>90.0541000000001</v>
      </c>
      <c r="R58" t="n">
        <v>92.9104000000001</v>
      </c>
      <c r="S58" t="n">
        <v>97.4294000000001</v>
      </c>
      <c r="T58" t="n">
        <v>99.4805000000001</v>
      </c>
      <c r="U58" t="n">
        <v>98.2995000000001</v>
      </c>
      <c r="V58" t="n">
        <v>97.7089000000001</v>
      </c>
      <c r="W58" t="n">
        <v>95.4481</v>
      </c>
      <c r="X58" t="n">
        <v>95.2811</v>
      </c>
      <c r="Y58" t="n">
        <v>94.5009</v>
      </c>
      <c r="Z58" t="n">
        <v>97.424</v>
      </c>
      <c r="AA58" t="n">
        <v>97.733</v>
      </c>
      <c r="AB58" t="n">
        <v>97.647</v>
      </c>
      <c r="AC58" t="n">
        <v>97.882</v>
      </c>
      <c r="AD58" t="n">
        <v>98.863</v>
      </c>
      <c r="AE58" t="n">
        <v>100</v>
      </c>
      <c r="AF58" t="n">
        <v>99.006</v>
      </c>
    </row>
    <row r="59">
      <c r="A59" t="s">
        <v>124</v>
      </c>
      <c r="B59" t="s">
        <v>486</v>
      </c>
      <c r="C59" t="s">
        <v>317</v>
      </c>
      <c r="D59" t="s">
        <v>487</v>
      </c>
      <c r="E59" t="s">
        <v>318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263</v>
      </c>
      <c r="B1" t="s">
        <v>264</v>
      </c>
      <c r="C1" t="s">
        <v>265</v>
      </c>
      <c r="D1" t="s">
        <v>266</v>
      </c>
      <c r="E1" t="s">
        <v>267</v>
      </c>
      <c r="F1" t="s">
        <v>268</v>
      </c>
      <c r="G1" t="s">
        <v>269</v>
      </c>
      <c r="H1" t="s">
        <v>270</v>
      </c>
      <c r="I1" t="s">
        <v>271</v>
      </c>
      <c r="J1" t="s">
        <v>272</v>
      </c>
      <c r="K1" t="s">
        <v>273</v>
      </c>
      <c r="L1" t="s">
        <v>274</v>
      </c>
      <c r="M1" t="s">
        <v>275</v>
      </c>
      <c r="N1" t="s">
        <v>276</v>
      </c>
      <c r="O1" t="s">
        <v>277</v>
      </c>
      <c r="P1" t="s">
        <v>278</v>
      </c>
      <c r="Q1" t="s">
        <v>279</v>
      </c>
      <c r="R1" t="s">
        <v>280</v>
      </c>
      <c r="S1" t="s">
        <v>281</v>
      </c>
      <c r="T1" t="s">
        <v>282</v>
      </c>
      <c r="U1" t="s">
        <v>283</v>
      </c>
      <c r="V1" t="s">
        <v>284</v>
      </c>
      <c r="W1" t="s">
        <v>285</v>
      </c>
      <c r="X1" t="s">
        <v>286</v>
      </c>
      <c r="Y1" t="s">
        <v>287</v>
      </c>
      <c r="Z1" t="s">
        <v>288</v>
      </c>
      <c r="AA1" t="s">
        <v>289</v>
      </c>
      <c r="AB1" t="s">
        <v>290</v>
      </c>
      <c r="AC1" t="s">
        <v>291</v>
      </c>
      <c r="AD1" t="s">
        <v>292</v>
      </c>
      <c r="AE1" t="s">
        <v>293</v>
      </c>
      <c r="AF1" t="s">
        <v>294</v>
      </c>
    </row>
    <row r="2">
      <c r="A2" t="s">
        <v>126</v>
      </c>
      <c r="B2" t="s">
        <v>295</v>
      </c>
      <c r="C2" t="s">
        <v>317</v>
      </c>
      <c r="D2" t="s">
        <v>297</v>
      </c>
      <c r="E2" t="s">
        <v>318</v>
      </c>
      <c r="F2" t="n">
        <v>64.9640529221081</v>
      </c>
      <c r="G2" t="n">
        <v>64.2875681373947</v>
      </c>
      <c r="H2" t="n">
        <v>67.2130647516697</v>
      </c>
      <c r="I2" t="n">
        <v>69.2000090334438</v>
      </c>
      <c r="J2" t="n">
        <v>70.4002431570624</v>
      </c>
      <c r="K2" t="n">
        <v>71.1076753679998</v>
      </c>
      <c r="L2" t="n">
        <v>77.4207433720278</v>
      </c>
      <c r="M2" t="n">
        <v>81.5643935732499</v>
      </c>
      <c r="N2" t="n">
        <v>86.2837666608314</v>
      </c>
      <c r="O2" t="n">
        <v>89.5402740412588</v>
      </c>
      <c r="P2" t="n">
        <v>91.5486158874964</v>
      </c>
      <c r="Q2" t="n">
        <v>94.3830483479907</v>
      </c>
      <c r="R2" t="n">
        <v>97.3766490571593</v>
      </c>
      <c r="S2" t="n">
        <v>98.3100247384691</v>
      </c>
      <c r="T2" t="n">
        <v>87.3847304592495</v>
      </c>
      <c r="U2" t="n">
        <v>103.282580440516</v>
      </c>
      <c r="V2" t="n">
        <v>104.48710861853</v>
      </c>
      <c r="W2" t="n">
        <v>100.722863296779</v>
      </c>
      <c r="X2" t="n">
        <v>101.216951450275</v>
      </c>
      <c r="Y2" t="n">
        <v>99.434614562627</v>
      </c>
      <c r="Z2" t="n">
        <v>104.348405193087</v>
      </c>
      <c r="AA2" t="n">
        <v>96.9867606847069</v>
      </c>
      <c r="AB2" t="n">
        <v>96.9660554097628</v>
      </c>
      <c r="AC2" t="n">
        <v>100.544997856314</v>
      </c>
      <c r="AD2" t="n">
        <v>100.188818867618</v>
      </c>
      <c r="AE2" t="n">
        <v>100</v>
      </c>
      <c r="AF2" t="n">
        <v>96.7030868696134</v>
      </c>
    </row>
    <row r="3">
      <c r="A3" t="s">
        <v>126</v>
      </c>
      <c r="B3" t="s">
        <v>374</v>
      </c>
      <c r="C3" t="s">
        <v>317</v>
      </c>
      <c r="D3" t="s">
        <v>375</v>
      </c>
      <c r="E3" t="s">
        <v>318</v>
      </c>
      <c r="F3" t="n">
        <v>60.6703517588655</v>
      </c>
      <c r="G3" t="n">
        <v>62.5101219070997</v>
      </c>
      <c r="H3" t="n">
        <v>65.3547539509428</v>
      </c>
      <c r="I3" t="n">
        <v>67.2867597085858</v>
      </c>
      <c r="J3" t="n">
        <v>68.4538066218923</v>
      </c>
      <c r="K3" t="n">
        <v>69.1416921579231</v>
      </c>
      <c r="L3" t="n">
        <v>75.280183436988</v>
      </c>
      <c r="M3" t="n">
        <v>79.3092967532359</v>
      </c>
      <c r="N3" t="n">
        <v>83.8982159200509</v>
      </c>
      <c r="O3" t="n">
        <v>87.0647015171242</v>
      </c>
      <c r="P3" t="n">
        <v>89.0174712645645</v>
      </c>
      <c r="Q3" t="n">
        <v>91.7735315933951</v>
      </c>
      <c r="R3" t="n">
        <v>94.6843670396286</v>
      </c>
      <c r="S3" t="n">
        <v>97.9299906152402</v>
      </c>
      <c r="T3" t="n">
        <v>97.1327176238414</v>
      </c>
      <c r="U3" t="n">
        <v>99.1851437598147</v>
      </c>
      <c r="V3" t="n">
        <v>99.2157914486822</v>
      </c>
      <c r="W3" t="n">
        <v>97.3224585091526</v>
      </c>
      <c r="X3" t="n">
        <v>97.2011007098293</v>
      </c>
      <c r="Y3" t="n">
        <v>96.1662852850068</v>
      </c>
      <c r="Z3" t="n">
        <v>98.7692784919595</v>
      </c>
      <c r="AA3" t="n">
        <v>97.9216035125387</v>
      </c>
      <c r="AB3" t="n">
        <v>98.1708010165174</v>
      </c>
      <c r="AC3" t="n">
        <v>99.156694647615</v>
      </c>
      <c r="AD3" t="n">
        <v>99.5837822603968</v>
      </c>
      <c r="AE3" t="n">
        <v>100</v>
      </c>
      <c r="AF3" t="n">
        <v>99.1821288083028</v>
      </c>
    </row>
    <row r="4">
      <c r="A4" t="s">
        <v>126</v>
      </c>
      <c r="B4" t="s">
        <v>376</v>
      </c>
      <c r="C4" t="s">
        <v>317</v>
      </c>
      <c r="D4" t="s">
        <v>377</v>
      </c>
      <c r="E4" t="s">
        <v>318</v>
      </c>
      <c r="F4" t="n">
        <v>64.8458076164566</v>
      </c>
      <c r="G4" t="n">
        <v>64.6709482430464</v>
      </c>
      <c r="H4" t="n">
        <v>67.6138888936</v>
      </c>
      <c r="I4" t="n">
        <v>69.6126804832557</v>
      </c>
      <c r="J4" t="n">
        <v>70.8200743973773</v>
      </c>
      <c r="K4" t="n">
        <v>71.531727491726</v>
      </c>
      <c r="L4" t="n">
        <v>77.882441388646</v>
      </c>
      <c r="M4" t="n">
        <v>82.0508020593315</v>
      </c>
      <c r="N4" t="n">
        <v>86.7983167844939</v>
      </c>
      <c r="O4" t="n">
        <v>90.0742526135331</v>
      </c>
      <c r="P4" t="n">
        <v>92.094567913358</v>
      </c>
      <c r="Q4" t="n">
        <v>94.945898465824</v>
      </c>
      <c r="R4" t="n">
        <v>97.9573518184395</v>
      </c>
      <c r="S4" t="n">
        <v>99.4567768547145</v>
      </c>
      <c r="T4" t="n">
        <v>89.9656491906157</v>
      </c>
      <c r="U4" t="n">
        <v>103.418017723064</v>
      </c>
      <c r="V4" t="n">
        <v>104.290749431747</v>
      </c>
      <c r="W4" t="n">
        <v>100.630294430187</v>
      </c>
      <c r="X4" t="n">
        <v>101.034071268136</v>
      </c>
      <c r="Y4" t="n">
        <v>99.3364163640458</v>
      </c>
      <c r="Z4" t="n">
        <v>104.304830913353</v>
      </c>
      <c r="AA4" t="n">
        <v>97.2407676816853</v>
      </c>
      <c r="AB4" t="n">
        <v>97.1051857360223</v>
      </c>
      <c r="AC4" t="n">
        <v>100.569787706312</v>
      </c>
      <c r="AD4" t="n">
        <v>100.219709403917</v>
      </c>
      <c r="AE4" t="n">
        <v>100</v>
      </c>
      <c r="AF4" t="n">
        <v>95.7923231891158</v>
      </c>
    </row>
    <row r="5">
      <c r="A5" t="s">
        <v>126</v>
      </c>
      <c r="B5" t="s">
        <v>378</v>
      </c>
      <c r="C5" t="s">
        <v>317</v>
      </c>
      <c r="D5" t="s">
        <v>379</v>
      </c>
      <c r="E5" t="s">
        <v>318</v>
      </c>
      <c r="F5" t="n">
        <v>65.6689032339714</v>
      </c>
      <c r="G5" t="n">
        <v>65.091202804365</v>
      </c>
      <c r="H5" t="n">
        <v>68.0532636637643</v>
      </c>
      <c r="I5" t="n">
        <v>70.0650444103909</v>
      </c>
      <c r="J5" t="n">
        <v>71.2802851450765</v>
      </c>
      <c r="K5" t="n">
        <v>71.9965606422772</v>
      </c>
      <c r="L5" t="n">
        <v>78.3885501062235</v>
      </c>
      <c r="M5" t="n">
        <v>82.5839919023932</v>
      </c>
      <c r="N5" t="n">
        <v>87.3623504989215</v>
      </c>
      <c r="O5" t="n">
        <v>90.6595716555274</v>
      </c>
      <c r="P5" t="n">
        <v>92.6930274162309</v>
      </c>
      <c r="Q5" t="n">
        <v>95.5628864850655</v>
      </c>
      <c r="R5" t="n">
        <v>98.5939086760284</v>
      </c>
      <c r="S5" t="n">
        <v>99.6457149726757</v>
      </c>
      <c r="T5" t="n">
        <v>88.0787404025631</v>
      </c>
      <c r="U5" t="n">
        <v>104.524958287716</v>
      </c>
      <c r="V5" t="n">
        <v>105.561327334929</v>
      </c>
      <c r="W5" t="n">
        <v>101.350931039467</v>
      </c>
      <c r="X5" t="n">
        <v>101.876413278432</v>
      </c>
      <c r="Y5" t="n">
        <v>99.9966341084021</v>
      </c>
      <c r="Z5" t="n">
        <v>105.55765072572</v>
      </c>
      <c r="AA5" t="n">
        <v>97.1638707478321</v>
      </c>
      <c r="AB5" t="n">
        <v>96.9236885186475</v>
      </c>
      <c r="AC5" t="n">
        <v>100.934797390783</v>
      </c>
      <c r="AD5" t="n">
        <v>100.320564208629</v>
      </c>
      <c r="AE5" t="n">
        <v>100</v>
      </c>
      <c r="AF5" t="n">
        <v>95.338784056267</v>
      </c>
    </row>
    <row r="6">
      <c r="A6" t="s">
        <v>126</v>
      </c>
      <c r="B6" t="s">
        <v>380</v>
      </c>
      <c r="C6" t="s">
        <v>317</v>
      </c>
      <c r="D6" t="s">
        <v>381</v>
      </c>
      <c r="E6" t="s">
        <v>318</v>
      </c>
      <c r="F6" t="n">
        <v>65.2771532332866</v>
      </c>
      <c r="G6" t="n">
        <v>65.2256455982808</v>
      </c>
      <c r="H6" t="n">
        <v>68.1938330634818</v>
      </c>
      <c r="I6" t="n">
        <v>70.2097693348095</v>
      </c>
      <c r="J6" t="n">
        <v>71.4275176826649</v>
      </c>
      <c r="K6" t="n">
        <v>72.1452757008378</v>
      </c>
      <c r="L6" t="n">
        <v>78.5504569851446</v>
      </c>
      <c r="M6" t="n">
        <v>82.7545759263694</v>
      </c>
      <c r="N6" t="n">
        <v>87.5428185232314</v>
      </c>
      <c r="O6" t="n">
        <v>90.8468502387029</v>
      </c>
      <c r="P6" t="n">
        <v>92.8844870237441</v>
      </c>
      <c r="Q6" t="n">
        <v>95.760277401296</v>
      </c>
      <c r="R6" t="n">
        <v>98.7975610016001</v>
      </c>
      <c r="S6" t="n">
        <v>100.279865312369</v>
      </c>
      <c r="T6" t="n">
        <v>91.2247205074586</v>
      </c>
      <c r="U6" t="n">
        <v>104.302850974806</v>
      </c>
      <c r="V6" t="n">
        <v>105.279241745734</v>
      </c>
      <c r="W6" t="n">
        <v>101.785116351864</v>
      </c>
      <c r="X6" t="n">
        <v>102.156098711328</v>
      </c>
      <c r="Y6" t="n">
        <v>100.553330242028</v>
      </c>
      <c r="Z6" t="n">
        <v>105.260807704386</v>
      </c>
      <c r="AA6" t="n">
        <v>97.1356537994618</v>
      </c>
      <c r="AB6" t="n">
        <v>96.9770176042522</v>
      </c>
      <c r="AC6" t="n">
        <v>100.660886971405</v>
      </c>
      <c r="AD6" t="n">
        <v>100.282155715591</v>
      </c>
      <c r="AE6" t="n">
        <v>100</v>
      </c>
      <c r="AF6" t="n">
        <v>95.5485202946694</v>
      </c>
    </row>
    <row r="7">
      <c r="A7" t="s">
        <v>126</v>
      </c>
      <c r="B7" t="s">
        <v>382</v>
      </c>
      <c r="C7" t="s">
        <v>317</v>
      </c>
      <c r="D7" t="s">
        <v>383</v>
      </c>
      <c r="E7" t="s">
        <v>318</v>
      </c>
      <c r="F7" t="n">
        <v>65.5738761456999</v>
      </c>
      <c r="G7" t="n">
        <v>65.2428962745801</v>
      </c>
      <c r="H7" t="n">
        <v>68.2118655159189</v>
      </c>
      <c r="I7" t="n">
        <v>70.2283350506869</v>
      </c>
      <c r="J7" t="n">
        <v>71.4464062504169</v>
      </c>
      <c r="K7" t="n">
        <v>72.1643523789354</v>
      </c>
      <c r="L7" t="n">
        <v>78.5712326358599</v>
      </c>
      <c r="M7" t="n">
        <v>82.7764583208148</v>
      </c>
      <c r="N7" t="n">
        <v>87.565961158637</v>
      </c>
      <c r="O7" t="n">
        <v>90.8708665144661</v>
      </c>
      <c r="P7" t="n">
        <v>92.9090502228732</v>
      </c>
      <c r="Q7" t="n">
        <v>95.7855993874885</v>
      </c>
      <c r="R7" t="n">
        <v>98.823685866746</v>
      </c>
      <c r="S7" t="n">
        <v>100.184407713775</v>
      </c>
      <c r="T7" t="n">
        <v>89.9997251895811</v>
      </c>
      <c r="U7" t="n">
        <v>104.501876589324</v>
      </c>
      <c r="V7" t="n">
        <v>105.455983816595</v>
      </c>
      <c r="W7" t="n">
        <v>101.682499603322</v>
      </c>
      <c r="X7" t="n">
        <v>102.155146740892</v>
      </c>
      <c r="Y7" t="n">
        <v>100.356728820156</v>
      </c>
      <c r="Z7" t="n">
        <v>105.57224472751</v>
      </c>
      <c r="AA7" t="n">
        <v>97.1803252522709</v>
      </c>
      <c r="AB7" t="n">
        <v>96.9905239110618</v>
      </c>
      <c r="AC7" t="n">
        <v>100.834130894223</v>
      </c>
      <c r="AD7" t="n">
        <v>100.31594825292</v>
      </c>
      <c r="AE7" t="n">
        <v>100</v>
      </c>
      <c r="AF7" t="n">
        <v>95.3597909840198</v>
      </c>
    </row>
    <row r="8">
      <c r="A8" t="s">
        <v>126</v>
      </c>
      <c r="B8" t="s">
        <v>384</v>
      </c>
      <c r="C8" t="s">
        <v>317</v>
      </c>
      <c r="D8" t="s">
        <v>385</v>
      </c>
      <c r="E8" t="s">
        <v>318</v>
      </c>
      <c r="F8" t="n">
        <v>62.9109309279681</v>
      </c>
      <c r="G8" t="n">
        <v>63.3001726444469</v>
      </c>
      <c r="H8" t="n">
        <v>66.1807375265396</v>
      </c>
      <c r="I8" t="n">
        <v>68.137161337291</v>
      </c>
      <c r="J8" t="n">
        <v>69.3189630213213</v>
      </c>
      <c r="K8" t="n">
        <v>70.0155341229089</v>
      </c>
      <c r="L8" t="n">
        <v>76.2316307795831</v>
      </c>
      <c r="M8" t="n">
        <v>80.3116444382914</v>
      </c>
      <c r="N8" t="n">
        <v>84.9585370367908</v>
      </c>
      <c r="O8" t="n">
        <v>88.1650373142649</v>
      </c>
      <c r="P8" t="n">
        <v>90.1425190531805</v>
      </c>
      <c r="Q8" t="n">
        <v>92.9334137861665</v>
      </c>
      <c r="R8" t="n">
        <v>95.8810364584495</v>
      </c>
      <c r="S8" t="n">
        <v>97.6598352537407</v>
      </c>
      <c r="T8" t="n">
        <v>91.8193321135022</v>
      </c>
      <c r="U8" t="n">
        <v>99.1520261380066</v>
      </c>
      <c r="V8" t="n">
        <v>99.9427138335789</v>
      </c>
      <c r="W8" t="n">
        <v>97.8931961751936</v>
      </c>
      <c r="X8" t="n">
        <v>97.9730274431419</v>
      </c>
      <c r="Y8" t="n">
        <v>96.8848713122584</v>
      </c>
      <c r="Z8" t="n">
        <v>99.5715886621799</v>
      </c>
      <c r="AA8" t="n">
        <v>97.2502288068474</v>
      </c>
      <c r="AB8" t="n">
        <v>97.4827339054379</v>
      </c>
      <c r="AC8" t="n">
        <v>99.436676854567</v>
      </c>
      <c r="AD8" t="n">
        <v>99.8767264957032</v>
      </c>
      <c r="AE8" t="n">
        <v>100</v>
      </c>
      <c r="AF8" t="n">
        <v>98.2864265512915</v>
      </c>
    </row>
    <row r="9">
      <c r="A9" t="s">
        <v>126</v>
      </c>
      <c r="B9" t="s">
        <v>386</v>
      </c>
      <c r="C9" t="s">
        <v>317</v>
      </c>
      <c r="D9" t="s">
        <v>387</v>
      </c>
      <c r="E9" t="s">
        <v>318</v>
      </c>
      <c r="F9" t="n">
        <v>64.86038598994</v>
      </c>
      <c r="G9" t="n">
        <v>64.472282325808</v>
      </c>
      <c r="H9" t="n">
        <v>67.4061799767704</v>
      </c>
      <c r="I9" t="n">
        <v>69.398831450389</v>
      </c>
      <c r="J9" t="n">
        <v>70.6025168914657</v>
      </c>
      <c r="K9" t="n">
        <v>71.3119824891876</v>
      </c>
      <c r="L9" t="n">
        <v>77.6431910623674</v>
      </c>
      <c r="M9" t="n">
        <v>81.7987427589433</v>
      </c>
      <c r="N9" t="n">
        <v>86.53166846152</v>
      </c>
      <c r="O9" t="n">
        <v>89.7975402816371</v>
      </c>
      <c r="P9" t="n">
        <v>91.8116563286219</v>
      </c>
      <c r="Q9" t="n">
        <v>94.6542265966765</v>
      </c>
      <c r="R9" t="n">
        <v>97.6564285410441</v>
      </c>
      <c r="S9" t="n">
        <v>98.9380179543434</v>
      </c>
      <c r="T9" t="n">
        <v>88.5860190618186</v>
      </c>
      <c r="U9" t="n">
        <v>103.589353318748</v>
      </c>
      <c r="V9" t="n">
        <v>104.52347162243</v>
      </c>
      <c r="W9" t="n">
        <v>100.438718264028</v>
      </c>
      <c r="X9" t="n">
        <v>100.942849937519</v>
      </c>
      <c r="Y9" t="n">
        <v>99.0755959554639</v>
      </c>
      <c r="Z9" t="n">
        <v>104.644200324574</v>
      </c>
      <c r="AA9" t="n">
        <v>97.1913577796852</v>
      </c>
      <c r="AB9" t="n">
        <v>97.0242705332153</v>
      </c>
      <c r="AC9" t="n">
        <v>100.581341354724</v>
      </c>
      <c r="AD9" t="n">
        <v>100.203560519058</v>
      </c>
      <c r="AE9" t="n">
        <v>100</v>
      </c>
      <c r="AF9" t="n">
        <v>95.824917014704</v>
      </c>
    </row>
    <row r="10">
      <c r="A10" t="s">
        <v>126</v>
      </c>
      <c r="B10" t="s">
        <v>388</v>
      </c>
      <c r="C10" t="s">
        <v>317</v>
      </c>
      <c r="D10" t="s">
        <v>389</v>
      </c>
      <c r="E10" t="s">
        <v>318</v>
      </c>
      <c r="F10" t="n">
        <v>64.8394581912549</v>
      </c>
      <c r="G10" t="n">
        <v>64.5117153619318</v>
      </c>
      <c r="H10" t="n">
        <v>67.4474064489956</v>
      </c>
      <c r="I10" t="n">
        <v>69.4412762967744</v>
      </c>
      <c r="J10" t="n">
        <v>70.6456985332025</v>
      </c>
      <c r="K10" t="n">
        <v>71.3555983268678</v>
      </c>
      <c r="L10" t="n">
        <v>77.6906790342985</v>
      </c>
      <c r="M10" t="n">
        <v>81.8487721059203</v>
      </c>
      <c r="N10" t="n">
        <v>86.5845918568911</v>
      </c>
      <c r="O10" t="n">
        <v>89.8524626873122</v>
      </c>
      <c r="P10" t="n">
        <v>91.8678097587566</v>
      </c>
      <c r="Q10" t="n">
        <v>94.7121177949691</v>
      </c>
      <c r="R10" t="n">
        <v>97.7161560077387</v>
      </c>
      <c r="S10" t="n">
        <v>99.10711153039</v>
      </c>
      <c r="T10" t="n">
        <v>88.9443984327086</v>
      </c>
      <c r="U10" t="n">
        <v>103.522684486873</v>
      </c>
      <c r="V10" t="n">
        <v>104.429661042503</v>
      </c>
      <c r="W10" t="n">
        <v>100.437511465205</v>
      </c>
      <c r="X10" t="n">
        <v>100.898823936269</v>
      </c>
      <c r="Y10" t="n">
        <v>99.0920970226374</v>
      </c>
      <c r="Z10" t="n">
        <v>104.57975377856</v>
      </c>
      <c r="AA10" t="n">
        <v>97.1700570979665</v>
      </c>
      <c r="AB10" t="n">
        <v>96.9965819120568</v>
      </c>
      <c r="AC10" t="n">
        <v>100.620827076804</v>
      </c>
      <c r="AD10" t="n">
        <v>100.213548508562</v>
      </c>
      <c r="AE10" t="n">
        <v>100</v>
      </c>
      <c r="AF10" t="n">
        <v>95.7558015072382</v>
      </c>
    </row>
    <row r="11">
      <c r="A11" t="s">
        <v>126</v>
      </c>
      <c r="B11" t="s">
        <v>390</v>
      </c>
      <c r="C11" t="s">
        <v>317</v>
      </c>
      <c r="D11" t="s">
        <v>391</v>
      </c>
      <c r="E11" t="s">
        <v>318</v>
      </c>
      <c r="F11" t="n">
        <v>64.750227598038</v>
      </c>
      <c r="G11" t="n">
        <v>64.5300506845091</v>
      </c>
      <c r="H11" t="n">
        <v>67.4665743291517</v>
      </c>
      <c r="I11" t="n">
        <v>69.4610101789669</v>
      </c>
      <c r="J11" t="n">
        <v>70.6657757841916</v>
      </c>
      <c r="K11" t="n">
        <v>71.3758778185848</v>
      </c>
      <c r="L11" t="n">
        <v>77.7127586862711</v>
      </c>
      <c r="M11" t="n">
        <v>81.872033044534</v>
      </c>
      <c r="N11" t="n">
        <v>86.6091973680568</v>
      </c>
      <c r="O11" t="n">
        <v>89.8779999794528</v>
      </c>
      <c r="P11" t="n">
        <v>91.8939181246523</v>
      </c>
      <c r="Q11" t="n">
        <v>94.7390328988831</v>
      </c>
      <c r="R11" t="n">
        <v>97.7439249999397</v>
      </c>
      <c r="S11" t="n">
        <v>99.3626646980502</v>
      </c>
      <c r="T11" t="n">
        <v>89.5387183966612</v>
      </c>
      <c r="U11" t="n">
        <v>103.44241592756</v>
      </c>
      <c r="V11" t="n">
        <v>104.304038678365</v>
      </c>
      <c r="W11" t="n">
        <v>100.461675875814</v>
      </c>
      <c r="X11" t="n">
        <v>100.851901235399</v>
      </c>
      <c r="Y11" t="n">
        <v>99.1482049656068</v>
      </c>
      <c r="Z11" t="n">
        <v>104.485575659997</v>
      </c>
      <c r="AA11" t="n">
        <v>97.1418216757144</v>
      </c>
      <c r="AB11" t="n">
        <v>96.9581752585818</v>
      </c>
      <c r="AC11" t="n">
        <v>100.678511613966</v>
      </c>
      <c r="AD11" t="n">
        <v>100.227604052022</v>
      </c>
      <c r="AE11" t="n">
        <v>100</v>
      </c>
      <c r="AF11" t="n">
        <v>95.6582612810162</v>
      </c>
    </row>
    <row r="12">
      <c r="A12" t="s">
        <v>126</v>
      </c>
      <c r="B12" t="s">
        <v>392</v>
      </c>
      <c r="C12" t="s">
        <v>317</v>
      </c>
      <c r="D12" t="s">
        <v>393</v>
      </c>
      <c r="E12" t="s">
        <v>318</v>
      </c>
      <c r="F12" t="n">
        <v>64.4829550891375</v>
      </c>
      <c r="G12" t="n">
        <v>64.5301281038949</v>
      </c>
      <c r="H12" t="n">
        <v>67.4666652269015</v>
      </c>
      <c r="I12" t="n">
        <v>69.4611048216848</v>
      </c>
      <c r="J12" t="n">
        <v>70.6658681793898</v>
      </c>
      <c r="K12" t="n">
        <v>71.3759730347658</v>
      </c>
      <c r="L12" t="n">
        <v>77.7128537065086</v>
      </c>
      <c r="M12" t="n">
        <v>81.872143317704</v>
      </c>
      <c r="N12" t="n">
        <v>86.6093275471175</v>
      </c>
      <c r="O12" t="n">
        <v>89.8781291078532</v>
      </c>
      <c r="P12" t="n">
        <v>91.894037005356</v>
      </c>
      <c r="Q12" t="n">
        <v>94.7391611160149</v>
      </c>
      <c r="R12" t="n">
        <v>97.7440575107427</v>
      </c>
      <c r="S12" t="n">
        <v>99.4296816455761</v>
      </c>
      <c r="T12" t="n">
        <v>91.148903729681</v>
      </c>
      <c r="U12" t="n">
        <v>102.913331720721</v>
      </c>
      <c r="V12" t="n">
        <v>103.739974970901</v>
      </c>
      <c r="W12" t="n">
        <v>100.445328669241</v>
      </c>
      <c r="X12" t="n">
        <v>100.794724841511</v>
      </c>
      <c r="Y12" t="n">
        <v>99.1983654091027</v>
      </c>
      <c r="Z12" t="n">
        <v>103.786486989711</v>
      </c>
      <c r="AA12" t="n">
        <v>97.3435318811917</v>
      </c>
      <c r="AB12" t="n">
        <v>97.2590879744744</v>
      </c>
      <c r="AC12" t="n">
        <v>100.470929359312</v>
      </c>
      <c r="AD12" t="n">
        <v>100.194070776746</v>
      </c>
      <c r="AE12" t="n">
        <v>100</v>
      </c>
      <c r="AF12" t="n">
        <v>95.9309134223905</v>
      </c>
    </row>
    <row r="13">
      <c r="A13" t="s">
        <v>126</v>
      </c>
      <c r="B13" t="s">
        <v>394</v>
      </c>
      <c r="C13" t="s">
        <v>317</v>
      </c>
      <c r="D13" t="s">
        <v>395</v>
      </c>
      <c r="E13" t="s">
        <v>318</v>
      </c>
      <c r="F13" t="n">
        <v>64.1756244496491</v>
      </c>
      <c r="G13" t="n">
        <v>64.2324958043043</v>
      </c>
      <c r="H13" t="n">
        <v>67.1554897891353</v>
      </c>
      <c r="I13" t="n">
        <v>69.1407305825592</v>
      </c>
      <c r="J13" t="n">
        <v>70.3399368153374</v>
      </c>
      <c r="K13" t="n">
        <v>71.04676667195</v>
      </c>
      <c r="L13" t="n">
        <v>77.3544185354225</v>
      </c>
      <c r="M13" t="n">
        <v>81.4945257224638</v>
      </c>
      <c r="N13" t="n">
        <v>86.2098624482754</v>
      </c>
      <c r="O13" t="n">
        <v>89.4635878690781</v>
      </c>
      <c r="P13" t="n">
        <v>91.470195013982</v>
      </c>
      <c r="Q13" t="n">
        <v>94.3021962753946</v>
      </c>
      <c r="R13" t="n">
        <v>97.2932333802409</v>
      </c>
      <c r="S13" t="n">
        <v>99.1226328538321</v>
      </c>
      <c r="T13" t="n">
        <v>91.4469326039139</v>
      </c>
      <c r="U13" t="n">
        <v>102.483885008428</v>
      </c>
      <c r="V13" t="n">
        <v>103.203308631329</v>
      </c>
      <c r="W13" t="n">
        <v>99.9897920417615</v>
      </c>
      <c r="X13" t="n">
        <v>100.27270668175</v>
      </c>
      <c r="Y13" t="n">
        <v>98.7678888651809</v>
      </c>
      <c r="Z13" t="n">
        <v>103.148149040312</v>
      </c>
      <c r="AA13" t="n">
        <v>97.2790710790703</v>
      </c>
      <c r="AB13" t="n">
        <v>97.2505277571362</v>
      </c>
      <c r="AC13" t="n">
        <v>100.142274728273</v>
      </c>
      <c r="AD13" t="n">
        <v>100.111491805232</v>
      </c>
      <c r="AE13" t="n">
        <v>100</v>
      </c>
      <c r="AF13" t="n">
        <v>96.3065656647046</v>
      </c>
    </row>
    <row r="14">
      <c r="A14" t="s">
        <v>126</v>
      </c>
      <c r="B14" t="s">
        <v>396</v>
      </c>
      <c r="C14" t="s">
        <v>317</v>
      </c>
      <c r="D14" t="s">
        <v>397</v>
      </c>
      <c r="E14" t="s">
        <v>318</v>
      </c>
      <c r="F14" t="n">
        <v>64.4850067419397</v>
      </c>
      <c r="G14" t="n">
        <v>64.7978067532354</v>
      </c>
      <c r="H14" t="n">
        <v>67.7465193748439</v>
      </c>
      <c r="I14" t="n">
        <v>69.7492302717444</v>
      </c>
      <c r="J14" t="n">
        <v>70.9589941003767</v>
      </c>
      <c r="K14" t="n">
        <v>71.6720451657649</v>
      </c>
      <c r="L14" t="n">
        <v>78.0352138528587</v>
      </c>
      <c r="M14" t="n">
        <v>82.2117520623977</v>
      </c>
      <c r="N14" t="n">
        <v>86.9685783903256</v>
      </c>
      <c r="O14" t="n">
        <v>90.2509475518358</v>
      </c>
      <c r="P14" t="n">
        <v>92.2752203557979</v>
      </c>
      <c r="Q14" t="n">
        <v>95.1321409273295</v>
      </c>
      <c r="R14" t="n">
        <v>98.1495018591755</v>
      </c>
      <c r="S14" t="n">
        <v>100.049818468296</v>
      </c>
      <c r="T14" t="n">
        <v>92.5431215754347</v>
      </c>
      <c r="U14" t="n">
        <v>103.115895097698</v>
      </c>
      <c r="V14" t="n">
        <v>103.855385367649</v>
      </c>
      <c r="W14" t="n">
        <v>100.553446887925</v>
      </c>
      <c r="X14" t="n">
        <v>100.861267534093</v>
      </c>
      <c r="Y14" t="n">
        <v>99.335161051078</v>
      </c>
      <c r="Z14" t="n">
        <v>103.633541326753</v>
      </c>
      <c r="AA14" t="n">
        <v>97.4852664088108</v>
      </c>
      <c r="AB14" t="n">
        <v>97.423839239814</v>
      </c>
      <c r="AC14" t="n">
        <v>100.45331827635</v>
      </c>
      <c r="AD14" t="n">
        <v>100.1883395488</v>
      </c>
      <c r="AE14" t="n">
        <v>100</v>
      </c>
      <c r="AF14" t="n">
        <v>95.8471776796697</v>
      </c>
    </row>
    <row r="15">
      <c r="A15" t="s">
        <v>126</v>
      </c>
      <c r="B15" t="s">
        <v>398</v>
      </c>
      <c r="C15" t="s">
        <v>317</v>
      </c>
      <c r="D15" t="s">
        <v>399</v>
      </c>
      <c r="E15" t="s">
        <v>318</v>
      </c>
      <c r="F15" t="n">
        <v>64.8846041298303</v>
      </c>
      <c r="G15" t="n">
        <v>65.1341146554954</v>
      </c>
      <c r="H15" t="n">
        <v>68.0981333590336</v>
      </c>
      <c r="I15" t="n">
        <v>70.1112391379762</v>
      </c>
      <c r="J15" t="n">
        <v>71.3272807683834</v>
      </c>
      <c r="K15" t="n">
        <v>72.0440326059381</v>
      </c>
      <c r="L15" t="n">
        <v>78.4402256704305</v>
      </c>
      <c r="M15" t="n">
        <v>82.6384427359894</v>
      </c>
      <c r="N15" t="n">
        <v>87.4199611943168</v>
      </c>
      <c r="O15" t="n">
        <v>90.7193631174631</v>
      </c>
      <c r="P15" t="n">
        <v>92.7541403823944</v>
      </c>
      <c r="Q15" t="n">
        <v>95.6258909194787</v>
      </c>
      <c r="R15" t="n">
        <v>98.6589123571333</v>
      </c>
      <c r="S15" t="n">
        <v>100.498587076942</v>
      </c>
      <c r="T15" t="n">
        <v>92.9652070797012</v>
      </c>
      <c r="U15" t="n">
        <v>103.069648975456</v>
      </c>
      <c r="V15" t="n">
        <v>103.825396796331</v>
      </c>
      <c r="W15" t="n">
        <v>100.754090439776</v>
      </c>
      <c r="X15" t="n">
        <v>101.029881365087</v>
      </c>
      <c r="Y15" t="n">
        <v>99.5632097895553</v>
      </c>
      <c r="Z15" t="n">
        <v>103.695694040838</v>
      </c>
      <c r="AA15" t="n">
        <v>97.3292600490819</v>
      </c>
      <c r="AB15" t="n">
        <v>97.2776809035308</v>
      </c>
      <c r="AC15" t="n">
        <v>100.33557793639</v>
      </c>
      <c r="AD15" t="n">
        <v>100.160337326979</v>
      </c>
      <c r="AE15" t="n">
        <v>100</v>
      </c>
      <c r="AF15" t="n">
        <v>96.1506577938904</v>
      </c>
    </row>
    <row r="16">
      <c r="A16" t="s">
        <v>126</v>
      </c>
      <c r="B16" t="s">
        <v>400</v>
      </c>
      <c r="C16" t="s">
        <v>317</v>
      </c>
      <c r="D16" t="s">
        <v>401</v>
      </c>
      <c r="E16" t="s">
        <v>318</v>
      </c>
      <c r="F16" t="n">
        <v>65.0769219001924</v>
      </c>
      <c r="G16" t="n">
        <v>65.2614869616778</v>
      </c>
      <c r="H16" t="n">
        <v>68.2313039013497</v>
      </c>
      <c r="I16" t="n">
        <v>70.2483469559349</v>
      </c>
      <c r="J16" t="n">
        <v>71.4667656714554</v>
      </c>
      <c r="K16" t="n">
        <v>72.184919107871</v>
      </c>
      <c r="L16" t="n">
        <v>78.5936191497382</v>
      </c>
      <c r="M16" t="n">
        <v>82.8000477248348</v>
      </c>
      <c r="N16" t="n">
        <v>87.5909192143403</v>
      </c>
      <c r="O16" t="n">
        <v>90.8967713155278</v>
      </c>
      <c r="P16" t="n">
        <v>92.9355266378813</v>
      </c>
      <c r="Q16" t="n">
        <v>95.8128942741336</v>
      </c>
      <c r="R16" t="n">
        <v>98.8518469792163</v>
      </c>
      <c r="S16" t="n">
        <v>100.660767504733</v>
      </c>
      <c r="T16" t="n">
        <v>93.118301468759</v>
      </c>
      <c r="U16" t="n">
        <v>103.031744002569</v>
      </c>
      <c r="V16" t="n">
        <v>103.794412016834</v>
      </c>
      <c r="W16" t="n">
        <v>100.823199608759</v>
      </c>
      <c r="X16" t="n">
        <v>101.084579514602</v>
      </c>
      <c r="Y16" t="n">
        <v>99.6424564095164</v>
      </c>
      <c r="Z16" t="n">
        <v>103.714699124216</v>
      </c>
      <c r="AA16" t="n">
        <v>97.2766857508231</v>
      </c>
      <c r="AB16" t="n">
        <v>97.2283761076997</v>
      </c>
      <c r="AC16" t="n">
        <v>100.29516292877</v>
      </c>
      <c r="AD16" t="n">
        <v>100.1500985968</v>
      </c>
      <c r="AE16" t="n">
        <v>100</v>
      </c>
      <c r="AF16" t="n">
        <v>96.26353336405</v>
      </c>
    </row>
    <row r="17">
      <c r="A17" t="s">
        <v>126</v>
      </c>
      <c r="B17" t="s">
        <v>402</v>
      </c>
      <c r="C17" t="s">
        <v>317</v>
      </c>
      <c r="D17" t="s">
        <v>403</v>
      </c>
      <c r="E17" t="s">
        <v>318</v>
      </c>
      <c r="F17" t="n">
        <v>64.82722346262</v>
      </c>
      <c r="G17" t="n">
        <v>64.6579294437567</v>
      </c>
      <c r="H17" t="n">
        <v>67.6002812167101</v>
      </c>
      <c r="I17" t="n">
        <v>69.598671155156</v>
      </c>
      <c r="J17" t="n">
        <v>70.8058205697956</v>
      </c>
      <c r="K17" t="n">
        <v>71.5173308547179</v>
      </c>
      <c r="L17" t="n">
        <v>77.866763839161</v>
      </c>
      <c r="M17" t="n">
        <v>82.0342888158198</v>
      </c>
      <c r="N17" t="n">
        <v>86.7808526840417</v>
      </c>
      <c r="O17" t="n">
        <v>90.0561276498413</v>
      </c>
      <c r="P17" t="n">
        <v>92.0760313925004</v>
      </c>
      <c r="Q17" t="n">
        <v>94.9267894771242</v>
      </c>
      <c r="R17" t="n">
        <v>97.9376368529429</v>
      </c>
      <c r="S17" t="n">
        <v>99.5119417649389</v>
      </c>
      <c r="T17" t="n">
        <v>90.8309780075713</v>
      </c>
      <c r="U17" t="n">
        <v>102.925537723066</v>
      </c>
      <c r="V17" t="n">
        <v>103.769085232504</v>
      </c>
      <c r="W17" t="n">
        <v>100.403925789303</v>
      </c>
      <c r="X17" t="n">
        <v>100.735475425895</v>
      </c>
      <c r="Y17" t="n">
        <v>99.1765387446099</v>
      </c>
      <c r="Z17" t="n">
        <v>103.753521071476</v>
      </c>
      <c r="AA17" t="n">
        <v>97.297105674537</v>
      </c>
      <c r="AB17" t="n">
        <v>97.2405045581621</v>
      </c>
      <c r="AC17" t="n">
        <v>100.386839989178</v>
      </c>
      <c r="AD17" t="n">
        <v>100.169098662972</v>
      </c>
      <c r="AE17" t="n">
        <v>100</v>
      </c>
      <c r="AF17" t="n">
        <v>96.0764487633731</v>
      </c>
    </row>
    <row r="18">
      <c r="A18" t="s">
        <v>126</v>
      </c>
      <c r="B18" t="s">
        <v>404</v>
      </c>
      <c r="C18" t="s">
        <v>317</v>
      </c>
      <c r="D18" t="s">
        <v>405</v>
      </c>
      <c r="E18" t="s">
        <v>318</v>
      </c>
      <c r="F18" t="n">
        <v>63.8761228370457</v>
      </c>
      <c r="G18" t="n">
        <v>63.8223271860067</v>
      </c>
      <c r="H18" t="n">
        <v>66.7266476479434</v>
      </c>
      <c r="I18" t="n">
        <v>68.699210060466</v>
      </c>
      <c r="J18" t="n">
        <v>69.890761708822</v>
      </c>
      <c r="K18" t="n">
        <v>70.5930764310524</v>
      </c>
      <c r="L18" t="n">
        <v>76.860456378304</v>
      </c>
      <c r="M18" t="n">
        <v>80.9741170342991</v>
      </c>
      <c r="N18" t="n">
        <v>85.6593298628365</v>
      </c>
      <c r="O18" t="n">
        <v>88.89228410879</v>
      </c>
      <c r="P18" t="n">
        <v>90.8860884706022</v>
      </c>
      <c r="Q18" t="n">
        <v>93.699999668561</v>
      </c>
      <c r="R18" t="n">
        <v>96.6719363477313</v>
      </c>
      <c r="S18" t="n">
        <v>98.4682624247999</v>
      </c>
      <c r="T18" t="n">
        <v>89.6081422036152</v>
      </c>
      <c r="U18" t="n">
        <v>102.719029417071</v>
      </c>
      <c r="V18" t="n">
        <v>103.460927959731</v>
      </c>
      <c r="W18" t="n">
        <v>99.7055986185769</v>
      </c>
      <c r="X18" t="n">
        <v>100.121731237594</v>
      </c>
      <c r="Y18" t="n">
        <v>98.3521186335235</v>
      </c>
      <c r="Z18" t="n">
        <v>103.553496593106</v>
      </c>
      <c r="AA18" t="n">
        <v>97.2861152548461</v>
      </c>
      <c r="AB18" t="n">
        <v>97.176792122425</v>
      </c>
      <c r="AC18" t="n">
        <v>100.44463623959</v>
      </c>
      <c r="AD18" t="n">
        <v>100.164990155808</v>
      </c>
      <c r="AE18" t="n">
        <v>100</v>
      </c>
      <c r="AF18" t="n">
        <v>95.8783463338042</v>
      </c>
    </row>
    <row r="19">
      <c r="A19" t="s">
        <v>126</v>
      </c>
      <c r="B19" t="s">
        <v>406</v>
      </c>
      <c r="C19" t="s">
        <v>317</v>
      </c>
      <c r="D19" t="s">
        <v>407</v>
      </c>
      <c r="E19" t="s">
        <v>318</v>
      </c>
      <c r="F19" t="n">
        <v>64.3198599206999</v>
      </c>
      <c r="G19" t="n">
        <v>64.4146292160253</v>
      </c>
      <c r="H19" t="n">
        <v>67.3459061270452</v>
      </c>
      <c r="I19" t="n">
        <v>69.3367749758261</v>
      </c>
      <c r="J19" t="n">
        <v>70.5393839669703</v>
      </c>
      <c r="K19" t="n">
        <v>71.2482179405908</v>
      </c>
      <c r="L19" t="n">
        <v>77.5737584622621</v>
      </c>
      <c r="M19" t="n">
        <v>81.7256000899545</v>
      </c>
      <c r="N19" t="n">
        <v>86.4543003394997</v>
      </c>
      <c r="O19" t="n">
        <v>89.7172525316423</v>
      </c>
      <c r="P19" t="n">
        <v>91.7295572026758</v>
      </c>
      <c r="Q19" t="n">
        <v>94.5695871355379</v>
      </c>
      <c r="R19" t="n">
        <v>97.5691049069252</v>
      </c>
      <c r="S19" t="n">
        <v>99.1427927887708</v>
      </c>
      <c r="T19" t="n">
        <v>89.9158896405334</v>
      </c>
      <c r="U19" t="n">
        <v>103.733725580557</v>
      </c>
      <c r="V19" t="n">
        <v>104.616826661715</v>
      </c>
      <c r="W19" t="n">
        <v>100.920558424444</v>
      </c>
      <c r="X19" t="n">
        <v>101.331711854372</v>
      </c>
      <c r="Y19" t="n">
        <v>99.5858389561427</v>
      </c>
      <c r="Z19" t="n">
        <v>104.636956473925</v>
      </c>
      <c r="AA19" t="n">
        <v>97.196951930899</v>
      </c>
      <c r="AB19" t="n">
        <v>97.0778769355351</v>
      </c>
      <c r="AC19" t="n">
        <v>100.506974523709</v>
      </c>
      <c r="AD19" t="n">
        <v>100.238242094506</v>
      </c>
      <c r="AE19" t="n">
        <v>100</v>
      </c>
      <c r="AF19" t="n">
        <v>95.6450975855206</v>
      </c>
    </row>
    <row r="20">
      <c r="A20" t="s">
        <v>126</v>
      </c>
      <c r="B20" t="s">
        <v>408</v>
      </c>
      <c r="C20" t="s">
        <v>317</v>
      </c>
      <c r="D20" t="s">
        <v>409</v>
      </c>
      <c r="E20" t="s">
        <v>318</v>
      </c>
      <c r="F20" t="n">
        <v>63.1039093124486</v>
      </c>
      <c r="G20" t="n">
        <v>64.6680742314427</v>
      </c>
      <c r="H20" t="n">
        <v>67.6108775487055</v>
      </c>
      <c r="I20" t="n">
        <v>69.6095743323279</v>
      </c>
      <c r="J20" t="n">
        <v>70.816921077224</v>
      </c>
      <c r="K20" t="n">
        <v>71.5285496137653</v>
      </c>
      <c r="L20" t="n">
        <v>77.8789718029117</v>
      </c>
      <c r="M20" t="n">
        <v>82.047149458958</v>
      </c>
      <c r="N20" t="n">
        <v>86.7944502219189</v>
      </c>
      <c r="O20" t="n">
        <v>90.0702547534839</v>
      </c>
      <c r="P20" t="n">
        <v>92.0904692343161</v>
      </c>
      <c r="Q20" t="n">
        <v>94.9416668985553</v>
      </c>
      <c r="R20" t="n">
        <v>97.952986871332</v>
      </c>
      <c r="S20" t="n">
        <v>100.220047353628</v>
      </c>
      <c r="T20" t="n">
        <v>94.2452285719533</v>
      </c>
      <c r="U20" t="n">
        <v>102.450474623156</v>
      </c>
      <c r="V20" t="n">
        <v>102.915636825482</v>
      </c>
      <c r="W20" t="n">
        <v>99.580043386488</v>
      </c>
      <c r="X20" t="n">
        <v>99.8599182460983</v>
      </c>
      <c r="Y20" t="n">
        <v>98.2670016834903</v>
      </c>
      <c r="Z20" t="n">
        <v>103.087233221073</v>
      </c>
      <c r="AA20" t="n">
        <v>97.2902936862023</v>
      </c>
      <c r="AB20" t="n">
        <v>97.1487572577453</v>
      </c>
      <c r="AC20" t="n">
        <v>100.305688988748</v>
      </c>
      <c r="AD20" t="n">
        <v>100.109705317959</v>
      </c>
      <c r="AE20" t="n">
        <v>100</v>
      </c>
      <c r="AF20" t="n">
        <v>95.801076467282</v>
      </c>
    </row>
    <row r="21">
      <c r="A21" t="s">
        <v>126</v>
      </c>
      <c r="B21" t="s">
        <v>410</v>
      </c>
      <c r="C21" t="s">
        <v>317</v>
      </c>
      <c r="D21" t="s">
        <v>411</v>
      </c>
      <c r="E21" t="s">
        <v>318</v>
      </c>
      <c r="F21" t="n">
        <v>62.8355894171273</v>
      </c>
      <c r="G21" t="n">
        <v>64.2690761692003</v>
      </c>
      <c r="H21" t="n">
        <v>67.1937256780272</v>
      </c>
      <c r="I21" t="n">
        <v>69.1800916976762</v>
      </c>
      <c r="J21" t="n">
        <v>70.3799872457096</v>
      </c>
      <c r="K21" t="n">
        <v>71.0872246586373</v>
      </c>
      <c r="L21" t="n">
        <v>77.3984637075673</v>
      </c>
      <c r="M21" t="n">
        <v>81.5409273606809</v>
      </c>
      <c r="N21" t="n">
        <v>86.2589434555505</v>
      </c>
      <c r="O21" t="n">
        <v>89.5145325051099</v>
      </c>
      <c r="P21" t="n">
        <v>91.5222781485739</v>
      </c>
      <c r="Q21" t="n">
        <v>94.3558869328741</v>
      </c>
      <c r="R21" t="n">
        <v>97.348627426666</v>
      </c>
      <c r="S21" t="n">
        <v>99.5964132289705</v>
      </c>
      <c r="T21" t="n">
        <v>93.9749798946109</v>
      </c>
      <c r="U21" t="n">
        <v>101.837573172238</v>
      </c>
      <c r="V21" t="n">
        <v>102.335491935589</v>
      </c>
      <c r="W21" t="n">
        <v>99.36846789803</v>
      </c>
      <c r="X21" t="n">
        <v>99.5711705098482</v>
      </c>
      <c r="Y21" t="n">
        <v>98.1749213428775</v>
      </c>
      <c r="Z21" t="n">
        <v>102.435332390874</v>
      </c>
      <c r="AA21" t="n">
        <v>97.4416097693212</v>
      </c>
      <c r="AB21" t="n">
        <v>97.4080643070813</v>
      </c>
      <c r="AC21" t="n">
        <v>100.223130548283</v>
      </c>
      <c r="AD21" t="n">
        <v>100.080288600351</v>
      </c>
      <c r="AE21" t="n">
        <v>100</v>
      </c>
      <c r="AF21" t="n">
        <v>96.1846594243052</v>
      </c>
    </row>
    <row r="22">
      <c r="A22" t="s">
        <v>126</v>
      </c>
      <c r="B22" t="s">
        <v>412</v>
      </c>
      <c r="C22" t="s">
        <v>317</v>
      </c>
      <c r="D22" t="s">
        <v>413</v>
      </c>
      <c r="E22" t="s">
        <v>318</v>
      </c>
      <c r="F22" t="n">
        <v>62.859945980657</v>
      </c>
      <c r="G22" t="n">
        <v>63.5909978423205</v>
      </c>
      <c r="H22" t="n">
        <v>66.4848066357203</v>
      </c>
      <c r="I22" t="n">
        <v>68.4502201463748</v>
      </c>
      <c r="J22" t="n">
        <v>69.6374483704996</v>
      </c>
      <c r="K22" t="n">
        <v>70.3372224451696</v>
      </c>
      <c r="L22" t="n">
        <v>76.5818693047222</v>
      </c>
      <c r="M22" t="n">
        <v>80.6806387022127</v>
      </c>
      <c r="N22" t="n">
        <v>85.3488948754545</v>
      </c>
      <c r="O22" t="n">
        <v>88.5701253111887</v>
      </c>
      <c r="P22" t="n">
        <v>90.5566768798452</v>
      </c>
      <c r="Q22" t="n">
        <v>93.3603971203284</v>
      </c>
      <c r="R22" t="n">
        <v>96.3215632057352</v>
      </c>
      <c r="S22" t="n">
        <v>98.5317627513401</v>
      </c>
      <c r="T22" t="n">
        <v>93.6460992717636</v>
      </c>
      <c r="U22" t="n">
        <v>100.923490258186</v>
      </c>
      <c r="V22" t="n">
        <v>101.478648375382</v>
      </c>
      <c r="W22" t="n">
        <v>99.1539668380444</v>
      </c>
      <c r="X22" t="n">
        <v>99.214868686246</v>
      </c>
      <c r="Y22" t="n">
        <v>98.2208767225491</v>
      </c>
      <c r="Z22" t="n">
        <v>101.572369356259</v>
      </c>
      <c r="AA22" t="n">
        <v>97.7057508498076</v>
      </c>
      <c r="AB22" t="n">
        <v>97.8376418101404</v>
      </c>
      <c r="AC22" t="n">
        <v>100.100184218891</v>
      </c>
      <c r="AD22" t="n">
        <v>100.031402348125</v>
      </c>
      <c r="AE22" t="n">
        <v>100</v>
      </c>
      <c r="AF22" t="n">
        <v>96.828951650791</v>
      </c>
    </row>
    <row r="23">
      <c r="A23" t="s">
        <v>126</v>
      </c>
      <c r="B23" t="s">
        <v>414</v>
      </c>
      <c r="C23" t="s">
        <v>317</v>
      </c>
      <c r="D23" t="s">
        <v>415</v>
      </c>
      <c r="E23" t="s">
        <v>318</v>
      </c>
      <c r="F23" t="n">
        <v>60.6796440570192</v>
      </c>
      <c r="G23" t="n">
        <v>62.3222330138968</v>
      </c>
      <c r="H23" t="n">
        <v>65.1583076726192</v>
      </c>
      <c r="I23" t="n">
        <v>67.0845053622988</v>
      </c>
      <c r="J23" t="n">
        <v>68.2480467740993</v>
      </c>
      <c r="K23" t="n">
        <v>68.9338639530336</v>
      </c>
      <c r="L23" t="n">
        <v>75.0539072294364</v>
      </c>
      <c r="M23" t="n">
        <v>79.0709077761626</v>
      </c>
      <c r="N23" t="n">
        <v>83.6460339745314</v>
      </c>
      <c r="O23" t="n">
        <v>86.8029968265154</v>
      </c>
      <c r="P23" t="n">
        <v>88.7498949262736</v>
      </c>
      <c r="Q23" t="n">
        <v>91.4976780323701</v>
      </c>
      <c r="R23" t="n">
        <v>94.3997637912014</v>
      </c>
      <c r="S23" t="n">
        <v>96.9808803170677</v>
      </c>
      <c r="T23" t="n">
        <v>93.9618254634732</v>
      </c>
      <c r="U23" t="n">
        <v>100.026181160658</v>
      </c>
      <c r="V23" t="n">
        <v>100.508549420809</v>
      </c>
      <c r="W23" t="n">
        <v>98.5901999315508</v>
      </c>
      <c r="X23" t="n">
        <v>98.539149153983</v>
      </c>
      <c r="Y23" t="n">
        <v>97.6695847870365</v>
      </c>
      <c r="Z23" t="n">
        <v>100.118881620948</v>
      </c>
      <c r="AA23" t="n">
        <v>97.2910741732911</v>
      </c>
      <c r="AB23" t="n">
        <v>97.4835769849762</v>
      </c>
      <c r="AC23" t="n">
        <v>99.5456817339865</v>
      </c>
      <c r="AD23" t="n">
        <v>99.8735074885601</v>
      </c>
      <c r="AE23" t="n">
        <v>100</v>
      </c>
      <c r="AF23" t="n">
        <v>97.7083141026649</v>
      </c>
    </row>
    <row r="24">
      <c r="A24" t="s">
        <v>126</v>
      </c>
      <c r="B24" t="s">
        <v>416</v>
      </c>
      <c r="C24" t="s">
        <v>317</v>
      </c>
      <c r="D24" t="s">
        <v>417</v>
      </c>
      <c r="E24" t="s">
        <v>318</v>
      </c>
      <c r="F24" t="n">
        <v>63.1100775811791</v>
      </c>
      <c r="G24" t="n">
        <v>63.1569003726121</v>
      </c>
      <c r="H24" t="n">
        <v>66.0309399225946</v>
      </c>
      <c r="I24" t="n">
        <v>67.9829356473323</v>
      </c>
      <c r="J24" t="n">
        <v>69.162063990664</v>
      </c>
      <c r="K24" t="n">
        <v>69.8570572480109</v>
      </c>
      <c r="L24" t="n">
        <v>76.0590898598395</v>
      </c>
      <c r="M24" t="n">
        <v>80.1298621009205</v>
      </c>
      <c r="N24" t="n">
        <v>84.766227682873</v>
      </c>
      <c r="O24" t="n">
        <v>87.9654725417763</v>
      </c>
      <c r="P24" t="n">
        <v>89.9384878820992</v>
      </c>
      <c r="Q24" t="n">
        <v>92.7230624202737</v>
      </c>
      <c r="R24" t="n">
        <v>95.6640129520059</v>
      </c>
      <c r="S24" t="n">
        <v>97.3085444649895</v>
      </c>
      <c r="T24" t="n">
        <v>87.5716782925795</v>
      </c>
      <c r="U24" t="n">
        <v>103.788719884032</v>
      </c>
      <c r="V24" t="n">
        <v>104.732187115342</v>
      </c>
      <c r="W24" t="n">
        <v>100.473564711431</v>
      </c>
      <c r="X24" t="n">
        <v>101.015063386103</v>
      </c>
      <c r="Y24" t="n">
        <v>99.0499876885649</v>
      </c>
      <c r="Z24" t="n">
        <v>104.67581661205</v>
      </c>
      <c r="AA24" t="n">
        <v>97.3057719835715</v>
      </c>
      <c r="AB24" t="n">
        <v>97.1348241693096</v>
      </c>
      <c r="AC24" t="n">
        <v>100.629219490485</v>
      </c>
      <c r="AD24" t="n">
        <v>100.214766135295</v>
      </c>
      <c r="AE24" t="n">
        <v>100</v>
      </c>
      <c r="AF24" t="n">
        <v>95.8847635760097</v>
      </c>
    </row>
    <row r="25">
      <c r="A25" t="s">
        <v>126</v>
      </c>
      <c r="B25" t="s">
        <v>418</v>
      </c>
      <c r="C25" t="s">
        <v>317</v>
      </c>
      <c r="D25" t="s">
        <v>419</v>
      </c>
      <c r="E25" t="s">
        <v>318</v>
      </c>
      <c r="F25" t="n">
        <v>63.5305433146366</v>
      </c>
      <c r="G25" t="n">
        <v>63.8164629745189</v>
      </c>
      <c r="H25" t="n">
        <v>66.7205127422507</v>
      </c>
      <c r="I25" t="n">
        <v>68.6928926318165</v>
      </c>
      <c r="J25" t="n">
        <v>69.8843366432887</v>
      </c>
      <c r="K25" t="n">
        <v>70.5865874478139</v>
      </c>
      <c r="L25" t="n">
        <v>76.8533925229105</v>
      </c>
      <c r="M25" t="n">
        <v>80.9666726289834</v>
      </c>
      <c r="N25" t="n">
        <v>85.6514511907492</v>
      </c>
      <c r="O25" t="n">
        <v>88.8841071832028</v>
      </c>
      <c r="P25" t="n">
        <v>90.8777327684306</v>
      </c>
      <c r="Q25" t="n">
        <v>93.69138525901</v>
      </c>
      <c r="R25" t="n">
        <v>96.6630485057713</v>
      </c>
      <c r="S25" t="n">
        <v>98.3084184853368</v>
      </c>
      <c r="T25" t="n">
        <v>88.3681696160155</v>
      </c>
      <c r="U25" t="n">
        <v>103.843740197231</v>
      </c>
      <c r="V25" t="n">
        <v>104.728450098111</v>
      </c>
      <c r="W25" t="n">
        <v>100.490101663984</v>
      </c>
      <c r="X25" t="n">
        <v>101.025378051658</v>
      </c>
      <c r="Y25" t="n">
        <v>99.0344265545119</v>
      </c>
      <c r="Z25" t="n">
        <v>104.821299205825</v>
      </c>
      <c r="AA25" t="n">
        <v>97.1307628060168</v>
      </c>
      <c r="AB25" t="n">
        <v>96.9213460847966</v>
      </c>
      <c r="AC25" t="n">
        <v>100.648746798886</v>
      </c>
      <c r="AD25" t="n">
        <v>100.222292724122</v>
      </c>
      <c r="AE25" t="n">
        <v>100</v>
      </c>
      <c r="AF25" t="n">
        <v>95.7957156173919</v>
      </c>
    </row>
    <row r="26">
      <c r="A26" t="s">
        <v>126</v>
      </c>
      <c r="B26" t="s">
        <v>420</v>
      </c>
      <c r="C26" t="s">
        <v>317</v>
      </c>
      <c r="D26" t="s">
        <v>421</v>
      </c>
      <c r="E26" t="s">
        <v>318</v>
      </c>
      <c r="F26" t="n">
        <v>62.6316798077991</v>
      </c>
      <c r="G26" t="n">
        <v>62.7451073080961</v>
      </c>
      <c r="H26" t="n">
        <v>65.6004074044481</v>
      </c>
      <c r="I26" t="n">
        <v>67.5396754015986</v>
      </c>
      <c r="J26" t="n">
        <v>68.7111161080675</v>
      </c>
      <c r="K26" t="n">
        <v>69.4015786454402</v>
      </c>
      <c r="L26" t="n">
        <v>75.5631716073697</v>
      </c>
      <c r="M26" t="n">
        <v>79.6074022711853</v>
      </c>
      <c r="N26" t="n">
        <v>84.2135375803312</v>
      </c>
      <c r="O26" t="n">
        <v>87.3919248773798</v>
      </c>
      <c r="P26" t="n">
        <v>89.3520750798012</v>
      </c>
      <c r="Q26" t="n">
        <v>92.1184931794597</v>
      </c>
      <c r="R26" t="n">
        <v>95.0402682559515</v>
      </c>
      <c r="S26" t="n">
        <v>96.6717319774313</v>
      </c>
      <c r="T26" t="n">
        <v>86.508077650143</v>
      </c>
      <c r="U26" t="n">
        <v>104.275457814822</v>
      </c>
      <c r="V26" t="n">
        <v>105.298372531308</v>
      </c>
      <c r="W26" t="n">
        <v>100.720790921473</v>
      </c>
      <c r="X26" t="n">
        <v>101.342270094565</v>
      </c>
      <c r="Y26" t="n">
        <v>99.2411773784995</v>
      </c>
      <c r="Z26" t="n">
        <v>105.258557627961</v>
      </c>
      <c r="AA26" t="n">
        <v>97.317742648651</v>
      </c>
      <c r="AB26" t="n">
        <v>97.1075840098292</v>
      </c>
      <c r="AC26" t="n">
        <v>100.797462807262</v>
      </c>
      <c r="AD26" t="n">
        <v>100.260114439773</v>
      </c>
      <c r="AE26" t="n">
        <v>100</v>
      </c>
      <c r="AF26" t="n">
        <v>95.6615589328528</v>
      </c>
    </row>
    <row r="27">
      <c r="A27" t="s">
        <v>126</v>
      </c>
      <c r="B27" t="s">
        <v>422</v>
      </c>
      <c r="C27" t="s">
        <v>317</v>
      </c>
      <c r="D27" t="s">
        <v>423</v>
      </c>
      <c r="E27" t="s">
        <v>318</v>
      </c>
      <c r="F27" t="n">
        <v>63.9130740612344</v>
      </c>
      <c r="G27" t="n">
        <v>63.6215536126367</v>
      </c>
      <c r="H27" t="n">
        <v>66.5167424539858</v>
      </c>
      <c r="I27" t="n">
        <v>68.4831009896416</v>
      </c>
      <c r="J27" t="n">
        <v>69.67090168889</v>
      </c>
      <c r="K27" t="n">
        <v>70.3710071552193</v>
      </c>
      <c r="L27" t="n">
        <v>76.6186684358782</v>
      </c>
      <c r="M27" t="n">
        <v>80.7193927376299</v>
      </c>
      <c r="N27" t="n">
        <v>85.38987424448</v>
      </c>
      <c r="O27" t="n">
        <v>88.6126521713252</v>
      </c>
      <c r="P27" t="n">
        <v>90.6001805446684</v>
      </c>
      <c r="Q27" t="n">
        <v>93.4052440479313</v>
      </c>
      <c r="R27" t="n">
        <v>96.3678317905245</v>
      </c>
      <c r="S27" t="n">
        <v>98.0389618961609</v>
      </c>
      <c r="T27" t="n">
        <v>89.2185012669635</v>
      </c>
      <c r="U27" t="n">
        <v>102.886340654604</v>
      </c>
      <c r="V27" t="n">
        <v>103.715897862546</v>
      </c>
      <c r="W27" t="n">
        <v>100.016288269754</v>
      </c>
      <c r="X27" t="n">
        <v>100.419312038319</v>
      </c>
      <c r="Y27" t="n">
        <v>98.7189227098264</v>
      </c>
      <c r="Z27" t="n">
        <v>103.494366732718</v>
      </c>
      <c r="AA27" t="n">
        <v>97.352850042408</v>
      </c>
      <c r="AB27" t="n">
        <v>97.271048855531</v>
      </c>
      <c r="AC27" t="n">
        <v>100.291384587279</v>
      </c>
      <c r="AD27" t="n">
        <v>100.12290879007</v>
      </c>
      <c r="AE27" t="n">
        <v>100</v>
      </c>
      <c r="AF27" t="n">
        <v>96.3878368385474</v>
      </c>
    </row>
    <row r="28">
      <c r="A28" t="s">
        <v>126</v>
      </c>
      <c r="B28" t="s">
        <v>424</v>
      </c>
      <c r="C28" t="s">
        <v>317</v>
      </c>
      <c r="D28" t="s">
        <v>425</v>
      </c>
      <c r="E28" t="s">
        <v>318</v>
      </c>
      <c r="F28" t="n">
        <v>61.6552730316684</v>
      </c>
      <c r="G28" t="n">
        <v>63.1795296829787</v>
      </c>
      <c r="H28" t="n">
        <v>66.0546036406235</v>
      </c>
      <c r="I28" t="n">
        <v>68.0072957834412</v>
      </c>
      <c r="J28" t="n">
        <v>69.1868480619744</v>
      </c>
      <c r="K28" t="n">
        <v>69.8820967677928</v>
      </c>
      <c r="L28" t="n">
        <v>76.0863381623195</v>
      </c>
      <c r="M28" t="n">
        <v>80.1585804136818</v>
      </c>
      <c r="N28" t="n">
        <v>84.7966192956358</v>
      </c>
      <c r="O28" t="n">
        <v>87.9970182217709</v>
      </c>
      <c r="P28" t="n">
        <v>89.9707171301695</v>
      </c>
      <c r="Q28" t="n">
        <v>92.756288635206</v>
      </c>
      <c r="R28" t="n">
        <v>95.698294151111</v>
      </c>
      <c r="S28" t="n">
        <v>98.3036256467469</v>
      </c>
      <c r="T28" t="n">
        <v>93.8672882744843</v>
      </c>
      <c r="U28" t="n">
        <v>101.264178321997</v>
      </c>
      <c r="V28" t="n">
        <v>101.70980775908</v>
      </c>
      <c r="W28" t="n">
        <v>99.1111052632194</v>
      </c>
      <c r="X28" t="n">
        <v>99.2221342450673</v>
      </c>
      <c r="Y28" t="n">
        <v>98.0359703118045</v>
      </c>
      <c r="Z28" t="n">
        <v>101.410629438397</v>
      </c>
      <c r="AA28" t="n">
        <v>97.3974125812839</v>
      </c>
      <c r="AB28" t="n">
        <v>97.4731305041536</v>
      </c>
      <c r="AC28" t="n">
        <v>99.8901056852073</v>
      </c>
      <c r="AD28" t="n">
        <v>100.02143242152</v>
      </c>
      <c r="AE28" t="n">
        <v>100</v>
      </c>
      <c r="AF28" t="n">
        <v>97.1978916043237</v>
      </c>
    </row>
    <row r="29">
      <c r="A29" t="s">
        <v>126</v>
      </c>
      <c r="B29" t="s">
        <v>426</v>
      </c>
      <c r="C29" t="s">
        <v>317</v>
      </c>
      <c r="D29" t="s">
        <v>427</v>
      </c>
      <c r="E29" t="s">
        <v>318</v>
      </c>
      <c r="F29" t="n">
        <v>61.9824184063492</v>
      </c>
      <c r="G29" t="n">
        <v>62.9840260527482</v>
      </c>
      <c r="H29" t="n">
        <v>65.8502137488426</v>
      </c>
      <c r="I29" t="n">
        <v>67.7968669330846</v>
      </c>
      <c r="J29" t="n">
        <v>68.9727637102413</v>
      </c>
      <c r="K29" t="n">
        <v>69.6658592125251</v>
      </c>
      <c r="L29" t="n">
        <v>75.8509006342186</v>
      </c>
      <c r="M29" t="n">
        <v>79.9105475031439</v>
      </c>
      <c r="N29" t="n">
        <v>84.5342430079703</v>
      </c>
      <c r="O29" t="n">
        <v>87.7247326012145</v>
      </c>
      <c r="P29" t="n">
        <v>89.6923221763176</v>
      </c>
      <c r="Q29" t="n">
        <v>92.469278083162</v>
      </c>
      <c r="R29" t="n">
        <v>95.402180211017</v>
      </c>
      <c r="S29" t="n">
        <v>97.8083842645778</v>
      </c>
      <c r="T29" t="n">
        <v>93.1521535282304</v>
      </c>
      <c r="U29" t="n">
        <v>100.667453454579</v>
      </c>
      <c r="V29" t="n">
        <v>101.139539894518</v>
      </c>
      <c r="W29" t="n">
        <v>98.6825707961525</v>
      </c>
      <c r="X29" t="n">
        <v>98.7344832728638</v>
      </c>
      <c r="Y29" t="n">
        <v>97.6694390592621</v>
      </c>
      <c r="Z29" t="n">
        <v>100.782259871551</v>
      </c>
      <c r="AA29" t="n">
        <v>97.3325430016153</v>
      </c>
      <c r="AB29" t="n">
        <v>97.4635373371832</v>
      </c>
      <c r="AC29" t="n">
        <v>99.7476112394324</v>
      </c>
      <c r="AD29" t="n">
        <v>99.9887389213362</v>
      </c>
      <c r="AE29" t="n">
        <v>100</v>
      </c>
      <c r="AF29" t="n">
        <v>97.498769021587</v>
      </c>
    </row>
    <row r="30">
      <c r="A30" t="s">
        <v>126</v>
      </c>
      <c r="B30" t="s">
        <v>428</v>
      </c>
      <c r="C30" t="s">
        <v>317</v>
      </c>
      <c r="D30" t="s">
        <v>429</v>
      </c>
      <c r="E30" t="s">
        <v>318</v>
      </c>
      <c r="F30" t="n">
        <v>63.2133159296259</v>
      </c>
      <c r="G30" t="n">
        <v>64.2386714954261</v>
      </c>
      <c r="H30" t="n">
        <v>67.1619535256239</v>
      </c>
      <c r="I30" t="n">
        <v>69.1473842074479</v>
      </c>
      <c r="J30" t="n">
        <v>70.3467046828933</v>
      </c>
      <c r="K30" t="n">
        <v>71.0536065305471</v>
      </c>
      <c r="L30" t="n">
        <v>77.3618544484655</v>
      </c>
      <c r="M30" t="n">
        <v>81.5023699084202</v>
      </c>
      <c r="N30" t="n">
        <v>86.2181725110487</v>
      </c>
      <c r="O30" t="n">
        <v>89.4722089508898</v>
      </c>
      <c r="P30" t="n">
        <v>91.4789940884897</v>
      </c>
      <c r="Q30" t="n">
        <v>94.3112727646641</v>
      </c>
      <c r="R30" t="n">
        <v>97.3025982029816</v>
      </c>
      <c r="S30" t="n">
        <v>99.2558713451038</v>
      </c>
      <c r="T30" t="n">
        <v>93.2665576782661</v>
      </c>
      <c r="U30" t="n">
        <v>102.080474398317</v>
      </c>
      <c r="V30" t="n">
        <v>102.896188940499</v>
      </c>
      <c r="W30" t="n">
        <v>100.813315950735</v>
      </c>
      <c r="X30" t="n">
        <v>100.859147413979</v>
      </c>
      <c r="Y30" t="n">
        <v>99.5915869040731</v>
      </c>
      <c r="Z30" t="n">
        <v>102.499315131796</v>
      </c>
      <c r="AA30" t="n">
        <v>97.6161890816433</v>
      </c>
      <c r="AB30" t="n">
        <v>97.7063293208774</v>
      </c>
      <c r="AC30" t="n">
        <v>100.759402030472</v>
      </c>
      <c r="AD30" t="n">
        <v>100.115551739609</v>
      </c>
      <c r="AE30" t="n">
        <v>100</v>
      </c>
      <c r="AF30" t="n">
        <v>96.5483048911093</v>
      </c>
    </row>
    <row r="31">
      <c r="A31" t="s">
        <v>126</v>
      </c>
      <c r="B31" t="s">
        <v>430</v>
      </c>
      <c r="C31" t="s">
        <v>317</v>
      </c>
      <c r="D31" t="s">
        <v>431</v>
      </c>
      <c r="E31" t="s">
        <v>318</v>
      </c>
      <c r="F31" t="n">
        <v>61.6085175402148</v>
      </c>
      <c r="G31" t="n">
        <v>63.980406405745</v>
      </c>
      <c r="H31" t="n">
        <v>66.8919112599317</v>
      </c>
      <c r="I31" t="n">
        <v>68.8693509234174</v>
      </c>
      <c r="J31" t="n">
        <v>70.06386327249</v>
      </c>
      <c r="K31" t="n">
        <v>70.7679289347</v>
      </c>
      <c r="L31" t="n">
        <v>77.0508164328642</v>
      </c>
      <c r="M31" t="n">
        <v>81.1746706700721</v>
      </c>
      <c r="N31" t="n">
        <v>85.8714835863815</v>
      </c>
      <c r="O31" t="n">
        <v>89.112474211416</v>
      </c>
      <c r="P31" t="n">
        <v>91.1111924878443</v>
      </c>
      <c r="Q31" t="n">
        <v>93.9320592587516</v>
      </c>
      <c r="R31" t="n">
        <v>96.9113581381387</v>
      </c>
      <c r="S31" t="n">
        <v>100.681303780788</v>
      </c>
      <c r="T31" t="n">
        <v>98.0086374553955</v>
      </c>
      <c r="U31" t="n">
        <v>104.450561666577</v>
      </c>
      <c r="V31" t="n">
        <v>104.523747483626</v>
      </c>
      <c r="W31" t="n">
        <v>101.400130750544</v>
      </c>
      <c r="X31" t="n">
        <v>101.614654801578</v>
      </c>
      <c r="Y31" t="n">
        <v>100.127417491671</v>
      </c>
      <c r="Z31" t="n">
        <v>104.818064685622</v>
      </c>
      <c r="AA31" t="n">
        <v>97.4830869463266</v>
      </c>
      <c r="AB31" t="n">
        <v>97.2069407901881</v>
      </c>
      <c r="AC31" t="n">
        <v>100.882199942831</v>
      </c>
      <c r="AD31" t="n">
        <v>100.338473710174</v>
      </c>
      <c r="AE31" t="n">
        <v>100</v>
      </c>
      <c r="AF31" t="n">
        <v>94.7328160513496</v>
      </c>
    </row>
    <row r="32">
      <c r="A32" t="s">
        <v>126</v>
      </c>
      <c r="B32" t="s">
        <v>432</v>
      </c>
      <c r="C32" t="s">
        <v>317</v>
      </c>
      <c r="D32" t="s">
        <v>433</v>
      </c>
      <c r="E32" t="s">
        <v>318</v>
      </c>
      <c r="F32" t="n">
        <v>61.3857651683721</v>
      </c>
      <c r="G32" t="n">
        <v>62.4067066904236</v>
      </c>
      <c r="H32" t="n">
        <v>65.2466194920911</v>
      </c>
      <c r="I32" t="n">
        <v>67.1754288582684</v>
      </c>
      <c r="J32" t="n">
        <v>68.3405483028146</v>
      </c>
      <c r="K32" t="n">
        <v>69.0272902681163</v>
      </c>
      <c r="L32" t="n">
        <v>75.1556400369925</v>
      </c>
      <c r="M32" t="n">
        <v>79.1780733753352</v>
      </c>
      <c r="N32" t="n">
        <v>83.7593849575996</v>
      </c>
      <c r="O32" t="n">
        <v>86.920630722634</v>
      </c>
      <c r="P32" t="n">
        <v>88.8701851342879</v>
      </c>
      <c r="Q32" t="n">
        <v>91.62168653698</v>
      </c>
      <c r="R32" t="n">
        <v>94.5277051312403</v>
      </c>
      <c r="S32" t="n">
        <v>96.946153648137</v>
      </c>
      <c r="T32" t="n">
        <v>92.421951549268</v>
      </c>
      <c r="U32" t="n">
        <v>100.080717758422</v>
      </c>
      <c r="V32" t="n">
        <v>100.613190009995</v>
      </c>
      <c r="W32" t="n">
        <v>98.0747926070685</v>
      </c>
      <c r="X32" t="n">
        <v>98.2037011546299</v>
      </c>
      <c r="Y32" t="n">
        <v>97.0536256557772</v>
      </c>
      <c r="Z32" t="n">
        <v>100.146657177367</v>
      </c>
      <c r="AA32" t="n">
        <v>97.4371443864933</v>
      </c>
      <c r="AB32" t="n">
        <v>97.6514981045604</v>
      </c>
      <c r="AC32" t="n">
        <v>99.4447705696959</v>
      </c>
      <c r="AD32" t="n">
        <v>99.9054842667739</v>
      </c>
      <c r="AE32" t="n">
        <v>100</v>
      </c>
      <c r="AF32" t="n">
        <v>98.0495223619265</v>
      </c>
    </row>
    <row r="33">
      <c r="A33" t="s">
        <v>126</v>
      </c>
      <c r="B33" t="s">
        <v>434</v>
      </c>
      <c r="C33" t="s">
        <v>317</v>
      </c>
      <c r="D33" t="s">
        <v>435</v>
      </c>
      <c r="E33" t="s">
        <v>318</v>
      </c>
      <c r="F33" t="n">
        <v>63.9333486553925</v>
      </c>
      <c r="G33" t="n">
        <v>64.9169459762284</v>
      </c>
      <c r="H33" t="n">
        <v>67.8710888319806</v>
      </c>
      <c r="I33" t="n">
        <v>69.877482201099</v>
      </c>
      <c r="J33" t="n">
        <v>71.089468246134</v>
      </c>
      <c r="K33" t="n">
        <v>71.803831544674</v>
      </c>
      <c r="L33" t="n">
        <v>78.178694795984</v>
      </c>
      <c r="M33" t="n">
        <v>82.3629185333163</v>
      </c>
      <c r="N33" t="n">
        <v>87.1284993409768</v>
      </c>
      <c r="O33" t="n">
        <v>90.4169023326612</v>
      </c>
      <c r="P33" t="n">
        <v>92.4448894326478</v>
      </c>
      <c r="Q33" t="n">
        <v>95.3070654716623</v>
      </c>
      <c r="R33" t="n">
        <v>98.3299748343581</v>
      </c>
      <c r="S33" t="n">
        <v>100.398081313432</v>
      </c>
      <c r="T33" t="n">
        <v>94.2271409024787</v>
      </c>
      <c r="U33" t="n">
        <v>101.539639650164</v>
      </c>
      <c r="V33" t="n">
        <v>102.116534279617</v>
      </c>
      <c r="W33" t="n">
        <v>99.5250472827333</v>
      </c>
      <c r="X33" t="n">
        <v>99.6524239351729</v>
      </c>
      <c r="Y33" t="n">
        <v>98.389451598254</v>
      </c>
      <c r="Z33" t="n">
        <v>102.002119655404</v>
      </c>
      <c r="AA33" t="n">
        <v>97.5722996460022</v>
      </c>
      <c r="AB33" t="n">
        <v>97.6613589012925</v>
      </c>
      <c r="AC33" t="n">
        <v>100.051823842941</v>
      </c>
      <c r="AD33" t="n">
        <v>100.095651271209</v>
      </c>
      <c r="AE33" t="n">
        <v>100</v>
      </c>
      <c r="AF33" t="n">
        <v>96.7434578621474</v>
      </c>
    </row>
    <row r="34">
      <c r="A34" t="s">
        <v>126</v>
      </c>
      <c r="B34" t="s">
        <v>436</v>
      </c>
      <c r="C34" t="s">
        <v>317</v>
      </c>
      <c r="D34" t="s">
        <v>437</v>
      </c>
      <c r="E34" t="s">
        <v>318</v>
      </c>
      <c r="F34" t="n">
        <v>63.677312019498</v>
      </c>
      <c r="G34" t="n">
        <v>63.8486133249814</v>
      </c>
      <c r="H34" t="n">
        <v>66.7541351884827</v>
      </c>
      <c r="I34" t="n">
        <v>68.7275100682739</v>
      </c>
      <c r="J34" t="n">
        <v>69.9195512247627</v>
      </c>
      <c r="K34" t="n">
        <v>70.622158387961</v>
      </c>
      <c r="L34" t="n">
        <v>76.8921109475727</v>
      </c>
      <c r="M34" t="n">
        <v>81.0074741719034</v>
      </c>
      <c r="N34" t="n">
        <v>85.6946259116477</v>
      </c>
      <c r="O34" t="n">
        <v>88.928913819531</v>
      </c>
      <c r="P34" t="n">
        <v>90.92352539843</v>
      </c>
      <c r="Q34" t="n">
        <v>93.7385969081167</v>
      </c>
      <c r="R34" t="n">
        <v>96.7117584059812</v>
      </c>
      <c r="S34" t="n">
        <v>99.005018853576</v>
      </c>
      <c r="T34" t="n">
        <v>92.8227348454279</v>
      </c>
      <c r="U34" t="n">
        <v>102.427339894482</v>
      </c>
      <c r="V34" t="n">
        <v>102.978840011487</v>
      </c>
      <c r="W34" t="n">
        <v>99.8237745000003</v>
      </c>
      <c r="X34" t="n">
        <v>100.072061071166</v>
      </c>
      <c r="Y34" t="n">
        <v>98.621946444442</v>
      </c>
      <c r="Z34" t="n">
        <v>102.826854023348</v>
      </c>
      <c r="AA34" t="n">
        <v>97.4376336467667</v>
      </c>
      <c r="AB34" t="n">
        <v>97.4125826545249</v>
      </c>
      <c r="AC34" t="n">
        <v>100.281744534738</v>
      </c>
      <c r="AD34" t="n">
        <v>100.123439877874</v>
      </c>
      <c r="AE34" t="n">
        <v>100</v>
      </c>
      <c r="AF34" t="n">
        <v>96.6477708065356</v>
      </c>
    </row>
    <row r="35">
      <c r="A35" t="s">
        <v>126</v>
      </c>
      <c r="B35" t="s">
        <v>438</v>
      </c>
      <c r="C35" t="s">
        <v>317</v>
      </c>
      <c r="D35" t="s">
        <v>439</v>
      </c>
      <c r="E35" t="s">
        <v>318</v>
      </c>
      <c r="F35" t="n">
        <v>64.7467897576489</v>
      </c>
      <c r="G35" t="n">
        <v>64.0645300704917</v>
      </c>
      <c r="H35" t="n">
        <v>66.9798734038642</v>
      </c>
      <c r="I35" t="n">
        <v>68.9599236138705</v>
      </c>
      <c r="J35" t="n">
        <v>70.155995175369</v>
      </c>
      <c r="K35" t="n">
        <v>70.8609719855998</v>
      </c>
      <c r="L35" t="n">
        <v>77.1521419702401</v>
      </c>
      <c r="M35" t="n">
        <v>81.2814111421447</v>
      </c>
      <c r="N35" t="n">
        <v>85.9844039884208</v>
      </c>
      <c r="O35" t="n">
        <v>89.2296177454605</v>
      </c>
      <c r="P35" t="n">
        <v>91.2309982622144</v>
      </c>
      <c r="Q35" t="n">
        <v>94.0555926015743</v>
      </c>
      <c r="R35" t="n">
        <v>97.0388071158689</v>
      </c>
      <c r="S35" t="n">
        <v>98.0450571581708</v>
      </c>
      <c r="T35" t="n">
        <v>86.10624877182</v>
      </c>
      <c r="U35" t="n">
        <v>104.491668874357</v>
      </c>
      <c r="V35" t="n">
        <v>105.632435370422</v>
      </c>
      <c r="W35" t="n">
        <v>101.130235080694</v>
      </c>
      <c r="X35" t="n">
        <v>101.767962928923</v>
      </c>
      <c r="Y35" t="n">
        <v>99.6961624064905</v>
      </c>
      <c r="Z35" t="n">
        <v>105.469933971885</v>
      </c>
      <c r="AA35" t="n">
        <v>97.2442749173182</v>
      </c>
      <c r="AB35" t="n">
        <v>97.0592300813057</v>
      </c>
      <c r="AC35" t="n">
        <v>100.874140214742</v>
      </c>
      <c r="AD35" t="n">
        <v>100.301569631449</v>
      </c>
      <c r="AE35" t="n">
        <v>100</v>
      </c>
      <c r="AF35" t="n">
        <v>95.4671192877887</v>
      </c>
    </row>
    <row r="36">
      <c r="A36" t="s">
        <v>126</v>
      </c>
      <c r="B36" t="s">
        <v>440</v>
      </c>
      <c r="C36" t="s">
        <v>317</v>
      </c>
      <c r="D36" t="s">
        <v>441</v>
      </c>
      <c r="E36" t="s">
        <v>318</v>
      </c>
      <c r="F36" t="n">
        <v>64.8303896036533</v>
      </c>
      <c r="G36" t="n">
        <v>64.046808836319</v>
      </c>
      <c r="H36" t="n">
        <v>66.9613453643177</v>
      </c>
      <c r="I36" t="n">
        <v>68.9408480403443</v>
      </c>
      <c r="J36" t="n">
        <v>70.1365886928039</v>
      </c>
      <c r="K36" t="n">
        <v>70.8413703089003</v>
      </c>
      <c r="L36" t="n">
        <v>77.1308002906033</v>
      </c>
      <c r="M36" t="n">
        <v>81.2589269760188</v>
      </c>
      <c r="N36" t="n">
        <v>85.9606187333978</v>
      </c>
      <c r="O36" t="n">
        <v>89.2049337642384</v>
      </c>
      <c r="P36" t="n">
        <v>91.2057612170574</v>
      </c>
      <c r="Q36" t="n">
        <v>94.0295746260874</v>
      </c>
      <c r="R36" t="n">
        <v>97.0119638336311</v>
      </c>
      <c r="S36" t="n">
        <v>97.958846513111</v>
      </c>
      <c r="T36" t="n">
        <v>85.5875979640665</v>
      </c>
      <c r="U36" t="n">
        <v>105.348605640855</v>
      </c>
      <c r="V36" t="n">
        <v>106.571056370264</v>
      </c>
      <c r="W36" t="n">
        <v>101.785172432048</v>
      </c>
      <c r="X36" t="n">
        <v>102.498940547701</v>
      </c>
      <c r="Y36" t="n">
        <v>100.307195222836</v>
      </c>
      <c r="Z36" t="n">
        <v>106.318972513575</v>
      </c>
      <c r="AA36" t="n">
        <v>97.1475859744091</v>
      </c>
      <c r="AB36" t="n">
        <v>96.9302855060405</v>
      </c>
      <c r="AC36" t="n">
        <v>101.053321522717</v>
      </c>
      <c r="AD36" t="n">
        <v>100.368791982913</v>
      </c>
      <c r="AE36" t="n">
        <v>100</v>
      </c>
      <c r="AF36" t="n">
        <v>95.2448670275587</v>
      </c>
    </row>
    <row r="37">
      <c r="A37" t="s">
        <v>126</v>
      </c>
      <c r="B37" t="s">
        <v>442</v>
      </c>
      <c r="C37" t="s">
        <v>317</v>
      </c>
      <c r="D37" t="s">
        <v>443</v>
      </c>
      <c r="E37" t="s">
        <v>318</v>
      </c>
      <c r="F37" t="n">
        <v>64.6862101310714</v>
      </c>
      <c r="G37" t="n">
        <v>64.0220345571766</v>
      </c>
      <c r="H37" t="n">
        <v>66.9354433490487</v>
      </c>
      <c r="I37" t="n">
        <v>68.9141800558662</v>
      </c>
      <c r="J37" t="n">
        <v>70.1094585637505</v>
      </c>
      <c r="K37" t="n">
        <v>70.8139670206218</v>
      </c>
      <c r="L37" t="n">
        <v>77.100966303892</v>
      </c>
      <c r="M37" t="n">
        <v>81.2274940409082</v>
      </c>
      <c r="N37" t="n">
        <v>85.9273643864191</v>
      </c>
      <c r="O37" t="n">
        <v>89.1704252687809</v>
      </c>
      <c r="P37" t="n">
        <v>91.1704827625943</v>
      </c>
      <c r="Q37" t="n">
        <v>93.9932030536099</v>
      </c>
      <c r="R37" t="n">
        <v>96.9744385499639</v>
      </c>
      <c r="S37" t="n">
        <v>97.759671546989</v>
      </c>
      <c r="T37" t="n">
        <v>84.9382528663386</v>
      </c>
      <c r="U37" t="n">
        <v>104.342108762179</v>
      </c>
      <c r="V37" t="n">
        <v>105.550394589152</v>
      </c>
      <c r="W37" t="n">
        <v>100.893235622517</v>
      </c>
      <c r="X37" t="n">
        <v>101.585430671093</v>
      </c>
      <c r="Y37" t="n">
        <v>99.4054696779555</v>
      </c>
      <c r="Z37" t="n">
        <v>105.628280733463</v>
      </c>
      <c r="AA37" t="n">
        <v>97.2496430829482</v>
      </c>
      <c r="AB37" t="n">
        <v>97.0816507619916</v>
      </c>
      <c r="AC37" t="n">
        <v>100.72553672281</v>
      </c>
      <c r="AD37" t="n">
        <v>100.27224428793</v>
      </c>
      <c r="AE37" t="n">
        <v>100</v>
      </c>
      <c r="AF37" t="n">
        <v>95.827878289145</v>
      </c>
    </row>
    <row r="38">
      <c r="A38" t="s">
        <v>126</v>
      </c>
      <c r="B38" t="s">
        <v>444</v>
      </c>
      <c r="C38" t="s">
        <v>317</v>
      </c>
      <c r="D38" t="s">
        <v>445</v>
      </c>
      <c r="E38" t="s">
        <v>318</v>
      </c>
      <c r="F38" t="n">
        <v>64.6243598004607</v>
      </c>
      <c r="G38" t="n">
        <v>64.1489859409131</v>
      </c>
      <c r="H38" t="n">
        <v>67.0681750928343</v>
      </c>
      <c r="I38" t="n">
        <v>69.0508354474409</v>
      </c>
      <c r="J38" t="n">
        <v>70.2484832227876</v>
      </c>
      <c r="K38" t="n">
        <v>70.9543911614377</v>
      </c>
      <c r="L38" t="n">
        <v>77.2538500256046</v>
      </c>
      <c r="M38" t="n">
        <v>81.3885674700852</v>
      </c>
      <c r="N38" t="n">
        <v>86.0977655644542</v>
      </c>
      <c r="O38" t="n">
        <v>89.3472592774114</v>
      </c>
      <c r="P38" t="n">
        <v>91.3512692786448</v>
      </c>
      <c r="Q38" t="n">
        <v>94.1795874883274</v>
      </c>
      <c r="R38" t="n">
        <v>97.1667351803217</v>
      </c>
      <c r="S38" t="n">
        <v>98.5059301528353</v>
      </c>
      <c r="T38" t="n">
        <v>88.0727679093622</v>
      </c>
      <c r="U38" t="n">
        <v>104.0460203776</v>
      </c>
      <c r="V38" t="n">
        <v>105.045990571246</v>
      </c>
      <c r="W38" t="n">
        <v>100.914078143522</v>
      </c>
      <c r="X38" t="n">
        <v>101.442912236911</v>
      </c>
      <c r="Y38" t="n">
        <v>99.5516779193413</v>
      </c>
      <c r="Z38" t="n">
        <v>104.842469142645</v>
      </c>
      <c r="AA38" t="n">
        <v>97.3007869538939</v>
      </c>
      <c r="AB38" t="n">
        <v>97.1260431347592</v>
      </c>
      <c r="AC38" t="n">
        <v>100.865618622922</v>
      </c>
      <c r="AD38" t="n">
        <v>100.284792328615</v>
      </c>
      <c r="AE38" t="n">
        <v>100</v>
      </c>
      <c r="AF38" t="n">
        <v>95.4028113346687</v>
      </c>
    </row>
    <row r="39">
      <c r="A39" t="s">
        <v>126</v>
      </c>
      <c r="B39" t="s">
        <v>446</v>
      </c>
      <c r="C39" t="s">
        <v>317</v>
      </c>
      <c r="D39" t="s">
        <v>447</v>
      </c>
      <c r="E39" t="s">
        <v>318</v>
      </c>
      <c r="F39" t="n">
        <v>62.8653725617878</v>
      </c>
      <c r="G39" t="n">
        <v>63.8779642428217</v>
      </c>
      <c r="H39" t="n">
        <v>66.784827885071</v>
      </c>
      <c r="I39" t="n">
        <v>68.7591091776874</v>
      </c>
      <c r="J39" t="n">
        <v>69.9516973433346</v>
      </c>
      <c r="K39" t="n">
        <v>70.6546302194582</v>
      </c>
      <c r="L39" t="n">
        <v>76.9274577369784</v>
      </c>
      <c r="M39" t="n">
        <v>81.0447211453352</v>
      </c>
      <c r="N39" t="n">
        <v>85.7340398100995</v>
      </c>
      <c r="O39" t="n">
        <v>88.9698087895125</v>
      </c>
      <c r="P39" t="n">
        <v>90.9653271251523</v>
      </c>
      <c r="Q39" t="n">
        <v>93.7816991247389</v>
      </c>
      <c r="R39" t="n">
        <v>96.7562277056857</v>
      </c>
      <c r="S39" t="n">
        <v>98.699551845124</v>
      </c>
      <c r="T39" t="n">
        <v>92.8762637498041</v>
      </c>
      <c r="U39" t="n">
        <v>102.081910892568</v>
      </c>
      <c r="V39" t="n">
        <v>102.906898359308</v>
      </c>
      <c r="W39" t="n">
        <v>100.145054032281</v>
      </c>
      <c r="X39" t="n">
        <v>100.372717464262</v>
      </c>
      <c r="Y39" t="n">
        <v>98.9838971851264</v>
      </c>
      <c r="Z39" t="n">
        <v>102.903638820481</v>
      </c>
      <c r="AA39" t="n">
        <v>97.3314797896468</v>
      </c>
      <c r="AB39" t="n">
        <v>97.3655734348455</v>
      </c>
      <c r="AC39" t="n">
        <v>100.33984363203</v>
      </c>
      <c r="AD39" t="n">
        <v>100.128018081622</v>
      </c>
      <c r="AE39" t="n">
        <v>100</v>
      </c>
      <c r="AF39" t="n">
        <v>96.4863330250817</v>
      </c>
    </row>
    <row r="40">
      <c r="A40" t="s">
        <v>126</v>
      </c>
      <c r="B40" t="s">
        <v>448</v>
      </c>
      <c r="C40" t="s">
        <v>317</v>
      </c>
      <c r="D40" t="s">
        <v>449</v>
      </c>
      <c r="E40" t="s">
        <v>318</v>
      </c>
      <c r="F40" t="n">
        <v>62.3564756929126</v>
      </c>
      <c r="G40" t="n">
        <v>63.1107707841996</v>
      </c>
      <c r="H40" t="n">
        <v>65.9827282484321</v>
      </c>
      <c r="I40" t="n">
        <v>67.9332995650475</v>
      </c>
      <c r="J40" t="n">
        <v>69.1115612587012</v>
      </c>
      <c r="K40" t="n">
        <v>69.8060517065026</v>
      </c>
      <c r="L40" t="n">
        <v>76.0035372500014</v>
      </c>
      <c r="M40" t="n">
        <v>80.0713573162661</v>
      </c>
      <c r="N40" t="n">
        <v>84.704365352222</v>
      </c>
      <c r="O40" t="n">
        <v>87.9012657458126</v>
      </c>
      <c r="P40" t="n">
        <v>89.8728095795902</v>
      </c>
      <c r="Q40" t="n">
        <v>92.6553611098627</v>
      </c>
      <c r="R40" t="n">
        <v>95.5941651403779</v>
      </c>
      <c r="S40" t="n">
        <v>97.4979198076092</v>
      </c>
      <c r="T40" t="n">
        <v>92.4257891352834</v>
      </c>
      <c r="U40" t="n">
        <v>99.8327826459401</v>
      </c>
      <c r="V40" t="n">
        <v>100.689543271444</v>
      </c>
      <c r="W40" t="n">
        <v>98.8604265746908</v>
      </c>
      <c r="X40" t="n">
        <v>98.8776568850235</v>
      </c>
      <c r="Y40" t="n">
        <v>98.0849221270576</v>
      </c>
      <c r="Z40" t="n">
        <v>99.8953444153727</v>
      </c>
      <c r="AA40" t="n">
        <v>97.0468190539186</v>
      </c>
      <c r="AB40" t="n">
        <v>97.3805914190664</v>
      </c>
      <c r="AC40" t="n">
        <v>99.3872112353498</v>
      </c>
      <c r="AD40" t="n">
        <v>99.9387924452948</v>
      </c>
      <c r="AE40" t="n">
        <v>100</v>
      </c>
      <c r="AF40" t="n">
        <v>98.0383294499354</v>
      </c>
    </row>
    <row r="41">
      <c r="A41" t="s">
        <v>126</v>
      </c>
      <c r="B41" t="s">
        <v>450</v>
      </c>
      <c r="C41" t="s">
        <v>317</v>
      </c>
      <c r="D41" t="s">
        <v>451</v>
      </c>
      <c r="E41" t="s">
        <v>318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</row>
    <row r="42">
      <c r="A42" t="s">
        <v>126</v>
      </c>
      <c r="B42" t="s">
        <v>452</v>
      </c>
      <c r="C42" t="s">
        <v>317</v>
      </c>
      <c r="D42" t="s">
        <v>453</v>
      </c>
      <c r="E42" t="s">
        <v>318</v>
      </c>
      <c r="F42" t="n">
        <v>64.5117324884807</v>
      </c>
      <c r="G42" t="n">
        <v>64.368414497064</v>
      </c>
      <c r="H42" t="n">
        <v>67.2975899654989</v>
      </c>
      <c r="I42" t="n">
        <v>69.2870314716684</v>
      </c>
      <c r="J42" t="n">
        <v>70.488776201561</v>
      </c>
      <c r="K42" t="n">
        <v>71.1971004647903</v>
      </c>
      <c r="L42" t="n">
        <v>77.5181034484536</v>
      </c>
      <c r="M42" t="n">
        <v>81.6669669831433</v>
      </c>
      <c r="N42" t="n">
        <v>86.3922760769277</v>
      </c>
      <c r="O42" t="n">
        <v>89.6528856221475</v>
      </c>
      <c r="P42" t="n">
        <v>91.6637460164155</v>
      </c>
      <c r="Q42" t="n">
        <v>94.5017390498258</v>
      </c>
      <c r="R42" t="n">
        <v>97.4991048741856</v>
      </c>
      <c r="S42" t="n">
        <v>99.10237760583</v>
      </c>
      <c r="T42" t="n">
        <v>90.2750566335992</v>
      </c>
      <c r="U42" t="n">
        <v>103.054923828938</v>
      </c>
      <c r="V42" t="n">
        <v>103.895993603666</v>
      </c>
      <c r="W42" t="n">
        <v>100.458937271737</v>
      </c>
      <c r="X42" t="n">
        <v>100.84052120177</v>
      </c>
      <c r="Y42" t="n">
        <v>99.1739563365788</v>
      </c>
      <c r="Z42" t="n">
        <v>103.687216071393</v>
      </c>
      <c r="AA42" t="n">
        <v>97.2093218370256</v>
      </c>
      <c r="AB42" t="n">
        <v>97.1602200312675</v>
      </c>
      <c r="AC42" t="n">
        <v>100.386031475547</v>
      </c>
      <c r="AD42" t="n">
        <v>100.118933534939</v>
      </c>
      <c r="AE42" t="n">
        <v>100</v>
      </c>
      <c r="AF42" t="n">
        <v>96.2270860665969</v>
      </c>
    </row>
    <row r="43">
      <c r="A43" t="s">
        <v>126</v>
      </c>
      <c r="B43" t="s">
        <v>454</v>
      </c>
      <c r="C43" t="s">
        <v>317</v>
      </c>
      <c r="D43" t="s">
        <v>455</v>
      </c>
      <c r="E43" t="s">
        <v>318</v>
      </c>
      <c r="F43" t="n">
        <v>64.2733461855579</v>
      </c>
      <c r="G43" t="n">
        <v>64.2052855497375</v>
      </c>
      <c r="H43" t="n">
        <v>67.1270382281379</v>
      </c>
      <c r="I43" t="n">
        <v>69.1114378064308</v>
      </c>
      <c r="J43" t="n">
        <v>70.3101369120434</v>
      </c>
      <c r="K43" t="n">
        <v>71.0166663681045</v>
      </c>
      <c r="L43" t="n">
        <v>77.3216491102329</v>
      </c>
      <c r="M43" t="n">
        <v>81.4599991256092</v>
      </c>
      <c r="N43" t="n">
        <v>86.1733339810042</v>
      </c>
      <c r="O43" t="n">
        <v>89.4256809380258</v>
      </c>
      <c r="P43" t="n">
        <v>91.4314430524312</v>
      </c>
      <c r="Q43" t="n">
        <v>94.2622434941312</v>
      </c>
      <c r="R43" t="n">
        <v>97.252013248215</v>
      </c>
      <c r="S43" t="n">
        <v>99.0083790930362</v>
      </c>
      <c r="T43" t="n">
        <v>90.7235954158828</v>
      </c>
      <c r="U43" t="n">
        <v>102.870701580603</v>
      </c>
      <c r="V43" t="n">
        <v>103.646842393699</v>
      </c>
      <c r="W43" t="n">
        <v>100.286463539661</v>
      </c>
      <c r="X43" t="n">
        <v>100.628576681078</v>
      </c>
      <c r="Y43" t="n">
        <v>99.0250164387528</v>
      </c>
      <c r="Z43" t="n">
        <v>103.474032710279</v>
      </c>
      <c r="AA43" t="n">
        <v>97.209073631402</v>
      </c>
      <c r="AB43" t="n">
        <v>97.1604000860821</v>
      </c>
      <c r="AC43" t="n">
        <v>100.314106195549</v>
      </c>
      <c r="AD43" t="n">
        <v>100.093665366096</v>
      </c>
      <c r="AE43" t="n">
        <v>100</v>
      </c>
      <c r="AF43" t="n">
        <v>96.365692822887</v>
      </c>
    </row>
    <row r="44">
      <c r="A44" t="s">
        <v>126</v>
      </c>
      <c r="B44" t="s">
        <v>456</v>
      </c>
      <c r="C44" t="s">
        <v>317</v>
      </c>
      <c r="D44" t="s">
        <v>457</v>
      </c>
      <c r="E44" t="s">
        <v>318</v>
      </c>
      <c r="F44" t="n">
        <v>63.5045866321602</v>
      </c>
      <c r="G44" t="n">
        <v>63.8083226181258</v>
      </c>
      <c r="H44" t="n">
        <v>66.7120108233799</v>
      </c>
      <c r="I44" t="n">
        <v>68.6841404250835</v>
      </c>
      <c r="J44" t="n">
        <v>69.8754292556477</v>
      </c>
      <c r="K44" t="n">
        <v>70.5775920326864</v>
      </c>
      <c r="L44" t="n">
        <v>76.8435904183336</v>
      </c>
      <c r="M44" t="n">
        <v>80.9563555902088</v>
      </c>
      <c r="N44" t="n">
        <v>85.6405502563244</v>
      </c>
      <c r="O44" t="n">
        <v>88.8727910123928</v>
      </c>
      <c r="P44" t="n">
        <v>90.8661486010899</v>
      </c>
      <c r="Q44" t="n">
        <v>93.6794470966345</v>
      </c>
      <c r="R44" t="n">
        <v>96.6507320732357</v>
      </c>
      <c r="S44" t="n">
        <v>98.4133991329595</v>
      </c>
      <c r="T44" t="n">
        <v>90.2034224942235</v>
      </c>
      <c r="U44" t="n">
        <v>102.927832349686</v>
      </c>
      <c r="V44" t="n">
        <v>103.765628354575</v>
      </c>
      <c r="W44" t="n">
        <v>100.245787220742</v>
      </c>
      <c r="X44" t="n">
        <v>100.622614201268</v>
      </c>
      <c r="Y44" t="n">
        <v>98.9653698147774</v>
      </c>
      <c r="Z44" t="n">
        <v>103.683644955337</v>
      </c>
      <c r="AA44" t="n">
        <v>97.2847475473083</v>
      </c>
      <c r="AB44" t="n">
        <v>97.2114115907335</v>
      </c>
      <c r="AC44" t="n">
        <v>100.415407449013</v>
      </c>
      <c r="AD44" t="n">
        <v>100.147381533455</v>
      </c>
      <c r="AE44" t="n">
        <v>100</v>
      </c>
      <c r="AF44" t="n">
        <v>96.1732543527802</v>
      </c>
    </row>
    <row r="45">
      <c r="A45" t="s">
        <v>126</v>
      </c>
      <c r="B45" t="s">
        <v>458</v>
      </c>
      <c r="C45" t="s">
        <v>317</v>
      </c>
      <c r="D45" t="s">
        <v>459</v>
      </c>
      <c r="E45" t="s">
        <v>318</v>
      </c>
      <c r="F45" t="n">
        <v>63.5027158497731</v>
      </c>
      <c r="G45" t="n">
        <v>63.8078175460286</v>
      </c>
      <c r="H45" t="n">
        <v>66.7114827676905</v>
      </c>
      <c r="I45" t="n">
        <v>68.6835967559471</v>
      </c>
      <c r="J45" t="n">
        <v>69.8748761592908</v>
      </c>
      <c r="K45" t="n">
        <v>70.5770333829827</v>
      </c>
      <c r="L45" t="n">
        <v>76.8429821627454</v>
      </c>
      <c r="M45" t="n">
        <v>80.9557147848477</v>
      </c>
      <c r="N45" t="n">
        <v>85.6398723764685</v>
      </c>
      <c r="O45" t="n">
        <v>88.8720875568882</v>
      </c>
      <c r="P45" t="n">
        <v>90.8654293572228</v>
      </c>
      <c r="Q45" t="n">
        <v>93.6787055811808</v>
      </c>
      <c r="R45" t="n">
        <v>96.6499670393099</v>
      </c>
      <c r="S45" t="n">
        <v>98.4132533201618</v>
      </c>
      <c r="T45" t="n">
        <v>90.2052896372227</v>
      </c>
      <c r="U45" t="n">
        <v>102.927824855514</v>
      </c>
      <c r="V45" t="n">
        <v>103.765400275863</v>
      </c>
      <c r="W45" t="n">
        <v>100.245701057209</v>
      </c>
      <c r="X45" t="n">
        <v>100.622445099714</v>
      </c>
      <c r="Y45" t="n">
        <v>98.965293887978</v>
      </c>
      <c r="Z45" t="n">
        <v>103.683439959328</v>
      </c>
      <c r="AA45" t="n">
        <v>97.2848282107622</v>
      </c>
      <c r="AB45" t="n">
        <v>97.2114759699784</v>
      </c>
      <c r="AC45" t="n">
        <v>100.415345816245</v>
      </c>
      <c r="AD45" t="n">
        <v>100.147363685795</v>
      </c>
      <c r="AE45" t="n">
        <v>100</v>
      </c>
      <c r="AF45" t="n">
        <v>96.1730295298622</v>
      </c>
    </row>
    <row r="46">
      <c r="A46" t="s">
        <v>126</v>
      </c>
      <c r="B46" t="s">
        <v>460</v>
      </c>
      <c r="C46" t="s">
        <v>317</v>
      </c>
      <c r="D46" t="s">
        <v>461</v>
      </c>
      <c r="E46" t="s">
        <v>318</v>
      </c>
      <c r="F46" t="n">
        <v>63.3005079519441</v>
      </c>
      <c r="G46" t="n">
        <v>63.5619948720043</v>
      </c>
      <c r="H46" t="n">
        <v>66.4544763985432</v>
      </c>
      <c r="I46" t="n">
        <v>68.4189933572398</v>
      </c>
      <c r="J46" t="n">
        <v>69.6056821793529</v>
      </c>
      <c r="K46" t="n">
        <v>70.3051340331571</v>
      </c>
      <c r="L46" t="n">
        <v>76.5469415114263</v>
      </c>
      <c r="M46" t="n">
        <v>80.6438321534991</v>
      </c>
      <c r="N46" t="n">
        <v>85.3099472694744</v>
      </c>
      <c r="O46" t="n">
        <v>88.5297110071282</v>
      </c>
      <c r="P46" t="n">
        <v>90.5153687076744</v>
      </c>
      <c r="Q46" t="n">
        <v>93.3178056250483</v>
      </c>
      <c r="R46" t="n">
        <v>96.2776206152685</v>
      </c>
      <c r="S46" t="n">
        <v>98.5401665511595</v>
      </c>
      <c r="T46" t="n">
        <v>92.1181694333549</v>
      </c>
      <c r="U46" t="n">
        <v>102.238258670662</v>
      </c>
      <c r="V46" t="n">
        <v>102.824855505634</v>
      </c>
      <c r="W46" t="n">
        <v>99.6775662371173</v>
      </c>
      <c r="X46" t="n">
        <v>99.9147853940104</v>
      </c>
      <c r="Y46" t="n">
        <v>98.4865418918044</v>
      </c>
      <c r="Z46" t="n">
        <v>102.7417758854</v>
      </c>
      <c r="AA46" t="n">
        <v>97.1650205809155</v>
      </c>
      <c r="AB46" t="n">
        <v>97.1176690154649</v>
      </c>
      <c r="AC46" t="n">
        <v>100.043592344353</v>
      </c>
      <c r="AD46" t="n">
        <v>99.9995730441725</v>
      </c>
      <c r="AE46" t="n">
        <v>100</v>
      </c>
      <c r="AF46" t="n">
        <v>96.9130717967235</v>
      </c>
    </row>
    <row r="47">
      <c r="A47" t="s">
        <v>126</v>
      </c>
      <c r="B47" t="s">
        <v>462</v>
      </c>
      <c r="C47" t="s">
        <v>317</v>
      </c>
      <c r="D47" t="s">
        <v>463</v>
      </c>
      <c r="E47" t="s">
        <v>318</v>
      </c>
      <c r="F47" t="n">
        <v>62.9140696718318</v>
      </c>
      <c r="G47" t="n">
        <v>63.3084303815811</v>
      </c>
      <c r="H47" t="n">
        <v>66.18937644117</v>
      </c>
      <c r="I47" t="n">
        <v>68.1460566941639</v>
      </c>
      <c r="J47" t="n">
        <v>69.3280103251453</v>
      </c>
      <c r="K47" t="n">
        <v>70.0246733830173</v>
      </c>
      <c r="L47" t="n">
        <v>76.241577130762</v>
      </c>
      <c r="M47" t="n">
        <v>80.3221279770501</v>
      </c>
      <c r="N47" t="n">
        <v>84.9696340730785</v>
      </c>
      <c r="O47" t="n">
        <v>88.1765486587794</v>
      </c>
      <c r="P47" t="n">
        <v>90.1542820339419</v>
      </c>
      <c r="Q47" t="n">
        <v>92.9455446410239</v>
      </c>
      <c r="R47" t="n">
        <v>95.8935520477605</v>
      </c>
      <c r="S47" t="n">
        <v>97.4877120320769</v>
      </c>
      <c r="T47" t="n">
        <v>89.5284941748336</v>
      </c>
      <c r="U47" t="n">
        <v>101.472405288261</v>
      </c>
      <c r="V47" t="n">
        <v>102.451696830061</v>
      </c>
      <c r="W47" t="n">
        <v>99.708473028516</v>
      </c>
      <c r="X47" t="n">
        <v>99.9528475142636</v>
      </c>
      <c r="Y47" t="n">
        <v>98.616301753961</v>
      </c>
      <c r="Z47" t="n">
        <v>102.167116260592</v>
      </c>
      <c r="AA47" t="n">
        <v>97.1514673536455</v>
      </c>
      <c r="AB47" t="n">
        <v>97.3853114640809</v>
      </c>
      <c r="AC47" t="n">
        <v>100.16224484478</v>
      </c>
      <c r="AD47" t="n">
        <v>100.129243076173</v>
      </c>
      <c r="AE47" t="n">
        <v>100</v>
      </c>
      <c r="AF47" t="n">
        <v>96.7215599136681</v>
      </c>
    </row>
    <row r="48">
      <c r="A48" t="s">
        <v>126</v>
      </c>
      <c r="B48" t="s">
        <v>464</v>
      </c>
      <c r="C48" t="s">
        <v>317</v>
      </c>
      <c r="D48" t="s">
        <v>465</v>
      </c>
      <c r="E48" t="s">
        <v>318</v>
      </c>
      <c r="F48" t="n">
        <v>62.5201607512706</v>
      </c>
      <c r="G48" t="n">
        <v>63.3511638890078</v>
      </c>
      <c r="H48" t="n">
        <v>66.234056752993</v>
      </c>
      <c r="I48" t="n">
        <v>68.1920569980792</v>
      </c>
      <c r="J48" t="n">
        <v>69.3748086835637</v>
      </c>
      <c r="K48" t="n">
        <v>70.0719442182293</v>
      </c>
      <c r="L48" t="n">
        <v>76.2930392596207</v>
      </c>
      <c r="M48" t="n">
        <v>80.3763493758905</v>
      </c>
      <c r="N48" t="n">
        <v>85.0269980071047</v>
      </c>
      <c r="O48" t="n">
        <v>88.2360795178991</v>
      </c>
      <c r="P48" t="n">
        <v>90.2151384790054</v>
      </c>
      <c r="Q48" t="n">
        <v>93.0082857649436</v>
      </c>
      <c r="R48" t="n">
        <v>95.9582835660524</v>
      </c>
      <c r="S48" t="n">
        <v>97.8504076948861</v>
      </c>
      <c r="T48" t="n">
        <v>92.0656125979657</v>
      </c>
      <c r="U48" t="n">
        <v>100.474461705334</v>
      </c>
      <c r="V48" t="n">
        <v>101.256127004055</v>
      </c>
      <c r="W48" t="n">
        <v>98.8581240300831</v>
      </c>
      <c r="X48" t="n">
        <v>98.9979671127454</v>
      </c>
      <c r="Y48" t="n">
        <v>97.8524329404626</v>
      </c>
      <c r="Z48" t="n">
        <v>100.891304096346</v>
      </c>
      <c r="AA48" t="n">
        <v>97.2357143035704</v>
      </c>
      <c r="AB48" t="n">
        <v>97.5485614083626</v>
      </c>
      <c r="AC48" t="n">
        <v>99.7442440246912</v>
      </c>
      <c r="AD48" t="n">
        <v>100.003698565268</v>
      </c>
      <c r="AE48" t="n">
        <v>100</v>
      </c>
      <c r="AF48" t="n">
        <v>97.6179651260333</v>
      </c>
    </row>
    <row r="49">
      <c r="A49" t="s">
        <v>126</v>
      </c>
      <c r="B49" t="s">
        <v>466</v>
      </c>
      <c r="C49" t="s">
        <v>317</v>
      </c>
      <c r="D49" t="s">
        <v>467</v>
      </c>
      <c r="E49" t="s">
        <v>318</v>
      </c>
      <c r="F49" t="n">
        <v>62.3422361034716</v>
      </c>
      <c r="G49" t="n">
        <v>63.6135842128484</v>
      </c>
      <c r="H49" t="n">
        <v>66.5084186096502</v>
      </c>
      <c r="I49" t="n">
        <v>68.4745282531355</v>
      </c>
      <c r="J49" t="n">
        <v>69.6621802604912</v>
      </c>
      <c r="K49" t="n">
        <v>70.3622055880903</v>
      </c>
      <c r="L49" t="n">
        <v>76.6090666237486</v>
      </c>
      <c r="M49" t="n">
        <v>80.7092934764853</v>
      </c>
      <c r="N49" t="n">
        <v>85.3792078611776</v>
      </c>
      <c r="O49" t="n">
        <v>88.6015872143615</v>
      </c>
      <c r="P49" t="n">
        <v>90.588838145364</v>
      </c>
      <c r="Q49" t="n">
        <v>93.3935536879676</v>
      </c>
      <c r="R49" t="n">
        <v>96.3557716408879</v>
      </c>
      <c r="S49" t="n">
        <v>98.6372576817571</v>
      </c>
      <c r="T49" t="n">
        <v>94.7970529493718</v>
      </c>
      <c r="U49" t="n">
        <v>100.435710245396</v>
      </c>
      <c r="V49" t="n">
        <v>101.02793059737</v>
      </c>
      <c r="W49" t="n">
        <v>98.807921995253</v>
      </c>
      <c r="X49" t="n">
        <v>98.8175095412123</v>
      </c>
      <c r="Y49" t="n">
        <v>97.9118019935089</v>
      </c>
      <c r="Z49" t="n">
        <v>100.518951205048</v>
      </c>
      <c r="AA49" t="n">
        <v>97.5530194763556</v>
      </c>
      <c r="AB49" t="n">
        <v>97.7963488932749</v>
      </c>
      <c r="AC49" t="n">
        <v>99.9170866606554</v>
      </c>
      <c r="AD49" t="n">
        <v>100.00757661316</v>
      </c>
      <c r="AE49" t="n">
        <v>100</v>
      </c>
      <c r="AF49" t="n">
        <v>97.3121193069689</v>
      </c>
    </row>
    <row r="50">
      <c r="A50" t="s">
        <v>126</v>
      </c>
      <c r="B50" t="s">
        <v>468</v>
      </c>
      <c r="C50" t="s">
        <v>317</v>
      </c>
      <c r="D50" t="s">
        <v>469</v>
      </c>
      <c r="E50" t="s">
        <v>318</v>
      </c>
      <c r="F50" t="n">
        <v>61.5103667336743</v>
      </c>
      <c r="G50" t="n">
        <v>62.8512230382527</v>
      </c>
      <c r="H50" t="n">
        <v>65.7113716834011</v>
      </c>
      <c r="I50" t="n">
        <v>67.6539200542869</v>
      </c>
      <c r="J50" t="n">
        <v>68.8273370771013</v>
      </c>
      <c r="K50" t="n">
        <v>69.5189738949549</v>
      </c>
      <c r="L50" t="n">
        <v>75.6909664314924</v>
      </c>
      <c r="M50" t="n">
        <v>79.742061944605</v>
      </c>
      <c r="N50" t="n">
        <v>84.3560214127174</v>
      </c>
      <c r="O50" t="n">
        <v>87.5397770933947</v>
      </c>
      <c r="P50" t="n">
        <v>89.5032042831992</v>
      </c>
      <c r="Q50" t="n">
        <v>92.2743128316197</v>
      </c>
      <c r="R50" t="n">
        <v>95.2010312313624</v>
      </c>
      <c r="S50" t="n">
        <v>97.2982620342516</v>
      </c>
      <c r="T50" t="n">
        <v>93.6125487449503</v>
      </c>
      <c r="U50" t="n">
        <v>99.4588783047106</v>
      </c>
      <c r="V50" t="n">
        <v>100.121399466776</v>
      </c>
      <c r="W50" t="n">
        <v>97.9805521130938</v>
      </c>
      <c r="X50" t="n">
        <v>98.137893908828</v>
      </c>
      <c r="Y50" t="n">
        <v>96.9515447609387</v>
      </c>
      <c r="Z50" t="n">
        <v>99.8757222966988</v>
      </c>
      <c r="AA50" t="n">
        <v>97.0716516432744</v>
      </c>
      <c r="AB50" t="n">
        <v>97.5061344635469</v>
      </c>
      <c r="AC50" t="n">
        <v>99.199795581701</v>
      </c>
      <c r="AD50" t="n">
        <v>99.8716575133256</v>
      </c>
      <c r="AE50" t="n">
        <v>100</v>
      </c>
      <c r="AF50" t="n">
        <v>98.8123232324688</v>
      </c>
    </row>
    <row r="51">
      <c r="A51" t="s">
        <v>126</v>
      </c>
      <c r="B51" t="s">
        <v>470</v>
      </c>
      <c r="C51" t="s">
        <v>317</v>
      </c>
      <c r="D51" t="s">
        <v>471</v>
      </c>
      <c r="E51" t="s">
        <v>318</v>
      </c>
      <c r="F51" t="n">
        <v>61.4781991635072</v>
      </c>
      <c r="G51" t="n">
        <v>63.1167751621511</v>
      </c>
      <c r="H51" t="n">
        <v>65.9890097029085</v>
      </c>
      <c r="I51" t="n">
        <v>67.9397649849326</v>
      </c>
      <c r="J51" t="n">
        <v>69.1181400841532</v>
      </c>
      <c r="K51" t="n">
        <v>69.8127007547427</v>
      </c>
      <c r="L51" t="n">
        <v>76.0107670631687</v>
      </c>
      <c r="M51" t="n">
        <v>80.0789819744521</v>
      </c>
      <c r="N51" t="n">
        <v>84.7124389371965</v>
      </c>
      <c r="O51" t="n">
        <v>87.9096481497433</v>
      </c>
      <c r="P51" t="n">
        <v>89.8813660287291</v>
      </c>
      <c r="Q51" t="n">
        <v>92.6641825840016</v>
      </c>
      <c r="R51" t="n">
        <v>95.6032669368428</v>
      </c>
      <c r="S51" t="n">
        <v>97.9003851036306</v>
      </c>
      <c r="T51" t="n">
        <v>95.1489605746143</v>
      </c>
      <c r="U51" t="n">
        <v>99.8520750119726</v>
      </c>
      <c r="V51" t="n">
        <v>100.410549677926</v>
      </c>
      <c r="W51" t="n">
        <v>98.3662324610292</v>
      </c>
      <c r="X51" t="n">
        <v>98.4629929235138</v>
      </c>
      <c r="Y51" t="n">
        <v>97.3553635775736</v>
      </c>
      <c r="Z51" t="n">
        <v>100.041185597094</v>
      </c>
      <c r="AA51" t="n">
        <v>97.0640981064155</v>
      </c>
      <c r="AB51" t="n">
        <v>97.4806236060325</v>
      </c>
      <c r="AC51" t="n">
        <v>99.1993093743966</v>
      </c>
      <c r="AD51" t="n">
        <v>99.8660608889837</v>
      </c>
      <c r="AE51" t="n">
        <v>100</v>
      </c>
      <c r="AF51" t="n">
        <v>98.7532361634335</v>
      </c>
    </row>
    <row r="52">
      <c r="A52" t="s">
        <v>126</v>
      </c>
      <c r="B52" t="s">
        <v>472</v>
      </c>
      <c r="C52" t="s">
        <v>317</v>
      </c>
      <c r="D52" t="s">
        <v>473</v>
      </c>
      <c r="E52" t="s">
        <v>318</v>
      </c>
      <c r="F52" t="n">
        <v>61.5135412471262</v>
      </c>
      <c r="G52" t="n">
        <v>61.9329401121423</v>
      </c>
      <c r="H52" t="n">
        <v>64.7512962220676</v>
      </c>
      <c r="I52" t="n">
        <v>66.6654647189476</v>
      </c>
      <c r="J52" t="n">
        <v>67.8217367694377</v>
      </c>
      <c r="K52" t="n">
        <v>68.5032635462987</v>
      </c>
      <c r="L52" t="n">
        <v>74.5850912623152</v>
      </c>
      <c r="M52" t="n">
        <v>78.5769896683883</v>
      </c>
      <c r="N52" t="n">
        <v>83.1235286741069</v>
      </c>
      <c r="O52" t="n">
        <v>86.260763104751</v>
      </c>
      <c r="P52" t="n">
        <v>88.195517226314</v>
      </c>
      <c r="Q52" t="n">
        <v>90.9261391700366</v>
      </c>
      <c r="R52" t="n">
        <v>93.8100961348809</v>
      </c>
      <c r="S52" t="n">
        <v>95.3398895367914</v>
      </c>
      <c r="T52" t="n">
        <v>88.8541119864886</v>
      </c>
      <c r="U52" t="n">
        <v>98.4225619539566</v>
      </c>
      <c r="V52" t="n">
        <v>99.4223634600187</v>
      </c>
      <c r="W52" t="n">
        <v>97.0019613985371</v>
      </c>
      <c r="X52" t="n">
        <v>97.317174967504</v>
      </c>
      <c r="Y52" t="n">
        <v>95.9270069588136</v>
      </c>
      <c r="Z52" t="n">
        <v>99.4401162441855</v>
      </c>
      <c r="AA52" t="n">
        <v>97.0899773299804</v>
      </c>
      <c r="AB52" t="n">
        <v>97.5759481122162</v>
      </c>
      <c r="AC52" t="n">
        <v>99.2014233974256</v>
      </c>
      <c r="AD52" t="n">
        <v>99.8869164756979</v>
      </c>
      <c r="AE52" t="n">
        <v>100</v>
      </c>
      <c r="AF52" t="n">
        <v>98.9722445351437</v>
      </c>
    </row>
    <row r="53">
      <c r="A53" t="s">
        <v>126</v>
      </c>
      <c r="B53" t="s">
        <v>474</v>
      </c>
      <c r="C53" t="s">
        <v>317</v>
      </c>
      <c r="D53" t="s">
        <v>475</v>
      </c>
      <c r="E53" t="s">
        <v>318</v>
      </c>
      <c r="F53" t="n">
        <v>63.2699086273969</v>
      </c>
      <c r="G53" t="n">
        <v>63.2732098859624</v>
      </c>
      <c r="H53" t="n">
        <v>66.1525488413324</v>
      </c>
      <c r="I53" t="n">
        <v>68.1081409986454</v>
      </c>
      <c r="J53" t="n">
        <v>69.2894377710099</v>
      </c>
      <c r="K53" t="n">
        <v>69.9857099193371</v>
      </c>
      <c r="L53" t="n">
        <v>76.199163500264</v>
      </c>
      <c r="M53" t="n">
        <v>80.2774363456952</v>
      </c>
      <c r="N53" t="n">
        <v>84.9223476425572</v>
      </c>
      <c r="O53" t="n">
        <v>88.127476770479</v>
      </c>
      <c r="P53" t="n">
        <v>90.1041245761448</v>
      </c>
      <c r="Q53" t="n">
        <v>92.8938323105814</v>
      </c>
      <c r="R53" t="n">
        <v>95.8401989930987</v>
      </c>
      <c r="S53" t="n">
        <v>97.0674188241713</v>
      </c>
      <c r="T53" t="n">
        <v>86.3561031145878</v>
      </c>
      <c r="U53" t="n">
        <v>103.775316815114</v>
      </c>
      <c r="V53" t="n">
        <v>104.94650022621</v>
      </c>
      <c r="W53" t="n">
        <v>101.099950860262</v>
      </c>
      <c r="X53" t="n">
        <v>101.593706225009</v>
      </c>
      <c r="Y53" t="n">
        <v>99.7525086853585</v>
      </c>
      <c r="Z53" t="n">
        <v>105.190317656151</v>
      </c>
      <c r="AA53" t="n">
        <v>97.064075246348</v>
      </c>
      <c r="AB53" t="n">
        <v>97.0050554543662</v>
      </c>
      <c r="AC53" t="n">
        <v>100.965117692903</v>
      </c>
      <c r="AD53" t="n">
        <v>100.379057976898</v>
      </c>
      <c r="AE53" t="n">
        <v>100</v>
      </c>
      <c r="AF53" t="n">
        <v>95.5102986159402</v>
      </c>
    </row>
    <row r="54">
      <c r="A54" t="s">
        <v>126</v>
      </c>
      <c r="B54" t="s">
        <v>476</v>
      </c>
      <c r="C54" t="s">
        <v>317</v>
      </c>
      <c r="D54" t="s">
        <v>477</v>
      </c>
      <c r="E54" t="s">
        <v>318</v>
      </c>
      <c r="F54" t="n">
        <v>62.4957588334401</v>
      </c>
      <c r="G54" t="n">
        <v>62.5137820988784</v>
      </c>
      <c r="H54" t="n">
        <v>65.358562020103</v>
      </c>
      <c r="I54" t="n">
        <v>67.2906821774295</v>
      </c>
      <c r="J54" t="n">
        <v>68.4578008474026</v>
      </c>
      <c r="K54" t="n">
        <v>69.1457168372901</v>
      </c>
      <c r="L54" t="n">
        <v>75.2845925830434</v>
      </c>
      <c r="M54" t="n">
        <v>79.3139179004248</v>
      </c>
      <c r="N54" t="n">
        <v>83.9030808999355</v>
      </c>
      <c r="O54" t="n">
        <v>87.0697421958922</v>
      </c>
      <c r="P54" t="n">
        <v>89.0226614575993</v>
      </c>
      <c r="Q54" t="n">
        <v>91.778886159962</v>
      </c>
      <c r="R54" t="n">
        <v>94.6898896756805</v>
      </c>
      <c r="S54" t="n">
        <v>96.0700666253084</v>
      </c>
      <c r="T54" t="n">
        <v>86.7400414679525</v>
      </c>
      <c r="U54" t="n">
        <v>101.408769801342</v>
      </c>
      <c r="V54" t="n">
        <v>102.428803823053</v>
      </c>
      <c r="W54" t="n">
        <v>99.0077727453512</v>
      </c>
      <c r="X54" t="n">
        <v>99.3933378122311</v>
      </c>
      <c r="Y54" t="n">
        <v>97.7850408174298</v>
      </c>
      <c r="Z54" t="n">
        <v>102.438097708922</v>
      </c>
      <c r="AA54" t="n">
        <v>97.1637844578842</v>
      </c>
      <c r="AB54" t="n">
        <v>97.1549915240277</v>
      </c>
      <c r="AC54" t="n">
        <v>99.9554370531759</v>
      </c>
      <c r="AD54" t="n">
        <v>99.9324092258643</v>
      </c>
      <c r="AE54" t="n">
        <v>100</v>
      </c>
      <c r="AF54" t="n">
        <v>96.6533249866154</v>
      </c>
    </row>
    <row r="55">
      <c r="A55" t="s">
        <v>126</v>
      </c>
      <c r="B55" t="s">
        <v>478</v>
      </c>
      <c r="C55" t="s">
        <v>317</v>
      </c>
      <c r="D55" t="s">
        <v>479</v>
      </c>
      <c r="E55" t="s">
        <v>318</v>
      </c>
      <c r="F55" t="n">
        <v>62.0488426425263</v>
      </c>
      <c r="G55" t="n">
        <v>62.0790907527974</v>
      </c>
      <c r="H55" t="n">
        <v>64.9040892700416</v>
      </c>
      <c r="I55" t="n">
        <v>66.8227741456278</v>
      </c>
      <c r="J55" t="n">
        <v>67.9817774077358</v>
      </c>
      <c r="K55" t="n">
        <v>68.6649104921989</v>
      </c>
      <c r="L55" t="n">
        <v>74.7610981619408</v>
      </c>
      <c r="M55" t="n">
        <v>78.7624064175264</v>
      </c>
      <c r="N55" t="n">
        <v>83.3196596838649</v>
      </c>
      <c r="O55" t="n">
        <v>86.464302437579</v>
      </c>
      <c r="P55" t="n">
        <v>88.4036389498035</v>
      </c>
      <c r="Q55" t="n">
        <v>91.1406981942855</v>
      </c>
      <c r="R55" t="n">
        <v>94.0314601047137</v>
      </c>
      <c r="S55" t="n">
        <v>95.5416091022048</v>
      </c>
      <c r="T55" t="n">
        <v>87.341483097153</v>
      </c>
      <c r="U55" t="n">
        <v>99.9389853986289</v>
      </c>
      <c r="V55" t="n">
        <v>100.846615128064</v>
      </c>
      <c r="W55" t="n">
        <v>97.739856626552</v>
      </c>
      <c r="X55" t="n">
        <v>98.047742486121</v>
      </c>
      <c r="Y55" t="n">
        <v>96.6052021552605</v>
      </c>
      <c r="Z55" t="n">
        <v>100.627804832558</v>
      </c>
      <c r="AA55" t="n">
        <v>97.2800712305646</v>
      </c>
      <c r="AB55" t="n">
        <v>97.3059099925031</v>
      </c>
      <c r="AC55" t="n">
        <v>99.2553336725023</v>
      </c>
      <c r="AD55" t="n">
        <v>99.6067632912047</v>
      </c>
      <c r="AE55" t="n">
        <v>100</v>
      </c>
      <c r="AF55" t="n">
        <v>97.4920211530437</v>
      </c>
    </row>
    <row r="56">
      <c r="A56" t="s">
        <v>126</v>
      </c>
      <c r="B56" t="s">
        <v>480</v>
      </c>
      <c r="C56" t="s">
        <v>317</v>
      </c>
      <c r="D56" t="s">
        <v>481</v>
      </c>
      <c r="E56" t="s">
        <v>318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</row>
    <row r="57">
      <c r="A57" t="s">
        <v>126</v>
      </c>
      <c r="B57" t="s">
        <v>482</v>
      </c>
      <c r="C57" t="s">
        <v>317</v>
      </c>
      <c r="D57" t="s">
        <v>483</v>
      </c>
      <c r="E57" t="s">
        <v>318</v>
      </c>
      <c r="F57" t="n">
        <v>63.437795638862</v>
      </c>
      <c r="G57" t="n">
        <v>63.7887052657219</v>
      </c>
      <c r="H57" t="n">
        <v>66.6915015346719</v>
      </c>
      <c r="I57" t="n">
        <v>68.6630248409018</v>
      </c>
      <c r="J57" t="n">
        <v>69.8539472174131</v>
      </c>
      <c r="K57" t="n">
        <v>70.555894407252</v>
      </c>
      <c r="L57" t="n">
        <v>76.8199654810246</v>
      </c>
      <c r="M57" t="n">
        <v>80.9314671953928</v>
      </c>
      <c r="N57" t="n">
        <v>85.6142230399283</v>
      </c>
      <c r="O57" t="n">
        <v>88.8454698778009</v>
      </c>
      <c r="P57" t="n">
        <v>90.8382131186819</v>
      </c>
      <c r="Q57" t="n">
        <v>93.6506471343567</v>
      </c>
      <c r="R57" t="n">
        <v>96.6210186847895</v>
      </c>
      <c r="S57" t="n">
        <v>98.3960537474808</v>
      </c>
      <c r="T57" t="n">
        <v>90.4384600646391</v>
      </c>
      <c r="U57" t="n">
        <v>102.688226155032</v>
      </c>
      <c r="V57" t="n">
        <v>103.521683771723</v>
      </c>
      <c r="W57" t="n">
        <v>100.118515560196</v>
      </c>
      <c r="X57" t="n">
        <v>100.470361291105</v>
      </c>
      <c r="Y57" t="n">
        <v>98.8692187960002</v>
      </c>
      <c r="Z57" t="n">
        <v>103.393415232436</v>
      </c>
      <c r="AA57" t="n">
        <v>97.272201664705</v>
      </c>
      <c r="AB57" t="n">
        <v>97.2361867281619</v>
      </c>
      <c r="AC57" t="n">
        <v>100.334136290341</v>
      </c>
      <c r="AD57" t="n">
        <v>100.129861769361</v>
      </c>
      <c r="AE57" t="n">
        <v>100</v>
      </c>
      <c r="AF57" t="n">
        <v>96.3312653333008</v>
      </c>
    </row>
    <row r="58">
      <c r="A58" t="s">
        <v>126</v>
      </c>
      <c r="B58" t="s">
        <v>484</v>
      </c>
      <c r="C58" t="s">
        <v>317</v>
      </c>
      <c r="D58" t="s">
        <v>485</v>
      </c>
      <c r="E58" t="s">
        <v>318</v>
      </c>
      <c r="F58" t="n">
        <v>63.437795638862</v>
      </c>
      <c r="G58" t="n">
        <v>63.7887052657219</v>
      </c>
      <c r="H58" t="n">
        <v>66.6915015346719</v>
      </c>
      <c r="I58" t="n">
        <v>68.6630248409018</v>
      </c>
      <c r="J58" t="n">
        <v>69.8539472174131</v>
      </c>
      <c r="K58" t="n">
        <v>70.555894407252</v>
      </c>
      <c r="L58" t="n">
        <v>76.8199654810246</v>
      </c>
      <c r="M58" t="n">
        <v>80.9314671953928</v>
      </c>
      <c r="N58" t="n">
        <v>85.6142230399283</v>
      </c>
      <c r="O58" t="n">
        <v>88.8454698778009</v>
      </c>
      <c r="P58" t="n">
        <v>90.8382131186819</v>
      </c>
      <c r="Q58" t="n">
        <v>93.6506471343567</v>
      </c>
      <c r="R58" t="n">
        <v>96.6210186847895</v>
      </c>
      <c r="S58" t="n">
        <v>98.3960537474808</v>
      </c>
      <c r="T58" t="n">
        <v>90.4384600646391</v>
      </c>
      <c r="U58" t="n">
        <v>102.688226155032</v>
      </c>
      <c r="V58" t="n">
        <v>103.521683771723</v>
      </c>
      <c r="W58" t="n">
        <v>100.118515560196</v>
      </c>
      <c r="X58" t="n">
        <v>100.470361291105</v>
      </c>
      <c r="Y58" t="n">
        <v>98.8692187960002</v>
      </c>
      <c r="Z58" t="n">
        <v>103.393415232436</v>
      </c>
      <c r="AA58" t="n">
        <v>97.272201664705</v>
      </c>
      <c r="AB58" t="n">
        <v>97.2361867281619</v>
      </c>
      <c r="AC58" t="n">
        <v>100.334136290341</v>
      </c>
      <c r="AD58" t="n">
        <v>100.129861769361</v>
      </c>
      <c r="AE58" t="n">
        <v>100</v>
      </c>
      <c r="AF58" t="n">
        <v>96.3312653333008</v>
      </c>
    </row>
    <row r="59">
      <c r="A59" t="s">
        <v>126</v>
      </c>
      <c r="B59" t="s">
        <v>486</v>
      </c>
      <c r="C59" t="s">
        <v>317</v>
      </c>
      <c r="D59" t="s">
        <v>487</v>
      </c>
      <c r="E59" t="s">
        <v>318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263</v>
      </c>
      <c r="B1" t="s">
        <v>264</v>
      </c>
      <c r="C1" t="s">
        <v>265</v>
      </c>
      <c r="D1" t="s">
        <v>266</v>
      </c>
      <c r="E1" t="s">
        <v>267</v>
      </c>
      <c r="F1" t="s">
        <v>268</v>
      </c>
      <c r="G1" t="s">
        <v>269</v>
      </c>
      <c r="H1" t="s">
        <v>270</v>
      </c>
      <c r="I1" t="s">
        <v>271</v>
      </c>
      <c r="J1" t="s">
        <v>272</v>
      </c>
      <c r="K1" t="s">
        <v>273</v>
      </c>
      <c r="L1" t="s">
        <v>274</v>
      </c>
      <c r="M1" t="s">
        <v>275</v>
      </c>
      <c r="N1" t="s">
        <v>276</v>
      </c>
      <c r="O1" t="s">
        <v>277</v>
      </c>
      <c r="P1" t="s">
        <v>278</v>
      </c>
      <c r="Q1" t="s">
        <v>279</v>
      </c>
      <c r="R1" t="s">
        <v>280</v>
      </c>
      <c r="S1" t="s">
        <v>281</v>
      </c>
      <c r="T1" t="s">
        <v>282</v>
      </c>
      <c r="U1" t="s">
        <v>283</v>
      </c>
      <c r="V1" t="s">
        <v>284</v>
      </c>
      <c r="W1" t="s">
        <v>285</v>
      </c>
      <c r="X1" t="s">
        <v>286</v>
      </c>
      <c r="Y1" t="s">
        <v>287</v>
      </c>
      <c r="Z1" t="s">
        <v>288</v>
      </c>
      <c r="AA1" t="s">
        <v>289</v>
      </c>
      <c r="AB1" t="s">
        <v>290</v>
      </c>
      <c r="AC1" t="s">
        <v>291</v>
      </c>
      <c r="AD1" t="s">
        <v>292</v>
      </c>
      <c r="AE1" t="s">
        <v>293</v>
      </c>
      <c r="AF1" t="s">
        <v>294</v>
      </c>
    </row>
    <row r="2">
      <c r="A2" t="s">
        <v>128</v>
      </c>
      <c r="B2" t="s">
        <v>295</v>
      </c>
      <c r="C2" t="s">
        <v>317</v>
      </c>
      <c r="D2" t="s">
        <v>297</v>
      </c>
      <c r="E2" t="s">
        <v>318</v>
      </c>
      <c r="F2" t="n">
        <v>63.1292693182928</v>
      </c>
      <c r="G2" t="n">
        <v>63.2408608784539</v>
      </c>
      <c r="H2" t="n">
        <v>66.1187426891148</v>
      </c>
      <c r="I2" t="n">
        <v>68.0733158376768</v>
      </c>
      <c r="J2" t="n">
        <v>69.2540040948236</v>
      </c>
      <c r="K2" t="n">
        <v>69.9499398771327</v>
      </c>
      <c r="L2" t="n">
        <v>76.1602008404119</v>
      </c>
      <c r="M2" t="n">
        <v>80.2364056696176</v>
      </c>
      <c r="N2" t="n">
        <v>84.8789186218508</v>
      </c>
      <c r="O2" t="n">
        <v>88.0824027596114</v>
      </c>
      <c r="P2" t="n">
        <v>90.0580470713463</v>
      </c>
      <c r="Q2" t="n">
        <v>92.8463577226723</v>
      </c>
      <c r="R2" t="n">
        <v>95.7911895171957</v>
      </c>
      <c r="S2" t="n">
        <v>97.6086305837378</v>
      </c>
      <c r="T2" t="n">
        <v>90.2897517392798</v>
      </c>
      <c r="U2" t="n">
        <v>101.264807805194</v>
      </c>
      <c r="V2" t="n">
        <v>102.198037946468</v>
      </c>
      <c r="W2" t="n">
        <v>99.4288654184442</v>
      </c>
      <c r="X2" t="n">
        <v>99.7421888648496</v>
      </c>
      <c r="Y2" t="n">
        <v>98.5311042180551</v>
      </c>
      <c r="Z2" t="n">
        <v>102.05502216058</v>
      </c>
      <c r="AA2" t="n">
        <v>97.3971729444288</v>
      </c>
      <c r="AB2" t="n">
        <v>97.492948050571</v>
      </c>
      <c r="AC2" t="n">
        <v>100.120400137376</v>
      </c>
      <c r="AD2" t="n">
        <v>99.9649123736083</v>
      </c>
      <c r="AE2" t="n">
        <v>100</v>
      </c>
      <c r="AF2" t="n">
        <v>97.7574638934914</v>
      </c>
    </row>
    <row r="3">
      <c r="A3" t="s">
        <v>128</v>
      </c>
      <c r="B3" t="s">
        <v>374</v>
      </c>
      <c r="C3" t="s">
        <v>317</v>
      </c>
      <c r="D3" t="s">
        <v>375</v>
      </c>
      <c r="E3" t="s">
        <v>318</v>
      </c>
      <c r="F3" t="n">
        <v>58.9694553454</v>
      </c>
      <c r="G3" t="n">
        <v>61.2593946835135</v>
      </c>
      <c r="H3" t="n">
        <v>64.047141554728</v>
      </c>
      <c r="I3" t="n">
        <v>65.9404395399393</v>
      </c>
      <c r="J3" t="n">
        <v>67.0841264971611</v>
      </c>
      <c r="K3" t="n">
        <v>67.7582995005655</v>
      </c>
      <c r="L3" t="n">
        <v>73.7739369949159</v>
      </c>
      <c r="M3" t="n">
        <v>77.7224671645622</v>
      </c>
      <c r="N3" t="n">
        <v>82.2195025374574</v>
      </c>
      <c r="O3" t="n">
        <v>85.3226185552655</v>
      </c>
      <c r="P3" t="n">
        <v>87.2363451584852</v>
      </c>
      <c r="Q3" t="n">
        <v>89.937319988948</v>
      </c>
      <c r="R3" t="n">
        <v>92.7898591672481</v>
      </c>
      <c r="S3" t="n">
        <v>96.3799506654775</v>
      </c>
      <c r="T3" t="n">
        <v>97.3805275010539</v>
      </c>
      <c r="U3" t="n">
        <v>98.1388262933878</v>
      </c>
      <c r="V3" t="n">
        <v>98.2954928134687</v>
      </c>
      <c r="W3" t="n">
        <v>97.1015779705903</v>
      </c>
      <c r="X3" t="n">
        <v>96.9915080071453</v>
      </c>
      <c r="Y3" t="n">
        <v>96.3999024943006</v>
      </c>
      <c r="Z3" t="n">
        <v>97.8799533880857</v>
      </c>
      <c r="AA3" t="n">
        <v>97.8229085469363</v>
      </c>
      <c r="AB3" t="n">
        <v>98.0933419241434</v>
      </c>
      <c r="AC3" t="n">
        <v>99.1217559223784</v>
      </c>
      <c r="AD3" t="n">
        <v>99.4829434542756</v>
      </c>
      <c r="AE3" t="n">
        <v>100</v>
      </c>
      <c r="AF3" t="n">
        <v>100.058350510724</v>
      </c>
    </row>
    <row r="4">
      <c r="A4" t="s">
        <v>128</v>
      </c>
      <c r="B4" t="s">
        <v>376</v>
      </c>
      <c r="C4" t="s">
        <v>317</v>
      </c>
      <c r="D4" t="s">
        <v>377</v>
      </c>
      <c r="E4" t="s">
        <v>318</v>
      </c>
      <c r="F4" t="n">
        <v>63.371355177747</v>
      </c>
      <c r="G4" t="n">
        <v>63.9372793716964</v>
      </c>
      <c r="H4" t="n">
        <v>66.8468531019998</v>
      </c>
      <c r="I4" t="n">
        <v>68.8229464662662</v>
      </c>
      <c r="J4" t="n">
        <v>70.0166376677952</v>
      </c>
      <c r="K4" t="n">
        <v>70.7202423735117</v>
      </c>
      <c r="L4" t="n">
        <v>76.9988876312363</v>
      </c>
      <c r="M4" t="n">
        <v>81.1199822352077</v>
      </c>
      <c r="N4" t="n">
        <v>85.8136157831718</v>
      </c>
      <c r="O4" t="n">
        <v>89.052383016189</v>
      </c>
      <c r="P4" t="n">
        <v>91.0497811692659</v>
      </c>
      <c r="Q4" t="n">
        <v>93.8687946590664</v>
      </c>
      <c r="R4" t="n">
        <v>96.8460552632983</v>
      </c>
      <c r="S4" t="n">
        <v>99.0750350809582</v>
      </c>
      <c r="T4" t="n">
        <v>93.002905452512</v>
      </c>
      <c r="U4" t="n">
        <v>101.84520259184</v>
      </c>
      <c r="V4" t="n">
        <v>102.532947817589</v>
      </c>
      <c r="W4" t="n">
        <v>99.8912936088</v>
      </c>
      <c r="X4" t="n">
        <v>100.134361405633</v>
      </c>
      <c r="Y4" t="n">
        <v>99.004761082485</v>
      </c>
      <c r="Z4" t="n">
        <v>102.512997370568</v>
      </c>
      <c r="AA4" t="n">
        <v>97.3448943039014</v>
      </c>
      <c r="AB4" t="n">
        <v>97.3089999538672</v>
      </c>
      <c r="AC4" t="n">
        <v>100.233616136714</v>
      </c>
      <c r="AD4" t="n">
        <v>100.037110448684</v>
      </c>
      <c r="AE4" t="n">
        <v>100</v>
      </c>
      <c r="AF4" t="n">
        <v>96.798496252439</v>
      </c>
    </row>
    <row r="5">
      <c r="A5" t="s">
        <v>128</v>
      </c>
      <c r="B5" t="s">
        <v>378</v>
      </c>
      <c r="C5" t="s">
        <v>317</v>
      </c>
      <c r="D5" t="s">
        <v>379</v>
      </c>
      <c r="E5" t="s">
        <v>318</v>
      </c>
      <c r="F5" t="n">
        <v>65.0819633325526</v>
      </c>
      <c r="G5" t="n">
        <v>65.0893564479627</v>
      </c>
      <c r="H5" t="n">
        <v>68.0513477134562</v>
      </c>
      <c r="I5" t="n">
        <v>70.0630555838402</v>
      </c>
      <c r="J5" t="n">
        <v>71.2782580965649</v>
      </c>
      <c r="K5" t="n">
        <v>71.9945305752602</v>
      </c>
      <c r="L5" t="n">
        <v>78.3863226565644</v>
      </c>
      <c r="M5" t="n">
        <v>82.5816618444403</v>
      </c>
      <c r="N5" t="n">
        <v>87.3598708019929</v>
      </c>
      <c r="O5" t="n">
        <v>90.6569959699954</v>
      </c>
      <c r="P5" t="n">
        <v>92.6903937119843</v>
      </c>
      <c r="Q5" t="n">
        <v>95.5601923272611</v>
      </c>
      <c r="R5" t="n">
        <v>98.5911086721698</v>
      </c>
      <c r="S5" t="n">
        <v>100.246889002917</v>
      </c>
      <c r="T5" t="n">
        <v>91.4758372280137</v>
      </c>
      <c r="U5" t="n">
        <v>103.650167589143</v>
      </c>
      <c r="V5" t="n">
        <v>104.505524471835</v>
      </c>
      <c r="W5" t="n">
        <v>101.209637604177</v>
      </c>
      <c r="X5" t="n">
        <v>101.577965187908</v>
      </c>
      <c r="Y5" t="n">
        <v>100.196335227686</v>
      </c>
      <c r="Z5" t="n">
        <v>104.383730501792</v>
      </c>
      <c r="AA5" t="n">
        <v>97.2317718227554</v>
      </c>
      <c r="AB5" t="n">
        <v>97.0552178214397</v>
      </c>
      <c r="AC5" t="n">
        <v>100.690082044109</v>
      </c>
      <c r="AD5" t="n">
        <v>100.197587970355</v>
      </c>
      <c r="AE5" t="n">
        <v>100</v>
      </c>
      <c r="AF5" t="n">
        <v>95.9703904314062</v>
      </c>
    </row>
    <row r="6">
      <c r="A6" t="s">
        <v>128</v>
      </c>
      <c r="B6" t="s">
        <v>380</v>
      </c>
      <c r="C6" t="s">
        <v>317</v>
      </c>
      <c r="D6" t="s">
        <v>381</v>
      </c>
      <c r="E6" t="s">
        <v>318</v>
      </c>
      <c r="F6" t="n">
        <v>63.7678651342634</v>
      </c>
      <c r="G6" t="n">
        <v>64.4011972712394</v>
      </c>
      <c r="H6" t="n">
        <v>67.3318848470118</v>
      </c>
      <c r="I6" t="n">
        <v>69.3223178618321</v>
      </c>
      <c r="J6" t="n">
        <v>70.5246693182969</v>
      </c>
      <c r="K6" t="n">
        <v>71.233378185047</v>
      </c>
      <c r="L6" t="n">
        <v>77.5575787431257</v>
      </c>
      <c r="M6" t="n">
        <v>81.7085773577649</v>
      </c>
      <c r="N6" t="n">
        <v>86.4362746139956</v>
      </c>
      <c r="O6" t="n">
        <v>89.6985402683486</v>
      </c>
      <c r="P6" t="n">
        <v>91.7104254683422</v>
      </c>
      <c r="Q6" t="n">
        <v>94.5498916732722</v>
      </c>
      <c r="R6" t="n">
        <v>97.5487593496414</v>
      </c>
      <c r="S6" t="n">
        <v>99.659643084241</v>
      </c>
      <c r="T6" t="n">
        <v>93.1532506632462</v>
      </c>
      <c r="U6" t="n">
        <v>103.185918829384</v>
      </c>
      <c r="V6" t="n">
        <v>104.008123122408</v>
      </c>
      <c r="W6" t="n">
        <v>101.217339377229</v>
      </c>
      <c r="X6" t="n">
        <v>101.480369351382</v>
      </c>
      <c r="Y6" t="n">
        <v>100.256292014652</v>
      </c>
      <c r="Z6" t="n">
        <v>103.904509765921</v>
      </c>
      <c r="AA6" t="n">
        <v>97.2065605943165</v>
      </c>
      <c r="AB6" t="n">
        <v>97.117245542421</v>
      </c>
      <c r="AC6" t="n">
        <v>100.369200019928</v>
      </c>
      <c r="AD6" t="n">
        <v>100.126753220356</v>
      </c>
      <c r="AE6" t="n">
        <v>100</v>
      </c>
      <c r="AF6" t="n">
        <v>96.3645098077484</v>
      </c>
    </row>
    <row r="7">
      <c r="A7" t="s">
        <v>128</v>
      </c>
      <c r="B7" t="s">
        <v>382</v>
      </c>
      <c r="C7" t="s">
        <v>317</v>
      </c>
      <c r="D7" t="s">
        <v>383</v>
      </c>
      <c r="E7" t="s">
        <v>318</v>
      </c>
      <c r="F7" t="n">
        <v>64.2655119720141</v>
      </c>
      <c r="G7" t="n">
        <v>64.7069953301033</v>
      </c>
      <c r="H7" t="n">
        <v>67.651596902475</v>
      </c>
      <c r="I7" t="n">
        <v>69.651480696757</v>
      </c>
      <c r="J7" t="n">
        <v>70.8595417777525</v>
      </c>
      <c r="K7" t="n">
        <v>71.5716150930609</v>
      </c>
      <c r="L7" t="n">
        <v>77.9258481009062</v>
      </c>
      <c r="M7" t="n">
        <v>82.0965538179757</v>
      </c>
      <c r="N7" t="n">
        <v>86.8466943911506</v>
      </c>
      <c r="O7" t="n">
        <v>90.1244500981851</v>
      </c>
      <c r="P7" t="n">
        <v>92.1458945228256</v>
      </c>
      <c r="Q7" t="n">
        <v>94.9988432575591</v>
      </c>
      <c r="R7" t="n">
        <v>98.0119490567441</v>
      </c>
      <c r="S7" t="n">
        <v>100.076524253031</v>
      </c>
      <c r="T7" t="n">
        <v>92.9992713430314</v>
      </c>
      <c r="U7" t="n">
        <v>103.263502315998</v>
      </c>
      <c r="V7" t="n">
        <v>104.030141182062</v>
      </c>
      <c r="W7" t="n">
        <v>101.19309405945</v>
      </c>
      <c r="X7" t="n">
        <v>101.497193312151</v>
      </c>
      <c r="Y7" t="n">
        <v>100.26295517804</v>
      </c>
      <c r="Z7" t="n">
        <v>103.996455113442</v>
      </c>
      <c r="AA7" t="n">
        <v>97.2598740323475</v>
      </c>
      <c r="AB7" t="n">
        <v>97.1561917873683</v>
      </c>
      <c r="AC7" t="n">
        <v>100.50796605512</v>
      </c>
      <c r="AD7" t="n">
        <v>100.151399832643</v>
      </c>
      <c r="AE7" t="n">
        <v>100</v>
      </c>
      <c r="AF7" t="n">
        <v>96.2536411413731</v>
      </c>
    </row>
    <row r="8">
      <c r="A8" t="s">
        <v>128</v>
      </c>
      <c r="B8" t="s">
        <v>384</v>
      </c>
      <c r="C8" t="s">
        <v>317</v>
      </c>
      <c r="D8" t="s">
        <v>385</v>
      </c>
      <c r="E8" t="s">
        <v>318</v>
      </c>
      <c r="F8" t="n">
        <v>59.8371320045315</v>
      </c>
      <c r="G8" t="n">
        <v>61.3408540826112</v>
      </c>
      <c r="H8" t="n">
        <v>64.1322926356113</v>
      </c>
      <c r="I8" t="n">
        <v>66.0281194896165</v>
      </c>
      <c r="J8" t="n">
        <v>67.1733310029103</v>
      </c>
      <c r="K8" t="n">
        <v>67.8483942007031</v>
      </c>
      <c r="L8" t="n">
        <v>73.8720416365176</v>
      </c>
      <c r="M8" t="n">
        <v>77.8258129529222</v>
      </c>
      <c r="N8" t="n">
        <v>82.3288190728745</v>
      </c>
      <c r="O8" t="n">
        <v>85.4360590100148</v>
      </c>
      <c r="P8" t="n">
        <v>87.3523446955482</v>
      </c>
      <c r="Q8" t="n">
        <v>90.0569207184901</v>
      </c>
      <c r="R8" t="n">
        <v>92.9132418111167</v>
      </c>
      <c r="S8" t="n">
        <v>96.1314551453743</v>
      </c>
      <c r="T8" t="n">
        <v>95.1902487886937</v>
      </c>
      <c r="U8" t="n">
        <v>98.328432393649</v>
      </c>
      <c r="V8" t="n">
        <v>98.937660279786</v>
      </c>
      <c r="W8" t="n">
        <v>97.4815492581327</v>
      </c>
      <c r="X8" t="n">
        <v>97.498722168704</v>
      </c>
      <c r="Y8" t="n">
        <v>96.7995098067541</v>
      </c>
      <c r="Z8" t="n">
        <v>98.695199147979</v>
      </c>
      <c r="AA8" t="n">
        <v>97.2887191789588</v>
      </c>
      <c r="AB8" t="n">
        <v>97.5280922974494</v>
      </c>
      <c r="AC8" t="n">
        <v>99.3935349785148</v>
      </c>
      <c r="AD8" t="n">
        <v>99.8165749056349</v>
      </c>
      <c r="AE8" t="n">
        <v>100</v>
      </c>
      <c r="AF8" t="n">
        <v>98.5789708606377</v>
      </c>
    </row>
    <row r="9">
      <c r="A9" t="s">
        <v>128</v>
      </c>
      <c r="B9" t="s">
        <v>386</v>
      </c>
      <c r="C9" t="s">
        <v>317</v>
      </c>
      <c r="D9" t="s">
        <v>387</v>
      </c>
      <c r="E9" t="s">
        <v>318</v>
      </c>
      <c r="F9" t="n">
        <v>64.0391689782492</v>
      </c>
      <c r="G9" t="n">
        <v>64.4379583549454</v>
      </c>
      <c r="H9" t="n">
        <v>67.3703141889363</v>
      </c>
      <c r="I9" t="n">
        <v>69.3618823648281</v>
      </c>
      <c r="J9" t="n">
        <v>70.5649216496081</v>
      </c>
      <c r="K9" t="n">
        <v>71.2740342829558</v>
      </c>
      <c r="L9" t="n">
        <v>77.601849442949</v>
      </c>
      <c r="M9" t="n">
        <v>81.7552121132175</v>
      </c>
      <c r="N9" t="n">
        <v>86.4855971048921</v>
      </c>
      <c r="O9" t="n">
        <v>89.7497260483674</v>
      </c>
      <c r="P9" t="n">
        <v>91.7627705413071</v>
      </c>
      <c r="Q9" t="n">
        <v>94.6038583334434</v>
      </c>
      <c r="R9" t="n">
        <v>97.6044327279472</v>
      </c>
      <c r="S9" t="n">
        <v>99.7117346559867</v>
      </c>
      <c r="T9" t="n">
        <v>93.1054067395503</v>
      </c>
      <c r="U9" t="n">
        <v>102.724233821935</v>
      </c>
      <c r="V9" t="n">
        <v>103.441556960189</v>
      </c>
      <c r="W9" t="n">
        <v>100.564997752295</v>
      </c>
      <c r="X9" t="n">
        <v>100.870457063594</v>
      </c>
      <c r="Y9" t="n">
        <v>99.6498906054443</v>
      </c>
      <c r="Z9" t="n">
        <v>103.493161310773</v>
      </c>
      <c r="AA9" t="n">
        <v>97.2533336490746</v>
      </c>
      <c r="AB9" t="n">
        <v>97.1532919836696</v>
      </c>
      <c r="AC9" t="n">
        <v>100.342525690034</v>
      </c>
      <c r="AD9" t="n">
        <v>100.073575649535</v>
      </c>
      <c r="AE9" t="n">
        <v>100</v>
      </c>
      <c r="AF9" t="n">
        <v>96.560736572566</v>
      </c>
    </row>
    <row r="10">
      <c r="A10" t="s">
        <v>128</v>
      </c>
      <c r="B10" t="s">
        <v>388</v>
      </c>
      <c r="C10" t="s">
        <v>317</v>
      </c>
      <c r="D10" t="s">
        <v>389</v>
      </c>
      <c r="E10" t="s">
        <v>318</v>
      </c>
      <c r="F10" t="n">
        <v>64.0248157042267</v>
      </c>
      <c r="G10" t="n">
        <v>64.4272647393033</v>
      </c>
      <c r="H10" t="n">
        <v>67.3591320582446</v>
      </c>
      <c r="I10" t="n">
        <v>69.350370685103</v>
      </c>
      <c r="J10" t="n">
        <v>70.553211072786</v>
      </c>
      <c r="K10" t="n">
        <v>71.262204854801</v>
      </c>
      <c r="L10" t="n">
        <v>77.5889709238611</v>
      </c>
      <c r="M10" t="n">
        <v>81.7416429801745</v>
      </c>
      <c r="N10" t="n">
        <v>86.4712433543741</v>
      </c>
      <c r="O10" t="n">
        <v>89.7348319092818</v>
      </c>
      <c r="P10" t="n">
        <v>91.747541659622</v>
      </c>
      <c r="Q10" t="n">
        <v>94.5881561337728</v>
      </c>
      <c r="R10" t="n">
        <v>97.5882337375053</v>
      </c>
      <c r="S10" t="n">
        <v>99.742531642397</v>
      </c>
      <c r="T10" t="n">
        <v>93.143451834714</v>
      </c>
      <c r="U10" t="n">
        <v>102.703437992746</v>
      </c>
      <c r="V10" t="n">
        <v>103.410965479926</v>
      </c>
      <c r="W10" t="n">
        <v>100.543263271634</v>
      </c>
      <c r="X10" t="n">
        <v>100.831000605101</v>
      </c>
      <c r="Y10" t="n">
        <v>99.6149038310114</v>
      </c>
      <c r="Z10" t="n">
        <v>103.488520634695</v>
      </c>
      <c r="AA10" t="n">
        <v>97.2208335017078</v>
      </c>
      <c r="AB10" t="n">
        <v>97.1122221003681</v>
      </c>
      <c r="AC10" t="n">
        <v>100.390003710389</v>
      </c>
      <c r="AD10" t="n">
        <v>100.090081958848</v>
      </c>
      <c r="AE10" t="n">
        <v>100</v>
      </c>
      <c r="AF10" t="n">
        <v>96.4554723194894</v>
      </c>
    </row>
    <row r="11">
      <c r="A11" t="s">
        <v>128</v>
      </c>
      <c r="B11" t="s">
        <v>390</v>
      </c>
      <c r="C11" t="s">
        <v>317</v>
      </c>
      <c r="D11" t="s">
        <v>391</v>
      </c>
      <c r="E11" t="s">
        <v>318</v>
      </c>
      <c r="F11" t="n">
        <v>63.9819031465801</v>
      </c>
      <c r="G11" t="n">
        <v>64.3910827231133</v>
      </c>
      <c r="H11" t="n">
        <v>67.3212999815636</v>
      </c>
      <c r="I11" t="n">
        <v>69.3114221324159</v>
      </c>
      <c r="J11" t="n">
        <v>70.5135884230971</v>
      </c>
      <c r="K11" t="n">
        <v>71.222181844023</v>
      </c>
      <c r="L11" t="n">
        <v>77.545396791795</v>
      </c>
      <c r="M11" t="n">
        <v>81.6957340642994</v>
      </c>
      <c r="N11" t="n">
        <v>86.4226791429044</v>
      </c>
      <c r="O11" t="n">
        <v>89.6844375788972</v>
      </c>
      <c r="P11" t="n">
        <v>91.6960156030379</v>
      </c>
      <c r="Q11" t="n">
        <v>94.5350309350531</v>
      </c>
      <c r="R11" t="n">
        <v>97.5334262292011</v>
      </c>
      <c r="S11" t="n">
        <v>99.7903719348757</v>
      </c>
      <c r="T11" t="n">
        <v>93.2051620980967</v>
      </c>
      <c r="U11" t="n">
        <v>102.665442365184</v>
      </c>
      <c r="V11" t="n">
        <v>103.355569933868</v>
      </c>
      <c r="W11" t="n">
        <v>100.503232118312</v>
      </c>
      <c r="X11" t="n">
        <v>100.75909691496</v>
      </c>
      <c r="Y11" t="n">
        <v>99.5512769341067</v>
      </c>
      <c r="Z11" t="n">
        <v>103.486395250156</v>
      </c>
      <c r="AA11" t="n">
        <v>97.1745884486676</v>
      </c>
      <c r="AB11" t="n">
        <v>97.0520592562137</v>
      </c>
      <c r="AC11" t="n">
        <v>100.460981961608</v>
      </c>
      <c r="AD11" t="n">
        <v>100.114011443164</v>
      </c>
      <c r="AE11" t="n">
        <v>100</v>
      </c>
      <c r="AF11" t="n">
        <v>96.3028532606846</v>
      </c>
    </row>
    <row r="12">
      <c r="A12" t="s">
        <v>128</v>
      </c>
      <c r="B12" t="s">
        <v>392</v>
      </c>
      <c r="C12" t="s">
        <v>317</v>
      </c>
      <c r="D12" t="s">
        <v>393</v>
      </c>
      <c r="E12" t="s">
        <v>318</v>
      </c>
      <c r="F12" t="n">
        <v>63.113594753724</v>
      </c>
      <c r="G12" t="n">
        <v>63.9258216772451</v>
      </c>
      <c r="H12" t="n">
        <v>66.83487973807</v>
      </c>
      <c r="I12" t="n">
        <v>68.8106164338448</v>
      </c>
      <c r="J12" t="n">
        <v>70.0040920535056</v>
      </c>
      <c r="K12" t="n">
        <v>70.7075743471001</v>
      </c>
      <c r="L12" t="n">
        <v>76.9850888851318</v>
      </c>
      <c r="M12" t="n">
        <v>81.105451133377</v>
      </c>
      <c r="N12" t="n">
        <v>85.7982464849055</v>
      </c>
      <c r="O12" t="n">
        <v>89.0364322624315</v>
      </c>
      <c r="P12" t="n">
        <v>91.0334669401948</v>
      </c>
      <c r="Q12" t="n">
        <v>93.8519790947206</v>
      </c>
      <c r="R12" t="n">
        <v>96.8287047229751</v>
      </c>
      <c r="S12" t="n">
        <v>99.2247232488615</v>
      </c>
      <c r="T12" t="n">
        <v>94.141523705003</v>
      </c>
      <c r="U12" t="n">
        <v>101.871553151205</v>
      </c>
      <c r="V12" t="n">
        <v>102.532432411119</v>
      </c>
      <c r="W12" t="n">
        <v>100.088295354514</v>
      </c>
      <c r="X12" t="n">
        <v>100.295418991084</v>
      </c>
      <c r="Y12" t="n">
        <v>99.2109772670998</v>
      </c>
      <c r="Z12" t="n">
        <v>102.510409138991</v>
      </c>
      <c r="AA12" t="n">
        <v>97.4087562899066</v>
      </c>
      <c r="AB12" t="n">
        <v>97.3922480233646</v>
      </c>
      <c r="AC12" t="n">
        <v>100.208994939464</v>
      </c>
      <c r="AD12" t="n">
        <v>100.045600068726</v>
      </c>
      <c r="AE12" t="n">
        <v>100</v>
      </c>
      <c r="AF12" t="n">
        <v>96.7575946033154</v>
      </c>
    </row>
    <row r="13">
      <c r="A13" t="s">
        <v>128</v>
      </c>
      <c r="B13" t="s">
        <v>394</v>
      </c>
      <c r="C13" t="s">
        <v>317</v>
      </c>
      <c r="D13" t="s">
        <v>395</v>
      </c>
      <c r="E13" t="s">
        <v>318</v>
      </c>
      <c r="F13" t="n">
        <v>62.310569074246</v>
      </c>
      <c r="G13" t="n">
        <v>63.2311082180057</v>
      </c>
      <c r="H13" t="n">
        <v>66.1085557646627</v>
      </c>
      <c r="I13" t="n">
        <v>68.0628175769178</v>
      </c>
      <c r="J13" t="n">
        <v>69.2433220416107</v>
      </c>
      <c r="K13" t="n">
        <v>69.9391635107147</v>
      </c>
      <c r="L13" t="n">
        <v>76.1484532081163</v>
      </c>
      <c r="M13" t="n">
        <v>80.2240417048054</v>
      </c>
      <c r="N13" t="n">
        <v>84.8658357827535</v>
      </c>
      <c r="O13" t="n">
        <v>88.068830360523</v>
      </c>
      <c r="P13" t="n">
        <v>90.044161203194</v>
      </c>
      <c r="Q13" t="n">
        <v>92.8320476207484</v>
      </c>
      <c r="R13" t="n">
        <v>95.7764194374885</v>
      </c>
      <c r="S13" t="n">
        <v>98.3439787643274</v>
      </c>
      <c r="T13" t="n">
        <v>94.0634175059875</v>
      </c>
      <c r="U13" t="n">
        <v>100.83739443497</v>
      </c>
      <c r="V13" t="n">
        <v>101.405572110145</v>
      </c>
      <c r="W13" t="n">
        <v>99.1827803374521</v>
      </c>
      <c r="X13" t="n">
        <v>99.3312057604064</v>
      </c>
      <c r="Y13" t="n">
        <v>98.409074661044</v>
      </c>
      <c r="Z13" t="n">
        <v>101.39286013056</v>
      </c>
      <c r="AA13" t="n">
        <v>97.4102869669699</v>
      </c>
      <c r="AB13" t="n">
        <v>97.474536716218</v>
      </c>
      <c r="AC13" t="n">
        <v>99.8319212648815</v>
      </c>
      <c r="AD13" t="n">
        <v>99.9025589990248</v>
      </c>
      <c r="AE13" t="n">
        <v>100</v>
      </c>
      <c r="AF13" t="n">
        <v>97.5085501449458</v>
      </c>
    </row>
    <row r="14">
      <c r="A14" t="s">
        <v>128</v>
      </c>
      <c r="B14" t="s">
        <v>396</v>
      </c>
      <c r="C14" t="s">
        <v>317</v>
      </c>
      <c r="D14" t="s">
        <v>397</v>
      </c>
      <c r="E14" t="s">
        <v>318</v>
      </c>
      <c r="F14" t="n">
        <v>62.9178713207504</v>
      </c>
      <c r="G14" t="n">
        <v>63.8387176079679</v>
      </c>
      <c r="H14" t="n">
        <v>66.7438052845626</v>
      </c>
      <c r="I14" t="n">
        <v>68.7168514536017</v>
      </c>
      <c r="J14" t="n">
        <v>69.908703667011</v>
      </c>
      <c r="K14" t="n">
        <v>70.6112248655968</v>
      </c>
      <c r="L14" t="n">
        <v>76.8801894581372</v>
      </c>
      <c r="M14" t="n">
        <v>80.9949316771684</v>
      </c>
      <c r="N14" t="n">
        <v>85.6813292985371</v>
      </c>
      <c r="O14" t="n">
        <v>88.9151092379191</v>
      </c>
      <c r="P14" t="n">
        <v>90.9094242675817</v>
      </c>
      <c r="Q14" t="n">
        <v>93.7240895987835</v>
      </c>
      <c r="R14" t="n">
        <v>96.6967611671089</v>
      </c>
      <c r="S14" t="n">
        <v>99.2074270461915</v>
      </c>
      <c r="T14" t="n">
        <v>94.6800458252923</v>
      </c>
      <c r="U14" t="n">
        <v>101.338420381396</v>
      </c>
      <c r="V14" t="n">
        <v>101.919692665502</v>
      </c>
      <c r="W14" t="n">
        <v>99.6522667899271</v>
      </c>
      <c r="X14" t="n">
        <v>99.8153289792048</v>
      </c>
      <c r="Y14" t="n">
        <v>98.8681126648273</v>
      </c>
      <c r="Z14" t="n">
        <v>101.730680888891</v>
      </c>
      <c r="AA14" t="n">
        <v>97.6062453874766</v>
      </c>
      <c r="AB14" t="n">
        <v>97.6513387860116</v>
      </c>
      <c r="AC14" t="n">
        <v>100.059587372525</v>
      </c>
      <c r="AD14" t="n">
        <v>99.9554624559528</v>
      </c>
      <c r="AE14" t="n">
        <v>100</v>
      </c>
      <c r="AF14" t="n">
        <v>97.1709694051781</v>
      </c>
    </row>
    <row r="15">
      <c r="A15" t="s">
        <v>128</v>
      </c>
      <c r="B15" t="s">
        <v>398</v>
      </c>
      <c r="C15" t="s">
        <v>317</v>
      </c>
      <c r="D15" t="s">
        <v>399</v>
      </c>
      <c r="E15" t="s">
        <v>318</v>
      </c>
      <c r="F15" t="n">
        <v>63.2991779761513</v>
      </c>
      <c r="G15" t="n">
        <v>64.2181820177205</v>
      </c>
      <c r="H15" t="n">
        <v>67.1405405462527</v>
      </c>
      <c r="I15" t="n">
        <v>69.1253136441905</v>
      </c>
      <c r="J15" t="n">
        <v>70.3242492533558</v>
      </c>
      <c r="K15" t="n">
        <v>71.0309478786317</v>
      </c>
      <c r="L15" t="n">
        <v>77.3371737251394</v>
      </c>
      <c r="M15" t="n">
        <v>81.4763774229327</v>
      </c>
      <c r="N15" t="n">
        <v>86.1906325994823</v>
      </c>
      <c r="O15" t="n">
        <v>89.4436318054724</v>
      </c>
      <c r="P15" t="n">
        <v>91.449800340635</v>
      </c>
      <c r="Q15" t="n">
        <v>94.2812000858806</v>
      </c>
      <c r="R15" t="n">
        <v>97.271539522427</v>
      </c>
      <c r="S15" t="n">
        <v>99.7863791154608</v>
      </c>
      <c r="T15" t="n">
        <v>95.3366143173</v>
      </c>
      <c r="U15" t="n">
        <v>101.853568620031</v>
      </c>
      <c r="V15" t="n">
        <v>102.456267017837</v>
      </c>
      <c r="W15" t="n">
        <v>100.269684270663</v>
      </c>
      <c r="X15" t="n">
        <v>100.417484635883</v>
      </c>
      <c r="Y15" t="n">
        <v>99.4493463434184</v>
      </c>
      <c r="Z15" t="n">
        <v>102.35561717743</v>
      </c>
      <c r="AA15" t="n">
        <v>97.4167583491831</v>
      </c>
      <c r="AB15" t="n">
        <v>97.4349616705715</v>
      </c>
      <c r="AC15" t="n">
        <v>100.076260294456</v>
      </c>
      <c r="AD15" t="n">
        <v>100.001886377684</v>
      </c>
      <c r="AE15" t="n">
        <v>100</v>
      </c>
      <c r="AF15" t="n">
        <v>97.0361433105517</v>
      </c>
    </row>
    <row r="16">
      <c r="A16" t="s">
        <v>128</v>
      </c>
      <c r="B16" t="s">
        <v>400</v>
      </c>
      <c r="C16" t="s">
        <v>317</v>
      </c>
      <c r="D16" t="s">
        <v>401</v>
      </c>
      <c r="E16" t="s">
        <v>318</v>
      </c>
      <c r="F16" t="n">
        <v>63.4500973333811</v>
      </c>
      <c r="G16" t="n">
        <v>64.3641281310913</v>
      </c>
      <c r="H16" t="n">
        <v>67.2931308266002</v>
      </c>
      <c r="I16" t="n">
        <v>69.2824136539995</v>
      </c>
      <c r="J16" t="n">
        <v>70.4840730582209</v>
      </c>
      <c r="K16" t="n">
        <v>71.1923791519795</v>
      </c>
      <c r="L16" t="n">
        <v>77.5129350834462</v>
      </c>
      <c r="M16" t="n">
        <v>81.6615480908852</v>
      </c>
      <c r="N16" t="n">
        <v>86.3865179296451</v>
      </c>
      <c r="O16" t="n">
        <v>89.6469085046794</v>
      </c>
      <c r="P16" t="n">
        <v>91.6576358655519</v>
      </c>
      <c r="Q16" t="n">
        <v>94.4954724477666</v>
      </c>
      <c r="R16" t="n">
        <v>97.4926068931915</v>
      </c>
      <c r="S16" t="n">
        <v>100.008101477384</v>
      </c>
      <c r="T16" t="n">
        <v>95.5933252442492</v>
      </c>
      <c r="U16" t="n">
        <v>102.050056586847</v>
      </c>
      <c r="V16" t="n">
        <v>102.662263209125</v>
      </c>
      <c r="W16" t="n">
        <v>100.513338848865</v>
      </c>
      <c r="X16" t="n">
        <v>100.653997002441</v>
      </c>
      <c r="Y16" t="n">
        <v>99.6768201400287</v>
      </c>
      <c r="Z16" t="n">
        <v>102.60028205836</v>
      </c>
      <c r="AA16" t="n">
        <v>97.34628439695</v>
      </c>
      <c r="AB16" t="n">
        <v>97.3538043835253</v>
      </c>
      <c r="AC16" t="n">
        <v>100.084908114106</v>
      </c>
      <c r="AD16" t="n">
        <v>100.021960643948</v>
      </c>
      <c r="AE16" t="n">
        <v>100</v>
      </c>
      <c r="AF16" t="n">
        <v>96.9782518336833</v>
      </c>
    </row>
    <row r="17">
      <c r="A17" t="s">
        <v>128</v>
      </c>
      <c r="B17" t="s">
        <v>402</v>
      </c>
      <c r="C17" t="s">
        <v>317</v>
      </c>
      <c r="D17" t="s">
        <v>403</v>
      </c>
      <c r="E17" t="s">
        <v>318</v>
      </c>
      <c r="F17" t="n">
        <v>63.2823847386269</v>
      </c>
      <c r="G17" t="n">
        <v>64.0623841861515</v>
      </c>
      <c r="H17" t="n">
        <v>66.9776589299952</v>
      </c>
      <c r="I17" t="n">
        <v>68.9576127706314</v>
      </c>
      <c r="J17" t="n">
        <v>70.1536371660812</v>
      </c>
      <c r="K17" t="n">
        <v>70.8586256035567</v>
      </c>
      <c r="L17" t="n">
        <v>77.1495485085408</v>
      </c>
      <c r="M17" t="n">
        <v>81.2787152168337</v>
      </c>
      <c r="N17" t="n">
        <v>85.9815299148639</v>
      </c>
      <c r="O17" t="n">
        <v>89.2266323215948</v>
      </c>
      <c r="P17" t="n">
        <v>91.2279362186408</v>
      </c>
      <c r="Q17" t="n">
        <v>94.0524745273419</v>
      </c>
      <c r="R17" t="n">
        <v>97.0355535543306</v>
      </c>
      <c r="S17" t="n">
        <v>99.5031054062406</v>
      </c>
      <c r="T17" t="n">
        <v>94.8502043405055</v>
      </c>
      <c r="U17" t="n">
        <v>101.885979710951</v>
      </c>
      <c r="V17" t="n">
        <v>102.518892305878</v>
      </c>
      <c r="W17" t="n">
        <v>100.266821382581</v>
      </c>
      <c r="X17" t="n">
        <v>100.428394706224</v>
      </c>
      <c r="Y17" t="n">
        <v>99.5167939684869</v>
      </c>
      <c r="Z17" t="n">
        <v>102.442536754734</v>
      </c>
      <c r="AA17" t="n">
        <v>97.3705553355976</v>
      </c>
      <c r="AB17" t="n">
        <v>97.3796691775863</v>
      </c>
      <c r="AC17" t="n">
        <v>100.127040340402</v>
      </c>
      <c r="AD17" t="n">
        <v>100.017104948124</v>
      </c>
      <c r="AE17" t="n">
        <v>100</v>
      </c>
      <c r="AF17" t="n">
        <v>96.9218686891132</v>
      </c>
    </row>
    <row r="18">
      <c r="A18" t="s">
        <v>128</v>
      </c>
      <c r="B18" t="s">
        <v>404</v>
      </c>
      <c r="C18" t="s">
        <v>317</v>
      </c>
      <c r="D18" t="s">
        <v>405</v>
      </c>
      <c r="E18" t="s">
        <v>318</v>
      </c>
      <c r="F18" t="n">
        <v>61.6837750639365</v>
      </c>
      <c r="G18" t="n">
        <v>62.3961048730348</v>
      </c>
      <c r="H18" t="n">
        <v>65.235545032978</v>
      </c>
      <c r="I18" t="n">
        <v>67.1640028489092</v>
      </c>
      <c r="J18" t="n">
        <v>68.32892115302</v>
      </c>
      <c r="K18" t="n">
        <v>69.0155682098844</v>
      </c>
      <c r="L18" t="n">
        <v>75.1428685051458</v>
      </c>
      <c r="M18" t="n">
        <v>79.1646268324893</v>
      </c>
      <c r="N18" t="n">
        <v>83.7451177621063</v>
      </c>
      <c r="O18" t="n">
        <v>86.9058198278377</v>
      </c>
      <c r="P18" t="n">
        <v>88.8550719062096</v>
      </c>
      <c r="Q18" t="n">
        <v>91.606134524547</v>
      </c>
      <c r="R18" t="n">
        <v>94.5116272332655</v>
      </c>
      <c r="S18" t="n">
        <v>96.968115609827</v>
      </c>
      <c r="T18" t="n">
        <v>91.828908351478</v>
      </c>
      <c r="U18" t="n">
        <v>99.7714116669094</v>
      </c>
      <c r="V18" t="n">
        <v>100.341478939168</v>
      </c>
      <c r="W18" t="n">
        <v>97.8151774841947</v>
      </c>
      <c r="X18" t="n">
        <v>98.0424190293644</v>
      </c>
      <c r="Y18" t="n">
        <v>96.9244644888867</v>
      </c>
      <c r="Z18" t="n">
        <v>100.515494830061</v>
      </c>
      <c r="AA18" t="n">
        <v>97.4637986829608</v>
      </c>
      <c r="AB18" t="n">
        <v>97.536278242657</v>
      </c>
      <c r="AC18" t="n">
        <v>99.9103715266912</v>
      </c>
      <c r="AD18" t="n">
        <v>99.8732586608372</v>
      </c>
      <c r="AE18" t="n">
        <v>100</v>
      </c>
      <c r="AF18" t="n">
        <v>97.6197104353931</v>
      </c>
    </row>
    <row r="19">
      <c r="A19" t="s">
        <v>128</v>
      </c>
      <c r="B19" t="s">
        <v>406</v>
      </c>
      <c r="C19" t="s">
        <v>317</v>
      </c>
      <c r="D19" t="s">
        <v>407</v>
      </c>
      <c r="E19" t="s">
        <v>318</v>
      </c>
      <c r="F19" t="n">
        <v>62.9310913745658</v>
      </c>
      <c r="G19" t="n">
        <v>63.6262087279638</v>
      </c>
      <c r="H19" t="n">
        <v>66.5216250674915</v>
      </c>
      <c r="I19" t="n">
        <v>68.4881060647039</v>
      </c>
      <c r="J19" t="n">
        <v>69.6759906132216</v>
      </c>
      <c r="K19" t="n">
        <v>70.376170284984</v>
      </c>
      <c r="L19" t="n">
        <v>76.624268775164</v>
      </c>
      <c r="M19" t="n">
        <v>80.7253124479295</v>
      </c>
      <c r="N19" t="n">
        <v>85.3961138989557</v>
      </c>
      <c r="O19" t="n">
        <v>88.6191243466113</v>
      </c>
      <c r="P19" t="n">
        <v>90.6068019854624</v>
      </c>
      <c r="Q19" t="n">
        <v>93.4120978901186</v>
      </c>
      <c r="R19" t="n">
        <v>96.3748760660671</v>
      </c>
      <c r="S19" t="n">
        <v>98.6043817539555</v>
      </c>
      <c r="T19" t="n">
        <v>92.6485698673415</v>
      </c>
      <c r="U19" t="n">
        <v>101.840949391224</v>
      </c>
      <c r="V19" t="n">
        <v>102.535137854978</v>
      </c>
      <c r="W19" t="n">
        <v>99.909338640814</v>
      </c>
      <c r="X19" t="n">
        <v>100.156609597475</v>
      </c>
      <c r="Y19" t="n">
        <v>99.0151066276038</v>
      </c>
      <c r="Z19" t="n">
        <v>102.538095898416</v>
      </c>
      <c r="AA19" t="n">
        <v>97.3702931005613</v>
      </c>
      <c r="AB19" t="n">
        <v>97.3695298955236</v>
      </c>
      <c r="AC19" t="n">
        <v>100.103764302695</v>
      </c>
      <c r="AD19" t="n">
        <v>100.00326204347</v>
      </c>
      <c r="AE19" t="n">
        <v>100</v>
      </c>
      <c r="AF19" t="n">
        <v>96.9578456363523</v>
      </c>
    </row>
    <row r="20">
      <c r="A20" t="s">
        <v>128</v>
      </c>
      <c r="B20" t="s">
        <v>408</v>
      </c>
      <c r="C20" t="s">
        <v>317</v>
      </c>
      <c r="D20" t="s">
        <v>409</v>
      </c>
      <c r="E20" t="s">
        <v>318</v>
      </c>
      <c r="F20" t="n">
        <v>61.920147503765</v>
      </c>
      <c r="G20" t="n">
        <v>63.7046741916054</v>
      </c>
      <c r="H20" t="n">
        <v>66.6036544089789</v>
      </c>
      <c r="I20" t="n">
        <v>68.5725578644669</v>
      </c>
      <c r="J20" t="n">
        <v>69.7619121322519</v>
      </c>
      <c r="K20" t="n">
        <v>70.4629600797022</v>
      </c>
      <c r="L20" t="n">
        <v>76.7187571218066</v>
      </c>
      <c r="M20" t="n">
        <v>80.8248614805778</v>
      </c>
      <c r="N20" t="n">
        <v>85.5014151535236</v>
      </c>
      <c r="O20" t="n">
        <v>88.7284084930113</v>
      </c>
      <c r="P20" t="n">
        <v>90.7185334508845</v>
      </c>
      <c r="Q20" t="n">
        <v>93.5272960250095</v>
      </c>
      <c r="R20" t="n">
        <v>96.493717451596</v>
      </c>
      <c r="S20" t="n">
        <v>99.4532861210851</v>
      </c>
      <c r="T20" t="n">
        <v>96.4479421241041</v>
      </c>
      <c r="U20" t="n">
        <v>101.768564822297</v>
      </c>
      <c r="V20" t="n">
        <v>102.181459151983</v>
      </c>
      <c r="W20" t="n">
        <v>99.7309570804434</v>
      </c>
      <c r="X20" t="n">
        <v>99.8938951117553</v>
      </c>
      <c r="Y20" t="n">
        <v>98.7825182894046</v>
      </c>
      <c r="Z20" t="n">
        <v>102.291405040579</v>
      </c>
      <c r="AA20" t="n">
        <v>97.3479658155939</v>
      </c>
      <c r="AB20" t="n">
        <v>97.2676866072916</v>
      </c>
      <c r="AC20" t="n">
        <v>100.098884033632</v>
      </c>
      <c r="AD20" t="n">
        <v>99.9829427408344</v>
      </c>
      <c r="AE20" t="n">
        <v>100</v>
      </c>
      <c r="AF20" t="n">
        <v>96.6811814718958</v>
      </c>
    </row>
    <row r="21">
      <c r="A21" t="s">
        <v>128</v>
      </c>
      <c r="B21" t="s">
        <v>410</v>
      </c>
      <c r="C21" t="s">
        <v>317</v>
      </c>
      <c r="D21" t="s">
        <v>411</v>
      </c>
      <c r="E21" t="s">
        <v>318</v>
      </c>
      <c r="F21" t="n">
        <v>61.659157137329</v>
      </c>
      <c r="G21" t="n">
        <v>63.3610843862099</v>
      </c>
      <c r="H21" t="n">
        <v>66.2444328030617</v>
      </c>
      <c r="I21" t="n">
        <v>68.2027162447298</v>
      </c>
      <c r="J21" t="n">
        <v>69.385653786532</v>
      </c>
      <c r="K21" t="n">
        <v>70.0829217559498</v>
      </c>
      <c r="L21" t="n">
        <v>76.3049763532531</v>
      </c>
      <c r="M21" t="n">
        <v>80.3889376268075</v>
      </c>
      <c r="N21" t="n">
        <v>85.0402722196941</v>
      </c>
      <c r="O21" t="n">
        <v>88.2498582596762</v>
      </c>
      <c r="P21" t="n">
        <v>90.2292465181411</v>
      </c>
      <c r="Q21" t="n">
        <v>93.0228602459014</v>
      </c>
      <c r="R21" t="n">
        <v>95.9732841745066</v>
      </c>
      <c r="S21" t="n">
        <v>98.8690972453265</v>
      </c>
      <c r="T21" t="n">
        <v>95.9666029892334</v>
      </c>
      <c r="U21" t="n">
        <v>101.108983519287</v>
      </c>
      <c r="V21" t="n">
        <v>101.545571935609</v>
      </c>
      <c r="W21" t="n">
        <v>99.3391869835262</v>
      </c>
      <c r="X21" t="n">
        <v>99.4514852551822</v>
      </c>
      <c r="Y21" t="n">
        <v>98.4717023068426</v>
      </c>
      <c r="Z21" t="n">
        <v>101.654942656608</v>
      </c>
      <c r="AA21" t="n">
        <v>97.4621162646519</v>
      </c>
      <c r="AB21" t="n">
        <v>97.475244095207</v>
      </c>
      <c r="AC21" t="n">
        <v>100.020808387994</v>
      </c>
      <c r="AD21" t="n">
        <v>99.9496114542566</v>
      </c>
      <c r="AE21" t="n">
        <v>100</v>
      </c>
      <c r="AF21" t="n">
        <v>96.9739520265818</v>
      </c>
    </row>
    <row r="22">
      <c r="A22" t="s">
        <v>128</v>
      </c>
      <c r="B22" t="s">
        <v>412</v>
      </c>
      <c r="C22" t="s">
        <v>317</v>
      </c>
      <c r="D22" t="s">
        <v>413</v>
      </c>
      <c r="E22" t="s">
        <v>318</v>
      </c>
      <c r="F22" t="n">
        <v>61.596184289085</v>
      </c>
      <c r="G22" t="n">
        <v>62.9232950291134</v>
      </c>
      <c r="H22" t="n">
        <v>65.7867384686312</v>
      </c>
      <c r="I22" t="n">
        <v>67.7314882805881</v>
      </c>
      <c r="J22" t="n">
        <v>68.9062454254104</v>
      </c>
      <c r="K22" t="n">
        <v>69.5986995531551</v>
      </c>
      <c r="L22" t="n">
        <v>75.7777570408116</v>
      </c>
      <c r="M22" t="n">
        <v>79.8335102688241</v>
      </c>
      <c r="N22" t="n">
        <v>84.452718280998</v>
      </c>
      <c r="O22" t="n">
        <v>87.6401211502299</v>
      </c>
      <c r="P22" t="n">
        <v>89.6058245823224</v>
      </c>
      <c r="Q22" t="n">
        <v>92.3801366697816</v>
      </c>
      <c r="R22" t="n">
        <v>95.3101805847457</v>
      </c>
      <c r="S22" t="n">
        <v>98.0405706497757</v>
      </c>
      <c r="T22" t="n">
        <v>95.3582658597567</v>
      </c>
      <c r="U22" t="n">
        <v>100.195517562092</v>
      </c>
      <c r="V22" t="n">
        <v>100.676160939717</v>
      </c>
      <c r="W22" t="n">
        <v>98.902378117216</v>
      </c>
      <c r="X22" t="n">
        <v>98.9183026318081</v>
      </c>
      <c r="Y22" t="n">
        <v>98.2112942796915</v>
      </c>
      <c r="Z22" t="n">
        <v>100.832980012406</v>
      </c>
      <c r="AA22" t="n">
        <v>97.6690555480788</v>
      </c>
      <c r="AB22" t="n">
        <v>97.8242854701385</v>
      </c>
      <c r="AC22" t="n">
        <v>99.9056858326138</v>
      </c>
      <c r="AD22" t="n">
        <v>99.8966896301245</v>
      </c>
      <c r="AE22" t="n">
        <v>100</v>
      </c>
      <c r="AF22" t="n">
        <v>97.4735130702646</v>
      </c>
    </row>
    <row r="23">
      <c r="A23" t="s">
        <v>128</v>
      </c>
      <c r="B23" t="s">
        <v>414</v>
      </c>
      <c r="C23" t="s">
        <v>317</v>
      </c>
      <c r="D23" t="s">
        <v>415</v>
      </c>
      <c r="E23" t="s">
        <v>318</v>
      </c>
      <c r="F23" t="n">
        <v>58.7588734855608</v>
      </c>
      <c r="G23" t="n">
        <v>60.845322807263</v>
      </c>
      <c r="H23" t="n">
        <v>63.6142167204921</v>
      </c>
      <c r="I23" t="n">
        <v>65.4947269578314</v>
      </c>
      <c r="J23" t="n">
        <v>66.6306863642927</v>
      </c>
      <c r="K23" t="n">
        <v>67.3002917773166</v>
      </c>
      <c r="L23" t="n">
        <v>73.2752749853805</v>
      </c>
      <c r="M23" t="n">
        <v>77.1971094033639</v>
      </c>
      <c r="N23" t="n">
        <v>81.6637568994629</v>
      </c>
      <c r="O23" t="n">
        <v>84.7458970382619</v>
      </c>
      <c r="P23" t="n">
        <v>86.6466847962039</v>
      </c>
      <c r="Q23" t="n">
        <v>89.3294024421711</v>
      </c>
      <c r="R23" t="n">
        <v>92.1626626764326</v>
      </c>
      <c r="S23" t="n">
        <v>95.4139694967766</v>
      </c>
      <c r="T23" t="n">
        <v>95.4860214338264</v>
      </c>
      <c r="U23" t="n">
        <v>97.7432722569055</v>
      </c>
      <c r="V23" t="n">
        <v>98.1152960004926</v>
      </c>
      <c r="W23" t="n">
        <v>97.0664804898555</v>
      </c>
      <c r="X23" t="n">
        <v>96.9871296821832</v>
      </c>
      <c r="Y23" t="n">
        <v>96.6798517166657</v>
      </c>
      <c r="Z23" t="n">
        <v>97.8852471645773</v>
      </c>
      <c r="AA23" t="n">
        <v>97.6616886680821</v>
      </c>
      <c r="AB23" t="n">
        <v>97.9263639091174</v>
      </c>
      <c r="AC23" t="n">
        <v>99.2369850399389</v>
      </c>
      <c r="AD23" t="n">
        <v>99.5374717156257</v>
      </c>
      <c r="AE23" t="n">
        <v>100</v>
      </c>
      <c r="AF23" t="n">
        <v>99.8185724205143</v>
      </c>
    </row>
    <row r="24">
      <c r="A24" t="s">
        <v>128</v>
      </c>
      <c r="B24" t="s">
        <v>416</v>
      </c>
      <c r="C24" t="s">
        <v>317</v>
      </c>
      <c r="D24" t="s">
        <v>417</v>
      </c>
      <c r="E24" t="s">
        <v>318</v>
      </c>
      <c r="F24" t="n">
        <v>62.7857488863958</v>
      </c>
      <c r="G24" t="n">
        <v>62.9497727622589</v>
      </c>
      <c r="H24" t="n">
        <v>65.8143901975999</v>
      </c>
      <c r="I24" t="n">
        <v>67.7599803512899</v>
      </c>
      <c r="J24" t="n">
        <v>68.935240691469</v>
      </c>
      <c r="K24" t="n">
        <v>69.6279588744144</v>
      </c>
      <c r="L24" t="n">
        <v>75.8096477275243</v>
      </c>
      <c r="M24" t="n">
        <v>79.8670734902112</v>
      </c>
      <c r="N24" t="n">
        <v>84.4882299997972</v>
      </c>
      <c r="O24" t="n">
        <v>87.6769817694655</v>
      </c>
      <c r="P24" t="n">
        <v>89.6435269823779</v>
      </c>
      <c r="Q24" t="n">
        <v>92.4189748951966</v>
      </c>
      <c r="R24" t="n">
        <v>95.3502750065613</v>
      </c>
      <c r="S24" t="n">
        <v>97.1211591950333</v>
      </c>
      <c r="T24" t="n">
        <v>87.9372851439695</v>
      </c>
      <c r="U24" t="n">
        <v>103.428054630568</v>
      </c>
      <c r="V24" t="n">
        <v>104.342274252975</v>
      </c>
      <c r="W24" t="n">
        <v>100.257074619426</v>
      </c>
      <c r="X24" t="n">
        <v>100.768915699645</v>
      </c>
      <c r="Y24" t="n">
        <v>98.896376514198</v>
      </c>
      <c r="Z24" t="n">
        <v>104.264300661219</v>
      </c>
      <c r="AA24" t="n">
        <v>97.317702678823</v>
      </c>
      <c r="AB24" t="n">
        <v>97.172327265809</v>
      </c>
      <c r="AC24" t="n">
        <v>100.524652894049</v>
      </c>
      <c r="AD24" t="n">
        <v>100.157981684906</v>
      </c>
      <c r="AE24" t="n">
        <v>100</v>
      </c>
      <c r="AF24" t="n">
        <v>96.1755250656601</v>
      </c>
    </row>
    <row r="25">
      <c r="A25" t="s">
        <v>128</v>
      </c>
      <c r="B25" t="s">
        <v>418</v>
      </c>
      <c r="C25" t="s">
        <v>317</v>
      </c>
      <c r="D25" t="s">
        <v>419</v>
      </c>
      <c r="E25" t="s">
        <v>318</v>
      </c>
      <c r="F25" t="n">
        <v>63.2531043702654</v>
      </c>
      <c r="G25" t="n">
        <v>63.6197852291564</v>
      </c>
      <c r="H25" t="n">
        <v>66.51488771778</v>
      </c>
      <c r="I25" t="n">
        <v>68.4811859842885</v>
      </c>
      <c r="J25" t="n">
        <v>69.6689572666821</v>
      </c>
      <c r="K25" t="n">
        <v>70.3690469427932</v>
      </c>
      <c r="L25" t="n">
        <v>76.6165351607952</v>
      </c>
      <c r="M25" t="n">
        <v>80.7171416869631</v>
      </c>
      <c r="N25" t="n">
        <v>85.3874792270844</v>
      </c>
      <c r="O25" t="n">
        <v>88.6101715844588</v>
      </c>
      <c r="P25" t="n">
        <v>90.5976531715661</v>
      </c>
      <c r="Q25" t="n">
        <v>93.4026390845407</v>
      </c>
      <c r="R25" t="n">
        <v>96.3651392098102</v>
      </c>
      <c r="S25" t="n">
        <v>98.121833368206</v>
      </c>
      <c r="T25" t="n">
        <v>88.7163522758768</v>
      </c>
      <c r="U25" t="n">
        <v>103.47249526021</v>
      </c>
      <c r="V25" t="n">
        <v>104.330354872761</v>
      </c>
      <c r="W25" t="n">
        <v>100.267577761049</v>
      </c>
      <c r="X25" t="n">
        <v>100.773372261964</v>
      </c>
      <c r="Y25" t="n">
        <v>98.8777740713105</v>
      </c>
      <c r="Z25" t="n">
        <v>104.394602381507</v>
      </c>
      <c r="AA25" t="n">
        <v>97.1445551001615</v>
      </c>
      <c r="AB25" t="n">
        <v>96.9632988885794</v>
      </c>
      <c r="AC25" t="n">
        <v>100.534930848899</v>
      </c>
      <c r="AD25" t="n">
        <v>100.160100230127</v>
      </c>
      <c r="AE25" t="n">
        <v>100</v>
      </c>
      <c r="AF25" t="n">
        <v>96.1185722102218</v>
      </c>
    </row>
    <row r="26">
      <c r="A26" t="s">
        <v>128</v>
      </c>
      <c r="B26" t="s">
        <v>420</v>
      </c>
      <c r="C26" t="s">
        <v>317</v>
      </c>
      <c r="D26" t="s">
        <v>421</v>
      </c>
      <c r="E26" t="s">
        <v>318</v>
      </c>
      <c r="F26" t="n">
        <v>62.2919604549236</v>
      </c>
      <c r="G26" t="n">
        <v>62.5223911600267</v>
      </c>
      <c r="H26" t="n">
        <v>65.3675598482678</v>
      </c>
      <c r="I26" t="n">
        <v>67.2999404282883</v>
      </c>
      <c r="J26" t="n">
        <v>68.4672220663748</v>
      </c>
      <c r="K26" t="n">
        <v>69.1552379646063</v>
      </c>
      <c r="L26" t="n">
        <v>75.2949564176888</v>
      </c>
      <c r="M26" t="n">
        <v>79.3248358464613</v>
      </c>
      <c r="N26" t="n">
        <v>83.9146177371118</v>
      </c>
      <c r="O26" t="n">
        <v>87.0817221936602</v>
      </c>
      <c r="P26" t="n">
        <v>89.0349153306256</v>
      </c>
      <c r="Q26" t="n">
        <v>91.7915196654408</v>
      </c>
      <c r="R26" t="n">
        <v>94.7029182445086</v>
      </c>
      <c r="S26" t="n">
        <v>96.4659678451381</v>
      </c>
      <c r="T26" t="n">
        <v>86.8585657698727</v>
      </c>
      <c r="U26" t="n">
        <v>103.919420075889</v>
      </c>
      <c r="V26" t="n">
        <v>104.912598898734</v>
      </c>
      <c r="W26" t="n">
        <v>100.503398754733</v>
      </c>
      <c r="X26" t="n">
        <v>101.094893770733</v>
      </c>
      <c r="Y26" t="n">
        <v>99.0829675316501</v>
      </c>
      <c r="Z26" t="n">
        <v>104.844215481461</v>
      </c>
      <c r="AA26" t="n">
        <v>97.3327866426642</v>
      </c>
      <c r="AB26" t="n">
        <v>97.1494897585295</v>
      </c>
      <c r="AC26" t="n">
        <v>100.688760335438</v>
      </c>
      <c r="AD26" t="n">
        <v>100.203716476308</v>
      </c>
      <c r="AE26" t="n">
        <v>100</v>
      </c>
      <c r="AF26" t="n">
        <v>95.9495723005663</v>
      </c>
    </row>
    <row r="27">
      <c r="A27" t="s">
        <v>128</v>
      </c>
      <c r="B27" t="s">
        <v>422</v>
      </c>
      <c r="C27" t="s">
        <v>317</v>
      </c>
      <c r="D27" t="s">
        <v>423</v>
      </c>
      <c r="E27" t="s">
        <v>318</v>
      </c>
      <c r="F27" t="n">
        <v>63.5519494555786</v>
      </c>
      <c r="G27" t="n">
        <v>63.421072470062</v>
      </c>
      <c r="H27" t="n">
        <v>66.307142168518</v>
      </c>
      <c r="I27" t="n">
        <v>68.2672995481663</v>
      </c>
      <c r="J27" t="n">
        <v>69.4513562486212</v>
      </c>
      <c r="K27" t="n">
        <v>70.1492608784529</v>
      </c>
      <c r="L27" t="n">
        <v>76.3772303361568</v>
      </c>
      <c r="M27" t="n">
        <v>80.4650370834209</v>
      </c>
      <c r="N27" t="n">
        <v>85.1207965534473</v>
      </c>
      <c r="O27" t="n">
        <v>88.3334181994451</v>
      </c>
      <c r="P27" t="n">
        <v>90.3146842774945</v>
      </c>
      <c r="Q27" t="n">
        <v>93.1109143755024</v>
      </c>
      <c r="R27" t="n">
        <v>96.0641610598248</v>
      </c>
      <c r="S27" t="n">
        <v>97.8613762037912</v>
      </c>
      <c r="T27" t="n">
        <v>89.595923762225</v>
      </c>
      <c r="U27" t="n">
        <v>102.532842854019</v>
      </c>
      <c r="V27" t="n">
        <v>103.334381160108</v>
      </c>
      <c r="W27" t="n">
        <v>99.8088600530387</v>
      </c>
      <c r="X27" t="n">
        <v>100.184587975926</v>
      </c>
      <c r="Y27" t="n">
        <v>98.5782997179628</v>
      </c>
      <c r="Z27" t="n">
        <v>103.107149993274</v>
      </c>
      <c r="AA27" t="n">
        <v>97.3606835276592</v>
      </c>
      <c r="AB27" t="n">
        <v>97.3005559983629</v>
      </c>
      <c r="AC27" t="n">
        <v>100.202595208739</v>
      </c>
      <c r="AD27" t="n">
        <v>100.068495550131</v>
      </c>
      <c r="AE27" t="n">
        <v>100</v>
      </c>
      <c r="AF27" t="n">
        <v>96.6674356248803</v>
      </c>
    </row>
    <row r="28">
      <c r="A28" t="s">
        <v>128</v>
      </c>
      <c r="B28" t="s">
        <v>424</v>
      </c>
      <c r="C28" t="s">
        <v>317</v>
      </c>
      <c r="D28" t="s">
        <v>425</v>
      </c>
      <c r="E28" t="s">
        <v>318</v>
      </c>
      <c r="F28" t="n">
        <v>60.7611694456386</v>
      </c>
      <c r="G28" t="n">
        <v>62.4065520580809</v>
      </c>
      <c r="H28" t="n">
        <v>65.2464596363855</v>
      </c>
      <c r="I28" t="n">
        <v>67.1752506530717</v>
      </c>
      <c r="J28" t="n">
        <v>68.3403684662843</v>
      </c>
      <c r="K28" t="n">
        <v>69.0271231551083</v>
      </c>
      <c r="L28" t="n">
        <v>75.1554477431983</v>
      </c>
      <c r="M28" t="n">
        <v>79.1778786857602</v>
      </c>
      <c r="N28" t="n">
        <v>83.7591583042119</v>
      </c>
      <c r="O28" t="n">
        <v>86.9203971839792</v>
      </c>
      <c r="P28" t="n">
        <v>88.8699541512081</v>
      </c>
      <c r="Q28" t="n">
        <v>91.6214642326748</v>
      </c>
      <c r="R28" t="n">
        <v>94.5274571223234</v>
      </c>
      <c r="S28" t="n">
        <v>97.3634677624217</v>
      </c>
      <c r="T28" t="n">
        <v>94.1136064333229</v>
      </c>
      <c r="U28" t="n">
        <v>100.281200990854</v>
      </c>
      <c r="V28" t="n">
        <v>100.701699045167</v>
      </c>
      <c r="W28" t="n">
        <v>98.445801408375</v>
      </c>
      <c r="X28" t="n">
        <v>98.5221911388432</v>
      </c>
      <c r="Y28" t="n">
        <v>97.5509343060586</v>
      </c>
      <c r="Z28" t="n">
        <v>100.259652308604</v>
      </c>
      <c r="AA28" t="n">
        <v>97.5079550251489</v>
      </c>
      <c r="AB28" t="n">
        <v>97.6445817291998</v>
      </c>
      <c r="AC28" t="n">
        <v>99.6622627781869</v>
      </c>
      <c r="AD28" t="n">
        <v>99.8435821965743</v>
      </c>
      <c r="AE28" t="n">
        <v>100</v>
      </c>
      <c r="AF28" t="n">
        <v>98.2118636859144</v>
      </c>
    </row>
    <row r="29">
      <c r="A29" t="s">
        <v>128</v>
      </c>
      <c r="B29" t="s">
        <v>426</v>
      </c>
      <c r="C29" t="s">
        <v>317</v>
      </c>
      <c r="D29" t="s">
        <v>427</v>
      </c>
      <c r="E29" t="s">
        <v>318</v>
      </c>
      <c r="F29" t="n">
        <v>61.0260331319657</v>
      </c>
      <c r="G29" t="n">
        <v>62.2991103388285</v>
      </c>
      <c r="H29" t="n">
        <v>65.1341408281002</v>
      </c>
      <c r="I29" t="n">
        <v>67.0596096637448</v>
      </c>
      <c r="J29" t="n">
        <v>68.2227159264217</v>
      </c>
      <c r="K29" t="n">
        <v>68.9082915244722</v>
      </c>
      <c r="L29" t="n">
        <v>75.0260611971678</v>
      </c>
      <c r="M29" t="n">
        <v>79.0415743238935</v>
      </c>
      <c r="N29" t="n">
        <v>83.6149708629429</v>
      </c>
      <c r="O29" t="n">
        <v>86.7707618199388</v>
      </c>
      <c r="P29" t="n">
        <v>88.7169617520646</v>
      </c>
      <c r="Q29" t="n">
        <v>91.4637403997595</v>
      </c>
      <c r="R29" t="n">
        <v>94.3647286934565</v>
      </c>
      <c r="S29" t="n">
        <v>97.0712494764355</v>
      </c>
      <c r="T29" t="n">
        <v>93.7324391808288</v>
      </c>
      <c r="U29" t="n">
        <v>99.8931797188403</v>
      </c>
      <c r="V29" t="n">
        <v>100.334579610324</v>
      </c>
      <c r="W29" t="n">
        <v>98.2201857097997</v>
      </c>
      <c r="X29" t="n">
        <v>98.2451049276241</v>
      </c>
      <c r="Y29" t="n">
        <v>97.3890751835004</v>
      </c>
      <c r="Z29" t="n">
        <v>99.9687050710361</v>
      </c>
      <c r="AA29" t="n">
        <v>97.3997194090258</v>
      </c>
      <c r="AB29" t="n">
        <v>97.5623318058264</v>
      </c>
      <c r="AC29" t="n">
        <v>99.592571725558</v>
      </c>
      <c r="AD29" t="n">
        <v>99.8459532114187</v>
      </c>
      <c r="AE29" t="n">
        <v>100</v>
      </c>
      <c r="AF29" t="n">
        <v>98.3023776895759</v>
      </c>
    </row>
    <row r="30">
      <c r="A30" t="s">
        <v>128</v>
      </c>
      <c r="B30" t="s">
        <v>428</v>
      </c>
      <c r="C30" t="s">
        <v>317</v>
      </c>
      <c r="D30" t="s">
        <v>429</v>
      </c>
      <c r="E30" t="s">
        <v>318</v>
      </c>
      <c r="F30" t="n">
        <v>62.724532340362</v>
      </c>
      <c r="G30" t="n">
        <v>63.854436592259</v>
      </c>
      <c r="H30" t="n">
        <v>66.7602375271613</v>
      </c>
      <c r="I30" t="n">
        <v>68.7337872118338</v>
      </c>
      <c r="J30" t="n">
        <v>69.9259330886999</v>
      </c>
      <c r="K30" t="n">
        <v>70.6286119312702</v>
      </c>
      <c r="L30" t="n">
        <v>76.8991240146633</v>
      </c>
      <c r="M30" t="n">
        <v>81.0148774184784</v>
      </c>
      <c r="N30" t="n">
        <v>85.7024670276267</v>
      </c>
      <c r="O30" t="n">
        <v>88.9370390814357</v>
      </c>
      <c r="P30" t="n">
        <v>90.9318229546946</v>
      </c>
      <c r="Q30" t="n">
        <v>93.7471667945496</v>
      </c>
      <c r="R30" t="n">
        <v>96.7205936266702</v>
      </c>
      <c r="S30" t="n">
        <v>98.7978795897383</v>
      </c>
      <c r="T30" t="n">
        <v>93.296934899547</v>
      </c>
      <c r="U30" t="n">
        <v>101.598500043177</v>
      </c>
      <c r="V30" t="n">
        <v>102.383300219407</v>
      </c>
      <c r="W30" t="n">
        <v>100.394200066563</v>
      </c>
      <c r="X30" t="n">
        <v>100.433257647092</v>
      </c>
      <c r="Y30" t="n">
        <v>99.2308033709175</v>
      </c>
      <c r="Z30" t="n">
        <v>102.013149836571</v>
      </c>
      <c r="AA30" t="n">
        <v>97.5848642802587</v>
      </c>
      <c r="AB30" t="n">
        <v>97.6920421769661</v>
      </c>
      <c r="AC30" t="n">
        <v>100.603887493106</v>
      </c>
      <c r="AD30" t="n">
        <v>100.050652199379</v>
      </c>
      <c r="AE30" t="n">
        <v>100</v>
      </c>
      <c r="AF30" t="n">
        <v>96.9316754833832</v>
      </c>
    </row>
    <row r="31">
      <c r="A31" t="s">
        <v>128</v>
      </c>
      <c r="B31" t="s">
        <v>430</v>
      </c>
      <c r="C31" t="s">
        <v>317</v>
      </c>
      <c r="D31" t="s">
        <v>431</v>
      </c>
      <c r="E31" t="s">
        <v>318</v>
      </c>
      <c r="F31" t="n">
        <v>59.8874224709343</v>
      </c>
      <c r="G31" t="n">
        <v>62.2178049903685</v>
      </c>
      <c r="H31" t="n">
        <v>65.0491065605622</v>
      </c>
      <c r="I31" t="n">
        <v>66.9720640462128</v>
      </c>
      <c r="J31" t="n">
        <v>68.1336664256513</v>
      </c>
      <c r="K31" t="n">
        <v>68.8183419906216</v>
      </c>
      <c r="L31" t="n">
        <v>74.9281352019653</v>
      </c>
      <c r="M31" t="n">
        <v>78.938389145557</v>
      </c>
      <c r="N31" t="n">
        <v>83.5058003918182</v>
      </c>
      <c r="O31" t="n">
        <v>86.6574980891264</v>
      </c>
      <c r="P31" t="n">
        <v>88.6011581184714</v>
      </c>
      <c r="Q31" t="n">
        <v>91.3443328995995</v>
      </c>
      <c r="R31" t="n">
        <v>94.241535791383</v>
      </c>
      <c r="S31" t="n">
        <v>97.977946836508</v>
      </c>
      <c r="T31" t="n">
        <v>96.3324420651975</v>
      </c>
      <c r="U31" t="n">
        <v>101.558026826474</v>
      </c>
      <c r="V31" t="n">
        <v>101.668052162847</v>
      </c>
      <c r="W31" t="n">
        <v>99.0477264548813</v>
      </c>
      <c r="X31" t="n">
        <v>99.1972418940698</v>
      </c>
      <c r="Y31" t="n">
        <v>98.0475502077763</v>
      </c>
      <c r="Z31" t="n">
        <v>100.934263735126</v>
      </c>
      <c r="AA31" t="n">
        <v>97.6493707339921</v>
      </c>
      <c r="AB31" t="n">
        <v>97.6645014837079</v>
      </c>
      <c r="AC31" t="n">
        <v>99.910512307087</v>
      </c>
      <c r="AD31" t="n">
        <v>99.839192062919</v>
      </c>
      <c r="AE31" t="n">
        <v>100</v>
      </c>
      <c r="AF31" t="n">
        <v>97.8141941974165</v>
      </c>
    </row>
    <row r="32">
      <c r="A32" t="s">
        <v>128</v>
      </c>
      <c r="B32" t="s">
        <v>432</v>
      </c>
      <c r="C32" t="s">
        <v>317</v>
      </c>
      <c r="D32" t="s">
        <v>433</v>
      </c>
      <c r="E32" t="s">
        <v>318</v>
      </c>
      <c r="F32" t="n">
        <v>60.7784294791014</v>
      </c>
      <c r="G32" t="n">
        <v>62.0155968844838</v>
      </c>
      <c r="H32" t="n">
        <v>64.8377207937551</v>
      </c>
      <c r="I32" t="n">
        <v>66.7544296714123</v>
      </c>
      <c r="J32" t="n">
        <v>67.9122443878516</v>
      </c>
      <c r="K32" t="n">
        <v>68.5946963589064</v>
      </c>
      <c r="L32" t="n">
        <v>74.6846287945853</v>
      </c>
      <c r="M32" t="n">
        <v>78.6818636347459</v>
      </c>
      <c r="N32" t="n">
        <v>83.2344491906904</v>
      </c>
      <c r="O32" t="n">
        <v>86.3758799043696</v>
      </c>
      <c r="P32" t="n">
        <v>88.3132213442126</v>
      </c>
      <c r="Q32" t="n">
        <v>91.0474947403495</v>
      </c>
      <c r="R32" t="n">
        <v>93.9352856896833</v>
      </c>
      <c r="S32" t="n">
        <v>96.5770713279721</v>
      </c>
      <c r="T32" t="n">
        <v>93.0080289177376</v>
      </c>
      <c r="U32" t="n">
        <v>99.6166821780347</v>
      </c>
      <c r="V32" t="n">
        <v>100.117155428286</v>
      </c>
      <c r="W32" t="n">
        <v>97.8591099342155</v>
      </c>
      <c r="X32" t="n">
        <v>97.9570424397079</v>
      </c>
      <c r="Y32" t="n">
        <v>96.9774335511049</v>
      </c>
      <c r="Z32" t="n">
        <v>99.6528234093607</v>
      </c>
      <c r="AA32" t="n">
        <v>97.4859803356322</v>
      </c>
      <c r="AB32" t="n">
        <v>97.7139497740344</v>
      </c>
      <c r="AC32" t="n">
        <v>99.3834875662223</v>
      </c>
      <c r="AD32" t="n">
        <v>99.810094502298</v>
      </c>
      <c r="AE32" t="n">
        <v>100</v>
      </c>
      <c r="AF32" t="n">
        <v>98.5804011698357</v>
      </c>
    </row>
    <row r="33">
      <c r="A33" t="s">
        <v>128</v>
      </c>
      <c r="B33" t="s">
        <v>434</v>
      </c>
      <c r="C33" t="s">
        <v>317</v>
      </c>
      <c r="D33" t="s">
        <v>435</v>
      </c>
      <c r="E33" t="s">
        <v>318</v>
      </c>
      <c r="F33" t="n">
        <v>62.819216484578</v>
      </c>
      <c r="G33" t="n">
        <v>64.0369116529069</v>
      </c>
      <c r="H33" t="n">
        <v>66.951017259865</v>
      </c>
      <c r="I33" t="n">
        <v>68.9301979016634</v>
      </c>
      <c r="J33" t="n">
        <v>70.1257504925092</v>
      </c>
      <c r="K33" t="n">
        <v>70.8304465246735</v>
      </c>
      <c r="L33" t="n">
        <v>77.1188757896547</v>
      </c>
      <c r="M33" t="n">
        <v>81.246391606513</v>
      </c>
      <c r="N33" t="n">
        <v>85.9473517420318</v>
      </c>
      <c r="O33" t="n">
        <v>89.1911720074005</v>
      </c>
      <c r="P33" t="n">
        <v>91.1916714896661</v>
      </c>
      <c r="Q33" t="n">
        <v>94.0150694378041</v>
      </c>
      <c r="R33" t="n">
        <v>96.9969775049692</v>
      </c>
      <c r="S33" t="n">
        <v>99.4788743468838</v>
      </c>
      <c r="T33" t="n">
        <v>95.108517517114</v>
      </c>
      <c r="U33" t="n">
        <v>100.955750187835</v>
      </c>
      <c r="V33" t="n">
        <v>101.4812458187</v>
      </c>
      <c r="W33" t="n">
        <v>99.2957548623385</v>
      </c>
      <c r="X33" t="n">
        <v>99.3830401644722</v>
      </c>
      <c r="Y33" t="n">
        <v>98.3551836410997</v>
      </c>
      <c r="Z33" t="n">
        <v>101.341668625814</v>
      </c>
      <c r="AA33" t="n">
        <v>97.614031891474</v>
      </c>
      <c r="AB33" t="n">
        <v>97.7537879683563</v>
      </c>
      <c r="AC33" t="n">
        <v>99.8408828184999</v>
      </c>
      <c r="AD33" t="n">
        <v>99.9311691439235</v>
      </c>
      <c r="AE33" t="n">
        <v>100</v>
      </c>
      <c r="AF33" t="n">
        <v>97.6955677928779</v>
      </c>
    </row>
    <row r="34">
      <c r="A34" t="s">
        <v>128</v>
      </c>
      <c r="B34" t="s">
        <v>436</v>
      </c>
      <c r="C34" t="s">
        <v>317</v>
      </c>
      <c r="D34" t="s">
        <v>437</v>
      </c>
      <c r="E34" t="s">
        <v>318</v>
      </c>
      <c r="F34" t="n">
        <v>63.1372462824426</v>
      </c>
      <c r="G34" t="n">
        <v>63.5200427904288</v>
      </c>
      <c r="H34" t="n">
        <v>66.4106185253865</v>
      </c>
      <c r="I34" t="n">
        <v>68.373831518983</v>
      </c>
      <c r="J34" t="n">
        <v>69.5597368332106</v>
      </c>
      <c r="K34" t="n">
        <v>70.2587347138403</v>
      </c>
      <c r="L34" t="n">
        <v>76.4964161167394</v>
      </c>
      <c r="M34" t="n">
        <v>80.5906070383766</v>
      </c>
      <c r="N34" t="n">
        <v>85.253631731037</v>
      </c>
      <c r="O34" t="n">
        <v>88.4712739740402</v>
      </c>
      <c r="P34" t="n">
        <v>90.455622848937</v>
      </c>
      <c r="Q34" t="n">
        <v>93.2562166869601</v>
      </c>
      <c r="R34" t="n">
        <v>96.214069463968</v>
      </c>
      <c r="S34" t="n">
        <v>98.6450531775143</v>
      </c>
      <c r="T34" t="n">
        <v>93.0980581536786</v>
      </c>
      <c r="U34" t="n">
        <v>102.03502950926</v>
      </c>
      <c r="V34" t="n">
        <v>102.569665502331</v>
      </c>
      <c r="W34" t="n">
        <v>99.5775445997581</v>
      </c>
      <c r="X34" t="n">
        <v>99.8055605393166</v>
      </c>
      <c r="Y34" t="n">
        <v>98.4466056090777</v>
      </c>
      <c r="Z34" t="n">
        <v>102.400037214108</v>
      </c>
      <c r="AA34" t="n">
        <v>97.4521702594264</v>
      </c>
      <c r="AB34" t="n">
        <v>97.4547898100474</v>
      </c>
      <c r="AC34" t="n">
        <v>100.16345303411</v>
      </c>
      <c r="AD34" t="n">
        <v>100.045839524307</v>
      </c>
      <c r="AE34" t="n">
        <v>100</v>
      </c>
      <c r="AF34" t="n">
        <v>97.0696031557191</v>
      </c>
    </row>
    <row r="35">
      <c r="A35" t="s">
        <v>128</v>
      </c>
      <c r="B35" t="s">
        <v>438</v>
      </c>
      <c r="C35" t="s">
        <v>317</v>
      </c>
      <c r="D35" t="s">
        <v>439</v>
      </c>
      <c r="E35" t="s">
        <v>318</v>
      </c>
      <c r="F35" t="n">
        <v>64.1991044224401</v>
      </c>
      <c r="G35" t="n">
        <v>63.7573633229824</v>
      </c>
      <c r="H35" t="n">
        <v>66.6587341932027</v>
      </c>
      <c r="I35" t="n">
        <v>68.6292839663013</v>
      </c>
      <c r="J35" t="n">
        <v>69.8196191051649</v>
      </c>
      <c r="K35" t="n">
        <v>70.5212247979079</v>
      </c>
      <c r="L35" t="n">
        <v>76.7822220606804</v>
      </c>
      <c r="M35" t="n">
        <v>80.8917015544375</v>
      </c>
      <c r="N35" t="n">
        <v>85.5721373605316</v>
      </c>
      <c r="O35" t="n">
        <v>88.8017901711227</v>
      </c>
      <c r="P35" t="n">
        <v>90.7935747749728</v>
      </c>
      <c r="Q35" t="n">
        <v>93.6046384568957</v>
      </c>
      <c r="R35" t="n">
        <v>96.5735373045172</v>
      </c>
      <c r="S35" t="n">
        <v>97.9668026365607</v>
      </c>
      <c r="T35" t="n">
        <v>87.7301447835924</v>
      </c>
      <c r="U35" t="n">
        <v>103.593430958606</v>
      </c>
      <c r="V35" t="n">
        <v>104.620746266986</v>
      </c>
      <c r="W35" t="n">
        <v>100.597805428206</v>
      </c>
      <c r="X35" t="n">
        <v>101.148950303687</v>
      </c>
      <c r="Y35" t="n">
        <v>99.354726451911</v>
      </c>
      <c r="Z35" t="n">
        <v>104.295007532875</v>
      </c>
      <c r="AA35" t="n">
        <v>97.439741741265</v>
      </c>
      <c r="AB35" t="n">
        <v>97.340031276365</v>
      </c>
      <c r="AC35" t="n">
        <v>100.592043731394</v>
      </c>
      <c r="AD35" t="n">
        <v>100.160818335978</v>
      </c>
      <c r="AE35" t="n">
        <v>100</v>
      </c>
      <c r="AF35" t="n">
        <v>96.1831362830879</v>
      </c>
    </row>
    <row r="36">
      <c r="A36" t="s">
        <v>128</v>
      </c>
      <c r="B36" t="s">
        <v>440</v>
      </c>
      <c r="C36" t="s">
        <v>317</v>
      </c>
      <c r="D36" t="s">
        <v>441</v>
      </c>
      <c r="E36" t="s">
        <v>318</v>
      </c>
      <c r="F36" t="n">
        <v>64.615617292436</v>
      </c>
      <c r="G36" t="n">
        <v>64.0261459289507</v>
      </c>
      <c r="H36" t="n">
        <v>66.939746559451</v>
      </c>
      <c r="I36" t="n">
        <v>68.9186054635298</v>
      </c>
      <c r="J36" t="n">
        <v>70.1139591855227</v>
      </c>
      <c r="K36" t="n">
        <v>70.8185193713519</v>
      </c>
      <c r="L36" t="n">
        <v>77.1059145977061</v>
      </c>
      <c r="M36" t="n">
        <v>81.2327151537741</v>
      </c>
      <c r="N36" t="n">
        <v>85.9328848985461</v>
      </c>
      <c r="O36" t="n">
        <v>89.1761524722696</v>
      </c>
      <c r="P36" t="n">
        <v>91.1763343769249</v>
      </c>
      <c r="Q36" t="n">
        <v>93.9992447625213</v>
      </c>
      <c r="R36" t="n">
        <v>96.9806637921443</v>
      </c>
      <c r="S36" t="n">
        <v>98.1755648368296</v>
      </c>
      <c r="T36" t="n">
        <v>86.8185521966637</v>
      </c>
      <c r="U36" t="n">
        <v>104.994422111135</v>
      </c>
      <c r="V36" t="n">
        <v>106.143844678289</v>
      </c>
      <c r="W36" t="n">
        <v>101.663753152823</v>
      </c>
      <c r="X36" t="n">
        <v>102.321735454241</v>
      </c>
      <c r="Y36" t="n">
        <v>100.304970326381</v>
      </c>
      <c r="Z36" t="n">
        <v>105.75355088945</v>
      </c>
      <c r="AA36" t="n">
        <v>97.21620213771</v>
      </c>
      <c r="AB36" t="n">
        <v>97.0338369457713</v>
      </c>
      <c r="AC36" t="n">
        <v>100.950262845425</v>
      </c>
      <c r="AD36" t="n">
        <v>100.316490646972</v>
      </c>
      <c r="AE36" t="n">
        <v>100</v>
      </c>
      <c r="AF36" t="n">
        <v>95.5171180305207</v>
      </c>
    </row>
    <row r="37">
      <c r="A37" t="s">
        <v>128</v>
      </c>
      <c r="B37" t="s">
        <v>442</v>
      </c>
      <c r="C37" t="s">
        <v>317</v>
      </c>
      <c r="D37" t="s">
        <v>443</v>
      </c>
      <c r="E37" t="s">
        <v>318</v>
      </c>
      <c r="F37" t="n">
        <v>63.686548021555</v>
      </c>
      <c r="G37" t="n">
        <v>63.3443975076356</v>
      </c>
      <c r="H37" t="n">
        <v>66.2269771681636</v>
      </c>
      <c r="I37" t="n">
        <v>68.1847605053219</v>
      </c>
      <c r="J37" t="n">
        <v>69.3673851785787</v>
      </c>
      <c r="K37" t="n">
        <v>70.0644500809777</v>
      </c>
      <c r="L37" t="n">
        <v>76.2848915624928</v>
      </c>
      <c r="M37" t="n">
        <v>80.367755744098</v>
      </c>
      <c r="N37" t="n">
        <v>85.0178691930049</v>
      </c>
      <c r="O37" t="n">
        <v>88.2266021778334</v>
      </c>
      <c r="P37" t="n">
        <v>90.2054894415305</v>
      </c>
      <c r="Q37" t="n">
        <v>92.9983516113626</v>
      </c>
      <c r="R37" t="n">
        <v>95.9480139624605</v>
      </c>
      <c r="S37" t="n">
        <v>97.4120382440054</v>
      </c>
      <c r="T37" t="n">
        <v>87.6905455939928</v>
      </c>
      <c r="U37" t="n">
        <v>102.514543205381</v>
      </c>
      <c r="V37" t="n">
        <v>103.514429571365</v>
      </c>
      <c r="W37" t="n">
        <v>99.7392086334493</v>
      </c>
      <c r="X37" t="n">
        <v>100.262201162476</v>
      </c>
      <c r="Y37" t="n">
        <v>98.609697204629</v>
      </c>
      <c r="Z37" t="n">
        <v>103.35696865587</v>
      </c>
      <c r="AA37" t="n">
        <v>97.5798758826664</v>
      </c>
      <c r="AB37" t="n">
        <v>97.5618337509443</v>
      </c>
      <c r="AC37" t="n">
        <v>100.154241530332</v>
      </c>
      <c r="AD37" t="n">
        <v>99.9533305921183</v>
      </c>
      <c r="AE37" t="n">
        <v>100</v>
      </c>
      <c r="AF37" t="n">
        <v>97.3075869694538</v>
      </c>
    </row>
    <row r="38">
      <c r="A38" t="s">
        <v>128</v>
      </c>
      <c r="B38" t="s">
        <v>444</v>
      </c>
      <c r="C38" t="s">
        <v>317</v>
      </c>
      <c r="D38" t="s">
        <v>445</v>
      </c>
      <c r="E38" t="s">
        <v>318</v>
      </c>
      <c r="F38" t="n">
        <v>64.319330812364</v>
      </c>
      <c r="G38" t="n">
        <v>63.9703129962296</v>
      </c>
      <c r="H38" t="n">
        <v>66.8813744221342</v>
      </c>
      <c r="I38" t="n">
        <v>68.858508835665</v>
      </c>
      <c r="J38" t="n">
        <v>70.0528200032549</v>
      </c>
      <c r="K38" t="n">
        <v>70.7567660031871</v>
      </c>
      <c r="L38" t="n">
        <v>77.0386752677622</v>
      </c>
      <c r="M38" t="n">
        <v>81.1618800776699</v>
      </c>
      <c r="N38" t="n">
        <v>85.8579580574137</v>
      </c>
      <c r="O38" t="n">
        <v>89.0984003790231</v>
      </c>
      <c r="P38" t="n">
        <v>91.0968290609083</v>
      </c>
      <c r="Q38" t="n">
        <v>93.9172751532865</v>
      </c>
      <c r="R38" t="n">
        <v>96.8960970226042</v>
      </c>
      <c r="S38" t="n">
        <v>98.3869319472169</v>
      </c>
      <c r="T38" t="n">
        <v>88.6623469569298</v>
      </c>
      <c r="U38" t="n">
        <v>103.442428531229</v>
      </c>
      <c r="V38" t="n">
        <v>104.386306374667</v>
      </c>
      <c r="W38" t="n">
        <v>100.51366008805</v>
      </c>
      <c r="X38" t="n">
        <v>101.005303241833</v>
      </c>
      <c r="Y38" t="n">
        <v>99.2455043257366</v>
      </c>
      <c r="Z38" t="n">
        <v>103.989338938995</v>
      </c>
      <c r="AA38" t="n">
        <v>97.4120712862718</v>
      </c>
      <c r="AB38" t="n">
        <v>97.3039262981261</v>
      </c>
      <c r="AC38" t="n">
        <v>100.710799694331</v>
      </c>
      <c r="AD38" t="n">
        <v>100.211094590453</v>
      </c>
      <c r="AE38" t="n">
        <v>100</v>
      </c>
      <c r="AF38" t="n">
        <v>95.8056028360028</v>
      </c>
    </row>
    <row r="39">
      <c r="A39" t="s">
        <v>128</v>
      </c>
      <c r="B39" t="s">
        <v>446</v>
      </c>
      <c r="C39" t="s">
        <v>317</v>
      </c>
      <c r="D39" t="s">
        <v>447</v>
      </c>
      <c r="E39" t="s">
        <v>318</v>
      </c>
      <c r="F39" t="n">
        <v>65.0398503994645</v>
      </c>
      <c r="G39" t="n">
        <v>66.2371176752587</v>
      </c>
      <c r="H39" t="n">
        <v>68.6428733092328</v>
      </c>
      <c r="I39" t="n">
        <v>70.1633124821926</v>
      </c>
      <c r="J39" t="n">
        <v>71.4250122416252</v>
      </c>
      <c r="K39" t="n">
        <v>72.329609510642</v>
      </c>
      <c r="L39" t="n">
        <v>77.6331451293723</v>
      </c>
      <c r="M39" t="n">
        <v>81.1435346343362</v>
      </c>
      <c r="N39" t="n">
        <v>84.7796592675426</v>
      </c>
      <c r="O39" t="n">
        <v>87.7949840075571</v>
      </c>
      <c r="P39" t="n">
        <v>89.8917722331752</v>
      </c>
      <c r="Q39" t="n">
        <v>92.5466634699644</v>
      </c>
      <c r="R39" t="n">
        <v>95.3496891190232</v>
      </c>
      <c r="S39" t="n">
        <v>97.3379367632262</v>
      </c>
      <c r="T39" t="n">
        <v>93.9133980712534</v>
      </c>
      <c r="U39" t="n">
        <v>99.5499916880605</v>
      </c>
      <c r="V39" t="n">
        <v>100.275230465315</v>
      </c>
      <c r="W39" t="n">
        <v>98.1746667490823</v>
      </c>
      <c r="X39" t="n">
        <v>98.966785392511</v>
      </c>
      <c r="Y39" t="n">
        <v>98.1387953481451</v>
      </c>
      <c r="Z39" t="n">
        <v>100.763376841435</v>
      </c>
      <c r="AA39" t="n">
        <v>96.9353043580865</v>
      </c>
      <c r="AB39" t="n">
        <v>97.3012312350124</v>
      </c>
      <c r="AC39" t="n">
        <v>99.5558676757292</v>
      </c>
      <c r="AD39" t="n">
        <v>99.6951692657214</v>
      </c>
      <c r="AE39" t="n">
        <v>100</v>
      </c>
      <c r="AF39" t="n">
        <v>98.384331875389</v>
      </c>
    </row>
    <row r="40">
      <c r="A40" t="s">
        <v>128</v>
      </c>
      <c r="B40" t="s">
        <v>448</v>
      </c>
      <c r="C40" t="s">
        <v>317</v>
      </c>
      <c r="D40" t="s">
        <v>449</v>
      </c>
      <c r="E40" t="s">
        <v>318</v>
      </c>
      <c r="F40" t="n">
        <v>59.6315036340119</v>
      </c>
      <c r="G40" t="n">
        <v>61.235438711284</v>
      </c>
      <c r="H40" t="n">
        <v>64.0220833570389</v>
      </c>
      <c r="I40" t="n">
        <v>65.914655280824</v>
      </c>
      <c r="J40" t="n">
        <v>67.0578979298054</v>
      </c>
      <c r="K40" t="n">
        <v>67.7317893570353</v>
      </c>
      <c r="L40" t="n">
        <v>73.745088842253</v>
      </c>
      <c r="M40" t="n">
        <v>77.6920615999102</v>
      </c>
      <c r="N40" t="n">
        <v>82.1873528502511</v>
      </c>
      <c r="O40" t="n">
        <v>85.2892524510343</v>
      </c>
      <c r="P40" t="n">
        <v>87.2022289529109</v>
      </c>
      <c r="Q40" t="n">
        <v>89.9021372571073</v>
      </c>
      <c r="R40" t="n">
        <v>92.753573099996</v>
      </c>
      <c r="S40" t="n">
        <v>95.4977587257361</v>
      </c>
      <c r="T40" t="n">
        <v>93.4428354181292</v>
      </c>
      <c r="U40" t="n">
        <v>98.8222252752173</v>
      </c>
      <c r="V40" t="n">
        <v>99.547283725931</v>
      </c>
      <c r="W40" t="n">
        <v>98.0382552403042</v>
      </c>
      <c r="X40" t="n">
        <v>98.0300588104698</v>
      </c>
      <c r="Y40" t="n">
        <v>97.4454041559493</v>
      </c>
      <c r="Z40" t="n">
        <v>98.9049499522797</v>
      </c>
      <c r="AA40" t="n">
        <v>97.2459694217003</v>
      </c>
      <c r="AB40" t="n">
        <v>97.5658487335383</v>
      </c>
      <c r="AC40" t="n">
        <v>99.3241465205106</v>
      </c>
      <c r="AD40" t="n">
        <v>99.8316972465684</v>
      </c>
      <c r="AE40" t="n">
        <v>100</v>
      </c>
      <c r="AF40" t="n">
        <v>98.5149925501965</v>
      </c>
    </row>
    <row r="41">
      <c r="A41" t="s">
        <v>128</v>
      </c>
      <c r="B41" t="s">
        <v>450</v>
      </c>
      <c r="C41" t="s">
        <v>317</v>
      </c>
      <c r="D41" t="s">
        <v>451</v>
      </c>
      <c r="E41" t="s">
        <v>318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</row>
    <row r="42">
      <c r="A42" t="s">
        <v>128</v>
      </c>
      <c r="B42" t="s">
        <v>452</v>
      </c>
      <c r="C42" t="s">
        <v>317</v>
      </c>
      <c r="D42" t="s">
        <v>453</v>
      </c>
      <c r="E42" t="s">
        <v>318</v>
      </c>
      <c r="F42" t="n">
        <v>61.7540344649993</v>
      </c>
      <c r="G42" t="n">
        <v>62.8059371344773</v>
      </c>
      <c r="H42" t="n">
        <v>65.6640411603528</v>
      </c>
      <c r="I42" t="n">
        <v>67.6051537702591</v>
      </c>
      <c r="J42" t="n">
        <v>68.7777191083756</v>
      </c>
      <c r="K42" t="n">
        <v>69.4688902487767</v>
      </c>
      <c r="L42" t="n">
        <v>75.636422323744</v>
      </c>
      <c r="M42" t="n">
        <v>79.6846118558618</v>
      </c>
      <c r="N42" t="n">
        <v>84.295181284157</v>
      </c>
      <c r="O42" t="n">
        <v>87.4766364538446</v>
      </c>
      <c r="P42" t="n">
        <v>89.4386911301681</v>
      </c>
      <c r="Q42" t="n">
        <v>92.2078435763822</v>
      </c>
      <c r="R42" t="n">
        <v>95.1324048047718</v>
      </c>
      <c r="S42" t="n">
        <v>97.8229395887927</v>
      </c>
      <c r="T42" t="n">
        <v>93.9183896283509</v>
      </c>
      <c r="U42" t="n">
        <v>100.558717840109</v>
      </c>
      <c r="V42" t="n">
        <v>101.150663645839</v>
      </c>
      <c r="W42" t="n">
        <v>99.05304529756</v>
      </c>
      <c r="X42" t="n">
        <v>99.2357293014785</v>
      </c>
      <c r="Y42" t="n">
        <v>98.2671375982141</v>
      </c>
      <c r="Z42" t="n">
        <v>101.173966849055</v>
      </c>
      <c r="AA42" t="n">
        <v>97.4512584458222</v>
      </c>
      <c r="AB42" t="n">
        <v>97.5372233333867</v>
      </c>
      <c r="AC42" t="n">
        <v>99.9153979684928</v>
      </c>
      <c r="AD42" t="n">
        <v>99.8622100399207</v>
      </c>
      <c r="AE42" t="n">
        <v>100</v>
      </c>
      <c r="AF42" t="n">
        <v>97.7247313262287</v>
      </c>
    </row>
    <row r="43">
      <c r="A43" t="s">
        <v>128</v>
      </c>
      <c r="B43" t="s">
        <v>454</v>
      </c>
      <c r="C43" t="s">
        <v>317</v>
      </c>
      <c r="D43" t="s">
        <v>455</v>
      </c>
      <c r="E43" t="s">
        <v>318</v>
      </c>
      <c r="F43" t="n">
        <v>61.7136472244116</v>
      </c>
      <c r="G43" t="n">
        <v>62.7399594929177</v>
      </c>
      <c r="H43" t="n">
        <v>65.5950596221078</v>
      </c>
      <c r="I43" t="n">
        <v>67.5341351580995</v>
      </c>
      <c r="J43" t="n">
        <v>68.7054691254973</v>
      </c>
      <c r="K43" t="n">
        <v>69.3959122186597</v>
      </c>
      <c r="L43" t="n">
        <v>75.5569667111132</v>
      </c>
      <c r="M43" t="n">
        <v>79.6009020649965</v>
      </c>
      <c r="N43" t="n">
        <v>84.2066310904075</v>
      </c>
      <c r="O43" t="n">
        <v>87.3847450135433</v>
      </c>
      <c r="P43" t="n">
        <v>89.3447369399119</v>
      </c>
      <c r="Q43" t="n">
        <v>92.1109770112625</v>
      </c>
      <c r="R43" t="n">
        <v>95.0324694804862</v>
      </c>
      <c r="S43" t="n">
        <v>97.7209396465607</v>
      </c>
      <c r="T43" t="n">
        <v>93.7564864680113</v>
      </c>
      <c r="U43" t="n">
        <v>100.580467860059</v>
      </c>
      <c r="V43" t="n">
        <v>101.160391157457</v>
      </c>
      <c r="W43" t="n">
        <v>98.9488902909347</v>
      </c>
      <c r="X43" t="n">
        <v>99.1293886720467</v>
      </c>
      <c r="Y43" t="n">
        <v>98.1308425347934</v>
      </c>
      <c r="Z43" t="n">
        <v>101.125754176469</v>
      </c>
      <c r="AA43" t="n">
        <v>97.425459310717</v>
      </c>
      <c r="AB43" t="n">
        <v>97.5047601848095</v>
      </c>
      <c r="AC43" t="n">
        <v>99.8845260910867</v>
      </c>
      <c r="AD43" t="n">
        <v>99.8535681390783</v>
      </c>
      <c r="AE43" t="n">
        <v>100</v>
      </c>
      <c r="AF43" t="n">
        <v>97.7766101338323</v>
      </c>
    </row>
    <row r="44">
      <c r="A44" t="s">
        <v>128</v>
      </c>
      <c r="B44" t="s">
        <v>456</v>
      </c>
      <c r="C44" t="s">
        <v>317</v>
      </c>
      <c r="D44" t="s">
        <v>457</v>
      </c>
      <c r="E44" t="s">
        <v>318</v>
      </c>
      <c r="F44" t="n">
        <v>62.6782997709702</v>
      </c>
      <c r="G44" t="n">
        <v>63.5052717327408</v>
      </c>
      <c r="H44" t="n">
        <v>66.2804733684317</v>
      </c>
      <c r="I44" t="n">
        <v>68.147328989067</v>
      </c>
      <c r="J44" t="n">
        <v>69.3371206972528</v>
      </c>
      <c r="K44" t="n">
        <v>70.0650901359777</v>
      </c>
      <c r="L44" t="n">
        <v>76.1003331769024</v>
      </c>
      <c r="M44" t="n">
        <v>80.0700481073202</v>
      </c>
      <c r="N44" t="n">
        <v>84.5374169608985</v>
      </c>
      <c r="O44" t="n">
        <v>87.6996760403404</v>
      </c>
      <c r="P44" t="n">
        <v>89.6857580256444</v>
      </c>
      <c r="Q44" t="n">
        <v>92.4436999041351</v>
      </c>
      <c r="R44" t="n">
        <v>95.3562561184832</v>
      </c>
      <c r="S44" t="n">
        <v>97.6744153538927</v>
      </c>
      <c r="T44" t="n">
        <v>92.441075834502</v>
      </c>
      <c r="U44" t="n">
        <v>101.128752662444</v>
      </c>
      <c r="V44" t="n">
        <v>101.821012890627</v>
      </c>
      <c r="W44" t="n">
        <v>99.151804296283</v>
      </c>
      <c r="X44" t="n">
        <v>99.5031897005255</v>
      </c>
      <c r="Y44" t="n">
        <v>98.3476787377405</v>
      </c>
      <c r="Z44" t="n">
        <v>101.80520069025</v>
      </c>
      <c r="AA44" t="n">
        <v>97.3755986543437</v>
      </c>
      <c r="AB44" t="n">
        <v>97.4452803969059</v>
      </c>
      <c r="AC44" t="n">
        <v>99.9821077773516</v>
      </c>
      <c r="AD44" t="n">
        <v>99.9054553812657</v>
      </c>
      <c r="AE44" t="n">
        <v>100</v>
      </c>
      <c r="AF44" t="n">
        <v>97.4570671515055</v>
      </c>
    </row>
    <row r="45">
      <c r="A45" t="s">
        <v>128</v>
      </c>
      <c r="B45" t="s">
        <v>458</v>
      </c>
      <c r="C45" t="s">
        <v>317</v>
      </c>
      <c r="D45" t="s">
        <v>459</v>
      </c>
      <c r="E45" t="s">
        <v>318</v>
      </c>
      <c r="F45" t="n">
        <v>62.6775194748031</v>
      </c>
      <c r="G45" t="n">
        <v>63.5054727627464</v>
      </c>
      <c r="H45" t="n">
        <v>66.2805399887961</v>
      </c>
      <c r="I45" t="n">
        <v>68.147288017572</v>
      </c>
      <c r="J45" t="n">
        <v>69.3370875234232</v>
      </c>
      <c r="K45" t="n">
        <v>70.0650888984757</v>
      </c>
      <c r="L45" t="n">
        <v>76.1001493673837</v>
      </c>
      <c r="M45" t="n">
        <v>80.0697556829603</v>
      </c>
      <c r="N45" t="n">
        <v>84.5369529634404</v>
      </c>
      <c r="O45" t="n">
        <v>87.6991692480874</v>
      </c>
      <c r="P45" t="n">
        <v>89.685254439275</v>
      </c>
      <c r="Q45" t="n">
        <v>92.4431668608254</v>
      </c>
      <c r="R45" t="n">
        <v>95.3556915961673</v>
      </c>
      <c r="S45" t="n">
        <v>97.6742219524547</v>
      </c>
      <c r="T45" t="n">
        <v>92.4424046203463</v>
      </c>
      <c r="U45" t="n">
        <v>101.128718320799</v>
      </c>
      <c r="V45" t="n">
        <v>101.820831596773</v>
      </c>
      <c r="W45" t="n">
        <v>99.1516837819204</v>
      </c>
      <c r="X45" t="n">
        <v>99.5030974491081</v>
      </c>
      <c r="Y45" t="n">
        <v>98.3476303451643</v>
      </c>
      <c r="Z45" t="n">
        <v>101.80510609971</v>
      </c>
      <c r="AA45" t="n">
        <v>97.3755770203658</v>
      </c>
      <c r="AB45" t="n">
        <v>97.4452497238565</v>
      </c>
      <c r="AC45" t="n">
        <v>99.9820430698713</v>
      </c>
      <c r="AD45" t="n">
        <v>99.9054302001138</v>
      </c>
      <c r="AE45" t="n">
        <v>100</v>
      </c>
      <c r="AF45" t="n">
        <v>97.4569411077919</v>
      </c>
    </row>
    <row r="46">
      <c r="A46" t="s">
        <v>128</v>
      </c>
      <c r="B46" t="s">
        <v>460</v>
      </c>
      <c r="C46" t="s">
        <v>317</v>
      </c>
      <c r="D46" t="s">
        <v>461</v>
      </c>
      <c r="E46" t="s">
        <v>318</v>
      </c>
      <c r="F46" t="n">
        <v>61.5625508199667</v>
      </c>
      <c r="G46" t="n">
        <v>62.4454577775654</v>
      </c>
      <c r="H46" t="n">
        <v>65.2871478819514</v>
      </c>
      <c r="I46" t="n">
        <v>67.217132928653</v>
      </c>
      <c r="J46" t="n">
        <v>68.3829709293573</v>
      </c>
      <c r="K46" t="n">
        <v>69.0701621729791</v>
      </c>
      <c r="L46" t="n">
        <v>75.2023042787063</v>
      </c>
      <c r="M46" t="n">
        <v>79.2272491056614</v>
      </c>
      <c r="N46" t="n">
        <v>83.8113744650903</v>
      </c>
      <c r="O46" t="n">
        <v>86.9745746340206</v>
      </c>
      <c r="P46" t="n">
        <v>88.9253583536431</v>
      </c>
      <c r="Q46" t="n">
        <v>91.6785970266122</v>
      </c>
      <c r="R46" t="n">
        <v>94.5863927944399</v>
      </c>
      <c r="S46" t="n">
        <v>97.2657193229763</v>
      </c>
      <c r="T46" t="n">
        <v>93.0312545569761</v>
      </c>
      <c r="U46" t="n">
        <v>100.691769810599</v>
      </c>
      <c r="V46" t="n">
        <v>101.219994464266</v>
      </c>
      <c r="W46" t="n">
        <v>98.5509248356211</v>
      </c>
      <c r="X46" t="n">
        <v>98.7234350226166</v>
      </c>
      <c r="Y46" t="n">
        <v>97.6150775700387</v>
      </c>
      <c r="Z46" t="n">
        <v>100.934475552256</v>
      </c>
      <c r="AA46" t="n">
        <v>97.315220859927</v>
      </c>
      <c r="AB46" t="n">
        <v>97.371205696298</v>
      </c>
      <c r="AC46" t="n">
        <v>99.7564518721268</v>
      </c>
      <c r="AD46" t="n">
        <v>99.8185907627348</v>
      </c>
      <c r="AE46" t="n">
        <v>100</v>
      </c>
      <c r="AF46" t="n">
        <v>97.9965257194979</v>
      </c>
    </row>
    <row r="47">
      <c r="A47" t="s">
        <v>128</v>
      </c>
      <c r="B47" t="s">
        <v>462</v>
      </c>
      <c r="C47" t="s">
        <v>317</v>
      </c>
      <c r="D47" t="s">
        <v>463</v>
      </c>
      <c r="E47" t="s">
        <v>318</v>
      </c>
      <c r="F47" t="n">
        <v>60.6174668407467</v>
      </c>
      <c r="G47" t="n">
        <v>61.7443158684708</v>
      </c>
      <c r="H47" t="n">
        <v>64.5541063721573</v>
      </c>
      <c r="I47" t="n">
        <v>66.4624159670703</v>
      </c>
      <c r="J47" t="n">
        <v>67.6151621579799</v>
      </c>
      <c r="K47" t="n">
        <v>68.2946432306864</v>
      </c>
      <c r="L47" t="n">
        <v>74.3579260085894</v>
      </c>
      <c r="M47" t="n">
        <v>78.3376867651381</v>
      </c>
      <c r="N47" t="n">
        <v>82.8703366767137</v>
      </c>
      <c r="O47" t="n">
        <v>85.9980156216962</v>
      </c>
      <c r="P47" t="n">
        <v>87.9268959785002</v>
      </c>
      <c r="Q47" t="n">
        <v>90.6492351445715</v>
      </c>
      <c r="R47" t="n">
        <v>93.5243691595286</v>
      </c>
      <c r="S47" t="n">
        <v>96.0488459485851</v>
      </c>
      <c r="T47" t="n">
        <v>92.3102309871291</v>
      </c>
      <c r="U47" t="n">
        <v>98.9624444200805</v>
      </c>
      <c r="V47" t="n">
        <v>99.6261009330127</v>
      </c>
      <c r="W47" t="n">
        <v>98.035456096263</v>
      </c>
      <c r="X47" t="n">
        <v>98.1143620687355</v>
      </c>
      <c r="Y47" t="n">
        <v>97.4533712745099</v>
      </c>
      <c r="Z47" t="n">
        <v>99.4667287831904</v>
      </c>
      <c r="AA47" t="n">
        <v>97.4676249567402</v>
      </c>
      <c r="AB47" t="n">
        <v>97.7311483848021</v>
      </c>
      <c r="AC47" t="n">
        <v>99.6894767257353</v>
      </c>
      <c r="AD47" t="n">
        <v>99.8134890242644</v>
      </c>
      <c r="AE47" t="n">
        <v>100</v>
      </c>
      <c r="AF47" t="n">
        <v>98.3958027596927</v>
      </c>
    </row>
    <row r="48">
      <c r="A48" t="s">
        <v>128</v>
      </c>
      <c r="B48" t="s">
        <v>464</v>
      </c>
      <c r="C48" t="s">
        <v>317</v>
      </c>
      <c r="D48" t="s">
        <v>465</v>
      </c>
      <c r="E48" t="s">
        <v>318</v>
      </c>
      <c r="F48" t="n">
        <v>61.0210735868386</v>
      </c>
      <c r="G48" t="n">
        <v>62.2590213253978</v>
      </c>
      <c r="H48" t="n">
        <v>65.0922293357842</v>
      </c>
      <c r="I48" t="n">
        <v>67.0164550236405</v>
      </c>
      <c r="J48" t="n">
        <v>68.1788126165224</v>
      </c>
      <c r="K48" t="n">
        <v>68.8639502036374</v>
      </c>
      <c r="L48" t="n">
        <v>74.9777807021764</v>
      </c>
      <c r="M48" t="n">
        <v>78.9907128844524</v>
      </c>
      <c r="N48" t="n">
        <v>83.5611619473575</v>
      </c>
      <c r="O48" t="n">
        <v>86.714916650387</v>
      </c>
      <c r="P48" t="n">
        <v>88.6598663530973</v>
      </c>
      <c r="Q48" t="n">
        <v>91.4048875763883</v>
      </c>
      <c r="R48" t="n">
        <v>94.304001345112</v>
      </c>
      <c r="S48" t="n">
        <v>96.7625717753803</v>
      </c>
      <c r="T48" t="n">
        <v>93.2282970306336</v>
      </c>
      <c r="U48" t="n">
        <v>99.2210291218253</v>
      </c>
      <c r="V48" t="n">
        <v>99.8558391006479</v>
      </c>
      <c r="W48" t="n">
        <v>98.0565445917079</v>
      </c>
      <c r="X48" t="n">
        <v>98.1293958007101</v>
      </c>
      <c r="Y48" t="n">
        <v>97.3135894525211</v>
      </c>
      <c r="Z48" t="n">
        <v>99.6312509601653</v>
      </c>
      <c r="AA48" t="n">
        <v>97.3964035849104</v>
      </c>
      <c r="AB48" t="n">
        <v>97.7024892144033</v>
      </c>
      <c r="AC48" t="n">
        <v>99.5841495829588</v>
      </c>
      <c r="AD48" t="n">
        <v>99.8528136695937</v>
      </c>
      <c r="AE48" t="n">
        <v>100</v>
      </c>
      <c r="AF48" t="n">
        <v>98.3839937458268</v>
      </c>
    </row>
    <row r="49">
      <c r="A49" t="s">
        <v>128</v>
      </c>
      <c r="B49" t="s">
        <v>466</v>
      </c>
      <c r="C49" t="s">
        <v>317</v>
      </c>
      <c r="D49" t="s">
        <v>467</v>
      </c>
      <c r="E49" t="s">
        <v>318</v>
      </c>
      <c r="F49" t="n">
        <v>61.5918854028277</v>
      </c>
      <c r="G49" t="n">
        <v>63.0078412829846</v>
      </c>
      <c r="H49" t="n">
        <v>65.8751176656778</v>
      </c>
      <c r="I49" t="n">
        <v>67.8224962937941</v>
      </c>
      <c r="J49" t="n">
        <v>68.9988370269536</v>
      </c>
      <c r="K49" t="n">
        <v>69.6922062311133</v>
      </c>
      <c r="L49" t="n">
        <v>75.8795761945059</v>
      </c>
      <c r="M49" t="n">
        <v>79.9407671649126</v>
      </c>
      <c r="N49" t="n">
        <v>84.5662019296924</v>
      </c>
      <c r="O49" t="n">
        <v>87.7578947330339</v>
      </c>
      <c r="P49" t="n">
        <v>89.7262274167906</v>
      </c>
      <c r="Q49" t="n">
        <v>92.5042481157523</v>
      </c>
      <c r="R49" t="n">
        <v>95.4382468225508</v>
      </c>
      <c r="S49" t="n">
        <v>97.9224948539067</v>
      </c>
      <c r="T49" t="n">
        <v>94.8439218644281</v>
      </c>
      <c r="U49" t="n">
        <v>99.7470784408594</v>
      </c>
      <c r="V49" t="n">
        <v>100.297091825837</v>
      </c>
      <c r="W49" t="n">
        <v>98.2975209555465</v>
      </c>
      <c r="X49" t="n">
        <v>98.295935615473</v>
      </c>
      <c r="Y49" t="n">
        <v>97.4735084783458</v>
      </c>
      <c r="Z49" t="n">
        <v>99.9010612314391</v>
      </c>
      <c r="AA49" t="n">
        <v>97.5797167946672</v>
      </c>
      <c r="AB49" t="n">
        <v>97.8279079096371</v>
      </c>
      <c r="AC49" t="n">
        <v>99.8401425600943</v>
      </c>
      <c r="AD49" t="n">
        <v>99.9537305739211</v>
      </c>
      <c r="AE49" t="n">
        <v>100</v>
      </c>
      <c r="AF49" t="n">
        <v>97.6438543163467</v>
      </c>
    </row>
    <row r="50">
      <c r="A50" t="s">
        <v>128</v>
      </c>
      <c r="B50" t="s">
        <v>468</v>
      </c>
      <c r="C50" t="s">
        <v>317</v>
      </c>
      <c r="D50" t="s">
        <v>469</v>
      </c>
      <c r="E50" t="s">
        <v>318</v>
      </c>
      <c r="F50" t="n">
        <v>61.3378274937254</v>
      </c>
      <c r="G50" t="n">
        <v>62.7158098266083</v>
      </c>
      <c r="H50" t="n">
        <v>65.569798042437</v>
      </c>
      <c r="I50" t="n">
        <v>67.5081585747131</v>
      </c>
      <c r="J50" t="n">
        <v>68.6790469558906</v>
      </c>
      <c r="K50" t="n">
        <v>69.3691963342713</v>
      </c>
      <c r="L50" t="n">
        <v>75.5278894145365</v>
      </c>
      <c r="M50" t="n">
        <v>79.5702587197635</v>
      </c>
      <c r="N50" t="n">
        <v>84.1742737445085</v>
      </c>
      <c r="O50" t="n">
        <v>87.351169537288</v>
      </c>
      <c r="P50" t="n">
        <v>89.3103681664043</v>
      </c>
      <c r="Q50" t="n">
        <v>92.0755097580247</v>
      </c>
      <c r="R50" t="n">
        <v>94.9959188920742</v>
      </c>
      <c r="S50" t="n">
        <v>97.1594930698634</v>
      </c>
      <c r="T50" t="n">
        <v>93.6932337715427</v>
      </c>
      <c r="U50" t="n">
        <v>99.3124871247767</v>
      </c>
      <c r="V50" t="n">
        <v>99.9623504195789</v>
      </c>
      <c r="W50" t="n">
        <v>97.8806066491246</v>
      </c>
      <c r="X50" t="n">
        <v>98.0297154883359</v>
      </c>
      <c r="Y50" t="n">
        <v>96.8795160505435</v>
      </c>
      <c r="Z50" t="n">
        <v>99.7309419041023</v>
      </c>
      <c r="AA50" t="n">
        <v>97.112160630069</v>
      </c>
      <c r="AB50" t="n">
        <v>97.5382488709872</v>
      </c>
      <c r="AC50" t="n">
        <v>99.196734950262</v>
      </c>
      <c r="AD50" t="n">
        <v>99.8447407679403</v>
      </c>
      <c r="AE50" t="n">
        <v>100</v>
      </c>
      <c r="AF50" t="n">
        <v>98.9261148578721</v>
      </c>
    </row>
    <row r="51">
      <c r="A51" t="s">
        <v>128</v>
      </c>
      <c r="B51" t="s">
        <v>470</v>
      </c>
      <c r="C51" t="s">
        <v>317</v>
      </c>
      <c r="D51" t="s">
        <v>471</v>
      </c>
      <c r="E51" t="s">
        <v>318</v>
      </c>
      <c r="F51" t="n">
        <v>61.303467789023</v>
      </c>
      <c r="G51" t="n">
        <v>62.9672780957838</v>
      </c>
      <c r="H51" t="n">
        <v>65.8327111302418</v>
      </c>
      <c r="I51" t="n">
        <v>67.7788434735798</v>
      </c>
      <c r="J51" t="n">
        <v>68.9544270194439</v>
      </c>
      <c r="K51" t="n">
        <v>69.6473450309579</v>
      </c>
      <c r="L51" t="n">
        <v>75.8307290942456</v>
      </c>
      <c r="M51" t="n">
        <v>79.889309775115</v>
      </c>
      <c r="N51" t="n">
        <v>84.5117885653982</v>
      </c>
      <c r="O51" t="n">
        <v>87.7014244366745</v>
      </c>
      <c r="P51" t="n">
        <v>89.6684738706698</v>
      </c>
      <c r="Q51" t="n">
        <v>92.444702322709</v>
      </c>
      <c r="R51" t="n">
        <v>95.3768218044775</v>
      </c>
      <c r="S51" t="n">
        <v>97.7283338270042</v>
      </c>
      <c r="T51" t="n">
        <v>95.1362728506139</v>
      </c>
      <c r="U51" t="n">
        <v>99.7030309417395</v>
      </c>
      <c r="V51" t="n">
        <v>100.255037434014</v>
      </c>
      <c r="W51" t="n">
        <v>98.2503560345543</v>
      </c>
      <c r="X51" t="n">
        <v>98.3429433434823</v>
      </c>
      <c r="Y51" t="n">
        <v>97.2598092122441</v>
      </c>
      <c r="Z51" t="n">
        <v>99.8990471885323</v>
      </c>
      <c r="AA51" t="n">
        <v>97.099961385779</v>
      </c>
      <c r="AB51" t="n">
        <v>97.5094106934368</v>
      </c>
      <c r="AC51" t="n">
        <v>99.1939727369683</v>
      </c>
      <c r="AD51" t="n">
        <v>99.8408948422067</v>
      </c>
      <c r="AE51" t="n">
        <v>100</v>
      </c>
      <c r="AF51" t="n">
        <v>98.8649299436498</v>
      </c>
    </row>
    <row r="52">
      <c r="A52" t="s">
        <v>128</v>
      </c>
      <c r="B52" t="s">
        <v>472</v>
      </c>
      <c r="C52" t="s">
        <v>317</v>
      </c>
      <c r="D52" t="s">
        <v>473</v>
      </c>
      <c r="E52" t="s">
        <v>318</v>
      </c>
      <c r="F52" t="n">
        <v>61.4270665988669</v>
      </c>
      <c r="G52" t="n">
        <v>61.9283326922631</v>
      </c>
      <c r="H52" t="n">
        <v>64.7464814403893</v>
      </c>
      <c r="I52" t="n">
        <v>66.6605043535464</v>
      </c>
      <c r="J52" t="n">
        <v>67.8166897904642</v>
      </c>
      <c r="K52" t="n">
        <v>68.4981693059807</v>
      </c>
      <c r="L52" t="n">
        <v>74.5795418677417</v>
      </c>
      <c r="M52" t="n">
        <v>78.5711459420208</v>
      </c>
      <c r="N52" t="n">
        <v>83.1173426453534</v>
      </c>
      <c r="O52" t="n">
        <v>86.2543433282954</v>
      </c>
      <c r="P52" t="n">
        <v>88.1889548731882</v>
      </c>
      <c r="Q52" t="n">
        <v>90.9193775808588</v>
      </c>
      <c r="R52" t="n">
        <v>93.803115767562</v>
      </c>
      <c r="S52" t="n">
        <v>95.4396224096771</v>
      </c>
      <c r="T52" t="n">
        <v>89.3996519774448</v>
      </c>
      <c r="U52" t="n">
        <v>98.3070750454884</v>
      </c>
      <c r="V52" t="n">
        <v>99.2603176141405</v>
      </c>
      <c r="W52" t="n">
        <v>96.9638467276818</v>
      </c>
      <c r="X52" t="n">
        <v>97.2545791972574</v>
      </c>
      <c r="Y52" t="n">
        <v>95.9360342980958</v>
      </c>
      <c r="Z52" t="n">
        <v>99.2955844894869</v>
      </c>
      <c r="AA52" t="n">
        <v>97.1424646479953</v>
      </c>
      <c r="AB52" t="n">
        <v>97.6158217942419</v>
      </c>
      <c r="AC52" t="n">
        <v>99.2043049579518</v>
      </c>
      <c r="AD52" t="n">
        <v>99.8550964894091</v>
      </c>
      <c r="AE52" t="n">
        <v>100</v>
      </c>
      <c r="AF52" t="n">
        <v>99.0898005929105</v>
      </c>
    </row>
    <row r="53">
      <c r="A53" t="s">
        <v>128</v>
      </c>
      <c r="B53" t="s">
        <v>474</v>
      </c>
      <c r="C53" t="s">
        <v>317</v>
      </c>
      <c r="D53" t="s">
        <v>475</v>
      </c>
      <c r="E53" t="s">
        <v>318</v>
      </c>
      <c r="F53" t="n">
        <v>62.1367277023697</v>
      </c>
      <c r="G53" t="n">
        <v>62.4839932508312</v>
      </c>
      <c r="H53" t="n">
        <v>65.3274272902967</v>
      </c>
      <c r="I53" t="n">
        <v>67.2586147456674</v>
      </c>
      <c r="J53" t="n">
        <v>68.4251742524505</v>
      </c>
      <c r="K53" t="n">
        <v>69.1127763478492</v>
      </c>
      <c r="L53" t="n">
        <v>75.2487152442797</v>
      </c>
      <c r="M53" t="n">
        <v>79.2761326564859</v>
      </c>
      <c r="N53" t="n">
        <v>83.8630920432896</v>
      </c>
      <c r="O53" t="n">
        <v>87.0282408389477</v>
      </c>
      <c r="P53" t="n">
        <v>88.9802358014196</v>
      </c>
      <c r="Q53" t="n">
        <v>91.7351682006908</v>
      </c>
      <c r="R53" t="n">
        <v>94.64476240476</v>
      </c>
      <c r="S53" t="n">
        <v>96.4893113864904</v>
      </c>
      <c r="T53" t="n">
        <v>88.2701714123476</v>
      </c>
      <c r="U53" t="n">
        <v>102.811612498711</v>
      </c>
      <c r="V53" t="n">
        <v>103.836956547</v>
      </c>
      <c r="W53" t="n">
        <v>100.686685442986</v>
      </c>
      <c r="X53" t="n">
        <v>101.071045361845</v>
      </c>
      <c r="Y53" t="n">
        <v>99.5985577509941</v>
      </c>
      <c r="Z53" t="n">
        <v>103.91997587924</v>
      </c>
      <c r="AA53" t="n">
        <v>97.2425874678305</v>
      </c>
      <c r="AB53" t="n">
        <v>97.2449885573105</v>
      </c>
      <c r="AC53" t="n">
        <v>100.727672406437</v>
      </c>
      <c r="AD53" t="n">
        <v>100.252689029171</v>
      </c>
      <c r="AE53" t="n">
        <v>100</v>
      </c>
      <c r="AF53" t="n">
        <v>96.1115158323098</v>
      </c>
    </row>
    <row r="54">
      <c r="A54" t="s">
        <v>128</v>
      </c>
      <c r="B54" t="s">
        <v>476</v>
      </c>
      <c r="C54" t="s">
        <v>317</v>
      </c>
      <c r="D54" t="s">
        <v>477</v>
      </c>
      <c r="E54" t="s">
        <v>318</v>
      </c>
      <c r="F54" t="n">
        <v>61.9631543248152</v>
      </c>
      <c r="G54" t="n">
        <v>62.1686119905278</v>
      </c>
      <c r="H54" t="n">
        <v>64.9976896936251</v>
      </c>
      <c r="I54" t="n">
        <v>66.9191350100692</v>
      </c>
      <c r="J54" t="n">
        <v>68.0798079686378</v>
      </c>
      <c r="K54" t="n">
        <v>68.7639330241341</v>
      </c>
      <c r="L54" t="n">
        <v>74.8689063503772</v>
      </c>
      <c r="M54" t="n">
        <v>78.875990450908</v>
      </c>
      <c r="N54" t="n">
        <v>83.4398064753678</v>
      </c>
      <c r="O54" t="n">
        <v>86.5889817612914</v>
      </c>
      <c r="P54" t="n">
        <v>88.5311195064161</v>
      </c>
      <c r="Q54" t="n">
        <v>91.2721368001371</v>
      </c>
      <c r="R54" t="n">
        <v>94.1670554671924</v>
      </c>
      <c r="S54" t="n">
        <v>95.8666068509141</v>
      </c>
      <c r="T54" t="n">
        <v>87.7550395951388</v>
      </c>
      <c r="U54" t="n">
        <v>101.139436582307</v>
      </c>
      <c r="V54" t="n">
        <v>102.096457749169</v>
      </c>
      <c r="W54" t="n">
        <v>98.9938654396672</v>
      </c>
      <c r="X54" t="n">
        <v>99.3342761515911</v>
      </c>
      <c r="Y54" t="n">
        <v>97.8879958231525</v>
      </c>
      <c r="Z54" t="n">
        <v>102.031945699201</v>
      </c>
      <c r="AA54" t="n">
        <v>97.2275314191803</v>
      </c>
      <c r="AB54" t="n">
        <v>97.2440592675398</v>
      </c>
      <c r="AC54" t="n">
        <v>99.9033851947555</v>
      </c>
      <c r="AD54" t="n">
        <v>99.8993311889616</v>
      </c>
      <c r="AE54" t="n">
        <v>100</v>
      </c>
      <c r="AF54" t="n">
        <v>96.8800191131695</v>
      </c>
    </row>
    <row r="55">
      <c r="A55" t="s">
        <v>128</v>
      </c>
      <c r="B55" t="s">
        <v>478</v>
      </c>
      <c r="C55" t="s">
        <v>317</v>
      </c>
      <c r="D55" t="s">
        <v>479</v>
      </c>
      <c r="E55" t="s">
        <v>318</v>
      </c>
      <c r="F55" t="n">
        <v>61.9937367519608</v>
      </c>
      <c r="G55" t="n">
        <v>62.0657162200263</v>
      </c>
      <c r="H55" t="n">
        <v>64.8901072540622</v>
      </c>
      <c r="I55" t="n">
        <v>66.8083773767011</v>
      </c>
      <c r="J55" t="n">
        <v>67.9671306411582</v>
      </c>
      <c r="K55" t="n">
        <v>68.6501179911655</v>
      </c>
      <c r="L55" t="n">
        <v>74.7449910536444</v>
      </c>
      <c r="M55" t="n">
        <v>78.7454384989006</v>
      </c>
      <c r="N55" t="n">
        <v>83.3017084788724</v>
      </c>
      <c r="O55" t="n">
        <v>86.445673509502</v>
      </c>
      <c r="P55" t="n">
        <v>88.3845924965031</v>
      </c>
      <c r="Q55" t="n">
        <v>91.1210637821945</v>
      </c>
      <c r="R55" t="n">
        <v>94.0112012183515</v>
      </c>
      <c r="S55" t="n">
        <v>95.5643362072264</v>
      </c>
      <c r="T55" t="n">
        <v>87.5340780278678</v>
      </c>
      <c r="U55" t="n">
        <v>99.9106769940762</v>
      </c>
      <c r="V55" t="n">
        <v>100.808559541604</v>
      </c>
      <c r="W55" t="n">
        <v>97.7401744692844</v>
      </c>
      <c r="X55" t="n">
        <v>98.0427264932702</v>
      </c>
      <c r="Y55" t="n">
        <v>96.6160814007422</v>
      </c>
      <c r="Z55" t="n">
        <v>100.594801656196</v>
      </c>
      <c r="AA55" t="n">
        <v>97.2838770319132</v>
      </c>
      <c r="AB55" t="n">
        <v>97.3121197561005</v>
      </c>
      <c r="AC55" t="n">
        <v>99.2543870845356</v>
      </c>
      <c r="AD55" t="n">
        <v>99.6051747931562</v>
      </c>
      <c r="AE55" t="n">
        <v>100</v>
      </c>
      <c r="AF55" t="n">
        <v>97.5137859573457</v>
      </c>
    </row>
    <row r="56">
      <c r="A56" t="s">
        <v>128</v>
      </c>
      <c r="B56" t="s">
        <v>480</v>
      </c>
      <c r="C56" t="s">
        <v>317</v>
      </c>
      <c r="D56" t="s">
        <v>481</v>
      </c>
      <c r="E56" t="s">
        <v>318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</row>
    <row r="57">
      <c r="A57" t="s">
        <v>128</v>
      </c>
      <c r="B57" t="s">
        <v>482</v>
      </c>
      <c r="C57" t="s">
        <v>317</v>
      </c>
      <c r="D57" t="s">
        <v>483</v>
      </c>
      <c r="E57" t="s">
        <v>318</v>
      </c>
      <c r="F57" t="n">
        <v>62.4974470895516</v>
      </c>
      <c r="G57" t="n">
        <v>63.3688214485453</v>
      </c>
      <c r="H57" t="n">
        <v>66.1482957248276</v>
      </c>
      <c r="I57" t="n">
        <v>68.0195905902973</v>
      </c>
      <c r="J57" t="n">
        <v>69.2064762763067</v>
      </c>
      <c r="K57" t="n">
        <v>69.9304823921599</v>
      </c>
      <c r="L57" t="n">
        <v>75.9697802062239</v>
      </c>
      <c r="M57" t="n">
        <v>79.9413779414633</v>
      </c>
      <c r="N57" t="n">
        <v>84.4158362080352</v>
      </c>
      <c r="O57" t="n">
        <v>87.575985970521</v>
      </c>
      <c r="P57" t="n">
        <v>89.5576610759035</v>
      </c>
      <c r="Q57" t="n">
        <v>92.3132308561094</v>
      </c>
      <c r="R57" t="n">
        <v>95.223343834046</v>
      </c>
      <c r="S57" t="n">
        <v>97.5595550469098</v>
      </c>
      <c r="T57" t="n">
        <v>92.5298655477869</v>
      </c>
      <c r="U57" t="n">
        <v>100.93161851464</v>
      </c>
      <c r="V57" t="n">
        <v>101.61940479361</v>
      </c>
      <c r="W57" t="n">
        <v>99.0384320190877</v>
      </c>
      <c r="X57" t="n">
        <v>99.3620579957608</v>
      </c>
      <c r="Y57" t="n">
        <v>98.2431067338122</v>
      </c>
      <c r="Z57" t="n">
        <v>101.571318363878</v>
      </c>
      <c r="AA57" t="n">
        <v>97.372145922074</v>
      </c>
      <c r="AB57" t="n">
        <v>97.4649775800598</v>
      </c>
      <c r="AC57" t="n">
        <v>99.9359927523856</v>
      </c>
      <c r="AD57" t="n">
        <v>99.8995547837413</v>
      </c>
      <c r="AE57" t="n">
        <v>100</v>
      </c>
      <c r="AF57" t="n">
        <v>97.549961007128</v>
      </c>
    </row>
    <row r="58">
      <c r="A58" t="s">
        <v>128</v>
      </c>
      <c r="B58" t="s">
        <v>484</v>
      </c>
      <c r="C58" t="s">
        <v>317</v>
      </c>
      <c r="D58" t="s">
        <v>485</v>
      </c>
      <c r="E58" t="s">
        <v>318</v>
      </c>
      <c r="F58" t="n">
        <v>62.4974470895516</v>
      </c>
      <c r="G58" t="n">
        <v>63.3688214485453</v>
      </c>
      <c r="H58" t="n">
        <v>66.1482957248276</v>
      </c>
      <c r="I58" t="n">
        <v>68.0195905902973</v>
      </c>
      <c r="J58" t="n">
        <v>69.2064762763067</v>
      </c>
      <c r="K58" t="n">
        <v>69.9304823921599</v>
      </c>
      <c r="L58" t="n">
        <v>75.9697802062239</v>
      </c>
      <c r="M58" t="n">
        <v>79.9413779414633</v>
      </c>
      <c r="N58" t="n">
        <v>84.4158362080352</v>
      </c>
      <c r="O58" t="n">
        <v>87.575985970521</v>
      </c>
      <c r="P58" t="n">
        <v>89.5576610759035</v>
      </c>
      <c r="Q58" t="n">
        <v>92.3132308561094</v>
      </c>
      <c r="R58" t="n">
        <v>95.223343834046</v>
      </c>
      <c r="S58" t="n">
        <v>97.5595550469098</v>
      </c>
      <c r="T58" t="n">
        <v>92.5298655477869</v>
      </c>
      <c r="U58" t="n">
        <v>100.93161851464</v>
      </c>
      <c r="V58" t="n">
        <v>101.61940479361</v>
      </c>
      <c r="W58" t="n">
        <v>99.0384320190877</v>
      </c>
      <c r="X58" t="n">
        <v>99.3620579957608</v>
      </c>
      <c r="Y58" t="n">
        <v>98.2431067338122</v>
      </c>
      <c r="Z58" t="n">
        <v>101.571318363878</v>
      </c>
      <c r="AA58" t="n">
        <v>97.372145922074</v>
      </c>
      <c r="AB58" t="n">
        <v>97.4649775800598</v>
      </c>
      <c r="AC58" t="n">
        <v>99.9359927523856</v>
      </c>
      <c r="AD58" t="n">
        <v>99.8995547837413</v>
      </c>
      <c r="AE58" t="n">
        <v>100</v>
      </c>
      <c r="AF58" t="n">
        <v>97.549961007128</v>
      </c>
    </row>
    <row r="59">
      <c r="A59" t="s">
        <v>128</v>
      </c>
      <c r="B59" t="s">
        <v>486</v>
      </c>
      <c r="C59" t="s">
        <v>317</v>
      </c>
      <c r="D59" t="s">
        <v>487</v>
      </c>
      <c r="E59" t="s">
        <v>318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263</v>
      </c>
      <c r="B1" t="s">
        <v>264</v>
      </c>
      <c r="C1" t="s">
        <v>265</v>
      </c>
      <c r="D1" t="s">
        <v>266</v>
      </c>
      <c r="E1" t="s">
        <v>267</v>
      </c>
      <c r="F1" t="s">
        <v>268</v>
      </c>
      <c r="G1" t="s">
        <v>269</v>
      </c>
      <c r="H1" t="s">
        <v>270</v>
      </c>
      <c r="I1" t="s">
        <v>271</v>
      </c>
      <c r="J1" t="s">
        <v>272</v>
      </c>
      <c r="K1" t="s">
        <v>273</v>
      </c>
      <c r="L1" t="s">
        <v>274</v>
      </c>
      <c r="M1" t="s">
        <v>275</v>
      </c>
      <c r="N1" t="s">
        <v>276</v>
      </c>
      <c r="O1" t="s">
        <v>277</v>
      </c>
      <c r="P1" t="s">
        <v>278</v>
      </c>
      <c r="Q1" t="s">
        <v>279</v>
      </c>
      <c r="R1" t="s">
        <v>280</v>
      </c>
      <c r="S1" t="s">
        <v>281</v>
      </c>
      <c r="T1" t="s">
        <v>282</v>
      </c>
      <c r="U1" t="s">
        <v>283</v>
      </c>
      <c r="V1" t="s">
        <v>284</v>
      </c>
      <c r="W1" t="s">
        <v>285</v>
      </c>
      <c r="X1" t="s">
        <v>286</v>
      </c>
      <c r="Y1" t="s">
        <v>287</v>
      </c>
      <c r="Z1" t="s">
        <v>288</v>
      </c>
      <c r="AA1" t="s">
        <v>289</v>
      </c>
      <c r="AB1" t="s">
        <v>290</v>
      </c>
      <c r="AC1" t="s">
        <v>291</v>
      </c>
      <c r="AD1" t="s">
        <v>292</v>
      </c>
      <c r="AE1" t="s">
        <v>293</v>
      </c>
      <c r="AF1" t="s">
        <v>294</v>
      </c>
    </row>
    <row r="2">
      <c r="A2" t="s">
        <v>130</v>
      </c>
      <c r="B2" t="s">
        <v>295</v>
      </c>
      <c r="C2" t="s">
        <v>317</v>
      </c>
      <c r="D2" t="s">
        <v>297</v>
      </c>
      <c r="E2" t="s">
        <v>318</v>
      </c>
      <c r="F2" t="n">
        <v>64.0369719085054</v>
      </c>
      <c r="G2" t="n">
        <v>65.5971457724118</v>
      </c>
      <c r="H2" t="n">
        <v>66.5975714623931</v>
      </c>
      <c r="I2" t="n">
        <v>67.689487452066</v>
      </c>
      <c r="J2" t="n">
        <v>69.5293818601728</v>
      </c>
      <c r="K2" t="n">
        <v>70.4734072029903</v>
      </c>
      <c r="L2" t="n">
        <v>73.2123591958939</v>
      </c>
      <c r="M2" t="n">
        <v>75.2212820977815</v>
      </c>
      <c r="N2" t="n">
        <v>76.7061957671026</v>
      </c>
      <c r="O2" t="n">
        <v>79.3859300612559</v>
      </c>
      <c r="P2" t="n">
        <v>81.7630729155084</v>
      </c>
      <c r="Q2" t="n">
        <v>84.2282093822894</v>
      </c>
      <c r="R2" t="n">
        <v>87.2027384329563</v>
      </c>
      <c r="S2" t="n">
        <v>91.8603572586003</v>
      </c>
      <c r="T2" t="n">
        <v>93.3808862083566</v>
      </c>
      <c r="U2" t="n">
        <v>93.9924175119642</v>
      </c>
      <c r="V2" t="n">
        <v>94.9710122227492</v>
      </c>
      <c r="W2" t="n">
        <v>94.1641918777104</v>
      </c>
      <c r="X2" t="n">
        <v>95.279101513018</v>
      </c>
      <c r="Y2" t="n">
        <v>95.5518775638165</v>
      </c>
      <c r="Z2" t="n">
        <v>95.7677357275014</v>
      </c>
      <c r="AA2" t="n">
        <v>95.4502071227021</v>
      </c>
      <c r="AB2" t="n">
        <v>96.3437328102379</v>
      </c>
      <c r="AC2" t="n">
        <v>97.670412228412</v>
      </c>
      <c r="AD2" t="n">
        <v>98.8384730068063</v>
      </c>
      <c r="AE2" t="n">
        <v>100</v>
      </c>
      <c r="AF2" t="n">
        <v>101.619597737351</v>
      </c>
    </row>
    <row r="3">
      <c r="A3" t="s">
        <v>130</v>
      </c>
      <c r="B3" t="s">
        <v>374</v>
      </c>
      <c r="C3" t="s">
        <v>317</v>
      </c>
      <c r="D3" t="s">
        <v>375</v>
      </c>
      <c r="E3" t="s">
        <v>318</v>
      </c>
      <c r="F3" t="n">
        <v>64.9578685704916</v>
      </c>
      <c r="G3" t="n">
        <v>67.3205159032778</v>
      </c>
      <c r="H3" t="n">
        <v>70.0950644295578</v>
      </c>
      <c r="I3" t="n">
        <v>71.3571655752469</v>
      </c>
      <c r="J3" t="n">
        <v>73.9120879221312</v>
      </c>
      <c r="K3" t="n">
        <v>75.3974094343239</v>
      </c>
      <c r="L3" t="n">
        <v>77.7304520519114</v>
      </c>
      <c r="M3" t="n">
        <v>79.5039075353633</v>
      </c>
      <c r="N3" t="n">
        <v>80.8776361753757</v>
      </c>
      <c r="O3" t="n">
        <v>84.0665891350373</v>
      </c>
      <c r="P3" t="n">
        <v>86.5109074529341</v>
      </c>
      <c r="Q3" t="n">
        <v>89.1378430086924</v>
      </c>
      <c r="R3" t="n">
        <v>92.2859348491862</v>
      </c>
      <c r="S3" t="n">
        <v>95.0627470783762</v>
      </c>
      <c r="T3" t="n">
        <v>97.1511175815481</v>
      </c>
      <c r="U3" t="n">
        <v>98.6689540712454</v>
      </c>
      <c r="V3" t="n">
        <v>100.008127915429</v>
      </c>
      <c r="W3" t="n">
        <v>100.314552354648</v>
      </c>
      <c r="X3" t="n">
        <v>101.025759527636</v>
      </c>
      <c r="Y3" t="n">
        <v>100.774646285124</v>
      </c>
      <c r="Z3" t="n">
        <v>100.69510917994</v>
      </c>
      <c r="AA3" t="n">
        <v>100.113734285191</v>
      </c>
      <c r="AB3" t="n">
        <v>101.092779908234</v>
      </c>
      <c r="AC3" t="n">
        <v>100.570084953719</v>
      </c>
      <c r="AD3" t="n">
        <v>100.270314964724</v>
      </c>
      <c r="AE3" t="n">
        <v>100</v>
      </c>
      <c r="AF3" t="n">
        <v>101.910010303963</v>
      </c>
    </row>
    <row r="4">
      <c r="A4" t="s">
        <v>130</v>
      </c>
      <c r="B4" t="s">
        <v>376</v>
      </c>
      <c r="C4" t="s">
        <v>317</v>
      </c>
      <c r="D4" t="s">
        <v>377</v>
      </c>
      <c r="E4" t="s">
        <v>318</v>
      </c>
      <c r="F4" t="n">
        <v>64.3748580169088</v>
      </c>
      <c r="G4" t="n">
        <v>66.3597663911836</v>
      </c>
      <c r="H4" t="n">
        <v>67.7683801560392</v>
      </c>
      <c r="I4" t="n">
        <v>69.1430464267026</v>
      </c>
      <c r="J4" t="n">
        <v>71.2827363679412</v>
      </c>
      <c r="K4" t="n">
        <v>72.2491805389405</v>
      </c>
      <c r="L4" t="n">
        <v>75.0062604630805</v>
      </c>
      <c r="M4" t="n">
        <v>76.9008319307045</v>
      </c>
      <c r="N4" t="n">
        <v>78.2197446279244</v>
      </c>
      <c r="O4" t="n">
        <v>80.862121850289</v>
      </c>
      <c r="P4" t="n">
        <v>83.2507429251342</v>
      </c>
      <c r="Q4" t="n">
        <v>85.7001192225949</v>
      </c>
      <c r="R4" t="n">
        <v>88.648637532618</v>
      </c>
      <c r="S4" t="n">
        <v>90.9671304009745</v>
      </c>
      <c r="T4" t="n">
        <v>92.7227464859243</v>
      </c>
      <c r="U4" t="n">
        <v>93.1909687981633</v>
      </c>
      <c r="V4" t="n">
        <v>94.1899400261803</v>
      </c>
      <c r="W4" t="n">
        <v>93.7752179448907</v>
      </c>
      <c r="X4" t="n">
        <v>95.3952596516617</v>
      </c>
      <c r="Y4" t="n">
        <v>95.7324851109091</v>
      </c>
      <c r="Z4" t="n">
        <v>95.8917921734592</v>
      </c>
      <c r="AA4" t="n">
        <v>95.7179471343771</v>
      </c>
      <c r="AB4" t="n">
        <v>96.6357933583623</v>
      </c>
      <c r="AC4" t="n">
        <v>97.8181473923861</v>
      </c>
      <c r="AD4" t="n">
        <v>98.9632577008328</v>
      </c>
      <c r="AE4" t="n">
        <v>100</v>
      </c>
      <c r="AF4" t="n">
        <v>101.868419415172</v>
      </c>
    </row>
    <row r="5">
      <c r="A5" t="s">
        <v>130</v>
      </c>
      <c r="B5" t="s">
        <v>378</v>
      </c>
      <c r="C5" t="s">
        <v>317</v>
      </c>
      <c r="D5" t="s">
        <v>379</v>
      </c>
      <c r="E5" t="s">
        <v>318</v>
      </c>
      <c r="F5" t="n">
        <v>59.456692992531</v>
      </c>
      <c r="G5" t="n">
        <v>62.1413869456934</v>
      </c>
      <c r="H5" t="n">
        <v>64.703812504462</v>
      </c>
      <c r="I5" t="n">
        <v>66.579454125294</v>
      </c>
      <c r="J5" t="n">
        <v>69.1315071933003</v>
      </c>
      <c r="K5" t="n">
        <v>70.5404786691765</v>
      </c>
      <c r="L5" t="n">
        <v>73.0057386549918</v>
      </c>
      <c r="M5" t="n">
        <v>75.5274639209157</v>
      </c>
      <c r="N5" t="n">
        <v>77.6377425389488</v>
      </c>
      <c r="O5" t="n">
        <v>80.4796038336868</v>
      </c>
      <c r="P5" t="n">
        <v>82.8820437534589</v>
      </c>
      <c r="Q5" t="n">
        <v>85.4910128668417</v>
      </c>
      <c r="R5" t="n">
        <v>88.748649487326</v>
      </c>
      <c r="S5" t="n">
        <v>91.1321699285737</v>
      </c>
      <c r="T5" t="n">
        <v>92.5386627929543</v>
      </c>
      <c r="U5" t="n">
        <v>93.0122390347127</v>
      </c>
      <c r="V5" t="n">
        <v>94.1326810794926</v>
      </c>
      <c r="W5" t="n">
        <v>94.2187859886183</v>
      </c>
      <c r="X5" t="n">
        <v>95.5570259545662</v>
      </c>
      <c r="Y5" t="n">
        <v>95.6977370642163</v>
      </c>
      <c r="Z5" t="n">
        <v>95.767975542637</v>
      </c>
      <c r="AA5" t="n">
        <v>95.8840667657705</v>
      </c>
      <c r="AB5" t="n">
        <v>96.8710540434</v>
      </c>
      <c r="AC5" t="n">
        <v>97.9880598199725</v>
      </c>
      <c r="AD5" t="n">
        <v>99.19077622456</v>
      </c>
      <c r="AE5" t="n">
        <v>100</v>
      </c>
      <c r="AF5" t="n">
        <v>102.361010447803</v>
      </c>
    </row>
    <row r="6">
      <c r="A6" t="s">
        <v>130</v>
      </c>
      <c r="B6" t="s">
        <v>380</v>
      </c>
      <c r="C6" t="s">
        <v>317</v>
      </c>
      <c r="D6" t="s">
        <v>381</v>
      </c>
      <c r="E6" t="s">
        <v>318</v>
      </c>
      <c r="F6" t="n">
        <v>54.9975310069025</v>
      </c>
      <c r="G6" t="n">
        <v>57.3184596941429</v>
      </c>
      <c r="H6" t="n">
        <v>58.9377124362643</v>
      </c>
      <c r="I6" t="n">
        <v>60.3396512420969</v>
      </c>
      <c r="J6" t="n">
        <v>62.5014594613231</v>
      </c>
      <c r="K6" t="n">
        <v>63.3775145599896</v>
      </c>
      <c r="L6" t="n">
        <v>65.7074196142344</v>
      </c>
      <c r="M6" t="n">
        <v>67.5836740541619</v>
      </c>
      <c r="N6" t="n">
        <v>68.9804105603688</v>
      </c>
      <c r="O6" t="n">
        <v>71.4135607246048</v>
      </c>
      <c r="P6" t="n">
        <v>76.3614976250031</v>
      </c>
      <c r="Q6" t="n">
        <v>78.5849456137894</v>
      </c>
      <c r="R6" t="n">
        <v>81.2550797334922</v>
      </c>
      <c r="S6" t="n">
        <v>83.325858690535</v>
      </c>
      <c r="T6" t="n">
        <v>84.8301540667843</v>
      </c>
      <c r="U6" t="n">
        <v>85.0602403463661</v>
      </c>
      <c r="V6" t="n">
        <v>94.4164695007384</v>
      </c>
      <c r="W6" t="n">
        <v>93.8709820411092</v>
      </c>
      <c r="X6" t="n">
        <v>95.5054821773161</v>
      </c>
      <c r="Y6" t="n">
        <v>95.8081245048676</v>
      </c>
      <c r="Z6" t="n">
        <v>95.9500537864274</v>
      </c>
      <c r="AA6" t="n">
        <v>95.7886371376799</v>
      </c>
      <c r="AB6" t="n">
        <v>96.711187869795</v>
      </c>
      <c r="AC6" t="n">
        <v>97.8553697241118</v>
      </c>
      <c r="AD6" t="n">
        <v>98.9961528350486</v>
      </c>
      <c r="AE6" t="n">
        <v>100</v>
      </c>
      <c r="AF6" t="n">
        <v>101.921677877708</v>
      </c>
    </row>
    <row r="7">
      <c r="A7" t="s">
        <v>130</v>
      </c>
      <c r="B7" t="s">
        <v>382</v>
      </c>
      <c r="C7" t="s">
        <v>317</v>
      </c>
      <c r="D7" t="s">
        <v>383</v>
      </c>
      <c r="E7" t="s">
        <v>318</v>
      </c>
      <c r="F7" t="n">
        <v>58.4579297821082</v>
      </c>
      <c r="G7" t="n">
        <v>61.2719564479748</v>
      </c>
      <c r="H7" t="n">
        <v>63.6686986862118</v>
      </c>
      <c r="I7" t="n">
        <v>65.1367875425272</v>
      </c>
      <c r="J7" t="n">
        <v>67.6151872690006</v>
      </c>
      <c r="K7" t="n">
        <v>69.2547252800635</v>
      </c>
      <c r="L7" t="n">
        <v>71.5305595388152</v>
      </c>
      <c r="M7" t="n">
        <v>74.3216298786104</v>
      </c>
      <c r="N7" t="n">
        <v>76.5770274206079</v>
      </c>
      <c r="O7" t="n">
        <v>79.5078113355357</v>
      </c>
      <c r="P7" t="n">
        <v>81.9114580272006</v>
      </c>
      <c r="Q7" t="n">
        <v>84.644526525414</v>
      </c>
      <c r="R7" t="n">
        <v>88.0094100891604</v>
      </c>
      <c r="S7" t="n">
        <v>90.4095717830516</v>
      </c>
      <c r="T7" t="n">
        <v>91.4629517851046</v>
      </c>
      <c r="U7" t="n">
        <v>93.1974308057333</v>
      </c>
      <c r="V7" t="n">
        <v>94.3629038766347</v>
      </c>
      <c r="W7" t="n">
        <v>94.6625402617279</v>
      </c>
      <c r="X7" t="n">
        <v>95.7801892074566</v>
      </c>
      <c r="Y7" t="n">
        <v>95.8140459803742</v>
      </c>
      <c r="Z7" t="n">
        <v>95.8154448537121</v>
      </c>
      <c r="AA7" t="n">
        <v>96.1050509421815</v>
      </c>
      <c r="AB7" t="n">
        <v>97.140330241101</v>
      </c>
      <c r="AC7" t="n">
        <v>98.1818247603445</v>
      </c>
      <c r="AD7" t="n">
        <v>99.3942753477811</v>
      </c>
      <c r="AE7" t="n">
        <v>100</v>
      </c>
      <c r="AF7" t="n">
        <v>102.881849558645</v>
      </c>
    </row>
    <row r="8">
      <c r="A8" t="s">
        <v>130</v>
      </c>
      <c r="B8" t="s">
        <v>384</v>
      </c>
      <c r="C8" t="s">
        <v>317</v>
      </c>
      <c r="D8" t="s">
        <v>385</v>
      </c>
      <c r="E8" t="s">
        <v>318</v>
      </c>
      <c r="F8" t="n">
        <v>59.3986911157961</v>
      </c>
      <c r="G8" t="n">
        <v>61.9836569268604</v>
      </c>
      <c r="H8" t="n">
        <v>64.1327915700563</v>
      </c>
      <c r="I8" t="n">
        <v>65.3696742342853</v>
      </c>
      <c r="J8" t="n">
        <v>67.7735272722771</v>
      </c>
      <c r="K8" t="n">
        <v>69.6890335366146</v>
      </c>
      <c r="L8" t="n">
        <v>72.0953575156535</v>
      </c>
      <c r="M8" t="n">
        <v>74.3815759628744</v>
      </c>
      <c r="N8" t="n">
        <v>75.8589726449552</v>
      </c>
      <c r="O8" t="n">
        <v>77.8347119848323</v>
      </c>
      <c r="P8" t="n">
        <v>80.1122804405974</v>
      </c>
      <c r="Q8" t="n">
        <v>82.2880008257674</v>
      </c>
      <c r="R8" t="n">
        <v>85.1408394856799</v>
      </c>
      <c r="S8" t="n">
        <v>88.253290298804</v>
      </c>
      <c r="T8" t="n">
        <v>90.7822791052073</v>
      </c>
      <c r="U8" t="n">
        <v>92.389540664556</v>
      </c>
      <c r="V8" t="n">
        <v>93.5830654161728</v>
      </c>
      <c r="W8" t="n">
        <v>93.3850510536268</v>
      </c>
      <c r="X8" t="n">
        <v>95.5720541907738</v>
      </c>
      <c r="Y8" t="n">
        <v>96.0290106123206</v>
      </c>
      <c r="Z8" t="n">
        <v>96.2170150600639</v>
      </c>
      <c r="AA8" t="n">
        <v>95.7258472834608</v>
      </c>
      <c r="AB8" t="n">
        <v>96.5842419650757</v>
      </c>
      <c r="AC8" t="n">
        <v>97.7299046483134</v>
      </c>
      <c r="AD8" t="n">
        <v>98.779070345489</v>
      </c>
      <c r="AE8" t="n">
        <v>100</v>
      </c>
      <c r="AF8" t="n">
        <v>101.55943287414</v>
      </c>
    </row>
    <row r="9">
      <c r="A9" t="s">
        <v>130</v>
      </c>
      <c r="B9" t="s">
        <v>386</v>
      </c>
      <c r="C9" t="s">
        <v>317</v>
      </c>
      <c r="D9" t="s">
        <v>387</v>
      </c>
      <c r="E9" t="s">
        <v>318</v>
      </c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</row>
    <row r="10">
      <c r="A10" t="s">
        <v>130</v>
      </c>
      <c r="B10" t="s">
        <v>388</v>
      </c>
      <c r="C10" t="s">
        <v>317</v>
      </c>
      <c r="D10" t="s">
        <v>389</v>
      </c>
      <c r="E10" t="s">
        <v>318</v>
      </c>
      <c r="F10" t="n">
        <v>66.0751160097533</v>
      </c>
      <c r="G10" t="n">
        <v>67.8507255127237</v>
      </c>
      <c r="H10" t="n">
        <v>69.1008981473317</v>
      </c>
      <c r="I10" t="n">
        <v>70.3678317247083</v>
      </c>
      <c r="J10" t="n">
        <v>72.3998855512734</v>
      </c>
      <c r="K10" t="n">
        <v>73.2175763133631</v>
      </c>
      <c r="L10" t="n">
        <v>76.070083124844</v>
      </c>
      <c r="M10" t="n">
        <v>77.8090571806879</v>
      </c>
      <c r="N10" t="n">
        <v>78.9350667431903</v>
      </c>
      <c r="O10" t="n">
        <v>81.5223489344146</v>
      </c>
      <c r="P10" t="n">
        <v>83.9254227471556</v>
      </c>
      <c r="Q10" t="n">
        <v>86.3528447672117</v>
      </c>
      <c r="R10" t="n">
        <v>89.2073389037461</v>
      </c>
      <c r="S10" t="n">
        <v>91.4726439462592</v>
      </c>
      <c r="T10" t="n">
        <v>93.401830277042</v>
      </c>
      <c r="U10" t="n">
        <v>93.2973966105349</v>
      </c>
      <c r="V10" t="n">
        <v>94.2504591103184</v>
      </c>
      <c r="W10" t="n">
        <v>93.6032226523417</v>
      </c>
      <c r="X10" t="n">
        <v>95.3046180306523</v>
      </c>
      <c r="Y10" t="n">
        <v>95.6931178964664</v>
      </c>
      <c r="Z10" t="n">
        <v>95.8978495541395</v>
      </c>
      <c r="AA10" t="n">
        <v>95.6197818360641</v>
      </c>
      <c r="AB10" t="n">
        <v>96.5128444408122</v>
      </c>
      <c r="AC10" t="n">
        <v>97.7285793758077</v>
      </c>
      <c r="AD10" t="n">
        <v>98.8602032820979</v>
      </c>
      <c r="AE10" t="n">
        <v>100</v>
      </c>
      <c r="AF10" t="n">
        <v>101.611969856008</v>
      </c>
    </row>
    <row r="11">
      <c r="A11" t="s">
        <v>130</v>
      </c>
      <c r="B11" t="s">
        <v>390</v>
      </c>
      <c r="C11" t="s">
        <v>317</v>
      </c>
      <c r="D11" t="s">
        <v>391</v>
      </c>
      <c r="E11" t="s">
        <v>318</v>
      </c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</row>
    <row r="12">
      <c r="A12" t="s">
        <v>130</v>
      </c>
      <c r="B12" t="s">
        <v>392</v>
      </c>
      <c r="C12" t="s">
        <v>317</v>
      </c>
      <c r="D12" t="s">
        <v>393</v>
      </c>
      <c r="E12" t="s">
        <v>318</v>
      </c>
      <c r="F12" t="n">
        <v>62.6948414136088</v>
      </c>
      <c r="G12" t="n">
        <v>64.9883207942454</v>
      </c>
      <c r="H12" t="n">
        <v>66.6346668309886</v>
      </c>
      <c r="I12" t="n">
        <v>68.2634098798594</v>
      </c>
      <c r="J12" t="n">
        <v>70.5382514498988</v>
      </c>
      <c r="K12" t="n">
        <v>71.5227903306418</v>
      </c>
      <c r="L12" t="n">
        <v>74.1956561332639</v>
      </c>
      <c r="M12" t="n">
        <v>76.299549761685</v>
      </c>
      <c r="N12" t="n">
        <v>77.8817040219188</v>
      </c>
      <c r="O12" t="n">
        <v>80.5916225253246</v>
      </c>
      <c r="P12" t="n">
        <v>82.977270279666</v>
      </c>
      <c r="Q12" t="n">
        <v>85.4621501100772</v>
      </c>
      <c r="R12" t="n">
        <v>88.4893858150895</v>
      </c>
      <c r="S12" t="n">
        <v>90.8006678777846</v>
      </c>
      <c r="T12" t="n">
        <v>92.5199534164299</v>
      </c>
      <c r="U12" t="n">
        <v>92.7730884063746</v>
      </c>
      <c r="V12" t="n">
        <v>93.8092570023598</v>
      </c>
      <c r="W12" t="n">
        <v>93.5399642632964</v>
      </c>
      <c r="X12" t="n">
        <v>95.4412266804608</v>
      </c>
      <c r="Y12" t="n">
        <v>95.8426980321454</v>
      </c>
      <c r="Z12" t="n">
        <v>96.034879044966</v>
      </c>
      <c r="AA12" t="n">
        <v>95.6926249754116</v>
      </c>
      <c r="AB12" t="n">
        <v>96.5766903260645</v>
      </c>
      <c r="AC12" t="n">
        <v>97.7624557482339</v>
      </c>
      <c r="AD12" t="n">
        <v>98.871322151963</v>
      </c>
      <c r="AE12" t="n">
        <v>100</v>
      </c>
      <c r="AF12" t="n">
        <v>101.649333983743</v>
      </c>
    </row>
    <row r="13">
      <c r="A13" t="s">
        <v>130</v>
      </c>
      <c r="B13" t="s">
        <v>394</v>
      </c>
      <c r="C13" t="s">
        <v>317</v>
      </c>
      <c r="D13" t="s">
        <v>395</v>
      </c>
      <c r="E13" t="s">
        <v>318</v>
      </c>
      <c r="F13" t="n">
        <v>61.9855789466662</v>
      </c>
      <c r="G13" t="n">
        <v>64.1919023460097</v>
      </c>
      <c r="H13" t="n">
        <v>66.1341466695207</v>
      </c>
      <c r="I13" t="n">
        <v>67.6995108482649</v>
      </c>
      <c r="J13" t="n">
        <v>70.0518498427812</v>
      </c>
      <c r="K13" t="n">
        <v>71.2332128537233</v>
      </c>
      <c r="L13" t="n">
        <v>73.8292866045051</v>
      </c>
      <c r="M13" t="n">
        <v>76.0023810923452</v>
      </c>
      <c r="N13" t="n">
        <v>77.66683739064</v>
      </c>
      <c r="O13" t="n">
        <v>80.4186949380909</v>
      </c>
      <c r="P13" t="n">
        <v>82.8079719850898</v>
      </c>
      <c r="Q13" t="n">
        <v>85.3585905554668</v>
      </c>
      <c r="R13" t="n">
        <v>88.3865307626522</v>
      </c>
      <c r="S13" t="n">
        <v>90.7090854855313</v>
      </c>
      <c r="T13" t="n">
        <v>92.3205077920864</v>
      </c>
      <c r="U13" t="n">
        <v>92.7892068979734</v>
      </c>
      <c r="V13" t="n">
        <v>93.8464118282047</v>
      </c>
      <c r="W13" t="n">
        <v>93.7383194685775</v>
      </c>
      <c r="X13" t="n">
        <v>95.4271776776139</v>
      </c>
      <c r="Y13" t="n">
        <v>95.7250823106811</v>
      </c>
      <c r="Z13" t="n">
        <v>95.8617806649388</v>
      </c>
      <c r="AA13" t="n">
        <v>95.7092507743005</v>
      </c>
      <c r="AB13" t="n">
        <v>96.6349580537733</v>
      </c>
      <c r="AC13" t="n">
        <v>97.7925548506558</v>
      </c>
      <c r="AD13" t="n">
        <v>98.9445566945737</v>
      </c>
      <c r="AE13" t="n">
        <v>100</v>
      </c>
      <c r="AF13" t="n">
        <v>101.956511487743</v>
      </c>
    </row>
    <row r="14">
      <c r="A14" t="s">
        <v>130</v>
      </c>
      <c r="B14" t="s">
        <v>396</v>
      </c>
      <c r="C14" t="s">
        <v>317</v>
      </c>
      <c r="D14" t="s">
        <v>397</v>
      </c>
      <c r="E14" t="s">
        <v>318</v>
      </c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</row>
    <row r="15">
      <c r="A15" t="s">
        <v>130</v>
      </c>
      <c r="B15" t="s">
        <v>398</v>
      </c>
      <c r="C15" t="s">
        <v>317</v>
      </c>
      <c r="D15" t="s">
        <v>399</v>
      </c>
      <c r="E15" t="s">
        <v>318</v>
      </c>
      <c r="F15" t="n">
        <v>67.0836056304405</v>
      </c>
      <c r="G15" t="n">
        <v>68.4519200230087</v>
      </c>
      <c r="H15" t="n">
        <v>69.3139689077376</v>
      </c>
      <c r="I15" t="n">
        <v>70.4706382933855</v>
      </c>
      <c r="J15" t="n">
        <v>72.3948848022763</v>
      </c>
      <c r="K15" t="n">
        <v>73.1267816902108</v>
      </c>
      <c r="L15" t="n">
        <v>76.0063540930543</v>
      </c>
      <c r="M15" t="n">
        <v>77.7300781449673</v>
      </c>
      <c r="N15" t="n">
        <v>78.8663195932748</v>
      </c>
      <c r="O15" t="n">
        <v>81.5251840785177</v>
      </c>
      <c r="P15" t="n">
        <v>83.928165044067</v>
      </c>
      <c r="Q15" t="n">
        <v>86.264207022934</v>
      </c>
      <c r="R15" t="n">
        <v>89.1248814943106</v>
      </c>
      <c r="S15" t="n">
        <v>91.3968184786973</v>
      </c>
      <c r="T15" t="n">
        <v>93.1652291029522</v>
      </c>
      <c r="U15" t="n">
        <v>93.4180021241762</v>
      </c>
      <c r="V15" t="n">
        <v>94.3606062018673</v>
      </c>
      <c r="W15" t="n">
        <v>93.7391248422539</v>
      </c>
      <c r="X15" t="n">
        <v>95.3407134408776</v>
      </c>
      <c r="Y15" t="n">
        <v>95.7566251109423</v>
      </c>
      <c r="Z15" t="n">
        <v>95.9382606949014</v>
      </c>
      <c r="AA15" t="n">
        <v>95.6692181643954</v>
      </c>
      <c r="AB15" t="n">
        <v>96.565990661669</v>
      </c>
      <c r="AC15" t="n">
        <v>97.7794631400786</v>
      </c>
      <c r="AD15" t="n">
        <v>98.9145767171717</v>
      </c>
      <c r="AE15" t="n">
        <v>100</v>
      </c>
      <c r="AF15" t="n">
        <v>101.725736543888</v>
      </c>
    </row>
    <row r="16">
      <c r="A16" t="s">
        <v>130</v>
      </c>
      <c r="B16" t="s">
        <v>400</v>
      </c>
      <c r="C16" t="s">
        <v>317</v>
      </c>
      <c r="D16" t="s">
        <v>401</v>
      </c>
      <c r="E16" t="s">
        <v>318</v>
      </c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</row>
    <row r="17">
      <c r="A17" t="s">
        <v>130</v>
      </c>
      <c r="B17" t="s">
        <v>402</v>
      </c>
      <c r="C17" t="s">
        <v>317</v>
      </c>
      <c r="D17" t="s">
        <v>403</v>
      </c>
      <c r="E17" t="s">
        <v>318</v>
      </c>
      <c r="F17" t="n">
        <v>65.7278491138507</v>
      </c>
      <c r="G17" t="n">
        <v>67.4864772418897</v>
      </c>
      <c r="H17" t="n">
        <v>68.6627271086876</v>
      </c>
      <c r="I17" t="n">
        <v>69.9281984041094</v>
      </c>
      <c r="J17" t="n">
        <v>71.9477275438077</v>
      </c>
      <c r="K17" t="n">
        <v>72.8415387726749</v>
      </c>
      <c r="L17" t="n">
        <v>75.6359970082779</v>
      </c>
      <c r="M17" t="n">
        <v>77.5382047836831</v>
      </c>
      <c r="N17" t="n">
        <v>78.8859410820846</v>
      </c>
      <c r="O17" t="n">
        <v>81.4677744486125</v>
      </c>
      <c r="P17" t="n">
        <v>83.86246631481</v>
      </c>
      <c r="Q17" t="n">
        <v>86.2497860781214</v>
      </c>
      <c r="R17" t="n">
        <v>89.0933191729928</v>
      </c>
      <c r="S17" t="n">
        <v>91.364243904626</v>
      </c>
      <c r="T17" t="n">
        <v>93.1781490392524</v>
      </c>
      <c r="U17" t="n">
        <v>93.376744993168</v>
      </c>
      <c r="V17" t="n">
        <v>94.3033451667388</v>
      </c>
      <c r="W17" t="n">
        <v>93.6703773513668</v>
      </c>
      <c r="X17" t="n">
        <v>95.3175405909464</v>
      </c>
      <c r="Y17" t="n">
        <v>95.7225477981401</v>
      </c>
      <c r="Z17" t="n">
        <v>95.9113530951415</v>
      </c>
      <c r="AA17" t="n">
        <v>95.6585735448847</v>
      </c>
      <c r="AB17" t="n">
        <v>96.5568614453674</v>
      </c>
      <c r="AC17" t="n">
        <v>97.7607932827466</v>
      </c>
      <c r="AD17" t="n">
        <v>98.906147960805</v>
      </c>
      <c r="AE17" t="n">
        <v>100</v>
      </c>
      <c r="AF17" t="n">
        <v>101.776236700098</v>
      </c>
    </row>
    <row r="18">
      <c r="A18" t="s">
        <v>130</v>
      </c>
      <c r="B18" t="s">
        <v>404</v>
      </c>
      <c r="C18" t="s">
        <v>317</v>
      </c>
      <c r="D18" t="s">
        <v>405</v>
      </c>
      <c r="E18" t="s">
        <v>318</v>
      </c>
      <c r="F18" t="n">
        <v>66.2207173600119</v>
      </c>
      <c r="G18" t="n">
        <v>67.7560119612777</v>
      </c>
      <c r="H18" t="n">
        <v>68.6801895860796</v>
      </c>
      <c r="I18" t="n">
        <v>69.802555124798</v>
      </c>
      <c r="J18" t="n">
        <v>71.6379578739921</v>
      </c>
      <c r="K18" t="n">
        <v>72.4029008984489</v>
      </c>
      <c r="L18" t="n">
        <v>75.2493748504161</v>
      </c>
      <c r="M18" t="n">
        <v>76.9560478550234</v>
      </c>
      <c r="N18" t="n">
        <v>77.9873934389763</v>
      </c>
      <c r="O18" t="n">
        <v>80.5614066065419</v>
      </c>
      <c r="P18" t="n">
        <v>82.9334201379893</v>
      </c>
      <c r="Q18" t="n">
        <v>85.3297297592715</v>
      </c>
      <c r="R18" t="n">
        <v>88.2065312591558</v>
      </c>
      <c r="S18" t="n">
        <v>90.455794605398</v>
      </c>
      <c r="T18" t="n">
        <v>92.1834260629321</v>
      </c>
      <c r="U18" t="n">
        <v>93.6497398303305</v>
      </c>
      <c r="V18" t="n">
        <v>94.5488002128371</v>
      </c>
      <c r="W18" t="n">
        <v>93.7721413834334</v>
      </c>
      <c r="X18" t="n">
        <v>95.2576684008781</v>
      </c>
      <c r="Y18" t="n">
        <v>95.6728145267968</v>
      </c>
      <c r="Z18" t="n">
        <v>95.8778205959442</v>
      </c>
      <c r="AA18" t="n">
        <v>95.5812972462237</v>
      </c>
      <c r="AB18" t="n">
        <v>96.470833364816</v>
      </c>
      <c r="AC18" t="n">
        <v>97.7478812622595</v>
      </c>
      <c r="AD18" t="n">
        <v>98.9021157696671</v>
      </c>
      <c r="AE18" t="n">
        <v>100</v>
      </c>
      <c r="AF18" t="n">
        <v>101.846195378734</v>
      </c>
    </row>
    <row r="19">
      <c r="A19" t="s">
        <v>130</v>
      </c>
      <c r="B19" t="s">
        <v>406</v>
      </c>
      <c r="C19" t="s">
        <v>317</v>
      </c>
      <c r="D19" t="s">
        <v>407</v>
      </c>
      <c r="E19" t="s">
        <v>318</v>
      </c>
      <c r="F19" t="n">
        <v>61.7688396086158</v>
      </c>
      <c r="G19" t="n">
        <v>64.0859313890479</v>
      </c>
      <c r="H19" t="n">
        <v>65.8848494946242</v>
      </c>
      <c r="I19" t="n">
        <v>67.5245840049555</v>
      </c>
      <c r="J19" t="n">
        <v>69.8566493431877</v>
      </c>
      <c r="K19" t="n">
        <v>70.9594862848013</v>
      </c>
      <c r="L19" t="n">
        <v>73.5224420703652</v>
      </c>
      <c r="M19" t="n">
        <v>75.8288668036026</v>
      </c>
      <c r="N19" t="n">
        <v>77.7427966959309</v>
      </c>
      <c r="O19" t="n">
        <v>80.5672482943669</v>
      </c>
      <c r="P19" t="n">
        <v>82.9495294008864</v>
      </c>
      <c r="Q19" t="n">
        <v>85.4467118661833</v>
      </c>
      <c r="R19" t="n">
        <v>88.4711164800571</v>
      </c>
      <c r="S19" t="n">
        <v>90.7644828431387</v>
      </c>
      <c r="T19" t="n">
        <v>92.344481568367</v>
      </c>
      <c r="U19" t="n">
        <v>93.0861330451783</v>
      </c>
      <c r="V19" t="n">
        <v>94.1250412874726</v>
      </c>
      <c r="W19" t="n">
        <v>93.8789779751819</v>
      </c>
      <c r="X19" t="n">
        <v>95.4940228370152</v>
      </c>
      <c r="Y19" t="n">
        <v>95.8203974067847</v>
      </c>
      <c r="Z19" t="n">
        <v>95.9543860073724</v>
      </c>
      <c r="AA19" t="n">
        <v>95.9035471712757</v>
      </c>
      <c r="AB19" t="n">
        <v>96.8490594643868</v>
      </c>
      <c r="AC19" t="n">
        <v>97.9703023032393</v>
      </c>
      <c r="AD19" t="n">
        <v>99.1245232829809</v>
      </c>
      <c r="AE19" t="n">
        <v>100</v>
      </c>
      <c r="AF19" t="n">
        <v>102.151279755311</v>
      </c>
    </row>
    <row r="20">
      <c r="A20" t="s">
        <v>130</v>
      </c>
      <c r="B20" t="s">
        <v>408</v>
      </c>
      <c r="C20" t="s">
        <v>317</v>
      </c>
      <c r="D20" t="s">
        <v>409</v>
      </c>
      <c r="E20" t="s">
        <v>318</v>
      </c>
      <c r="F20" t="n">
        <v>57.9451038380432</v>
      </c>
      <c r="G20" t="n">
        <v>60.4297321353912</v>
      </c>
      <c r="H20" t="n">
        <v>62.5098736026147</v>
      </c>
      <c r="I20" t="n">
        <v>64.1805112015628</v>
      </c>
      <c r="J20" t="n">
        <v>66.5221210318608</v>
      </c>
      <c r="K20" t="n">
        <v>68.0607762438099</v>
      </c>
      <c r="L20" t="n">
        <v>70.2981995820916</v>
      </c>
      <c r="M20" t="n">
        <v>73.2086260487243</v>
      </c>
      <c r="N20" t="n">
        <v>76.1207914191305</v>
      </c>
      <c r="O20" t="n">
        <v>79.1795802863233</v>
      </c>
      <c r="P20" t="n">
        <v>81.581075667866</v>
      </c>
      <c r="Q20" t="n">
        <v>84.4429374449953</v>
      </c>
      <c r="R20" t="n">
        <v>87.9314435901584</v>
      </c>
      <c r="S20" t="n">
        <v>90.3183067486114</v>
      </c>
      <c r="T20" t="n">
        <v>90.4192732452718</v>
      </c>
      <c r="U20" t="n">
        <v>93.5256172623712</v>
      </c>
      <c r="V20" t="n">
        <v>94.852775175259</v>
      </c>
      <c r="W20" t="n">
        <v>95.661555903085</v>
      </c>
      <c r="X20" t="n">
        <v>95.821261057124</v>
      </c>
      <c r="Y20" t="n">
        <v>95.4963371196319</v>
      </c>
      <c r="Z20" t="n">
        <v>95.384314507485</v>
      </c>
      <c r="AA20" t="n">
        <v>96.0165826895737</v>
      </c>
      <c r="AB20" t="n">
        <v>97.1469890348286</v>
      </c>
      <c r="AC20" t="n">
        <v>98.221397451253</v>
      </c>
      <c r="AD20" t="n">
        <v>99.5908422682235</v>
      </c>
      <c r="AE20" t="n">
        <v>100</v>
      </c>
      <c r="AF20" t="n">
        <v>103.198882161962</v>
      </c>
    </row>
    <row r="21">
      <c r="A21" t="s">
        <v>130</v>
      </c>
      <c r="B21" t="s">
        <v>410</v>
      </c>
      <c r="C21" t="s">
        <v>317</v>
      </c>
      <c r="D21" t="s">
        <v>411</v>
      </c>
      <c r="E21" t="s">
        <v>318</v>
      </c>
      <c r="F21" t="n">
        <v>57.6171875329247</v>
      </c>
      <c r="G21" t="n">
        <v>60.1477424664307</v>
      </c>
      <c r="H21" t="n">
        <v>62.3014363574214</v>
      </c>
      <c r="I21" t="n">
        <v>64.0181560452422</v>
      </c>
      <c r="J21" t="n">
        <v>66.3895768058807</v>
      </c>
      <c r="K21" t="n">
        <v>67.989660404503</v>
      </c>
      <c r="L21" t="n">
        <v>70.20433400985</v>
      </c>
      <c r="M21" t="n">
        <v>73.1111286389502</v>
      </c>
      <c r="N21" t="n">
        <v>76.0404359049622</v>
      </c>
      <c r="O21" t="n">
        <v>79.1062604845371</v>
      </c>
      <c r="P21" t="n">
        <v>81.499408847078</v>
      </c>
      <c r="Q21" t="n">
        <v>84.340730348102</v>
      </c>
      <c r="R21" t="n">
        <v>87.8560531210414</v>
      </c>
      <c r="S21" t="n">
        <v>90.2548446981241</v>
      </c>
      <c r="T21" t="n">
        <v>90.3848707310573</v>
      </c>
      <c r="U21" t="n">
        <v>93.3817165577399</v>
      </c>
      <c r="V21" t="n">
        <v>94.7341241798851</v>
      </c>
      <c r="W21" t="n">
        <v>95.6672279047878</v>
      </c>
      <c r="X21" t="n">
        <v>96.0391035030347</v>
      </c>
      <c r="Y21" t="n">
        <v>95.7252741078016</v>
      </c>
      <c r="Z21" t="n">
        <v>95.6024490057599</v>
      </c>
      <c r="AA21" t="n">
        <v>96.1139194953836</v>
      </c>
      <c r="AB21" t="n">
        <v>97.2336967188219</v>
      </c>
      <c r="AC21" t="n">
        <v>98.2373178640579</v>
      </c>
      <c r="AD21" t="n">
        <v>99.5741883776588</v>
      </c>
      <c r="AE21" t="n">
        <v>100</v>
      </c>
      <c r="AF21" t="n">
        <v>103.118262304048</v>
      </c>
    </row>
    <row r="22">
      <c r="A22" t="s">
        <v>130</v>
      </c>
      <c r="B22" t="s">
        <v>412</v>
      </c>
      <c r="C22" t="s">
        <v>317</v>
      </c>
      <c r="D22" t="s">
        <v>413</v>
      </c>
      <c r="E22" t="s">
        <v>318</v>
      </c>
      <c r="F22" t="n">
        <v>56.5556413621827</v>
      </c>
      <c r="G22" t="n">
        <v>59.1731777031672</v>
      </c>
      <c r="H22" t="n">
        <v>61.4780090991316</v>
      </c>
      <c r="I22" t="n">
        <v>63.2782731527436</v>
      </c>
      <c r="J22" t="n">
        <v>65.6996930239874</v>
      </c>
      <c r="K22" t="n">
        <v>67.3778551974492</v>
      </c>
      <c r="L22" t="n">
        <v>69.5323825268965</v>
      </c>
      <c r="M22" t="n">
        <v>72.4120910928895</v>
      </c>
      <c r="N22" t="n">
        <v>75.3673962065643</v>
      </c>
      <c r="O22" t="n">
        <v>78.4275301781674</v>
      </c>
      <c r="P22" t="n">
        <v>80.785961297493</v>
      </c>
      <c r="Q22" t="n">
        <v>83.5414891961443</v>
      </c>
      <c r="R22" t="n">
        <v>87.0775525123284</v>
      </c>
      <c r="S22" t="n">
        <v>89.4809499847028</v>
      </c>
      <c r="T22" t="n">
        <v>89.7929522327501</v>
      </c>
      <c r="U22" t="n">
        <v>92.3981530239717</v>
      </c>
      <c r="V22" t="n">
        <v>93.8745949686976</v>
      </c>
      <c r="W22" t="n">
        <v>95.7364255000802</v>
      </c>
      <c r="X22" t="n">
        <v>97.4068578019931</v>
      </c>
      <c r="Y22" t="n">
        <v>97.1613445121967</v>
      </c>
      <c r="Z22" t="n">
        <v>96.9925115978319</v>
      </c>
      <c r="AA22" t="n">
        <v>96.9599294261704</v>
      </c>
      <c r="AB22" t="n">
        <v>98.0058366988161</v>
      </c>
      <c r="AC22" t="n">
        <v>98.5468317579342</v>
      </c>
      <c r="AD22" t="n">
        <v>99.4373282663893</v>
      </c>
      <c r="AE22" t="n">
        <v>100</v>
      </c>
      <c r="AF22" t="n">
        <v>102.66758881553</v>
      </c>
    </row>
    <row r="23">
      <c r="A23" t="s">
        <v>130</v>
      </c>
      <c r="B23" t="s">
        <v>414</v>
      </c>
      <c r="C23" t="s">
        <v>317</v>
      </c>
      <c r="D23" t="s">
        <v>415</v>
      </c>
      <c r="E23" t="s">
        <v>318</v>
      </c>
      <c r="F23" t="n">
        <v>56.9349518752866</v>
      </c>
      <c r="G23" t="n">
        <v>59.2718561731151</v>
      </c>
      <c r="H23" t="n">
        <v>61.2601939834405</v>
      </c>
      <c r="I23" t="n">
        <v>62.7689418776451</v>
      </c>
      <c r="J23" t="n">
        <v>65.0209143635196</v>
      </c>
      <c r="K23" t="n">
        <v>66.2189610288251</v>
      </c>
      <c r="L23" t="n">
        <v>68.5166881239954</v>
      </c>
      <c r="M23" t="n">
        <v>70.49456877563</v>
      </c>
      <c r="N23" t="n">
        <v>72.3199546623721</v>
      </c>
      <c r="O23" t="n">
        <v>74.9645734658334</v>
      </c>
      <c r="P23" t="n">
        <v>77.0036051749104</v>
      </c>
      <c r="Q23" t="n">
        <v>78.9733251523225</v>
      </c>
      <c r="R23" t="n">
        <v>82.0151608219349</v>
      </c>
      <c r="S23" t="n">
        <v>84.5065256453239</v>
      </c>
      <c r="T23" t="n">
        <v>85.9210611148346</v>
      </c>
      <c r="U23" t="n">
        <v>87.6212325873158</v>
      </c>
      <c r="V23" t="n">
        <v>88.8523981163497</v>
      </c>
      <c r="W23" t="n">
        <v>89.8834751346699</v>
      </c>
      <c r="X23" t="n">
        <v>92.1053856911697</v>
      </c>
      <c r="Y23" t="n">
        <v>92.1063525660023</v>
      </c>
      <c r="Z23" t="n">
        <v>92.1235018682756</v>
      </c>
      <c r="AA23" t="n">
        <v>92.1354315987448</v>
      </c>
      <c r="AB23" t="n">
        <v>93.1213440250172</v>
      </c>
      <c r="AC23" t="n">
        <v>94.0199423264446</v>
      </c>
      <c r="AD23" t="n">
        <v>95.0962432486513</v>
      </c>
      <c r="AE23" t="n">
        <v>100</v>
      </c>
      <c r="AF23" t="n">
        <v>101.464072889434</v>
      </c>
    </row>
    <row r="24">
      <c r="A24" t="s">
        <v>130</v>
      </c>
      <c r="B24" t="s">
        <v>416</v>
      </c>
      <c r="C24" t="s">
        <v>317</v>
      </c>
      <c r="D24" t="s">
        <v>417</v>
      </c>
      <c r="E24" t="s">
        <v>318</v>
      </c>
      <c r="F24" t="n">
        <v>57.3625670251185</v>
      </c>
      <c r="G24" t="n">
        <v>59.9181610025091</v>
      </c>
      <c r="H24" t="n">
        <v>62.1719075681159</v>
      </c>
      <c r="I24" t="n">
        <v>63.904537330134</v>
      </c>
      <c r="J24" t="n">
        <v>66.3199016921722</v>
      </c>
      <c r="K24" t="n">
        <v>67.9058385926486</v>
      </c>
      <c r="L24" t="n">
        <v>70.1080767614004</v>
      </c>
      <c r="M24" t="n">
        <v>72.9265178523749</v>
      </c>
      <c r="N24" t="n">
        <v>75.8207870999212</v>
      </c>
      <c r="O24" t="n">
        <v>78.8326593147326</v>
      </c>
      <c r="P24" t="n">
        <v>81.1771130362979</v>
      </c>
      <c r="Q24" t="n">
        <v>83.9655848554712</v>
      </c>
      <c r="R24" t="n">
        <v>87.4979107040484</v>
      </c>
      <c r="S24" t="n">
        <v>89.9139581323204</v>
      </c>
      <c r="T24" t="n">
        <v>90.2991948276243</v>
      </c>
      <c r="U24" t="n">
        <v>93.053888971359</v>
      </c>
      <c r="V24" t="n">
        <v>94.320634566836</v>
      </c>
      <c r="W24" t="n">
        <v>95.27680094749</v>
      </c>
      <c r="X24" t="n">
        <v>95.6794128467171</v>
      </c>
      <c r="Y24" t="n">
        <v>95.3544330099195</v>
      </c>
      <c r="Z24" t="n">
        <v>95.2491472745401</v>
      </c>
      <c r="AA24" t="n">
        <v>96.1006981559137</v>
      </c>
      <c r="AB24" t="n">
        <v>97.2127767405554</v>
      </c>
      <c r="AC24" t="n">
        <v>98.2106485386449</v>
      </c>
      <c r="AD24" t="n">
        <v>99.5076018686159</v>
      </c>
      <c r="AE24" t="n">
        <v>100</v>
      </c>
      <c r="AF24" t="n">
        <v>103.177987542193</v>
      </c>
    </row>
    <row r="25">
      <c r="A25" t="s">
        <v>130</v>
      </c>
      <c r="B25" t="s">
        <v>418</v>
      </c>
      <c r="C25" t="s">
        <v>317</v>
      </c>
      <c r="D25" t="s">
        <v>419</v>
      </c>
      <c r="E25" t="s">
        <v>318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</row>
    <row r="26">
      <c r="A26" t="s">
        <v>130</v>
      </c>
      <c r="B26" t="s">
        <v>420</v>
      </c>
      <c r="C26" t="s">
        <v>317</v>
      </c>
      <c r="D26" t="s">
        <v>421</v>
      </c>
      <c r="E26" t="s">
        <v>318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</row>
    <row r="27">
      <c r="A27" t="s">
        <v>130</v>
      </c>
      <c r="B27" t="s">
        <v>422</v>
      </c>
      <c r="C27" t="s">
        <v>317</v>
      </c>
      <c r="D27" t="s">
        <v>423</v>
      </c>
      <c r="E27" t="s">
        <v>318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</row>
    <row r="28">
      <c r="A28" t="s">
        <v>130</v>
      </c>
      <c r="B28" t="s">
        <v>424</v>
      </c>
      <c r="C28" t="s">
        <v>317</v>
      </c>
      <c r="D28" t="s">
        <v>425</v>
      </c>
      <c r="E28" t="s">
        <v>318</v>
      </c>
      <c r="F28" t="n">
        <v>57.297986589023</v>
      </c>
      <c r="G28" t="n">
        <v>59.5975995202061</v>
      </c>
      <c r="H28" t="n">
        <v>61.496511033693</v>
      </c>
      <c r="I28" t="n">
        <v>63.0778142430129</v>
      </c>
      <c r="J28" t="n">
        <v>65.3464761850695</v>
      </c>
      <c r="K28" t="n">
        <v>66.967140533908</v>
      </c>
      <c r="L28" t="n">
        <v>69.1185076604099</v>
      </c>
      <c r="M28" t="n">
        <v>71.9169565557808</v>
      </c>
      <c r="N28" t="n">
        <v>74.7682033358668</v>
      </c>
      <c r="O28" t="n">
        <v>77.7822425956109</v>
      </c>
      <c r="P28" t="n">
        <v>80.1255028555444</v>
      </c>
      <c r="Q28" t="n">
        <v>82.8727429467449</v>
      </c>
      <c r="R28" t="n">
        <v>86.3104613683358</v>
      </c>
      <c r="S28" t="n">
        <v>88.6723168953896</v>
      </c>
      <c r="T28" t="n">
        <v>89.0823072699879</v>
      </c>
      <c r="U28" t="n">
        <v>92.1302673574574</v>
      </c>
      <c r="V28" t="n">
        <v>93.5795234379335</v>
      </c>
      <c r="W28" t="n">
        <v>95.6366194986245</v>
      </c>
      <c r="X28" t="n">
        <v>96.8326678112257</v>
      </c>
      <c r="Y28" t="n">
        <v>96.4661033159921</v>
      </c>
      <c r="Z28" t="n">
        <v>96.3182339181387</v>
      </c>
      <c r="AA28" t="n">
        <v>96.7819888713683</v>
      </c>
      <c r="AB28" t="n">
        <v>97.917158729618</v>
      </c>
      <c r="AC28" t="n">
        <v>98.4548668334738</v>
      </c>
      <c r="AD28" t="n">
        <v>99.7046196942425</v>
      </c>
      <c r="AE28" t="n">
        <v>100</v>
      </c>
      <c r="AF28" t="n">
        <v>103.311141234338</v>
      </c>
    </row>
    <row r="29">
      <c r="A29" t="s">
        <v>130</v>
      </c>
      <c r="B29" t="s">
        <v>426</v>
      </c>
      <c r="C29" t="s">
        <v>317</v>
      </c>
      <c r="D29" t="s">
        <v>427</v>
      </c>
      <c r="E29" t="s">
        <v>318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</row>
    <row r="30">
      <c r="A30" t="s">
        <v>130</v>
      </c>
      <c r="B30" t="s">
        <v>428</v>
      </c>
      <c r="C30" t="s">
        <v>317</v>
      </c>
      <c r="D30" t="s">
        <v>429</v>
      </c>
      <c r="E30" t="s">
        <v>318</v>
      </c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</row>
    <row r="31">
      <c r="A31" t="s">
        <v>130</v>
      </c>
      <c r="B31" t="s">
        <v>430</v>
      </c>
      <c r="C31" t="s">
        <v>317</v>
      </c>
      <c r="D31" t="s">
        <v>431</v>
      </c>
      <c r="E31" t="s">
        <v>318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</row>
    <row r="32">
      <c r="A32" t="s">
        <v>130</v>
      </c>
      <c r="B32" t="s">
        <v>432</v>
      </c>
      <c r="C32" t="s">
        <v>317</v>
      </c>
      <c r="D32" t="s">
        <v>433</v>
      </c>
      <c r="E32" t="s">
        <v>318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</row>
    <row r="33">
      <c r="A33" t="s">
        <v>130</v>
      </c>
      <c r="B33" t="s">
        <v>434</v>
      </c>
      <c r="C33" t="s">
        <v>317</v>
      </c>
      <c r="D33" t="s">
        <v>435</v>
      </c>
      <c r="E33" t="s">
        <v>318</v>
      </c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</row>
    <row r="34">
      <c r="A34" t="s">
        <v>130</v>
      </c>
      <c r="B34" t="s">
        <v>436</v>
      </c>
      <c r="C34" t="s">
        <v>317</v>
      </c>
      <c r="D34" t="s">
        <v>437</v>
      </c>
      <c r="E34" t="s">
        <v>318</v>
      </c>
      <c r="F34" t="n">
        <v>54.2285270921867</v>
      </c>
      <c r="G34" t="n">
        <v>57.0831394258142</v>
      </c>
      <c r="H34" t="n">
        <v>59.8746373467388</v>
      </c>
      <c r="I34" t="n">
        <v>61.7027445533955</v>
      </c>
      <c r="J34" t="n">
        <v>64.2238760328426</v>
      </c>
      <c r="K34" t="n">
        <v>65.9762820664322</v>
      </c>
      <c r="L34" t="n">
        <v>67.993201703554</v>
      </c>
      <c r="M34" t="n">
        <v>70.9573003724666</v>
      </c>
      <c r="N34" t="n">
        <v>74.131806063287</v>
      </c>
      <c r="O34" t="n">
        <v>77.1650060128343</v>
      </c>
      <c r="P34" t="n">
        <v>79.4614327248845</v>
      </c>
      <c r="Q34" t="n">
        <v>82.2032881282948</v>
      </c>
      <c r="R34" t="n">
        <v>85.7522782181242</v>
      </c>
      <c r="S34" t="n">
        <v>88.1638928919687</v>
      </c>
      <c r="T34" t="n">
        <v>88.3156389359935</v>
      </c>
      <c r="U34" t="n">
        <v>91.5744763009236</v>
      </c>
      <c r="V34" t="n">
        <v>92.9145012317687</v>
      </c>
      <c r="W34" t="n">
        <v>95.8935304273041</v>
      </c>
      <c r="X34" t="n">
        <v>96.6931412051303</v>
      </c>
      <c r="Y34" t="n">
        <v>96.2709067135128</v>
      </c>
      <c r="Z34" t="n">
        <v>96.1030482547346</v>
      </c>
      <c r="AA34" t="n">
        <v>96.663862711417</v>
      </c>
      <c r="AB34" t="n">
        <v>97.7992723639557</v>
      </c>
      <c r="AC34" t="n">
        <v>98.5466018772665</v>
      </c>
      <c r="AD34" t="n">
        <v>99.6541583147985</v>
      </c>
      <c r="AE34" t="n">
        <v>100</v>
      </c>
      <c r="AF34" t="n">
        <v>103.195183292449</v>
      </c>
    </row>
    <row r="35">
      <c r="A35" t="s">
        <v>130</v>
      </c>
      <c r="B35" t="s">
        <v>438</v>
      </c>
      <c r="C35" t="s">
        <v>317</v>
      </c>
      <c r="D35" t="s">
        <v>439</v>
      </c>
      <c r="E35" t="s">
        <v>318</v>
      </c>
      <c r="F35" t="n">
        <v>58.7133575924077</v>
      </c>
      <c r="G35" t="n">
        <v>61.0984582774607</v>
      </c>
      <c r="H35" t="n">
        <v>63.2306890209086</v>
      </c>
      <c r="I35" t="n">
        <v>64.6484613470399</v>
      </c>
      <c r="J35" t="n">
        <v>66.9272893319164</v>
      </c>
      <c r="K35" t="n">
        <v>68.5697224131583</v>
      </c>
      <c r="L35" t="n">
        <v>70.7425075232792</v>
      </c>
      <c r="M35" t="n">
        <v>73.3596233758877</v>
      </c>
      <c r="N35" t="n">
        <v>76.0566862259689</v>
      </c>
      <c r="O35" t="n">
        <v>78.8761718318</v>
      </c>
      <c r="P35" t="n">
        <v>81.1359437873427</v>
      </c>
      <c r="Q35" t="n">
        <v>83.6632053609569</v>
      </c>
      <c r="R35" t="n">
        <v>87.081136225573</v>
      </c>
      <c r="S35" t="n">
        <v>89.6194788164146</v>
      </c>
      <c r="T35" t="n">
        <v>90.4586717779532</v>
      </c>
      <c r="U35" t="n">
        <v>93.3305348586671</v>
      </c>
      <c r="V35" t="n">
        <v>94.6299195018063</v>
      </c>
      <c r="W35" t="n">
        <v>95.388117842631</v>
      </c>
      <c r="X35" t="n">
        <v>96.2947931156258</v>
      </c>
      <c r="Y35" t="n">
        <v>96.0150742688997</v>
      </c>
      <c r="Z35" t="n">
        <v>95.902549613592</v>
      </c>
      <c r="AA35" t="n">
        <v>96.422159567361</v>
      </c>
      <c r="AB35" t="n">
        <v>97.5226262774024</v>
      </c>
      <c r="AC35" t="n">
        <v>98.4392571932248</v>
      </c>
      <c r="AD35" t="n">
        <v>99.6069582855267</v>
      </c>
      <c r="AE35" t="n">
        <v>100</v>
      </c>
      <c r="AF35" t="n">
        <v>102.922199091075</v>
      </c>
    </row>
    <row r="36">
      <c r="A36" t="s">
        <v>130</v>
      </c>
      <c r="B36" t="s">
        <v>440</v>
      </c>
      <c r="C36" t="s">
        <v>317</v>
      </c>
      <c r="D36" t="s">
        <v>441</v>
      </c>
      <c r="E36" t="s">
        <v>318</v>
      </c>
      <c r="F36" t="n">
        <v>59.1369506587341</v>
      </c>
      <c r="G36" t="n">
        <v>61.8708709371179</v>
      </c>
      <c r="H36" t="n">
        <v>64.3044507013671</v>
      </c>
      <c r="I36" t="n">
        <v>65.6489600327926</v>
      </c>
      <c r="J36" t="n">
        <v>68.1123534554779</v>
      </c>
      <c r="K36" t="n">
        <v>69.9389393583347</v>
      </c>
      <c r="L36" t="n">
        <v>72.0726288297085</v>
      </c>
      <c r="M36" t="n">
        <v>74.4014854188883</v>
      </c>
      <c r="N36" t="n">
        <v>76.277843854956</v>
      </c>
      <c r="O36" t="n">
        <v>78.6170244662204</v>
      </c>
      <c r="P36" t="n">
        <v>80.7429846437935</v>
      </c>
      <c r="Q36" t="n">
        <v>82.7750296756694</v>
      </c>
      <c r="R36" t="n">
        <v>86.0464285490661</v>
      </c>
      <c r="S36" t="n">
        <v>88.8574133987732</v>
      </c>
      <c r="T36" t="n">
        <v>89.8788856990758</v>
      </c>
      <c r="U36" t="n">
        <v>92.8724155279923</v>
      </c>
      <c r="V36" t="n">
        <v>94.2859409635609</v>
      </c>
      <c r="W36" t="n">
        <v>95.9651884459769</v>
      </c>
      <c r="X36" t="n">
        <v>97.8995990348359</v>
      </c>
      <c r="Y36" t="n">
        <v>97.4657120434794</v>
      </c>
      <c r="Z36" t="n">
        <v>97.2492470853795</v>
      </c>
      <c r="AA36" t="n">
        <v>97.4974430537651</v>
      </c>
      <c r="AB36" t="n">
        <v>98.5794084375886</v>
      </c>
      <c r="AC36" t="n">
        <v>99.1091784011333</v>
      </c>
      <c r="AD36" t="n">
        <v>99.8565523868203</v>
      </c>
      <c r="AE36" t="n">
        <v>100</v>
      </c>
      <c r="AF36" t="n">
        <v>103.015737516589</v>
      </c>
    </row>
    <row r="37">
      <c r="A37" t="s">
        <v>130</v>
      </c>
      <c r="B37" t="s">
        <v>442</v>
      </c>
      <c r="C37" t="s">
        <v>317</v>
      </c>
      <c r="D37" t="s">
        <v>443</v>
      </c>
      <c r="E37" t="s">
        <v>318</v>
      </c>
      <c r="F37" t="n">
        <v>58.627548306676</v>
      </c>
      <c r="G37" t="n">
        <v>61.0058674588207</v>
      </c>
      <c r="H37" t="n">
        <v>63.1922356578773</v>
      </c>
      <c r="I37" t="n">
        <v>64.6814279603384</v>
      </c>
      <c r="J37" t="n">
        <v>67.0086402585266</v>
      </c>
      <c r="K37" t="n">
        <v>68.7043701741696</v>
      </c>
      <c r="L37" t="n">
        <v>70.8631057134043</v>
      </c>
      <c r="M37" t="n">
        <v>73.5055176145545</v>
      </c>
      <c r="N37" t="n">
        <v>76.3149899513975</v>
      </c>
      <c r="O37" t="n">
        <v>79.1652363289228</v>
      </c>
      <c r="P37" t="n">
        <v>81.4445313475947</v>
      </c>
      <c r="Q37" t="n">
        <v>84.0806273106761</v>
      </c>
      <c r="R37" t="n">
        <v>87.6008668892227</v>
      </c>
      <c r="S37" t="n">
        <v>90.087050932722</v>
      </c>
      <c r="T37" t="n">
        <v>90.8421241074211</v>
      </c>
      <c r="U37" t="n">
        <v>93.6971199753034</v>
      </c>
      <c r="V37" t="n">
        <v>94.9976079206679</v>
      </c>
      <c r="W37" t="n">
        <v>95.6637598294924</v>
      </c>
      <c r="X37" t="n">
        <v>96.2392847680163</v>
      </c>
      <c r="Y37" t="n">
        <v>95.8944868512485</v>
      </c>
      <c r="Z37" t="n">
        <v>95.7581717829855</v>
      </c>
      <c r="AA37" t="n">
        <v>96.4196222358277</v>
      </c>
      <c r="AB37" t="n">
        <v>97.5524343195719</v>
      </c>
      <c r="AC37" t="n">
        <v>98.473517647056</v>
      </c>
      <c r="AD37" t="n">
        <v>99.7304298510696</v>
      </c>
      <c r="AE37" t="n">
        <v>100</v>
      </c>
      <c r="AF37" t="n">
        <v>103.134850653237</v>
      </c>
    </row>
    <row r="38">
      <c r="A38" t="s">
        <v>130</v>
      </c>
      <c r="B38" t="s">
        <v>444</v>
      </c>
      <c r="C38" t="s">
        <v>317</v>
      </c>
      <c r="D38" t="s">
        <v>445</v>
      </c>
      <c r="E38" t="s">
        <v>318</v>
      </c>
      <c r="F38" t="n">
        <v>59.1389932806618</v>
      </c>
      <c r="G38" t="n">
        <v>61.4896487802773</v>
      </c>
      <c r="H38" t="n">
        <v>63.4933439365565</v>
      </c>
      <c r="I38" t="n">
        <v>64.8224282580257</v>
      </c>
      <c r="J38" t="n">
        <v>66.9836600099247</v>
      </c>
      <c r="K38" t="n">
        <v>68.4771961967822</v>
      </c>
      <c r="L38" t="n">
        <v>70.7041819383557</v>
      </c>
      <c r="M38" t="n">
        <v>73.3591274029114</v>
      </c>
      <c r="N38" t="n">
        <v>76.1344861042655</v>
      </c>
      <c r="O38" t="n">
        <v>79.1031549208539</v>
      </c>
      <c r="P38" t="n">
        <v>81.396086426901</v>
      </c>
      <c r="Q38" t="n">
        <v>84.0304782251542</v>
      </c>
      <c r="R38" t="n">
        <v>87.3666559108415</v>
      </c>
      <c r="S38" t="n">
        <v>89.8247050529433</v>
      </c>
      <c r="T38" t="n">
        <v>90.652683425426</v>
      </c>
      <c r="U38" t="n">
        <v>93.4499704172406</v>
      </c>
      <c r="V38" t="n">
        <v>94.6458949489438</v>
      </c>
      <c r="W38" t="n">
        <v>95.0408899640457</v>
      </c>
      <c r="X38" t="n">
        <v>95.7451580297503</v>
      </c>
      <c r="Y38" t="n">
        <v>95.6435225836257</v>
      </c>
      <c r="Z38" t="n">
        <v>95.6318636392138</v>
      </c>
      <c r="AA38" t="n">
        <v>95.9656627370968</v>
      </c>
      <c r="AB38" t="n">
        <v>97.0211204044734</v>
      </c>
      <c r="AC38" t="n">
        <v>98.1421326595782</v>
      </c>
      <c r="AD38" t="n">
        <v>99.3704567606503</v>
      </c>
      <c r="AE38" t="n">
        <v>100</v>
      </c>
      <c r="AF38" t="n">
        <v>102.580308775107</v>
      </c>
    </row>
    <row r="39">
      <c r="A39" t="s">
        <v>130</v>
      </c>
      <c r="B39" t="s">
        <v>446</v>
      </c>
      <c r="C39" t="s">
        <v>317</v>
      </c>
      <c r="D39" t="s">
        <v>447</v>
      </c>
      <c r="E39" t="s">
        <v>318</v>
      </c>
      <c r="F39" t="n">
        <v>57.7223034037345</v>
      </c>
      <c r="G39" t="n">
        <v>60.6194754212649</v>
      </c>
      <c r="H39" t="n">
        <v>63.4053453950565</v>
      </c>
      <c r="I39" t="n">
        <v>65.342282009205</v>
      </c>
      <c r="J39" t="n">
        <v>67.9627191007848</v>
      </c>
      <c r="K39" t="n">
        <v>69.757077559584</v>
      </c>
      <c r="L39" t="n">
        <v>71.8687675503241</v>
      </c>
      <c r="M39" t="n">
        <v>74.7686049794837</v>
      </c>
      <c r="N39" t="n">
        <v>77.823763609312</v>
      </c>
      <c r="O39" t="n">
        <v>80.8551229568882</v>
      </c>
      <c r="P39" t="n">
        <v>83.2977441422217</v>
      </c>
      <c r="Q39" t="n">
        <v>86.2413928040092</v>
      </c>
      <c r="R39" t="n">
        <v>89.8717621686866</v>
      </c>
      <c r="S39" t="n">
        <v>92.3055419452822</v>
      </c>
      <c r="T39" t="n">
        <v>92.721976502756</v>
      </c>
      <c r="U39" t="n">
        <v>95.7800200651577</v>
      </c>
      <c r="V39" t="n">
        <v>97.0349972888493</v>
      </c>
      <c r="W39" t="n">
        <v>97.4832685259784</v>
      </c>
      <c r="X39" t="n">
        <v>97.6414098338897</v>
      </c>
      <c r="Y39" t="n">
        <v>97.3245475731097</v>
      </c>
      <c r="Z39" t="n">
        <v>97.2487229060536</v>
      </c>
      <c r="AA39" t="n">
        <v>97.4133252037604</v>
      </c>
      <c r="AB39" t="n">
        <v>98.4820140061428</v>
      </c>
      <c r="AC39" t="n">
        <v>99.1349815982986</v>
      </c>
      <c r="AD39" t="n">
        <v>99.9797565643105</v>
      </c>
      <c r="AE39" t="n">
        <v>100</v>
      </c>
      <c r="AF39" t="n">
        <v>103.08455999152</v>
      </c>
    </row>
    <row r="40">
      <c r="A40" t="s">
        <v>130</v>
      </c>
      <c r="B40" t="s">
        <v>448</v>
      </c>
      <c r="C40" t="s">
        <v>317</v>
      </c>
      <c r="D40" t="s">
        <v>449</v>
      </c>
      <c r="E40" t="s">
        <v>318</v>
      </c>
      <c r="F40" t="n">
        <v>55.3490086408114</v>
      </c>
      <c r="G40" t="n">
        <v>58.0920734991597</v>
      </c>
      <c r="H40" t="n">
        <v>60.8603165034397</v>
      </c>
      <c r="I40" t="n">
        <v>62.404271002701</v>
      </c>
      <c r="J40" t="n">
        <v>64.8288144847015</v>
      </c>
      <c r="K40" t="n">
        <v>66.5384606210934</v>
      </c>
      <c r="L40" t="n">
        <v>68.5418147226327</v>
      </c>
      <c r="M40" t="n">
        <v>71.216111608355</v>
      </c>
      <c r="N40" t="n">
        <v>74.0577056808318</v>
      </c>
      <c r="O40" t="n">
        <v>76.9032031297754</v>
      </c>
      <c r="P40" t="n">
        <v>79.0629310039885</v>
      </c>
      <c r="Q40" t="n">
        <v>81.4594566409765</v>
      </c>
      <c r="R40" t="n">
        <v>84.9159103243851</v>
      </c>
      <c r="S40" t="n">
        <v>87.4662653525808</v>
      </c>
      <c r="T40" t="n">
        <v>88.0944366716421</v>
      </c>
      <c r="U40" t="n">
        <v>91.2117758660982</v>
      </c>
      <c r="V40" t="n">
        <v>92.5465200159038</v>
      </c>
      <c r="W40" t="n">
        <v>93.3834625795495</v>
      </c>
      <c r="X40" t="n">
        <v>96.7705156750158</v>
      </c>
      <c r="Y40" t="n">
        <v>96.3297869762426</v>
      </c>
      <c r="Z40" t="n">
        <v>96.067020544916</v>
      </c>
      <c r="AA40" t="n">
        <v>96.3107691743636</v>
      </c>
      <c r="AB40" t="n">
        <v>97.3658863362729</v>
      </c>
      <c r="AC40" t="n">
        <v>98.2979165144357</v>
      </c>
      <c r="AD40" t="n">
        <v>99.4982965864157</v>
      </c>
      <c r="AE40" t="n">
        <v>100</v>
      </c>
      <c r="AF40" t="n">
        <v>103.232966019012</v>
      </c>
    </row>
    <row r="41">
      <c r="A41" t="s">
        <v>130</v>
      </c>
      <c r="B41" t="s">
        <v>450</v>
      </c>
      <c r="C41" t="s">
        <v>317</v>
      </c>
      <c r="D41" t="s">
        <v>451</v>
      </c>
      <c r="E41" t="s">
        <v>318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</row>
    <row r="42">
      <c r="A42" t="s">
        <v>130</v>
      </c>
      <c r="B42" t="s">
        <v>452</v>
      </c>
      <c r="C42" t="s">
        <v>317</v>
      </c>
      <c r="D42" t="s">
        <v>453</v>
      </c>
      <c r="E42" t="s">
        <v>318</v>
      </c>
      <c r="F42" t="n">
        <v>66.5245061467908</v>
      </c>
      <c r="G42" t="n">
        <v>68.115546768889</v>
      </c>
      <c r="H42" t="n">
        <v>68.8820687159064</v>
      </c>
      <c r="I42" t="n">
        <v>70.1176427300086</v>
      </c>
      <c r="J42" t="n">
        <v>72.0482025061578</v>
      </c>
      <c r="K42" t="n">
        <v>72.878755068876</v>
      </c>
      <c r="L42" t="n">
        <v>75.7908142217725</v>
      </c>
      <c r="M42" t="n">
        <v>77.6799049169202</v>
      </c>
      <c r="N42" t="n">
        <v>78.9964488391826</v>
      </c>
      <c r="O42" t="n">
        <v>81.6395430693656</v>
      </c>
      <c r="P42" t="n">
        <v>84.0669884201376</v>
      </c>
      <c r="Q42" t="n">
        <v>86.5299012905624</v>
      </c>
      <c r="R42" t="n">
        <v>89.5398171742792</v>
      </c>
      <c r="S42" t="n">
        <v>91.84015151107</v>
      </c>
      <c r="T42" t="n">
        <v>93.5179801502711</v>
      </c>
      <c r="U42" t="n">
        <v>94.0415007966468</v>
      </c>
      <c r="V42" t="n">
        <v>95.0171791231685</v>
      </c>
      <c r="W42" t="n">
        <v>94.3711339035371</v>
      </c>
      <c r="X42" t="n">
        <v>95.4366929627126</v>
      </c>
      <c r="Y42" t="n">
        <v>95.6004516374458</v>
      </c>
      <c r="Z42" t="n">
        <v>95.671663394653</v>
      </c>
      <c r="AA42" t="n">
        <v>95.7251491987003</v>
      </c>
      <c r="AB42" t="n">
        <v>96.6904474749184</v>
      </c>
      <c r="AC42" t="n">
        <v>97.8659436339648</v>
      </c>
      <c r="AD42" t="n">
        <v>99.0441884256066</v>
      </c>
      <c r="AE42" t="n">
        <v>100</v>
      </c>
      <c r="AF42" t="n">
        <v>102.090793390969</v>
      </c>
    </row>
    <row r="43">
      <c r="A43" t="s">
        <v>130</v>
      </c>
      <c r="B43" t="s">
        <v>454</v>
      </c>
      <c r="C43" t="s">
        <v>317</v>
      </c>
      <c r="D43" t="s">
        <v>455</v>
      </c>
      <c r="E43" t="s">
        <v>318</v>
      </c>
      <c r="F43" t="n">
        <v>65.1365038161882</v>
      </c>
      <c r="G43" t="n">
        <v>66.8997228332955</v>
      </c>
      <c r="H43" t="n">
        <v>67.9173460213776</v>
      </c>
      <c r="I43" t="n">
        <v>69.2516620657424</v>
      </c>
      <c r="J43" t="n">
        <v>71.3040751278021</v>
      </c>
      <c r="K43" t="n">
        <v>72.2438231975502</v>
      </c>
      <c r="L43" t="n">
        <v>75.0614715285777</v>
      </c>
      <c r="M43" t="n">
        <v>77.0685104920213</v>
      </c>
      <c r="N43" t="n">
        <v>78.5627770632497</v>
      </c>
      <c r="O43" t="n">
        <v>81.2573971866528</v>
      </c>
      <c r="P43" t="n">
        <v>83.6718395740668</v>
      </c>
      <c r="Q43" t="n">
        <v>86.1701497171018</v>
      </c>
      <c r="R43" t="n">
        <v>89.2314894348142</v>
      </c>
      <c r="S43" t="n">
        <v>91.5434203214686</v>
      </c>
      <c r="T43" t="n">
        <v>93.1127159407917</v>
      </c>
      <c r="U43" t="n">
        <v>93.9629755596305</v>
      </c>
      <c r="V43" t="n">
        <v>94.9725574958548</v>
      </c>
      <c r="W43" t="n">
        <v>94.4890070488243</v>
      </c>
      <c r="X43" t="n">
        <v>95.4695744870085</v>
      </c>
      <c r="Y43" t="n">
        <v>95.5679033846331</v>
      </c>
      <c r="Z43" t="n">
        <v>95.6236936417391</v>
      </c>
      <c r="AA43" t="n">
        <v>95.77547318869</v>
      </c>
      <c r="AB43" t="n">
        <v>96.7661192555016</v>
      </c>
      <c r="AC43" t="n">
        <v>97.9027099390441</v>
      </c>
      <c r="AD43" t="n">
        <v>99.082994583305</v>
      </c>
      <c r="AE43" t="n">
        <v>100</v>
      </c>
      <c r="AF43" t="n">
        <v>102.385515885609</v>
      </c>
    </row>
    <row r="44">
      <c r="A44" t="s">
        <v>130</v>
      </c>
      <c r="B44" t="s">
        <v>456</v>
      </c>
      <c r="C44" t="s">
        <v>317</v>
      </c>
      <c r="D44" t="s">
        <v>457</v>
      </c>
      <c r="E44" t="s">
        <v>318</v>
      </c>
      <c r="F44" t="n">
        <v>60.9833337139169</v>
      </c>
      <c r="G44" t="n">
        <v>63.2012136633815</v>
      </c>
      <c r="H44" t="n">
        <v>65.0192305502159</v>
      </c>
      <c r="I44" t="n">
        <v>66.5129564245636</v>
      </c>
      <c r="J44" t="n">
        <v>68.7743975345645</v>
      </c>
      <c r="K44" t="n">
        <v>70.2062258857299</v>
      </c>
      <c r="L44" t="n">
        <v>72.5704464486999</v>
      </c>
      <c r="M44" t="n">
        <v>74.9301531666572</v>
      </c>
      <c r="N44" t="n">
        <v>77.1110538105689</v>
      </c>
      <c r="O44" t="n">
        <v>79.8326733609813</v>
      </c>
      <c r="P44" t="n">
        <v>82.1294725235341</v>
      </c>
      <c r="Q44" t="n">
        <v>84.6185460979192</v>
      </c>
      <c r="R44" t="n">
        <v>87.8886740379606</v>
      </c>
      <c r="S44" t="n">
        <v>90.368430207282</v>
      </c>
      <c r="T44" t="n">
        <v>91.472551215087</v>
      </c>
      <c r="U44" t="n">
        <v>93.435623485016</v>
      </c>
      <c r="V44" t="n">
        <v>94.6337612730129</v>
      </c>
      <c r="W44" t="n">
        <v>95.0157563101152</v>
      </c>
      <c r="X44" t="n">
        <v>96.1505425806336</v>
      </c>
      <c r="Y44" t="n">
        <v>96.0783565199118</v>
      </c>
      <c r="Z44" t="n">
        <v>96.0581082751739</v>
      </c>
      <c r="AA44" t="n">
        <v>96.2660094863709</v>
      </c>
      <c r="AB44" t="n">
        <v>97.3025704191275</v>
      </c>
      <c r="AC44" t="n">
        <v>98.3011209959787</v>
      </c>
      <c r="AD44" t="n">
        <v>99.4380126382771</v>
      </c>
      <c r="AE44" t="n">
        <v>100</v>
      </c>
      <c r="AF44" t="n">
        <v>102.631770295595</v>
      </c>
    </row>
    <row r="45">
      <c r="A45" t="s">
        <v>130</v>
      </c>
      <c r="B45" t="s">
        <v>458</v>
      </c>
      <c r="C45" t="s">
        <v>317</v>
      </c>
      <c r="D45" t="s">
        <v>459</v>
      </c>
      <c r="E45" t="s">
        <v>318</v>
      </c>
      <c r="F45" t="n">
        <v>60.9741943231101</v>
      </c>
      <c r="G45" t="n">
        <v>63.1942659202218</v>
      </c>
      <c r="H45" t="n">
        <v>65.0152113563636</v>
      </c>
      <c r="I45" t="n">
        <v>66.5102797525067</v>
      </c>
      <c r="J45" t="n">
        <v>68.7730819288172</v>
      </c>
      <c r="K45" t="n">
        <v>70.2065148125132</v>
      </c>
      <c r="L45" t="n">
        <v>72.5695946117608</v>
      </c>
      <c r="M45" t="n">
        <v>74.9305597404319</v>
      </c>
      <c r="N45" t="n">
        <v>77.1140339302486</v>
      </c>
      <c r="O45" t="n">
        <v>79.835855615073</v>
      </c>
      <c r="P45" t="n">
        <v>82.1324128416831</v>
      </c>
      <c r="Q45" t="n">
        <v>84.6216198494531</v>
      </c>
      <c r="R45" t="n">
        <v>87.8928040456175</v>
      </c>
      <c r="S45" t="n">
        <v>90.3649954091106</v>
      </c>
      <c r="T45" t="n">
        <v>91.4676935985238</v>
      </c>
      <c r="U45" t="n">
        <v>93.4346710605062</v>
      </c>
      <c r="V45" t="n">
        <v>94.6333907031866</v>
      </c>
      <c r="W45" t="n">
        <v>95.0190395452446</v>
      </c>
      <c r="X45" t="n">
        <v>96.1538944208135</v>
      </c>
      <c r="Y45" t="n">
        <v>96.0804499974102</v>
      </c>
      <c r="Z45" t="n">
        <v>96.059548275428</v>
      </c>
      <c r="AA45" t="n">
        <v>96.2689002426248</v>
      </c>
      <c r="AB45" t="n">
        <v>97.3059302859076</v>
      </c>
      <c r="AC45" t="n">
        <v>98.3033810466688</v>
      </c>
      <c r="AD45" t="n">
        <v>99.4401678724052</v>
      </c>
      <c r="AE45" t="n">
        <v>100</v>
      </c>
      <c r="AF45" t="n">
        <v>102.635159793149</v>
      </c>
    </row>
    <row r="46">
      <c r="A46" t="s">
        <v>130</v>
      </c>
      <c r="B46" t="s">
        <v>460</v>
      </c>
      <c r="C46" t="s">
        <v>317</v>
      </c>
      <c r="D46" t="s">
        <v>461</v>
      </c>
      <c r="E46" t="s">
        <v>318</v>
      </c>
      <c r="F46" t="n">
        <v>56.1391485339115</v>
      </c>
      <c r="G46" t="n">
        <v>59.0302920638753</v>
      </c>
      <c r="H46" t="n">
        <v>61.7578059205784</v>
      </c>
      <c r="I46" t="n">
        <v>63.730482917417</v>
      </c>
      <c r="J46" t="n">
        <v>66.3289974528239</v>
      </c>
      <c r="K46" t="n">
        <v>68.0462901912206</v>
      </c>
      <c r="L46" t="n">
        <v>70.1888499589875</v>
      </c>
      <c r="M46" t="n">
        <v>73.093922008618</v>
      </c>
      <c r="N46" t="n">
        <v>76.1120058100364</v>
      </c>
      <c r="O46" t="n">
        <v>79.1645772574704</v>
      </c>
      <c r="P46" t="n">
        <v>81.504565817387</v>
      </c>
      <c r="Q46" t="n">
        <v>84.3220371928802</v>
      </c>
      <c r="R46" t="n">
        <v>87.888484809304</v>
      </c>
      <c r="S46" t="n">
        <v>90.3384415794684</v>
      </c>
      <c r="T46" t="n">
        <v>90.6831122495727</v>
      </c>
      <c r="U46" t="n">
        <v>94.0137821161946</v>
      </c>
      <c r="V46" t="n">
        <v>95.3206550176451</v>
      </c>
      <c r="W46" t="n">
        <v>95.8116543114108</v>
      </c>
      <c r="X46" t="n">
        <v>96.2167957614423</v>
      </c>
      <c r="Y46" t="n">
        <v>95.8251482612642</v>
      </c>
      <c r="Z46" t="n">
        <v>95.7023076484994</v>
      </c>
      <c r="AA46" t="n">
        <v>96.3179348700218</v>
      </c>
      <c r="AB46" t="n">
        <v>97.4617961242199</v>
      </c>
      <c r="AC46" t="n">
        <v>98.3644456955334</v>
      </c>
      <c r="AD46" t="n">
        <v>99.5333705954668</v>
      </c>
      <c r="AE46" t="n">
        <v>100</v>
      </c>
      <c r="AF46" t="n">
        <v>103.353400082028</v>
      </c>
    </row>
    <row r="47">
      <c r="A47" t="s">
        <v>130</v>
      </c>
      <c r="B47" t="s">
        <v>462</v>
      </c>
      <c r="C47" t="s">
        <v>317</v>
      </c>
      <c r="D47" t="s">
        <v>463</v>
      </c>
      <c r="E47" t="s">
        <v>318</v>
      </c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 t="n">
        <v>96.1445515332978</v>
      </c>
      <c r="AB47" t="n">
        <v>97.2588166147845</v>
      </c>
      <c r="AC47" t="n">
        <v>98.2813570437131</v>
      </c>
      <c r="AD47" t="n">
        <v>99.5957004015046</v>
      </c>
      <c r="AE47" t="n">
        <v>100</v>
      </c>
      <c r="AF47" t="n">
        <v>103.145927391696</v>
      </c>
    </row>
    <row r="48">
      <c r="A48" t="s">
        <v>130</v>
      </c>
      <c r="B48" t="s">
        <v>464</v>
      </c>
      <c r="C48" t="s">
        <v>317</v>
      </c>
      <c r="D48" t="s">
        <v>465</v>
      </c>
      <c r="E48" t="s">
        <v>318</v>
      </c>
      <c r="F48" t="n">
        <v>64.3651499196485</v>
      </c>
      <c r="G48" t="n">
        <v>66.2807556881493</v>
      </c>
      <c r="H48" t="n">
        <v>67.483960813777</v>
      </c>
      <c r="I48" t="n">
        <v>68.9013331167565</v>
      </c>
      <c r="J48" t="n">
        <v>70.9433157926183</v>
      </c>
      <c r="K48" t="n">
        <v>71.9934744988566</v>
      </c>
      <c r="L48" t="n">
        <v>74.7356904363978</v>
      </c>
      <c r="M48" t="n">
        <v>76.9032848186405</v>
      </c>
      <c r="N48" t="n">
        <v>78.6219378419193</v>
      </c>
      <c r="O48" t="n">
        <v>81.3721381586523</v>
      </c>
      <c r="P48" t="n">
        <v>83.8007902138504</v>
      </c>
      <c r="Q48" t="n">
        <v>86.3583301241679</v>
      </c>
      <c r="R48" t="n">
        <v>89.4740387294877</v>
      </c>
      <c r="S48" t="n">
        <v>91.7951354007221</v>
      </c>
      <c r="T48" t="n">
        <v>93.2248965494097</v>
      </c>
      <c r="U48" t="n">
        <v>93.8004708051219</v>
      </c>
      <c r="V48" t="n">
        <v>94.7710457486652</v>
      </c>
      <c r="W48" t="n">
        <v>94.0095991588543</v>
      </c>
      <c r="X48" t="n">
        <v>95.2022201648201</v>
      </c>
      <c r="Y48" t="n">
        <v>95.5873210339845</v>
      </c>
      <c r="Z48" t="n">
        <v>95.80780516777</v>
      </c>
      <c r="AA48" t="n">
        <v>95.534392416341</v>
      </c>
      <c r="AB48" t="n">
        <v>96.4374197700031</v>
      </c>
      <c r="AC48" t="n">
        <v>97.7297318253563</v>
      </c>
      <c r="AD48" t="n">
        <v>98.9138477914359</v>
      </c>
      <c r="AE48" t="n">
        <v>100</v>
      </c>
      <c r="AF48" t="n">
        <v>101.771897714966</v>
      </c>
    </row>
    <row r="49">
      <c r="A49" t="s">
        <v>130</v>
      </c>
      <c r="B49" t="s">
        <v>466</v>
      </c>
      <c r="C49" t="s">
        <v>317</v>
      </c>
      <c r="D49" t="s">
        <v>467</v>
      </c>
      <c r="E49" t="s">
        <v>318</v>
      </c>
      <c r="F49" t="n">
        <v>68.334059244152</v>
      </c>
      <c r="G49" t="n">
        <v>69.7152686965882</v>
      </c>
      <c r="H49" t="n">
        <v>70.155188179044</v>
      </c>
      <c r="I49" t="n">
        <v>71.2576237367369</v>
      </c>
      <c r="J49" t="n">
        <v>72.9874472890832</v>
      </c>
      <c r="K49" t="n">
        <v>73.7140695288979</v>
      </c>
      <c r="L49" t="n">
        <v>76.7568053632098</v>
      </c>
      <c r="M49" t="n">
        <v>78.4314165513873</v>
      </c>
      <c r="N49" t="n">
        <v>79.4146830781255</v>
      </c>
      <c r="O49" t="n">
        <v>81.9558225759402</v>
      </c>
      <c r="P49" t="n">
        <v>84.3824689297308</v>
      </c>
      <c r="Q49" t="n">
        <v>86.7620383368506</v>
      </c>
      <c r="R49" t="n">
        <v>89.6303779709976</v>
      </c>
      <c r="S49" t="n">
        <v>91.9036710036897</v>
      </c>
      <c r="T49" t="n">
        <v>93.8218956246126</v>
      </c>
      <c r="U49" t="n">
        <v>93.7263051638194</v>
      </c>
      <c r="V49" t="n">
        <v>94.6253658614823</v>
      </c>
      <c r="W49" t="n">
        <v>93.6287029891061</v>
      </c>
      <c r="X49" t="n">
        <v>95.0493715417311</v>
      </c>
      <c r="Y49" t="n">
        <v>95.5604389680183</v>
      </c>
      <c r="Z49" t="n">
        <v>95.8488410603427</v>
      </c>
      <c r="AA49" t="n">
        <v>95.415213136034</v>
      </c>
      <c r="AB49" t="n">
        <v>96.2773159131386</v>
      </c>
      <c r="AC49" t="n">
        <v>97.6211319397527</v>
      </c>
      <c r="AD49" t="n">
        <v>98.7742824816959</v>
      </c>
      <c r="AE49" t="n">
        <v>100</v>
      </c>
      <c r="AF49" t="n">
        <v>101.481159960897</v>
      </c>
    </row>
    <row r="50">
      <c r="A50" t="s">
        <v>130</v>
      </c>
      <c r="B50" t="s">
        <v>468</v>
      </c>
      <c r="C50" t="s">
        <v>317</v>
      </c>
      <c r="D50" t="s">
        <v>469</v>
      </c>
      <c r="E50" t="s">
        <v>318</v>
      </c>
      <c r="F50" t="n">
        <v>60.7046065512316</v>
      </c>
      <c r="G50" t="n">
        <v>63.1754532746539</v>
      </c>
      <c r="H50" t="n">
        <v>65.154893508268</v>
      </c>
      <c r="I50" t="n">
        <v>67.2269183577821</v>
      </c>
      <c r="J50" t="n">
        <v>69.5669109107163</v>
      </c>
      <c r="K50" t="n">
        <v>70.9306100982764</v>
      </c>
      <c r="L50" t="n">
        <v>73.4181489098415</v>
      </c>
      <c r="M50" t="n">
        <v>75.9481352085652</v>
      </c>
      <c r="N50" t="n">
        <v>78.0735935854687</v>
      </c>
      <c r="O50" t="n">
        <v>80.9555074232303</v>
      </c>
      <c r="P50" t="n">
        <v>83.3823246555136</v>
      </c>
      <c r="Q50" t="n">
        <v>86.0384665685342</v>
      </c>
      <c r="R50" t="n">
        <v>89.2551518704577</v>
      </c>
      <c r="S50" t="n">
        <v>91.6013381182748</v>
      </c>
      <c r="T50" t="n">
        <v>92.865602527083</v>
      </c>
      <c r="U50" t="n">
        <v>93.7697715694409</v>
      </c>
      <c r="V50" t="n">
        <v>94.7855291541569</v>
      </c>
      <c r="W50" t="n">
        <v>94.12291630039</v>
      </c>
      <c r="X50" t="n">
        <v>95.1331416791825</v>
      </c>
      <c r="Y50" t="n">
        <v>95.4588686336552</v>
      </c>
      <c r="Z50" t="n">
        <v>95.6223755750894</v>
      </c>
      <c r="AA50" t="n">
        <v>95.6456642212775</v>
      </c>
      <c r="AB50" t="n">
        <v>96.6072080567687</v>
      </c>
      <c r="AC50" t="n">
        <v>97.8551603143667</v>
      </c>
      <c r="AD50" t="n">
        <v>99.0764814418098</v>
      </c>
      <c r="AE50" t="n">
        <v>100</v>
      </c>
      <c r="AF50" t="n">
        <v>102.074130977366</v>
      </c>
    </row>
    <row r="51">
      <c r="A51" t="s">
        <v>130</v>
      </c>
      <c r="B51" t="s">
        <v>470</v>
      </c>
      <c r="C51" t="s">
        <v>317</v>
      </c>
      <c r="D51" t="s">
        <v>471</v>
      </c>
      <c r="E51" t="s">
        <v>318</v>
      </c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</row>
    <row r="52">
      <c r="A52" t="s">
        <v>130</v>
      </c>
      <c r="B52" t="s">
        <v>472</v>
      </c>
      <c r="C52" t="s">
        <v>317</v>
      </c>
      <c r="D52" t="s">
        <v>473</v>
      </c>
      <c r="E52" t="s">
        <v>318</v>
      </c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</row>
    <row r="53">
      <c r="A53" t="s">
        <v>130</v>
      </c>
      <c r="B53" t="s">
        <v>474</v>
      </c>
      <c r="C53" t="s">
        <v>317</v>
      </c>
      <c r="D53" t="s">
        <v>475</v>
      </c>
      <c r="E53" t="s">
        <v>318</v>
      </c>
      <c r="F53" t="n">
        <v>57.5488709905246</v>
      </c>
      <c r="G53" t="n">
        <v>60.3976476364752</v>
      </c>
      <c r="H53" t="n">
        <v>63.4989901988997</v>
      </c>
      <c r="I53" t="n">
        <v>64.7595476053095</v>
      </c>
      <c r="J53" t="n">
        <v>67.2347542055628</v>
      </c>
      <c r="K53" t="n">
        <v>69.2418645277216</v>
      </c>
      <c r="L53" t="n">
        <v>70.9587015226524</v>
      </c>
      <c r="M53" t="n">
        <v>72.5076475564832</v>
      </c>
      <c r="N53" t="n">
        <v>74.1246453353333</v>
      </c>
      <c r="O53" t="n">
        <v>75.7175369686284</v>
      </c>
      <c r="P53" t="n">
        <v>77.3440049610707</v>
      </c>
      <c r="Q53" t="n">
        <v>78.776634108654</v>
      </c>
      <c r="R53" t="n">
        <v>81.8598409454937</v>
      </c>
      <c r="S53" t="n">
        <v>85.0283581982136</v>
      </c>
      <c r="T53" t="n">
        <v>87.0193186508159</v>
      </c>
      <c r="U53" t="n">
        <v>89.8959314272191</v>
      </c>
      <c r="V53" t="n">
        <v>91.5433417614727</v>
      </c>
      <c r="W53" t="n">
        <v>95.0548938612416</v>
      </c>
      <c r="X53" t="n">
        <v>100.408984023135</v>
      </c>
      <c r="Y53" t="n">
        <v>99.8785632723789</v>
      </c>
      <c r="Z53" t="n">
        <v>99.5027361062432</v>
      </c>
      <c r="AA53" t="n">
        <v>98.8450417694928</v>
      </c>
      <c r="AB53" t="n">
        <v>99.8609529897875</v>
      </c>
      <c r="AC53" t="n">
        <v>99.7425700674085</v>
      </c>
      <c r="AD53" t="n">
        <v>99.9571149103507</v>
      </c>
      <c r="AE53" t="n">
        <v>100</v>
      </c>
      <c r="AF53" t="n">
        <v>102.946225796192</v>
      </c>
    </row>
    <row r="54">
      <c r="A54" t="s">
        <v>130</v>
      </c>
      <c r="B54" t="s">
        <v>476</v>
      </c>
      <c r="C54" t="s">
        <v>317</v>
      </c>
      <c r="D54" t="s">
        <v>477</v>
      </c>
      <c r="E54" t="s">
        <v>318</v>
      </c>
      <c r="F54" t="n">
        <v>57.6435169826213</v>
      </c>
      <c r="G54" t="n">
        <v>60.4830800240878</v>
      </c>
      <c r="H54" t="n">
        <v>63.5020785091655</v>
      </c>
      <c r="I54" t="n">
        <v>64.8528684964635</v>
      </c>
      <c r="J54" t="n">
        <v>67.3402207009805</v>
      </c>
      <c r="K54" t="n">
        <v>69.3199735629795</v>
      </c>
      <c r="L54" t="n">
        <v>71.0717474653905</v>
      </c>
      <c r="M54" t="n">
        <v>72.6751885336443</v>
      </c>
      <c r="N54" t="n">
        <v>74.3385696142034</v>
      </c>
      <c r="O54" t="n">
        <v>75.9892752802416</v>
      </c>
      <c r="P54" t="n">
        <v>77.646196786209</v>
      </c>
      <c r="Q54" t="n">
        <v>79.1272736508034</v>
      </c>
      <c r="R54" t="n">
        <v>82.2257534978376</v>
      </c>
      <c r="S54" t="n">
        <v>85.367670937412</v>
      </c>
      <c r="T54" t="n">
        <v>87.3171029206763</v>
      </c>
      <c r="U54" t="n">
        <v>90.1621333643158</v>
      </c>
      <c r="V54" t="n">
        <v>91.7492349778595</v>
      </c>
      <c r="W54" t="n">
        <v>94.897710789168</v>
      </c>
      <c r="X54" t="n">
        <v>99.8639663726559</v>
      </c>
      <c r="Y54" t="n">
        <v>99.3567599137648</v>
      </c>
      <c r="Z54" t="n">
        <v>98.9936437914086</v>
      </c>
      <c r="AA54" t="n">
        <v>98.4629575663377</v>
      </c>
      <c r="AB54" t="n">
        <v>99.4832989902399</v>
      </c>
      <c r="AC54" t="n">
        <v>99.5216702710609</v>
      </c>
      <c r="AD54" t="n">
        <v>99.8637065360112</v>
      </c>
      <c r="AE54" t="n">
        <v>100</v>
      </c>
      <c r="AF54" t="n">
        <v>102.930668449895</v>
      </c>
    </row>
    <row r="55">
      <c r="A55" t="s">
        <v>130</v>
      </c>
      <c r="B55" t="s">
        <v>478</v>
      </c>
      <c r="C55" t="s">
        <v>317</v>
      </c>
      <c r="D55" t="s">
        <v>479</v>
      </c>
      <c r="E55" t="s">
        <v>318</v>
      </c>
      <c r="F55" t="n">
        <v>57.205010001915</v>
      </c>
      <c r="G55" t="n">
        <v>59.9409960870636</v>
      </c>
      <c r="H55" t="n">
        <v>62.4314096186618</v>
      </c>
      <c r="I55" t="n">
        <v>64.3110122619309</v>
      </c>
      <c r="J55" t="n">
        <v>66.8283083710394</v>
      </c>
      <c r="K55" t="n">
        <v>68.4004862056302</v>
      </c>
      <c r="L55" t="n">
        <v>70.7228524845201</v>
      </c>
      <c r="M55" t="n">
        <v>73.317227157622</v>
      </c>
      <c r="N55" t="n">
        <v>75.7799483823552</v>
      </c>
      <c r="O55" t="n">
        <v>78.6556032890344</v>
      </c>
      <c r="P55" t="n">
        <v>80.9891815462975</v>
      </c>
      <c r="Q55" t="n">
        <v>83.5862669640532</v>
      </c>
      <c r="R55" t="n">
        <v>86.8977774047361</v>
      </c>
      <c r="S55" t="n">
        <v>89.2661177219068</v>
      </c>
      <c r="T55" t="n">
        <v>90.1094497240164</v>
      </c>
      <c r="U55" t="n">
        <v>92.4680240279049</v>
      </c>
      <c r="V55" t="n">
        <v>93.710441895059</v>
      </c>
      <c r="W55" t="n">
        <v>93.9560883528126</v>
      </c>
      <c r="X55" t="n">
        <v>94.9975014885887</v>
      </c>
      <c r="Y55" t="n">
        <v>94.7155591491976</v>
      </c>
      <c r="Z55" t="n">
        <v>95.6426840952789</v>
      </c>
      <c r="AA55" t="n">
        <v>96.1720593079327</v>
      </c>
      <c r="AB55" t="n">
        <v>97.2596890102029</v>
      </c>
      <c r="AC55" t="n">
        <v>98.2540563561928</v>
      </c>
      <c r="AD55" t="n">
        <v>99.5637154331043</v>
      </c>
      <c r="AE55" t="n">
        <v>100</v>
      </c>
      <c r="AF55" t="n">
        <v>102.748954324203</v>
      </c>
    </row>
    <row r="56">
      <c r="A56" t="s">
        <v>130</v>
      </c>
      <c r="B56" t="s">
        <v>480</v>
      </c>
      <c r="C56" t="s">
        <v>317</v>
      </c>
      <c r="D56" t="s">
        <v>481</v>
      </c>
      <c r="E56" t="s">
        <v>318</v>
      </c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</row>
    <row r="57">
      <c r="A57" t="s">
        <v>130</v>
      </c>
      <c r="B57" t="s">
        <v>482</v>
      </c>
      <c r="C57" t="s">
        <v>317</v>
      </c>
      <c r="D57" t="s">
        <v>483</v>
      </c>
      <c r="E57" t="s">
        <v>318</v>
      </c>
      <c r="F57" t="n">
        <v>61.6971678908627</v>
      </c>
      <c r="G57" t="n">
        <v>63.8475386401163</v>
      </c>
      <c r="H57" t="n">
        <v>65.5333287219608</v>
      </c>
      <c r="I57" t="n">
        <v>67.0093314179552</v>
      </c>
      <c r="J57" t="n">
        <v>69.2233319378507</v>
      </c>
      <c r="K57" t="n">
        <v>70.5763755169806</v>
      </c>
      <c r="L57" t="n">
        <v>73.0200908270043</v>
      </c>
      <c r="M57" t="n">
        <v>75.3399270172595</v>
      </c>
      <c r="N57" t="n">
        <v>77.4262384205247</v>
      </c>
      <c r="O57" t="n">
        <v>80.1548230186013</v>
      </c>
      <c r="P57" t="n">
        <v>82.4799525478471</v>
      </c>
      <c r="Q57" t="n">
        <v>84.9835183141662</v>
      </c>
      <c r="R57" t="n">
        <v>88.2215100361191</v>
      </c>
      <c r="S57" t="n">
        <v>90.6603282786702</v>
      </c>
      <c r="T57" t="n">
        <v>91.8385038028678</v>
      </c>
      <c r="U57" t="n">
        <v>93.5364985273975</v>
      </c>
      <c r="V57" t="n">
        <v>94.6930950659293</v>
      </c>
      <c r="W57" t="n">
        <v>94.8706214646967</v>
      </c>
      <c r="X57" t="n">
        <v>96.0300645990587</v>
      </c>
      <c r="Y57" t="n">
        <v>95.9989098950213</v>
      </c>
      <c r="Z57" t="n">
        <v>96.0133172932373</v>
      </c>
      <c r="AA57" t="n">
        <v>96.150515470899</v>
      </c>
      <c r="AB57" t="n">
        <v>97.1671449800136</v>
      </c>
      <c r="AC57" t="n">
        <v>98.2106737263522</v>
      </c>
      <c r="AD57" t="n">
        <v>99.3544694378712</v>
      </c>
      <c r="AE57" t="n">
        <v>100</v>
      </c>
      <c r="AF57" t="n">
        <v>102.500755579</v>
      </c>
    </row>
    <row r="58">
      <c r="A58" t="s">
        <v>130</v>
      </c>
      <c r="B58" t="s">
        <v>484</v>
      </c>
      <c r="C58" t="s">
        <v>317</v>
      </c>
      <c r="D58" t="s">
        <v>485</v>
      </c>
      <c r="E58" t="s">
        <v>318</v>
      </c>
      <c r="F58" t="n">
        <v>61.5501951682231</v>
      </c>
      <c r="G58" t="n">
        <v>63.6954433834409</v>
      </c>
      <c r="H58" t="n">
        <v>65.3772176381788</v>
      </c>
      <c r="I58" t="n">
        <v>66.8563660415198</v>
      </c>
      <c r="J58" t="n">
        <v>69.065312557483</v>
      </c>
      <c r="K58" t="n">
        <v>70.4152674798694</v>
      </c>
      <c r="L58" t="n">
        <v>72.8534044051671</v>
      </c>
      <c r="M58" t="n">
        <v>75.1679449954096</v>
      </c>
      <c r="N58" t="n">
        <v>77.2494938767668</v>
      </c>
      <c r="O58" t="n">
        <v>79.9718498054923</v>
      </c>
      <c r="P58" t="n">
        <v>82.291671651373</v>
      </c>
      <c r="Q58" t="n">
        <v>84.7895224094648</v>
      </c>
      <c r="R58" t="n">
        <v>88.0201226142607</v>
      </c>
      <c r="S58" t="n">
        <v>90.4597734991682</v>
      </c>
      <c r="T58" t="n">
        <v>91.635342715436</v>
      </c>
      <c r="U58" t="n">
        <v>93.3295812108715</v>
      </c>
      <c r="V58" t="n">
        <v>94.4836191775535</v>
      </c>
      <c r="W58" t="n">
        <v>94.6607528602578</v>
      </c>
      <c r="X58" t="n">
        <v>95.8176311256526</v>
      </c>
      <c r="Y58" t="n">
        <v>95.7893715774502</v>
      </c>
      <c r="Z58" t="n">
        <v>95.8037475284138</v>
      </c>
      <c r="AA58" t="n">
        <v>96.1505154708811</v>
      </c>
      <c r="AB58" t="n">
        <v>97.1671449799901</v>
      </c>
      <c r="AC58" t="n">
        <v>98.2106737263408</v>
      </c>
      <c r="AD58" t="n">
        <v>99.3544694378606</v>
      </c>
      <c r="AE58" t="n">
        <v>100</v>
      </c>
      <c r="AF58" t="n">
        <v>102.500755579144</v>
      </c>
    </row>
    <row r="59">
      <c r="A59" t="s">
        <v>130</v>
      </c>
      <c r="B59" t="s">
        <v>486</v>
      </c>
      <c r="C59" t="s">
        <v>317</v>
      </c>
      <c r="D59" t="s">
        <v>487</v>
      </c>
      <c r="E59" t="s">
        <v>318</v>
      </c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</row>
  </sheetData>
  <pageMargins left="0.7" right="0.7" top="0.75" bottom="0.75" header="0.3" footer="0.3"/>
  <pageSetup paperSize="9" orientation="portrait" horizontalDpi="300" verticalDpi="300" r:id="rId2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263</v>
      </c>
      <c r="B1" t="s">
        <v>264</v>
      </c>
      <c r="C1" t="s">
        <v>265</v>
      </c>
      <c r="D1" t="s">
        <v>266</v>
      </c>
      <c r="E1" t="s">
        <v>267</v>
      </c>
      <c r="F1" t="s">
        <v>268</v>
      </c>
      <c r="G1" t="s">
        <v>269</v>
      </c>
      <c r="H1" t="s">
        <v>270</v>
      </c>
      <c r="I1" t="s">
        <v>271</v>
      </c>
      <c r="J1" t="s">
        <v>272</v>
      </c>
      <c r="K1" t="s">
        <v>273</v>
      </c>
      <c r="L1" t="s">
        <v>274</v>
      </c>
      <c r="M1" t="s">
        <v>275</v>
      </c>
      <c r="N1" t="s">
        <v>276</v>
      </c>
      <c r="O1" t="s">
        <v>277</v>
      </c>
      <c r="P1" t="s">
        <v>278</v>
      </c>
      <c r="Q1" t="s">
        <v>279</v>
      </c>
      <c r="R1" t="s">
        <v>280</v>
      </c>
      <c r="S1" t="s">
        <v>281</v>
      </c>
      <c r="T1" t="s">
        <v>282</v>
      </c>
      <c r="U1" t="s">
        <v>283</v>
      </c>
      <c r="V1" t="s">
        <v>284</v>
      </c>
      <c r="W1" t="s">
        <v>285</v>
      </c>
      <c r="X1" t="s">
        <v>286</v>
      </c>
      <c r="Y1" t="s">
        <v>287</v>
      </c>
      <c r="Z1" t="s">
        <v>288</v>
      </c>
      <c r="AA1" t="s">
        <v>289</v>
      </c>
      <c r="AB1" t="s">
        <v>290</v>
      </c>
      <c r="AC1" t="s">
        <v>291</v>
      </c>
      <c r="AD1" t="s">
        <v>292</v>
      </c>
      <c r="AE1" t="s">
        <v>293</v>
      </c>
      <c r="AF1" t="s">
        <v>294</v>
      </c>
    </row>
    <row r="2">
      <c r="A2" t="s">
        <v>132</v>
      </c>
      <c r="B2" t="s">
        <v>295</v>
      </c>
      <c r="C2" t="s">
        <v>317</v>
      </c>
      <c r="D2" t="s">
        <v>297</v>
      </c>
      <c r="E2" t="s">
        <v>318</v>
      </c>
      <c r="F2" t="n">
        <v>62.6138124506878</v>
      </c>
      <c r="G2" t="n">
        <v>63.3838400468251</v>
      </c>
      <c r="H2" t="n">
        <v>65.2840461385288</v>
      </c>
      <c r="I2" t="n">
        <v>66.7806866243026</v>
      </c>
      <c r="J2" t="n">
        <v>68.2772754845904</v>
      </c>
      <c r="K2" t="n">
        <v>69.0931867581121</v>
      </c>
      <c r="L2" t="n">
        <v>73.2654577434711</v>
      </c>
      <c r="M2" t="n">
        <v>76.0263489372701</v>
      </c>
      <c r="N2" t="n">
        <v>78.5346750342753</v>
      </c>
      <c r="O2" t="n">
        <v>81.355903087294</v>
      </c>
      <c r="P2" t="n">
        <v>83.5937710307333</v>
      </c>
      <c r="Q2" t="n">
        <v>86.1354223935607</v>
      </c>
      <c r="R2" t="n">
        <v>89.0785342522347</v>
      </c>
      <c r="S2" t="n">
        <v>92.9135366024977</v>
      </c>
      <c r="T2" t="n">
        <v>91.9136093321595</v>
      </c>
      <c r="U2" t="n">
        <v>95.0020347553234</v>
      </c>
      <c r="V2" t="n">
        <v>95.9609717428694</v>
      </c>
      <c r="W2" t="n">
        <v>94.742345576005</v>
      </c>
      <c r="X2" t="n">
        <v>95.6556473573617</v>
      </c>
      <c r="Y2" t="n">
        <v>95.5581109797736</v>
      </c>
      <c r="Z2" t="n">
        <v>96.6136979478128</v>
      </c>
      <c r="AA2" t="n">
        <v>95.7384405242155</v>
      </c>
      <c r="AB2" t="n">
        <v>96.5364653674644</v>
      </c>
      <c r="AC2" t="n">
        <v>98.0227987017734</v>
      </c>
      <c r="AD2" t="n">
        <v>98.982852528664</v>
      </c>
      <c r="AE2" t="n">
        <v>100</v>
      </c>
      <c r="AF2" t="n">
        <v>101.063978777106</v>
      </c>
    </row>
    <row r="3">
      <c r="A3" t="s">
        <v>132</v>
      </c>
      <c r="B3" t="s">
        <v>374</v>
      </c>
      <c r="C3" t="s">
        <v>317</v>
      </c>
      <c r="D3" t="s">
        <v>375</v>
      </c>
      <c r="E3" t="s">
        <v>318</v>
      </c>
      <c r="F3" t="n">
        <v>60.9279167431877</v>
      </c>
      <c r="G3" t="n">
        <v>63.2738373409043</v>
      </c>
      <c r="H3" t="n">
        <v>66.0854168648123</v>
      </c>
      <c r="I3" t="n">
        <v>67.7685878933515</v>
      </c>
      <c r="J3" t="n">
        <v>69.3831545668487</v>
      </c>
      <c r="K3" t="n">
        <v>70.1907088359092</v>
      </c>
      <c r="L3" t="n">
        <v>75.6222812000879</v>
      </c>
      <c r="M3" t="n">
        <v>79.2897840330588</v>
      </c>
      <c r="N3" t="n">
        <v>83.3281483697427</v>
      </c>
      <c r="O3" t="n">
        <v>86.5193337847731</v>
      </c>
      <c r="P3" t="n">
        <v>88.6088318130916</v>
      </c>
      <c r="Q3" t="n">
        <v>91.3450653955406</v>
      </c>
      <c r="R3" t="n">
        <v>94.2815544655846</v>
      </c>
      <c r="S3" t="n">
        <v>97.7816656313302</v>
      </c>
      <c r="T3" t="n">
        <v>98.9698548979384</v>
      </c>
      <c r="U3" t="n">
        <v>99.8593091713986</v>
      </c>
      <c r="V3" t="n">
        <v>100.300158300018</v>
      </c>
      <c r="W3" t="n">
        <v>99.3503329551936</v>
      </c>
      <c r="X3" t="n">
        <v>99.4196825632345</v>
      </c>
      <c r="Y3" t="n">
        <v>98.9303989384674</v>
      </c>
      <c r="Z3" t="n">
        <v>99.9368215765805</v>
      </c>
      <c r="AA3" t="n">
        <v>99.508328608849</v>
      </c>
      <c r="AB3" t="n">
        <v>100.282103094073</v>
      </c>
      <c r="AC3" t="n">
        <v>100.195390391946</v>
      </c>
      <c r="AD3" t="n">
        <v>100.063852269619</v>
      </c>
      <c r="AE3" t="n">
        <v>100</v>
      </c>
      <c r="AF3" t="n">
        <v>101.33608095333</v>
      </c>
    </row>
    <row r="4">
      <c r="A4" t="s">
        <v>132</v>
      </c>
      <c r="B4" t="s">
        <v>376</v>
      </c>
      <c r="C4" t="s">
        <v>317</v>
      </c>
      <c r="D4" t="s">
        <v>377</v>
      </c>
      <c r="E4" t="s">
        <v>318</v>
      </c>
      <c r="F4" t="n">
        <v>62.9198373574489</v>
      </c>
      <c r="G4" t="n">
        <v>63.8531216686561</v>
      </c>
      <c r="H4" t="n">
        <v>66.325752122639</v>
      </c>
      <c r="I4" t="n">
        <v>68.1197875296763</v>
      </c>
      <c r="J4" t="n">
        <v>69.5669026258435</v>
      </c>
      <c r="K4" t="n">
        <v>70.3243500359638</v>
      </c>
      <c r="L4" t="n">
        <v>75.6521437088062</v>
      </c>
      <c r="M4" t="n">
        <v>79.1164108280994</v>
      </c>
      <c r="N4" t="n">
        <v>82.6858645677217</v>
      </c>
      <c r="O4" t="n">
        <v>85.7059384621384</v>
      </c>
      <c r="P4" t="n">
        <v>87.8137123596372</v>
      </c>
      <c r="Q4" t="n">
        <v>90.488490283355</v>
      </c>
      <c r="R4" t="n">
        <v>93.4373289086603</v>
      </c>
      <c r="S4" t="n">
        <v>95.6896605338858</v>
      </c>
      <c r="T4" t="n">
        <v>92.3721314251168</v>
      </c>
      <c r="U4" t="n">
        <v>97.8981526201655</v>
      </c>
      <c r="V4" t="n">
        <v>98.7019112497192</v>
      </c>
      <c r="W4" t="n">
        <v>97.0244978056816</v>
      </c>
      <c r="X4" t="n">
        <v>97.8699470157541</v>
      </c>
      <c r="Y4" t="n">
        <v>97.3307260437049</v>
      </c>
      <c r="Z4" t="n">
        <v>99.3799013326094</v>
      </c>
      <c r="AA4" t="n">
        <v>96.5797184969106</v>
      </c>
      <c r="AB4" t="n">
        <v>96.9921626932894</v>
      </c>
      <c r="AC4" t="n">
        <v>99.0377418302954</v>
      </c>
      <c r="AD4" t="n">
        <v>99.5145062545112</v>
      </c>
      <c r="AE4" t="n">
        <v>100</v>
      </c>
      <c r="AF4" t="n">
        <v>99.1114875210427</v>
      </c>
    </row>
    <row r="5">
      <c r="A5" t="s">
        <v>132</v>
      </c>
      <c r="B5" t="s">
        <v>378</v>
      </c>
      <c r="C5" t="s">
        <v>317</v>
      </c>
      <c r="D5" t="s">
        <v>379</v>
      </c>
      <c r="E5" t="s">
        <v>318</v>
      </c>
      <c r="F5" t="n">
        <v>63.0463616944939</v>
      </c>
      <c r="G5" t="n">
        <v>63.4541234811948</v>
      </c>
      <c r="H5" t="n">
        <v>66.2961988166103</v>
      </c>
      <c r="I5" t="n">
        <v>68.2493500719168</v>
      </c>
      <c r="J5" t="n">
        <v>69.6716220145686</v>
      </c>
      <c r="K5" t="n">
        <v>70.444512746702</v>
      </c>
      <c r="L5" t="n">
        <v>76.2509351184648</v>
      </c>
      <c r="M5" t="n">
        <v>80.1712038271471</v>
      </c>
      <c r="N5" t="n">
        <v>84.4990778759748</v>
      </c>
      <c r="O5" t="n">
        <v>87.6738537180386</v>
      </c>
      <c r="P5" t="n">
        <v>89.7258179902937</v>
      </c>
      <c r="Q5" t="n">
        <v>92.511943246481</v>
      </c>
      <c r="R5" t="n">
        <v>95.5565258008955</v>
      </c>
      <c r="S5" t="n">
        <v>97.345091347779</v>
      </c>
      <c r="T5" t="n">
        <v>90.3966297180591</v>
      </c>
      <c r="U5" t="n">
        <v>99.7051891823681</v>
      </c>
      <c r="V5" t="n">
        <v>100.622630513171</v>
      </c>
      <c r="W5" t="n">
        <v>98.4346875043175</v>
      </c>
      <c r="X5" t="n">
        <v>99.1407516284859</v>
      </c>
      <c r="Y5" t="n">
        <v>98.2542886771043</v>
      </c>
      <c r="Z5" t="n">
        <v>100.899889731826</v>
      </c>
      <c r="AA5" t="n">
        <v>96.7532974594469</v>
      </c>
      <c r="AB5" t="n">
        <v>97.0135035770096</v>
      </c>
      <c r="AC5" t="n">
        <v>99.6310982470803</v>
      </c>
      <c r="AD5" t="n">
        <v>99.798350501522</v>
      </c>
      <c r="AE5" t="n">
        <v>100</v>
      </c>
      <c r="AF5" t="n">
        <v>98.263718120379</v>
      </c>
    </row>
    <row r="6">
      <c r="A6" t="s">
        <v>132</v>
      </c>
      <c r="B6" t="s">
        <v>380</v>
      </c>
      <c r="C6" t="s">
        <v>317</v>
      </c>
      <c r="D6" t="s">
        <v>381</v>
      </c>
      <c r="E6" t="s">
        <v>318</v>
      </c>
      <c r="F6" t="n">
        <v>60.2442528198326</v>
      </c>
      <c r="G6" t="n">
        <v>61.1037638062945</v>
      </c>
      <c r="H6" t="n">
        <v>63.8007411887335</v>
      </c>
      <c r="I6" t="n">
        <v>65.6424213665065</v>
      </c>
      <c r="J6" t="n">
        <v>66.936962320908</v>
      </c>
      <c r="K6" t="n">
        <v>67.6432840967874</v>
      </c>
      <c r="L6" t="n">
        <v>73.2084441354253</v>
      </c>
      <c r="M6" t="n">
        <v>76.8852280099617</v>
      </c>
      <c r="N6" t="n">
        <v>80.8709925827914</v>
      </c>
      <c r="O6" t="n">
        <v>83.8850773212525</v>
      </c>
      <c r="P6" t="n">
        <v>86.4576883268727</v>
      </c>
      <c r="Q6" t="n">
        <v>89.0951602650738</v>
      </c>
      <c r="R6" t="n">
        <v>91.9760785245703</v>
      </c>
      <c r="S6" t="n">
        <v>94.071890643403</v>
      </c>
      <c r="T6" t="n">
        <v>90.1067621553242</v>
      </c>
      <c r="U6" t="n">
        <v>96.0306492846789</v>
      </c>
      <c r="V6" t="n">
        <v>100.094563864831</v>
      </c>
      <c r="W6" t="n">
        <v>98.2422264685862</v>
      </c>
      <c r="X6" t="n">
        <v>99.1014643626127</v>
      </c>
      <c r="Y6" t="n">
        <v>98.5496661355396</v>
      </c>
      <c r="Z6" t="n">
        <v>100.529909721475</v>
      </c>
      <c r="AA6" t="n">
        <v>96.613190859013</v>
      </c>
      <c r="AB6" t="n">
        <v>96.9248553449032</v>
      </c>
      <c r="AC6" t="n">
        <v>99.2766268799375</v>
      </c>
      <c r="AD6" t="n">
        <v>99.6441541965704</v>
      </c>
      <c r="AE6" t="n">
        <v>100</v>
      </c>
      <c r="AF6" t="n">
        <v>98.6359792993726</v>
      </c>
    </row>
    <row r="7">
      <c r="A7" t="s">
        <v>132</v>
      </c>
      <c r="B7" t="s">
        <v>382</v>
      </c>
      <c r="C7" t="s">
        <v>317</v>
      </c>
      <c r="D7" t="s">
        <v>383</v>
      </c>
      <c r="E7" t="s">
        <v>318</v>
      </c>
      <c r="F7" t="n">
        <v>61.7807447465399</v>
      </c>
      <c r="G7" t="n">
        <v>62.8181046044164</v>
      </c>
      <c r="H7" t="n">
        <v>65.6311776383098</v>
      </c>
      <c r="I7" t="n">
        <v>67.4833553943615</v>
      </c>
      <c r="J7" t="n">
        <v>68.9789972031751</v>
      </c>
      <c r="K7" t="n">
        <v>69.83258233649</v>
      </c>
      <c r="L7" t="n">
        <v>75.5593740901049</v>
      </c>
      <c r="M7" t="n">
        <v>79.4688871634984</v>
      </c>
      <c r="N7" t="n">
        <v>83.6678122986399</v>
      </c>
      <c r="O7" t="n">
        <v>86.8327413248001</v>
      </c>
      <c r="P7" t="n">
        <v>88.9075881219752</v>
      </c>
      <c r="Q7" t="n">
        <v>91.7066899651512</v>
      </c>
      <c r="R7" t="n">
        <v>94.7606986231068</v>
      </c>
      <c r="S7" t="n">
        <v>96.882710296944</v>
      </c>
      <c r="T7" t="n">
        <v>91.4805120153498</v>
      </c>
      <c r="U7" t="n">
        <v>99.4785541081214</v>
      </c>
      <c r="V7" t="n">
        <v>100.320644201681</v>
      </c>
      <c r="W7" t="n">
        <v>98.4639847481728</v>
      </c>
      <c r="X7" t="n">
        <v>99.0198765200259</v>
      </c>
      <c r="Y7" t="n">
        <v>98.159394058961</v>
      </c>
      <c r="Z7" t="n">
        <v>100.535337594127</v>
      </c>
      <c r="AA7" t="n">
        <v>96.7680341715055</v>
      </c>
      <c r="AB7" t="n">
        <v>97.1145736906927</v>
      </c>
      <c r="AC7" t="n">
        <v>99.5710644543175</v>
      </c>
      <c r="AD7" t="n">
        <v>99.8527241735597</v>
      </c>
      <c r="AE7" t="n">
        <v>100</v>
      </c>
      <c r="AF7" t="n">
        <v>98.4121316143542</v>
      </c>
    </row>
    <row r="8">
      <c r="A8" t="s">
        <v>132</v>
      </c>
      <c r="B8" t="s">
        <v>384</v>
      </c>
      <c r="C8" t="s">
        <v>317</v>
      </c>
      <c r="D8" t="s">
        <v>385</v>
      </c>
      <c r="E8" t="s">
        <v>318</v>
      </c>
      <c r="F8" t="n">
        <v>58.8062083451995</v>
      </c>
      <c r="G8" t="n">
        <v>60.9492624835726</v>
      </c>
      <c r="H8" t="n">
        <v>63.3957200619554</v>
      </c>
      <c r="I8" t="n">
        <v>64.8213324507998</v>
      </c>
      <c r="J8" t="n">
        <v>66.828352003392</v>
      </c>
      <c r="K8" t="n">
        <v>68.0607361681607</v>
      </c>
      <c r="L8" t="n">
        <v>72.9173223025466</v>
      </c>
      <c r="M8" t="n">
        <v>76.2704993085574</v>
      </c>
      <c r="N8" t="n">
        <v>79.0744404934253</v>
      </c>
      <c r="O8" t="n">
        <v>81.7081838601231</v>
      </c>
      <c r="P8" t="n">
        <v>83.6952887987431</v>
      </c>
      <c r="Q8" t="n">
        <v>86.1892658377053</v>
      </c>
      <c r="R8" t="n">
        <v>89.0134153559496</v>
      </c>
      <c r="S8" t="n">
        <v>92.1740645300058</v>
      </c>
      <c r="T8" t="n">
        <v>93.0713292543271</v>
      </c>
      <c r="U8" t="n">
        <v>95.2737468858704</v>
      </c>
      <c r="V8" t="n">
        <v>96.1396605372024</v>
      </c>
      <c r="W8" t="n">
        <v>95.2090007830586</v>
      </c>
      <c r="X8" t="n">
        <v>96.1794235204579</v>
      </c>
      <c r="Y8" t="n">
        <v>95.9377990259006</v>
      </c>
      <c r="Z8" t="n">
        <v>97.0448827017225</v>
      </c>
      <c r="AA8" t="n">
        <v>96.0997544843827</v>
      </c>
      <c r="AB8" t="n">
        <v>96.7843417345685</v>
      </c>
      <c r="AC8" t="n">
        <v>98.1082746038453</v>
      </c>
      <c r="AD8" t="n">
        <v>99.020511397262</v>
      </c>
      <c r="AE8" t="n">
        <v>100</v>
      </c>
      <c r="AF8" t="n">
        <v>100.731523989672</v>
      </c>
    </row>
    <row r="9">
      <c r="A9" t="s">
        <v>132</v>
      </c>
      <c r="B9" t="s">
        <v>386</v>
      </c>
      <c r="C9" t="s">
        <v>317</v>
      </c>
      <c r="D9" t="s">
        <v>387</v>
      </c>
      <c r="E9" t="s">
        <v>318</v>
      </c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</row>
    <row r="10">
      <c r="A10" t="s">
        <v>132</v>
      </c>
      <c r="B10" t="s">
        <v>388</v>
      </c>
      <c r="C10" t="s">
        <v>317</v>
      </c>
      <c r="D10" t="s">
        <v>389</v>
      </c>
      <c r="E10" t="s">
        <v>318</v>
      </c>
      <c r="F10" t="n">
        <v>63.9249340826986</v>
      </c>
      <c r="G10" t="n">
        <v>64.8194689130151</v>
      </c>
      <c r="H10" t="n">
        <v>67.0601243237835</v>
      </c>
      <c r="I10" t="n">
        <v>68.7852035228691</v>
      </c>
      <c r="J10" t="n">
        <v>70.26441975907</v>
      </c>
      <c r="K10" t="n">
        <v>71.0006835773637</v>
      </c>
      <c r="L10" t="n">
        <v>75.9288345041618</v>
      </c>
      <c r="M10" t="n">
        <v>78.9659165265055</v>
      </c>
      <c r="N10" t="n">
        <v>81.9933046496252</v>
      </c>
      <c r="O10" t="n">
        <v>84.9092243624662</v>
      </c>
      <c r="P10" t="n">
        <v>87.0900914444385</v>
      </c>
      <c r="Q10" t="n">
        <v>89.6975832476357</v>
      </c>
      <c r="R10" t="n">
        <v>92.6026506086139</v>
      </c>
      <c r="S10" t="n">
        <v>94.802613039663</v>
      </c>
      <c r="T10" t="n">
        <v>92.4634633646595</v>
      </c>
      <c r="U10" t="n">
        <v>96.4944336171175</v>
      </c>
      <c r="V10" t="n">
        <v>97.3453570530428</v>
      </c>
      <c r="W10" t="n">
        <v>95.831691838744</v>
      </c>
      <c r="X10" t="n">
        <v>96.9975441795717</v>
      </c>
      <c r="Y10" t="n">
        <v>96.7238811436316</v>
      </c>
      <c r="Z10" t="n">
        <v>98.4150712563956</v>
      </c>
      <c r="AA10" t="n">
        <v>96.1116632045499</v>
      </c>
      <c r="AB10" t="n">
        <v>96.6778470016174</v>
      </c>
      <c r="AC10" t="n">
        <v>98.5413324123215</v>
      </c>
      <c r="AD10" t="n">
        <v>99.2386075891419</v>
      </c>
      <c r="AE10" t="n">
        <v>100</v>
      </c>
      <c r="AF10" t="n">
        <v>100.019225656295</v>
      </c>
    </row>
    <row r="11">
      <c r="A11" t="s">
        <v>132</v>
      </c>
      <c r="B11" t="s">
        <v>390</v>
      </c>
      <c r="C11" t="s">
        <v>317</v>
      </c>
      <c r="D11" t="s">
        <v>391</v>
      </c>
      <c r="E11" t="s">
        <v>318</v>
      </c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</row>
    <row r="12">
      <c r="A12" t="s">
        <v>132</v>
      </c>
      <c r="B12" t="s">
        <v>392</v>
      </c>
      <c r="C12" t="s">
        <v>317</v>
      </c>
      <c r="D12" t="s">
        <v>393</v>
      </c>
      <c r="E12" t="s">
        <v>318</v>
      </c>
      <c r="F12" t="n">
        <v>61.7755867427856</v>
      </c>
      <c r="G12" t="n">
        <v>62.8352386396199</v>
      </c>
      <c r="H12" t="n">
        <v>65.4507252847829</v>
      </c>
      <c r="I12" t="n">
        <v>67.3179160182825</v>
      </c>
      <c r="J12" t="n">
        <v>68.6870138709752</v>
      </c>
      <c r="K12" t="n">
        <v>69.4117229974242</v>
      </c>
      <c r="L12" t="n">
        <v>75.100554340632</v>
      </c>
      <c r="M12" t="n">
        <v>78.889265891961</v>
      </c>
      <c r="N12" t="n">
        <v>82.9621943910294</v>
      </c>
      <c r="O12" t="n">
        <v>86.0506917327167</v>
      </c>
      <c r="P12" t="n">
        <v>88.0858589443642</v>
      </c>
      <c r="Q12" t="n">
        <v>90.7946058122902</v>
      </c>
      <c r="R12" t="n">
        <v>93.746670153133</v>
      </c>
      <c r="S12" t="n">
        <v>96.1005226434929</v>
      </c>
      <c r="T12" t="n">
        <v>92.8459788448259</v>
      </c>
      <c r="U12" t="n">
        <v>97.7379806706493</v>
      </c>
      <c r="V12" t="n">
        <v>98.5250937093534</v>
      </c>
      <c r="W12" t="n">
        <v>96.995714564462</v>
      </c>
      <c r="X12" t="n">
        <v>97.9396799758824</v>
      </c>
      <c r="Y12" t="n">
        <v>97.4728329801055</v>
      </c>
      <c r="Z12" t="n">
        <v>99.4057300338082</v>
      </c>
      <c r="AA12" t="n">
        <v>96.6073054289196</v>
      </c>
      <c r="AB12" t="n">
        <v>97.0292633236286</v>
      </c>
      <c r="AC12" t="n">
        <v>98.958852458815</v>
      </c>
      <c r="AD12" t="n">
        <v>99.4814957432455</v>
      </c>
      <c r="AE12" t="n">
        <v>100</v>
      </c>
      <c r="AF12" t="n">
        <v>99.0954875204328</v>
      </c>
    </row>
    <row r="13">
      <c r="A13" t="s">
        <v>132</v>
      </c>
      <c r="B13" t="s">
        <v>394</v>
      </c>
      <c r="C13" t="s">
        <v>317</v>
      </c>
      <c r="D13" t="s">
        <v>395</v>
      </c>
      <c r="E13" t="s">
        <v>318</v>
      </c>
      <c r="F13" t="n">
        <v>61.329975617046</v>
      </c>
      <c r="G13" t="n">
        <v>62.4480410364914</v>
      </c>
      <c r="H13" t="n">
        <v>65.1168159825992</v>
      </c>
      <c r="I13" t="n">
        <v>66.9748391041462</v>
      </c>
      <c r="J13" t="n">
        <v>68.3519117601065</v>
      </c>
      <c r="K13" t="n">
        <v>69.1018493942393</v>
      </c>
      <c r="L13" t="n">
        <v>74.6686687864975</v>
      </c>
      <c r="M13" t="n">
        <v>78.3720933140235</v>
      </c>
      <c r="N13" t="n">
        <v>82.3388745180254</v>
      </c>
      <c r="O13" t="n">
        <v>85.4071465429315</v>
      </c>
      <c r="P13" t="n">
        <v>87.448719831206</v>
      </c>
      <c r="Q13" t="n">
        <v>90.1527549723085</v>
      </c>
      <c r="R13" t="n">
        <v>93.0844801682217</v>
      </c>
      <c r="S13" t="n">
        <v>95.5663191523633</v>
      </c>
      <c r="T13" t="n">
        <v>92.7716734461871</v>
      </c>
      <c r="U13" t="n">
        <v>97.4422025382415</v>
      </c>
      <c r="V13" t="n">
        <v>98.158055372571</v>
      </c>
      <c r="W13" t="n">
        <v>96.7680756923187</v>
      </c>
      <c r="X13" t="n">
        <v>97.5320245537134</v>
      </c>
      <c r="Y13" t="n">
        <v>97.0658621955594</v>
      </c>
      <c r="Z13" t="n">
        <v>98.8424247858674</v>
      </c>
      <c r="AA13" t="n">
        <v>96.6275946662959</v>
      </c>
      <c r="AB13" t="n">
        <v>97.0853066257943</v>
      </c>
      <c r="AC13" t="n">
        <v>98.8531314108788</v>
      </c>
      <c r="AD13" t="n">
        <v>99.435169750877</v>
      </c>
      <c r="AE13" t="n">
        <v>100</v>
      </c>
      <c r="AF13" t="n">
        <v>99.2897491026037</v>
      </c>
    </row>
    <row r="14">
      <c r="A14" t="s">
        <v>132</v>
      </c>
      <c r="B14" t="s">
        <v>396</v>
      </c>
      <c r="C14" t="s">
        <v>317</v>
      </c>
      <c r="D14" t="s">
        <v>397</v>
      </c>
      <c r="E14" t="s">
        <v>318</v>
      </c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</row>
    <row r="15">
      <c r="A15" t="s">
        <v>132</v>
      </c>
      <c r="B15" t="s">
        <v>398</v>
      </c>
      <c r="C15" t="s">
        <v>317</v>
      </c>
      <c r="D15" t="s">
        <v>399</v>
      </c>
      <c r="E15" t="s">
        <v>318</v>
      </c>
      <c r="F15" t="n">
        <v>64.4845681771047</v>
      </c>
      <c r="G15" t="n">
        <v>65.5708711282708</v>
      </c>
      <c r="H15" t="n">
        <v>67.5557471713921</v>
      </c>
      <c r="I15" t="n">
        <v>69.1818797991718</v>
      </c>
      <c r="J15" t="n">
        <v>70.6859021775026</v>
      </c>
      <c r="K15" t="n">
        <v>71.3979907930948</v>
      </c>
      <c r="L15" t="n">
        <v>76.3347994296764</v>
      </c>
      <c r="M15" t="n">
        <v>79.4184664969709</v>
      </c>
      <c r="N15" t="n">
        <v>82.5414762714689</v>
      </c>
      <c r="O15" t="n">
        <v>85.4959325022441</v>
      </c>
      <c r="P15" t="n">
        <v>87.6973330330655</v>
      </c>
      <c r="Q15" t="n">
        <v>90.2877689778153</v>
      </c>
      <c r="R15" t="n">
        <v>93.2118542154212</v>
      </c>
      <c r="S15" t="n">
        <v>95.6053346108277</v>
      </c>
      <c r="T15" t="n">
        <v>94.0845931145443</v>
      </c>
      <c r="U15" t="n">
        <v>97.2814909121374</v>
      </c>
      <c r="V15" t="n">
        <v>98.0680848313026</v>
      </c>
      <c r="W15" t="n">
        <v>96.7586271912515</v>
      </c>
      <c r="X15" t="n">
        <v>97.6716713246742</v>
      </c>
      <c r="Y15" t="n">
        <v>97.3596080351769</v>
      </c>
      <c r="Z15" t="n">
        <v>98.8856558185692</v>
      </c>
      <c r="AA15" t="n">
        <v>96.4868816619264</v>
      </c>
      <c r="AB15" t="n">
        <v>97.0201090696503</v>
      </c>
      <c r="AC15" t="n">
        <v>98.9002236652971</v>
      </c>
      <c r="AD15" t="n">
        <v>99.4735044885112</v>
      </c>
      <c r="AE15" t="n">
        <v>100</v>
      </c>
      <c r="AF15" t="n">
        <v>99.2486810992518</v>
      </c>
    </row>
    <row r="16">
      <c r="A16" t="s">
        <v>132</v>
      </c>
      <c r="B16" t="s">
        <v>400</v>
      </c>
      <c r="C16" t="s">
        <v>317</v>
      </c>
      <c r="D16" t="s">
        <v>401</v>
      </c>
      <c r="E16" t="s">
        <v>318</v>
      </c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</row>
    <row r="17">
      <c r="A17" t="s">
        <v>132</v>
      </c>
      <c r="B17" t="s">
        <v>402</v>
      </c>
      <c r="C17" t="s">
        <v>317</v>
      </c>
      <c r="D17" t="s">
        <v>403</v>
      </c>
      <c r="E17" t="s">
        <v>318</v>
      </c>
      <c r="F17" t="n">
        <v>63.5999423186327</v>
      </c>
      <c r="G17" t="n">
        <v>64.6430703064006</v>
      </c>
      <c r="H17" t="n">
        <v>67.0087156159429</v>
      </c>
      <c r="I17" t="n">
        <v>68.7708368727657</v>
      </c>
      <c r="J17" t="n">
        <v>70.1987406703584</v>
      </c>
      <c r="K17" t="n">
        <v>70.9498239370892</v>
      </c>
      <c r="L17" t="n">
        <v>76.1619298220572</v>
      </c>
      <c r="M17" t="n">
        <v>79.5541077354336</v>
      </c>
      <c r="N17" t="n">
        <v>83.0207646723793</v>
      </c>
      <c r="O17" t="n">
        <v>86.020975731598</v>
      </c>
      <c r="P17" t="n">
        <v>88.1551004798745</v>
      </c>
      <c r="Q17" t="n">
        <v>90.8036517263484</v>
      </c>
      <c r="R17" t="n">
        <v>93.7260230894653</v>
      </c>
      <c r="S17" t="n">
        <v>96.1115422028788</v>
      </c>
      <c r="T17" t="n">
        <v>94.1906921322039</v>
      </c>
      <c r="U17" t="n">
        <v>97.8903643516444</v>
      </c>
      <c r="V17" t="n">
        <v>98.6420635578991</v>
      </c>
      <c r="W17" t="n">
        <v>97.1047158711828</v>
      </c>
      <c r="X17" t="n">
        <v>97.8815373855378</v>
      </c>
      <c r="Y17" t="n">
        <v>97.4581880402562</v>
      </c>
      <c r="Z17" t="n">
        <v>99.3141006333143</v>
      </c>
      <c r="AA17" t="n">
        <v>96.6300017270806</v>
      </c>
      <c r="AB17" t="n">
        <v>97.0795528874612</v>
      </c>
      <c r="AC17" t="n">
        <v>99.008608058134</v>
      </c>
      <c r="AD17" t="n">
        <v>99.5155318272629</v>
      </c>
      <c r="AE17" t="n">
        <v>100</v>
      </c>
      <c r="AF17" t="n">
        <v>98.9187867245317</v>
      </c>
    </row>
    <row r="18">
      <c r="A18" t="s">
        <v>132</v>
      </c>
      <c r="B18" t="s">
        <v>404</v>
      </c>
      <c r="C18" t="s">
        <v>317</v>
      </c>
      <c r="D18" t="s">
        <v>405</v>
      </c>
      <c r="E18" t="s">
        <v>318</v>
      </c>
      <c r="F18" t="n">
        <v>63.2070046754933</v>
      </c>
      <c r="G18" t="n">
        <v>64.2277470910544</v>
      </c>
      <c r="H18" t="n">
        <v>66.3257498001994</v>
      </c>
      <c r="I18" t="n">
        <v>67.9686895214436</v>
      </c>
      <c r="J18" t="n">
        <v>69.3961717057461</v>
      </c>
      <c r="K18" t="n">
        <v>70.1095456316595</v>
      </c>
      <c r="L18" t="n">
        <v>74.8480293545423</v>
      </c>
      <c r="M18" t="n">
        <v>77.8137819139858</v>
      </c>
      <c r="N18" t="n">
        <v>80.5299309463233</v>
      </c>
      <c r="O18" t="n">
        <v>83.3801299278939</v>
      </c>
      <c r="P18" t="n">
        <v>85.5381539814628</v>
      </c>
      <c r="Q18" t="n">
        <v>88.1028835762712</v>
      </c>
      <c r="R18" t="n">
        <v>90.9777541531843</v>
      </c>
      <c r="S18" t="n">
        <v>93.3211517909442</v>
      </c>
      <c r="T18" t="n">
        <v>91.6093247842974</v>
      </c>
      <c r="U18" t="n">
        <v>97.5291962373369</v>
      </c>
      <c r="V18" t="n">
        <v>98.1972500541996</v>
      </c>
      <c r="W18" t="n">
        <v>96.3448215608394</v>
      </c>
      <c r="X18" t="n">
        <v>97.0416999766436</v>
      </c>
      <c r="Y18" t="n">
        <v>96.4191749002178</v>
      </c>
      <c r="Z18" t="n">
        <v>98.7976074792759</v>
      </c>
      <c r="AA18" t="n">
        <v>96.7815682162281</v>
      </c>
      <c r="AB18" t="n">
        <v>97.1455494896237</v>
      </c>
      <c r="AC18" t="n">
        <v>99.049882354692</v>
      </c>
      <c r="AD18" t="n">
        <v>99.5099140099723</v>
      </c>
      <c r="AE18" t="n">
        <v>100</v>
      </c>
      <c r="AF18" t="n">
        <v>98.9153184546871</v>
      </c>
    </row>
    <row r="19">
      <c r="A19" t="s">
        <v>132</v>
      </c>
      <c r="B19" t="s">
        <v>406</v>
      </c>
      <c r="C19" t="s">
        <v>317</v>
      </c>
      <c r="D19" t="s">
        <v>407</v>
      </c>
      <c r="E19" t="s">
        <v>318</v>
      </c>
      <c r="F19" t="n">
        <v>62.080937787254</v>
      </c>
      <c r="G19" t="n">
        <v>63.0196662102365</v>
      </c>
      <c r="H19" t="n">
        <v>65.6899163136032</v>
      </c>
      <c r="I19" t="n">
        <v>67.5753803955199</v>
      </c>
      <c r="J19" t="n">
        <v>68.9743185547351</v>
      </c>
      <c r="K19" t="n">
        <v>69.7218384673062</v>
      </c>
      <c r="L19" t="n">
        <v>75.379587950486</v>
      </c>
      <c r="M19" t="n">
        <v>79.1850137094558</v>
      </c>
      <c r="N19" t="n">
        <v>83.3682981490303</v>
      </c>
      <c r="O19" t="n">
        <v>86.4955536670064</v>
      </c>
      <c r="P19" t="n">
        <v>88.541025559207</v>
      </c>
      <c r="Q19" t="n">
        <v>91.2683332470754</v>
      </c>
      <c r="R19" t="n">
        <v>94.2240805079517</v>
      </c>
      <c r="S19" t="n">
        <v>96.4550648458325</v>
      </c>
      <c r="T19" t="n">
        <v>91.9307768870942</v>
      </c>
      <c r="U19" t="n">
        <v>98.8818574867951</v>
      </c>
      <c r="V19" t="n">
        <v>99.6524455393403</v>
      </c>
      <c r="W19" t="n">
        <v>97.7465640055421</v>
      </c>
      <c r="X19" t="n">
        <v>98.4418350265151</v>
      </c>
      <c r="Y19" t="n">
        <v>97.7171391549893</v>
      </c>
      <c r="Z19" t="n">
        <v>100.148670213937</v>
      </c>
      <c r="AA19" t="n">
        <v>96.8749908769846</v>
      </c>
      <c r="AB19" t="n">
        <v>97.1805436752812</v>
      </c>
      <c r="AC19" t="n">
        <v>99.3179551880652</v>
      </c>
      <c r="AD19" t="n">
        <v>99.7029242593666</v>
      </c>
      <c r="AE19" t="n">
        <v>100</v>
      </c>
      <c r="AF19" t="n">
        <v>98.7320169229694</v>
      </c>
    </row>
    <row r="20">
      <c r="A20" t="s">
        <v>132</v>
      </c>
      <c r="B20" t="s">
        <v>408</v>
      </c>
      <c r="C20" t="s">
        <v>317</v>
      </c>
      <c r="D20" t="s">
        <v>409</v>
      </c>
      <c r="E20" t="s">
        <v>318</v>
      </c>
      <c r="F20" t="n">
        <v>58.1246308462404</v>
      </c>
      <c r="G20" t="n">
        <v>59.996904661366</v>
      </c>
      <c r="H20" t="n">
        <v>62.5687322307552</v>
      </c>
      <c r="I20" t="n">
        <v>64.3756666477875</v>
      </c>
      <c r="J20" t="n">
        <v>65.8299260078942</v>
      </c>
      <c r="K20" t="n">
        <v>66.763065721329</v>
      </c>
      <c r="L20" t="n">
        <v>71.3101383471856</v>
      </c>
      <c r="M20" t="n">
        <v>74.7218981473863</v>
      </c>
      <c r="N20" t="n">
        <v>78.4177765652816</v>
      </c>
      <c r="O20" t="n">
        <v>81.4681433284237</v>
      </c>
      <c r="P20" t="n">
        <v>83.6145103383693</v>
      </c>
      <c r="Q20" t="n">
        <v>86.3875804214891</v>
      </c>
      <c r="R20" t="n">
        <v>89.4923194451526</v>
      </c>
      <c r="S20" t="n">
        <v>92.0732683181673</v>
      </c>
      <c r="T20" t="n">
        <v>91.3874913794424</v>
      </c>
      <c r="U20" t="n">
        <v>95.1595006769422</v>
      </c>
      <c r="V20" t="n">
        <v>96.2492194624081</v>
      </c>
      <c r="W20" t="n">
        <v>96.2689283316764</v>
      </c>
      <c r="X20" t="n">
        <v>96.4287489011448</v>
      </c>
      <c r="Y20" t="n">
        <v>95.8389107077594</v>
      </c>
      <c r="Z20" t="n">
        <v>96.7812068514311</v>
      </c>
      <c r="AA20" t="n">
        <v>96.250881593283</v>
      </c>
      <c r="AB20" t="n">
        <v>97.1434047165705</v>
      </c>
      <c r="AC20" t="n">
        <v>98.5729579943953</v>
      </c>
      <c r="AD20" t="n">
        <v>99.6839768949174</v>
      </c>
      <c r="AE20" t="n">
        <v>100</v>
      </c>
      <c r="AF20" t="n">
        <v>101.386883911272</v>
      </c>
    </row>
    <row r="21">
      <c r="A21" t="s">
        <v>132</v>
      </c>
      <c r="B21" t="s">
        <v>410</v>
      </c>
      <c r="C21" t="s">
        <v>317</v>
      </c>
      <c r="D21" t="s">
        <v>411</v>
      </c>
      <c r="E21" t="s">
        <v>318</v>
      </c>
      <c r="F21" t="n">
        <v>58.3838916379461</v>
      </c>
      <c r="G21" t="n">
        <v>60.2584424419139</v>
      </c>
      <c r="H21" t="n">
        <v>62.8427076090876</v>
      </c>
      <c r="I21" t="n">
        <v>64.6660558977038</v>
      </c>
      <c r="J21" t="n">
        <v>66.170774454089</v>
      </c>
      <c r="K21" t="n">
        <v>67.1842949912076</v>
      </c>
      <c r="L21" t="n">
        <v>71.6175003103406</v>
      </c>
      <c r="M21" t="n">
        <v>75.0406667649675</v>
      </c>
      <c r="N21" t="n">
        <v>78.7505792719296</v>
      </c>
      <c r="O21" t="n">
        <v>81.8228102436757</v>
      </c>
      <c r="P21" t="n">
        <v>83.9843702266066</v>
      </c>
      <c r="Q21" t="n">
        <v>86.7562863353803</v>
      </c>
      <c r="R21" t="n">
        <v>89.9239684960762</v>
      </c>
      <c r="S21" t="n">
        <v>92.4938767551955</v>
      </c>
      <c r="T21" t="n">
        <v>91.7228496490882</v>
      </c>
      <c r="U21" t="n">
        <v>95.466801332188</v>
      </c>
      <c r="V21" t="n">
        <v>96.5353162551086</v>
      </c>
      <c r="W21" t="n">
        <v>96.5108920892565</v>
      </c>
      <c r="X21" t="n">
        <v>96.801954906833</v>
      </c>
      <c r="Y21" t="n">
        <v>96.2260311051572</v>
      </c>
      <c r="Z21" t="n">
        <v>97.237347824762</v>
      </c>
      <c r="AA21" t="n">
        <v>96.4716872242883</v>
      </c>
      <c r="AB21" t="n">
        <v>97.3016521943738</v>
      </c>
      <c r="AC21" t="n">
        <v>98.7097721498297</v>
      </c>
      <c r="AD21" t="n">
        <v>99.6911705552208</v>
      </c>
      <c r="AE21" t="n">
        <v>100</v>
      </c>
      <c r="AF21" t="n">
        <v>101.021429525327</v>
      </c>
    </row>
    <row r="22">
      <c r="A22" t="s">
        <v>132</v>
      </c>
      <c r="B22" t="s">
        <v>412</v>
      </c>
      <c r="C22" t="s">
        <v>317</v>
      </c>
      <c r="D22" t="s">
        <v>413</v>
      </c>
      <c r="E22" t="s">
        <v>318</v>
      </c>
      <c r="F22" t="n">
        <v>59.4648621382519</v>
      </c>
      <c r="G22" t="n">
        <v>61.3502199504657</v>
      </c>
      <c r="H22" t="n">
        <v>63.9859291040761</v>
      </c>
      <c r="I22" t="n">
        <v>65.8707265204226</v>
      </c>
      <c r="J22" t="n">
        <v>67.5402088326692</v>
      </c>
      <c r="K22" t="n">
        <v>68.7634873014159</v>
      </c>
      <c r="L22" t="n">
        <v>72.9069692558577</v>
      </c>
      <c r="M22" t="n">
        <v>76.3816254054883</v>
      </c>
      <c r="N22" t="n">
        <v>80.1529301618349</v>
      </c>
      <c r="O22" t="n">
        <v>83.3016284483555</v>
      </c>
      <c r="P22" t="n">
        <v>85.5175762971095</v>
      </c>
      <c r="Q22" t="n">
        <v>88.2967368330703</v>
      </c>
      <c r="R22" t="n">
        <v>91.6370897808337</v>
      </c>
      <c r="S22" t="n">
        <v>94.2009320030675</v>
      </c>
      <c r="T22" t="n">
        <v>93.05600410166</v>
      </c>
      <c r="U22" t="n">
        <v>96.7416102451576</v>
      </c>
      <c r="V22" t="n">
        <v>97.7379003317365</v>
      </c>
      <c r="W22" t="n">
        <v>97.5259663625969</v>
      </c>
      <c r="X22" t="n">
        <v>98.335535507308</v>
      </c>
      <c r="Y22" t="n">
        <v>97.8108112759053</v>
      </c>
      <c r="Z22" t="n">
        <v>99.0339712952133</v>
      </c>
      <c r="AA22" t="n">
        <v>97.5429945651869</v>
      </c>
      <c r="AB22" t="n">
        <v>98.1151219587225</v>
      </c>
      <c r="AC22" t="n">
        <v>99.4383350480256</v>
      </c>
      <c r="AD22" t="n">
        <v>99.7208496150316</v>
      </c>
      <c r="AE22" t="n">
        <v>100</v>
      </c>
      <c r="AF22" t="n">
        <v>99.7702379977971</v>
      </c>
    </row>
    <row r="23">
      <c r="A23" t="s">
        <v>132</v>
      </c>
      <c r="B23" t="s">
        <v>414</v>
      </c>
      <c r="C23" t="s">
        <v>317</v>
      </c>
      <c r="D23" t="s">
        <v>415</v>
      </c>
      <c r="E23" t="s">
        <v>318</v>
      </c>
      <c r="F23" t="n">
        <v>58.6751528905034</v>
      </c>
      <c r="G23" t="n">
        <v>60.7872234371576</v>
      </c>
      <c r="H23" t="n">
        <v>63.491643590437</v>
      </c>
      <c r="I23" t="n">
        <v>65.3427234369636</v>
      </c>
      <c r="J23" t="n">
        <v>66.584635947634</v>
      </c>
      <c r="K23" t="n">
        <v>67.2818077253031</v>
      </c>
      <c r="L23" t="n">
        <v>73.0602103768953</v>
      </c>
      <c r="M23" t="n">
        <v>76.8734813890954</v>
      </c>
      <c r="N23" t="n">
        <v>81.1617901134425</v>
      </c>
      <c r="O23" t="n">
        <v>84.2168593972462</v>
      </c>
      <c r="P23" t="n">
        <v>86.1309075522987</v>
      </c>
      <c r="Q23" t="n">
        <v>88.765307212697</v>
      </c>
      <c r="R23" t="n">
        <v>91.6221687418055</v>
      </c>
      <c r="S23" t="n">
        <v>94.8247265342443</v>
      </c>
      <c r="T23" t="n">
        <v>94.9920446366584</v>
      </c>
      <c r="U23" t="n">
        <v>97.2062098213177</v>
      </c>
      <c r="V23" t="n">
        <v>97.6836312368624</v>
      </c>
      <c r="W23" t="n">
        <v>96.887297369097</v>
      </c>
      <c r="X23" t="n">
        <v>96.9652134553676</v>
      </c>
      <c r="Y23" t="n">
        <v>96.6807653543428</v>
      </c>
      <c r="Z23" t="n">
        <v>97.8043839368472</v>
      </c>
      <c r="AA23" t="n">
        <v>97.5913594821489</v>
      </c>
      <c r="AB23" t="n">
        <v>97.9021993837636</v>
      </c>
      <c r="AC23" t="n">
        <v>99.1951847640465</v>
      </c>
      <c r="AD23" t="n">
        <v>99.5179461232676</v>
      </c>
      <c r="AE23" t="n">
        <v>100</v>
      </c>
      <c r="AF23" t="n">
        <v>99.854743642729</v>
      </c>
    </row>
    <row r="24">
      <c r="A24" t="s">
        <v>132</v>
      </c>
      <c r="B24" t="s">
        <v>416</v>
      </c>
      <c r="C24" t="s">
        <v>317</v>
      </c>
      <c r="D24" t="s">
        <v>417</v>
      </c>
      <c r="E24" t="s">
        <v>318</v>
      </c>
      <c r="F24" t="n">
        <v>63.4911207430126</v>
      </c>
      <c r="G24" t="n">
        <v>63.9705814420498</v>
      </c>
      <c r="H24" t="n">
        <v>66.8237471544162</v>
      </c>
      <c r="I24" t="n">
        <v>68.7865364125893</v>
      </c>
      <c r="J24" t="n">
        <v>70.1537286118975</v>
      </c>
      <c r="K24" t="n">
        <v>70.9802314255174</v>
      </c>
      <c r="L24" t="n">
        <v>76.7084399451779</v>
      </c>
      <c r="M24" t="n">
        <v>80.6506223551228</v>
      </c>
      <c r="N24" t="n">
        <v>85.0585142429215</v>
      </c>
      <c r="O24" t="n">
        <v>88.2972424036973</v>
      </c>
      <c r="P24" t="n">
        <v>90.384620820075</v>
      </c>
      <c r="Q24" t="n">
        <v>93.2460474758456</v>
      </c>
      <c r="R24" t="n">
        <v>96.409577244595</v>
      </c>
      <c r="S24" t="n">
        <v>98.3719375678738</v>
      </c>
      <c r="T24" t="n">
        <v>90.734788232166</v>
      </c>
      <c r="U24" t="n">
        <v>104.026227379211</v>
      </c>
      <c r="V24" t="n">
        <v>105.061051556311</v>
      </c>
      <c r="W24" t="n">
        <v>102.219990549372</v>
      </c>
      <c r="X24" t="n">
        <v>102.719428052168</v>
      </c>
      <c r="Y24" t="n">
        <v>101.123950617438</v>
      </c>
      <c r="Z24" t="n">
        <v>105.277399310492</v>
      </c>
      <c r="AA24" t="n">
        <v>97.0697809337292</v>
      </c>
      <c r="AB24" t="n">
        <v>97.2894003847469</v>
      </c>
      <c r="AC24" t="n">
        <v>99.8710969867479</v>
      </c>
      <c r="AD24" t="n">
        <v>100.000284051108</v>
      </c>
      <c r="AE24" t="n">
        <v>100</v>
      </c>
      <c r="AF24" t="n">
        <v>98.5455609782233</v>
      </c>
    </row>
    <row r="25">
      <c r="A25" t="s">
        <v>132</v>
      </c>
      <c r="B25" t="s">
        <v>418</v>
      </c>
      <c r="C25" t="s">
        <v>317</v>
      </c>
      <c r="D25" t="s">
        <v>419</v>
      </c>
      <c r="E25" t="s">
        <v>318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</row>
    <row r="26">
      <c r="A26" t="s">
        <v>132</v>
      </c>
      <c r="B26" t="s">
        <v>420</v>
      </c>
      <c r="C26" t="s">
        <v>317</v>
      </c>
      <c r="D26" t="s">
        <v>421</v>
      </c>
      <c r="E26" t="s">
        <v>318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</row>
    <row r="27">
      <c r="A27" t="s">
        <v>132</v>
      </c>
      <c r="B27" t="s">
        <v>422</v>
      </c>
      <c r="C27" t="s">
        <v>317</v>
      </c>
      <c r="D27" t="s">
        <v>423</v>
      </c>
      <c r="E27" t="s">
        <v>318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</row>
    <row r="28">
      <c r="A28" t="s">
        <v>132</v>
      </c>
      <c r="B28" t="s">
        <v>424</v>
      </c>
      <c r="C28" t="s">
        <v>317</v>
      </c>
      <c r="D28" t="s">
        <v>425</v>
      </c>
      <c r="E28" t="s">
        <v>318</v>
      </c>
      <c r="F28" t="n">
        <v>57.919294575508</v>
      </c>
      <c r="G28" t="n">
        <v>59.5911012026105</v>
      </c>
      <c r="H28" t="n">
        <v>62.1913315830007</v>
      </c>
      <c r="I28" t="n">
        <v>63.9955671441539</v>
      </c>
      <c r="J28" t="n">
        <v>65.2949163737989</v>
      </c>
      <c r="K28" t="n">
        <v>66.2198443614076</v>
      </c>
      <c r="L28" t="n">
        <v>70.9491092270258</v>
      </c>
      <c r="M28" t="n">
        <v>74.4652431023217</v>
      </c>
      <c r="N28" t="n">
        <v>78.3369072324396</v>
      </c>
      <c r="O28" t="n">
        <v>81.3596853764572</v>
      </c>
      <c r="P28" t="n">
        <v>83.3962502979603</v>
      </c>
      <c r="Q28" t="n">
        <v>86.063633971033</v>
      </c>
      <c r="R28" t="n">
        <v>89.0583060211882</v>
      </c>
      <c r="S28" t="n">
        <v>91.6627976815331</v>
      </c>
      <c r="T28" t="n">
        <v>89.6385524433189</v>
      </c>
      <c r="U28" t="n">
        <v>94.1065903751449</v>
      </c>
      <c r="V28" t="n">
        <v>95.0733540951384</v>
      </c>
      <c r="W28" t="n">
        <v>95.0010218118593</v>
      </c>
      <c r="X28" t="n">
        <v>95.5889194817281</v>
      </c>
      <c r="Y28" t="n">
        <v>94.8865156934383</v>
      </c>
      <c r="Z28" t="n">
        <v>96.5316892510895</v>
      </c>
      <c r="AA28" t="n">
        <v>95.3547861757271</v>
      </c>
      <c r="AB28" t="n">
        <v>96.0060883671051</v>
      </c>
      <c r="AC28" t="n">
        <v>98.7628376171734</v>
      </c>
      <c r="AD28" t="n">
        <v>99.7452399030693</v>
      </c>
      <c r="AE28" t="n">
        <v>100</v>
      </c>
      <c r="AF28" t="n">
        <v>100.270359520933</v>
      </c>
    </row>
    <row r="29">
      <c r="A29" t="s">
        <v>132</v>
      </c>
      <c r="B29" t="s">
        <v>426</v>
      </c>
      <c r="C29" t="s">
        <v>317</v>
      </c>
      <c r="D29" t="s">
        <v>427</v>
      </c>
      <c r="E29" t="s">
        <v>318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</row>
    <row r="30">
      <c r="A30" t="s">
        <v>132</v>
      </c>
      <c r="B30" t="s">
        <v>428</v>
      </c>
      <c r="C30" t="s">
        <v>317</v>
      </c>
      <c r="D30" t="s">
        <v>429</v>
      </c>
      <c r="E30" t="s">
        <v>318</v>
      </c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</row>
    <row r="31">
      <c r="A31" t="s">
        <v>132</v>
      </c>
      <c r="B31" t="s">
        <v>430</v>
      </c>
      <c r="C31" t="s">
        <v>317</v>
      </c>
      <c r="D31" t="s">
        <v>431</v>
      </c>
      <c r="E31" t="s">
        <v>318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</row>
    <row r="32">
      <c r="A32" t="s">
        <v>132</v>
      </c>
      <c r="B32" t="s">
        <v>432</v>
      </c>
      <c r="C32" t="s">
        <v>317</v>
      </c>
      <c r="D32" t="s">
        <v>433</v>
      </c>
      <c r="E32" t="s">
        <v>318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</row>
    <row r="33">
      <c r="A33" t="s">
        <v>132</v>
      </c>
      <c r="B33" t="s">
        <v>434</v>
      </c>
      <c r="C33" t="s">
        <v>317</v>
      </c>
      <c r="D33" t="s">
        <v>435</v>
      </c>
      <c r="E33" t="s">
        <v>318</v>
      </c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</row>
    <row r="34">
      <c r="A34" t="s">
        <v>132</v>
      </c>
      <c r="B34" t="s">
        <v>436</v>
      </c>
      <c r="C34" t="s">
        <v>317</v>
      </c>
      <c r="D34" t="s">
        <v>437</v>
      </c>
      <c r="E34" t="s">
        <v>318</v>
      </c>
      <c r="F34" t="n">
        <v>61.743596679465</v>
      </c>
      <c r="G34" t="n">
        <v>62.6112034357705</v>
      </c>
      <c r="H34" t="n">
        <v>65.4964713362915</v>
      </c>
      <c r="I34" t="n">
        <v>67.4437723909579</v>
      </c>
      <c r="J34" t="n">
        <v>68.9265299482784</v>
      </c>
      <c r="K34" t="n">
        <v>69.8261784423977</v>
      </c>
      <c r="L34" t="n">
        <v>75.2120910551094</v>
      </c>
      <c r="M34" t="n">
        <v>79.0790149242896</v>
      </c>
      <c r="N34" t="n">
        <v>83.4332143861591</v>
      </c>
      <c r="O34" t="n">
        <v>86.637818604294</v>
      </c>
      <c r="P34" t="n">
        <v>88.706398617226</v>
      </c>
      <c r="Q34" t="n">
        <v>91.5060247401911</v>
      </c>
      <c r="R34" t="n">
        <v>94.605644142712</v>
      </c>
      <c r="S34" t="n">
        <v>97.0445952043633</v>
      </c>
      <c r="T34" t="n">
        <v>92.3306525983805</v>
      </c>
      <c r="U34" t="n">
        <v>100.147025805444</v>
      </c>
      <c r="V34" t="n">
        <v>100.831188460257</v>
      </c>
      <c r="W34" t="n">
        <v>98.3847999309079</v>
      </c>
      <c r="X34" t="n">
        <v>98.7378738840894</v>
      </c>
      <c r="Y34" t="n">
        <v>97.5958910445104</v>
      </c>
      <c r="Z34" t="n">
        <v>100.613325011711</v>
      </c>
      <c r="AA34" t="n">
        <v>96.9700623482036</v>
      </c>
      <c r="AB34" t="n">
        <v>97.2639775383053</v>
      </c>
      <c r="AC34" t="n">
        <v>99.8369663235397</v>
      </c>
      <c r="AD34" t="n">
        <v>99.9815572972888</v>
      </c>
      <c r="AE34" t="n">
        <v>100</v>
      </c>
      <c r="AF34" t="n">
        <v>97.7325756328914</v>
      </c>
    </row>
    <row r="35">
      <c r="A35" t="s">
        <v>132</v>
      </c>
      <c r="B35" t="s">
        <v>438</v>
      </c>
      <c r="C35" t="s">
        <v>317</v>
      </c>
      <c r="D35" t="s">
        <v>439</v>
      </c>
      <c r="E35" t="s">
        <v>318</v>
      </c>
      <c r="F35" t="n">
        <v>61.5225486155798</v>
      </c>
      <c r="G35" t="n">
        <v>62.2736077689258</v>
      </c>
      <c r="H35" t="n">
        <v>64.8376083022058</v>
      </c>
      <c r="I35" t="n">
        <v>66.5739449230506</v>
      </c>
      <c r="J35" t="n">
        <v>68.197546781603</v>
      </c>
      <c r="K35" t="n">
        <v>69.3854220608605</v>
      </c>
      <c r="L35" t="n">
        <v>73.3792531922447</v>
      </c>
      <c r="M35" t="n">
        <v>76.6440312143135</v>
      </c>
      <c r="N35" t="n">
        <v>80.1303585621222</v>
      </c>
      <c r="O35" t="n">
        <v>83.1248306584922</v>
      </c>
      <c r="P35" t="n">
        <v>85.272152660323</v>
      </c>
      <c r="Q35" t="n">
        <v>87.9211327006816</v>
      </c>
      <c r="R35" t="n">
        <v>91.1810203620693</v>
      </c>
      <c r="S35" t="n">
        <v>93.2822383575413</v>
      </c>
      <c r="T35" t="n">
        <v>89.0312600866805</v>
      </c>
      <c r="U35" t="n">
        <v>96.2620060959532</v>
      </c>
      <c r="V35" t="n">
        <v>97.4674068167252</v>
      </c>
      <c r="W35" t="n">
        <v>96.781243992634</v>
      </c>
      <c r="X35" t="n">
        <v>97.5801337626926</v>
      </c>
      <c r="Y35" t="n">
        <v>96.8178972808463</v>
      </c>
      <c r="Z35" t="n">
        <v>98.0579488620618</v>
      </c>
      <c r="AA35" t="n">
        <v>96.8671937391813</v>
      </c>
      <c r="AB35" t="n">
        <v>97.5862688832147</v>
      </c>
      <c r="AC35" t="n">
        <v>99.2044397808854</v>
      </c>
      <c r="AD35" t="n">
        <v>99.8078696871054</v>
      </c>
      <c r="AE35" t="n">
        <v>100</v>
      </c>
      <c r="AF35" t="n">
        <v>100.287718303675</v>
      </c>
    </row>
    <row r="36">
      <c r="A36" t="s">
        <v>132</v>
      </c>
      <c r="B36" t="s">
        <v>440</v>
      </c>
      <c r="C36" t="s">
        <v>317</v>
      </c>
      <c r="D36" t="s">
        <v>441</v>
      </c>
      <c r="E36" t="s">
        <v>318</v>
      </c>
      <c r="F36" t="n">
        <v>62.6147487145567</v>
      </c>
      <c r="G36" t="n">
        <v>62.3393570648652</v>
      </c>
      <c r="H36" t="n">
        <v>65.1365460636794</v>
      </c>
      <c r="I36" t="n">
        <v>66.9911616790084</v>
      </c>
      <c r="J36" t="n">
        <v>68.3521491006545</v>
      </c>
      <c r="K36" t="n">
        <v>69.2958677059977</v>
      </c>
      <c r="L36" t="n">
        <v>74.5367126953464</v>
      </c>
      <c r="M36" t="n">
        <v>78.167896429536</v>
      </c>
      <c r="N36" t="n">
        <v>81.8611403171701</v>
      </c>
      <c r="O36" t="n">
        <v>84.7575039470402</v>
      </c>
      <c r="P36" t="n">
        <v>86.7787421005391</v>
      </c>
      <c r="Q36" t="n">
        <v>89.2599511682143</v>
      </c>
      <c r="R36" t="n">
        <v>92.4096366208708</v>
      </c>
      <c r="S36" t="n">
        <v>94.4549707725191</v>
      </c>
      <c r="T36" t="n">
        <v>88.8040651418596</v>
      </c>
      <c r="U36" t="n">
        <v>97.6251493331551</v>
      </c>
      <c r="V36" t="n">
        <v>98.9414434260053</v>
      </c>
      <c r="W36" t="n">
        <v>98.0422278007543</v>
      </c>
      <c r="X36" t="n">
        <v>99.5101187549077</v>
      </c>
      <c r="Y36" t="n">
        <v>98.4632803074935</v>
      </c>
      <c r="Z36" t="n">
        <v>100.401090359174</v>
      </c>
      <c r="AA36" t="n">
        <v>97.5795500402184</v>
      </c>
      <c r="AB36" t="n">
        <v>98.1087571118691</v>
      </c>
      <c r="AC36" t="n">
        <v>99.90153861633</v>
      </c>
      <c r="AD36" t="n">
        <v>100.072807304972</v>
      </c>
      <c r="AE36" t="n">
        <v>100</v>
      </c>
      <c r="AF36" t="n">
        <v>99.272966054922</v>
      </c>
    </row>
    <row r="37">
      <c r="A37" t="s">
        <v>132</v>
      </c>
      <c r="B37" t="s">
        <v>442</v>
      </c>
      <c r="C37" t="s">
        <v>317</v>
      </c>
      <c r="D37" t="s">
        <v>443</v>
      </c>
      <c r="E37" t="s">
        <v>318</v>
      </c>
      <c r="F37" t="n">
        <v>60.9503780545508</v>
      </c>
      <c r="G37" t="n">
        <v>61.9880612002088</v>
      </c>
      <c r="H37" t="n">
        <v>64.5233109313196</v>
      </c>
      <c r="I37" t="n">
        <v>66.2550670004127</v>
      </c>
      <c r="J37" t="n">
        <v>67.9641727771894</v>
      </c>
      <c r="K37" t="n">
        <v>69.2432587246757</v>
      </c>
      <c r="L37" t="n">
        <v>72.9425556526735</v>
      </c>
      <c r="M37" t="n">
        <v>76.1176343909857</v>
      </c>
      <c r="N37" t="n">
        <v>79.5436251351434</v>
      </c>
      <c r="O37" t="n">
        <v>82.5271194410259</v>
      </c>
      <c r="P37" t="n">
        <v>84.69913540495</v>
      </c>
      <c r="Q37" t="n">
        <v>87.3949574643919</v>
      </c>
      <c r="R37" t="n">
        <v>90.7273949495945</v>
      </c>
      <c r="S37" t="n">
        <v>92.8753447895504</v>
      </c>
      <c r="T37" t="n">
        <v>89.0925944076529</v>
      </c>
      <c r="U37" t="n">
        <v>95.4724717766864</v>
      </c>
      <c r="V37" t="n">
        <v>96.6851901686165</v>
      </c>
      <c r="W37" t="n">
        <v>96.2910456866232</v>
      </c>
      <c r="X37" t="n">
        <v>96.8510799701123</v>
      </c>
      <c r="Y37" t="n">
        <v>96.1497484588814</v>
      </c>
      <c r="Z37" t="n">
        <v>96.9097453722464</v>
      </c>
      <c r="AA37" t="n">
        <v>96.7384118406706</v>
      </c>
      <c r="AB37" t="n">
        <v>97.6334615687138</v>
      </c>
      <c r="AC37" t="n">
        <v>98.894825114795</v>
      </c>
      <c r="AD37" t="n">
        <v>99.7859159903057</v>
      </c>
      <c r="AE37" t="n">
        <v>100</v>
      </c>
      <c r="AF37" t="n">
        <v>101.587235563501</v>
      </c>
    </row>
    <row r="38">
      <c r="A38" t="s">
        <v>132</v>
      </c>
      <c r="B38" t="s">
        <v>444</v>
      </c>
      <c r="C38" t="s">
        <v>317</v>
      </c>
      <c r="D38" t="s">
        <v>445</v>
      </c>
      <c r="E38" t="s">
        <v>318</v>
      </c>
      <c r="F38" t="n">
        <v>61.7281074653664</v>
      </c>
      <c r="G38" t="n">
        <v>62.9994297975249</v>
      </c>
      <c r="H38" t="n">
        <v>65.3888604022691</v>
      </c>
      <c r="I38" t="n">
        <v>67.0190270490737</v>
      </c>
      <c r="J38" t="n">
        <v>68.7255948245685</v>
      </c>
      <c r="K38" t="n">
        <v>69.9193144160695</v>
      </c>
      <c r="L38" t="n">
        <v>73.6750579128448</v>
      </c>
      <c r="M38" t="n">
        <v>76.8870298766967</v>
      </c>
      <c r="N38" t="n">
        <v>80.3651879673942</v>
      </c>
      <c r="O38" t="n">
        <v>83.4624312754298</v>
      </c>
      <c r="P38" t="n">
        <v>85.6614966079851</v>
      </c>
      <c r="Q38" t="n">
        <v>88.3808202779174</v>
      </c>
      <c r="R38" t="n">
        <v>91.6146350994355</v>
      </c>
      <c r="S38" t="n">
        <v>93.6964267146811</v>
      </c>
      <c r="T38" t="n">
        <v>89.9714874095433</v>
      </c>
      <c r="U38" t="n">
        <v>97.030901840139</v>
      </c>
      <c r="V38" t="n">
        <v>98.1297470079327</v>
      </c>
      <c r="W38" t="n">
        <v>97.1972880636342</v>
      </c>
      <c r="X38" t="n">
        <v>97.8370558133292</v>
      </c>
      <c r="Y38" t="n">
        <v>97.1868654389701</v>
      </c>
      <c r="Z38" t="n">
        <v>98.7368310747971</v>
      </c>
      <c r="AA38" t="n">
        <v>96.6474262068208</v>
      </c>
      <c r="AB38" t="n">
        <v>97.2379223084096</v>
      </c>
      <c r="AC38" t="n">
        <v>99.275472625307</v>
      </c>
      <c r="AD38" t="n">
        <v>99.7319301879203</v>
      </c>
      <c r="AE38" t="n">
        <v>100</v>
      </c>
      <c r="AF38" t="n">
        <v>99.3375094677126</v>
      </c>
    </row>
    <row r="39">
      <c r="A39" t="s">
        <v>132</v>
      </c>
      <c r="B39" t="s">
        <v>446</v>
      </c>
      <c r="C39" t="s">
        <v>317</v>
      </c>
      <c r="D39" t="s">
        <v>447</v>
      </c>
      <c r="E39" t="s">
        <v>318</v>
      </c>
      <c r="F39" t="n">
        <v>63.32022101181</v>
      </c>
      <c r="G39" t="n">
        <v>64.832297314457</v>
      </c>
      <c r="H39" t="n">
        <v>67.3132910068441</v>
      </c>
      <c r="I39" t="n">
        <v>68.936539575015</v>
      </c>
      <c r="J39" t="n">
        <v>70.5209286598825</v>
      </c>
      <c r="K39" t="n">
        <v>71.6465539187032</v>
      </c>
      <c r="L39" t="n">
        <v>76.0827338333526</v>
      </c>
      <c r="M39" t="n">
        <v>79.4347253304223</v>
      </c>
      <c r="N39" t="n">
        <v>82.9136575281172</v>
      </c>
      <c r="O39" t="n">
        <v>85.9374111513774</v>
      </c>
      <c r="P39" t="n">
        <v>88.1191494005268</v>
      </c>
      <c r="Q39" t="n">
        <v>90.8442174216412</v>
      </c>
      <c r="R39" t="n">
        <v>93.8623499620508</v>
      </c>
      <c r="S39" t="n">
        <v>95.9682961400127</v>
      </c>
      <c r="T39" t="n">
        <v>93.4952533620542</v>
      </c>
      <c r="U39" t="n">
        <v>98.4763423697066</v>
      </c>
      <c r="V39" t="n">
        <v>99.332452765941</v>
      </c>
      <c r="W39" t="n">
        <v>97.766447370566</v>
      </c>
      <c r="X39" t="n">
        <v>98.4241662138445</v>
      </c>
      <c r="Y39" t="n">
        <v>97.7239203484109</v>
      </c>
      <c r="Z39" t="n">
        <v>99.6157865885927</v>
      </c>
      <c r="AA39" t="n">
        <v>97.1063233496211</v>
      </c>
      <c r="AB39" t="n">
        <v>97.7108880849622</v>
      </c>
      <c r="AC39" t="n">
        <v>99.4278455151544</v>
      </c>
      <c r="AD39" t="n">
        <v>99.8212885887648</v>
      </c>
      <c r="AE39" t="n">
        <v>100</v>
      </c>
      <c r="AF39" t="n">
        <v>100.034402755892</v>
      </c>
    </row>
    <row r="40">
      <c r="A40" t="s">
        <v>132</v>
      </c>
      <c r="B40" t="s">
        <v>448</v>
      </c>
      <c r="C40" t="s">
        <v>317</v>
      </c>
      <c r="D40" t="s">
        <v>449</v>
      </c>
      <c r="E40" t="s">
        <v>318</v>
      </c>
      <c r="F40" t="n">
        <v>58.6427368500013</v>
      </c>
      <c r="G40" t="n">
        <v>60.3183256988435</v>
      </c>
      <c r="H40" t="n">
        <v>63.0728398741028</v>
      </c>
      <c r="I40" t="n">
        <v>64.918957965537</v>
      </c>
      <c r="J40" t="n">
        <v>66.1666492959145</v>
      </c>
      <c r="K40" t="n">
        <v>66.8770739278137</v>
      </c>
      <c r="L40" t="n">
        <v>72.5993824568759</v>
      </c>
      <c r="M40" t="n">
        <v>76.4126615785601</v>
      </c>
      <c r="N40" t="n">
        <v>80.7160441329016</v>
      </c>
      <c r="O40" t="n">
        <v>83.7683282473795</v>
      </c>
      <c r="P40" t="n">
        <v>85.7206175819226</v>
      </c>
      <c r="Q40" t="n">
        <v>88.3654826900541</v>
      </c>
      <c r="R40" t="n">
        <v>91.3286811656878</v>
      </c>
      <c r="S40" t="n">
        <v>94.0356630382383</v>
      </c>
      <c r="T40" t="n">
        <v>92.2051584646017</v>
      </c>
      <c r="U40" t="n">
        <v>97.2628735028568</v>
      </c>
      <c r="V40" t="n">
        <v>98.0881179335852</v>
      </c>
      <c r="W40" t="n">
        <v>96.9841585121623</v>
      </c>
      <c r="X40" t="n">
        <v>97.8126936274143</v>
      </c>
      <c r="Y40" t="n">
        <v>97.3384045870633</v>
      </c>
      <c r="Z40" t="n">
        <v>98.3705086354004</v>
      </c>
      <c r="AA40" t="n">
        <v>97.1245770296355</v>
      </c>
      <c r="AB40" t="n">
        <v>97.6431578007784</v>
      </c>
      <c r="AC40" t="n">
        <v>99.2954599261257</v>
      </c>
      <c r="AD40" t="n">
        <v>99.8129567661641</v>
      </c>
      <c r="AE40" t="n">
        <v>100</v>
      </c>
      <c r="AF40" t="n">
        <v>99.3971605859924</v>
      </c>
    </row>
    <row r="41">
      <c r="A41" t="s">
        <v>132</v>
      </c>
      <c r="B41" t="s">
        <v>450</v>
      </c>
      <c r="C41" t="s">
        <v>317</v>
      </c>
      <c r="D41" t="s">
        <v>451</v>
      </c>
      <c r="E41" t="s">
        <v>318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</row>
    <row r="42">
      <c r="A42" t="s">
        <v>132</v>
      </c>
      <c r="B42" t="s">
        <v>452</v>
      </c>
      <c r="C42" t="s">
        <v>317</v>
      </c>
      <c r="D42" t="s">
        <v>453</v>
      </c>
      <c r="E42" t="s">
        <v>318</v>
      </c>
      <c r="F42" t="n">
        <v>63.5677211296415</v>
      </c>
      <c r="G42" t="n">
        <v>64.8524269843244</v>
      </c>
      <c r="H42" t="n">
        <v>66.8242053636689</v>
      </c>
      <c r="I42" t="n">
        <v>68.4722148861145</v>
      </c>
      <c r="J42" t="n">
        <v>69.9172679551205</v>
      </c>
      <c r="K42" t="n">
        <v>70.653124529485</v>
      </c>
      <c r="L42" t="n">
        <v>75.7492268013538</v>
      </c>
      <c r="M42" t="n">
        <v>79.02665050604</v>
      </c>
      <c r="N42" t="n">
        <v>82.3181808160386</v>
      </c>
      <c r="O42" t="n">
        <v>85.2881571199563</v>
      </c>
      <c r="P42" t="n">
        <v>87.4367039694488</v>
      </c>
      <c r="Q42" t="n">
        <v>90.0898961363573</v>
      </c>
      <c r="R42" t="n">
        <v>93.0502402253935</v>
      </c>
      <c r="S42" t="n">
        <v>95.5870815036495</v>
      </c>
      <c r="T42" t="n">
        <v>93.869507154615</v>
      </c>
      <c r="U42" t="n">
        <v>97.7250906698148</v>
      </c>
      <c r="V42" t="n">
        <v>98.5012626057238</v>
      </c>
      <c r="W42" t="n">
        <v>97.1161039078101</v>
      </c>
      <c r="X42" t="n">
        <v>97.7536279593861</v>
      </c>
      <c r="Y42" t="n">
        <v>97.3563365375349</v>
      </c>
      <c r="Z42" t="n">
        <v>98.7430719835831</v>
      </c>
      <c r="AA42" t="n">
        <v>96.7443548762013</v>
      </c>
      <c r="AB42" t="n">
        <v>97.2337769812937</v>
      </c>
      <c r="AC42" t="n">
        <v>99.0148310309909</v>
      </c>
      <c r="AD42" t="n">
        <v>99.5018924755972</v>
      </c>
      <c r="AE42" t="n">
        <v>100</v>
      </c>
      <c r="AF42" t="n">
        <v>99.6624038307102</v>
      </c>
    </row>
    <row r="43">
      <c r="A43" t="s">
        <v>132</v>
      </c>
      <c r="B43" t="s">
        <v>454</v>
      </c>
      <c r="C43" t="s">
        <v>317</v>
      </c>
      <c r="D43" t="s">
        <v>455</v>
      </c>
      <c r="E43" t="s">
        <v>318</v>
      </c>
      <c r="F43" t="n">
        <v>63.0144079262342</v>
      </c>
      <c r="G43" t="n">
        <v>64.3592350964895</v>
      </c>
      <c r="H43" t="n">
        <v>66.4491115598993</v>
      </c>
      <c r="I43" t="n">
        <v>68.1411367208834</v>
      </c>
      <c r="J43" t="n">
        <v>69.6338190823658</v>
      </c>
      <c r="K43" t="n">
        <v>70.4016272579997</v>
      </c>
      <c r="L43" t="n">
        <v>75.4948562646893</v>
      </c>
      <c r="M43" t="n">
        <v>78.8356668338067</v>
      </c>
      <c r="N43" t="n">
        <v>82.245093501277</v>
      </c>
      <c r="O43" t="n">
        <v>85.242483323748</v>
      </c>
      <c r="P43" t="n">
        <v>87.3804977461486</v>
      </c>
      <c r="Q43" t="n">
        <v>90.0517640192799</v>
      </c>
      <c r="R43" t="n">
        <v>93.0290821016322</v>
      </c>
      <c r="S43" t="n">
        <v>95.5786019410008</v>
      </c>
      <c r="T43" t="n">
        <v>93.6306582031527</v>
      </c>
      <c r="U43" t="n">
        <v>97.8457442235266</v>
      </c>
      <c r="V43" t="n">
        <v>98.6212028448291</v>
      </c>
      <c r="W43" t="n">
        <v>97.229096619881</v>
      </c>
      <c r="X43" t="n">
        <v>97.800568174827</v>
      </c>
      <c r="Y43" t="n">
        <v>97.323593022502</v>
      </c>
      <c r="Z43" t="n">
        <v>98.8575337654293</v>
      </c>
      <c r="AA43" t="n">
        <v>96.8635393752625</v>
      </c>
      <c r="AB43" t="n">
        <v>97.3397638212178</v>
      </c>
      <c r="AC43" t="n">
        <v>99.131012471394</v>
      </c>
      <c r="AD43" t="n">
        <v>99.540130924586</v>
      </c>
      <c r="AE43" t="n">
        <v>100</v>
      </c>
      <c r="AF43" t="n">
        <v>99.8836855424409</v>
      </c>
    </row>
    <row r="44">
      <c r="A44" t="s">
        <v>132</v>
      </c>
      <c r="B44" t="s">
        <v>456</v>
      </c>
      <c r="C44" t="s">
        <v>317</v>
      </c>
      <c r="D44" t="s">
        <v>457</v>
      </c>
      <c r="E44" t="s">
        <v>318</v>
      </c>
      <c r="F44" t="n">
        <v>61.8442978806659</v>
      </c>
      <c r="G44" t="n">
        <v>63.0327712675158</v>
      </c>
      <c r="H44" t="n">
        <v>65.5380690635019</v>
      </c>
      <c r="I44" t="n">
        <v>67.2940637807197</v>
      </c>
      <c r="J44" t="n">
        <v>68.7646914496673</v>
      </c>
      <c r="K44" t="n">
        <v>69.6782087881658</v>
      </c>
      <c r="L44" t="n">
        <v>74.6126374181157</v>
      </c>
      <c r="M44" t="n">
        <v>78.0670258696319</v>
      </c>
      <c r="N44" t="n">
        <v>81.7436429104262</v>
      </c>
      <c r="O44" t="n">
        <v>84.7458921311725</v>
      </c>
      <c r="P44" t="n">
        <v>86.8269410607928</v>
      </c>
      <c r="Q44" t="n">
        <v>89.484600116175</v>
      </c>
      <c r="R44" t="n">
        <v>92.5125947804097</v>
      </c>
      <c r="S44" t="n">
        <v>94.8833100467862</v>
      </c>
      <c r="T44" t="n">
        <v>91.8347440289656</v>
      </c>
      <c r="U44" t="n">
        <v>97.8487579063931</v>
      </c>
      <c r="V44" t="n">
        <v>98.7475326380834</v>
      </c>
      <c r="W44" t="n">
        <v>97.384131766835</v>
      </c>
      <c r="X44" t="n">
        <v>98.0732390455574</v>
      </c>
      <c r="Y44" t="n">
        <v>97.3522922971134</v>
      </c>
      <c r="Z44" t="n">
        <v>99.2862335501816</v>
      </c>
      <c r="AA44" t="n">
        <v>96.8903718187488</v>
      </c>
      <c r="AB44" t="n">
        <v>97.3831397427631</v>
      </c>
      <c r="AC44" t="n">
        <v>99.2368704067047</v>
      </c>
      <c r="AD44" t="n">
        <v>99.6971413553402</v>
      </c>
      <c r="AE44" t="n">
        <v>100</v>
      </c>
      <c r="AF44" t="n">
        <v>99.6711418165256</v>
      </c>
    </row>
    <row r="45">
      <c r="A45" t="s">
        <v>132</v>
      </c>
      <c r="B45" t="s">
        <v>458</v>
      </c>
      <c r="C45" t="s">
        <v>317</v>
      </c>
      <c r="D45" t="s">
        <v>459</v>
      </c>
      <c r="E45" t="s">
        <v>318</v>
      </c>
      <c r="F45" t="n">
        <v>61.8429178650204</v>
      </c>
      <c r="G45" t="n">
        <v>63.0321863562031</v>
      </c>
      <c r="H45" t="n">
        <v>65.5386222747266</v>
      </c>
      <c r="I45" t="n">
        <v>67.2950771635403</v>
      </c>
      <c r="J45" t="n">
        <v>68.7656651872988</v>
      </c>
      <c r="K45" t="n">
        <v>69.6793458900584</v>
      </c>
      <c r="L45" t="n">
        <v>74.6150314483625</v>
      </c>
      <c r="M45" t="n">
        <v>78.0706321224119</v>
      </c>
      <c r="N45" t="n">
        <v>81.7494233151705</v>
      </c>
      <c r="O45" t="n">
        <v>84.7519986645854</v>
      </c>
      <c r="P45" t="n">
        <v>86.8327875957017</v>
      </c>
      <c r="Q45" t="n">
        <v>89.490654011569</v>
      </c>
      <c r="R45" t="n">
        <v>92.5188064752211</v>
      </c>
      <c r="S45" t="n">
        <v>94.8869912279298</v>
      </c>
      <c r="T45" t="n">
        <v>91.8349920302071</v>
      </c>
      <c r="U45" t="n">
        <v>97.8534380859512</v>
      </c>
      <c r="V45" t="n">
        <v>98.7521310357975</v>
      </c>
      <c r="W45" t="n">
        <v>97.3884882615403</v>
      </c>
      <c r="X45" t="n">
        <v>98.0772049730757</v>
      </c>
      <c r="Y45" t="n">
        <v>97.3550431380099</v>
      </c>
      <c r="Z45" t="n">
        <v>99.2904221182392</v>
      </c>
      <c r="AA45" t="n">
        <v>96.8924418359915</v>
      </c>
      <c r="AB45" t="n">
        <v>97.3847165370954</v>
      </c>
      <c r="AC45" t="n">
        <v>99.239072302319</v>
      </c>
      <c r="AD45" t="n">
        <v>99.6984515863277</v>
      </c>
      <c r="AE45" t="n">
        <v>100</v>
      </c>
      <c r="AF45" t="n">
        <v>99.6688147017494</v>
      </c>
    </row>
    <row r="46">
      <c r="A46" t="s">
        <v>132</v>
      </c>
      <c r="B46" t="s">
        <v>460</v>
      </c>
      <c r="C46" t="s">
        <v>317</v>
      </c>
      <c r="D46" t="s">
        <v>461</v>
      </c>
      <c r="E46" t="s">
        <v>318</v>
      </c>
      <c r="F46" t="n">
        <v>59.9354821751588</v>
      </c>
      <c r="G46" t="n">
        <v>61.6535381573514</v>
      </c>
      <c r="H46" t="n">
        <v>64.4747718282276</v>
      </c>
      <c r="I46" t="n">
        <v>66.436380806935</v>
      </c>
      <c r="J46" t="n">
        <v>68.1837176216745</v>
      </c>
      <c r="K46" t="n">
        <v>69.144274813151</v>
      </c>
      <c r="L46" t="n">
        <v>74.2377517109458</v>
      </c>
      <c r="M46" t="n">
        <v>77.9678904272872</v>
      </c>
      <c r="N46" t="n">
        <v>82.1211085449559</v>
      </c>
      <c r="O46" t="n">
        <v>85.2813692073558</v>
      </c>
      <c r="P46" t="n">
        <v>87.3663860324204</v>
      </c>
      <c r="Q46" t="n">
        <v>90.1527262920713</v>
      </c>
      <c r="R46" t="n">
        <v>93.2402826959377</v>
      </c>
      <c r="S46" t="n">
        <v>95.8710340679339</v>
      </c>
      <c r="T46" t="n">
        <v>92.5517781614789</v>
      </c>
      <c r="U46" t="n">
        <v>98.7821000416536</v>
      </c>
      <c r="V46" t="n">
        <v>99.5555817129594</v>
      </c>
      <c r="W46" t="n">
        <v>98.1249678298239</v>
      </c>
      <c r="X46" t="n">
        <v>98.3822707834322</v>
      </c>
      <c r="Y46" t="n">
        <v>97.5089933700726</v>
      </c>
      <c r="Z46" t="n">
        <v>99.9060144161701</v>
      </c>
      <c r="AA46" t="n">
        <v>97.9194467312563</v>
      </c>
      <c r="AB46" t="n">
        <v>98.3409333725063</v>
      </c>
      <c r="AC46" t="n">
        <v>100.188612893184</v>
      </c>
      <c r="AD46" t="n">
        <v>99.7571536031884</v>
      </c>
      <c r="AE46" t="n">
        <v>100</v>
      </c>
      <c r="AF46" t="n">
        <v>100.714486228136</v>
      </c>
    </row>
    <row r="47">
      <c r="A47" t="s">
        <v>132</v>
      </c>
      <c r="B47" t="s">
        <v>462</v>
      </c>
      <c r="C47" t="s">
        <v>317</v>
      </c>
      <c r="D47" t="s">
        <v>463</v>
      </c>
      <c r="E47" t="s">
        <v>318</v>
      </c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 t="n">
        <v>97.1282936875614</v>
      </c>
      <c r="AB47" t="n">
        <v>97.6046838150576</v>
      </c>
      <c r="AC47" t="n">
        <v>99.2937651493224</v>
      </c>
      <c r="AD47" t="n">
        <v>99.7517909128935</v>
      </c>
      <c r="AE47" t="n">
        <v>100</v>
      </c>
      <c r="AF47" t="n">
        <v>99.8195370533769</v>
      </c>
    </row>
    <row r="48">
      <c r="A48" t="s">
        <v>132</v>
      </c>
      <c r="B48" t="s">
        <v>464</v>
      </c>
      <c r="C48" t="s">
        <v>317</v>
      </c>
      <c r="D48" t="s">
        <v>465</v>
      </c>
      <c r="E48" t="s">
        <v>318</v>
      </c>
      <c r="F48" t="n">
        <v>62.9387842218869</v>
      </c>
      <c r="G48" t="n">
        <v>64.5510057204942</v>
      </c>
      <c r="H48" t="n">
        <v>66.4805391323265</v>
      </c>
      <c r="I48" t="n">
        <v>68.1141076133821</v>
      </c>
      <c r="J48" t="n">
        <v>69.7825077847959</v>
      </c>
      <c r="K48" t="n">
        <v>70.675523879132</v>
      </c>
      <c r="L48" t="n">
        <v>74.7744409767295</v>
      </c>
      <c r="M48" t="n">
        <v>77.6464199460752</v>
      </c>
      <c r="N48" t="n">
        <v>80.3840246214086</v>
      </c>
      <c r="O48" t="n">
        <v>83.2794890341965</v>
      </c>
      <c r="P48" t="n">
        <v>85.5432761053563</v>
      </c>
      <c r="Q48" t="n">
        <v>88.167300816303</v>
      </c>
      <c r="R48" t="n">
        <v>91.2123545364575</v>
      </c>
      <c r="S48" t="n">
        <v>93.5827084060973</v>
      </c>
      <c r="T48" t="n">
        <v>93.1938931610259</v>
      </c>
      <c r="U48" t="n">
        <v>95.8181161492106</v>
      </c>
      <c r="V48" t="n">
        <v>96.6628615467027</v>
      </c>
      <c r="W48" t="n">
        <v>95.5388133061243</v>
      </c>
      <c r="X48" t="n">
        <v>96.3378660532645</v>
      </c>
      <c r="Y48" t="n">
        <v>96.2701679908265</v>
      </c>
      <c r="Z48" t="n">
        <v>97.2829893732143</v>
      </c>
      <c r="AA48" t="n">
        <v>96.2401896247913</v>
      </c>
      <c r="AB48" t="n">
        <v>96.9213637933985</v>
      </c>
      <c r="AC48" t="n">
        <v>98.4254867475559</v>
      </c>
      <c r="AD48" t="n">
        <v>99.2606215897955</v>
      </c>
      <c r="AE48" t="n">
        <v>100</v>
      </c>
      <c r="AF48" t="n">
        <v>100.5304142541</v>
      </c>
    </row>
    <row r="49">
      <c r="A49" t="s">
        <v>132</v>
      </c>
      <c r="B49" t="s">
        <v>466</v>
      </c>
      <c r="C49" t="s">
        <v>317</v>
      </c>
      <c r="D49" t="s">
        <v>467</v>
      </c>
      <c r="E49" t="s">
        <v>318</v>
      </c>
      <c r="F49" t="n">
        <v>66.7316050756269</v>
      </c>
      <c r="G49" t="n">
        <v>68.1221323803769</v>
      </c>
      <c r="H49" t="n">
        <v>69.1343443748531</v>
      </c>
      <c r="I49" t="n">
        <v>70.4274086230978</v>
      </c>
      <c r="J49" t="n">
        <v>72.028950140341</v>
      </c>
      <c r="K49" t="n">
        <v>72.7474722049855</v>
      </c>
      <c r="L49" t="n">
        <v>76.4335299341857</v>
      </c>
      <c r="M49" t="n">
        <v>78.5696530258107</v>
      </c>
      <c r="N49" t="n">
        <v>80.1786180141487</v>
      </c>
      <c r="O49" t="n">
        <v>82.829231127359</v>
      </c>
      <c r="P49" t="n">
        <v>85.1787848560906</v>
      </c>
      <c r="Q49" t="n">
        <v>87.6194244724165</v>
      </c>
      <c r="R49" t="n">
        <v>90.4970458697938</v>
      </c>
      <c r="S49" t="n">
        <v>92.8018022949466</v>
      </c>
      <c r="T49" t="n">
        <v>93.8255456087056</v>
      </c>
      <c r="U49" t="n">
        <v>94.669017693259</v>
      </c>
      <c r="V49" t="n">
        <v>95.511052839065</v>
      </c>
      <c r="W49" t="n">
        <v>94.3508595796356</v>
      </c>
      <c r="X49" t="n">
        <v>95.5293109421838</v>
      </c>
      <c r="Y49" t="n">
        <v>95.801391229622</v>
      </c>
      <c r="Z49" t="n">
        <v>96.4722551757742</v>
      </c>
      <c r="AA49" t="n">
        <v>95.7370385061595</v>
      </c>
      <c r="AB49" t="n">
        <v>96.5125177536731</v>
      </c>
      <c r="AC49" t="n">
        <v>97.9471381514428</v>
      </c>
      <c r="AD49" t="n">
        <v>98.9477523731582</v>
      </c>
      <c r="AE49" t="n">
        <v>100</v>
      </c>
      <c r="AF49" t="n">
        <v>100.923116478555</v>
      </c>
    </row>
    <row r="50">
      <c r="A50" t="s">
        <v>132</v>
      </c>
      <c r="B50" t="s">
        <v>468</v>
      </c>
      <c r="C50" t="s">
        <v>317</v>
      </c>
      <c r="D50" t="s">
        <v>469</v>
      </c>
      <c r="E50" t="s">
        <v>318</v>
      </c>
      <c r="F50" t="n">
        <v>60.8317176503424</v>
      </c>
      <c r="G50" t="n">
        <v>62.6607818588014</v>
      </c>
      <c r="H50" t="n">
        <v>65.1535523703925</v>
      </c>
      <c r="I50" t="n">
        <v>67.1411495790942</v>
      </c>
      <c r="J50" t="n">
        <v>68.8092357628356</v>
      </c>
      <c r="K50" t="n">
        <v>69.7897855750698</v>
      </c>
      <c r="L50" t="n">
        <v>74.1998369787279</v>
      </c>
      <c r="M50" t="n">
        <v>77.4738801665658</v>
      </c>
      <c r="N50" t="n">
        <v>80.6949734302478</v>
      </c>
      <c r="O50" t="n">
        <v>83.7024536250294</v>
      </c>
      <c r="P50" t="n">
        <v>85.9537291687942</v>
      </c>
      <c r="Q50" t="n">
        <v>88.6623500529624</v>
      </c>
      <c r="R50" t="n">
        <v>91.7897698117578</v>
      </c>
      <c r="S50" t="n">
        <v>94.0839421787162</v>
      </c>
      <c r="T50" t="n">
        <v>93.5066419436809</v>
      </c>
      <c r="U50" t="n">
        <v>96.3746574053423</v>
      </c>
      <c r="V50" t="n">
        <v>97.2378219162881</v>
      </c>
      <c r="W50" t="n">
        <v>96.0047203274592</v>
      </c>
      <c r="X50" t="n">
        <v>96.676034235115</v>
      </c>
      <c r="Y50" t="n">
        <v>96.3443336018946</v>
      </c>
      <c r="Z50" t="n">
        <v>97.7362038508443</v>
      </c>
      <c r="AA50" t="n">
        <v>96.4163743044751</v>
      </c>
      <c r="AB50" t="n">
        <v>97.1000814789552</v>
      </c>
      <c r="AC50" t="n">
        <v>98.5585492678727</v>
      </c>
      <c r="AD50" t="n">
        <v>99.4830952066279</v>
      </c>
      <c r="AE50" t="n">
        <v>100</v>
      </c>
      <c r="AF50" t="n">
        <v>100.389195919032</v>
      </c>
    </row>
    <row r="51">
      <c r="A51" t="s">
        <v>132</v>
      </c>
      <c r="B51" t="s">
        <v>470</v>
      </c>
      <c r="C51" t="s">
        <v>317</v>
      </c>
      <c r="D51" t="s">
        <v>471</v>
      </c>
      <c r="E51" t="s">
        <v>318</v>
      </c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</row>
    <row r="52">
      <c r="A52" t="s">
        <v>132</v>
      </c>
      <c r="B52" t="s">
        <v>472</v>
      </c>
      <c r="C52" t="s">
        <v>317</v>
      </c>
      <c r="D52" t="s">
        <v>473</v>
      </c>
      <c r="E52" t="s">
        <v>318</v>
      </c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</row>
    <row r="53">
      <c r="A53" t="s">
        <v>132</v>
      </c>
      <c r="B53" t="s">
        <v>474</v>
      </c>
      <c r="C53" t="s">
        <v>317</v>
      </c>
      <c r="D53" t="s">
        <v>475</v>
      </c>
      <c r="E53" t="s">
        <v>318</v>
      </c>
      <c r="F53" t="n">
        <v>60.1304715247006</v>
      </c>
      <c r="G53" t="n">
        <v>62.0598622744801</v>
      </c>
      <c r="H53" t="n">
        <v>65.1031589767451</v>
      </c>
      <c r="I53" t="n">
        <v>66.6352504839838</v>
      </c>
      <c r="J53" t="n">
        <v>68.6733780025211</v>
      </c>
      <c r="K53" t="n">
        <v>70.3384187587135</v>
      </c>
      <c r="L53" t="n">
        <v>73.3155390625768</v>
      </c>
      <c r="M53" t="n">
        <v>75.5122274677794</v>
      </c>
      <c r="N53" t="n">
        <v>77.8518153308915</v>
      </c>
      <c r="O53" t="n">
        <v>79.8103467068523</v>
      </c>
      <c r="P53" t="n">
        <v>81.5420961609229</v>
      </c>
      <c r="Q53" t="n">
        <v>83.2753344926336</v>
      </c>
      <c r="R53" t="n">
        <v>86.3966381579976</v>
      </c>
      <c r="S53" t="n">
        <v>89.3165798127331</v>
      </c>
      <c r="T53" t="n">
        <v>88.7880769841139</v>
      </c>
      <c r="U53" t="n">
        <v>94.811457795704</v>
      </c>
      <c r="V53" t="n">
        <v>96.2030605376392</v>
      </c>
      <c r="W53" t="n">
        <v>96.9021228360781</v>
      </c>
      <c r="X53" t="n">
        <v>100.727957324285</v>
      </c>
      <c r="Y53" t="n">
        <v>99.8651005582</v>
      </c>
      <c r="Z53" t="n">
        <v>101.516512194614</v>
      </c>
      <c r="AA53" t="n">
        <v>97.8252930648465</v>
      </c>
      <c r="AB53" t="n">
        <v>98.3335737746275</v>
      </c>
      <c r="AC53" t="n">
        <v>100.390966311606</v>
      </c>
      <c r="AD53" t="n">
        <v>100.180422044297</v>
      </c>
      <c r="AE53" t="n">
        <v>100</v>
      </c>
      <c r="AF53" t="n">
        <v>99.0131985992509</v>
      </c>
    </row>
    <row r="54">
      <c r="A54" t="s">
        <v>132</v>
      </c>
      <c r="B54" t="s">
        <v>476</v>
      </c>
      <c r="C54" t="s">
        <v>317</v>
      </c>
      <c r="D54" t="s">
        <v>477</v>
      </c>
      <c r="E54" t="s">
        <v>318</v>
      </c>
      <c r="F54" t="n">
        <v>60.439866583509</v>
      </c>
      <c r="G54" t="n">
        <v>61.9282654852197</v>
      </c>
      <c r="H54" t="n">
        <v>64.8740741181946</v>
      </c>
      <c r="I54" t="n">
        <v>66.5338465402597</v>
      </c>
      <c r="J54" t="n">
        <v>68.3675760972554</v>
      </c>
      <c r="K54" t="n">
        <v>69.7883875852047</v>
      </c>
      <c r="L54" t="n">
        <v>73.5002973420392</v>
      </c>
      <c r="M54" t="n">
        <v>76.1095616347389</v>
      </c>
      <c r="N54" t="n">
        <v>78.9128981779047</v>
      </c>
      <c r="O54" t="n">
        <v>81.1227039910965</v>
      </c>
      <c r="P54" t="n">
        <v>82.9105497956579</v>
      </c>
      <c r="Q54" t="n">
        <v>84.8441687600549</v>
      </c>
      <c r="R54" t="n">
        <v>87.941140137286</v>
      </c>
      <c r="S54" t="n">
        <v>90.6108320916799</v>
      </c>
      <c r="T54" t="n">
        <v>88.6688471911838</v>
      </c>
      <c r="U54" t="n">
        <v>95.9412015761745</v>
      </c>
      <c r="V54" t="n">
        <v>97.1785184139512</v>
      </c>
      <c r="W54" t="n">
        <v>96.7547576191309</v>
      </c>
      <c r="X54" t="n">
        <v>99.5698383306637</v>
      </c>
      <c r="Y54" t="n">
        <v>98.583971257701</v>
      </c>
      <c r="Z54" t="n">
        <v>100.896308240449</v>
      </c>
      <c r="AA54" t="n">
        <v>97.4965382014994</v>
      </c>
      <c r="AB54" t="n">
        <v>97.8453568291215</v>
      </c>
      <c r="AC54" t="n">
        <v>99.8171580735329</v>
      </c>
      <c r="AD54" t="n">
        <v>99.8935731154767</v>
      </c>
      <c r="AE54" t="n">
        <v>100</v>
      </c>
      <c r="AF54" t="n">
        <v>98.4881615783749</v>
      </c>
    </row>
    <row r="55">
      <c r="A55" t="s">
        <v>132</v>
      </c>
      <c r="B55" t="s">
        <v>478</v>
      </c>
      <c r="C55" t="s">
        <v>317</v>
      </c>
      <c r="D55" t="s">
        <v>479</v>
      </c>
      <c r="E55" t="s">
        <v>318</v>
      </c>
      <c r="F55" t="n">
        <v>61.1334859017628</v>
      </c>
      <c r="G55" t="n">
        <v>61.7616358755621</v>
      </c>
      <c r="H55" t="n">
        <v>64.5229198685029</v>
      </c>
      <c r="I55" t="n">
        <v>66.437322121009</v>
      </c>
      <c r="J55" t="n">
        <v>67.8841339363861</v>
      </c>
      <c r="K55" t="n">
        <v>68.6952786878283</v>
      </c>
      <c r="L55" t="n">
        <v>74.3850267607807</v>
      </c>
      <c r="M55" t="n">
        <v>78.2256333984188</v>
      </c>
      <c r="N55" t="n">
        <v>82.5104847977137</v>
      </c>
      <c r="O55" t="n">
        <v>85.6266362221933</v>
      </c>
      <c r="P55" t="n">
        <v>87.6166387634924</v>
      </c>
      <c r="Q55" t="n">
        <v>90.3414248440046</v>
      </c>
      <c r="R55" t="n">
        <v>93.2978570452359</v>
      </c>
      <c r="S55" t="n">
        <v>94.9620197510148</v>
      </c>
      <c r="T55" t="n">
        <v>87.9329813559213</v>
      </c>
      <c r="U55" t="n">
        <v>98.763749625953</v>
      </c>
      <c r="V55" t="n">
        <v>99.7271055530682</v>
      </c>
      <c r="W55" t="n">
        <v>97.1224507887903</v>
      </c>
      <c r="X55" t="n">
        <v>97.5446559990641</v>
      </c>
      <c r="Y55" t="n">
        <v>96.28449200441</v>
      </c>
      <c r="Z55" t="n">
        <v>100.214797271109</v>
      </c>
      <c r="AA55" t="n">
        <v>97.2304192208747</v>
      </c>
      <c r="AB55" t="n">
        <v>97.3339111280808</v>
      </c>
      <c r="AC55" t="n">
        <v>99.1953037547648</v>
      </c>
      <c r="AD55" t="n">
        <v>99.6019661738626</v>
      </c>
      <c r="AE55" t="n">
        <v>100</v>
      </c>
      <c r="AF55" t="n">
        <v>97.7729838186223</v>
      </c>
    </row>
    <row r="56">
      <c r="A56" t="s">
        <v>132</v>
      </c>
      <c r="B56" t="s">
        <v>480</v>
      </c>
      <c r="C56" t="s">
        <v>317</v>
      </c>
      <c r="D56" t="s">
        <v>481</v>
      </c>
      <c r="E56" t="s">
        <v>318</v>
      </c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</row>
    <row r="57">
      <c r="A57" t="s">
        <v>132</v>
      </c>
      <c r="B57" t="s">
        <v>482</v>
      </c>
      <c r="C57" t="s">
        <v>317</v>
      </c>
      <c r="D57" t="s">
        <v>483</v>
      </c>
      <c r="E57" t="s">
        <v>318</v>
      </c>
      <c r="F57" t="n">
        <v>61.9230734410155</v>
      </c>
      <c r="G57" t="n">
        <v>63.1685355173102</v>
      </c>
      <c r="H57" t="n">
        <v>65.6095010372098</v>
      </c>
      <c r="I57" t="n">
        <v>67.3520946771744</v>
      </c>
      <c r="J57" t="n">
        <v>68.8421694124802</v>
      </c>
      <c r="K57" t="n">
        <v>69.7509244229968</v>
      </c>
      <c r="L57" t="n">
        <v>74.5988867973652</v>
      </c>
      <c r="M57" t="n">
        <v>77.9892120379324</v>
      </c>
      <c r="N57" t="n">
        <v>81.5590755598224</v>
      </c>
      <c r="O57" t="n">
        <v>84.5488184296244</v>
      </c>
      <c r="P57" t="n">
        <v>86.6509393602223</v>
      </c>
      <c r="Q57" t="n">
        <v>89.3041772161463</v>
      </c>
      <c r="R57" t="n">
        <v>92.3334878790067</v>
      </c>
      <c r="S57" t="n">
        <v>94.7061891011623</v>
      </c>
      <c r="T57" t="n">
        <v>92.0442426827455</v>
      </c>
      <c r="U57" t="n">
        <v>97.6029800140785</v>
      </c>
      <c r="V57" t="n">
        <v>98.4941998253729</v>
      </c>
      <c r="W57" t="n">
        <v>97.1633413844221</v>
      </c>
      <c r="X57" t="n">
        <v>97.8675189857535</v>
      </c>
      <c r="Y57" t="n">
        <v>97.2324963098748</v>
      </c>
      <c r="Z57" t="n">
        <v>99.0504623464591</v>
      </c>
      <c r="AA57" t="n">
        <v>96.8200773596663</v>
      </c>
      <c r="AB57" t="n">
        <v>97.3337664998867</v>
      </c>
      <c r="AC57" t="n">
        <v>99.1459249305325</v>
      </c>
      <c r="AD57" t="n">
        <v>99.6475860896857</v>
      </c>
      <c r="AE57" t="n">
        <v>100</v>
      </c>
      <c r="AF57" t="n">
        <v>99.7619225525499</v>
      </c>
    </row>
    <row r="58">
      <c r="A58" t="s">
        <v>132</v>
      </c>
      <c r="B58" t="s">
        <v>484</v>
      </c>
      <c r="C58" t="s">
        <v>317</v>
      </c>
      <c r="D58" t="s">
        <v>485</v>
      </c>
      <c r="E58" t="s">
        <v>318</v>
      </c>
      <c r="F58" t="n">
        <v>61.8593047625526</v>
      </c>
      <c r="G58" t="n">
        <v>63.1034842560249</v>
      </c>
      <c r="H58" t="n">
        <v>65.5419360579022</v>
      </c>
      <c r="I58" t="n">
        <v>67.2847457769567</v>
      </c>
      <c r="J58" t="n">
        <v>68.7733305081935</v>
      </c>
      <c r="K58" t="n">
        <v>69.6811768067881</v>
      </c>
      <c r="L58" t="n">
        <v>74.5242914487238</v>
      </c>
      <c r="M58" t="n">
        <v>77.9112265248499</v>
      </c>
      <c r="N58" t="n">
        <v>81.4775203525351</v>
      </c>
      <c r="O58" t="n">
        <v>84.4642736212762</v>
      </c>
      <c r="P58" t="n">
        <v>86.5642925306458</v>
      </c>
      <c r="Q58" t="n">
        <v>89.2148772745524</v>
      </c>
      <c r="R58" t="n">
        <v>92.2411587704268</v>
      </c>
      <c r="S58" t="n">
        <v>94.6139905100221</v>
      </c>
      <c r="T58" t="n">
        <v>91.9546355559201</v>
      </c>
      <c r="U58" t="n">
        <v>97.5079613322352</v>
      </c>
      <c r="V58" t="n">
        <v>98.3983135211303</v>
      </c>
      <c r="W58" t="n">
        <v>97.0687507006106</v>
      </c>
      <c r="X58" t="n">
        <v>97.7722427693116</v>
      </c>
      <c r="Y58" t="n">
        <v>97.139089020232</v>
      </c>
      <c r="Z58" t="n">
        <v>98.9553086110644</v>
      </c>
      <c r="AA58" t="n">
        <v>96.820077359658</v>
      </c>
      <c r="AB58" t="n">
        <v>97.333766499876</v>
      </c>
      <c r="AC58" t="n">
        <v>99.1459249305273</v>
      </c>
      <c r="AD58" t="n">
        <v>99.6475860896807</v>
      </c>
      <c r="AE58" t="n">
        <v>100</v>
      </c>
      <c r="AF58" t="n">
        <v>99.7619225526126</v>
      </c>
    </row>
    <row r="59">
      <c r="A59" t="s">
        <v>132</v>
      </c>
      <c r="B59" t="s">
        <v>486</v>
      </c>
      <c r="C59" t="s">
        <v>317</v>
      </c>
      <c r="D59" t="s">
        <v>487</v>
      </c>
      <c r="E59" t="s">
        <v>318</v>
      </c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</row>
  </sheetData>
  <pageMargins left="0.7" right="0.7" top="0.75" bottom="0.75" header="0.3" footer="0.3"/>
  <pageSetup paperSize="9" orientation="portrait" horizontalDpi="300" verticalDpi="300"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263</v>
      </c>
      <c r="B1" t="s">
        <v>264</v>
      </c>
      <c r="C1" t="s">
        <v>265</v>
      </c>
      <c r="D1" t="s">
        <v>266</v>
      </c>
      <c r="E1" t="s">
        <v>267</v>
      </c>
      <c r="F1" t="s">
        <v>268</v>
      </c>
      <c r="G1" t="s">
        <v>269</v>
      </c>
      <c r="H1" t="s">
        <v>270</v>
      </c>
      <c r="I1" t="s">
        <v>271</v>
      </c>
      <c r="J1" t="s">
        <v>272</v>
      </c>
      <c r="K1" t="s">
        <v>273</v>
      </c>
      <c r="L1" t="s">
        <v>274</v>
      </c>
      <c r="M1" t="s">
        <v>275</v>
      </c>
      <c r="N1" t="s">
        <v>276</v>
      </c>
      <c r="O1" t="s">
        <v>277</v>
      </c>
      <c r="P1" t="s">
        <v>278</v>
      </c>
      <c r="Q1" t="s">
        <v>279</v>
      </c>
      <c r="R1" t="s">
        <v>280</v>
      </c>
      <c r="S1" t="s">
        <v>281</v>
      </c>
      <c r="T1" t="s">
        <v>282</v>
      </c>
      <c r="U1" t="s">
        <v>283</v>
      </c>
      <c r="V1" t="s">
        <v>284</v>
      </c>
      <c r="W1" t="s">
        <v>285</v>
      </c>
      <c r="X1" t="s">
        <v>286</v>
      </c>
      <c r="Y1" t="s">
        <v>287</v>
      </c>
      <c r="Z1" t="s">
        <v>288</v>
      </c>
      <c r="AA1" t="s">
        <v>289</v>
      </c>
      <c r="AB1" t="s">
        <v>290</v>
      </c>
      <c r="AC1" t="s">
        <v>291</v>
      </c>
      <c r="AD1" t="s">
        <v>292</v>
      </c>
      <c r="AE1" t="s">
        <v>293</v>
      </c>
      <c r="AF1" t="s">
        <v>294</v>
      </c>
    </row>
    <row r="2">
      <c r="A2" t="s">
        <v>134</v>
      </c>
      <c r="B2" t="s">
        <v>295</v>
      </c>
      <c r="C2" t="s">
        <v>317</v>
      </c>
      <c r="D2" t="s">
        <v>297</v>
      </c>
      <c r="E2" t="s">
        <v>318</v>
      </c>
      <c r="F2" t="n">
        <v>69.7857244720644</v>
      </c>
      <c r="G2" t="n">
        <v>70.9571393211734</v>
      </c>
      <c r="H2" t="n">
        <v>72.1652764624249</v>
      </c>
      <c r="I2" t="n">
        <v>73.0004278617409</v>
      </c>
      <c r="J2" t="n">
        <v>74.7517986177296</v>
      </c>
      <c r="K2" t="n">
        <v>77.5026585023226</v>
      </c>
      <c r="L2" t="n">
        <v>80.3397841957219</v>
      </c>
      <c r="M2" t="n">
        <v>81.7834018228663</v>
      </c>
      <c r="N2" t="n">
        <v>82.5947668064342</v>
      </c>
      <c r="O2" t="n">
        <v>86.0769106837568</v>
      </c>
      <c r="P2" t="n">
        <v>89.4160662200182</v>
      </c>
      <c r="Q2" t="n">
        <v>84.0687787597738</v>
      </c>
      <c r="R2" t="n">
        <v>86.90662656638</v>
      </c>
      <c r="S2" t="n">
        <v>89.5604014362986</v>
      </c>
      <c r="T2" t="n">
        <v>88.2236577741373</v>
      </c>
      <c r="U2" t="n">
        <v>90.5125126083376</v>
      </c>
      <c r="V2" t="n">
        <v>91.1955034570712</v>
      </c>
      <c r="W2" t="n">
        <v>93.3478026441323</v>
      </c>
      <c r="X2" t="n">
        <v>93.0261186815988</v>
      </c>
      <c r="Y2" t="n">
        <v>94.6787702317441</v>
      </c>
      <c r="Z2" t="n">
        <v>95.3836784018738</v>
      </c>
      <c r="AA2" t="n">
        <v>96.6127260911677</v>
      </c>
      <c r="AB2" t="n">
        <v>97.9928349426191</v>
      </c>
      <c r="AC2" t="n">
        <v>98.62286874999</v>
      </c>
      <c r="AD2" t="n">
        <v>98.6656491269326</v>
      </c>
      <c r="AE2" t="n">
        <v>100</v>
      </c>
      <c r="AF2" t="n">
        <v>103.471267977616</v>
      </c>
    </row>
    <row r="3">
      <c r="A3" t="s">
        <v>134</v>
      </c>
      <c r="B3" t="s">
        <v>374</v>
      </c>
      <c r="C3" t="s">
        <v>317</v>
      </c>
      <c r="D3" t="s">
        <v>375</v>
      </c>
      <c r="E3" t="s">
        <v>318</v>
      </c>
      <c r="F3" t="n">
        <v>69.3577179186408</v>
      </c>
      <c r="G3" t="n">
        <v>70.2814292425733</v>
      </c>
      <c r="H3" t="n">
        <v>71.8331060683773</v>
      </c>
      <c r="I3" t="n">
        <v>72.8157666748369</v>
      </c>
      <c r="J3" t="n">
        <v>74.4941719684215</v>
      </c>
      <c r="K3" t="n">
        <v>77.5189664404867</v>
      </c>
      <c r="L3" t="n">
        <v>79.3961621419062</v>
      </c>
      <c r="M3" t="n">
        <v>81.1860314699807</v>
      </c>
      <c r="N3" t="n">
        <v>83.2526139124313</v>
      </c>
      <c r="O3" t="n">
        <v>86.04098124444</v>
      </c>
      <c r="P3" t="n">
        <v>89.809207841449</v>
      </c>
      <c r="Q3" t="n">
        <v>93.8596736850005</v>
      </c>
      <c r="R3" t="n">
        <v>96.7345948329402</v>
      </c>
      <c r="S3" t="n">
        <v>98.7655719530334</v>
      </c>
      <c r="T3" t="n">
        <v>97.1305128467816</v>
      </c>
      <c r="U3" t="n">
        <v>99.037490305658</v>
      </c>
      <c r="V3" t="n">
        <v>100.569029449303</v>
      </c>
      <c r="W3" t="n">
        <v>101.269448133073</v>
      </c>
      <c r="X3" t="n">
        <v>97.967578627849</v>
      </c>
      <c r="Y3" t="n">
        <v>97.3017988186057</v>
      </c>
      <c r="Z3" t="n">
        <v>96.8120972653185</v>
      </c>
      <c r="AA3" t="n">
        <v>96.3374803282258</v>
      </c>
      <c r="AB3" t="n">
        <v>97.952061520614</v>
      </c>
      <c r="AC3" t="n">
        <v>99.4265793052345</v>
      </c>
      <c r="AD3" t="n">
        <v>100.304519823713</v>
      </c>
      <c r="AE3" t="n">
        <v>100</v>
      </c>
      <c r="AF3" t="n">
        <v>105.208642613085</v>
      </c>
    </row>
    <row r="4">
      <c r="A4" t="s">
        <v>134</v>
      </c>
      <c r="B4" t="s">
        <v>376</v>
      </c>
      <c r="C4" t="s">
        <v>317</v>
      </c>
      <c r="D4" t="s">
        <v>377</v>
      </c>
      <c r="E4" t="s">
        <v>318</v>
      </c>
      <c r="F4" t="n">
        <v>72.1501123032701</v>
      </c>
      <c r="G4" t="n">
        <v>72.98700894201</v>
      </c>
      <c r="H4" t="n">
        <v>74.5782602675189</v>
      </c>
      <c r="I4" t="n">
        <v>75.5965118343662</v>
      </c>
      <c r="J4" t="n">
        <v>77.2581325926092</v>
      </c>
      <c r="K4" t="n">
        <v>80.3099555378599</v>
      </c>
      <c r="L4" t="n">
        <v>82.1037338670329</v>
      </c>
      <c r="M4" t="n">
        <v>83.7319830052172</v>
      </c>
      <c r="N4" t="n">
        <v>85.679727572783</v>
      </c>
      <c r="O4" t="n">
        <v>88.0398272960301</v>
      </c>
      <c r="P4" t="n">
        <v>91.0218892082095</v>
      </c>
      <c r="Q4" t="n">
        <v>93.7443170835263</v>
      </c>
      <c r="R4" t="n">
        <v>96.3174036974427</v>
      </c>
      <c r="S4" t="n">
        <v>98.0567952776107</v>
      </c>
      <c r="T4" t="n">
        <v>96.9871574711548</v>
      </c>
      <c r="U4" t="n">
        <v>98.8598662038646</v>
      </c>
      <c r="V4" t="n">
        <v>100.372042848239</v>
      </c>
      <c r="W4" t="n">
        <v>101.108421609108</v>
      </c>
      <c r="X4" t="n">
        <v>98.2240822620824</v>
      </c>
      <c r="Y4" t="n">
        <v>97.416741403656</v>
      </c>
      <c r="Z4" t="n">
        <v>97.2112812973349</v>
      </c>
      <c r="AA4" t="n">
        <v>97.0943970232114</v>
      </c>
      <c r="AB4" t="n">
        <v>98.3123374347234</v>
      </c>
      <c r="AC4" t="n">
        <v>99.332300262434</v>
      </c>
      <c r="AD4" t="n">
        <v>100.16347493956</v>
      </c>
      <c r="AE4" t="n">
        <v>100</v>
      </c>
      <c r="AF4" t="n">
        <v>105.087131751477</v>
      </c>
    </row>
    <row r="5">
      <c r="A5" t="s">
        <v>134</v>
      </c>
      <c r="B5" t="s">
        <v>378</v>
      </c>
      <c r="C5" t="s">
        <v>317</v>
      </c>
      <c r="D5" t="s">
        <v>379</v>
      </c>
      <c r="E5" t="s">
        <v>318</v>
      </c>
      <c r="F5" t="n">
        <v>70.7709280196902</v>
      </c>
      <c r="G5" t="n">
        <v>71.6237537529674</v>
      </c>
      <c r="H5" t="n">
        <v>73.1792093254915</v>
      </c>
      <c r="I5" t="n">
        <v>74.1696481213965</v>
      </c>
      <c r="J5" t="n">
        <v>75.8411310323532</v>
      </c>
      <c r="K5" t="n">
        <v>78.9274364117642</v>
      </c>
      <c r="L5" t="n">
        <v>80.7966087199636</v>
      </c>
      <c r="M5" t="n">
        <v>82.5699624779865</v>
      </c>
      <c r="N5" t="n">
        <v>84.6103896234366</v>
      </c>
      <c r="O5" t="n">
        <v>87.1576433076849</v>
      </c>
      <c r="P5" t="n">
        <v>90.3576185300531</v>
      </c>
      <c r="Q5" t="n">
        <v>93.3339480835064</v>
      </c>
      <c r="R5" t="n">
        <v>95.9670394050626</v>
      </c>
      <c r="S5" t="n">
        <v>97.7712867225211</v>
      </c>
      <c r="T5" t="n">
        <v>96.7005439448634</v>
      </c>
      <c r="U5" t="n">
        <v>98.5642737045123</v>
      </c>
      <c r="V5" t="n">
        <v>100.042287812765</v>
      </c>
      <c r="W5" t="n">
        <v>100.740947007997</v>
      </c>
      <c r="X5" t="n">
        <v>98.1221769571449</v>
      </c>
      <c r="Y5" t="n">
        <v>97.4073419219412</v>
      </c>
      <c r="Z5" t="n">
        <v>97.1497227982457</v>
      </c>
      <c r="AA5" t="n">
        <v>96.9803481155562</v>
      </c>
      <c r="AB5" t="n">
        <v>98.2778001654268</v>
      </c>
      <c r="AC5" t="n">
        <v>99.3978036173592</v>
      </c>
      <c r="AD5" t="n">
        <v>100.24229924419</v>
      </c>
      <c r="AE5" t="n">
        <v>100</v>
      </c>
      <c r="AF5" t="n">
        <v>105.335238868463</v>
      </c>
    </row>
    <row r="6">
      <c r="A6" t="s">
        <v>134</v>
      </c>
      <c r="B6" t="s">
        <v>380</v>
      </c>
      <c r="C6" t="s">
        <v>317</v>
      </c>
      <c r="D6" t="s">
        <v>381</v>
      </c>
      <c r="E6" t="s">
        <v>318</v>
      </c>
      <c r="F6" t="n">
        <v>78.4458761339552</v>
      </c>
      <c r="G6" t="n">
        <v>79.2947697350165</v>
      </c>
      <c r="H6" t="n">
        <v>80.982253515162</v>
      </c>
      <c r="I6" t="n">
        <v>82.1250765584264</v>
      </c>
      <c r="J6" t="n">
        <v>83.7946954864628</v>
      </c>
      <c r="K6" t="n">
        <v>86.8919236203687</v>
      </c>
      <c r="L6" t="n">
        <v>88.6162362865012</v>
      </c>
      <c r="M6" t="n">
        <v>90.0964551521263</v>
      </c>
      <c r="N6" t="n">
        <v>91.9953394886769</v>
      </c>
      <c r="O6" t="n">
        <v>94.1300681706631</v>
      </c>
      <c r="P6" t="n">
        <v>97.0736029425863</v>
      </c>
      <c r="Q6" t="n">
        <v>98.7095295193331</v>
      </c>
      <c r="R6" t="n">
        <v>100.446890759176</v>
      </c>
      <c r="S6" t="n">
        <v>101.505324376977</v>
      </c>
      <c r="T6" t="n">
        <v>100.487075713434</v>
      </c>
      <c r="U6" t="n">
        <v>102.764908635663</v>
      </c>
      <c r="V6" t="n">
        <v>104.385382241231</v>
      </c>
      <c r="W6" t="n">
        <v>104.321589492335</v>
      </c>
      <c r="X6" t="n">
        <v>100.037565694807</v>
      </c>
      <c r="Y6" t="n">
        <v>97.6022055834788</v>
      </c>
      <c r="Z6" t="n">
        <v>97.8386347715218</v>
      </c>
      <c r="AA6" t="n">
        <v>97.6141999789013</v>
      </c>
      <c r="AB6" t="n">
        <v>98.6401861531245</v>
      </c>
      <c r="AC6" t="n">
        <v>99.383776977583</v>
      </c>
      <c r="AD6" t="n">
        <v>100.172359965053</v>
      </c>
      <c r="AE6" t="n">
        <v>100</v>
      </c>
      <c r="AF6" t="n">
        <v>104.688208763755</v>
      </c>
    </row>
    <row r="7">
      <c r="A7" t="s">
        <v>134</v>
      </c>
      <c r="B7" t="s">
        <v>382</v>
      </c>
      <c r="C7" t="s">
        <v>317</v>
      </c>
      <c r="D7" t="s">
        <v>383</v>
      </c>
      <c r="E7" t="s">
        <v>318</v>
      </c>
      <c r="F7" t="n">
        <v>72.4489574161295</v>
      </c>
      <c r="G7" t="n">
        <v>73.255215644293</v>
      </c>
      <c r="H7" t="n">
        <v>74.8786524794627</v>
      </c>
      <c r="I7" t="n">
        <v>75.9044437113226</v>
      </c>
      <c r="J7" t="n">
        <v>77.5744583714687</v>
      </c>
      <c r="K7" t="n">
        <v>80.6220322310825</v>
      </c>
      <c r="L7" t="n">
        <v>82.3976880978209</v>
      </c>
      <c r="M7" t="n">
        <v>83.9428992082788</v>
      </c>
      <c r="N7" t="n">
        <v>85.8154897691168</v>
      </c>
      <c r="O7" t="n">
        <v>88.1047382694575</v>
      </c>
      <c r="P7" t="n">
        <v>91.0259620416579</v>
      </c>
      <c r="Q7" t="n">
        <v>93.7166796653099</v>
      </c>
      <c r="R7" t="n">
        <v>96.3058506719201</v>
      </c>
      <c r="S7" t="n">
        <v>97.8945052356736</v>
      </c>
      <c r="T7" t="n">
        <v>97.0668074949639</v>
      </c>
      <c r="U7" t="n">
        <v>99.0923820316265</v>
      </c>
      <c r="V7" t="n">
        <v>100.536057004837</v>
      </c>
      <c r="W7" t="n">
        <v>101.484493069198</v>
      </c>
      <c r="X7" t="n">
        <v>98.0991721693737</v>
      </c>
      <c r="Y7" t="n">
        <v>97.1737322287967</v>
      </c>
      <c r="Z7" t="n">
        <v>97.2043477634577</v>
      </c>
      <c r="AA7" t="n">
        <v>97.2779285371108</v>
      </c>
      <c r="AB7" t="n">
        <v>98.3053921483823</v>
      </c>
      <c r="AC7" t="n">
        <v>99.0649618632053</v>
      </c>
      <c r="AD7" t="n">
        <v>99.8753923966176</v>
      </c>
      <c r="AE7" t="n">
        <v>100</v>
      </c>
      <c r="AF7" t="n">
        <v>104.464009459117</v>
      </c>
    </row>
    <row r="8">
      <c r="A8" t="s">
        <v>134</v>
      </c>
      <c r="B8" t="s">
        <v>384</v>
      </c>
      <c r="C8" t="s">
        <v>317</v>
      </c>
      <c r="D8" t="s">
        <v>385</v>
      </c>
      <c r="E8" t="s">
        <v>318</v>
      </c>
      <c r="F8" t="n">
        <v>70.2620258418794</v>
      </c>
      <c r="G8" t="n">
        <v>71.0962173845071</v>
      </c>
      <c r="H8" t="n">
        <v>72.8251197468451</v>
      </c>
      <c r="I8" t="n">
        <v>73.7586248474233</v>
      </c>
      <c r="J8" t="n">
        <v>75.6290970404726</v>
      </c>
      <c r="K8" t="n">
        <v>78.8620929973391</v>
      </c>
      <c r="L8" t="n">
        <v>80.8105008886488</v>
      </c>
      <c r="M8" t="n">
        <v>82.5548429417387</v>
      </c>
      <c r="N8" t="n">
        <v>84.6716631954331</v>
      </c>
      <c r="O8" t="n">
        <v>87.6094749624206</v>
      </c>
      <c r="P8" t="n">
        <v>90.6134320424012</v>
      </c>
      <c r="Q8" t="n">
        <v>93.7420583994113</v>
      </c>
      <c r="R8" t="n">
        <v>96.5613333173755</v>
      </c>
      <c r="S8" t="n">
        <v>98.4686426234421</v>
      </c>
      <c r="T8" t="n">
        <v>97.0299033114255</v>
      </c>
      <c r="U8" t="n">
        <v>98.7524202891833</v>
      </c>
      <c r="V8" t="n">
        <v>100.328888530414</v>
      </c>
      <c r="W8" t="n">
        <v>100.880942811098</v>
      </c>
      <c r="X8" t="n">
        <v>98.5244813825801</v>
      </c>
      <c r="Y8" t="n">
        <v>97.8826710294333</v>
      </c>
      <c r="Z8" t="n">
        <v>97.319654727017</v>
      </c>
      <c r="AA8" t="n">
        <v>96.8645118910533</v>
      </c>
      <c r="AB8" t="n">
        <v>98.339250042629</v>
      </c>
      <c r="AC8" t="n">
        <v>99.6804653048703</v>
      </c>
      <c r="AD8" t="n">
        <v>100.526081369057</v>
      </c>
      <c r="AE8" t="n">
        <v>100</v>
      </c>
      <c r="AF8" t="n">
        <v>105.896813949314</v>
      </c>
    </row>
    <row r="9">
      <c r="A9" t="s">
        <v>134</v>
      </c>
      <c r="B9" t="s">
        <v>386</v>
      </c>
      <c r="C9" t="s">
        <v>317</v>
      </c>
      <c r="D9" t="s">
        <v>387</v>
      </c>
      <c r="E9" t="s">
        <v>318</v>
      </c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</row>
    <row r="10">
      <c r="A10" t="s">
        <v>134</v>
      </c>
      <c r="B10" t="s">
        <v>388</v>
      </c>
      <c r="C10" t="s">
        <v>317</v>
      </c>
      <c r="D10" t="s">
        <v>389</v>
      </c>
      <c r="E10" t="s">
        <v>318</v>
      </c>
      <c r="F10" t="n">
        <v>71.6042123619021</v>
      </c>
      <c r="G10" t="n">
        <v>72.3962236779205</v>
      </c>
      <c r="H10" t="n">
        <v>74.0681028131557</v>
      </c>
      <c r="I10" t="n">
        <v>75.0476784712947</v>
      </c>
      <c r="J10" t="n">
        <v>76.7972209059402</v>
      </c>
      <c r="K10" t="n">
        <v>79.935207157542</v>
      </c>
      <c r="L10" t="n">
        <v>81.7859004722359</v>
      </c>
      <c r="M10" t="n">
        <v>83.4733961899335</v>
      </c>
      <c r="N10" t="n">
        <v>85.4549711764987</v>
      </c>
      <c r="O10" t="n">
        <v>87.6537396623297</v>
      </c>
      <c r="P10" t="n">
        <v>90.6270896369665</v>
      </c>
      <c r="Q10" t="n">
        <v>93.1025947534984</v>
      </c>
      <c r="R10" t="n">
        <v>95.8698225887434</v>
      </c>
      <c r="S10" t="n">
        <v>97.6593647518812</v>
      </c>
      <c r="T10" t="n">
        <v>96.8224813639147</v>
      </c>
      <c r="U10" t="n">
        <v>98.8729056719374</v>
      </c>
      <c r="V10" t="n">
        <v>100.314901720354</v>
      </c>
      <c r="W10" t="n">
        <v>101.47163670991</v>
      </c>
      <c r="X10" t="n">
        <v>98.0244192542335</v>
      </c>
      <c r="Y10" t="n">
        <v>97.2962385660536</v>
      </c>
      <c r="Z10" t="n">
        <v>97.265682213715</v>
      </c>
      <c r="AA10" t="n">
        <v>97.3366048785095</v>
      </c>
      <c r="AB10" t="n">
        <v>98.3202236198562</v>
      </c>
      <c r="AC10" t="n">
        <v>99.0292737441854</v>
      </c>
      <c r="AD10" t="n">
        <v>99.8257068896127</v>
      </c>
      <c r="AE10" t="n">
        <v>100</v>
      </c>
      <c r="AF10" t="n">
        <v>104.344136361365</v>
      </c>
    </row>
    <row r="11">
      <c r="A11" t="s">
        <v>134</v>
      </c>
      <c r="B11" t="s">
        <v>390</v>
      </c>
      <c r="C11" t="s">
        <v>317</v>
      </c>
      <c r="D11" t="s">
        <v>391</v>
      </c>
      <c r="E11" t="s">
        <v>318</v>
      </c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</row>
    <row r="12">
      <c r="A12" t="s">
        <v>134</v>
      </c>
      <c r="B12" t="s">
        <v>392</v>
      </c>
      <c r="C12" t="s">
        <v>317</v>
      </c>
      <c r="D12" t="s">
        <v>393</v>
      </c>
      <c r="E12" t="s">
        <v>318</v>
      </c>
      <c r="F12" t="n">
        <v>72.0723221706782</v>
      </c>
      <c r="G12" t="n">
        <v>73.0172465402931</v>
      </c>
      <c r="H12" t="n">
        <v>74.5124738116164</v>
      </c>
      <c r="I12" t="n">
        <v>75.5532483488975</v>
      </c>
      <c r="J12" t="n">
        <v>77.2117690677681</v>
      </c>
      <c r="K12" t="n">
        <v>80.3495562704567</v>
      </c>
      <c r="L12" t="n">
        <v>82.2555617086908</v>
      </c>
      <c r="M12" t="n">
        <v>84.0026899183523</v>
      </c>
      <c r="N12" t="n">
        <v>86.0243404917794</v>
      </c>
      <c r="O12" t="n">
        <v>88.5325712425488</v>
      </c>
      <c r="P12" t="n">
        <v>91.6256534115434</v>
      </c>
      <c r="Q12" t="n">
        <v>94.3698839989992</v>
      </c>
      <c r="R12" t="n">
        <v>96.9976286798991</v>
      </c>
      <c r="S12" t="n">
        <v>98.7812707433295</v>
      </c>
      <c r="T12" t="n">
        <v>97.7495894700961</v>
      </c>
      <c r="U12" t="n">
        <v>99.7209873341082</v>
      </c>
      <c r="V12" t="n">
        <v>101.321015309324</v>
      </c>
      <c r="W12" t="n">
        <v>101.979214363133</v>
      </c>
      <c r="X12" t="n">
        <v>98.6785463290342</v>
      </c>
      <c r="Y12" t="n">
        <v>97.5922918027616</v>
      </c>
      <c r="Z12" t="n">
        <v>97.3785053032543</v>
      </c>
      <c r="AA12" t="n">
        <v>97.2272139296327</v>
      </c>
      <c r="AB12" t="n">
        <v>98.3995587804107</v>
      </c>
      <c r="AC12" t="n">
        <v>99.3451884351705</v>
      </c>
      <c r="AD12" t="n">
        <v>100.161909248534</v>
      </c>
      <c r="AE12" t="n">
        <v>100</v>
      </c>
      <c r="AF12" t="n">
        <v>105.009390088635</v>
      </c>
    </row>
    <row r="13">
      <c r="A13" t="s">
        <v>134</v>
      </c>
      <c r="B13" t="s">
        <v>394</v>
      </c>
      <c r="C13" t="s">
        <v>317</v>
      </c>
      <c r="D13" t="s">
        <v>395</v>
      </c>
      <c r="E13" t="s">
        <v>318</v>
      </c>
      <c r="F13" t="n">
        <v>72.2978395870287</v>
      </c>
      <c r="G13" t="n">
        <v>73.1379181743918</v>
      </c>
      <c r="H13" t="n">
        <v>74.727546722178</v>
      </c>
      <c r="I13" t="n">
        <v>75.7570847194256</v>
      </c>
      <c r="J13" t="n">
        <v>77.4004358476414</v>
      </c>
      <c r="K13" t="n">
        <v>80.4255920079319</v>
      </c>
      <c r="L13" t="n">
        <v>82.1975124242464</v>
      </c>
      <c r="M13" t="n">
        <v>83.7979231351882</v>
      </c>
      <c r="N13" t="n">
        <v>85.7159513443687</v>
      </c>
      <c r="O13" t="n">
        <v>87.9901515218936</v>
      </c>
      <c r="P13" t="n">
        <v>90.9279417908971</v>
      </c>
      <c r="Q13" t="n">
        <v>93.789825689098</v>
      </c>
      <c r="R13" t="n">
        <v>96.3985226687716</v>
      </c>
      <c r="S13" t="n">
        <v>98.2051536322674</v>
      </c>
      <c r="T13" t="n">
        <v>96.9715976322666</v>
      </c>
      <c r="U13" t="n">
        <v>98.7043198294865</v>
      </c>
      <c r="V13" t="n">
        <v>100.24060383134</v>
      </c>
      <c r="W13" t="n">
        <v>100.875593432738</v>
      </c>
      <c r="X13" t="n">
        <v>98.2203716276313</v>
      </c>
      <c r="Y13" t="n">
        <v>97.4653778176198</v>
      </c>
      <c r="Z13" t="n">
        <v>97.1331184458655</v>
      </c>
      <c r="AA13" t="n">
        <v>96.9372961340953</v>
      </c>
      <c r="AB13" t="n">
        <v>98.262425611544</v>
      </c>
      <c r="AC13" t="n">
        <v>99.4130210285503</v>
      </c>
      <c r="AD13" t="n">
        <v>100.258195478107</v>
      </c>
      <c r="AE13" t="n">
        <v>100</v>
      </c>
      <c r="AF13" t="n">
        <v>105.395547744638</v>
      </c>
    </row>
    <row r="14">
      <c r="A14" t="s">
        <v>134</v>
      </c>
      <c r="B14" t="s">
        <v>396</v>
      </c>
      <c r="C14" t="s">
        <v>317</v>
      </c>
      <c r="D14" t="s">
        <v>397</v>
      </c>
      <c r="E14" t="s">
        <v>318</v>
      </c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</row>
    <row r="15">
      <c r="A15" t="s">
        <v>134</v>
      </c>
      <c r="B15" t="s">
        <v>398</v>
      </c>
      <c r="C15" t="s">
        <v>317</v>
      </c>
      <c r="D15" t="s">
        <v>399</v>
      </c>
      <c r="E15" t="s">
        <v>318</v>
      </c>
      <c r="F15" t="n">
        <v>72.2863797696658</v>
      </c>
      <c r="G15" t="n">
        <v>72.9979769253754</v>
      </c>
      <c r="H15" t="n">
        <v>74.7065400577641</v>
      </c>
      <c r="I15" t="n">
        <v>75.6114554335838</v>
      </c>
      <c r="J15" t="n">
        <v>77.3955604358685</v>
      </c>
      <c r="K15" t="n">
        <v>80.4243589460007</v>
      </c>
      <c r="L15" t="n">
        <v>82.1239205250424</v>
      </c>
      <c r="M15" t="n">
        <v>83.7546363683955</v>
      </c>
      <c r="N15" t="n">
        <v>85.6960878559397</v>
      </c>
      <c r="O15" t="n">
        <v>87.9537498697976</v>
      </c>
      <c r="P15" t="n">
        <v>91.1948855754725</v>
      </c>
      <c r="Q15" t="n">
        <v>94.039696206561</v>
      </c>
      <c r="R15" t="n">
        <v>96.6013189831014</v>
      </c>
      <c r="S15" t="n">
        <v>98.3166539130938</v>
      </c>
      <c r="T15" t="n">
        <v>97.1902290596403</v>
      </c>
      <c r="U15" t="n">
        <v>99.0686897711878</v>
      </c>
      <c r="V15" t="n">
        <v>100.57923146063</v>
      </c>
      <c r="W15" t="n">
        <v>101.331633397662</v>
      </c>
      <c r="X15" t="n">
        <v>98.4437653436968</v>
      </c>
      <c r="Y15" t="n">
        <v>97.6542628484642</v>
      </c>
      <c r="Z15" t="n">
        <v>97.3700981670912</v>
      </c>
      <c r="AA15" t="n">
        <v>97.153509920071</v>
      </c>
      <c r="AB15" t="n">
        <v>98.4010613235302</v>
      </c>
      <c r="AC15" t="n">
        <v>99.4470488744106</v>
      </c>
      <c r="AD15" t="n">
        <v>100.273116253769</v>
      </c>
      <c r="AE15" t="n">
        <v>100</v>
      </c>
      <c r="AF15" t="n">
        <v>105.248638961139</v>
      </c>
    </row>
    <row r="16">
      <c r="A16" t="s">
        <v>134</v>
      </c>
      <c r="B16" t="s">
        <v>400</v>
      </c>
      <c r="C16" t="s">
        <v>317</v>
      </c>
      <c r="D16" t="s">
        <v>401</v>
      </c>
      <c r="E16" t="s">
        <v>318</v>
      </c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</row>
    <row r="17">
      <c r="A17" t="s">
        <v>134</v>
      </c>
      <c r="B17" t="s">
        <v>402</v>
      </c>
      <c r="C17" t="s">
        <v>317</v>
      </c>
      <c r="D17" t="s">
        <v>403</v>
      </c>
      <c r="E17" t="s">
        <v>318</v>
      </c>
      <c r="F17" t="n">
        <v>72.563917294284</v>
      </c>
      <c r="G17" t="n">
        <v>73.3461951089336</v>
      </c>
      <c r="H17" t="n">
        <v>74.9332688294364</v>
      </c>
      <c r="I17" t="n">
        <v>75.9596605228442</v>
      </c>
      <c r="J17" t="n">
        <v>77.5933777341569</v>
      </c>
      <c r="K17" t="n">
        <v>80.6347887169616</v>
      </c>
      <c r="L17" t="n">
        <v>82.4201901267294</v>
      </c>
      <c r="M17" t="n">
        <v>84.0158751918196</v>
      </c>
      <c r="N17" t="n">
        <v>85.9262535181295</v>
      </c>
      <c r="O17" t="n">
        <v>88.1830423553421</v>
      </c>
      <c r="P17" t="n">
        <v>90.933559830548</v>
      </c>
      <c r="Q17" t="n">
        <v>93.714942257242</v>
      </c>
      <c r="R17" t="n">
        <v>96.1790648998211</v>
      </c>
      <c r="S17" t="n">
        <v>97.8343710388035</v>
      </c>
      <c r="T17" t="n">
        <v>96.9194704572224</v>
      </c>
      <c r="U17" t="n">
        <v>98.7918591898455</v>
      </c>
      <c r="V17" t="n">
        <v>100.294063667646</v>
      </c>
      <c r="W17" t="n">
        <v>100.962106225915</v>
      </c>
      <c r="X17" t="n">
        <v>98.2272418185986</v>
      </c>
      <c r="Y17" t="n">
        <v>97.4292498223347</v>
      </c>
      <c r="Z17" t="n">
        <v>97.1695560964257</v>
      </c>
      <c r="AA17" t="n">
        <v>96.9930502084472</v>
      </c>
      <c r="AB17" t="n">
        <v>98.2777453415937</v>
      </c>
      <c r="AC17" t="n">
        <v>99.3779772297392</v>
      </c>
      <c r="AD17" t="n">
        <v>100.218152488396</v>
      </c>
      <c r="AE17" t="n">
        <v>100</v>
      </c>
      <c r="AF17" t="n">
        <v>105.283016054295</v>
      </c>
    </row>
    <row r="18">
      <c r="A18" t="s">
        <v>134</v>
      </c>
      <c r="B18" t="s">
        <v>404</v>
      </c>
      <c r="C18" t="s">
        <v>317</v>
      </c>
      <c r="D18" t="s">
        <v>405</v>
      </c>
      <c r="E18" t="s">
        <v>318</v>
      </c>
      <c r="F18" t="n">
        <v>74.355285551506</v>
      </c>
      <c r="G18" t="n">
        <v>75.1633298568752</v>
      </c>
      <c r="H18" t="n">
        <v>76.7861707063729</v>
      </c>
      <c r="I18" t="n">
        <v>77.8701606566485</v>
      </c>
      <c r="J18" t="n">
        <v>79.4678670698072</v>
      </c>
      <c r="K18" t="n">
        <v>82.4212031226512</v>
      </c>
      <c r="L18" t="n">
        <v>84.0871617793715</v>
      </c>
      <c r="M18" t="n">
        <v>85.4973739057435</v>
      </c>
      <c r="N18" t="n">
        <v>87.3189201866311</v>
      </c>
      <c r="O18" t="n">
        <v>89.2748296688548</v>
      </c>
      <c r="P18" t="n">
        <v>91.6180281295489</v>
      </c>
      <c r="Q18" t="n">
        <v>93.8396789017568</v>
      </c>
      <c r="R18" t="n">
        <v>95.9603409722543</v>
      </c>
      <c r="S18" t="n">
        <v>97.4518319842695</v>
      </c>
      <c r="T18" t="n">
        <v>96.8866729536024</v>
      </c>
      <c r="U18" t="n">
        <v>98.8770329535744</v>
      </c>
      <c r="V18" t="n">
        <v>100.561434994982</v>
      </c>
      <c r="W18" t="n">
        <v>101.589897595184</v>
      </c>
      <c r="X18" t="n">
        <v>98.2427641157699</v>
      </c>
      <c r="Y18" t="n">
        <v>97.4676828047906</v>
      </c>
      <c r="Z18" t="n">
        <v>97.3385132252843</v>
      </c>
      <c r="AA18" t="n">
        <v>97.324778273677</v>
      </c>
      <c r="AB18" t="n">
        <v>98.3816438405494</v>
      </c>
      <c r="AC18" t="n">
        <v>99.1810462528992</v>
      </c>
      <c r="AD18" t="n">
        <v>99.984614395445</v>
      </c>
      <c r="AE18" t="n">
        <v>100</v>
      </c>
      <c r="AF18" t="n">
        <v>104.622338312658</v>
      </c>
    </row>
    <row r="19">
      <c r="A19" t="s">
        <v>134</v>
      </c>
      <c r="B19" t="s">
        <v>406</v>
      </c>
      <c r="C19" t="s">
        <v>317</v>
      </c>
      <c r="D19" t="s">
        <v>407</v>
      </c>
      <c r="E19" t="s">
        <v>318</v>
      </c>
      <c r="F19" t="n">
        <v>72.5367331992179</v>
      </c>
      <c r="G19" t="n">
        <v>73.3758349358174</v>
      </c>
      <c r="H19" t="n">
        <v>74.9014251554328</v>
      </c>
      <c r="I19" t="n">
        <v>75.9601711162215</v>
      </c>
      <c r="J19" t="n">
        <v>77.5085067598546</v>
      </c>
      <c r="K19" t="n">
        <v>80.4174041350765</v>
      </c>
      <c r="L19" t="n">
        <v>82.0914110130671</v>
      </c>
      <c r="M19" t="n">
        <v>83.5818426654693</v>
      </c>
      <c r="N19" t="n">
        <v>85.4225637750512</v>
      </c>
      <c r="O19" t="n">
        <v>87.5724895322833</v>
      </c>
      <c r="P19" t="n">
        <v>90.2098400561268</v>
      </c>
      <c r="Q19" t="n">
        <v>92.8313854198843</v>
      </c>
      <c r="R19" t="n">
        <v>95.3156930096959</v>
      </c>
      <c r="S19" t="n">
        <v>97.0231785407482</v>
      </c>
      <c r="T19" t="n">
        <v>96.1933019473606</v>
      </c>
      <c r="U19" t="n">
        <v>98.2537407163117</v>
      </c>
      <c r="V19" t="n">
        <v>99.6902566186741</v>
      </c>
      <c r="W19" t="n">
        <v>100.480673702785</v>
      </c>
      <c r="X19" t="n">
        <v>97.6869054781608</v>
      </c>
      <c r="Y19" t="n">
        <v>96.9522784332902</v>
      </c>
      <c r="Z19" t="n">
        <v>96.9046763865786</v>
      </c>
      <c r="AA19" t="n">
        <v>97.0020709547528</v>
      </c>
      <c r="AB19" t="n">
        <v>98.1782529107421</v>
      </c>
      <c r="AC19" t="n">
        <v>99.1398933906612</v>
      </c>
      <c r="AD19" t="n">
        <v>99.9893932926648</v>
      </c>
      <c r="AE19" t="n">
        <v>100</v>
      </c>
      <c r="AF19" t="n">
        <v>104.860312044456</v>
      </c>
    </row>
    <row r="20">
      <c r="A20" t="s">
        <v>134</v>
      </c>
      <c r="B20" t="s">
        <v>408</v>
      </c>
      <c r="C20" t="s">
        <v>317</v>
      </c>
      <c r="D20" t="s">
        <v>409</v>
      </c>
      <c r="E20" t="s">
        <v>318</v>
      </c>
      <c r="F20" t="n">
        <v>68.7452539538251</v>
      </c>
      <c r="G20" t="n">
        <v>69.540840734413</v>
      </c>
      <c r="H20" t="n">
        <v>71.2052765289231</v>
      </c>
      <c r="I20" t="n">
        <v>72.1336579110752</v>
      </c>
      <c r="J20" t="n">
        <v>73.9298603534002</v>
      </c>
      <c r="K20" t="n">
        <v>76.9785330822308</v>
      </c>
      <c r="L20" t="n">
        <v>79.326563717177</v>
      </c>
      <c r="M20" t="n">
        <v>81.468434013057</v>
      </c>
      <c r="N20" t="n">
        <v>83.8225420295806</v>
      </c>
      <c r="O20" t="n">
        <v>86.661451555765</v>
      </c>
      <c r="P20" t="n">
        <v>90.0633497100309</v>
      </c>
      <c r="Q20" t="n">
        <v>93.9386352525165</v>
      </c>
      <c r="R20" t="n">
        <v>96.7736224075638</v>
      </c>
      <c r="S20" t="n">
        <v>98.7704007399342</v>
      </c>
      <c r="T20" t="n">
        <v>97.1602047667803</v>
      </c>
      <c r="U20" t="n">
        <v>98.7425939400131</v>
      </c>
      <c r="V20" t="n">
        <v>100.268382313421</v>
      </c>
      <c r="W20" t="n">
        <v>100.956059428793</v>
      </c>
      <c r="X20" t="n">
        <v>98.3196828675366</v>
      </c>
      <c r="Y20" t="n">
        <v>97.6100736198602</v>
      </c>
      <c r="Z20" t="n">
        <v>97.3801781797106</v>
      </c>
      <c r="AA20" t="n">
        <v>97.1751799246927</v>
      </c>
      <c r="AB20" t="n">
        <v>98.2692128998424</v>
      </c>
      <c r="AC20" t="n">
        <v>99.1262956647452</v>
      </c>
      <c r="AD20" t="n">
        <v>99.9103928093356</v>
      </c>
      <c r="AE20" t="n">
        <v>100</v>
      </c>
      <c r="AF20" t="n">
        <v>104.814900711801</v>
      </c>
    </row>
    <row r="21">
      <c r="A21" t="s">
        <v>134</v>
      </c>
      <c r="B21" t="s">
        <v>410</v>
      </c>
      <c r="C21" t="s">
        <v>317</v>
      </c>
      <c r="D21" t="s">
        <v>411</v>
      </c>
      <c r="E21" t="s">
        <v>318</v>
      </c>
      <c r="F21" t="n">
        <v>66.9065673625685</v>
      </c>
      <c r="G21" t="n">
        <v>67.7975899560943</v>
      </c>
      <c r="H21" t="n">
        <v>69.391635592012</v>
      </c>
      <c r="I21" t="n">
        <v>70.2670843045868</v>
      </c>
      <c r="J21" t="n">
        <v>72.1748502544886</v>
      </c>
      <c r="K21" t="n">
        <v>75.5290409516126</v>
      </c>
      <c r="L21" t="n">
        <v>77.9785288311824</v>
      </c>
      <c r="M21" t="n">
        <v>80.3684696192961</v>
      </c>
      <c r="N21" t="n">
        <v>82.8773559157542</v>
      </c>
      <c r="O21" t="n">
        <v>86.0485857844471</v>
      </c>
      <c r="P21" t="n">
        <v>89.8103540033333</v>
      </c>
      <c r="Q21" t="n">
        <v>93.8462396579576</v>
      </c>
      <c r="R21" t="n">
        <v>96.7283939469641</v>
      </c>
      <c r="S21" t="n">
        <v>98.7830344752229</v>
      </c>
      <c r="T21" t="n">
        <v>97.0712486605306</v>
      </c>
      <c r="U21" t="n">
        <v>98.5794707346196</v>
      </c>
      <c r="V21" t="n">
        <v>100.118133472458</v>
      </c>
      <c r="W21" t="n">
        <v>100.74845600655</v>
      </c>
      <c r="X21" t="n">
        <v>98.2007368044198</v>
      </c>
      <c r="Y21" t="n">
        <v>97.505266611017</v>
      </c>
      <c r="Z21" t="n">
        <v>97.2480652079064</v>
      </c>
      <c r="AA21" t="n">
        <v>97.0375202493167</v>
      </c>
      <c r="AB21" t="n">
        <v>98.208402322724</v>
      </c>
      <c r="AC21" t="n">
        <v>99.1433839788714</v>
      </c>
      <c r="AD21" t="n">
        <v>99.9442414177793</v>
      </c>
      <c r="AE21" t="n">
        <v>100</v>
      </c>
      <c r="AF21" t="n">
        <v>104.886208855392</v>
      </c>
    </row>
    <row r="22">
      <c r="A22" t="s">
        <v>134</v>
      </c>
      <c r="B22" t="s">
        <v>412</v>
      </c>
      <c r="C22" t="s">
        <v>317</v>
      </c>
      <c r="D22" t="s">
        <v>413</v>
      </c>
      <c r="E22" t="s">
        <v>318</v>
      </c>
      <c r="F22" t="n">
        <v>64.3968020686483</v>
      </c>
      <c r="G22" t="n">
        <v>65.4119520840174</v>
      </c>
      <c r="H22" t="n">
        <v>66.908396879336</v>
      </c>
      <c r="I22" t="n">
        <v>67.7138503377501</v>
      </c>
      <c r="J22" t="n">
        <v>69.7553926486636</v>
      </c>
      <c r="K22" t="n">
        <v>73.3696935041599</v>
      </c>
      <c r="L22" t="n">
        <v>75.8354563253169</v>
      </c>
      <c r="M22" t="n">
        <v>78.3904894264054</v>
      </c>
      <c r="N22" t="n">
        <v>80.9699380677552</v>
      </c>
      <c r="O22" t="n">
        <v>84.6239910727582</v>
      </c>
      <c r="P22" t="n">
        <v>88.9773325317794</v>
      </c>
      <c r="Q22" t="n">
        <v>93.3044389562978</v>
      </c>
      <c r="R22" t="n">
        <v>96.2352271455326</v>
      </c>
      <c r="S22" t="n">
        <v>98.3846707305876</v>
      </c>
      <c r="T22" t="n">
        <v>96.3033116408381</v>
      </c>
      <c r="U22" t="n">
        <v>97.6387062641052</v>
      </c>
      <c r="V22" t="n">
        <v>99.2349085404405</v>
      </c>
      <c r="W22" t="n">
        <v>99.512160916277</v>
      </c>
      <c r="X22" t="n">
        <v>97.6560384864157</v>
      </c>
      <c r="Y22" t="n">
        <v>97.067768114062</v>
      </c>
      <c r="Z22" t="n">
        <v>96.6792009321505</v>
      </c>
      <c r="AA22" t="n">
        <v>96.4337758599719</v>
      </c>
      <c r="AB22" t="n">
        <v>97.9269055634084</v>
      </c>
      <c r="AC22" t="n">
        <v>99.2146195444331</v>
      </c>
      <c r="AD22" t="n">
        <v>100.090655499738</v>
      </c>
      <c r="AE22" t="n">
        <v>100</v>
      </c>
      <c r="AF22" t="n">
        <v>105.178792075933</v>
      </c>
    </row>
    <row r="23">
      <c r="A23" t="s">
        <v>134</v>
      </c>
      <c r="B23" t="s">
        <v>414</v>
      </c>
      <c r="C23" t="s">
        <v>317</v>
      </c>
      <c r="D23" t="s">
        <v>415</v>
      </c>
      <c r="E23" t="s">
        <v>318</v>
      </c>
      <c r="F23" t="n">
        <v>65.6095318214136</v>
      </c>
      <c r="G23" t="n">
        <v>66.7366767590151</v>
      </c>
      <c r="H23" t="n">
        <v>68.2918624485038</v>
      </c>
      <c r="I23" t="n">
        <v>69.071884737068</v>
      </c>
      <c r="J23" t="n">
        <v>71.316448908155</v>
      </c>
      <c r="K23" t="n">
        <v>74.7624726251626</v>
      </c>
      <c r="L23" t="n">
        <v>76.9986201194868</v>
      </c>
      <c r="M23" t="n">
        <v>79.321779868413</v>
      </c>
      <c r="N23" t="n">
        <v>81.6706823212335</v>
      </c>
      <c r="O23" t="n">
        <v>85.167544884678</v>
      </c>
      <c r="P23" t="n">
        <v>89.4453296249867</v>
      </c>
      <c r="Q23" t="n">
        <v>93.8704293994036</v>
      </c>
      <c r="R23" t="n">
        <v>96.8267580051867</v>
      </c>
      <c r="S23" t="n">
        <v>98.9722032567456</v>
      </c>
      <c r="T23" t="n">
        <v>97.1931389830034</v>
      </c>
      <c r="U23" t="n">
        <v>98.6315424314499</v>
      </c>
      <c r="V23" t="n">
        <v>100.248785379508</v>
      </c>
      <c r="W23" t="n">
        <v>101.100002485602</v>
      </c>
      <c r="X23" t="n">
        <v>97.3243694881944</v>
      </c>
      <c r="Y23" t="n">
        <v>96.8679583151287</v>
      </c>
      <c r="Z23" t="n">
        <v>96.5306595828803</v>
      </c>
      <c r="AA23" t="n">
        <v>96.2894080963</v>
      </c>
      <c r="AB23" t="n">
        <v>97.9101619211593</v>
      </c>
      <c r="AC23" t="n">
        <v>99.3316806435816</v>
      </c>
      <c r="AD23" t="n">
        <v>100.23976917826</v>
      </c>
      <c r="AE23" t="n">
        <v>100</v>
      </c>
      <c r="AF23" t="n">
        <v>105.818716986709</v>
      </c>
    </row>
    <row r="24">
      <c r="A24" t="s">
        <v>134</v>
      </c>
      <c r="B24" t="s">
        <v>416</v>
      </c>
      <c r="C24" t="s">
        <v>317</v>
      </c>
      <c r="D24" t="s">
        <v>417</v>
      </c>
      <c r="E24" t="s">
        <v>318</v>
      </c>
      <c r="F24" t="n">
        <v>68.0242609532197</v>
      </c>
      <c r="G24" t="n">
        <v>69.0115645192382</v>
      </c>
      <c r="H24" t="n">
        <v>70.5580341969113</v>
      </c>
      <c r="I24" t="n">
        <v>71.4111969557385</v>
      </c>
      <c r="J24" t="n">
        <v>73.4185901635468</v>
      </c>
      <c r="K24" t="n">
        <v>76.4199365569369</v>
      </c>
      <c r="L24" t="n">
        <v>78.5191950076413</v>
      </c>
      <c r="M24" t="n">
        <v>80.6429015775222</v>
      </c>
      <c r="N24" t="n">
        <v>82.7115090292325</v>
      </c>
      <c r="O24" t="n">
        <v>85.6118633007547</v>
      </c>
      <c r="P24" t="n">
        <v>89.0563352340255</v>
      </c>
      <c r="Q24" t="n">
        <v>92.0555498250113</v>
      </c>
      <c r="R24" t="n">
        <v>94.2872087067405</v>
      </c>
      <c r="S24" t="n">
        <v>95.9601885742913</v>
      </c>
      <c r="T24" t="n">
        <v>94.7768065751669</v>
      </c>
      <c r="U24" t="n">
        <v>96.4600548579764</v>
      </c>
      <c r="V24" t="n">
        <v>97.8555372240938</v>
      </c>
      <c r="W24" t="n">
        <v>98.4256926381967</v>
      </c>
      <c r="X24" t="n">
        <v>96.5356541851518</v>
      </c>
      <c r="Y24" t="n">
        <v>95.8886576024609</v>
      </c>
      <c r="Z24" t="n">
        <v>95.8643599093065</v>
      </c>
      <c r="AA24" t="n">
        <v>96.3035579222296</v>
      </c>
      <c r="AB24" t="n">
        <v>97.6107892062059</v>
      </c>
      <c r="AC24" t="n">
        <v>98.7024138358472</v>
      </c>
      <c r="AD24" t="n">
        <v>99.6183392802174</v>
      </c>
      <c r="AE24" t="n">
        <v>100</v>
      </c>
      <c r="AF24" t="n">
        <v>104.061911252867</v>
      </c>
    </row>
    <row r="25">
      <c r="A25" t="s">
        <v>134</v>
      </c>
      <c r="B25" t="s">
        <v>418</v>
      </c>
      <c r="C25" t="s">
        <v>317</v>
      </c>
      <c r="D25" t="s">
        <v>419</v>
      </c>
      <c r="E25" t="s">
        <v>318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</row>
    <row r="26">
      <c r="A26" t="s">
        <v>134</v>
      </c>
      <c r="B26" t="s">
        <v>420</v>
      </c>
      <c r="C26" t="s">
        <v>317</v>
      </c>
      <c r="D26" t="s">
        <v>421</v>
      </c>
      <c r="E26" t="s">
        <v>318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</row>
    <row r="27">
      <c r="A27" t="s">
        <v>134</v>
      </c>
      <c r="B27" t="s">
        <v>422</v>
      </c>
      <c r="C27" t="s">
        <v>317</v>
      </c>
      <c r="D27" t="s">
        <v>423</v>
      </c>
      <c r="E27" t="s">
        <v>318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</row>
    <row r="28">
      <c r="A28" t="s">
        <v>134</v>
      </c>
      <c r="B28" t="s">
        <v>424</v>
      </c>
      <c r="C28" t="s">
        <v>317</v>
      </c>
      <c r="D28" t="s">
        <v>425</v>
      </c>
      <c r="E28" t="s">
        <v>318</v>
      </c>
      <c r="F28" t="n">
        <v>70.0972552101547</v>
      </c>
      <c r="G28" t="n">
        <v>71.332082993723</v>
      </c>
      <c r="H28" t="n">
        <v>72.4022521871744</v>
      </c>
      <c r="I28" t="n">
        <v>73.4310067872295</v>
      </c>
      <c r="J28" t="n">
        <v>74.9236981940593</v>
      </c>
      <c r="K28" t="n">
        <v>76.9414421897332</v>
      </c>
      <c r="L28" t="n">
        <v>78.880059893804</v>
      </c>
      <c r="M28" t="n">
        <v>81.0631917573804</v>
      </c>
      <c r="N28" t="n">
        <v>83.0582816579821</v>
      </c>
      <c r="O28" t="n">
        <v>85.568560668056</v>
      </c>
      <c r="P28" t="n">
        <v>88.4398469479746</v>
      </c>
      <c r="Q28" t="n">
        <v>90.9567194874175</v>
      </c>
      <c r="R28" t="n">
        <v>92.713891271311</v>
      </c>
      <c r="S28" t="n">
        <v>94.3897200239331</v>
      </c>
      <c r="T28" t="n">
        <v>93.8388147716704</v>
      </c>
      <c r="U28" t="n">
        <v>95.0889278431716</v>
      </c>
      <c r="V28" t="n">
        <v>96.5825243713843</v>
      </c>
      <c r="W28" t="n">
        <v>96.6963970421184</v>
      </c>
      <c r="X28" t="n">
        <v>95.7163002566913</v>
      </c>
      <c r="Y28" t="n">
        <v>95.0321262107313</v>
      </c>
      <c r="Z28" t="n">
        <v>95.1912275289976</v>
      </c>
      <c r="AA28" t="n">
        <v>96.0514032747354</v>
      </c>
      <c r="AB28" t="n">
        <v>97.3630298575222</v>
      </c>
      <c r="AC28" t="n">
        <v>98.4133869368779</v>
      </c>
      <c r="AD28" t="n">
        <v>99.4156240642673</v>
      </c>
      <c r="AE28" t="n">
        <v>100</v>
      </c>
      <c r="AF28" t="n">
        <v>103.914522244983</v>
      </c>
    </row>
    <row r="29">
      <c r="A29" t="s">
        <v>134</v>
      </c>
      <c r="B29" t="s">
        <v>426</v>
      </c>
      <c r="C29" t="s">
        <v>317</v>
      </c>
      <c r="D29" t="s">
        <v>427</v>
      </c>
      <c r="E29" t="s">
        <v>318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</row>
    <row r="30">
      <c r="A30" t="s">
        <v>134</v>
      </c>
      <c r="B30" t="s">
        <v>428</v>
      </c>
      <c r="C30" t="s">
        <v>317</v>
      </c>
      <c r="D30" t="s">
        <v>429</v>
      </c>
      <c r="E30" t="s">
        <v>318</v>
      </c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</row>
    <row r="31">
      <c r="A31" t="s">
        <v>134</v>
      </c>
      <c r="B31" t="s">
        <v>430</v>
      </c>
      <c r="C31" t="s">
        <v>317</v>
      </c>
      <c r="D31" t="s">
        <v>431</v>
      </c>
      <c r="E31" t="s">
        <v>318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</row>
    <row r="32">
      <c r="A32" t="s">
        <v>134</v>
      </c>
      <c r="B32" t="s">
        <v>432</v>
      </c>
      <c r="C32" t="s">
        <v>317</v>
      </c>
      <c r="D32" t="s">
        <v>433</v>
      </c>
      <c r="E32" t="s">
        <v>318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</row>
    <row r="33">
      <c r="A33" t="s">
        <v>134</v>
      </c>
      <c r="B33" t="s">
        <v>434</v>
      </c>
      <c r="C33" t="s">
        <v>317</v>
      </c>
      <c r="D33" t="s">
        <v>435</v>
      </c>
      <c r="E33" t="s">
        <v>318</v>
      </c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</row>
    <row r="34">
      <c r="A34" t="s">
        <v>134</v>
      </c>
      <c r="B34" t="s">
        <v>436</v>
      </c>
      <c r="C34" t="s">
        <v>317</v>
      </c>
      <c r="D34" t="s">
        <v>437</v>
      </c>
      <c r="E34" t="s">
        <v>318</v>
      </c>
      <c r="F34" t="n">
        <v>69.5747348983746</v>
      </c>
      <c r="G34" t="n">
        <v>70.5223136901125</v>
      </c>
      <c r="H34" t="n">
        <v>72.240622990138</v>
      </c>
      <c r="I34" t="n">
        <v>73.1006733443265</v>
      </c>
      <c r="J34" t="n">
        <v>75.2452511206286</v>
      </c>
      <c r="K34" t="n">
        <v>78.5534064127083</v>
      </c>
      <c r="L34" t="n">
        <v>80.4870381375892</v>
      </c>
      <c r="M34" t="n">
        <v>82.2879089734006</v>
      </c>
      <c r="N34" t="n">
        <v>84.3419392864822</v>
      </c>
      <c r="O34" t="n">
        <v>86.8454068228767</v>
      </c>
      <c r="P34" t="n">
        <v>90.1546312531543</v>
      </c>
      <c r="Q34" t="n">
        <v>93.3789421964321</v>
      </c>
      <c r="R34" t="n">
        <v>95.9298058602257</v>
      </c>
      <c r="S34" t="n">
        <v>97.6937886451268</v>
      </c>
      <c r="T34" t="n">
        <v>96.2821876269175</v>
      </c>
      <c r="U34" t="n">
        <v>97.9325257154086</v>
      </c>
      <c r="V34" t="n">
        <v>99.4029566384041</v>
      </c>
      <c r="W34" t="n">
        <v>99.846521530142</v>
      </c>
      <c r="X34" t="n">
        <v>97.6590091455632</v>
      </c>
      <c r="Y34" t="n">
        <v>96.8589534638294</v>
      </c>
      <c r="Z34" t="n">
        <v>96.5907725575203</v>
      </c>
      <c r="AA34" t="n">
        <v>96.3167181255488</v>
      </c>
      <c r="AB34" t="n">
        <v>97.8086767452003</v>
      </c>
      <c r="AC34" t="n">
        <v>99.1358598950183</v>
      </c>
      <c r="AD34" t="n">
        <v>99.9879911477117</v>
      </c>
      <c r="AE34" t="n">
        <v>100</v>
      </c>
      <c r="AF34" t="n">
        <v>105.291489002138</v>
      </c>
    </row>
    <row r="35">
      <c r="A35" t="s">
        <v>134</v>
      </c>
      <c r="B35" t="s">
        <v>438</v>
      </c>
      <c r="C35" t="s">
        <v>317</v>
      </c>
      <c r="D35" t="s">
        <v>439</v>
      </c>
      <c r="E35" t="s">
        <v>318</v>
      </c>
      <c r="F35" t="n">
        <v>78.557159704566</v>
      </c>
      <c r="G35" t="n">
        <v>79.2939378189846</v>
      </c>
      <c r="H35" t="n">
        <v>81.3409863026221</v>
      </c>
      <c r="I35" t="n">
        <v>82.0989308262865</v>
      </c>
      <c r="J35" t="n">
        <v>84.2298410473317</v>
      </c>
      <c r="K35" t="n">
        <v>88.0411324978609</v>
      </c>
      <c r="L35" t="n">
        <v>90.0956426839844</v>
      </c>
      <c r="M35" t="n">
        <v>92.3196681616022</v>
      </c>
      <c r="N35" t="n">
        <v>94.7193964980472</v>
      </c>
      <c r="O35" t="n">
        <v>98.1474226129467</v>
      </c>
      <c r="P35" t="n">
        <v>102.160591596454</v>
      </c>
      <c r="Q35" t="n">
        <v>103.53567988318</v>
      </c>
      <c r="R35" t="n">
        <v>104.134200774742</v>
      </c>
      <c r="S35" t="n">
        <v>105.29584151805</v>
      </c>
      <c r="T35" t="n">
        <v>103.47057437959</v>
      </c>
      <c r="U35" t="n">
        <v>105.164841069032</v>
      </c>
      <c r="V35" t="n">
        <v>106.949296379138</v>
      </c>
      <c r="W35" t="n">
        <v>106.802756331086</v>
      </c>
      <c r="X35" t="n">
        <v>100.812371065911</v>
      </c>
      <c r="Y35" t="n">
        <v>97.1507417557403</v>
      </c>
      <c r="Z35" t="n">
        <v>97.4625536031845</v>
      </c>
      <c r="AA35" t="n">
        <v>97.4949440132095</v>
      </c>
      <c r="AB35" t="n">
        <v>98.2533128301383</v>
      </c>
      <c r="AC35" t="n">
        <v>98.6966134390314</v>
      </c>
      <c r="AD35" t="n">
        <v>99.4319101628575</v>
      </c>
      <c r="AE35" t="n">
        <v>100</v>
      </c>
      <c r="AF35" t="n">
        <v>103.937095759478</v>
      </c>
    </row>
    <row r="36">
      <c r="A36" t="s">
        <v>134</v>
      </c>
      <c r="B36" t="s">
        <v>440</v>
      </c>
      <c r="C36" t="s">
        <v>317</v>
      </c>
      <c r="D36" t="s">
        <v>441</v>
      </c>
      <c r="E36" t="s">
        <v>318</v>
      </c>
      <c r="F36" t="n">
        <v>75.404552559259</v>
      </c>
      <c r="G36" t="n">
        <v>76.0761988107647</v>
      </c>
      <c r="H36" t="n">
        <v>78.033861435953</v>
      </c>
      <c r="I36" t="n">
        <v>78.7941961994418</v>
      </c>
      <c r="J36" t="n">
        <v>81.0004414591098</v>
      </c>
      <c r="K36" t="n">
        <v>84.7810271950073</v>
      </c>
      <c r="L36" t="n">
        <v>87.0528343548802</v>
      </c>
      <c r="M36" t="n">
        <v>89.304572223809</v>
      </c>
      <c r="N36" t="n">
        <v>91.5763889761892</v>
      </c>
      <c r="O36" t="n">
        <v>94.8463994878061</v>
      </c>
      <c r="P36" t="n">
        <v>98.6172355940449</v>
      </c>
      <c r="Q36" t="n">
        <v>101.303993107823</v>
      </c>
      <c r="R36" t="n">
        <v>102.682846711247</v>
      </c>
      <c r="S36" t="n">
        <v>103.838331157792</v>
      </c>
      <c r="T36" t="n">
        <v>102.423231016976</v>
      </c>
      <c r="U36" t="n">
        <v>104.275473153189</v>
      </c>
      <c r="V36" t="n">
        <v>105.872929709088</v>
      </c>
      <c r="W36" t="n">
        <v>105.802047872456</v>
      </c>
      <c r="X36" t="n">
        <v>100.282961054315</v>
      </c>
      <c r="Y36" t="n">
        <v>96.4324868235626</v>
      </c>
      <c r="Z36" t="n">
        <v>97.6678250855062</v>
      </c>
      <c r="AA36" t="n">
        <v>97.9340297064482</v>
      </c>
      <c r="AB36" t="n">
        <v>98.3974848387798</v>
      </c>
      <c r="AC36" t="n">
        <v>98.3990530749164</v>
      </c>
      <c r="AD36" t="n">
        <v>99.0968997125406</v>
      </c>
      <c r="AE36" t="n">
        <v>100</v>
      </c>
      <c r="AF36" t="n">
        <v>102.376601130224</v>
      </c>
    </row>
    <row r="37">
      <c r="A37" t="s">
        <v>134</v>
      </c>
      <c r="B37" t="s">
        <v>442</v>
      </c>
      <c r="C37" t="s">
        <v>317</v>
      </c>
      <c r="D37" t="s">
        <v>443</v>
      </c>
      <c r="E37" t="s">
        <v>318</v>
      </c>
      <c r="F37" t="n">
        <v>79.8911799934859</v>
      </c>
      <c r="G37" t="n">
        <v>80.6352263368961</v>
      </c>
      <c r="H37" t="n">
        <v>82.7782404463651</v>
      </c>
      <c r="I37" t="n">
        <v>83.5066054073627</v>
      </c>
      <c r="J37" t="n">
        <v>85.6236198950654</v>
      </c>
      <c r="K37" t="n">
        <v>89.4715107073887</v>
      </c>
      <c r="L37" t="n">
        <v>91.4643358185849</v>
      </c>
      <c r="M37" t="n">
        <v>93.6887210666347</v>
      </c>
      <c r="N37" t="n">
        <v>96.1516303109977</v>
      </c>
      <c r="O37" t="n">
        <v>99.6641052491009</v>
      </c>
      <c r="P37" t="n">
        <v>103.800974095927</v>
      </c>
      <c r="Q37" t="n">
        <v>104.621689279598</v>
      </c>
      <c r="R37" t="n">
        <v>104.857482827176</v>
      </c>
      <c r="S37" t="n">
        <v>106.083562516943</v>
      </c>
      <c r="T37" t="n">
        <v>104.042306742361</v>
      </c>
      <c r="U37" t="n">
        <v>105.639382690939</v>
      </c>
      <c r="V37" t="n">
        <v>107.515072923367</v>
      </c>
      <c r="W37" t="n">
        <v>107.256008204667</v>
      </c>
      <c r="X37" t="n">
        <v>101.087518078518</v>
      </c>
      <c r="Y37" t="n">
        <v>97.4599144014793</v>
      </c>
      <c r="Z37" t="n">
        <v>97.4999528839664</v>
      </c>
      <c r="AA37" t="n">
        <v>97.4798887741545</v>
      </c>
      <c r="AB37" t="n">
        <v>98.3142175556457</v>
      </c>
      <c r="AC37" t="n">
        <v>98.8521055027884</v>
      </c>
      <c r="AD37" t="n">
        <v>99.5975060422394</v>
      </c>
      <c r="AE37" t="n">
        <v>100</v>
      </c>
      <c r="AF37" t="n">
        <v>104.1095527566</v>
      </c>
    </row>
    <row r="38">
      <c r="A38" t="s">
        <v>134</v>
      </c>
      <c r="B38" t="s">
        <v>444</v>
      </c>
      <c r="C38" t="s">
        <v>317</v>
      </c>
      <c r="D38" t="s">
        <v>445</v>
      </c>
      <c r="E38" t="s">
        <v>318</v>
      </c>
      <c r="F38" t="n">
        <v>78.8221956703351</v>
      </c>
      <c r="G38" t="n">
        <v>79.6472421637927</v>
      </c>
      <c r="H38" t="n">
        <v>81.5046391054242</v>
      </c>
      <c r="I38" t="n">
        <v>82.3854864207393</v>
      </c>
      <c r="J38" t="n">
        <v>84.446957463037</v>
      </c>
      <c r="K38" t="n">
        <v>87.68027971345</v>
      </c>
      <c r="L38" t="n">
        <v>89.4708204777432</v>
      </c>
      <c r="M38" t="n">
        <v>91.2673929527023</v>
      </c>
      <c r="N38" t="n">
        <v>93.252023795558</v>
      </c>
      <c r="O38" t="n">
        <v>95.6900915481324</v>
      </c>
      <c r="P38" t="n">
        <v>98.4186299486807</v>
      </c>
      <c r="Q38" t="n">
        <v>99.104382848085</v>
      </c>
      <c r="R38" t="n">
        <v>99.5815169461112</v>
      </c>
      <c r="S38" t="n">
        <v>99.5715382234512</v>
      </c>
      <c r="T38" t="n">
        <v>99.155341772869</v>
      </c>
      <c r="U38" t="n">
        <v>101.814788758893</v>
      </c>
      <c r="V38" t="n">
        <v>102.734609536358</v>
      </c>
      <c r="W38" t="n">
        <v>103.120316557963</v>
      </c>
      <c r="X38" t="n">
        <v>98.6525094276495</v>
      </c>
      <c r="Y38" t="n">
        <v>95.6258658331194</v>
      </c>
      <c r="Z38" t="n">
        <v>97.6328230195312</v>
      </c>
      <c r="AA38" t="n">
        <v>97.8584005495249</v>
      </c>
      <c r="AB38" t="n">
        <v>98.2771227771378</v>
      </c>
      <c r="AC38" t="n">
        <v>98.3026560871205</v>
      </c>
      <c r="AD38" t="n">
        <v>99.018349708004</v>
      </c>
      <c r="AE38" t="n">
        <v>100</v>
      </c>
      <c r="AF38" t="n">
        <v>102.295798156579</v>
      </c>
    </row>
    <row r="39">
      <c r="A39" t="s">
        <v>134</v>
      </c>
      <c r="B39" t="s">
        <v>446</v>
      </c>
      <c r="C39" t="s">
        <v>317</v>
      </c>
      <c r="D39" t="s">
        <v>447</v>
      </c>
      <c r="E39" t="s">
        <v>318</v>
      </c>
      <c r="F39" t="n">
        <v>78.9060447356465</v>
      </c>
      <c r="G39" t="n">
        <v>78.1641147936899</v>
      </c>
      <c r="H39" t="n">
        <v>80.3979573950755</v>
      </c>
      <c r="I39" t="n">
        <v>80.9188074499741</v>
      </c>
      <c r="J39" t="n">
        <v>82.6820106525424</v>
      </c>
      <c r="K39" t="n">
        <v>84.9333373588613</v>
      </c>
      <c r="L39" t="n">
        <v>85.7235142274915</v>
      </c>
      <c r="M39" t="n">
        <v>84.8588626378162</v>
      </c>
      <c r="N39" t="n">
        <v>85.5989428744505</v>
      </c>
      <c r="O39" t="n">
        <v>87.296333148533</v>
      </c>
      <c r="P39" t="n">
        <v>89.4551756633812</v>
      </c>
      <c r="Q39" t="n">
        <v>90.740652693698</v>
      </c>
      <c r="R39" t="n">
        <v>87.1736396897836</v>
      </c>
      <c r="S39" t="n">
        <v>87.9622664846123</v>
      </c>
      <c r="T39" t="n">
        <v>88.9838872918738</v>
      </c>
      <c r="U39" t="n">
        <v>92.5109517636127</v>
      </c>
      <c r="V39" t="n">
        <v>93.8335557444654</v>
      </c>
      <c r="W39" t="n">
        <v>93.3613354318623</v>
      </c>
      <c r="X39" t="n">
        <v>89.0277316904201</v>
      </c>
      <c r="Y39" t="n">
        <v>88.1327255375823</v>
      </c>
      <c r="Z39" t="n">
        <v>87.7884314769211</v>
      </c>
      <c r="AA39" t="n">
        <v>87.5689919964415</v>
      </c>
      <c r="AB39" t="n">
        <v>88.5501994776117</v>
      </c>
      <c r="AC39" t="n">
        <v>93.7523184197861</v>
      </c>
      <c r="AD39" t="n">
        <v>94.7565336263857</v>
      </c>
      <c r="AE39" t="n">
        <v>100</v>
      </c>
      <c r="AF39" t="n">
        <v>114.855260912686</v>
      </c>
    </row>
    <row r="40">
      <c r="A40" t="s">
        <v>134</v>
      </c>
      <c r="B40" t="s">
        <v>448</v>
      </c>
      <c r="C40" t="s">
        <v>317</v>
      </c>
      <c r="D40" t="s">
        <v>449</v>
      </c>
      <c r="E40" t="s">
        <v>318</v>
      </c>
      <c r="F40" t="n">
        <v>62.114620074902</v>
      </c>
      <c r="G40" t="n">
        <v>63.2438198876444</v>
      </c>
      <c r="H40" t="n">
        <v>64.7963569459091</v>
      </c>
      <c r="I40" t="n">
        <v>65.4644065628876</v>
      </c>
      <c r="J40" t="n">
        <v>67.8579954994978</v>
      </c>
      <c r="K40" t="n">
        <v>71.8379624008173</v>
      </c>
      <c r="L40" t="n">
        <v>74.5985143801497</v>
      </c>
      <c r="M40" t="n">
        <v>77.5459491388789</v>
      </c>
      <c r="N40" t="n">
        <v>80.3580390218401</v>
      </c>
      <c r="O40" t="n">
        <v>84.5176205024658</v>
      </c>
      <c r="P40" t="n">
        <v>89.4588187750773</v>
      </c>
      <c r="Q40" t="n">
        <v>94.3616262513697</v>
      </c>
      <c r="R40" t="n">
        <v>97.2887998310212</v>
      </c>
      <c r="S40" t="n">
        <v>99.4681550651652</v>
      </c>
      <c r="T40" t="n">
        <v>96.9945950895598</v>
      </c>
      <c r="U40" t="n">
        <v>98.0670766190486</v>
      </c>
      <c r="V40" t="n">
        <v>99.7373223105616</v>
      </c>
      <c r="W40" t="n">
        <v>99.4603651039342</v>
      </c>
      <c r="X40" t="n">
        <v>98.4200425415704</v>
      </c>
      <c r="Y40" t="n">
        <v>97.645998310384</v>
      </c>
      <c r="Z40" t="n">
        <v>96.8235911052753</v>
      </c>
      <c r="AA40" t="n">
        <v>96.0779723502122</v>
      </c>
      <c r="AB40" t="n">
        <v>98.0710455246011</v>
      </c>
      <c r="AC40" t="n">
        <v>99.8052968187118</v>
      </c>
      <c r="AD40" t="n">
        <v>100.690720972964</v>
      </c>
      <c r="AE40" t="n">
        <v>100</v>
      </c>
      <c r="AF40" t="n">
        <v>106.387150437888</v>
      </c>
    </row>
    <row r="41">
      <c r="A41" t="s">
        <v>134</v>
      </c>
      <c r="B41" t="s">
        <v>450</v>
      </c>
      <c r="C41" t="s">
        <v>317</v>
      </c>
      <c r="D41" t="s">
        <v>451</v>
      </c>
      <c r="E41" t="s">
        <v>318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</row>
    <row r="42">
      <c r="A42" t="s">
        <v>134</v>
      </c>
      <c r="B42" t="s">
        <v>452</v>
      </c>
      <c r="C42" t="s">
        <v>317</v>
      </c>
      <c r="D42" t="s">
        <v>453</v>
      </c>
      <c r="E42" t="s">
        <v>318</v>
      </c>
      <c r="F42" t="n">
        <v>74.2066734380398</v>
      </c>
      <c r="G42" t="n">
        <v>74.6379883921138</v>
      </c>
      <c r="H42" t="n">
        <v>76.407581813605</v>
      </c>
      <c r="I42" t="n">
        <v>77.2018547834276</v>
      </c>
      <c r="J42" t="n">
        <v>78.877658250027</v>
      </c>
      <c r="K42" t="n">
        <v>82.410648005217</v>
      </c>
      <c r="L42" t="n">
        <v>84.6054765813955</v>
      </c>
      <c r="M42" t="n">
        <v>86.8829198356693</v>
      </c>
      <c r="N42" t="n">
        <v>89.0780839210014</v>
      </c>
      <c r="O42" t="n">
        <v>92.074791118475</v>
      </c>
      <c r="P42" t="n">
        <v>95.9010276606253</v>
      </c>
      <c r="Q42" t="n">
        <v>97.5355992949808</v>
      </c>
      <c r="R42" t="n">
        <v>99.053392606139</v>
      </c>
      <c r="S42" t="n">
        <v>99.8207638377182</v>
      </c>
      <c r="T42" t="n">
        <v>98.7773303952183</v>
      </c>
      <c r="U42" t="n">
        <v>100.731224184859</v>
      </c>
      <c r="V42" t="n">
        <v>101.95792503536</v>
      </c>
      <c r="W42" t="n">
        <v>101.798201994006</v>
      </c>
      <c r="X42" t="n">
        <v>98.9118798230543</v>
      </c>
      <c r="Y42" t="n">
        <v>96.4387910684964</v>
      </c>
      <c r="Z42" t="n">
        <v>97.061585235808</v>
      </c>
      <c r="AA42" t="n">
        <v>97.0461182340422</v>
      </c>
      <c r="AB42" t="n">
        <v>98.164901121415</v>
      </c>
      <c r="AC42" t="n">
        <v>99.1172170455902</v>
      </c>
      <c r="AD42" t="n">
        <v>99.9573495692484</v>
      </c>
      <c r="AE42" t="n">
        <v>100</v>
      </c>
      <c r="AF42" t="n">
        <v>103.989006113071</v>
      </c>
    </row>
    <row r="43">
      <c r="A43" t="s">
        <v>134</v>
      </c>
      <c r="B43" t="s">
        <v>454</v>
      </c>
      <c r="C43" t="s">
        <v>317</v>
      </c>
      <c r="D43" t="s">
        <v>455</v>
      </c>
      <c r="E43" t="s">
        <v>318</v>
      </c>
      <c r="F43" t="n">
        <v>76.0037404972215</v>
      </c>
      <c r="G43" t="n">
        <v>76.6312211553115</v>
      </c>
      <c r="H43" t="n">
        <v>78.1477821214595</v>
      </c>
      <c r="I43" t="n">
        <v>79.0941499203083</v>
      </c>
      <c r="J43" t="n">
        <v>80.5598450102037</v>
      </c>
      <c r="K43" t="n">
        <v>82.7257623164543</v>
      </c>
      <c r="L43" t="n">
        <v>84.5862113292742</v>
      </c>
      <c r="M43" t="n">
        <v>86.5512687073086</v>
      </c>
      <c r="N43" t="n">
        <v>88.1715031159965</v>
      </c>
      <c r="O43" t="n">
        <v>90.3770253162623</v>
      </c>
      <c r="P43" t="n">
        <v>93.0487635914566</v>
      </c>
      <c r="Q43" t="n">
        <v>94.2165388855428</v>
      </c>
      <c r="R43" t="n">
        <v>95.4766107114851</v>
      </c>
      <c r="S43" t="n">
        <v>96.1891582001575</v>
      </c>
      <c r="T43" t="n">
        <v>95.3986902466768</v>
      </c>
      <c r="U43" t="n">
        <v>96.9840183686426</v>
      </c>
      <c r="V43" t="n">
        <v>98.1981601639479</v>
      </c>
      <c r="W43" t="n">
        <v>98.1879631713748</v>
      </c>
      <c r="X43" t="n">
        <v>96.2724406111478</v>
      </c>
      <c r="Y43" t="n">
        <v>94.8469779583078</v>
      </c>
      <c r="Z43" t="n">
        <v>95.8121101916438</v>
      </c>
      <c r="AA43" t="n">
        <v>96.2903164824558</v>
      </c>
      <c r="AB43" t="n">
        <v>97.3664872108694</v>
      </c>
      <c r="AC43" t="n">
        <v>98.1780190922371</v>
      </c>
      <c r="AD43" t="n">
        <v>99.154261197279</v>
      </c>
      <c r="AE43" t="n">
        <v>100</v>
      </c>
      <c r="AF43" t="n">
        <v>103.162278057017</v>
      </c>
    </row>
    <row r="44">
      <c r="A44" t="s">
        <v>134</v>
      </c>
      <c r="B44" t="s">
        <v>456</v>
      </c>
      <c r="C44" t="s">
        <v>317</v>
      </c>
      <c r="D44" t="s">
        <v>457</v>
      </c>
      <c r="E44" t="s">
        <v>318</v>
      </c>
      <c r="F44" t="n">
        <v>70.1582581094869</v>
      </c>
      <c r="G44" t="n">
        <v>71.0523830221171</v>
      </c>
      <c r="H44" t="n">
        <v>72.5962185069012</v>
      </c>
      <c r="I44" t="n">
        <v>73.4876628771141</v>
      </c>
      <c r="J44" t="n">
        <v>75.3049402202892</v>
      </c>
      <c r="K44" t="n">
        <v>78.2072759511347</v>
      </c>
      <c r="L44" t="n">
        <v>80.2154240794315</v>
      </c>
      <c r="M44" t="n">
        <v>82.2113996927122</v>
      </c>
      <c r="N44" t="n">
        <v>84.2311343962151</v>
      </c>
      <c r="O44" t="n">
        <v>87.0685649014</v>
      </c>
      <c r="P44" t="n">
        <v>90.4886029972663</v>
      </c>
      <c r="Q44" t="n">
        <v>93.2279789823917</v>
      </c>
      <c r="R44" t="n">
        <v>95.4489963323232</v>
      </c>
      <c r="S44" t="n">
        <v>97.1842853604073</v>
      </c>
      <c r="T44" t="n">
        <v>95.8912983557669</v>
      </c>
      <c r="U44" t="n">
        <v>97.4661536360802</v>
      </c>
      <c r="V44" t="n">
        <v>98.9323778554349</v>
      </c>
      <c r="W44" t="n">
        <v>99.4665282566143</v>
      </c>
      <c r="X44" t="n">
        <v>97.2171147972006</v>
      </c>
      <c r="Y44" t="n">
        <v>96.3440591870125</v>
      </c>
      <c r="Z44" t="n">
        <v>96.4315542297356</v>
      </c>
      <c r="AA44" t="n">
        <v>96.6257449994214</v>
      </c>
      <c r="AB44" t="n">
        <v>97.8852218721436</v>
      </c>
      <c r="AC44" t="n">
        <v>98.8708783340831</v>
      </c>
      <c r="AD44" t="n">
        <v>99.7069494937573</v>
      </c>
      <c r="AE44" t="n">
        <v>100</v>
      </c>
      <c r="AF44" t="n">
        <v>104.404975958694</v>
      </c>
    </row>
    <row r="45">
      <c r="A45" t="s">
        <v>134</v>
      </c>
      <c r="B45" t="s">
        <v>458</v>
      </c>
      <c r="C45" t="s">
        <v>317</v>
      </c>
      <c r="D45" t="s">
        <v>459</v>
      </c>
      <c r="E45" t="s">
        <v>318</v>
      </c>
      <c r="F45" t="n">
        <v>70.2943328145804</v>
      </c>
      <c r="G45" t="n">
        <v>71.1751698284101</v>
      </c>
      <c r="H45" t="n">
        <v>72.7388855036912</v>
      </c>
      <c r="I45" t="n">
        <v>73.6348174309996</v>
      </c>
      <c r="J45" t="n">
        <v>75.4584334032628</v>
      </c>
      <c r="K45" t="n">
        <v>78.3722539041061</v>
      </c>
      <c r="L45" t="n">
        <v>80.3522678109618</v>
      </c>
      <c r="M45" t="n">
        <v>82.3739074335543</v>
      </c>
      <c r="N45" t="n">
        <v>84.4469171660346</v>
      </c>
      <c r="O45" t="n">
        <v>87.2627026005111</v>
      </c>
      <c r="P45" t="n">
        <v>90.6922959182449</v>
      </c>
      <c r="Q45" t="n">
        <v>93.7116675531921</v>
      </c>
      <c r="R45" t="n">
        <v>95.9153667456028</v>
      </c>
      <c r="S45" t="n">
        <v>97.6141900966644</v>
      </c>
      <c r="T45" t="n">
        <v>96.324514448935</v>
      </c>
      <c r="U45" t="n">
        <v>97.8610686971686</v>
      </c>
      <c r="V45" t="n">
        <v>99.3657099552897</v>
      </c>
      <c r="W45" t="n">
        <v>99.8089887768987</v>
      </c>
      <c r="X45" t="n">
        <v>97.458339841088</v>
      </c>
      <c r="Y45" t="n">
        <v>96.4527836774748</v>
      </c>
      <c r="Z45" t="n">
        <v>96.5080109972303</v>
      </c>
      <c r="AA45" t="n">
        <v>96.6350319239246</v>
      </c>
      <c r="AB45" t="n">
        <v>97.8863099714277</v>
      </c>
      <c r="AC45" t="n">
        <v>98.8963769783077</v>
      </c>
      <c r="AD45" t="n">
        <v>99.777496443123</v>
      </c>
      <c r="AE45" t="n">
        <v>100</v>
      </c>
      <c r="AF45" t="n">
        <v>104.469339669764</v>
      </c>
    </row>
    <row r="46">
      <c r="A46" t="s">
        <v>134</v>
      </c>
      <c r="B46" t="s">
        <v>460</v>
      </c>
      <c r="C46" t="s">
        <v>317</v>
      </c>
      <c r="D46" t="s">
        <v>461</v>
      </c>
      <c r="E46" t="s">
        <v>318</v>
      </c>
      <c r="F46" t="n">
        <v>76.1949690714043</v>
      </c>
      <c r="G46" t="n">
        <v>76.9555811468851</v>
      </c>
      <c r="H46" t="n">
        <v>78.2796045712822</v>
      </c>
      <c r="I46" t="n">
        <v>79.309753381337</v>
      </c>
      <c r="J46" t="n">
        <v>80.6343657639151</v>
      </c>
      <c r="K46" t="n">
        <v>82.2577691239034</v>
      </c>
      <c r="L46" t="n">
        <v>83.9162363404787</v>
      </c>
      <c r="M46" t="n">
        <v>85.6842201344484</v>
      </c>
      <c r="N46" t="n">
        <v>86.9784483531983</v>
      </c>
      <c r="O46" t="n">
        <v>88.8200935220293</v>
      </c>
      <c r="P46" t="n">
        <v>90.8488736591292</v>
      </c>
      <c r="Q46" t="n">
        <v>91.8063710437611</v>
      </c>
      <c r="R46" t="n">
        <v>92.9021098646929</v>
      </c>
      <c r="S46" t="n">
        <v>93.5703990276905</v>
      </c>
      <c r="T46" t="n">
        <v>93.3081509564919</v>
      </c>
      <c r="U46" t="n">
        <v>94.3354900105708</v>
      </c>
      <c r="V46" t="n">
        <v>95.561274970475</v>
      </c>
      <c r="W46" t="n">
        <v>95.7870182753829</v>
      </c>
      <c r="X46" t="n">
        <v>94.7091982643583</v>
      </c>
      <c r="Y46" t="n">
        <v>93.8779859460589</v>
      </c>
      <c r="Z46" t="n">
        <v>94.9959465508123</v>
      </c>
      <c r="AA46" t="n">
        <v>95.9225187829569</v>
      </c>
      <c r="AB46" t="n">
        <v>96.9757884442668</v>
      </c>
      <c r="AC46" t="n">
        <v>97.7121274254533</v>
      </c>
      <c r="AD46" t="n">
        <v>98.7468391164941</v>
      </c>
      <c r="AE46" t="n">
        <v>100</v>
      </c>
      <c r="AF46" t="n">
        <v>102.794275822767</v>
      </c>
    </row>
    <row r="47">
      <c r="A47" t="s">
        <v>134</v>
      </c>
      <c r="B47" t="s">
        <v>462</v>
      </c>
      <c r="C47" t="s">
        <v>317</v>
      </c>
      <c r="D47" t="s">
        <v>463</v>
      </c>
      <c r="E47" t="s">
        <v>318</v>
      </c>
      <c r="F47" t="n">
        <v>65.4613764236333</v>
      </c>
      <c r="G47" t="n">
        <v>66.3905869053223</v>
      </c>
      <c r="H47" t="n">
        <v>68.0399380465854</v>
      </c>
      <c r="I47" t="n">
        <v>68.7584391847937</v>
      </c>
      <c r="J47" t="n">
        <v>71.0211818511601</v>
      </c>
      <c r="K47" t="n">
        <v>74.8565115900931</v>
      </c>
      <c r="L47" t="n">
        <v>77.4008617269724</v>
      </c>
      <c r="M47" t="n">
        <v>80.0060544681305</v>
      </c>
      <c r="N47" t="n">
        <v>82.5938736351657</v>
      </c>
      <c r="O47" t="n">
        <v>86.2044035817652</v>
      </c>
      <c r="P47" t="n">
        <v>90.5739820518069</v>
      </c>
      <c r="Q47" t="n">
        <v>94.491489617197</v>
      </c>
      <c r="R47" t="n">
        <v>97.0557985793991</v>
      </c>
      <c r="S47" t="n">
        <v>98.9022184375799</v>
      </c>
      <c r="T47" t="n">
        <v>96.8662004837311</v>
      </c>
      <c r="U47" t="n">
        <v>98.2268094938204</v>
      </c>
      <c r="V47" t="n">
        <v>99.6854951918416</v>
      </c>
      <c r="W47" t="n">
        <v>99.6114568802205</v>
      </c>
      <c r="X47" t="n">
        <v>97.9296507682019</v>
      </c>
      <c r="Y47" t="n">
        <v>96.9986362352009</v>
      </c>
      <c r="Z47" t="n">
        <v>96.8250605653082</v>
      </c>
      <c r="AA47" t="n">
        <v>96.3577939955738</v>
      </c>
      <c r="AB47" t="n">
        <v>97.859042450362</v>
      </c>
      <c r="AC47" t="n">
        <v>99.3269627915513</v>
      </c>
      <c r="AD47" t="n">
        <v>100.172783367273</v>
      </c>
      <c r="AE47" t="n">
        <v>100</v>
      </c>
      <c r="AF47" t="n">
        <v>105.21159453526</v>
      </c>
    </row>
    <row r="48">
      <c r="A48" t="s">
        <v>134</v>
      </c>
      <c r="B48" t="s">
        <v>464</v>
      </c>
      <c r="C48" t="s">
        <v>317</v>
      </c>
      <c r="D48" t="s">
        <v>465</v>
      </c>
      <c r="E48" t="s">
        <v>318</v>
      </c>
      <c r="F48" t="n">
        <v>66.1232123044604</v>
      </c>
      <c r="G48" t="n">
        <v>67.0174813599867</v>
      </c>
      <c r="H48" t="n">
        <v>68.6783723460028</v>
      </c>
      <c r="I48" t="n">
        <v>69.4105698733009</v>
      </c>
      <c r="J48" t="n">
        <v>71.6227442007633</v>
      </c>
      <c r="K48" t="n">
        <v>75.3568843890857</v>
      </c>
      <c r="L48" t="n">
        <v>77.8274260783201</v>
      </c>
      <c r="M48" t="n">
        <v>80.3523405369914</v>
      </c>
      <c r="N48" t="n">
        <v>82.8673067910749</v>
      </c>
      <c r="O48" t="n">
        <v>86.3790967991722</v>
      </c>
      <c r="P48" t="n">
        <v>90.6164909719566</v>
      </c>
      <c r="Q48" t="n">
        <v>94.356454737128</v>
      </c>
      <c r="R48" t="n">
        <v>96.8405219193822</v>
      </c>
      <c r="S48" t="n">
        <v>98.6201483967067</v>
      </c>
      <c r="T48" t="n">
        <v>96.6933291712386</v>
      </c>
      <c r="U48" t="n">
        <v>98.1431461530123</v>
      </c>
      <c r="V48" t="n">
        <v>99.5372568861911</v>
      </c>
      <c r="W48" t="n">
        <v>99.5732813390088</v>
      </c>
      <c r="X48" t="n">
        <v>97.7722038866182</v>
      </c>
      <c r="Y48" t="n">
        <v>96.8226151783294</v>
      </c>
      <c r="Z48" t="n">
        <v>96.767523649628</v>
      </c>
      <c r="AA48" t="n">
        <v>96.3583854804839</v>
      </c>
      <c r="AB48" t="n">
        <v>97.789192961114</v>
      </c>
      <c r="AC48" t="n">
        <v>99.1614285875251</v>
      </c>
      <c r="AD48" t="n">
        <v>100.004818508994</v>
      </c>
      <c r="AE48" t="n">
        <v>100</v>
      </c>
      <c r="AF48" t="n">
        <v>105.052297812015</v>
      </c>
    </row>
    <row r="49">
      <c r="A49" t="s">
        <v>134</v>
      </c>
      <c r="B49" t="s">
        <v>466</v>
      </c>
      <c r="C49" t="s">
        <v>317</v>
      </c>
      <c r="D49" t="s">
        <v>467</v>
      </c>
      <c r="E49" t="s">
        <v>318</v>
      </c>
      <c r="F49" t="n">
        <v>66.0122862727864</v>
      </c>
      <c r="G49" t="n">
        <v>66.9528147522031</v>
      </c>
      <c r="H49" t="n">
        <v>68.5622505158637</v>
      </c>
      <c r="I49" t="n">
        <v>69.3278893777504</v>
      </c>
      <c r="J49" t="n">
        <v>71.4630084250301</v>
      </c>
      <c r="K49" t="n">
        <v>75.0517808908547</v>
      </c>
      <c r="L49" t="n">
        <v>77.4906080832415</v>
      </c>
      <c r="M49" t="n">
        <v>80.0041983044775</v>
      </c>
      <c r="N49" t="n">
        <v>82.4448581822817</v>
      </c>
      <c r="O49" t="n">
        <v>85.9916086419381</v>
      </c>
      <c r="P49" t="n">
        <v>90.0770447893228</v>
      </c>
      <c r="Q49" t="n">
        <v>93.7873100909166</v>
      </c>
      <c r="R49" t="n">
        <v>96.2424605497783</v>
      </c>
      <c r="S49" t="n">
        <v>98.0565882957115</v>
      </c>
      <c r="T49" t="n">
        <v>96.2571615111597</v>
      </c>
      <c r="U49" t="n">
        <v>97.7713057305307</v>
      </c>
      <c r="V49" t="n">
        <v>99.1303352110531</v>
      </c>
      <c r="W49" t="n">
        <v>99.2509474701299</v>
      </c>
      <c r="X49" t="n">
        <v>97.5711544332491</v>
      </c>
      <c r="Y49" t="n">
        <v>96.6760005688243</v>
      </c>
      <c r="Z49" t="n">
        <v>96.630167026764</v>
      </c>
      <c r="AA49" t="n">
        <v>96.2179808367315</v>
      </c>
      <c r="AB49" t="n">
        <v>97.6314610635114</v>
      </c>
      <c r="AC49" t="n">
        <v>99.01996257246</v>
      </c>
      <c r="AD49" t="n">
        <v>99.8743761407473</v>
      </c>
      <c r="AE49" t="n">
        <v>100</v>
      </c>
      <c r="AF49" t="n">
        <v>104.951834330249</v>
      </c>
    </row>
    <row r="50">
      <c r="A50" t="s">
        <v>134</v>
      </c>
      <c r="B50" t="s">
        <v>468</v>
      </c>
      <c r="C50" t="s">
        <v>317</v>
      </c>
      <c r="D50" t="s">
        <v>469</v>
      </c>
      <c r="E50" t="s">
        <v>318</v>
      </c>
      <c r="F50" t="n">
        <v>70.432856537856</v>
      </c>
      <c r="G50" t="n">
        <v>70.9436383509224</v>
      </c>
      <c r="H50" t="n">
        <v>72.730441496045</v>
      </c>
      <c r="I50" t="n">
        <v>73.5236088048056</v>
      </c>
      <c r="J50" t="n">
        <v>75.3795523168236</v>
      </c>
      <c r="K50" t="n">
        <v>78.6113223289167</v>
      </c>
      <c r="L50" t="n">
        <v>80.6288545789487</v>
      </c>
      <c r="M50" t="n">
        <v>82.614108417808</v>
      </c>
      <c r="N50" t="n">
        <v>84.7323929249187</v>
      </c>
      <c r="O50" t="n">
        <v>87.5655130617537</v>
      </c>
      <c r="P50" t="n">
        <v>91.1272848505886</v>
      </c>
      <c r="Q50" t="n">
        <v>93.9879808355499</v>
      </c>
      <c r="R50" t="n">
        <v>96.1066786098666</v>
      </c>
      <c r="S50" t="n">
        <v>97.5158927885957</v>
      </c>
      <c r="T50" t="n">
        <v>96.116145657059</v>
      </c>
      <c r="U50" t="n">
        <v>98.0876495912269</v>
      </c>
      <c r="V50" t="n">
        <v>99.2040115691197</v>
      </c>
      <c r="W50" t="n">
        <v>99.6917504149786</v>
      </c>
      <c r="X50" t="n">
        <v>97.4106626955847</v>
      </c>
      <c r="Y50" t="n">
        <v>96.3499885761002</v>
      </c>
      <c r="Z50" t="n">
        <v>96.7780254199938</v>
      </c>
      <c r="AA50" t="n">
        <v>96.538398969598</v>
      </c>
      <c r="AB50" t="n">
        <v>97.7282795164459</v>
      </c>
      <c r="AC50" t="n">
        <v>98.739131238459</v>
      </c>
      <c r="AD50" t="n">
        <v>99.5666402041216</v>
      </c>
      <c r="AE50" t="n">
        <v>100</v>
      </c>
      <c r="AF50" t="n">
        <v>104.538447203696</v>
      </c>
    </row>
    <row r="51">
      <c r="A51" t="s">
        <v>134</v>
      </c>
      <c r="B51" t="s">
        <v>470</v>
      </c>
      <c r="C51" t="s">
        <v>317</v>
      </c>
      <c r="D51" t="s">
        <v>471</v>
      </c>
      <c r="E51" t="s">
        <v>318</v>
      </c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</row>
    <row r="52">
      <c r="A52" t="s">
        <v>134</v>
      </c>
      <c r="B52" t="s">
        <v>472</v>
      </c>
      <c r="C52" t="s">
        <v>317</v>
      </c>
      <c r="D52" t="s">
        <v>473</v>
      </c>
      <c r="E52" t="s">
        <v>318</v>
      </c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</row>
    <row r="53">
      <c r="A53" t="s">
        <v>134</v>
      </c>
      <c r="B53" t="s">
        <v>474</v>
      </c>
      <c r="C53" t="s">
        <v>317</v>
      </c>
      <c r="D53" t="s">
        <v>475</v>
      </c>
      <c r="E53" t="s">
        <v>318</v>
      </c>
      <c r="F53" t="n">
        <v>67.2495379965864</v>
      </c>
      <c r="G53" t="n">
        <v>68.2376982501071</v>
      </c>
      <c r="H53" t="n">
        <v>69.8667227865247</v>
      </c>
      <c r="I53" t="n">
        <v>70.6042741581115</v>
      </c>
      <c r="J53" t="n">
        <v>72.8223587517793</v>
      </c>
      <c r="K53" t="n">
        <v>76.7505087568442</v>
      </c>
      <c r="L53" t="n">
        <v>79.3583002605455</v>
      </c>
      <c r="M53" t="n">
        <v>82.1082686729942</v>
      </c>
      <c r="N53" t="n">
        <v>84.8393353810416</v>
      </c>
      <c r="O53" t="n">
        <v>88.9579982244883</v>
      </c>
      <c r="P53" t="n">
        <v>93.6443713375687</v>
      </c>
      <c r="Q53" t="n">
        <v>97.8528221793492</v>
      </c>
      <c r="R53" t="n">
        <v>100.103785621489</v>
      </c>
      <c r="S53" t="n">
        <v>101.98466951906</v>
      </c>
      <c r="T53" t="n">
        <v>99.5828064033801</v>
      </c>
      <c r="U53" t="n">
        <v>100.776989919958</v>
      </c>
      <c r="V53" t="n">
        <v>102.513886326899</v>
      </c>
      <c r="W53" t="n">
        <v>102.154549362526</v>
      </c>
      <c r="X53" t="n">
        <v>99.5484299811592</v>
      </c>
      <c r="Y53" t="n">
        <v>97.327032323299</v>
      </c>
      <c r="Z53" t="n">
        <v>97.1322959556944</v>
      </c>
      <c r="AA53" t="n">
        <v>96.781421239742</v>
      </c>
      <c r="AB53" t="n">
        <v>98.2792143567069</v>
      </c>
      <c r="AC53" t="n">
        <v>99.4723181419465</v>
      </c>
      <c r="AD53" t="n">
        <v>100.321958800848</v>
      </c>
      <c r="AE53" t="n">
        <v>100</v>
      </c>
      <c r="AF53" t="n">
        <v>104.835585293911</v>
      </c>
    </row>
    <row r="54">
      <c r="A54" t="s">
        <v>134</v>
      </c>
      <c r="B54" t="s">
        <v>476</v>
      </c>
      <c r="C54" t="s">
        <v>317</v>
      </c>
      <c r="D54" t="s">
        <v>477</v>
      </c>
      <c r="E54" t="s">
        <v>318</v>
      </c>
      <c r="F54" t="n">
        <v>68.388091433171</v>
      </c>
      <c r="G54" t="n">
        <v>69.2964423873653</v>
      </c>
      <c r="H54" t="n">
        <v>70.9283182663766</v>
      </c>
      <c r="I54" t="n">
        <v>71.6891026825233</v>
      </c>
      <c r="J54" t="n">
        <v>73.7838496244904</v>
      </c>
      <c r="K54" t="n">
        <v>77.6400507893978</v>
      </c>
      <c r="L54" t="n">
        <v>80.1580646862937</v>
      </c>
      <c r="M54" t="n">
        <v>82.808530289312</v>
      </c>
      <c r="N54" t="n">
        <v>85.4656046107918</v>
      </c>
      <c r="O54" t="n">
        <v>89.4508300992929</v>
      </c>
      <c r="P54" t="n">
        <v>93.9821076752601</v>
      </c>
      <c r="Q54" t="n">
        <v>97.9269121633761</v>
      </c>
      <c r="R54" t="n">
        <v>99.9620885829994</v>
      </c>
      <c r="S54" t="n">
        <v>101.723267611347</v>
      </c>
      <c r="T54" t="n">
        <v>99.4230681393572</v>
      </c>
      <c r="U54" t="n">
        <v>100.655446909481</v>
      </c>
      <c r="V54" t="n">
        <v>102.377689927918</v>
      </c>
      <c r="W54" t="n">
        <v>102.035096752143</v>
      </c>
      <c r="X54" t="n">
        <v>99.3467519046911</v>
      </c>
      <c r="Y54" t="n">
        <v>97.0209914775104</v>
      </c>
      <c r="Z54" t="n">
        <v>97.0186910986786</v>
      </c>
      <c r="AA54" t="n">
        <v>96.8060561848542</v>
      </c>
      <c r="AB54" t="n">
        <v>98.1579607265259</v>
      </c>
      <c r="AC54" t="n">
        <v>99.190241809991</v>
      </c>
      <c r="AD54" t="n">
        <v>100.024927521616</v>
      </c>
      <c r="AE54" t="n">
        <v>100</v>
      </c>
      <c r="AF54" t="n">
        <v>104.588163206365</v>
      </c>
    </row>
    <row r="55">
      <c r="A55" t="s">
        <v>134</v>
      </c>
      <c r="B55" t="s">
        <v>478</v>
      </c>
      <c r="C55" t="s">
        <v>317</v>
      </c>
      <c r="D55" t="s">
        <v>479</v>
      </c>
      <c r="E55" t="s">
        <v>318</v>
      </c>
      <c r="F55" t="n">
        <v>73.5119651841666</v>
      </c>
      <c r="G55" t="n">
        <v>74.2148875014761</v>
      </c>
      <c r="H55" t="n">
        <v>75.8988662000452</v>
      </c>
      <c r="I55" t="n">
        <v>76.7484535605962</v>
      </c>
      <c r="J55" t="n">
        <v>78.4893416846218</v>
      </c>
      <c r="K55" t="n">
        <v>82.0599935416122</v>
      </c>
      <c r="L55" t="n">
        <v>84.2482829934734</v>
      </c>
      <c r="M55" t="n">
        <v>86.519584579354</v>
      </c>
      <c r="N55" t="n">
        <v>88.8625273822924</v>
      </c>
      <c r="O55" t="n">
        <v>92.234257286373</v>
      </c>
      <c r="P55" t="n">
        <v>95.9464169781191</v>
      </c>
      <c r="Q55" t="n">
        <v>98.3156946395926</v>
      </c>
      <c r="R55" t="n">
        <v>99.2244524750729</v>
      </c>
      <c r="S55" t="n">
        <v>100.33363416056</v>
      </c>
      <c r="T55" t="n">
        <v>98.8277136114579</v>
      </c>
      <c r="U55" t="n">
        <v>100.474556972848</v>
      </c>
      <c r="V55" t="n">
        <v>102.123525350386</v>
      </c>
      <c r="W55" t="n">
        <v>101.830238337179</v>
      </c>
      <c r="X55" t="n">
        <v>98.9080906513662</v>
      </c>
      <c r="Y55" t="n">
        <v>96.3069368533425</v>
      </c>
      <c r="Z55" t="n">
        <v>96.8126054998687</v>
      </c>
      <c r="AA55" t="n">
        <v>96.9174043584186</v>
      </c>
      <c r="AB55" t="n">
        <v>97.9845358923889</v>
      </c>
      <c r="AC55" t="n">
        <v>98.6529475216516</v>
      </c>
      <c r="AD55" t="n">
        <v>99.4492876439403</v>
      </c>
      <c r="AE55" t="n">
        <v>100</v>
      </c>
      <c r="AF55" t="n">
        <v>103.4887946647</v>
      </c>
    </row>
    <row r="56">
      <c r="A56" t="s">
        <v>134</v>
      </c>
      <c r="B56" t="s">
        <v>480</v>
      </c>
      <c r="C56" t="s">
        <v>317</v>
      </c>
      <c r="D56" t="s">
        <v>481</v>
      </c>
      <c r="E56" t="s">
        <v>318</v>
      </c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</row>
    <row r="57">
      <c r="A57" t="s">
        <v>134</v>
      </c>
      <c r="B57" t="s">
        <v>482</v>
      </c>
      <c r="C57" t="s">
        <v>317</v>
      </c>
      <c r="D57" t="s">
        <v>483</v>
      </c>
      <c r="E57" t="s">
        <v>318</v>
      </c>
      <c r="F57" t="n">
        <v>69.0565925037052</v>
      </c>
      <c r="G57" t="n">
        <v>69.9587638396866</v>
      </c>
      <c r="H57" t="n">
        <v>71.5277689882699</v>
      </c>
      <c r="I57" t="n">
        <v>72.3792418228755</v>
      </c>
      <c r="J57" t="n">
        <v>74.2896817080902</v>
      </c>
      <c r="K57" t="n">
        <v>77.372455981616</v>
      </c>
      <c r="L57" t="n">
        <v>79.4897912204117</v>
      </c>
      <c r="M57" t="n">
        <v>81.6265586861374</v>
      </c>
      <c r="N57" t="n">
        <v>83.7764086694896</v>
      </c>
      <c r="O57" t="n">
        <v>86.8008843861332</v>
      </c>
      <c r="P57" t="n">
        <v>90.4669562963043</v>
      </c>
      <c r="Q57" t="n">
        <v>93.5218636982885</v>
      </c>
      <c r="R57" t="n">
        <v>95.8380352535557</v>
      </c>
      <c r="S57" t="n">
        <v>97.5983057265418</v>
      </c>
      <c r="T57" t="n">
        <v>96.0624666216542</v>
      </c>
      <c r="U57" t="n">
        <v>97.5797139563624</v>
      </c>
      <c r="V57" t="n">
        <v>99.0323643366304</v>
      </c>
      <c r="W57" t="n">
        <v>99.3906761137214</v>
      </c>
      <c r="X57" t="n">
        <v>97.3125705104028</v>
      </c>
      <c r="Y57" t="n">
        <v>96.4339031883566</v>
      </c>
      <c r="Z57" t="n">
        <v>96.4894956127836</v>
      </c>
      <c r="AA57" t="n">
        <v>96.5736619643019</v>
      </c>
      <c r="AB57" t="n">
        <v>97.8877574920944</v>
      </c>
      <c r="AC57" t="n">
        <v>98.959635995801</v>
      </c>
      <c r="AD57" t="n">
        <v>99.7984976087168</v>
      </c>
      <c r="AE57" t="n">
        <v>100</v>
      </c>
      <c r="AF57" t="n">
        <v>104.638841626855</v>
      </c>
    </row>
    <row r="58">
      <c r="A58" t="s">
        <v>134</v>
      </c>
      <c r="B58" t="s">
        <v>484</v>
      </c>
      <c r="C58" t="s">
        <v>317</v>
      </c>
      <c r="D58" t="s">
        <v>485</v>
      </c>
      <c r="E58" t="s">
        <v>318</v>
      </c>
      <c r="F58" t="n">
        <v>69.053102976772</v>
      </c>
      <c r="G58" t="n">
        <v>69.9552287247718</v>
      </c>
      <c r="H58" t="n">
        <v>71.5241545892487</v>
      </c>
      <c r="I58" t="n">
        <v>72.3755843977322</v>
      </c>
      <c r="J58" t="n">
        <v>74.2859277457248</v>
      </c>
      <c r="K58" t="n">
        <v>77.3685462423254</v>
      </c>
      <c r="L58" t="n">
        <v>79.4857744891823</v>
      </c>
      <c r="M58" t="n">
        <v>81.6229728437299</v>
      </c>
      <c r="N58" t="n">
        <v>83.773554880711</v>
      </c>
      <c r="O58" t="n">
        <v>86.7979275705624</v>
      </c>
      <c r="P58" t="n">
        <v>90.4638745983796</v>
      </c>
      <c r="Q58" t="n">
        <v>93.51867793694</v>
      </c>
      <c r="R58" t="n">
        <v>95.8347705933354</v>
      </c>
      <c r="S58" t="n">
        <v>97.5949811038453</v>
      </c>
      <c r="T58" t="n">
        <v>96.0591943163267</v>
      </c>
      <c r="U58" t="n">
        <v>97.5763899669864</v>
      </c>
      <c r="V58" t="n">
        <v>99.0315163520726</v>
      </c>
      <c r="W58" t="n">
        <v>99.3906761137175</v>
      </c>
      <c r="X58" t="n">
        <v>97.3125705104034</v>
      </c>
      <c r="Y58" t="n">
        <v>96.433903188348</v>
      </c>
      <c r="Z58" t="n">
        <v>96.4894956127837</v>
      </c>
      <c r="AA58" t="n">
        <v>96.5736619643028</v>
      </c>
      <c r="AB58" t="n">
        <v>97.8877574920909</v>
      </c>
      <c r="AC58" t="n">
        <v>98.9596359957949</v>
      </c>
      <c r="AD58" t="n">
        <v>99.7984976087193</v>
      </c>
      <c r="AE58" t="n">
        <v>100</v>
      </c>
      <c r="AF58" t="n">
        <v>104.636518138313</v>
      </c>
    </row>
    <row r="59">
      <c r="A59" t="s">
        <v>134</v>
      </c>
      <c r="B59" t="s">
        <v>486</v>
      </c>
      <c r="C59" t="s">
        <v>317</v>
      </c>
      <c r="D59" t="s">
        <v>487</v>
      </c>
      <c r="E59" t="s">
        <v>318</v>
      </c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</row>
  </sheetData>
  <pageMargins left="0.7" right="0.7" top="0.75" bottom="0.75" header="0.3" footer="0.3"/>
  <pageSetup paperSize="9" orientation="portrait" horizontalDpi="300" verticalDpi="300" r:id="rId2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263</v>
      </c>
      <c r="B1" t="s">
        <v>264</v>
      </c>
      <c r="C1" t="s">
        <v>265</v>
      </c>
      <c r="D1" t="s">
        <v>266</v>
      </c>
      <c r="E1" t="s">
        <v>267</v>
      </c>
      <c r="F1" t="s">
        <v>268</v>
      </c>
      <c r="G1" t="s">
        <v>269</v>
      </c>
      <c r="H1" t="s">
        <v>270</v>
      </c>
      <c r="I1" t="s">
        <v>271</v>
      </c>
      <c r="J1" t="s">
        <v>272</v>
      </c>
      <c r="K1" t="s">
        <v>273</v>
      </c>
      <c r="L1" t="s">
        <v>274</v>
      </c>
      <c r="M1" t="s">
        <v>275</v>
      </c>
      <c r="N1" t="s">
        <v>276</v>
      </c>
      <c r="O1" t="s">
        <v>277</v>
      </c>
      <c r="P1" t="s">
        <v>278</v>
      </c>
      <c r="Q1" t="s">
        <v>279</v>
      </c>
      <c r="R1" t="s">
        <v>280</v>
      </c>
      <c r="S1" t="s">
        <v>281</v>
      </c>
      <c r="T1" t="s">
        <v>282</v>
      </c>
      <c r="U1" t="s">
        <v>283</v>
      </c>
      <c r="V1" t="s">
        <v>284</v>
      </c>
      <c r="W1" t="s">
        <v>285</v>
      </c>
      <c r="X1" t="s">
        <v>286</v>
      </c>
      <c r="Y1" t="s">
        <v>287</v>
      </c>
      <c r="Z1" t="s">
        <v>288</v>
      </c>
      <c r="AA1" t="s">
        <v>289</v>
      </c>
      <c r="AB1" t="s">
        <v>290</v>
      </c>
      <c r="AC1" t="s">
        <v>291</v>
      </c>
      <c r="AD1" t="s">
        <v>292</v>
      </c>
      <c r="AE1" t="s">
        <v>293</v>
      </c>
      <c r="AF1" t="s">
        <v>294</v>
      </c>
    </row>
    <row r="2">
      <c r="A2" t="s">
        <v>136</v>
      </c>
      <c r="B2" t="s">
        <v>295</v>
      </c>
      <c r="C2" t="s">
        <v>317</v>
      </c>
      <c r="D2" t="s">
        <v>297</v>
      </c>
      <c r="E2" t="s">
        <v>318</v>
      </c>
      <c r="F2" t="n">
        <v>69.7857244720644</v>
      </c>
      <c r="G2" t="n">
        <v>70.9571393211734</v>
      </c>
      <c r="H2" t="n">
        <v>72.1652764624249</v>
      </c>
      <c r="I2" t="n">
        <v>73.0004278617409</v>
      </c>
      <c r="J2" t="n">
        <v>74.7517986177296</v>
      </c>
      <c r="K2" t="n">
        <v>77.5026585023226</v>
      </c>
      <c r="L2" t="n">
        <v>80.3397841957219</v>
      </c>
      <c r="M2" t="n">
        <v>81.7834018228663</v>
      </c>
      <c r="N2" t="n">
        <v>82.5947668064342</v>
      </c>
      <c r="O2" t="n">
        <v>86.0769106837568</v>
      </c>
      <c r="P2" t="n">
        <v>89.4160662200182</v>
      </c>
      <c r="Q2" t="n">
        <v>84.0687787597738</v>
      </c>
      <c r="R2" t="n">
        <v>86.90662656638</v>
      </c>
      <c r="S2" t="n">
        <v>89.5604014362986</v>
      </c>
      <c r="T2" t="n">
        <v>88.2236577741373</v>
      </c>
      <c r="U2" t="n">
        <v>90.5125126083376</v>
      </c>
      <c r="V2" t="n">
        <v>91.1955034570712</v>
      </c>
      <c r="W2" t="n">
        <v>93.3478026441323</v>
      </c>
      <c r="X2" t="n">
        <v>93.0261186815988</v>
      </c>
      <c r="Y2" t="n">
        <v>94.6787702317441</v>
      </c>
      <c r="Z2" t="n">
        <v>95.3836784018738</v>
      </c>
      <c r="AA2" t="n">
        <v>96.6127260911677</v>
      </c>
      <c r="AB2" t="n">
        <v>97.9928349426191</v>
      </c>
      <c r="AC2" t="n">
        <v>98.62286874999</v>
      </c>
      <c r="AD2" t="n">
        <v>98.6656491269326</v>
      </c>
      <c r="AE2" t="n">
        <v>100</v>
      </c>
      <c r="AF2" t="n">
        <v>103.471267977616</v>
      </c>
    </row>
    <row r="3">
      <c r="A3" t="s">
        <v>136</v>
      </c>
      <c r="B3" t="s">
        <v>374</v>
      </c>
      <c r="C3" t="s">
        <v>317</v>
      </c>
      <c r="D3" t="s">
        <v>375</v>
      </c>
      <c r="E3" t="s">
        <v>318</v>
      </c>
      <c r="F3" t="n">
        <v>69.3577179186408</v>
      </c>
      <c r="G3" t="n">
        <v>70.2814292425733</v>
      </c>
      <c r="H3" t="n">
        <v>71.8331060683773</v>
      </c>
      <c r="I3" t="n">
        <v>72.8157666748369</v>
      </c>
      <c r="J3" t="n">
        <v>74.4941719684215</v>
      </c>
      <c r="K3" t="n">
        <v>77.5189664404867</v>
      </c>
      <c r="L3" t="n">
        <v>79.3961621419062</v>
      </c>
      <c r="M3" t="n">
        <v>81.1860314699807</v>
      </c>
      <c r="N3" t="n">
        <v>83.2526139124313</v>
      </c>
      <c r="O3" t="n">
        <v>86.04098124444</v>
      </c>
      <c r="P3" t="n">
        <v>89.809207841449</v>
      </c>
      <c r="Q3" t="n">
        <v>93.8596736850005</v>
      </c>
      <c r="R3" t="n">
        <v>96.7345948329402</v>
      </c>
      <c r="S3" t="n">
        <v>98.7655719530334</v>
      </c>
      <c r="T3" t="n">
        <v>97.1305128467816</v>
      </c>
      <c r="U3" t="n">
        <v>99.037490305658</v>
      </c>
      <c r="V3" t="n">
        <v>100.569029449303</v>
      </c>
      <c r="W3" t="n">
        <v>101.269448133073</v>
      </c>
      <c r="X3" t="n">
        <v>97.967578627849</v>
      </c>
      <c r="Y3" t="n">
        <v>97.3017988186057</v>
      </c>
      <c r="Z3" t="n">
        <v>96.8120972653185</v>
      </c>
      <c r="AA3" t="n">
        <v>96.3374803282258</v>
      </c>
      <c r="AB3" t="n">
        <v>97.952061520614</v>
      </c>
      <c r="AC3" t="n">
        <v>99.4265793052345</v>
      </c>
      <c r="AD3" t="n">
        <v>100.304519823713</v>
      </c>
      <c r="AE3" t="n">
        <v>100</v>
      </c>
      <c r="AF3" t="n">
        <v>105.208642613085</v>
      </c>
    </row>
    <row r="4">
      <c r="A4" t="s">
        <v>136</v>
      </c>
      <c r="B4" t="s">
        <v>376</v>
      </c>
      <c r="C4" t="s">
        <v>317</v>
      </c>
      <c r="D4" t="s">
        <v>377</v>
      </c>
      <c r="E4" t="s">
        <v>318</v>
      </c>
      <c r="F4" t="n">
        <v>72.1501123032701</v>
      </c>
      <c r="G4" t="n">
        <v>72.98700894201</v>
      </c>
      <c r="H4" t="n">
        <v>74.5782602675189</v>
      </c>
      <c r="I4" t="n">
        <v>75.5965118343662</v>
      </c>
      <c r="J4" t="n">
        <v>77.2581325926092</v>
      </c>
      <c r="K4" t="n">
        <v>80.3099555378599</v>
      </c>
      <c r="L4" t="n">
        <v>82.1037338670329</v>
      </c>
      <c r="M4" t="n">
        <v>83.7319830052172</v>
      </c>
      <c r="N4" t="n">
        <v>85.679727572783</v>
      </c>
      <c r="O4" t="n">
        <v>88.0398272960301</v>
      </c>
      <c r="P4" t="n">
        <v>91.0218892082095</v>
      </c>
      <c r="Q4" t="n">
        <v>93.7443170835263</v>
      </c>
      <c r="R4" t="n">
        <v>96.3174036974427</v>
      </c>
      <c r="S4" t="n">
        <v>98.0567952776107</v>
      </c>
      <c r="T4" t="n">
        <v>96.9871574711548</v>
      </c>
      <c r="U4" t="n">
        <v>98.8598662038646</v>
      </c>
      <c r="V4" t="n">
        <v>100.372042848239</v>
      </c>
      <c r="W4" t="n">
        <v>101.108421609108</v>
      </c>
      <c r="X4" t="n">
        <v>98.2240822620824</v>
      </c>
      <c r="Y4" t="n">
        <v>97.416741403656</v>
      </c>
      <c r="Z4" t="n">
        <v>97.2112812973349</v>
      </c>
      <c r="AA4" t="n">
        <v>97.0943970232114</v>
      </c>
      <c r="AB4" t="n">
        <v>98.3123374347234</v>
      </c>
      <c r="AC4" t="n">
        <v>99.332300262434</v>
      </c>
      <c r="AD4" t="n">
        <v>100.16347493956</v>
      </c>
      <c r="AE4" t="n">
        <v>100</v>
      </c>
      <c r="AF4" t="n">
        <v>105.087131751477</v>
      </c>
    </row>
    <row r="5">
      <c r="A5" t="s">
        <v>136</v>
      </c>
      <c r="B5" t="s">
        <v>378</v>
      </c>
      <c r="C5" t="s">
        <v>317</v>
      </c>
      <c r="D5" t="s">
        <v>379</v>
      </c>
      <c r="E5" t="s">
        <v>318</v>
      </c>
      <c r="F5" t="n">
        <v>70.7709280196902</v>
      </c>
      <c r="G5" t="n">
        <v>71.6237537529674</v>
      </c>
      <c r="H5" t="n">
        <v>73.1792093254915</v>
      </c>
      <c r="I5" t="n">
        <v>74.1696481213965</v>
      </c>
      <c r="J5" t="n">
        <v>75.8411310323532</v>
      </c>
      <c r="K5" t="n">
        <v>78.9274364117642</v>
      </c>
      <c r="L5" t="n">
        <v>80.7966087199636</v>
      </c>
      <c r="M5" t="n">
        <v>82.5699624779865</v>
      </c>
      <c r="N5" t="n">
        <v>84.6103896234366</v>
      </c>
      <c r="O5" t="n">
        <v>87.1576433076849</v>
      </c>
      <c r="P5" t="n">
        <v>90.3576185300531</v>
      </c>
      <c r="Q5" t="n">
        <v>93.3339480835064</v>
      </c>
      <c r="R5" t="n">
        <v>95.9670394050626</v>
      </c>
      <c r="S5" t="n">
        <v>97.7712867225211</v>
      </c>
      <c r="T5" t="n">
        <v>96.7005439448634</v>
      </c>
      <c r="U5" t="n">
        <v>98.5642737045123</v>
      </c>
      <c r="V5" t="n">
        <v>100.042287812765</v>
      </c>
      <c r="W5" t="n">
        <v>100.740947007997</v>
      </c>
      <c r="X5" t="n">
        <v>98.1221769571449</v>
      </c>
      <c r="Y5" t="n">
        <v>97.4073419219412</v>
      </c>
      <c r="Z5" t="n">
        <v>97.1497227982457</v>
      </c>
      <c r="AA5" t="n">
        <v>96.9803481155562</v>
      </c>
      <c r="AB5" t="n">
        <v>98.2778001654268</v>
      </c>
      <c r="AC5" t="n">
        <v>99.3978036173592</v>
      </c>
      <c r="AD5" t="n">
        <v>100.24229924419</v>
      </c>
      <c r="AE5" t="n">
        <v>100</v>
      </c>
      <c r="AF5" t="n">
        <v>105.335238868463</v>
      </c>
    </row>
    <row r="6">
      <c r="A6" t="s">
        <v>136</v>
      </c>
      <c r="B6" t="s">
        <v>380</v>
      </c>
      <c r="C6" t="s">
        <v>317</v>
      </c>
      <c r="D6" t="s">
        <v>381</v>
      </c>
      <c r="E6" t="s">
        <v>318</v>
      </c>
      <c r="F6" t="n">
        <v>78.4458761339552</v>
      </c>
      <c r="G6" t="n">
        <v>79.2947697350165</v>
      </c>
      <c r="H6" t="n">
        <v>80.982253515162</v>
      </c>
      <c r="I6" t="n">
        <v>82.1250765584264</v>
      </c>
      <c r="J6" t="n">
        <v>83.7946954864628</v>
      </c>
      <c r="K6" t="n">
        <v>86.8919236203687</v>
      </c>
      <c r="L6" t="n">
        <v>88.6162362865012</v>
      </c>
      <c r="M6" t="n">
        <v>90.0964551521263</v>
      </c>
      <c r="N6" t="n">
        <v>91.9953394886769</v>
      </c>
      <c r="O6" t="n">
        <v>94.1300681706631</v>
      </c>
      <c r="P6" t="n">
        <v>97.0736029425863</v>
      </c>
      <c r="Q6" t="n">
        <v>98.7095295193331</v>
      </c>
      <c r="R6" t="n">
        <v>100.446890759176</v>
      </c>
      <c r="S6" t="n">
        <v>101.505324376977</v>
      </c>
      <c r="T6" t="n">
        <v>100.487075713434</v>
      </c>
      <c r="U6" t="n">
        <v>102.764908635663</v>
      </c>
      <c r="V6" t="n">
        <v>104.385382241231</v>
      </c>
      <c r="W6" t="n">
        <v>104.321589492335</v>
      </c>
      <c r="X6" t="n">
        <v>100.037565694807</v>
      </c>
      <c r="Y6" t="n">
        <v>97.6022055834788</v>
      </c>
      <c r="Z6" t="n">
        <v>97.8386347715218</v>
      </c>
      <c r="AA6" t="n">
        <v>97.6141999789013</v>
      </c>
      <c r="AB6" t="n">
        <v>98.6401861531245</v>
      </c>
      <c r="AC6" t="n">
        <v>99.383776977583</v>
      </c>
      <c r="AD6" t="n">
        <v>100.172359965053</v>
      </c>
      <c r="AE6" t="n">
        <v>100</v>
      </c>
      <c r="AF6" t="n">
        <v>104.688208763755</v>
      </c>
    </row>
    <row r="7">
      <c r="A7" t="s">
        <v>136</v>
      </c>
      <c r="B7" t="s">
        <v>382</v>
      </c>
      <c r="C7" t="s">
        <v>317</v>
      </c>
      <c r="D7" t="s">
        <v>383</v>
      </c>
      <c r="E7" t="s">
        <v>318</v>
      </c>
      <c r="F7" t="n">
        <v>72.4489574161295</v>
      </c>
      <c r="G7" t="n">
        <v>73.255215644293</v>
      </c>
      <c r="H7" t="n">
        <v>74.8786524794627</v>
      </c>
      <c r="I7" t="n">
        <v>75.9044437113226</v>
      </c>
      <c r="J7" t="n">
        <v>77.5744583714687</v>
      </c>
      <c r="K7" t="n">
        <v>80.6220322310825</v>
      </c>
      <c r="L7" t="n">
        <v>82.3976880978209</v>
      </c>
      <c r="M7" t="n">
        <v>83.9428992082788</v>
      </c>
      <c r="N7" t="n">
        <v>85.8154897691168</v>
      </c>
      <c r="O7" t="n">
        <v>88.1047382694575</v>
      </c>
      <c r="P7" t="n">
        <v>91.0259620416579</v>
      </c>
      <c r="Q7" t="n">
        <v>93.7166796653099</v>
      </c>
      <c r="R7" t="n">
        <v>96.3058506719201</v>
      </c>
      <c r="S7" t="n">
        <v>97.8945052356736</v>
      </c>
      <c r="T7" t="n">
        <v>97.0668074949639</v>
      </c>
      <c r="U7" t="n">
        <v>99.0923820316265</v>
      </c>
      <c r="V7" t="n">
        <v>100.536057004837</v>
      </c>
      <c r="W7" t="n">
        <v>101.484493069198</v>
      </c>
      <c r="X7" t="n">
        <v>98.0991721693737</v>
      </c>
      <c r="Y7" t="n">
        <v>97.1737322287967</v>
      </c>
      <c r="Z7" t="n">
        <v>97.2043477634577</v>
      </c>
      <c r="AA7" t="n">
        <v>97.2779285371108</v>
      </c>
      <c r="AB7" t="n">
        <v>98.3053921483823</v>
      </c>
      <c r="AC7" t="n">
        <v>99.0649618632053</v>
      </c>
      <c r="AD7" t="n">
        <v>99.8753923966176</v>
      </c>
      <c r="AE7" t="n">
        <v>100</v>
      </c>
      <c r="AF7" t="n">
        <v>104.464009459117</v>
      </c>
    </row>
    <row r="8">
      <c r="A8" t="s">
        <v>136</v>
      </c>
      <c r="B8" t="s">
        <v>384</v>
      </c>
      <c r="C8" t="s">
        <v>317</v>
      </c>
      <c r="D8" t="s">
        <v>385</v>
      </c>
      <c r="E8" t="s">
        <v>318</v>
      </c>
      <c r="F8" t="n">
        <v>70.2620258418794</v>
      </c>
      <c r="G8" t="n">
        <v>71.0962173845071</v>
      </c>
      <c r="H8" t="n">
        <v>72.8251197468451</v>
      </c>
      <c r="I8" t="n">
        <v>73.7586248474233</v>
      </c>
      <c r="J8" t="n">
        <v>75.6290970404726</v>
      </c>
      <c r="K8" t="n">
        <v>78.8620929973391</v>
      </c>
      <c r="L8" t="n">
        <v>80.8105008886488</v>
      </c>
      <c r="M8" t="n">
        <v>82.5548429417387</v>
      </c>
      <c r="N8" t="n">
        <v>84.6716631954331</v>
      </c>
      <c r="O8" t="n">
        <v>87.6094749624206</v>
      </c>
      <c r="P8" t="n">
        <v>90.6134320424012</v>
      </c>
      <c r="Q8" t="n">
        <v>93.7420583994113</v>
      </c>
      <c r="R8" t="n">
        <v>96.5613333173755</v>
      </c>
      <c r="S8" t="n">
        <v>98.4686426234421</v>
      </c>
      <c r="T8" t="n">
        <v>97.0299033114255</v>
      </c>
      <c r="U8" t="n">
        <v>98.7524202891833</v>
      </c>
      <c r="V8" t="n">
        <v>100.328888530414</v>
      </c>
      <c r="W8" t="n">
        <v>100.880942811098</v>
      </c>
      <c r="X8" t="n">
        <v>98.5244813825801</v>
      </c>
      <c r="Y8" t="n">
        <v>97.8826710294333</v>
      </c>
      <c r="Z8" t="n">
        <v>97.319654727017</v>
      </c>
      <c r="AA8" t="n">
        <v>96.8645118910533</v>
      </c>
      <c r="AB8" t="n">
        <v>98.339250042629</v>
      </c>
      <c r="AC8" t="n">
        <v>99.6804653048703</v>
      </c>
      <c r="AD8" t="n">
        <v>100.526081369057</v>
      </c>
      <c r="AE8" t="n">
        <v>100</v>
      </c>
      <c r="AF8" t="n">
        <v>105.896813949314</v>
      </c>
    </row>
    <row r="9">
      <c r="A9" t="s">
        <v>136</v>
      </c>
      <c r="B9" t="s">
        <v>386</v>
      </c>
      <c r="C9" t="s">
        <v>317</v>
      </c>
      <c r="D9" t="s">
        <v>387</v>
      </c>
      <c r="E9" t="s">
        <v>318</v>
      </c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</row>
    <row r="10">
      <c r="A10" t="s">
        <v>136</v>
      </c>
      <c r="B10" t="s">
        <v>388</v>
      </c>
      <c r="C10" t="s">
        <v>317</v>
      </c>
      <c r="D10" t="s">
        <v>389</v>
      </c>
      <c r="E10" t="s">
        <v>318</v>
      </c>
      <c r="F10" t="n">
        <v>71.6042123619021</v>
      </c>
      <c r="G10" t="n">
        <v>72.3962236779205</v>
      </c>
      <c r="H10" t="n">
        <v>74.0681028131557</v>
      </c>
      <c r="I10" t="n">
        <v>75.0476784712947</v>
      </c>
      <c r="J10" t="n">
        <v>76.7972209059402</v>
      </c>
      <c r="K10" t="n">
        <v>79.935207157542</v>
      </c>
      <c r="L10" t="n">
        <v>81.7859004722359</v>
      </c>
      <c r="M10" t="n">
        <v>83.4733961899335</v>
      </c>
      <c r="N10" t="n">
        <v>85.4549711764987</v>
      </c>
      <c r="O10" t="n">
        <v>87.6537396623297</v>
      </c>
      <c r="P10" t="n">
        <v>90.6270896369665</v>
      </c>
      <c r="Q10" t="n">
        <v>93.1025947534984</v>
      </c>
      <c r="R10" t="n">
        <v>95.8698225887434</v>
      </c>
      <c r="S10" t="n">
        <v>97.6593647518812</v>
      </c>
      <c r="T10" t="n">
        <v>96.8224813639147</v>
      </c>
      <c r="U10" t="n">
        <v>98.8729056719374</v>
      </c>
      <c r="V10" t="n">
        <v>100.314901720354</v>
      </c>
      <c r="W10" t="n">
        <v>101.47163670991</v>
      </c>
      <c r="X10" t="n">
        <v>98.0244192542335</v>
      </c>
      <c r="Y10" t="n">
        <v>97.2962385660536</v>
      </c>
      <c r="Z10" t="n">
        <v>97.265682213715</v>
      </c>
      <c r="AA10" t="n">
        <v>97.3366048785095</v>
      </c>
      <c r="AB10" t="n">
        <v>98.3202236198562</v>
      </c>
      <c r="AC10" t="n">
        <v>99.0292737441854</v>
      </c>
      <c r="AD10" t="n">
        <v>99.8257068896127</v>
      </c>
      <c r="AE10" t="n">
        <v>100</v>
      </c>
      <c r="AF10" t="n">
        <v>104.344136361365</v>
      </c>
    </row>
    <row r="11">
      <c r="A11" t="s">
        <v>136</v>
      </c>
      <c r="B11" t="s">
        <v>390</v>
      </c>
      <c r="C11" t="s">
        <v>317</v>
      </c>
      <c r="D11" t="s">
        <v>391</v>
      </c>
      <c r="E11" t="s">
        <v>318</v>
      </c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</row>
    <row r="12">
      <c r="A12" t="s">
        <v>136</v>
      </c>
      <c r="B12" t="s">
        <v>392</v>
      </c>
      <c r="C12" t="s">
        <v>317</v>
      </c>
      <c r="D12" t="s">
        <v>393</v>
      </c>
      <c r="E12" t="s">
        <v>318</v>
      </c>
      <c r="F12" t="n">
        <v>72.0723221706782</v>
      </c>
      <c r="G12" t="n">
        <v>73.0172465402931</v>
      </c>
      <c r="H12" t="n">
        <v>74.5124738116164</v>
      </c>
      <c r="I12" t="n">
        <v>75.5532483488975</v>
      </c>
      <c r="J12" t="n">
        <v>77.2117690677681</v>
      </c>
      <c r="K12" t="n">
        <v>80.3495562704567</v>
      </c>
      <c r="L12" t="n">
        <v>82.2555617086908</v>
      </c>
      <c r="M12" t="n">
        <v>84.0026899183523</v>
      </c>
      <c r="N12" t="n">
        <v>86.0243404917794</v>
      </c>
      <c r="O12" t="n">
        <v>88.5325712425488</v>
      </c>
      <c r="P12" t="n">
        <v>91.6256534115434</v>
      </c>
      <c r="Q12" t="n">
        <v>94.3698839989992</v>
      </c>
      <c r="R12" t="n">
        <v>96.9976286798991</v>
      </c>
      <c r="S12" t="n">
        <v>98.7812707433295</v>
      </c>
      <c r="T12" t="n">
        <v>97.7495894700961</v>
      </c>
      <c r="U12" t="n">
        <v>99.7209873341082</v>
      </c>
      <c r="V12" t="n">
        <v>101.321015309324</v>
      </c>
      <c r="W12" t="n">
        <v>101.979214363133</v>
      </c>
      <c r="X12" t="n">
        <v>98.6785463290342</v>
      </c>
      <c r="Y12" t="n">
        <v>97.5922918027616</v>
      </c>
      <c r="Z12" t="n">
        <v>97.3785053032543</v>
      </c>
      <c r="AA12" t="n">
        <v>97.2272139296327</v>
      </c>
      <c r="AB12" t="n">
        <v>98.3995587804107</v>
      </c>
      <c r="AC12" t="n">
        <v>99.3451884351705</v>
      </c>
      <c r="AD12" t="n">
        <v>100.161909248534</v>
      </c>
      <c r="AE12" t="n">
        <v>100</v>
      </c>
      <c r="AF12" t="n">
        <v>105.009390088635</v>
      </c>
    </row>
    <row r="13">
      <c r="A13" t="s">
        <v>136</v>
      </c>
      <c r="B13" t="s">
        <v>394</v>
      </c>
      <c r="C13" t="s">
        <v>317</v>
      </c>
      <c r="D13" t="s">
        <v>395</v>
      </c>
      <c r="E13" t="s">
        <v>318</v>
      </c>
      <c r="F13" t="n">
        <v>72.2978395870287</v>
      </c>
      <c r="G13" t="n">
        <v>73.1379181743918</v>
      </c>
      <c r="H13" t="n">
        <v>74.727546722178</v>
      </c>
      <c r="I13" t="n">
        <v>75.7570847194256</v>
      </c>
      <c r="J13" t="n">
        <v>77.4004358476414</v>
      </c>
      <c r="K13" t="n">
        <v>80.4255920079319</v>
      </c>
      <c r="L13" t="n">
        <v>82.1975124242464</v>
      </c>
      <c r="M13" t="n">
        <v>83.7979231351882</v>
      </c>
      <c r="N13" t="n">
        <v>85.7159513443687</v>
      </c>
      <c r="O13" t="n">
        <v>87.9901515218936</v>
      </c>
      <c r="P13" t="n">
        <v>90.9279417908971</v>
      </c>
      <c r="Q13" t="n">
        <v>93.789825689098</v>
      </c>
      <c r="R13" t="n">
        <v>96.3985226687716</v>
      </c>
      <c r="S13" t="n">
        <v>98.2051536322674</v>
      </c>
      <c r="T13" t="n">
        <v>96.9715976322666</v>
      </c>
      <c r="U13" t="n">
        <v>98.7043198294865</v>
      </c>
      <c r="V13" t="n">
        <v>100.24060383134</v>
      </c>
      <c r="W13" t="n">
        <v>100.875593432738</v>
      </c>
      <c r="X13" t="n">
        <v>98.2203716276313</v>
      </c>
      <c r="Y13" t="n">
        <v>97.4653778176198</v>
      </c>
      <c r="Z13" t="n">
        <v>97.1331184458655</v>
      </c>
      <c r="AA13" t="n">
        <v>96.9372961340953</v>
      </c>
      <c r="AB13" t="n">
        <v>98.262425611544</v>
      </c>
      <c r="AC13" t="n">
        <v>99.4130210285503</v>
      </c>
      <c r="AD13" t="n">
        <v>100.258195478107</v>
      </c>
      <c r="AE13" t="n">
        <v>100</v>
      </c>
      <c r="AF13" t="n">
        <v>105.395547744638</v>
      </c>
    </row>
    <row r="14">
      <c r="A14" t="s">
        <v>136</v>
      </c>
      <c r="B14" t="s">
        <v>396</v>
      </c>
      <c r="C14" t="s">
        <v>317</v>
      </c>
      <c r="D14" t="s">
        <v>397</v>
      </c>
      <c r="E14" t="s">
        <v>318</v>
      </c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</row>
    <row r="15">
      <c r="A15" t="s">
        <v>136</v>
      </c>
      <c r="B15" t="s">
        <v>398</v>
      </c>
      <c r="C15" t="s">
        <v>317</v>
      </c>
      <c r="D15" t="s">
        <v>399</v>
      </c>
      <c r="E15" t="s">
        <v>318</v>
      </c>
      <c r="F15" t="n">
        <v>72.2863797696658</v>
      </c>
      <c r="G15" t="n">
        <v>72.9979769253754</v>
      </c>
      <c r="H15" t="n">
        <v>74.7065400577641</v>
      </c>
      <c r="I15" t="n">
        <v>75.6114554335838</v>
      </c>
      <c r="J15" t="n">
        <v>77.3955604358685</v>
      </c>
      <c r="K15" t="n">
        <v>80.4243589460007</v>
      </c>
      <c r="L15" t="n">
        <v>82.1239205250424</v>
      </c>
      <c r="M15" t="n">
        <v>83.7546363683955</v>
      </c>
      <c r="N15" t="n">
        <v>85.6960878559397</v>
      </c>
      <c r="O15" t="n">
        <v>87.9537498697976</v>
      </c>
      <c r="P15" t="n">
        <v>91.1948855754725</v>
      </c>
      <c r="Q15" t="n">
        <v>94.039696206561</v>
      </c>
      <c r="R15" t="n">
        <v>96.6013189831014</v>
      </c>
      <c r="S15" t="n">
        <v>98.3166539130938</v>
      </c>
      <c r="T15" t="n">
        <v>97.1902290596403</v>
      </c>
      <c r="U15" t="n">
        <v>99.0686897711878</v>
      </c>
      <c r="V15" t="n">
        <v>100.57923146063</v>
      </c>
      <c r="W15" t="n">
        <v>101.331633397662</v>
      </c>
      <c r="X15" t="n">
        <v>98.4437653436968</v>
      </c>
      <c r="Y15" t="n">
        <v>97.6542628484642</v>
      </c>
      <c r="Z15" t="n">
        <v>97.3700981670912</v>
      </c>
      <c r="AA15" t="n">
        <v>97.153509920071</v>
      </c>
      <c r="AB15" t="n">
        <v>98.4010613235302</v>
      </c>
      <c r="AC15" t="n">
        <v>99.4470488744106</v>
      </c>
      <c r="AD15" t="n">
        <v>100.273116253769</v>
      </c>
      <c r="AE15" t="n">
        <v>100</v>
      </c>
      <c r="AF15" t="n">
        <v>105.248638961139</v>
      </c>
    </row>
    <row r="16">
      <c r="A16" t="s">
        <v>136</v>
      </c>
      <c r="B16" t="s">
        <v>400</v>
      </c>
      <c r="C16" t="s">
        <v>317</v>
      </c>
      <c r="D16" t="s">
        <v>401</v>
      </c>
      <c r="E16" t="s">
        <v>318</v>
      </c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</row>
    <row r="17">
      <c r="A17" t="s">
        <v>136</v>
      </c>
      <c r="B17" t="s">
        <v>402</v>
      </c>
      <c r="C17" t="s">
        <v>317</v>
      </c>
      <c r="D17" t="s">
        <v>403</v>
      </c>
      <c r="E17" t="s">
        <v>318</v>
      </c>
      <c r="F17" t="n">
        <v>72.563917294284</v>
      </c>
      <c r="G17" t="n">
        <v>73.3461951089336</v>
      </c>
      <c r="H17" t="n">
        <v>74.9332688294364</v>
      </c>
      <c r="I17" t="n">
        <v>75.9596605228442</v>
      </c>
      <c r="J17" t="n">
        <v>77.5933777341569</v>
      </c>
      <c r="K17" t="n">
        <v>80.6347887169616</v>
      </c>
      <c r="L17" t="n">
        <v>82.4201901267294</v>
      </c>
      <c r="M17" t="n">
        <v>84.0158751918196</v>
      </c>
      <c r="N17" t="n">
        <v>85.9262535181295</v>
      </c>
      <c r="O17" t="n">
        <v>88.1830423553421</v>
      </c>
      <c r="P17" t="n">
        <v>90.933559830548</v>
      </c>
      <c r="Q17" t="n">
        <v>93.714942257242</v>
      </c>
      <c r="R17" t="n">
        <v>96.1790648998211</v>
      </c>
      <c r="S17" t="n">
        <v>97.8343710388035</v>
      </c>
      <c r="T17" t="n">
        <v>96.9194704572224</v>
      </c>
      <c r="U17" t="n">
        <v>98.7918591898455</v>
      </c>
      <c r="V17" t="n">
        <v>100.294063667646</v>
      </c>
      <c r="W17" t="n">
        <v>100.962106225915</v>
      </c>
      <c r="X17" t="n">
        <v>98.2272418185986</v>
      </c>
      <c r="Y17" t="n">
        <v>97.4292498223347</v>
      </c>
      <c r="Z17" t="n">
        <v>97.1695560964257</v>
      </c>
      <c r="AA17" t="n">
        <v>96.9930502084472</v>
      </c>
      <c r="AB17" t="n">
        <v>98.2777453415937</v>
      </c>
      <c r="AC17" t="n">
        <v>99.3779772297392</v>
      </c>
      <c r="AD17" t="n">
        <v>100.218152488396</v>
      </c>
      <c r="AE17" t="n">
        <v>100</v>
      </c>
      <c r="AF17" t="n">
        <v>105.283016054295</v>
      </c>
    </row>
    <row r="18">
      <c r="A18" t="s">
        <v>136</v>
      </c>
      <c r="B18" t="s">
        <v>404</v>
      </c>
      <c r="C18" t="s">
        <v>317</v>
      </c>
      <c r="D18" t="s">
        <v>405</v>
      </c>
      <c r="E18" t="s">
        <v>318</v>
      </c>
      <c r="F18" t="n">
        <v>74.355285551506</v>
      </c>
      <c r="G18" t="n">
        <v>75.1633298568752</v>
      </c>
      <c r="H18" t="n">
        <v>76.7861707063729</v>
      </c>
      <c r="I18" t="n">
        <v>77.8701606566485</v>
      </c>
      <c r="J18" t="n">
        <v>79.4678670698072</v>
      </c>
      <c r="K18" t="n">
        <v>82.4212031226512</v>
      </c>
      <c r="L18" t="n">
        <v>84.0871617793715</v>
      </c>
      <c r="M18" t="n">
        <v>85.4973739057435</v>
      </c>
      <c r="N18" t="n">
        <v>87.3189201866311</v>
      </c>
      <c r="O18" t="n">
        <v>89.2748296688548</v>
      </c>
      <c r="P18" t="n">
        <v>91.6180281295489</v>
      </c>
      <c r="Q18" t="n">
        <v>93.8396789017568</v>
      </c>
      <c r="R18" t="n">
        <v>95.9603409722543</v>
      </c>
      <c r="S18" t="n">
        <v>97.4518319842695</v>
      </c>
      <c r="T18" t="n">
        <v>96.8866729536024</v>
      </c>
      <c r="U18" t="n">
        <v>98.8770329535744</v>
      </c>
      <c r="V18" t="n">
        <v>100.561434994982</v>
      </c>
      <c r="W18" t="n">
        <v>101.589897595184</v>
      </c>
      <c r="X18" t="n">
        <v>98.2427641157699</v>
      </c>
      <c r="Y18" t="n">
        <v>97.4676828047906</v>
      </c>
      <c r="Z18" t="n">
        <v>97.3385132252843</v>
      </c>
      <c r="AA18" t="n">
        <v>97.324778273677</v>
      </c>
      <c r="AB18" t="n">
        <v>98.3816438405494</v>
      </c>
      <c r="AC18" t="n">
        <v>99.1810462528992</v>
      </c>
      <c r="AD18" t="n">
        <v>99.984614395445</v>
      </c>
      <c r="AE18" t="n">
        <v>100</v>
      </c>
      <c r="AF18" t="n">
        <v>104.622338312658</v>
      </c>
    </row>
    <row r="19">
      <c r="A19" t="s">
        <v>136</v>
      </c>
      <c r="B19" t="s">
        <v>406</v>
      </c>
      <c r="C19" t="s">
        <v>317</v>
      </c>
      <c r="D19" t="s">
        <v>407</v>
      </c>
      <c r="E19" t="s">
        <v>318</v>
      </c>
      <c r="F19" t="n">
        <v>72.5367331992179</v>
      </c>
      <c r="G19" t="n">
        <v>73.3758349358174</v>
      </c>
      <c r="H19" t="n">
        <v>74.9014251554328</v>
      </c>
      <c r="I19" t="n">
        <v>75.9601711162215</v>
      </c>
      <c r="J19" t="n">
        <v>77.5085067598546</v>
      </c>
      <c r="K19" t="n">
        <v>80.4174041350765</v>
      </c>
      <c r="L19" t="n">
        <v>82.0914110130671</v>
      </c>
      <c r="M19" t="n">
        <v>83.5818426654693</v>
      </c>
      <c r="N19" t="n">
        <v>85.4225637750512</v>
      </c>
      <c r="O19" t="n">
        <v>87.5724895322833</v>
      </c>
      <c r="P19" t="n">
        <v>90.2098400561268</v>
      </c>
      <c r="Q19" t="n">
        <v>92.8313854198843</v>
      </c>
      <c r="R19" t="n">
        <v>95.3156930096959</v>
      </c>
      <c r="S19" t="n">
        <v>97.0231785407482</v>
      </c>
      <c r="T19" t="n">
        <v>96.1933019473606</v>
      </c>
      <c r="U19" t="n">
        <v>98.2537407163117</v>
      </c>
      <c r="V19" t="n">
        <v>99.6902566186741</v>
      </c>
      <c r="W19" t="n">
        <v>100.480673702785</v>
      </c>
      <c r="X19" t="n">
        <v>97.6869054781608</v>
      </c>
      <c r="Y19" t="n">
        <v>96.9522784332902</v>
      </c>
      <c r="Z19" t="n">
        <v>96.9046763865786</v>
      </c>
      <c r="AA19" t="n">
        <v>97.0020709547528</v>
      </c>
      <c r="AB19" t="n">
        <v>98.1782529107421</v>
      </c>
      <c r="AC19" t="n">
        <v>99.1398933906612</v>
      </c>
      <c r="AD19" t="n">
        <v>99.9893932926648</v>
      </c>
      <c r="AE19" t="n">
        <v>100</v>
      </c>
      <c r="AF19" t="n">
        <v>104.860312044456</v>
      </c>
    </row>
    <row r="20">
      <c r="A20" t="s">
        <v>136</v>
      </c>
      <c r="B20" t="s">
        <v>408</v>
      </c>
      <c r="C20" t="s">
        <v>317</v>
      </c>
      <c r="D20" t="s">
        <v>409</v>
      </c>
      <c r="E20" t="s">
        <v>318</v>
      </c>
      <c r="F20" t="n">
        <v>68.7452539538251</v>
      </c>
      <c r="G20" t="n">
        <v>69.540840734413</v>
      </c>
      <c r="H20" t="n">
        <v>71.2052765289231</v>
      </c>
      <c r="I20" t="n">
        <v>72.1336579110752</v>
      </c>
      <c r="J20" t="n">
        <v>73.9298603534002</v>
      </c>
      <c r="K20" t="n">
        <v>76.9785330822308</v>
      </c>
      <c r="L20" t="n">
        <v>79.326563717177</v>
      </c>
      <c r="M20" t="n">
        <v>81.468434013057</v>
      </c>
      <c r="N20" t="n">
        <v>83.8225420295806</v>
      </c>
      <c r="O20" t="n">
        <v>86.661451555765</v>
      </c>
      <c r="P20" t="n">
        <v>90.0633497100309</v>
      </c>
      <c r="Q20" t="n">
        <v>93.9386352525165</v>
      </c>
      <c r="R20" t="n">
        <v>96.7736224075638</v>
      </c>
      <c r="S20" t="n">
        <v>98.7704007399342</v>
      </c>
      <c r="T20" t="n">
        <v>97.1602047667803</v>
      </c>
      <c r="U20" t="n">
        <v>98.7425939400131</v>
      </c>
      <c r="V20" t="n">
        <v>100.268382313421</v>
      </c>
      <c r="W20" t="n">
        <v>100.956059428793</v>
      </c>
      <c r="X20" t="n">
        <v>98.3196828675366</v>
      </c>
      <c r="Y20" t="n">
        <v>97.6100736198602</v>
      </c>
      <c r="Z20" t="n">
        <v>97.3801781797106</v>
      </c>
      <c r="AA20" t="n">
        <v>97.1751799246927</v>
      </c>
      <c r="AB20" t="n">
        <v>98.2692128998424</v>
      </c>
      <c r="AC20" t="n">
        <v>99.1262956647452</v>
      </c>
      <c r="AD20" t="n">
        <v>99.9103928093356</v>
      </c>
      <c r="AE20" t="n">
        <v>100</v>
      </c>
      <c r="AF20" t="n">
        <v>104.814900711801</v>
      </c>
    </row>
    <row r="21">
      <c r="A21" t="s">
        <v>136</v>
      </c>
      <c r="B21" t="s">
        <v>410</v>
      </c>
      <c r="C21" t="s">
        <v>317</v>
      </c>
      <c r="D21" t="s">
        <v>411</v>
      </c>
      <c r="E21" t="s">
        <v>318</v>
      </c>
      <c r="F21" t="n">
        <v>66.8864753002975</v>
      </c>
      <c r="G21" t="n">
        <v>67.7772303194708</v>
      </c>
      <c r="H21" t="n">
        <v>69.3707972630053</v>
      </c>
      <c r="I21" t="n">
        <v>70.2459830780689</v>
      </c>
      <c r="J21" t="n">
        <v>72.1531761252831</v>
      </c>
      <c r="K21" t="n">
        <v>75.5063595579334</v>
      </c>
      <c r="L21" t="n">
        <v>77.9551118555574</v>
      </c>
      <c r="M21" t="n">
        <v>80.3443349437348</v>
      </c>
      <c r="N21" t="n">
        <v>82.8524678208846</v>
      </c>
      <c r="O21" t="n">
        <v>86.0227453682956</v>
      </c>
      <c r="P21" t="n">
        <v>89.783383927056</v>
      </c>
      <c r="Q21" t="n">
        <v>93.8180576040063</v>
      </c>
      <c r="R21" t="n">
        <v>96.6993463812143</v>
      </c>
      <c r="S21" t="n">
        <v>98.7533699003054</v>
      </c>
      <c r="T21" t="n">
        <v>97.0420981354073</v>
      </c>
      <c r="U21" t="n">
        <v>98.5498672899545</v>
      </c>
      <c r="V21" t="n">
        <v>100.088067966911</v>
      </c>
      <c r="W21" t="n">
        <v>100.718201214956</v>
      </c>
      <c r="X21" t="n">
        <v>98.1712470936677</v>
      </c>
      <c r="Y21" t="n">
        <v>97.4759857501728</v>
      </c>
      <c r="Z21" t="n">
        <v>97.2188615847208</v>
      </c>
      <c r="AA21" t="n">
        <v>97.0083798528455</v>
      </c>
      <c r="AB21" t="n">
        <v>98.1789103100145</v>
      </c>
      <c r="AC21" t="n">
        <v>99.1136111908897</v>
      </c>
      <c r="AD21" t="n">
        <v>99.9442414177793</v>
      </c>
      <c r="AE21" t="n">
        <v>100</v>
      </c>
      <c r="AF21" t="n">
        <v>104.886208855392</v>
      </c>
    </row>
    <row r="22">
      <c r="A22" t="s">
        <v>136</v>
      </c>
      <c r="B22" t="s">
        <v>412</v>
      </c>
      <c r="C22" t="s">
        <v>317</v>
      </c>
      <c r="D22" t="s">
        <v>413</v>
      </c>
      <c r="E22" t="s">
        <v>318</v>
      </c>
      <c r="F22" t="n">
        <v>64.29096895789</v>
      </c>
      <c r="G22" t="n">
        <v>65.304450622028</v>
      </c>
      <c r="H22" t="n">
        <v>66.7984360808163</v>
      </c>
      <c r="I22" t="n">
        <v>67.6025658144127</v>
      </c>
      <c r="J22" t="n">
        <v>69.640752946706</v>
      </c>
      <c r="K22" t="n">
        <v>73.2491138689996</v>
      </c>
      <c r="L22" t="n">
        <v>75.710824325111</v>
      </c>
      <c r="M22" t="n">
        <v>78.2616583496538</v>
      </c>
      <c r="N22" t="n">
        <v>80.8368677886677</v>
      </c>
      <c r="O22" t="n">
        <v>84.4849155296829</v>
      </c>
      <c r="P22" t="n">
        <v>88.8311024770824</v>
      </c>
      <c r="Q22" t="n">
        <v>93.1510975060225</v>
      </c>
      <c r="R22" t="n">
        <v>96.0770690829244</v>
      </c>
      <c r="S22" t="n">
        <v>98.2229801586979</v>
      </c>
      <c r="T22" t="n">
        <v>96.1450416845691</v>
      </c>
      <c r="U22" t="n">
        <v>97.4782416496772</v>
      </c>
      <c r="V22" t="n">
        <v>99.0718206427612</v>
      </c>
      <c r="W22" t="n">
        <v>99.3486173673781</v>
      </c>
      <c r="X22" t="n">
        <v>97.4955453872968</v>
      </c>
      <c r="Y22" t="n">
        <v>96.9082418095892</v>
      </c>
      <c r="Z22" t="n">
        <v>96.5203132195376</v>
      </c>
      <c r="AA22" t="n">
        <v>96.2752914919043</v>
      </c>
      <c r="AB22" t="n">
        <v>97.7659673070078</v>
      </c>
      <c r="AC22" t="n">
        <v>99.051564990763</v>
      </c>
      <c r="AD22" t="n">
        <v>100.090655499738</v>
      </c>
      <c r="AE22" t="n">
        <v>100</v>
      </c>
      <c r="AF22" t="n">
        <v>105.178792075933</v>
      </c>
    </row>
    <row r="23">
      <c r="A23" t="s">
        <v>136</v>
      </c>
      <c r="B23" t="s">
        <v>414</v>
      </c>
      <c r="C23" t="s">
        <v>317</v>
      </c>
      <c r="D23" t="s">
        <v>415</v>
      </c>
      <c r="E23" t="s">
        <v>318</v>
      </c>
      <c r="F23" t="n">
        <v>65.1464350092916</v>
      </c>
      <c r="G23" t="n">
        <v>66.3711230496466</v>
      </c>
      <c r="H23" t="n">
        <v>68.0122701682451</v>
      </c>
      <c r="I23" t="n">
        <v>68.9403504243704</v>
      </c>
      <c r="J23" t="n">
        <v>71.9959932580325</v>
      </c>
      <c r="K23" t="n">
        <v>76.3564328460781</v>
      </c>
      <c r="L23" t="n">
        <v>79.817714674891</v>
      </c>
      <c r="M23" t="n">
        <v>83.6774567275161</v>
      </c>
      <c r="N23" t="n">
        <v>87.7056502814208</v>
      </c>
      <c r="O23" t="n">
        <v>92.8912253655564</v>
      </c>
      <c r="P23" t="n">
        <v>98.413088427224</v>
      </c>
      <c r="Q23" t="n">
        <v>103.944744673979</v>
      </c>
      <c r="R23" t="n">
        <v>107.303286569325</v>
      </c>
      <c r="S23" t="n">
        <v>108.64163206138</v>
      </c>
      <c r="T23" t="n">
        <v>104.600445470127</v>
      </c>
      <c r="U23" t="n">
        <v>105.268158684162</v>
      </c>
      <c r="V23" t="n">
        <v>104.82854123827</v>
      </c>
      <c r="W23" t="n">
        <v>97.3015061698555</v>
      </c>
      <c r="X23" t="n">
        <v>88.7305113159924</v>
      </c>
      <c r="Y23" t="n">
        <v>88.7986421739613</v>
      </c>
      <c r="Z23" t="n">
        <v>91.3592734012697</v>
      </c>
      <c r="AA23" t="n">
        <v>92.4124082941574</v>
      </c>
      <c r="AB23" t="n">
        <v>94.094899096657</v>
      </c>
      <c r="AC23" t="n">
        <v>95.9459604055853</v>
      </c>
      <c r="AD23" t="n">
        <v>98.9348811855981</v>
      </c>
      <c r="AE23" t="n">
        <v>100</v>
      </c>
      <c r="AF23" t="n">
        <v>106.087569262779</v>
      </c>
    </row>
    <row r="24">
      <c r="A24" t="s">
        <v>136</v>
      </c>
      <c r="B24" t="s">
        <v>416</v>
      </c>
      <c r="C24" t="s">
        <v>317</v>
      </c>
      <c r="D24" t="s">
        <v>417</v>
      </c>
      <c r="E24" t="s">
        <v>318</v>
      </c>
      <c r="F24" t="n">
        <v>68.0242609532197</v>
      </c>
      <c r="G24" t="n">
        <v>69.0115645192382</v>
      </c>
      <c r="H24" t="n">
        <v>70.5580341969113</v>
      </c>
      <c r="I24" t="n">
        <v>71.4111969557385</v>
      </c>
      <c r="J24" t="n">
        <v>73.4185901635468</v>
      </c>
      <c r="K24" t="n">
        <v>76.4199365569369</v>
      </c>
      <c r="L24" t="n">
        <v>78.5191950076413</v>
      </c>
      <c r="M24" t="n">
        <v>80.6429015775222</v>
      </c>
      <c r="N24" t="n">
        <v>82.7115090292325</v>
      </c>
      <c r="O24" t="n">
        <v>85.6118633007547</v>
      </c>
      <c r="P24" t="n">
        <v>89.0563352340255</v>
      </c>
      <c r="Q24" t="n">
        <v>92.0555498250113</v>
      </c>
      <c r="R24" t="n">
        <v>94.2872087067405</v>
      </c>
      <c r="S24" t="n">
        <v>95.9601885742913</v>
      </c>
      <c r="T24" t="n">
        <v>94.7768065751669</v>
      </c>
      <c r="U24" t="n">
        <v>96.4600548579764</v>
      </c>
      <c r="V24" t="n">
        <v>97.8555372240938</v>
      </c>
      <c r="W24" t="n">
        <v>98.4256926381967</v>
      </c>
      <c r="X24" t="n">
        <v>96.5356541851518</v>
      </c>
      <c r="Y24" t="n">
        <v>95.8886576024609</v>
      </c>
      <c r="Z24" t="n">
        <v>95.8643599093065</v>
      </c>
      <c r="AA24" t="n">
        <v>96.3035579222296</v>
      </c>
      <c r="AB24" t="n">
        <v>97.6107892062059</v>
      </c>
      <c r="AC24" t="n">
        <v>98.7024138358472</v>
      </c>
      <c r="AD24" t="n">
        <v>99.6183392802174</v>
      </c>
      <c r="AE24" t="n">
        <v>100</v>
      </c>
      <c r="AF24" t="n">
        <v>104.061911252867</v>
      </c>
    </row>
    <row r="25">
      <c r="A25" t="s">
        <v>136</v>
      </c>
      <c r="B25" t="s">
        <v>418</v>
      </c>
      <c r="C25" t="s">
        <v>317</v>
      </c>
      <c r="D25" t="s">
        <v>419</v>
      </c>
      <c r="E25" t="s">
        <v>318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</row>
    <row r="26">
      <c r="A26" t="s">
        <v>136</v>
      </c>
      <c r="B26" t="s">
        <v>420</v>
      </c>
      <c r="C26" t="s">
        <v>317</v>
      </c>
      <c r="D26" t="s">
        <v>421</v>
      </c>
      <c r="E26" t="s">
        <v>318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</row>
    <row r="27">
      <c r="A27" t="s">
        <v>136</v>
      </c>
      <c r="B27" t="s">
        <v>422</v>
      </c>
      <c r="C27" t="s">
        <v>317</v>
      </c>
      <c r="D27" t="s">
        <v>423</v>
      </c>
      <c r="E27" t="s">
        <v>318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</row>
    <row r="28">
      <c r="A28" t="s">
        <v>136</v>
      </c>
      <c r="B28" t="s">
        <v>424</v>
      </c>
      <c r="C28" t="s">
        <v>317</v>
      </c>
      <c r="D28" t="s">
        <v>425</v>
      </c>
      <c r="E28" t="s">
        <v>318</v>
      </c>
      <c r="F28" t="n">
        <v>70.0972552101547</v>
      </c>
      <c r="G28" t="n">
        <v>71.332082993723</v>
      </c>
      <c r="H28" t="n">
        <v>72.4022521871744</v>
      </c>
      <c r="I28" t="n">
        <v>73.4310067872295</v>
      </c>
      <c r="J28" t="n">
        <v>74.9236981940593</v>
      </c>
      <c r="K28" t="n">
        <v>76.9414421897332</v>
      </c>
      <c r="L28" t="n">
        <v>78.880059893804</v>
      </c>
      <c r="M28" t="n">
        <v>81.0631917573804</v>
      </c>
      <c r="N28" t="n">
        <v>83.0582816579821</v>
      </c>
      <c r="O28" t="n">
        <v>85.568560668056</v>
      </c>
      <c r="P28" t="n">
        <v>88.4398469479746</v>
      </c>
      <c r="Q28" t="n">
        <v>90.9567194874175</v>
      </c>
      <c r="R28" t="n">
        <v>92.713891271311</v>
      </c>
      <c r="S28" t="n">
        <v>94.3897200239331</v>
      </c>
      <c r="T28" t="n">
        <v>93.8388147716704</v>
      </c>
      <c r="U28" t="n">
        <v>95.0889278431716</v>
      </c>
      <c r="V28" t="n">
        <v>96.5825243713843</v>
      </c>
      <c r="W28" t="n">
        <v>96.6963970421184</v>
      </c>
      <c r="X28" t="n">
        <v>95.7163002566913</v>
      </c>
      <c r="Y28" t="n">
        <v>95.0321262107313</v>
      </c>
      <c r="Z28" t="n">
        <v>95.1912275289976</v>
      </c>
      <c r="AA28" t="n">
        <v>96.0514032747354</v>
      </c>
      <c r="AB28" t="n">
        <v>97.3630298575222</v>
      </c>
      <c r="AC28" t="n">
        <v>98.4133869368779</v>
      </c>
      <c r="AD28" t="n">
        <v>99.4156240642673</v>
      </c>
      <c r="AE28" t="n">
        <v>100</v>
      </c>
      <c r="AF28" t="n">
        <v>103.914522244983</v>
      </c>
    </row>
    <row r="29">
      <c r="A29" t="s">
        <v>136</v>
      </c>
      <c r="B29" t="s">
        <v>426</v>
      </c>
      <c r="C29" t="s">
        <v>317</v>
      </c>
      <c r="D29" t="s">
        <v>427</v>
      </c>
      <c r="E29" t="s">
        <v>318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</row>
    <row r="30">
      <c r="A30" t="s">
        <v>136</v>
      </c>
      <c r="B30" t="s">
        <v>428</v>
      </c>
      <c r="C30" t="s">
        <v>317</v>
      </c>
      <c r="D30" t="s">
        <v>429</v>
      </c>
      <c r="E30" t="s">
        <v>318</v>
      </c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</row>
    <row r="31">
      <c r="A31" t="s">
        <v>136</v>
      </c>
      <c r="B31" t="s">
        <v>430</v>
      </c>
      <c r="C31" t="s">
        <v>317</v>
      </c>
      <c r="D31" t="s">
        <v>431</v>
      </c>
      <c r="E31" t="s">
        <v>318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</row>
    <row r="32">
      <c r="A32" t="s">
        <v>136</v>
      </c>
      <c r="B32" t="s">
        <v>432</v>
      </c>
      <c r="C32" t="s">
        <v>317</v>
      </c>
      <c r="D32" t="s">
        <v>433</v>
      </c>
      <c r="E32" t="s">
        <v>318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</row>
    <row r="33">
      <c r="A33" t="s">
        <v>136</v>
      </c>
      <c r="B33" t="s">
        <v>434</v>
      </c>
      <c r="C33" t="s">
        <v>317</v>
      </c>
      <c r="D33" t="s">
        <v>435</v>
      </c>
      <c r="E33" t="s">
        <v>318</v>
      </c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</row>
    <row r="34">
      <c r="A34" t="s">
        <v>136</v>
      </c>
      <c r="B34" t="s">
        <v>436</v>
      </c>
      <c r="C34" t="s">
        <v>317</v>
      </c>
      <c r="D34" t="s">
        <v>437</v>
      </c>
      <c r="E34" t="s">
        <v>318</v>
      </c>
      <c r="F34" t="n">
        <v>69.5747348983746</v>
      </c>
      <c r="G34" t="n">
        <v>70.5223136901125</v>
      </c>
      <c r="H34" t="n">
        <v>72.240622990138</v>
      </c>
      <c r="I34" t="n">
        <v>73.1006733443265</v>
      </c>
      <c r="J34" t="n">
        <v>75.2452511206286</v>
      </c>
      <c r="K34" t="n">
        <v>78.5534064127083</v>
      </c>
      <c r="L34" t="n">
        <v>80.4870381375892</v>
      </c>
      <c r="M34" t="n">
        <v>82.2879089734006</v>
      </c>
      <c r="N34" t="n">
        <v>84.3419392864822</v>
      </c>
      <c r="O34" t="n">
        <v>86.8454068228767</v>
      </c>
      <c r="P34" t="n">
        <v>90.1546312531543</v>
      </c>
      <c r="Q34" t="n">
        <v>93.3789421964321</v>
      </c>
      <c r="R34" t="n">
        <v>95.9298058602257</v>
      </c>
      <c r="S34" t="n">
        <v>97.6937886451268</v>
      </c>
      <c r="T34" t="n">
        <v>96.2821876269175</v>
      </c>
      <c r="U34" t="n">
        <v>97.9325257154086</v>
      </c>
      <c r="V34" t="n">
        <v>99.4029566384041</v>
      </c>
      <c r="W34" t="n">
        <v>99.846521530142</v>
      </c>
      <c r="X34" t="n">
        <v>97.6590091455632</v>
      </c>
      <c r="Y34" t="n">
        <v>96.8589534638294</v>
      </c>
      <c r="Z34" t="n">
        <v>96.5907725575203</v>
      </c>
      <c r="AA34" t="n">
        <v>96.3167181255488</v>
      </c>
      <c r="AB34" t="n">
        <v>97.8086767452003</v>
      </c>
      <c r="AC34" t="n">
        <v>99.1358598950183</v>
      </c>
      <c r="AD34" t="n">
        <v>99.9879911477117</v>
      </c>
      <c r="AE34" t="n">
        <v>100</v>
      </c>
      <c r="AF34" t="n">
        <v>105.291489002138</v>
      </c>
    </row>
    <row r="35">
      <c r="A35" t="s">
        <v>136</v>
      </c>
      <c r="B35" t="s">
        <v>438</v>
      </c>
      <c r="C35" t="s">
        <v>317</v>
      </c>
      <c r="D35" t="s">
        <v>439</v>
      </c>
      <c r="E35" t="s">
        <v>318</v>
      </c>
      <c r="F35" t="n">
        <v>78.557159704566</v>
      </c>
      <c r="G35" t="n">
        <v>79.2939378189846</v>
      </c>
      <c r="H35" t="n">
        <v>81.3409863026221</v>
      </c>
      <c r="I35" t="n">
        <v>82.0989308262865</v>
      </c>
      <c r="J35" t="n">
        <v>84.2298410473317</v>
      </c>
      <c r="K35" t="n">
        <v>88.0411324978609</v>
      </c>
      <c r="L35" t="n">
        <v>90.0956426839844</v>
      </c>
      <c r="M35" t="n">
        <v>92.3196681616022</v>
      </c>
      <c r="N35" t="n">
        <v>94.7193964980472</v>
      </c>
      <c r="O35" t="n">
        <v>98.1474226129467</v>
      </c>
      <c r="P35" t="n">
        <v>102.160591596454</v>
      </c>
      <c r="Q35" t="n">
        <v>103.53567988318</v>
      </c>
      <c r="R35" t="n">
        <v>104.134200774742</v>
      </c>
      <c r="S35" t="n">
        <v>105.29584151805</v>
      </c>
      <c r="T35" t="n">
        <v>103.47057437959</v>
      </c>
      <c r="U35" t="n">
        <v>105.164841069032</v>
      </c>
      <c r="V35" t="n">
        <v>106.949296379138</v>
      </c>
      <c r="W35" t="n">
        <v>106.802756331086</v>
      </c>
      <c r="X35" t="n">
        <v>100.812371065911</v>
      </c>
      <c r="Y35" t="n">
        <v>97.1507417557403</v>
      </c>
      <c r="Z35" t="n">
        <v>97.4625536031845</v>
      </c>
      <c r="AA35" t="n">
        <v>97.4949440132095</v>
      </c>
      <c r="AB35" t="n">
        <v>98.2533128301383</v>
      </c>
      <c r="AC35" t="n">
        <v>98.6966134390314</v>
      </c>
      <c r="AD35" t="n">
        <v>99.4319101628575</v>
      </c>
      <c r="AE35" t="n">
        <v>100</v>
      </c>
      <c r="AF35" t="n">
        <v>103.937095759478</v>
      </c>
    </row>
    <row r="36">
      <c r="A36" t="s">
        <v>136</v>
      </c>
      <c r="B36" t="s">
        <v>440</v>
      </c>
      <c r="C36" t="s">
        <v>317</v>
      </c>
      <c r="D36" t="s">
        <v>441</v>
      </c>
      <c r="E36" t="s">
        <v>318</v>
      </c>
      <c r="F36" t="n">
        <v>75.404552559259</v>
      </c>
      <c r="G36" t="n">
        <v>76.0761988107647</v>
      </c>
      <c r="H36" t="n">
        <v>78.033861435953</v>
      </c>
      <c r="I36" t="n">
        <v>78.7941961994418</v>
      </c>
      <c r="J36" t="n">
        <v>81.0004414591098</v>
      </c>
      <c r="K36" t="n">
        <v>84.7810271950073</v>
      </c>
      <c r="L36" t="n">
        <v>87.0528343548802</v>
      </c>
      <c r="M36" t="n">
        <v>89.304572223809</v>
      </c>
      <c r="N36" t="n">
        <v>91.5763889761892</v>
      </c>
      <c r="O36" t="n">
        <v>94.8463994878061</v>
      </c>
      <c r="P36" t="n">
        <v>98.6172355940449</v>
      </c>
      <c r="Q36" t="n">
        <v>101.303993107823</v>
      </c>
      <c r="R36" t="n">
        <v>102.682846711247</v>
      </c>
      <c r="S36" t="n">
        <v>103.838331157792</v>
      </c>
      <c r="T36" t="n">
        <v>102.423231016976</v>
      </c>
      <c r="U36" t="n">
        <v>104.275473153189</v>
      </c>
      <c r="V36" t="n">
        <v>105.872929709088</v>
      </c>
      <c r="W36" t="n">
        <v>105.802047872456</v>
      </c>
      <c r="X36" t="n">
        <v>100.282961054315</v>
      </c>
      <c r="Y36" t="n">
        <v>96.4324868235626</v>
      </c>
      <c r="Z36" t="n">
        <v>97.6678250855062</v>
      </c>
      <c r="AA36" t="n">
        <v>97.9340297064482</v>
      </c>
      <c r="AB36" t="n">
        <v>98.3974848387798</v>
      </c>
      <c r="AC36" t="n">
        <v>98.3990530749164</v>
      </c>
      <c r="AD36" t="n">
        <v>99.0968997125406</v>
      </c>
      <c r="AE36" t="n">
        <v>100</v>
      </c>
      <c r="AF36" t="n">
        <v>102.376601130224</v>
      </c>
    </row>
    <row r="37">
      <c r="A37" t="s">
        <v>136</v>
      </c>
      <c r="B37" t="s">
        <v>442</v>
      </c>
      <c r="C37" t="s">
        <v>317</v>
      </c>
      <c r="D37" t="s">
        <v>443</v>
      </c>
      <c r="E37" t="s">
        <v>318</v>
      </c>
      <c r="F37" t="n">
        <v>79.8911799934859</v>
      </c>
      <c r="G37" t="n">
        <v>80.6352263368961</v>
      </c>
      <c r="H37" t="n">
        <v>82.7782404463651</v>
      </c>
      <c r="I37" t="n">
        <v>83.5066054073627</v>
      </c>
      <c r="J37" t="n">
        <v>85.6236198950654</v>
      </c>
      <c r="K37" t="n">
        <v>89.4715107073887</v>
      </c>
      <c r="L37" t="n">
        <v>91.4643358185849</v>
      </c>
      <c r="M37" t="n">
        <v>93.6887210666347</v>
      </c>
      <c r="N37" t="n">
        <v>96.1516303109977</v>
      </c>
      <c r="O37" t="n">
        <v>99.6641052491009</v>
      </c>
      <c r="P37" t="n">
        <v>103.800974095927</v>
      </c>
      <c r="Q37" t="n">
        <v>104.621689279598</v>
      </c>
      <c r="R37" t="n">
        <v>104.857482827176</v>
      </c>
      <c r="S37" t="n">
        <v>106.083562516943</v>
      </c>
      <c r="T37" t="n">
        <v>104.042306742361</v>
      </c>
      <c r="U37" t="n">
        <v>105.639382690939</v>
      </c>
      <c r="V37" t="n">
        <v>107.515072923367</v>
      </c>
      <c r="W37" t="n">
        <v>107.256008204667</v>
      </c>
      <c r="X37" t="n">
        <v>101.087518078518</v>
      </c>
      <c r="Y37" t="n">
        <v>97.4599144014793</v>
      </c>
      <c r="Z37" t="n">
        <v>97.4999528839664</v>
      </c>
      <c r="AA37" t="n">
        <v>97.4798887741545</v>
      </c>
      <c r="AB37" t="n">
        <v>98.3142175556457</v>
      </c>
      <c r="AC37" t="n">
        <v>98.8521055027884</v>
      </c>
      <c r="AD37" t="n">
        <v>99.5975060422394</v>
      </c>
      <c r="AE37" t="n">
        <v>100</v>
      </c>
      <c r="AF37" t="n">
        <v>104.1095527566</v>
      </c>
    </row>
    <row r="38">
      <c r="A38" t="s">
        <v>136</v>
      </c>
      <c r="B38" t="s">
        <v>444</v>
      </c>
      <c r="C38" t="s">
        <v>317</v>
      </c>
      <c r="D38" t="s">
        <v>445</v>
      </c>
      <c r="E38" t="s">
        <v>318</v>
      </c>
      <c r="F38" t="n">
        <v>78.8221956703351</v>
      </c>
      <c r="G38" t="n">
        <v>79.6472421637927</v>
      </c>
      <c r="H38" t="n">
        <v>81.5046391054242</v>
      </c>
      <c r="I38" t="n">
        <v>82.3854864207393</v>
      </c>
      <c r="J38" t="n">
        <v>84.446957463037</v>
      </c>
      <c r="K38" t="n">
        <v>87.68027971345</v>
      </c>
      <c r="L38" t="n">
        <v>89.4708204777432</v>
      </c>
      <c r="M38" t="n">
        <v>91.2673929527023</v>
      </c>
      <c r="N38" t="n">
        <v>93.252023795558</v>
      </c>
      <c r="O38" t="n">
        <v>95.6900915481324</v>
      </c>
      <c r="P38" t="n">
        <v>98.4186299486807</v>
      </c>
      <c r="Q38" t="n">
        <v>99.104382848085</v>
      </c>
      <c r="R38" t="n">
        <v>99.5815169461112</v>
      </c>
      <c r="S38" t="n">
        <v>99.5715382234512</v>
      </c>
      <c r="T38" t="n">
        <v>99.155341772869</v>
      </c>
      <c r="U38" t="n">
        <v>101.814788758893</v>
      </c>
      <c r="V38" t="n">
        <v>102.734609536358</v>
      </c>
      <c r="W38" t="n">
        <v>103.120316557963</v>
      </c>
      <c r="X38" t="n">
        <v>98.6525094276495</v>
      </c>
      <c r="Y38" t="n">
        <v>95.6258658331194</v>
      </c>
      <c r="Z38" t="n">
        <v>97.6328230195312</v>
      </c>
      <c r="AA38" t="n">
        <v>97.8584005495249</v>
      </c>
      <c r="AB38" t="n">
        <v>98.2771227771378</v>
      </c>
      <c r="AC38" t="n">
        <v>98.3026560871205</v>
      </c>
      <c r="AD38" t="n">
        <v>99.018349708004</v>
      </c>
      <c r="AE38" t="n">
        <v>100</v>
      </c>
      <c r="AF38" t="n">
        <v>102.295798156579</v>
      </c>
    </row>
    <row r="39">
      <c r="A39" t="s">
        <v>136</v>
      </c>
      <c r="B39" t="s">
        <v>446</v>
      </c>
      <c r="C39" t="s">
        <v>317</v>
      </c>
      <c r="D39" t="s">
        <v>447</v>
      </c>
      <c r="E39" t="s">
        <v>318</v>
      </c>
      <c r="F39" t="n">
        <v>67.5987373369653</v>
      </c>
      <c r="G39" t="n">
        <v>67.0944854230582</v>
      </c>
      <c r="H39" t="n">
        <v>69.0350303634705</v>
      </c>
      <c r="I39" t="n">
        <v>69.3282480114914</v>
      </c>
      <c r="J39" t="n">
        <v>69.4047680423868</v>
      </c>
      <c r="K39" t="n">
        <v>70.4711696860631</v>
      </c>
      <c r="L39" t="n">
        <v>71.2582841992791</v>
      </c>
      <c r="M39" t="n">
        <v>70.757856183434</v>
      </c>
      <c r="N39" t="n">
        <v>72.6706633057449</v>
      </c>
      <c r="O39" t="n">
        <v>75.2958342730294</v>
      </c>
      <c r="P39" t="n">
        <v>78.341854674994</v>
      </c>
      <c r="Q39" t="n">
        <v>80.8050258594695</v>
      </c>
      <c r="R39" t="n">
        <v>79.6049405867271</v>
      </c>
      <c r="S39" t="n">
        <v>79.7021352250751</v>
      </c>
      <c r="T39" t="n">
        <v>75.5854100708206</v>
      </c>
      <c r="U39" t="n">
        <v>75.0669571672827</v>
      </c>
      <c r="V39" t="n">
        <v>71.5126481405928</v>
      </c>
      <c r="W39" t="n">
        <v>85.5042429478226</v>
      </c>
      <c r="X39" t="n">
        <v>77.4624201119353</v>
      </c>
      <c r="Y39" t="n">
        <v>77.0802848752777</v>
      </c>
      <c r="Z39" t="n">
        <v>77.1665516045935</v>
      </c>
      <c r="AA39" t="n">
        <v>77.5904231878787</v>
      </c>
      <c r="AB39" t="n">
        <v>78.5875763316565</v>
      </c>
      <c r="AC39" t="n">
        <v>80.6766031416393</v>
      </c>
      <c r="AD39" t="n">
        <v>83.435933237525</v>
      </c>
      <c r="AE39" t="n">
        <v>100</v>
      </c>
      <c r="AF39" t="n">
        <v>109.075130342823</v>
      </c>
    </row>
    <row r="40">
      <c r="A40" t="s">
        <v>136</v>
      </c>
      <c r="B40" t="s">
        <v>448</v>
      </c>
      <c r="C40" t="s">
        <v>317</v>
      </c>
      <c r="D40" t="s">
        <v>449</v>
      </c>
      <c r="E40" t="s">
        <v>318</v>
      </c>
      <c r="F40" t="n">
        <v>65.33891365602</v>
      </c>
      <c r="G40" t="n">
        <v>66.6958561219938</v>
      </c>
      <c r="H40" t="n">
        <v>68.4536996991108</v>
      </c>
      <c r="I40" t="n">
        <v>69.5485668579696</v>
      </c>
      <c r="J40" t="n">
        <v>73.4908313990825</v>
      </c>
      <c r="K40" t="n">
        <v>78.7133111572186</v>
      </c>
      <c r="L40" t="n">
        <v>83.1621119135041</v>
      </c>
      <c r="M40" t="n">
        <v>88.3211092253067</v>
      </c>
      <c r="N40" t="n">
        <v>93.9743739328272</v>
      </c>
      <c r="O40" t="n">
        <v>101.174091684461</v>
      </c>
      <c r="P40" t="n">
        <v>108.439716322404</v>
      </c>
      <c r="Q40" t="n">
        <v>115.498529392935</v>
      </c>
      <c r="R40" t="n">
        <v>119.359099071838</v>
      </c>
      <c r="S40" t="n">
        <v>118.938806602718</v>
      </c>
      <c r="T40" t="n">
        <v>111.64385961296</v>
      </c>
      <c r="U40" t="n">
        <v>110.503927633991</v>
      </c>
      <c r="V40" t="n">
        <v>103.733131128268</v>
      </c>
      <c r="W40" t="n">
        <v>93.3786235899956</v>
      </c>
      <c r="X40" t="n">
        <v>85.129701546553</v>
      </c>
      <c r="Y40" t="n">
        <v>85.29070069141</v>
      </c>
      <c r="Z40" t="n">
        <v>88.235835225721</v>
      </c>
      <c r="AA40" t="n">
        <v>90.3278815292142</v>
      </c>
      <c r="AB40" t="n">
        <v>92.0795885181573</v>
      </c>
      <c r="AC40" t="n">
        <v>94.1290214038279</v>
      </c>
      <c r="AD40" t="n">
        <v>98.3817850406524</v>
      </c>
      <c r="AE40" t="n">
        <v>100</v>
      </c>
      <c r="AF40" t="n">
        <v>106.277000747572</v>
      </c>
    </row>
    <row r="41">
      <c r="A41" t="s">
        <v>136</v>
      </c>
      <c r="B41" t="s">
        <v>450</v>
      </c>
      <c r="C41" t="s">
        <v>317</v>
      </c>
      <c r="D41" t="s">
        <v>451</v>
      </c>
      <c r="E41" t="s">
        <v>318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</row>
    <row r="42">
      <c r="A42" t="s">
        <v>136</v>
      </c>
      <c r="B42" t="s">
        <v>452</v>
      </c>
      <c r="C42" t="s">
        <v>317</v>
      </c>
      <c r="D42" t="s">
        <v>453</v>
      </c>
      <c r="E42" t="s">
        <v>318</v>
      </c>
      <c r="F42" t="n">
        <v>74.2066734380398</v>
      </c>
      <c r="G42" t="n">
        <v>74.6379883921138</v>
      </c>
      <c r="H42" t="n">
        <v>76.407581813605</v>
      </c>
      <c r="I42" t="n">
        <v>77.2018547834276</v>
      </c>
      <c r="J42" t="n">
        <v>78.877658250027</v>
      </c>
      <c r="K42" t="n">
        <v>82.410648005217</v>
      </c>
      <c r="L42" t="n">
        <v>84.6054765813955</v>
      </c>
      <c r="M42" t="n">
        <v>86.8829198356693</v>
      </c>
      <c r="N42" t="n">
        <v>89.0780839210014</v>
      </c>
      <c r="O42" t="n">
        <v>92.074791118475</v>
      </c>
      <c r="P42" t="n">
        <v>95.9010276606253</v>
      </c>
      <c r="Q42" t="n">
        <v>97.5355992949808</v>
      </c>
      <c r="R42" t="n">
        <v>99.053392606139</v>
      </c>
      <c r="S42" t="n">
        <v>99.8207638377182</v>
      </c>
      <c r="T42" t="n">
        <v>98.7773303952183</v>
      </c>
      <c r="U42" t="n">
        <v>100.731224184859</v>
      </c>
      <c r="V42" t="n">
        <v>101.95792503536</v>
      </c>
      <c r="W42" t="n">
        <v>101.798201994006</v>
      </c>
      <c r="X42" t="n">
        <v>98.9118798230543</v>
      </c>
      <c r="Y42" t="n">
        <v>96.4387910684964</v>
      </c>
      <c r="Z42" t="n">
        <v>97.061585235808</v>
      </c>
      <c r="AA42" t="n">
        <v>97.0461182340422</v>
      </c>
      <c r="AB42" t="n">
        <v>98.164901121415</v>
      </c>
      <c r="AC42" t="n">
        <v>99.1172170455902</v>
      </c>
      <c r="AD42" t="n">
        <v>99.9573495692484</v>
      </c>
      <c r="AE42" t="n">
        <v>100</v>
      </c>
      <c r="AF42" t="n">
        <v>103.989006113071</v>
      </c>
    </row>
    <row r="43">
      <c r="A43" t="s">
        <v>136</v>
      </c>
      <c r="B43" t="s">
        <v>454</v>
      </c>
      <c r="C43" t="s">
        <v>317</v>
      </c>
      <c r="D43" t="s">
        <v>455</v>
      </c>
      <c r="E43" t="s">
        <v>318</v>
      </c>
      <c r="F43" t="n">
        <v>76.0037404972215</v>
      </c>
      <c r="G43" t="n">
        <v>76.6312211553115</v>
      </c>
      <c r="H43" t="n">
        <v>78.1477821214595</v>
      </c>
      <c r="I43" t="n">
        <v>79.0941499203083</v>
      </c>
      <c r="J43" t="n">
        <v>80.5598450102037</v>
      </c>
      <c r="K43" t="n">
        <v>82.7257623164543</v>
      </c>
      <c r="L43" t="n">
        <v>84.5862113292742</v>
      </c>
      <c r="M43" t="n">
        <v>86.5512687073086</v>
      </c>
      <c r="N43" t="n">
        <v>88.1715031159965</v>
      </c>
      <c r="O43" t="n">
        <v>90.3770253162623</v>
      </c>
      <c r="P43" t="n">
        <v>93.0487635914566</v>
      </c>
      <c r="Q43" t="n">
        <v>94.2165388855428</v>
      </c>
      <c r="R43" t="n">
        <v>95.4766107114851</v>
      </c>
      <c r="S43" t="n">
        <v>96.1891582001575</v>
      </c>
      <c r="T43" t="n">
        <v>95.3986902466768</v>
      </c>
      <c r="U43" t="n">
        <v>96.9840183686426</v>
      </c>
      <c r="V43" t="n">
        <v>98.1981601639479</v>
      </c>
      <c r="W43" t="n">
        <v>98.1879631713748</v>
      </c>
      <c r="X43" t="n">
        <v>96.2724406111478</v>
      </c>
      <c r="Y43" t="n">
        <v>94.8469779583078</v>
      </c>
      <c r="Z43" t="n">
        <v>95.8121101916438</v>
      </c>
      <c r="AA43" t="n">
        <v>96.2903164824558</v>
      </c>
      <c r="AB43" t="n">
        <v>97.3664872108694</v>
      </c>
      <c r="AC43" t="n">
        <v>98.1780190922371</v>
      </c>
      <c r="AD43" t="n">
        <v>99.154261197279</v>
      </c>
      <c r="AE43" t="n">
        <v>100</v>
      </c>
      <c r="AF43" t="n">
        <v>103.162278057017</v>
      </c>
    </row>
    <row r="44">
      <c r="A44" t="s">
        <v>136</v>
      </c>
      <c r="B44" t="s">
        <v>456</v>
      </c>
      <c r="C44" t="s">
        <v>317</v>
      </c>
      <c r="D44" t="s">
        <v>457</v>
      </c>
      <c r="E44" t="s">
        <v>318</v>
      </c>
      <c r="F44" t="n">
        <v>69.375271365091</v>
      </c>
      <c r="G44" t="n">
        <v>70.3028625931161</v>
      </c>
      <c r="H44" t="n">
        <v>71.8540608770171</v>
      </c>
      <c r="I44" t="n">
        <v>72.7573895081444</v>
      </c>
      <c r="J44" t="n">
        <v>74.7225615220541</v>
      </c>
      <c r="K44" t="n">
        <v>77.8156504598691</v>
      </c>
      <c r="L44" t="n">
        <v>80.0490208739848</v>
      </c>
      <c r="M44" t="n">
        <v>82.3498928169578</v>
      </c>
      <c r="N44" t="n">
        <v>84.733144913963</v>
      </c>
      <c r="O44" t="n">
        <v>87.9868931406683</v>
      </c>
      <c r="P44" t="n">
        <v>91.7669913362244</v>
      </c>
      <c r="Q44" t="n">
        <v>94.9522630585752</v>
      </c>
      <c r="R44" t="n">
        <v>97.3238135617196</v>
      </c>
      <c r="S44" t="n">
        <v>98.8350630131116</v>
      </c>
      <c r="T44" t="n">
        <v>96.9436720582986</v>
      </c>
      <c r="U44" t="n">
        <v>98.3130357037425</v>
      </c>
      <c r="V44" t="n">
        <v>99.0193105606891</v>
      </c>
      <c r="W44" t="n">
        <v>98.8346736248372</v>
      </c>
      <c r="X44" t="n">
        <v>96.015447880242</v>
      </c>
      <c r="Y44" t="n">
        <v>95.2511412636401</v>
      </c>
      <c r="Z44" t="n">
        <v>95.5639558123907</v>
      </c>
      <c r="AA44" t="n">
        <v>95.9434827700587</v>
      </c>
      <c r="AB44" t="n">
        <v>97.2460922949596</v>
      </c>
      <c r="AC44" t="n">
        <v>98.3361508389334</v>
      </c>
      <c r="AD44" t="n">
        <v>99.5446507535815</v>
      </c>
      <c r="AE44" t="n">
        <v>100</v>
      </c>
      <c r="AF44" t="n">
        <v>104.553919702749</v>
      </c>
    </row>
    <row r="45">
      <c r="A45" t="s">
        <v>136</v>
      </c>
      <c r="B45" t="s">
        <v>458</v>
      </c>
      <c r="C45" t="s">
        <v>317</v>
      </c>
      <c r="D45" t="s">
        <v>459</v>
      </c>
      <c r="E45" t="s">
        <v>318</v>
      </c>
      <c r="F45" t="n">
        <v>69.4884228256309</v>
      </c>
      <c r="G45" t="n">
        <v>70.405941430745</v>
      </c>
      <c r="H45" t="n">
        <v>71.9762833415779</v>
      </c>
      <c r="I45" t="n">
        <v>72.8846170824297</v>
      </c>
      <c r="J45" t="n">
        <v>74.8630938105171</v>
      </c>
      <c r="K45" t="n">
        <v>77.9752390571817</v>
      </c>
      <c r="L45" t="n">
        <v>80.1921056955335</v>
      </c>
      <c r="M45" t="n">
        <v>82.5281616899549</v>
      </c>
      <c r="N45" t="n">
        <v>84.9736143352345</v>
      </c>
      <c r="O45" t="n">
        <v>88.225038929358</v>
      </c>
      <c r="P45" t="n">
        <v>92.0288803769479</v>
      </c>
      <c r="Q45" t="n">
        <v>95.4771323084885</v>
      </c>
      <c r="R45" t="n">
        <v>97.8389407051451</v>
      </c>
      <c r="S45" t="n">
        <v>99.3090952847087</v>
      </c>
      <c r="T45" t="n">
        <v>97.38783389345</v>
      </c>
      <c r="U45" t="n">
        <v>98.711334591403</v>
      </c>
      <c r="V45" t="n">
        <v>99.415478093042</v>
      </c>
      <c r="W45" t="n">
        <v>99.1079541192936</v>
      </c>
      <c r="X45" t="n">
        <v>96.1685843073573</v>
      </c>
      <c r="Y45" t="n">
        <v>95.2895962856265</v>
      </c>
      <c r="Z45" t="n">
        <v>95.5836479905786</v>
      </c>
      <c r="AA45" t="n">
        <v>95.9134341622976</v>
      </c>
      <c r="AB45" t="n">
        <v>97.2113961921962</v>
      </c>
      <c r="AC45" t="n">
        <v>98.3298151863831</v>
      </c>
      <c r="AD45" t="n">
        <v>99.5975036276043</v>
      </c>
      <c r="AE45" t="n">
        <v>100</v>
      </c>
      <c r="AF45" t="n">
        <v>104.62218844447</v>
      </c>
    </row>
    <row r="46">
      <c r="A46" t="s">
        <v>136</v>
      </c>
      <c r="B46" t="s">
        <v>460</v>
      </c>
      <c r="C46" t="s">
        <v>317</v>
      </c>
      <c r="D46" t="s">
        <v>461</v>
      </c>
      <c r="E46" t="s">
        <v>318</v>
      </c>
      <c r="F46" t="n">
        <v>76.1949690714043</v>
      </c>
      <c r="G46" t="n">
        <v>76.9555811468851</v>
      </c>
      <c r="H46" t="n">
        <v>78.2796045712822</v>
      </c>
      <c r="I46" t="n">
        <v>79.309753381337</v>
      </c>
      <c r="J46" t="n">
        <v>80.6343657639151</v>
      </c>
      <c r="K46" t="n">
        <v>82.2577691239034</v>
      </c>
      <c r="L46" t="n">
        <v>83.9162363404787</v>
      </c>
      <c r="M46" t="n">
        <v>85.6842201344484</v>
      </c>
      <c r="N46" t="n">
        <v>86.9784483531983</v>
      </c>
      <c r="O46" t="n">
        <v>88.8200935220293</v>
      </c>
      <c r="P46" t="n">
        <v>90.8488736591292</v>
      </c>
      <c r="Q46" t="n">
        <v>91.8063710437611</v>
      </c>
      <c r="R46" t="n">
        <v>92.9021098646929</v>
      </c>
      <c r="S46" t="n">
        <v>93.5703990276905</v>
      </c>
      <c r="T46" t="n">
        <v>93.3081509564919</v>
      </c>
      <c r="U46" t="n">
        <v>94.3354900105708</v>
      </c>
      <c r="V46" t="n">
        <v>95.561274970475</v>
      </c>
      <c r="W46" t="n">
        <v>95.7870182753829</v>
      </c>
      <c r="X46" t="n">
        <v>94.7091982643583</v>
      </c>
      <c r="Y46" t="n">
        <v>93.8779859460589</v>
      </c>
      <c r="Z46" t="n">
        <v>94.9959465508123</v>
      </c>
      <c r="AA46" t="n">
        <v>95.9225187829569</v>
      </c>
      <c r="AB46" t="n">
        <v>96.9757884442668</v>
      </c>
      <c r="AC46" t="n">
        <v>97.7121274254533</v>
      </c>
      <c r="AD46" t="n">
        <v>98.7468391164941</v>
      </c>
      <c r="AE46" t="n">
        <v>100</v>
      </c>
      <c r="AF46" t="n">
        <v>102.794275822767</v>
      </c>
    </row>
    <row r="47">
      <c r="A47" t="s">
        <v>136</v>
      </c>
      <c r="B47" t="s">
        <v>462</v>
      </c>
      <c r="C47" t="s">
        <v>317</v>
      </c>
      <c r="D47" t="s">
        <v>463</v>
      </c>
      <c r="E47" t="s">
        <v>318</v>
      </c>
      <c r="F47" t="n">
        <v>67.4438150114412</v>
      </c>
      <c r="G47" t="n">
        <v>68.4047886291663</v>
      </c>
      <c r="H47" t="n">
        <v>70.1048998093319</v>
      </c>
      <c r="I47" t="n">
        <v>70.8480568943928</v>
      </c>
      <c r="J47" t="n">
        <v>73.1929258352696</v>
      </c>
      <c r="K47" t="n">
        <v>77.1742536722945</v>
      </c>
      <c r="L47" t="n">
        <v>79.8097872764218</v>
      </c>
      <c r="M47" t="n">
        <v>82.5082064243957</v>
      </c>
      <c r="N47" t="n">
        <v>85.2030600500797</v>
      </c>
      <c r="O47" t="n">
        <v>88.946270855278</v>
      </c>
      <c r="P47" t="n">
        <v>93.4677556169386</v>
      </c>
      <c r="Q47" t="n">
        <v>97.5220509434386</v>
      </c>
      <c r="R47" t="n">
        <v>100.173473926546</v>
      </c>
      <c r="S47" t="n">
        <v>102.054867239755</v>
      </c>
      <c r="T47" t="n">
        <v>99.9118933173685</v>
      </c>
      <c r="U47" t="n">
        <v>101.289376876668</v>
      </c>
      <c r="V47" t="n">
        <v>102.741001500714</v>
      </c>
      <c r="W47" t="n">
        <v>100.189668819101</v>
      </c>
      <c r="X47" t="n">
        <v>97.5930484013835</v>
      </c>
      <c r="Y47" t="n">
        <v>96.648577742063</v>
      </c>
      <c r="Z47" t="n">
        <v>96.5699090907664</v>
      </c>
      <c r="AA47" t="n">
        <v>96.1733697682116</v>
      </c>
      <c r="AB47" t="n">
        <v>97.662354606617</v>
      </c>
      <c r="AC47" t="n">
        <v>99.1161384269528</v>
      </c>
      <c r="AD47" t="n">
        <v>100.120921239776</v>
      </c>
      <c r="AE47" t="n">
        <v>100</v>
      </c>
      <c r="AF47" t="n">
        <v>105.237653100391</v>
      </c>
    </row>
    <row r="48">
      <c r="A48" t="s">
        <v>136</v>
      </c>
      <c r="B48" t="s">
        <v>464</v>
      </c>
      <c r="C48" t="s">
        <v>317</v>
      </c>
      <c r="D48" t="s">
        <v>465</v>
      </c>
      <c r="E48" t="s">
        <v>318</v>
      </c>
      <c r="F48" t="n">
        <v>67.1352490805126</v>
      </c>
      <c r="G48" t="n">
        <v>68.0485197661652</v>
      </c>
      <c r="H48" t="n">
        <v>69.7360352399327</v>
      </c>
      <c r="I48" t="n">
        <v>70.4835857973847</v>
      </c>
      <c r="J48" t="n">
        <v>72.7504475211629</v>
      </c>
      <c r="K48" t="n">
        <v>76.5932869424501</v>
      </c>
      <c r="L48" t="n">
        <v>79.1402121517346</v>
      </c>
      <c r="M48" t="n">
        <v>81.7473795343448</v>
      </c>
      <c r="N48" t="n">
        <v>84.3550255246605</v>
      </c>
      <c r="O48" t="n">
        <v>87.9788061012182</v>
      </c>
      <c r="P48" t="n">
        <v>92.3239645276583</v>
      </c>
      <c r="Q48" t="n">
        <v>96.1755065016087</v>
      </c>
      <c r="R48" t="n">
        <v>98.720620255196</v>
      </c>
      <c r="S48" t="n">
        <v>100.489561788125</v>
      </c>
      <c r="T48" t="n">
        <v>98.4261321230515</v>
      </c>
      <c r="U48" t="n">
        <v>99.8482539355816</v>
      </c>
      <c r="V48" t="n">
        <v>101.118550114684</v>
      </c>
      <c r="W48" t="n">
        <v>98.9285163475194</v>
      </c>
      <c r="X48" t="n">
        <v>96.1645811174704</v>
      </c>
      <c r="Y48" t="n">
        <v>95.3241709227246</v>
      </c>
      <c r="Z48" t="n">
        <v>95.5416483852966</v>
      </c>
      <c r="AA48" t="n">
        <v>95.4435574250579</v>
      </c>
      <c r="AB48" t="n">
        <v>96.9008709402448</v>
      </c>
      <c r="AC48" t="n">
        <v>98.3542836733442</v>
      </c>
      <c r="AD48" t="n">
        <v>99.78249715799</v>
      </c>
      <c r="AE48" t="n">
        <v>100</v>
      </c>
      <c r="AF48" t="n">
        <v>105.17913049985</v>
      </c>
    </row>
    <row r="49">
      <c r="A49" t="s">
        <v>136</v>
      </c>
      <c r="B49" t="s">
        <v>466</v>
      </c>
      <c r="C49" t="s">
        <v>317</v>
      </c>
      <c r="D49" t="s">
        <v>467</v>
      </c>
      <c r="E49" t="s">
        <v>318</v>
      </c>
      <c r="F49" t="n">
        <v>65.9909140818087</v>
      </c>
      <c r="G49" t="n">
        <v>66.9311380549673</v>
      </c>
      <c r="H49" t="n">
        <v>68.5400527464086</v>
      </c>
      <c r="I49" t="n">
        <v>69.3054437244407</v>
      </c>
      <c r="J49" t="n">
        <v>71.4398715038577</v>
      </c>
      <c r="K49" t="n">
        <v>75.027482065818</v>
      </c>
      <c r="L49" t="n">
        <v>77.4655196615485</v>
      </c>
      <c r="M49" t="n">
        <v>79.9782960807897</v>
      </c>
      <c r="N49" t="n">
        <v>82.4181657685859</v>
      </c>
      <c r="O49" t="n">
        <v>85.9637679294565</v>
      </c>
      <c r="P49" t="n">
        <v>90.0478813727432</v>
      </c>
      <c r="Q49" t="n">
        <v>93.7569454358543</v>
      </c>
      <c r="R49" t="n">
        <v>96.2113010132258</v>
      </c>
      <c r="S49" t="n">
        <v>98.0248414156987</v>
      </c>
      <c r="T49" t="n">
        <v>96.2259972150121</v>
      </c>
      <c r="U49" t="n">
        <v>97.739651213831</v>
      </c>
      <c r="V49" t="n">
        <v>99.098240693874</v>
      </c>
      <c r="W49" t="n">
        <v>99.2188139034286</v>
      </c>
      <c r="X49" t="n">
        <v>97.5395647176946</v>
      </c>
      <c r="Y49" t="n">
        <v>96.644700669006</v>
      </c>
      <c r="Z49" t="n">
        <v>96.5988819660502</v>
      </c>
      <c r="AA49" t="n">
        <v>96.1868292257505</v>
      </c>
      <c r="AB49" t="n">
        <v>97.5998518230337</v>
      </c>
      <c r="AC49" t="n">
        <v>98.9879037896153</v>
      </c>
      <c r="AD49" t="n">
        <v>99.8743761407473</v>
      </c>
      <c r="AE49" t="n">
        <v>100</v>
      </c>
      <c r="AF49" t="n">
        <v>104.951834330249</v>
      </c>
    </row>
    <row r="50">
      <c r="A50" t="s">
        <v>136</v>
      </c>
      <c r="B50" t="s">
        <v>468</v>
      </c>
      <c r="C50" t="s">
        <v>317</v>
      </c>
      <c r="D50" t="s">
        <v>469</v>
      </c>
      <c r="E50" t="s">
        <v>318</v>
      </c>
      <c r="F50" t="n">
        <v>68.9255502984279</v>
      </c>
      <c r="G50" t="n">
        <v>69.466909474542</v>
      </c>
      <c r="H50" t="n">
        <v>71.2205466344064</v>
      </c>
      <c r="I50" t="n">
        <v>72.015371326608</v>
      </c>
      <c r="J50" t="n">
        <v>73.9468812869011</v>
      </c>
      <c r="K50" t="n">
        <v>77.4171916299473</v>
      </c>
      <c r="L50" t="n">
        <v>79.6628072422982</v>
      </c>
      <c r="M50" t="n">
        <v>81.9255126206257</v>
      </c>
      <c r="N50" t="n">
        <v>84.2964760306031</v>
      </c>
      <c r="O50" t="n">
        <v>87.4539396721386</v>
      </c>
      <c r="P50" t="n">
        <v>91.2147305590638</v>
      </c>
      <c r="Q50" t="n">
        <v>94.3666934923191</v>
      </c>
      <c r="R50" t="n">
        <v>96.5812202389143</v>
      </c>
      <c r="S50" t="n">
        <v>97.8441598703777</v>
      </c>
      <c r="T50" t="n">
        <v>95.9027530348477</v>
      </c>
      <c r="U50" t="n">
        <v>97.5649875689568</v>
      </c>
      <c r="V50" t="n">
        <v>98.0492039765307</v>
      </c>
      <c r="W50" t="n">
        <v>96.4517787536324</v>
      </c>
      <c r="X50" t="n">
        <v>92.4635051619336</v>
      </c>
      <c r="Y50" t="n">
        <v>91.8755394062362</v>
      </c>
      <c r="Z50" t="n">
        <v>93.0987561930524</v>
      </c>
      <c r="AA50" t="n">
        <v>93.7169498105029</v>
      </c>
      <c r="AB50" t="n">
        <v>95.1315559675484</v>
      </c>
      <c r="AC50" t="n">
        <v>96.6126583965311</v>
      </c>
      <c r="AD50" t="n">
        <v>99.0616686803964</v>
      </c>
      <c r="AE50" t="n">
        <v>100</v>
      </c>
      <c r="AF50" t="n">
        <v>105.15170332756</v>
      </c>
    </row>
    <row r="51">
      <c r="A51" t="s">
        <v>136</v>
      </c>
      <c r="B51" t="s">
        <v>470</v>
      </c>
      <c r="C51" t="s">
        <v>317</v>
      </c>
      <c r="D51" t="s">
        <v>471</v>
      </c>
      <c r="E51" t="s">
        <v>318</v>
      </c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</row>
    <row r="52">
      <c r="A52" t="s">
        <v>136</v>
      </c>
      <c r="B52" t="s">
        <v>472</v>
      </c>
      <c r="C52" t="s">
        <v>317</v>
      </c>
      <c r="D52" t="s">
        <v>473</v>
      </c>
      <c r="E52" t="s">
        <v>318</v>
      </c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</row>
    <row r="53">
      <c r="A53" t="s">
        <v>136</v>
      </c>
      <c r="B53" t="s">
        <v>474</v>
      </c>
      <c r="C53" t="s">
        <v>317</v>
      </c>
      <c r="D53" t="s">
        <v>475</v>
      </c>
      <c r="E53" t="s">
        <v>318</v>
      </c>
      <c r="F53" t="n">
        <v>67.2128006564446</v>
      </c>
      <c r="G53" t="n">
        <v>68.2004210939245</v>
      </c>
      <c r="H53" t="n">
        <v>69.828555720459</v>
      </c>
      <c r="I53" t="n">
        <v>70.5657041796033</v>
      </c>
      <c r="J53" t="n">
        <v>72.7825770693605</v>
      </c>
      <c r="K53" t="n">
        <v>76.7085811893062</v>
      </c>
      <c r="L53" t="n">
        <v>79.3149480984847</v>
      </c>
      <c r="M53" t="n">
        <v>82.0634142474538</v>
      </c>
      <c r="N53" t="n">
        <v>84.7929890177185</v>
      </c>
      <c r="O53" t="n">
        <v>88.9094019019489</v>
      </c>
      <c r="P53" t="n">
        <v>93.5932149248307</v>
      </c>
      <c r="Q53" t="n">
        <v>97.7993667576567</v>
      </c>
      <c r="R53" t="n">
        <v>100.0491005347</v>
      </c>
      <c r="S53" t="n">
        <v>101.928956935673</v>
      </c>
      <c r="T53" t="n">
        <v>99.5284059191523</v>
      </c>
      <c r="U53" t="n">
        <v>100.721937072497</v>
      </c>
      <c r="V53" t="n">
        <v>102.457884640889</v>
      </c>
      <c r="W53" t="n">
        <v>102.098743976515</v>
      </c>
      <c r="X53" t="n">
        <v>99.4940482762174</v>
      </c>
      <c r="Y53" t="n">
        <v>97.2738641321415</v>
      </c>
      <c r="Z53" t="n">
        <v>97.0792341458801</v>
      </c>
      <c r="AA53" t="n">
        <v>96.7285511071371</v>
      </c>
      <c r="AB53" t="n">
        <v>98.2255260038312</v>
      </c>
      <c r="AC53" t="n">
        <v>99.4179780156773</v>
      </c>
      <c r="AD53" t="n">
        <v>100.321958800848</v>
      </c>
      <c r="AE53" t="n">
        <v>100</v>
      </c>
      <c r="AF53" t="n">
        <v>104.835585293911</v>
      </c>
    </row>
    <row r="54">
      <c r="A54" t="s">
        <v>136</v>
      </c>
      <c r="B54" t="s">
        <v>476</v>
      </c>
      <c r="C54" t="s">
        <v>317</v>
      </c>
      <c r="D54" t="s">
        <v>477</v>
      </c>
      <c r="E54" t="s">
        <v>318</v>
      </c>
      <c r="F54" t="n">
        <v>68.360792432539</v>
      </c>
      <c r="G54" t="n">
        <v>69.2687807932941</v>
      </c>
      <c r="H54" t="n">
        <v>70.9000052638552</v>
      </c>
      <c r="I54" t="n">
        <v>71.6604859918331</v>
      </c>
      <c r="J54" t="n">
        <v>73.7543967575465</v>
      </c>
      <c r="K54" t="n">
        <v>77.6090586129656</v>
      </c>
      <c r="L54" t="n">
        <v>80.1260673748807</v>
      </c>
      <c r="M54" t="n">
        <v>82.7754749711517</v>
      </c>
      <c r="N54" t="n">
        <v>85.4314886478312</v>
      </c>
      <c r="O54" t="n">
        <v>89.415123323212</v>
      </c>
      <c r="P54" t="n">
        <v>93.9445921142457</v>
      </c>
      <c r="Q54" t="n">
        <v>97.8878219244031</v>
      </c>
      <c r="R54" t="n">
        <v>99.9221859469964</v>
      </c>
      <c r="S54" t="n">
        <v>101.682661951961</v>
      </c>
      <c r="T54" t="n">
        <v>99.3833806682918</v>
      </c>
      <c r="U54" t="n">
        <v>100.6152675003</v>
      </c>
      <c r="V54" t="n">
        <v>102.336823037741</v>
      </c>
      <c r="W54" t="n">
        <v>101.99436661752</v>
      </c>
      <c r="X54" t="n">
        <v>99.3070948973643</v>
      </c>
      <c r="Y54" t="n">
        <v>96.9822628618676</v>
      </c>
      <c r="Z54" t="n">
        <v>96.9799634012957</v>
      </c>
      <c r="AA54" t="n">
        <v>96.7674133665859</v>
      </c>
      <c r="AB54" t="n">
        <v>98.1187782581202</v>
      </c>
      <c r="AC54" t="n">
        <v>99.1506472780029</v>
      </c>
      <c r="AD54" t="n">
        <v>100.024927521616</v>
      </c>
      <c r="AE54" t="n">
        <v>100</v>
      </c>
      <c r="AF54" t="n">
        <v>104.588163206365</v>
      </c>
    </row>
    <row r="55">
      <c r="A55" t="s">
        <v>136</v>
      </c>
      <c r="B55" t="s">
        <v>478</v>
      </c>
      <c r="C55" t="s">
        <v>317</v>
      </c>
      <c r="D55" t="s">
        <v>479</v>
      </c>
      <c r="E55" t="s">
        <v>318</v>
      </c>
      <c r="F55" t="n">
        <v>73.5119651841666</v>
      </c>
      <c r="G55" t="n">
        <v>74.2148875014761</v>
      </c>
      <c r="H55" t="n">
        <v>75.8988662000452</v>
      </c>
      <c r="I55" t="n">
        <v>76.7484535605962</v>
      </c>
      <c r="J55" t="n">
        <v>78.4893416846218</v>
      </c>
      <c r="K55" t="n">
        <v>82.0599935416122</v>
      </c>
      <c r="L55" t="n">
        <v>84.2482829934734</v>
      </c>
      <c r="M55" t="n">
        <v>86.519584579354</v>
      </c>
      <c r="N55" t="n">
        <v>88.8625273822924</v>
      </c>
      <c r="O55" t="n">
        <v>92.234257286373</v>
      </c>
      <c r="P55" t="n">
        <v>95.9464169781191</v>
      </c>
      <c r="Q55" t="n">
        <v>98.3156946395926</v>
      </c>
      <c r="R55" t="n">
        <v>99.2244524750729</v>
      </c>
      <c r="S55" t="n">
        <v>100.33363416056</v>
      </c>
      <c r="T55" t="n">
        <v>98.8277136114579</v>
      </c>
      <c r="U55" t="n">
        <v>100.474556972848</v>
      </c>
      <c r="V55" t="n">
        <v>102.123525350386</v>
      </c>
      <c r="W55" t="n">
        <v>101.830238337179</v>
      </c>
      <c r="X55" t="n">
        <v>98.9080906513662</v>
      </c>
      <c r="Y55" t="n">
        <v>96.3069368533425</v>
      </c>
      <c r="Z55" t="n">
        <v>96.8126054998687</v>
      </c>
      <c r="AA55" t="n">
        <v>96.9174043584186</v>
      </c>
      <c r="AB55" t="n">
        <v>97.9845358923889</v>
      </c>
      <c r="AC55" t="n">
        <v>98.6529475216516</v>
      </c>
      <c r="AD55" t="n">
        <v>99.4492876439403</v>
      </c>
      <c r="AE55" t="n">
        <v>100</v>
      </c>
      <c r="AF55" t="n">
        <v>103.4887946647</v>
      </c>
    </row>
    <row r="56">
      <c r="A56" t="s">
        <v>136</v>
      </c>
      <c r="B56" t="s">
        <v>480</v>
      </c>
      <c r="C56" t="s">
        <v>317</v>
      </c>
      <c r="D56" t="s">
        <v>481</v>
      </c>
      <c r="E56" t="s">
        <v>318</v>
      </c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</row>
    <row r="57">
      <c r="A57" t="s">
        <v>136</v>
      </c>
      <c r="B57" t="s">
        <v>482</v>
      </c>
      <c r="C57" t="s">
        <v>317</v>
      </c>
      <c r="D57" t="s">
        <v>483</v>
      </c>
      <c r="E57" t="s">
        <v>318</v>
      </c>
      <c r="F57" t="n">
        <v>67.7910664266937</v>
      </c>
      <c r="G57" t="n">
        <v>68.8415865582827</v>
      </c>
      <c r="H57" t="n">
        <v>70.4695948723026</v>
      </c>
      <c r="I57" t="n">
        <v>71.4038061699593</v>
      </c>
      <c r="J57" t="n">
        <v>73.974599274935</v>
      </c>
      <c r="K57" t="n">
        <v>77.8256095956594</v>
      </c>
      <c r="L57" t="n">
        <v>80.8052878277759</v>
      </c>
      <c r="M57" t="n">
        <v>84.0913789739638</v>
      </c>
      <c r="N57" t="n">
        <v>87.6049496183504</v>
      </c>
      <c r="O57" t="n">
        <v>92.2554519446687</v>
      </c>
      <c r="P57" t="n">
        <v>97.3099026817895</v>
      </c>
      <c r="Q57" t="n">
        <v>101.894920094582</v>
      </c>
      <c r="R57" t="n">
        <v>104.790435597025</v>
      </c>
      <c r="S57" t="n">
        <v>105.734952479882</v>
      </c>
      <c r="T57" t="n">
        <v>102.107677469642</v>
      </c>
      <c r="U57" t="n">
        <v>102.723203743112</v>
      </c>
      <c r="V57" t="n">
        <v>101.349742485498</v>
      </c>
      <c r="W57" t="n">
        <v>97.5064888248088</v>
      </c>
      <c r="X57" t="n">
        <v>93.0721304805138</v>
      </c>
      <c r="Y57" t="n">
        <v>92.5782730724197</v>
      </c>
      <c r="Z57" t="n">
        <v>93.4913840406017</v>
      </c>
      <c r="AA57" t="n">
        <v>94.2461480806791</v>
      </c>
      <c r="AB57" t="n">
        <v>95.6961378468579</v>
      </c>
      <c r="AC57" t="n">
        <v>97.1168058674112</v>
      </c>
      <c r="AD57" t="n">
        <v>99.2317406210973</v>
      </c>
      <c r="AE57" t="n">
        <v>100</v>
      </c>
      <c r="AF57" t="n">
        <v>105.203052663668</v>
      </c>
    </row>
    <row r="58">
      <c r="A58" t="s">
        <v>136</v>
      </c>
      <c r="B58" t="s">
        <v>484</v>
      </c>
      <c r="C58" t="s">
        <v>317</v>
      </c>
      <c r="D58" t="s">
        <v>485</v>
      </c>
      <c r="E58" t="s">
        <v>318</v>
      </c>
      <c r="F58" t="n">
        <v>67.7866315303236</v>
      </c>
      <c r="G58" t="n">
        <v>68.8370829368158</v>
      </c>
      <c r="H58" t="n">
        <v>70.4649847463708</v>
      </c>
      <c r="I58" t="n">
        <v>71.3991349278577</v>
      </c>
      <c r="J58" t="n">
        <v>73.9697598513647</v>
      </c>
      <c r="K58" t="n">
        <v>77.8205182387227</v>
      </c>
      <c r="L58" t="n">
        <v>80.8000015400744</v>
      </c>
      <c r="M58" t="n">
        <v>84.0862199762392</v>
      </c>
      <c r="N58" t="n">
        <v>87.6000942901517</v>
      </c>
      <c r="O58" t="n">
        <v>92.2503388717307</v>
      </c>
      <c r="P58" t="n">
        <v>97.3045094760789</v>
      </c>
      <c r="Q58" t="n">
        <v>101.889272773504</v>
      </c>
      <c r="R58" t="n">
        <v>104.784627797824</v>
      </c>
      <c r="S58" t="n">
        <v>105.729092332726</v>
      </c>
      <c r="T58" t="n">
        <v>102.102018356916</v>
      </c>
      <c r="U58" t="n">
        <v>102.717510516075</v>
      </c>
      <c r="V58" t="n">
        <v>101.345844265224</v>
      </c>
      <c r="W58" t="n">
        <v>97.5032979289261</v>
      </c>
      <c r="X58" t="n">
        <v>93.0690846988305</v>
      </c>
      <c r="Y58" t="n">
        <v>92.5752434521934</v>
      </c>
      <c r="Z58" t="n">
        <v>93.4883245388619</v>
      </c>
      <c r="AA58" t="n">
        <v>94.2430638793168</v>
      </c>
      <c r="AB58" t="n">
        <v>95.6930061946374</v>
      </c>
      <c r="AC58" t="n">
        <v>97.113627723884</v>
      </c>
      <c r="AD58" t="n">
        <v>99.2317406210989</v>
      </c>
      <c r="AE58" t="n">
        <v>100</v>
      </c>
      <c r="AF58" t="n">
        <v>105.201527733566</v>
      </c>
    </row>
    <row r="59">
      <c r="A59" t="s">
        <v>136</v>
      </c>
      <c r="B59" t="s">
        <v>486</v>
      </c>
      <c r="C59" t="s">
        <v>317</v>
      </c>
      <c r="D59" t="s">
        <v>487</v>
      </c>
      <c r="E59" t="s">
        <v>318</v>
      </c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</row>
  </sheetData>
  <pageMargins left="0.7" right="0.7" top="0.75" bottom="0.75" header="0.3" footer="0.3"/>
  <pageSetup paperSize="9" orientation="portrait" horizontalDpi="300" verticalDpi="300" r:id="rId2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263</v>
      </c>
      <c r="B1" t="s">
        <v>264</v>
      </c>
      <c r="C1" t="s">
        <v>265</v>
      </c>
      <c r="D1" t="s">
        <v>266</v>
      </c>
      <c r="E1" t="s">
        <v>267</v>
      </c>
      <c r="F1" t="s">
        <v>268</v>
      </c>
      <c r="G1" t="s">
        <v>269</v>
      </c>
      <c r="H1" t="s">
        <v>270</v>
      </c>
      <c r="I1" t="s">
        <v>271</v>
      </c>
      <c r="J1" t="s">
        <v>272</v>
      </c>
      <c r="K1" t="s">
        <v>273</v>
      </c>
      <c r="L1" t="s">
        <v>274</v>
      </c>
      <c r="M1" t="s">
        <v>275</v>
      </c>
      <c r="N1" t="s">
        <v>276</v>
      </c>
      <c r="O1" t="s">
        <v>277</v>
      </c>
      <c r="P1" t="s">
        <v>278</v>
      </c>
      <c r="Q1" t="s">
        <v>279</v>
      </c>
      <c r="R1" t="s">
        <v>280</v>
      </c>
      <c r="S1" t="s">
        <v>281</v>
      </c>
      <c r="T1" t="s">
        <v>282</v>
      </c>
      <c r="U1" t="s">
        <v>283</v>
      </c>
      <c r="V1" t="s">
        <v>284</v>
      </c>
      <c r="W1" t="s">
        <v>285</v>
      </c>
      <c r="X1" t="s">
        <v>286</v>
      </c>
      <c r="Y1" t="s">
        <v>287</v>
      </c>
      <c r="Z1" t="s">
        <v>288</v>
      </c>
      <c r="AA1" t="s">
        <v>289</v>
      </c>
      <c r="AB1" t="s">
        <v>290</v>
      </c>
      <c r="AC1" t="s">
        <v>291</v>
      </c>
      <c r="AD1" t="s">
        <v>292</v>
      </c>
      <c r="AE1" t="s">
        <v>293</v>
      </c>
      <c r="AF1" t="s">
        <v>294</v>
      </c>
    </row>
    <row r="2">
      <c r="A2" t="s">
        <v>140</v>
      </c>
      <c r="B2" t="s">
        <v>295</v>
      </c>
      <c r="C2" t="s">
        <v>317</v>
      </c>
      <c r="D2" t="s">
        <v>297</v>
      </c>
      <c r="E2" t="s">
        <v>318</v>
      </c>
      <c r="F2" t="n">
        <v>90.4007493549496</v>
      </c>
      <c r="G2" t="n">
        <v>89.7519465763262</v>
      </c>
      <c r="H2" t="n">
        <v>87.4434159601904</v>
      </c>
      <c r="I2" t="n">
        <v>87.7848855425777</v>
      </c>
      <c r="J2" t="n">
        <v>87.183977577964</v>
      </c>
      <c r="K2" t="n">
        <v>86.5253400526151</v>
      </c>
      <c r="L2" t="n">
        <v>92.7881307974271</v>
      </c>
      <c r="M2" t="n">
        <v>93.2245086065172</v>
      </c>
      <c r="N2" t="n">
        <v>98.4372861371449</v>
      </c>
      <c r="O2" t="n">
        <v>98.1593835043651</v>
      </c>
      <c r="P2" t="n">
        <v>101.574268222175</v>
      </c>
      <c r="Q2" t="n">
        <v>90.2689666630624</v>
      </c>
      <c r="R2" t="n">
        <v>93.5214874771841</v>
      </c>
      <c r="S2" t="n">
        <v>93.2390479834102</v>
      </c>
      <c r="T2" t="n">
        <v>88.848149590829</v>
      </c>
      <c r="U2" t="n">
        <v>93.4204760491505</v>
      </c>
      <c r="V2" t="n">
        <v>86.1500207437685</v>
      </c>
      <c r="W2" t="n">
        <v>93.3202771645543</v>
      </c>
      <c r="X2" t="n">
        <v>88.3352070456418</v>
      </c>
      <c r="Y2" t="n">
        <v>87.6701823128673</v>
      </c>
      <c r="Z2" t="n">
        <v>94.2983294183635</v>
      </c>
      <c r="AA2" t="n">
        <v>96.3559311562454</v>
      </c>
      <c r="AB2" t="n">
        <v>103.581077578657</v>
      </c>
      <c r="AC2" t="n">
        <v>99.2533050882399</v>
      </c>
      <c r="AD2" t="n">
        <v>98.4775433157605</v>
      </c>
      <c r="AE2" t="n">
        <v>100</v>
      </c>
      <c r="AF2" t="n">
        <v>101.60493544781</v>
      </c>
    </row>
    <row r="3">
      <c r="A3" t="s">
        <v>140</v>
      </c>
      <c r="B3" t="s">
        <v>374</v>
      </c>
      <c r="C3" t="s">
        <v>317</v>
      </c>
      <c r="D3" t="s">
        <v>375</v>
      </c>
      <c r="E3" t="s">
        <v>318</v>
      </c>
      <c r="F3" t="n">
        <v>79.3300349854129</v>
      </c>
      <c r="G3" t="n">
        <v>80.1408517350107</v>
      </c>
      <c r="H3" t="n">
        <v>72.1041878551387</v>
      </c>
      <c r="I3" t="n">
        <v>77.8428715431506</v>
      </c>
      <c r="J3" t="n">
        <v>76.0692050830854</v>
      </c>
      <c r="K3" t="n">
        <v>87.6724962448424</v>
      </c>
      <c r="L3" t="n">
        <v>97.2346151173188</v>
      </c>
      <c r="M3" t="n">
        <v>99.0546157711194</v>
      </c>
      <c r="N3" t="n">
        <v>99.0475815191614</v>
      </c>
      <c r="O3" t="n">
        <v>103.003550486319</v>
      </c>
      <c r="P3" t="n">
        <v>105.284015022533</v>
      </c>
      <c r="Q3" t="n">
        <v>110.044863948352</v>
      </c>
      <c r="R3" t="n">
        <v>117.843472491393</v>
      </c>
      <c r="S3" t="n">
        <v>113.667913727595</v>
      </c>
      <c r="T3" t="n">
        <v>114.651355991595</v>
      </c>
      <c r="U3" t="n">
        <v>110.478295289458</v>
      </c>
      <c r="V3" t="n">
        <v>107.053514862986</v>
      </c>
      <c r="W3" t="n">
        <v>105.725806224855</v>
      </c>
      <c r="X3" t="n">
        <v>106.901482312637</v>
      </c>
      <c r="Y3" t="n">
        <v>106.430265827466</v>
      </c>
      <c r="Z3" t="n">
        <v>106.979014822772</v>
      </c>
      <c r="AA3" t="n">
        <v>106.774342534795</v>
      </c>
      <c r="AB3" t="n">
        <v>109.955110424437</v>
      </c>
      <c r="AC3" t="n">
        <v>119.741979481381</v>
      </c>
      <c r="AD3" t="n">
        <v>122.952124149631</v>
      </c>
      <c r="AE3" t="n">
        <v>100</v>
      </c>
      <c r="AF3" t="n">
        <v>133.328295967203</v>
      </c>
    </row>
    <row r="4">
      <c r="A4" t="s">
        <v>140</v>
      </c>
      <c r="B4" t="s">
        <v>376</v>
      </c>
      <c r="C4" t="s">
        <v>317</v>
      </c>
      <c r="D4" t="s">
        <v>377</v>
      </c>
      <c r="E4" t="s">
        <v>318</v>
      </c>
      <c r="F4" t="n">
        <v>65.2270960719161</v>
      </c>
      <c r="G4" t="n">
        <v>67.6386518395719</v>
      </c>
      <c r="H4" t="n">
        <v>68.9763932847211</v>
      </c>
      <c r="I4" t="n">
        <v>69.6913621883882</v>
      </c>
      <c r="J4" t="n">
        <v>69.9440149176047</v>
      </c>
      <c r="K4" t="n">
        <v>72.1828434676479</v>
      </c>
      <c r="L4" t="n">
        <v>73.9861471449939</v>
      </c>
      <c r="M4" t="n">
        <v>76.1472826649866</v>
      </c>
      <c r="N4" t="n">
        <v>77.7013897842105</v>
      </c>
      <c r="O4" t="n">
        <v>79.9317479442858</v>
      </c>
      <c r="P4" t="n">
        <v>82.3959256310969</v>
      </c>
      <c r="Q4" t="n">
        <v>84.8269720043279</v>
      </c>
      <c r="R4" t="n">
        <v>87.27584290247</v>
      </c>
      <c r="S4" t="n">
        <v>91.0619813708592</v>
      </c>
      <c r="T4" t="n">
        <v>90.2764676675484</v>
      </c>
      <c r="U4" t="n">
        <v>90.1494619007288</v>
      </c>
      <c r="V4" t="n">
        <v>91.2005901521711</v>
      </c>
      <c r="W4" t="n">
        <v>90.4022432083787</v>
      </c>
      <c r="X4" t="n">
        <v>91.0694949601119</v>
      </c>
      <c r="Y4" t="n">
        <v>91.2892817080592</v>
      </c>
      <c r="Z4" t="n">
        <v>91.2547598836051</v>
      </c>
      <c r="AA4" t="n">
        <v>91.870295330577</v>
      </c>
      <c r="AB4" t="n">
        <v>90.996936280991</v>
      </c>
      <c r="AC4" t="n">
        <v>92.6236634914405</v>
      </c>
      <c r="AD4" t="n">
        <v>94.2829143667831</v>
      </c>
      <c r="AE4" t="n">
        <v>100</v>
      </c>
      <c r="AF4" t="n">
        <v>99.462482369925</v>
      </c>
    </row>
    <row r="5">
      <c r="A5" t="s">
        <v>140</v>
      </c>
      <c r="B5" t="s">
        <v>378</v>
      </c>
      <c r="C5" t="s">
        <v>317</v>
      </c>
      <c r="D5" t="s">
        <v>379</v>
      </c>
      <c r="E5" t="s">
        <v>318</v>
      </c>
      <c r="F5" t="n">
        <v>49.2816320693116</v>
      </c>
      <c r="G5" t="n">
        <v>52.4123299817617</v>
      </c>
      <c r="H5" t="n">
        <v>52.388632757083</v>
      </c>
      <c r="I5" t="n">
        <v>52.6449929436066</v>
      </c>
      <c r="J5" t="n">
        <v>54.2105184911521</v>
      </c>
      <c r="K5" t="n">
        <v>54.192666423607</v>
      </c>
      <c r="L5" t="n">
        <v>56.4227395282961</v>
      </c>
      <c r="M5" t="n">
        <v>58.3198861557996</v>
      </c>
      <c r="N5" t="n">
        <v>60.015459079332</v>
      </c>
      <c r="O5" t="n">
        <v>62.2731500637765</v>
      </c>
      <c r="P5" t="n">
        <v>64.134169626088</v>
      </c>
      <c r="Q5" t="n">
        <v>66.5078929618224</v>
      </c>
      <c r="R5" t="n">
        <v>68.6889866715482</v>
      </c>
      <c r="S5" t="n">
        <v>71.8951487923158</v>
      </c>
      <c r="T5" t="n">
        <v>71.6484351121604</v>
      </c>
      <c r="U5" t="n">
        <v>71.3984847798994</v>
      </c>
      <c r="V5" t="n">
        <v>78.7410666794114</v>
      </c>
      <c r="W5" t="n">
        <v>80.2894680944048</v>
      </c>
      <c r="X5" t="n">
        <v>84.6668843930972</v>
      </c>
      <c r="Y5" t="n">
        <v>86.7025864390474</v>
      </c>
      <c r="Z5" t="n">
        <v>84.686309257517</v>
      </c>
      <c r="AA5" t="n">
        <v>86.6415663629295</v>
      </c>
      <c r="AB5" t="n">
        <v>81.547944259694</v>
      </c>
      <c r="AC5" t="n">
        <v>86.740733831457</v>
      </c>
      <c r="AD5" t="n">
        <v>89.6064196189181</v>
      </c>
      <c r="AE5" t="n">
        <v>100</v>
      </c>
      <c r="AF5" t="n">
        <v>93.7860880250367</v>
      </c>
    </row>
    <row r="6">
      <c r="A6" t="s">
        <v>140</v>
      </c>
      <c r="B6" t="s">
        <v>380</v>
      </c>
      <c r="C6" t="s">
        <v>317</v>
      </c>
      <c r="D6" t="s">
        <v>381</v>
      </c>
      <c r="E6" t="s">
        <v>318</v>
      </c>
      <c r="F6" t="n">
        <v>77.0854238321507</v>
      </c>
      <c r="G6" t="n">
        <v>79.9927926252212</v>
      </c>
      <c r="H6" t="n">
        <v>81.0086987237528</v>
      </c>
      <c r="I6" t="n">
        <v>81.9938506662628</v>
      </c>
      <c r="J6" t="n">
        <v>82.3604563927768</v>
      </c>
      <c r="K6" t="n">
        <v>83.4375027666203</v>
      </c>
      <c r="L6" t="n">
        <v>85.8985785332931</v>
      </c>
      <c r="M6" t="n">
        <v>87.8099763099863</v>
      </c>
      <c r="N6" t="n">
        <v>88.9584310016262</v>
      </c>
      <c r="O6" t="n">
        <v>89.5159244503677</v>
      </c>
      <c r="P6" t="n">
        <v>90.348439457635</v>
      </c>
      <c r="Q6" t="n">
        <v>91.4657107391374</v>
      </c>
      <c r="R6" t="n">
        <v>92.7150009424673</v>
      </c>
      <c r="S6" t="n">
        <v>95.232994586509</v>
      </c>
      <c r="T6" t="n">
        <v>95.7964393473008</v>
      </c>
      <c r="U6" t="n">
        <v>94.7407592788756</v>
      </c>
      <c r="V6" t="n">
        <v>96.007272640365</v>
      </c>
      <c r="W6" t="n">
        <v>95.7522974374551</v>
      </c>
      <c r="X6" t="n">
        <v>96.0334351927366</v>
      </c>
      <c r="Y6" t="n">
        <v>97.6405739599932</v>
      </c>
      <c r="Z6" t="n">
        <v>98.6475921886695</v>
      </c>
      <c r="AA6" t="n">
        <v>100.064533742058</v>
      </c>
      <c r="AB6" t="n">
        <v>99.6287284767431</v>
      </c>
      <c r="AC6" t="n">
        <v>100.230545485524</v>
      </c>
      <c r="AD6" t="n">
        <v>98.5152026278974</v>
      </c>
      <c r="AE6" t="n">
        <v>100</v>
      </c>
      <c r="AF6" t="n">
        <v>98.6498593970324</v>
      </c>
    </row>
    <row r="7">
      <c r="A7" t="s">
        <v>140</v>
      </c>
      <c r="B7" t="s">
        <v>382</v>
      </c>
      <c r="C7" t="s">
        <v>317</v>
      </c>
      <c r="D7" t="s">
        <v>383</v>
      </c>
      <c r="E7" t="s">
        <v>318</v>
      </c>
      <c r="F7" t="n">
        <v>68.5640549298267</v>
      </c>
      <c r="G7" t="n">
        <v>68.76005658187</v>
      </c>
      <c r="H7" t="n">
        <v>71.2802188520376</v>
      </c>
      <c r="I7" t="n">
        <v>73.289276738474</v>
      </c>
      <c r="J7" t="n">
        <v>72.8004811476185</v>
      </c>
      <c r="K7" t="n">
        <v>75.2267611262202</v>
      </c>
      <c r="L7" t="n">
        <v>77.3601097415982</v>
      </c>
      <c r="M7" t="n">
        <v>78.4620507455382</v>
      </c>
      <c r="N7" t="n">
        <v>78.8960391978563</v>
      </c>
      <c r="O7" t="n">
        <v>79.5106459845049</v>
      </c>
      <c r="P7" t="n">
        <v>81.0632539241487</v>
      </c>
      <c r="Q7" t="n">
        <v>82.8676336004773</v>
      </c>
      <c r="R7" t="n">
        <v>86.2347665595699</v>
      </c>
      <c r="S7" t="n">
        <v>89.0178615926624</v>
      </c>
      <c r="T7" t="n">
        <v>88.0540042021157</v>
      </c>
      <c r="U7" t="n">
        <v>87.9566367565015</v>
      </c>
      <c r="V7" t="n">
        <v>90.5687152878136</v>
      </c>
      <c r="W7" t="n">
        <v>87.9234702016077</v>
      </c>
      <c r="X7" t="n">
        <v>86.809587440054</v>
      </c>
      <c r="Y7" t="n">
        <v>85.9428631963868</v>
      </c>
      <c r="Z7" t="n">
        <v>90.3980714216963</v>
      </c>
      <c r="AA7" t="n">
        <v>93.8640341352081</v>
      </c>
      <c r="AB7" t="n">
        <v>93.8019618379645</v>
      </c>
      <c r="AC7" t="n">
        <v>95.8364109035317</v>
      </c>
      <c r="AD7" t="n">
        <v>97.5344282018909</v>
      </c>
      <c r="AE7" t="n">
        <v>100</v>
      </c>
      <c r="AF7" t="n">
        <v>100.451169495825</v>
      </c>
    </row>
    <row r="8">
      <c r="A8" t="s">
        <v>140</v>
      </c>
      <c r="B8" t="s">
        <v>384</v>
      </c>
      <c r="C8" t="s">
        <v>317</v>
      </c>
      <c r="D8" t="s">
        <v>385</v>
      </c>
      <c r="E8" t="s">
        <v>318</v>
      </c>
      <c r="F8" t="n">
        <v>368.160903679828</v>
      </c>
      <c r="G8" t="n">
        <v>378.171270646445</v>
      </c>
      <c r="H8" t="n">
        <v>405.782824923044</v>
      </c>
      <c r="I8" t="n">
        <v>448.95168597572</v>
      </c>
      <c r="J8" t="n">
        <v>355.084250732316</v>
      </c>
      <c r="K8" t="n">
        <v>617.477221223664</v>
      </c>
      <c r="L8" t="n">
        <v>657.413969886383</v>
      </c>
      <c r="M8" t="n">
        <v>691.356128924398</v>
      </c>
      <c r="N8" t="n">
        <v>819.521446048283</v>
      </c>
      <c r="O8" t="n">
        <v>908.306024315713</v>
      </c>
      <c r="P8" t="n">
        <v>987.069897220738</v>
      </c>
      <c r="Q8" t="n">
        <v>836.3350465241</v>
      </c>
      <c r="R8" t="n">
        <v>688.140121616672</v>
      </c>
      <c r="S8" t="n">
        <v>688.783251585746</v>
      </c>
      <c r="T8" t="n">
        <v>448.88676779295</v>
      </c>
      <c r="U8" t="n">
        <v>698.992279333833</v>
      </c>
      <c r="V8" t="n">
        <v>799.223655397784</v>
      </c>
      <c r="W8" t="n">
        <v>1028.97788781893</v>
      </c>
      <c r="X8" t="n">
        <v>744.05675280727</v>
      </c>
      <c r="Y8" t="n">
        <v>502.846678364889</v>
      </c>
      <c r="Z8" t="n">
        <v>324.419091663261</v>
      </c>
      <c r="AA8" t="n">
        <v>179.128774108959</v>
      </c>
      <c r="AB8" t="n">
        <v>273.234207651216</v>
      </c>
      <c r="AC8" t="n">
        <v>376.546514692165</v>
      </c>
      <c r="AD8" t="n">
        <v>460.31515231028</v>
      </c>
      <c r="AE8" t="n">
        <v>100</v>
      </c>
      <c r="AF8" t="n">
        <v>161.338398468353</v>
      </c>
    </row>
    <row r="9">
      <c r="A9" t="s">
        <v>140</v>
      </c>
      <c r="B9" t="s">
        <v>386</v>
      </c>
      <c r="C9" t="s">
        <v>317</v>
      </c>
      <c r="D9" t="s">
        <v>387</v>
      </c>
      <c r="E9" t="s">
        <v>318</v>
      </c>
      <c r="F9" t="n">
        <v>47.0248592799321</v>
      </c>
      <c r="G9" t="n">
        <v>48.6880951406492</v>
      </c>
      <c r="H9" t="n">
        <v>52.4612464160777</v>
      </c>
      <c r="I9" t="n">
        <v>53.2354534098839</v>
      </c>
      <c r="J9" t="n">
        <v>57.2866406376093</v>
      </c>
      <c r="K9" t="n">
        <v>63.392708244639</v>
      </c>
      <c r="L9" t="n">
        <v>64.6061072291882</v>
      </c>
      <c r="M9" t="n">
        <v>66.7957380526531</v>
      </c>
      <c r="N9" t="n">
        <v>68.4594923878963</v>
      </c>
      <c r="O9" t="n">
        <v>73.4379571320088</v>
      </c>
      <c r="P9" t="n">
        <v>76.2341452887366</v>
      </c>
      <c r="Q9" t="n">
        <v>79.6670650103648</v>
      </c>
      <c r="R9" t="n">
        <v>82.076290433743</v>
      </c>
      <c r="S9" t="n">
        <v>88.7561619785849</v>
      </c>
      <c r="T9" t="n">
        <v>87.8457424740731</v>
      </c>
      <c r="U9" t="n">
        <v>88.7701020993524</v>
      </c>
      <c r="V9" t="n">
        <v>94.0881156375247</v>
      </c>
      <c r="W9" t="n">
        <v>95.0178680120028</v>
      </c>
      <c r="X9" t="n">
        <v>95.4606665663117</v>
      </c>
      <c r="Y9" t="n">
        <v>95.065575293337</v>
      </c>
      <c r="Z9" t="n">
        <v>96.3612915202852</v>
      </c>
      <c r="AA9" t="n">
        <v>99.1852084185407</v>
      </c>
      <c r="AB9" t="n">
        <v>99.7123201846509</v>
      </c>
      <c r="AC9" t="n">
        <v>103.085962360241</v>
      </c>
      <c r="AD9" t="n">
        <v>103.022848530982</v>
      </c>
      <c r="AE9" t="n">
        <v>100</v>
      </c>
      <c r="AF9" t="n">
        <v>118.818159833605</v>
      </c>
    </row>
    <row r="10">
      <c r="A10" t="s">
        <v>140</v>
      </c>
      <c r="B10" t="s">
        <v>388</v>
      </c>
      <c r="C10" t="s">
        <v>317</v>
      </c>
      <c r="D10" t="s">
        <v>389</v>
      </c>
      <c r="E10" t="s">
        <v>318</v>
      </c>
      <c r="F10" t="n">
        <v>66.341042571667</v>
      </c>
      <c r="G10" t="n">
        <v>66.5926729648516</v>
      </c>
      <c r="H10" t="n">
        <v>69.1688907751028</v>
      </c>
      <c r="I10" t="n">
        <v>67.9373704244212</v>
      </c>
      <c r="J10" t="n">
        <v>70.3756369565922</v>
      </c>
      <c r="K10" t="n">
        <v>75.5845688457152</v>
      </c>
      <c r="L10" t="n">
        <v>76.8063187856864</v>
      </c>
      <c r="M10" t="n">
        <v>78.6719382437257</v>
      </c>
      <c r="N10" t="n">
        <v>80.0706186810881</v>
      </c>
      <c r="O10" t="n">
        <v>83.908824911215</v>
      </c>
      <c r="P10" t="n">
        <v>86.2197461822607</v>
      </c>
      <c r="Q10" t="n">
        <v>88.6414067005671</v>
      </c>
      <c r="R10" t="n">
        <v>90.4647707978844</v>
      </c>
      <c r="S10" t="n">
        <v>94.7180260052189</v>
      </c>
      <c r="T10" t="n">
        <v>93.9659775668057</v>
      </c>
      <c r="U10" t="n">
        <v>94.407465641779</v>
      </c>
      <c r="V10" t="n">
        <v>94.8131167335392</v>
      </c>
      <c r="W10" t="n">
        <v>92.5440841252751</v>
      </c>
      <c r="X10" t="n">
        <v>91.3385105833312</v>
      </c>
      <c r="Y10" t="n">
        <v>92.5003997756968</v>
      </c>
      <c r="Z10" t="n">
        <v>94.498554691896</v>
      </c>
      <c r="AA10" t="n">
        <v>96.9370638016009</v>
      </c>
      <c r="AB10" t="n">
        <v>97.27511325749</v>
      </c>
      <c r="AC10" t="n">
        <v>98.9820037372965</v>
      </c>
      <c r="AD10" t="n">
        <v>100.031316753142</v>
      </c>
      <c r="AE10" t="n">
        <v>100</v>
      </c>
      <c r="AF10" t="n">
        <v>108.524456401688</v>
      </c>
    </row>
    <row r="11">
      <c r="A11" t="s">
        <v>140</v>
      </c>
      <c r="B11" t="s">
        <v>390</v>
      </c>
      <c r="C11" t="s">
        <v>317</v>
      </c>
      <c r="D11" t="s">
        <v>391</v>
      </c>
      <c r="E11" t="s">
        <v>318</v>
      </c>
      <c r="F11" t="n">
        <v>118.942098980651</v>
      </c>
      <c r="G11" t="n">
        <v>112.757552683958</v>
      </c>
      <c r="H11" t="n">
        <v>109.420981710176</v>
      </c>
      <c r="I11" t="n">
        <v>101.150946722231</v>
      </c>
      <c r="J11" t="n">
        <v>97.6240361849163</v>
      </c>
      <c r="K11" t="n">
        <v>99.2728958341192</v>
      </c>
      <c r="L11" t="n">
        <v>100.337640017918</v>
      </c>
      <c r="M11" t="n">
        <v>101.118452481288</v>
      </c>
      <c r="N11" t="n">
        <v>101.757106515057</v>
      </c>
      <c r="O11" t="n">
        <v>102.843266950941</v>
      </c>
      <c r="P11" t="n">
        <v>104.078660010104</v>
      </c>
      <c r="Q11" t="n">
        <v>104.578324166206</v>
      </c>
      <c r="R11" t="n">
        <v>105.399398927751</v>
      </c>
      <c r="S11" t="n">
        <v>106.052861864898</v>
      </c>
      <c r="T11" t="n">
        <v>105.507537693329</v>
      </c>
      <c r="U11" t="n">
        <v>105.0513156613</v>
      </c>
      <c r="V11" t="n">
        <v>96.4907462759584</v>
      </c>
      <c r="W11" t="n">
        <v>89.5824840209202</v>
      </c>
      <c r="X11" t="n">
        <v>86.5213093252369</v>
      </c>
      <c r="Y11" t="n">
        <v>89.3710064205465</v>
      </c>
      <c r="Z11" t="n">
        <v>92.1841539449427</v>
      </c>
      <c r="AA11" t="n">
        <v>94.1642951885578</v>
      </c>
      <c r="AB11" t="n">
        <v>94.2704646188338</v>
      </c>
      <c r="AC11" t="n">
        <v>93.9090257040286</v>
      </c>
      <c r="AD11" t="n">
        <v>96.3841656644881</v>
      </c>
      <c r="AE11" t="n">
        <v>100</v>
      </c>
      <c r="AF11" t="n">
        <v>97.786346000878</v>
      </c>
    </row>
    <row r="12">
      <c r="A12" t="s">
        <v>140</v>
      </c>
      <c r="B12" t="s">
        <v>392</v>
      </c>
      <c r="C12" t="s">
        <v>317</v>
      </c>
      <c r="D12" t="s">
        <v>393</v>
      </c>
      <c r="E12" t="s">
        <v>318</v>
      </c>
      <c r="F12" t="n">
        <v>68.4521575440923</v>
      </c>
      <c r="G12" t="n">
        <v>71.068531065054</v>
      </c>
      <c r="H12" t="n">
        <v>71.3309808177059</v>
      </c>
      <c r="I12" t="n">
        <v>72.2040730713869</v>
      </c>
      <c r="J12" t="n">
        <v>72.7431441033194</v>
      </c>
      <c r="K12" t="n">
        <v>73.4440961926707</v>
      </c>
      <c r="L12" t="n">
        <v>75.0171214587512</v>
      </c>
      <c r="M12" t="n">
        <v>76.2916511606124</v>
      </c>
      <c r="N12" t="n">
        <v>77.2551956951915</v>
      </c>
      <c r="O12" t="n">
        <v>78.6089106823239</v>
      </c>
      <c r="P12" t="n">
        <v>81.2453846380486</v>
      </c>
      <c r="Q12" t="n">
        <v>85.0355302907167</v>
      </c>
      <c r="R12" t="n">
        <v>88.6286352611707</v>
      </c>
      <c r="S12" t="n">
        <v>92.7506300225736</v>
      </c>
      <c r="T12" t="n">
        <v>92.198754159074</v>
      </c>
      <c r="U12" t="n">
        <v>90.3000948730573</v>
      </c>
      <c r="V12" t="n">
        <v>89.518557136195</v>
      </c>
      <c r="W12" t="n">
        <v>87.3182394291362</v>
      </c>
      <c r="X12" t="n">
        <v>88.461026162576</v>
      </c>
      <c r="Y12" t="n">
        <v>88.7240777822847</v>
      </c>
      <c r="Z12" t="n">
        <v>91.3155782596917</v>
      </c>
      <c r="AA12" t="n">
        <v>96.515222692931</v>
      </c>
      <c r="AB12" t="n">
        <v>94.1639176089806</v>
      </c>
      <c r="AC12" t="n">
        <v>92.520638949659</v>
      </c>
      <c r="AD12" t="n">
        <v>94.0663473972197</v>
      </c>
      <c r="AE12" t="n">
        <v>100</v>
      </c>
      <c r="AF12" t="n">
        <v>92.3466343350214</v>
      </c>
    </row>
    <row r="13">
      <c r="A13" t="s">
        <v>140</v>
      </c>
      <c r="B13" t="s">
        <v>394</v>
      </c>
      <c r="C13" t="s">
        <v>317</v>
      </c>
      <c r="D13" t="s">
        <v>395</v>
      </c>
      <c r="E13" t="s">
        <v>318</v>
      </c>
      <c r="F13" t="n">
        <v>76.0274213975354</v>
      </c>
      <c r="G13" t="n">
        <v>77.423190081881</v>
      </c>
      <c r="H13" t="n">
        <v>80.5647339834669</v>
      </c>
      <c r="I13" t="n">
        <v>80.3068562153633</v>
      </c>
      <c r="J13" t="n">
        <v>80.0570286325178</v>
      </c>
      <c r="K13" t="n">
        <v>83.9349550016519</v>
      </c>
      <c r="L13" t="n">
        <v>85.5427828569463</v>
      </c>
      <c r="M13" t="n">
        <v>87.6514765943315</v>
      </c>
      <c r="N13" t="n">
        <v>88.8938268758663</v>
      </c>
      <c r="O13" t="n">
        <v>92.7617735850001</v>
      </c>
      <c r="P13" t="n">
        <v>97.7089499379346</v>
      </c>
      <c r="Q13" t="n">
        <v>103.134726576054</v>
      </c>
      <c r="R13" t="n">
        <v>108.631335588576</v>
      </c>
      <c r="S13" t="n">
        <v>115.187892654396</v>
      </c>
      <c r="T13" t="n">
        <v>114.387862283748</v>
      </c>
      <c r="U13" t="n">
        <v>115.432536702952</v>
      </c>
      <c r="V13" t="n">
        <v>112.073440178069</v>
      </c>
      <c r="W13" t="n">
        <v>102.855936278144</v>
      </c>
      <c r="X13" t="n">
        <v>97.6161630742403</v>
      </c>
      <c r="Y13" t="n">
        <v>93.9205832497736</v>
      </c>
      <c r="Z13" t="n">
        <v>93.5755875285366</v>
      </c>
      <c r="AA13" t="n">
        <v>95.1142610330444</v>
      </c>
      <c r="AB13" t="n">
        <v>100.413711509863</v>
      </c>
      <c r="AC13" t="n">
        <v>100.672072568803</v>
      </c>
      <c r="AD13" t="n">
        <v>98.7792662483852</v>
      </c>
      <c r="AE13" t="n">
        <v>100</v>
      </c>
      <c r="AF13" t="n">
        <v>116.369490640833</v>
      </c>
    </row>
    <row r="14">
      <c r="A14" t="s">
        <v>140</v>
      </c>
      <c r="B14" t="s">
        <v>396</v>
      </c>
      <c r="C14" t="s">
        <v>317</v>
      </c>
      <c r="D14" t="s">
        <v>397</v>
      </c>
      <c r="E14" t="s">
        <v>318</v>
      </c>
      <c r="F14" t="n">
        <v>111.942770664157</v>
      </c>
      <c r="G14" t="n">
        <v>115.411744261285</v>
      </c>
      <c r="H14" t="n">
        <v>116.91894540786</v>
      </c>
      <c r="I14" t="n">
        <v>117.699008018884</v>
      </c>
      <c r="J14" t="n">
        <v>117.018785591796</v>
      </c>
      <c r="K14" t="n">
        <v>117.413298381455</v>
      </c>
      <c r="L14" t="n">
        <v>116.800346107953</v>
      </c>
      <c r="M14" t="n">
        <v>117.37647886292</v>
      </c>
      <c r="N14" t="n">
        <v>116.410756425372</v>
      </c>
      <c r="O14" t="n">
        <v>114.29770830997</v>
      </c>
      <c r="P14" t="n">
        <v>113.754110573132</v>
      </c>
      <c r="Q14" t="n">
        <v>113.335232478332</v>
      </c>
      <c r="R14" t="n">
        <v>114.15123133277</v>
      </c>
      <c r="S14" t="n">
        <v>117.021296437343</v>
      </c>
      <c r="T14" t="n">
        <v>116.001219188515</v>
      </c>
      <c r="U14" t="n">
        <v>113.866505648735</v>
      </c>
      <c r="V14" t="n">
        <v>107.644033964728</v>
      </c>
      <c r="W14" t="n">
        <v>105.120512561853</v>
      </c>
      <c r="X14" t="n">
        <v>102.013448244194</v>
      </c>
      <c r="Y14" t="n">
        <v>99.0247746350419</v>
      </c>
      <c r="Z14" t="n">
        <v>98.4915638986429</v>
      </c>
      <c r="AA14" t="n">
        <v>100.06149937868</v>
      </c>
      <c r="AB14" t="n">
        <v>98.1281049466534</v>
      </c>
      <c r="AC14" t="n">
        <v>96.7562121158491</v>
      </c>
      <c r="AD14" t="n">
        <v>97.973487968551</v>
      </c>
      <c r="AE14" t="n">
        <v>100</v>
      </c>
      <c r="AF14" t="n">
        <v>97.2704967186677</v>
      </c>
    </row>
    <row r="15">
      <c r="A15" t="s">
        <v>140</v>
      </c>
      <c r="B15" t="s">
        <v>398</v>
      </c>
      <c r="C15" t="s">
        <v>317</v>
      </c>
      <c r="D15" t="s">
        <v>399</v>
      </c>
      <c r="E15" t="s">
        <v>318</v>
      </c>
      <c r="F15" t="n">
        <v>74.4871161258628</v>
      </c>
      <c r="G15" t="n">
        <v>78.3660007124789</v>
      </c>
      <c r="H15" t="n">
        <v>79.8230227953977</v>
      </c>
      <c r="I15" t="n">
        <v>80.9652558529555</v>
      </c>
      <c r="J15" t="n">
        <v>81.7037759456453</v>
      </c>
      <c r="K15" t="n">
        <v>83.1189071415515</v>
      </c>
      <c r="L15" t="n">
        <v>84.0990355178484</v>
      </c>
      <c r="M15" t="n">
        <v>86.6245508859706</v>
      </c>
      <c r="N15" t="n">
        <v>87.0915542282637</v>
      </c>
      <c r="O15" t="n">
        <v>88.3729694998726</v>
      </c>
      <c r="P15" t="n">
        <v>90.6597979597787</v>
      </c>
      <c r="Q15" t="n">
        <v>95.4990956720299</v>
      </c>
      <c r="R15" t="n">
        <v>100.34446506574</v>
      </c>
      <c r="S15" t="n">
        <v>104.152090695517</v>
      </c>
      <c r="T15" t="n">
        <v>101.219686415342</v>
      </c>
      <c r="U15" t="n">
        <v>99.5366451462229</v>
      </c>
      <c r="V15" t="n">
        <v>97.1015342195529</v>
      </c>
      <c r="W15" t="n">
        <v>96.604636259182</v>
      </c>
      <c r="X15" t="n">
        <v>99.5279344593351</v>
      </c>
      <c r="Y15" t="n">
        <v>100.030529342433</v>
      </c>
      <c r="Z15" t="n">
        <v>101.234157734965</v>
      </c>
      <c r="AA15" t="n">
        <v>103.871238894498</v>
      </c>
      <c r="AB15" t="n">
        <v>96.8716946406889</v>
      </c>
      <c r="AC15" t="n">
        <v>94.5508402385108</v>
      </c>
      <c r="AD15" t="n">
        <v>94.5747337858814</v>
      </c>
      <c r="AE15" t="n">
        <v>100</v>
      </c>
      <c r="AF15" t="n">
        <v>89.8940760826265</v>
      </c>
    </row>
    <row r="16">
      <c r="A16" t="s">
        <v>140</v>
      </c>
      <c r="B16" t="s">
        <v>400</v>
      </c>
      <c r="C16" t="s">
        <v>317</v>
      </c>
      <c r="D16" t="s">
        <v>401</v>
      </c>
      <c r="E16" t="s">
        <v>318</v>
      </c>
      <c r="F16" t="n">
        <v>58.8657937344748</v>
      </c>
      <c r="G16" t="n">
        <v>63.0893220982398</v>
      </c>
      <c r="H16" t="n">
        <v>64.5629484863417</v>
      </c>
      <c r="I16" t="n">
        <v>65.9025369384823</v>
      </c>
      <c r="J16" t="n">
        <v>67.33511531141</v>
      </c>
      <c r="K16" t="n">
        <v>69.2542272247008</v>
      </c>
      <c r="L16" t="n">
        <v>70.9842669331185</v>
      </c>
      <c r="M16" t="n">
        <v>74.2290601641341</v>
      </c>
      <c r="N16" t="n">
        <v>75.1929739343901</v>
      </c>
      <c r="O16" t="n">
        <v>77.5515557195906</v>
      </c>
      <c r="P16" t="n">
        <v>80.8519949211984</v>
      </c>
      <c r="Q16" t="n">
        <v>87.3512029072139</v>
      </c>
      <c r="R16" t="n">
        <v>93.7039770039081</v>
      </c>
      <c r="S16" t="n">
        <v>97.8263727101318</v>
      </c>
      <c r="T16" t="n">
        <v>94.1723744047539</v>
      </c>
      <c r="U16" t="n">
        <v>92.6813213744821</v>
      </c>
      <c r="V16" t="n">
        <v>91.9222264850567</v>
      </c>
      <c r="W16" t="n">
        <v>92.3549138539292</v>
      </c>
      <c r="X16" t="n">
        <v>98.2050660311587</v>
      </c>
      <c r="Y16" t="n">
        <v>100.249697390055</v>
      </c>
      <c r="Z16" t="n">
        <v>102.15148386762</v>
      </c>
      <c r="AA16" t="n">
        <v>105.205420803075</v>
      </c>
      <c r="AB16" t="n">
        <v>96.2927416992817</v>
      </c>
      <c r="AC16" t="n">
        <v>93.6308194169899</v>
      </c>
      <c r="AD16" t="n">
        <v>93.1805417013629</v>
      </c>
      <c r="AE16" t="n">
        <v>100</v>
      </c>
      <c r="AF16" t="n">
        <v>87.0463109158827</v>
      </c>
    </row>
    <row r="17">
      <c r="A17" t="s">
        <v>140</v>
      </c>
      <c r="B17" t="s">
        <v>402</v>
      </c>
      <c r="C17" t="s">
        <v>317</v>
      </c>
      <c r="D17" t="s">
        <v>403</v>
      </c>
      <c r="E17" t="s">
        <v>318</v>
      </c>
      <c r="F17" t="n">
        <v>60.5922865860687</v>
      </c>
      <c r="G17" t="n">
        <v>63.9214654930618</v>
      </c>
      <c r="H17" t="n">
        <v>65.0506323229556</v>
      </c>
      <c r="I17" t="n">
        <v>65.5245542627527</v>
      </c>
      <c r="J17" t="n">
        <v>65.9492868537073</v>
      </c>
      <c r="K17" t="n">
        <v>66.5794289201055</v>
      </c>
      <c r="L17" t="n">
        <v>68.4764199005024</v>
      </c>
      <c r="M17" t="n">
        <v>71.9418961851368</v>
      </c>
      <c r="N17" t="n">
        <v>73.1900470148371</v>
      </c>
      <c r="O17" t="n">
        <v>74.8863163287967</v>
      </c>
      <c r="P17" t="n">
        <v>77.3678119999667</v>
      </c>
      <c r="Q17" t="n">
        <v>79.4451934631012</v>
      </c>
      <c r="R17" t="n">
        <v>82.4216521855873</v>
      </c>
      <c r="S17" t="n">
        <v>86.0758936097386</v>
      </c>
      <c r="T17" t="n">
        <v>86.3687538406603</v>
      </c>
      <c r="U17" t="n">
        <v>86.5054980474341</v>
      </c>
      <c r="V17" t="n">
        <v>84.3341303087729</v>
      </c>
      <c r="W17" t="n">
        <v>86.2774069551412</v>
      </c>
      <c r="X17" t="n">
        <v>90.2328718716019</v>
      </c>
      <c r="Y17" t="n">
        <v>93.4623768444074</v>
      </c>
      <c r="Z17" t="n">
        <v>95.568346110363</v>
      </c>
      <c r="AA17" t="n">
        <v>99.425524485333</v>
      </c>
      <c r="AB17" t="n">
        <v>94.703617990799</v>
      </c>
      <c r="AC17" t="n">
        <v>93.7298027663299</v>
      </c>
      <c r="AD17" t="n">
        <v>95.7527743986806</v>
      </c>
      <c r="AE17" t="n">
        <v>100</v>
      </c>
      <c r="AF17" t="n">
        <v>91.3042754085416</v>
      </c>
    </row>
    <row r="18">
      <c r="A18" t="s">
        <v>140</v>
      </c>
      <c r="B18" t="s">
        <v>404</v>
      </c>
      <c r="C18" t="s">
        <v>317</v>
      </c>
      <c r="D18" t="s">
        <v>405</v>
      </c>
      <c r="E18" t="s">
        <v>318</v>
      </c>
      <c r="F18" t="n">
        <v>66.1893830543374</v>
      </c>
      <c r="G18" t="n">
        <v>70.4870556667784</v>
      </c>
      <c r="H18" t="n">
        <v>72.2485801455547</v>
      </c>
      <c r="I18" t="n">
        <v>74.3375533514327</v>
      </c>
      <c r="J18" t="n">
        <v>74.6986830778714</v>
      </c>
      <c r="K18" t="n">
        <v>75.2973050879583</v>
      </c>
      <c r="L18" t="n">
        <v>76.742673375475</v>
      </c>
      <c r="M18" t="n">
        <v>81.1568971008629</v>
      </c>
      <c r="N18" t="n">
        <v>82.9006146512597</v>
      </c>
      <c r="O18" t="n">
        <v>84.3647743629588</v>
      </c>
      <c r="P18" t="n">
        <v>86.0043155953199</v>
      </c>
      <c r="Q18" t="n">
        <v>87.4694581228739</v>
      </c>
      <c r="R18" t="n">
        <v>88.5788512915365</v>
      </c>
      <c r="S18" t="n">
        <v>91.5496420150695</v>
      </c>
      <c r="T18" t="n">
        <v>91.5812040555375</v>
      </c>
      <c r="U18" t="n">
        <v>88.6057046993557</v>
      </c>
      <c r="V18" t="n">
        <v>83.1579186747644</v>
      </c>
      <c r="W18" t="n">
        <v>82.0051190161315</v>
      </c>
      <c r="X18" t="n">
        <v>83.9610272752275</v>
      </c>
      <c r="Y18" t="n">
        <v>84.6784208662961</v>
      </c>
      <c r="Z18" t="n">
        <v>89.42392266256</v>
      </c>
      <c r="AA18" t="n">
        <v>94.1021593713466</v>
      </c>
      <c r="AB18" t="n">
        <v>90.5857318706952</v>
      </c>
      <c r="AC18" t="n">
        <v>90.3537218164796</v>
      </c>
      <c r="AD18" t="n">
        <v>93.8005321420049</v>
      </c>
      <c r="AE18" t="n">
        <v>100</v>
      </c>
      <c r="AF18" t="n">
        <v>92.3737140520047</v>
      </c>
    </row>
    <row r="19">
      <c r="A19" t="s">
        <v>140</v>
      </c>
      <c r="B19" t="s">
        <v>406</v>
      </c>
      <c r="C19" t="s">
        <v>317</v>
      </c>
      <c r="D19" t="s">
        <v>407</v>
      </c>
      <c r="E19" t="s">
        <v>318</v>
      </c>
      <c r="F19" t="n">
        <v>72.7855265224371</v>
      </c>
      <c r="G19" t="n">
        <v>74.5272748578408</v>
      </c>
      <c r="H19" t="n">
        <v>73.7926292200201</v>
      </c>
      <c r="I19" t="n">
        <v>73.4848531534602</v>
      </c>
      <c r="J19" t="n">
        <v>71.9684937831066</v>
      </c>
      <c r="K19" t="n">
        <v>71.081990710606</v>
      </c>
      <c r="L19" t="n">
        <v>72.636801008481</v>
      </c>
      <c r="M19" t="n">
        <v>73.5613865443735</v>
      </c>
      <c r="N19" t="n">
        <v>74.7189754628484</v>
      </c>
      <c r="O19" t="n">
        <v>76.3831621051553</v>
      </c>
      <c r="P19" t="n">
        <v>78.0124331896776</v>
      </c>
      <c r="Q19" t="n">
        <v>80.756290231867</v>
      </c>
      <c r="R19" t="n">
        <v>83.3937561374962</v>
      </c>
      <c r="S19" t="n">
        <v>87.115877902531</v>
      </c>
      <c r="T19" t="n">
        <v>88.7628616903324</v>
      </c>
      <c r="U19" t="n">
        <v>88.2312256099479</v>
      </c>
      <c r="V19" t="n">
        <v>88.885585258517</v>
      </c>
      <c r="W19" t="n">
        <v>90.4395210100692</v>
      </c>
      <c r="X19" t="n">
        <v>92.1293461129041</v>
      </c>
      <c r="Y19" t="n">
        <v>92.7439053739648</v>
      </c>
      <c r="Z19" t="n">
        <v>93.5083166930279</v>
      </c>
      <c r="AA19" t="n">
        <v>95.142182124019</v>
      </c>
      <c r="AB19" t="n">
        <v>94.3542209301829</v>
      </c>
      <c r="AC19" t="n">
        <v>93.809822959355</v>
      </c>
      <c r="AD19" t="n">
        <v>95.288593185734</v>
      </c>
      <c r="AE19" t="n">
        <v>100</v>
      </c>
      <c r="AF19" t="n">
        <v>96.6603551489094</v>
      </c>
    </row>
    <row r="20">
      <c r="A20" t="s">
        <v>140</v>
      </c>
      <c r="B20" t="s">
        <v>408</v>
      </c>
      <c r="C20" t="s">
        <v>317</v>
      </c>
      <c r="D20" t="s">
        <v>409</v>
      </c>
      <c r="E20" t="s">
        <v>318</v>
      </c>
      <c r="F20" t="n">
        <v>80.8850175860013</v>
      </c>
      <c r="G20" t="n">
        <v>80.3174123787589</v>
      </c>
      <c r="H20" t="n">
        <v>80.1911992999142</v>
      </c>
      <c r="I20" t="n">
        <v>73.9959820078852</v>
      </c>
      <c r="J20" t="n">
        <v>72.982757018908</v>
      </c>
      <c r="K20" t="n">
        <v>64.1689864881721</v>
      </c>
      <c r="L20" t="n">
        <v>64.524201345929</v>
      </c>
      <c r="M20" t="n">
        <v>68.3766146553586</v>
      </c>
      <c r="N20" t="n">
        <v>70.3552756953606</v>
      </c>
      <c r="O20" t="n">
        <v>71.2679792419299</v>
      </c>
      <c r="P20" t="n">
        <v>80.2321531981179</v>
      </c>
      <c r="Q20" t="n">
        <v>83.3423530563736</v>
      </c>
      <c r="R20" t="n">
        <v>91.9779199801517</v>
      </c>
      <c r="S20" t="n">
        <v>101.213238174837</v>
      </c>
      <c r="T20" t="n">
        <v>107.557685850093</v>
      </c>
      <c r="U20" t="n">
        <v>98.9770670788879</v>
      </c>
      <c r="V20" t="n">
        <v>97.835795809615</v>
      </c>
      <c r="W20" t="n">
        <v>102.988897111854</v>
      </c>
      <c r="X20" t="n">
        <v>119.350498126388</v>
      </c>
      <c r="Y20" t="n">
        <v>111.34856326728</v>
      </c>
      <c r="Z20" t="n">
        <v>118.019072008623</v>
      </c>
      <c r="AA20" t="n">
        <v>101.067045739869</v>
      </c>
      <c r="AB20" t="n">
        <v>109.54866721091</v>
      </c>
      <c r="AC20" t="n">
        <v>113.190594589467</v>
      </c>
      <c r="AD20" t="n">
        <v>107.658377185898</v>
      </c>
      <c r="AE20" t="n">
        <v>100</v>
      </c>
      <c r="AF20" t="n">
        <v>172.502416168117</v>
      </c>
    </row>
    <row r="21">
      <c r="A21" t="s">
        <v>140</v>
      </c>
      <c r="B21" t="s">
        <v>410</v>
      </c>
      <c r="C21" t="s">
        <v>317</v>
      </c>
      <c r="D21" t="s">
        <v>411</v>
      </c>
      <c r="E21" t="s">
        <v>318</v>
      </c>
      <c r="F21" t="n">
        <v>66.9740555813577</v>
      </c>
      <c r="G21" t="n">
        <v>67.8261721832837</v>
      </c>
      <c r="H21" t="n">
        <v>68.3379613806394</v>
      </c>
      <c r="I21" t="n">
        <v>65.1438066894974</v>
      </c>
      <c r="J21" t="n">
        <v>64.9311855129995</v>
      </c>
      <c r="K21" t="n">
        <v>59.7996754540375</v>
      </c>
      <c r="L21" t="n">
        <v>60.8945056645193</v>
      </c>
      <c r="M21" t="n">
        <v>64.4161974028608</v>
      </c>
      <c r="N21" t="n">
        <v>66.1726229712799</v>
      </c>
      <c r="O21" t="n">
        <v>67.9277367273954</v>
      </c>
      <c r="P21" t="n">
        <v>74.8023490226675</v>
      </c>
      <c r="Q21" t="n">
        <v>78.112482879341</v>
      </c>
      <c r="R21" t="n">
        <v>84.819861132474</v>
      </c>
      <c r="S21" t="n">
        <v>92.0073533822008</v>
      </c>
      <c r="T21" t="n">
        <v>97.4364687729947</v>
      </c>
      <c r="U21" t="n">
        <v>91.9299782152598</v>
      </c>
      <c r="V21" t="n">
        <v>91.2938679980468</v>
      </c>
      <c r="W21" t="n">
        <v>95.9086065812289</v>
      </c>
      <c r="X21" t="n">
        <v>108.483616176386</v>
      </c>
      <c r="Y21" t="n">
        <v>104.565755031033</v>
      </c>
      <c r="Z21" t="n">
        <v>109.924930355134</v>
      </c>
      <c r="AA21" t="n">
        <v>99.092562033197</v>
      </c>
      <c r="AB21" t="n">
        <v>104.696024377196</v>
      </c>
      <c r="AC21" t="n">
        <v>107.146466166078</v>
      </c>
      <c r="AD21" t="n">
        <v>103.96339123311</v>
      </c>
      <c r="AE21" t="n">
        <v>100</v>
      </c>
      <c r="AF21" t="n">
        <v>137.962803720334</v>
      </c>
    </row>
    <row r="22">
      <c r="A22" t="s">
        <v>140</v>
      </c>
      <c r="B22" t="s">
        <v>412</v>
      </c>
      <c r="C22" t="s">
        <v>317</v>
      </c>
      <c r="D22" t="s">
        <v>413</v>
      </c>
      <c r="E22" t="s">
        <v>318</v>
      </c>
      <c r="F22" t="n">
        <v>41.4216487082136</v>
      </c>
      <c r="G22" t="n">
        <v>44.8437197499044</v>
      </c>
      <c r="H22" t="n">
        <v>46.4528936338761</v>
      </c>
      <c r="I22" t="n">
        <v>48.3709328085055</v>
      </c>
      <c r="J22" t="n">
        <v>49.4338603154558</v>
      </c>
      <c r="K22" t="n">
        <v>50.4155818759699</v>
      </c>
      <c r="L22" t="n">
        <v>52.6203712552068</v>
      </c>
      <c r="M22" t="n">
        <v>55.4794285433043</v>
      </c>
      <c r="N22" t="n">
        <v>56.8088842833531</v>
      </c>
      <c r="O22" t="n">
        <v>59.9388564661502</v>
      </c>
      <c r="P22" t="n">
        <v>62.9541016180108</v>
      </c>
      <c r="Q22" t="n">
        <v>66.5117846989392</v>
      </c>
      <c r="R22" t="n">
        <v>69.5308324178104</v>
      </c>
      <c r="S22" t="n">
        <v>72.6398154419007</v>
      </c>
      <c r="T22" t="n">
        <v>76.2413847945745</v>
      </c>
      <c r="U22" t="n">
        <v>76.7998261979256</v>
      </c>
      <c r="V22" t="n">
        <v>77.1303542069561</v>
      </c>
      <c r="W22" t="n">
        <v>80.6315134091703</v>
      </c>
      <c r="X22" t="n">
        <v>86.4234912453558</v>
      </c>
      <c r="Y22" t="n">
        <v>90.1250800951993</v>
      </c>
      <c r="Z22" t="n">
        <v>93.0012906392218</v>
      </c>
      <c r="AA22" t="n">
        <v>94.411230806965</v>
      </c>
      <c r="AB22" t="n">
        <v>94.7973422143014</v>
      </c>
      <c r="AC22" t="n">
        <v>95.0247300607625</v>
      </c>
      <c r="AD22" t="n">
        <v>96.3802056498717</v>
      </c>
      <c r="AE22" t="n">
        <v>100</v>
      </c>
      <c r="AF22" t="n">
        <v>97.210248397136</v>
      </c>
    </row>
    <row r="23">
      <c r="A23" t="s">
        <v>140</v>
      </c>
      <c r="B23" t="s">
        <v>414</v>
      </c>
      <c r="C23" t="s">
        <v>317</v>
      </c>
      <c r="D23" t="s">
        <v>415</v>
      </c>
      <c r="E23" t="s">
        <v>318</v>
      </c>
      <c r="F23" t="n">
        <v>50.9863043271084</v>
      </c>
      <c r="G23" t="n">
        <v>52.8057008439744</v>
      </c>
      <c r="H23" t="n">
        <v>54.4358733547888</v>
      </c>
      <c r="I23" t="n">
        <v>57.0120749995597</v>
      </c>
      <c r="J23" t="n">
        <v>60.3724795634201</v>
      </c>
      <c r="K23" t="n">
        <v>65.0422605909738</v>
      </c>
      <c r="L23" t="n">
        <v>68.8954538172883</v>
      </c>
      <c r="M23" t="n">
        <v>73.6821384112228</v>
      </c>
      <c r="N23" t="n">
        <v>78.3531898612856</v>
      </c>
      <c r="O23" t="n">
        <v>83.7585486403334</v>
      </c>
      <c r="P23" t="n">
        <v>90.9486284464578</v>
      </c>
      <c r="Q23" t="n">
        <v>96.9720237811939</v>
      </c>
      <c r="R23" t="n">
        <v>100.031494116985</v>
      </c>
      <c r="S23" t="n">
        <v>103.630677300832</v>
      </c>
      <c r="T23" t="n">
        <v>105.083837312343</v>
      </c>
      <c r="U23" t="n">
        <v>101.422767336816</v>
      </c>
      <c r="V23" t="n">
        <v>98.6451692244757</v>
      </c>
      <c r="W23" t="n">
        <v>93.3341860822345</v>
      </c>
      <c r="X23" t="n">
        <v>89.6987065768623</v>
      </c>
      <c r="Y23" t="n">
        <v>89.7498052317975</v>
      </c>
      <c r="Z23" t="n">
        <v>90.1501320845271</v>
      </c>
      <c r="AA23" t="n">
        <v>91.1558190383248</v>
      </c>
      <c r="AB23" t="n">
        <v>93.0891534357449</v>
      </c>
      <c r="AC23" t="n">
        <v>94.4251855853012</v>
      </c>
      <c r="AD23" t="n">
        <v>98.8324824521699</v>
      </c>
      <c r="AE23" t="n">
        <v>100</v>
      </c>
      <c r="AF23" t="n">
        <v>103.661589446264</v>
      </c>
    </row>
    <row r="24">
      <c r="A24" t="s">
        <v>140</v>
      </c>
      <c r="B24" t="s">
        <v>416</v>
      </c>
      <c r="C24" t="s">
        <v>317</v>
      </c>
      <c r="D24" t="s">
        <v>417</v>
      </c>
      <c r="E24" t="s">
        <v>318</v>
      </c>
      <c r="F24" t="n">
        <v>70.7931233179899</v>
      </c>
      <c r="G24" t="n">
        <v>72.3454089619673</v>
      </c>
      <c r="H24" t="n">
        <v>73.1658247343284</v>
      </c>
      <c r="I24" t="n">
        <v>73.2645635617952</v>
      </c>
      <c r="J24" t="n">
        <v>74.4841084406267</v>
      </c>
      <c r="K24" t="n">
        <v>77.5795687328438</v>
      </c>
      <c r="L24" t="n">
        <v>80.647041486532</v>
      </c>
      <c r="M24" t="n">
        <v>83.639761778471</v>
      </c>
      <c r="N24" t="n">
        <v>85.9907631058385</v>
      </c>
      <c r="O24" t="n">
        <v>88.957055348253</v>
      </c>
      <c r="P24" t="n">
        <v>90.6812825681306</v>
      </c>
      <c r="Q24" t="n">
        <v>93.4620878345146</v>
      </c>
      <c r="R24" t="n">
        <v>96.3813576523622</v>
      </c>
      <c r="S24" t="n">
        <v>100.240191698532</v>
      </c>
      <c r="T24" t="n">
        <v>99.7048317336165</v>
      </c>
      <c r="U24" t="n">
        <v>99.3877168854537</v>
      </c>
      <c r="V24" t="n">
        <v>101.339654957944</v>
      </c>
      <c r="W24" t="n">
        <v>101.426262051884</v>
      </c>
      <c r="X24" t="n">
        <v>99.7308684050528</v>
      </c>
      <c r="Y24" t="n">
        <v>98.0532507398804</v>
      </c>
      <c r="Z24" t="n">
        <v>96.598466714516</v>
      </c>
      <c r="AA24" t="n">
        <v>96.7880395003498</v>
      </c>
      <c r="AB24" t="n">
        <v>99.2654923520478</v>
      </c>
      <c r="AC24" t="n">
        <v>100.068404835114</v>
      </c>
      <c r="AD24" t="n">
        <v>99.8269290511963</v>
      </c>
      <c r="AE24" t="n">
        <v>100</v>
      </c>
      <c r="AF24" t="n">
        <v>106.208228688519</v>
      </c>
    </row>
    <row r="25">
      <c r="A25" t="s">
        <v>140</v>
      </c>
      <c r="B25" t="s">
        <v>418</v>
      </c>
      <c r="C25" t="s">
        <v>317</v>
      </c>
      <c r="D25" t="s">
        <v>419</v>
      </c>
      <c r="E25" t="s">
        <v>318</v>
      </c>
      <c r="F25" t="n">
        <v>61.4499870807281</v>
      </c>
      <c r="G25" t="n">
        <v>65.2571082429478</v>
      </c>
      <c r="H25" t="n">
        <v>67.3847937939604</v>
      </c>
      <c r="I25" t="n">
        <v>68.7218532485742</v>
      </c>
      <c r="J25" t="n">
        <v>69.8169253173062</v>
      </c>
      <c r="K25" t="n">
        <v>71.2072102868989</v>
      </c>
      <c r="L25" t="n">
        <v>74.5607920154442</v>
      </c>
      <c r="M25" t="n">
        <v>75.4040072018854</v>
      </c>
      <c r="N25" t="n">
        <v>78.8851995186943</v>
      </c>
      <c r="O25" t="n">
        <v>82.1256788906757</v>
      </c>
      <c r="P25" t="n">
        <v>85.0148506951585</v>
      </c>
      <c r="Q25" t="n">
        <v>88.013001736245</v>
      </c>
      <c r="R25" t="n">
        <v>89.9149535897235</v>
      </c>
      <c r="S25" t="n">
        <v>93.7701990311891</v>
      </c>
      <c r="T25" t="n">
        <v>92.7692634334307</v>
      </c>
      <c r="U25" t="n">
        <v>90.0665371583475</v>
      </c>
      <c r="V25" t="n">
        <v>88.938108152691</v>
      </c>
      <c r="W25" t="n">
        <v>86.1625928809416</v>
      </c>
      <c r="X25" t="n">
        <v>88.0152667722692</v>
      </c>
      <c r="Y25" t="n">
        <v>89.120232898715</v>
      </c>
      <c r="Z25" t="n">
        <v>91.5642627199669</v>
      </c>
      <c r="AA25" t="n">
        <v>93.5033979123036</v>
      </c>
      <c r="AB25" t="n">
        <v>93.8458121863097</v>
      </c>
      <c r="AC25" t="n">
        <v>94.9985412908856</v>
      </c>
      <c r="AD25" t="n">
        <v>96.4834806218878</v>
      </c>
      <c r="AE25" t="n">
        <v>100</v>
      </c>
      <c r="AF25" t="n">
        <v>100.356487640042</v>
      </c>
    </row>
    <row r="26">
      <c r="A26" t="s">
        <v>140</v>
      </c>
      <c r="B26" t="s">
        <v>420</v>
      </c>
      <c r="C26" t="s">
        <v>317</v>
      </c>
      <c r="D26" t="s">
        <v>421</v>
      </c>
      <c r="E26" t="s">
        <v>318</v>
      </c>
      <c r="F26" t="n">
        <v>60.6102931132936</v>
      </c>
      <c r="G26" t="n">
        <v>62.389387277674</v>
      </c>
      <c r="H26" t="n">
        <v>63.3861275774105</v>
      </c>
      <c r="I26" t="n">
        <v>65.0556133022366</v>
      </c>
      <c r="J26" t="n">
        <v>69.0153521735616</v>
      </c>
      <c r="K26" t="n">
        <v>73.0860580847024</v>
      </c>
      <c r="L26" t="n">
        <v>77.4263808739678</v>
      </c>
      <c r="M26" t="n">
        <v>81.0052832241597</v>
      </c>
      <c r="N26" t="n">
        <v>83.2510423288848</v>
      </c>
      <c r="O26" t="n">
        <v>84.975022424349</v>
      </c>
      <c r="P26" t="n">
        <v>87.019044130378</v>
      </c>
      <c r="Q26" t="n">
        <v>90.2504065052688</v>
      </c>
      <c r="R26" t="n">
        <v>93.5648412678688</v>
      </c>
      <c r="S26" t="n">
        <v>98.382001988382</v>
      </c>
      <c r="T26" t="n">
        <v>98.2694643747338</v>
      </c>
      <c r="U26" t="n">
        <v>99.318480032415</v>
      </c>
      <c r="V26" t="n">
        <v>103.192407227527</v>
      </c>
      <c r="W26" t="n">
        <v>103.374512598214</v>
      </c>
      <c r="X26" t="n">
        <v>99.6593883942018</v>
      </c>
      <c r="Y26" t="n">
        <v>98.803620852309</v>
      </c>
      <c r="Z26" t="n">
        <v>96.9012446610332</v>
      </c>
      <c r="AA26" t="n">
        <v>96.4786731449531</v>
      </c>
      <c r="AB26" t="n">
        <v>99.5935058855411</v>
      </c>
      <c r="AC26" t="n">
        <v>100.627940874342</v>
      </c>
      <c r="AD26" t="n">
        <v>100.278477446584</v>
      </c>
      <c r="AE26" t="n">
        <v>100</v>
      </c>
      <c r="AF26" t="n">
        <v>107.206198451362</v>
      </c>
    </row>
    <row r="27">
      <c r="A27" t="s">
        <v>140</v>
      </c>
      <c r="B27" t="s">
        <v>422</v>
      </c>
      <c r="C27" t="s">
        <v>317</v>
      </c>
      <c r="D27" t="s">
        <v>423</v>
      </c>
      <c r="E27" t="s">
        <v>318</v>
      </c>
      <c r="F27" t="n">
        <v>82.7163322259963</v>
      </c>
      <c r="G27" t="n">
        <v>83.2227192033279</v>
      </c>
      <c r="H27" t="n">
        <v>83.4176453448269</v>
      </c>
      <c r="I27" t="n">
        <v>81.773998514087</v>
      </c>
      <c r="J27" t="n">
        <v>80.6974840690252</v>
      </c>
      <c r="K27" t="n">
        <v>83.4390208053829</v>
      </c>
      <c r="L27" t="n">
        <v>85.2301558530601</v>
      </c>
      <c r="M27" t="n">
        <v>88.2988665411729</v>
      </c>
      <c r="N27" t="n">
        <v>90.3945660436819</v>
      </c>
      <c r="O27" t="n">
        <v>94.5304914643282</v>
      </c>
      <c r="P27" t="n">
        <v>95.542602038548</v>
      </c>
      <c r="Q27" t="n">
        <v>97.7732519732709</v>
      </c>
      <c r="R27" t="n">
        <v>100.572107539869</v>
      </c>
      <c r="S27" t="n">
        <v>103.39433723493</v>
      </c>
      <c r="T27" t="n">
        <v>102.572001635444</v>
      </c>
      <c r="U27" t="n">
        <v>101.690607491433</v>
      </c>
      <c r="V27" t="n">
        <v>102.75567480121</v>
      </c>
      <c r="W27" t="n">
        <v>103.716204766125</v>
      </c>
      <c r="X27" t="n">
        <v>103.191360900669</v>
      </c>
      <c r="Y27" t="n">
        <v>99.7500181452818</v>
      </c>
      <c r="Z27" t="n">
        <v>97.647475773341</v>
      </c>
      <c r="AA27" t="n">
        <v>97.9781834771876</v>
      </c>
      <c r="AB27" t="n">
        <v>100.395705736899</v>
      </c>
      <c r="AC27" t="n">
        <v>100.826666396779</v>
      </c>
      <c r="AD27" t="n">
        <v>100.179012897014</v>
      </c>
      <c r="AE27" t="n">
        <v>100</v>
      </c>
      <c r="AF27" t="n">
        <v>106.694983212157</v>
      </c>
    </row>
    <row r="28">
      <c r="A28" t="s">
        <v>140</v>
      </c>
      <c r="B28" t="s">
        <v>424</v>
      </c>
      <c r="C28" t="s">
        <v>317</v>
      </c>
      <c r="D28" t="s">
        <v>425</v>
      </c>
      <c r="E28" t="s">
        <v>318</v>
      </c>
      <c r="F28" t="n">
        <v>55.3554840992631</v>
      </c>
      <c r="G28" t="n">
        <v>56.4585810462307</v>
      </c>
      <c r="H28" t="n">
        <v>57.13753775555</v>
      </c>
      <c r="I28" t="n">
        <v>59.0213122129349</v>
      </c>
      <c r="J28" t="n">
        <v>59.3702179247706</v>
      </c>
      <c r="K28" t="n">
        <v>59.8546885987142</v>
      </c>
      <c r="L28" t="n">
        <v>64.2565097641988</v>
      </c>
      <c r="M28" t="n">
        <v>67.4653655635079</v>
      </c>
      <c r="N28" t="n">
        <v>71.4506865938123</v>
      </c>
      <c r="O28" t="n">
        <v>73.5696850471144</v>
      </c>
      <c r="P28" t="n">
        <v>74.6059676387866</v>
      </c>
      <c r="Q28" t="n">
        <v>78.2023133988544</v>
      </c>
      <c r="R28" t="n">
        <v>80.7324468539268</v>
      </c>
      <c r="S28" t="n">
        <v>84.8301837328911</v>
      </c>
      <c r="T28" t="n">
        <v>88.0699717243963</v>
      </c>
      <c r="U28" t="n">
        <v>87.8875433813239</v>
      </c>
      <c r="V28" t="n">
        <v>87.960873576213</v>
      </c>
      <c r="W28" t="n">
        <v>86.7686636146326</v>
      </c>
      <c r="X28" t="n">
        <v>89.4118008726946</v>
      </c>
      <c r="Y28" t="n">
        <v>90.3958363145075</v>
      </c>
      <c r="Z28" t="n">
        <v>92.4393178511964</v>
      </c>
      <c r="AA28" t="n">
        <v>95.3844505473323</v>
      </c>
      <c r="AB28" t="n">
        <v>93.717225883422</v>
      </c>
      <c r="AC28" t="n">
        <v>92.4423041465825</v>
      </c>
      <c r="AD28" t="n">
        <v>93.9251094926022</v>
      </c>
      <c r="AE28" t="n">
        <v>100</v>
      </c>
      <c r="AF28" t="n">
        <v>94.525059898069</v>
      </c>
    </row>
    <row r="29">
      <c r="A29" t="s">
        <v>140</v>
      </c>
      <c r="B29" t="s">
        <v>426</v>
      </c>
      <c r="C29" t="s">
        <v>317</v>
      </c>
      <c r="D29" t="s">
        <v>427</v>
      </c>
      <c r="E29" t="s">
        <v>318</v>
      </c>
      <c r="F29" t="n">
        <v>51.6041263683538</v>
      </c>
      <c r="G29" t="n">
        <v>51.8951753070352</v>
      </c>
      <c r="H29" t="n">
        <v>51.3487691795096</v>
      </c>
      <c r="I29" t="n">
        <v>53.0882810814422</v>
      </c>
      <c r="J29" t="n">
        <v>52.5847467680031</v>
      </c>
      <c r="K29" t="n">
        <v>52.4817340999637</v>
      </c>
      <c r="L29" t="n">
        <v>58.2631369890388</v>
      </c>
      <c r="M29" t="n">
        <v>59.787879471478</v>
      </c>
      <c r="N29" t="n">
        <v>65.2743533818148</v>
      </c>
      <c r="O29" t="n">
        <v>66.463932029523</v>
      </c>
      <c r="P29" t="n">
        <v>67.7427535188968</v>
      </c>
      <c r="Q29" t="n">
        <v>70.9731272499789</v>
      </c>
      <c r="R29" t="n">
        <v>73.4299792047098</v>
      </c>
      <c r="S29" t="n">
        <v>75.629670383646</v>
      </c>
      <c r="T29" t="n">
        <v>78.120480438086</v>
      </c>
      <c r="U29" t="n">
        <v>78.3818674004296</v>
      </c>
      <c r="V29" t="n">
        <v>80.1188511705436</v>
      </c>
      <c r="W29" t="n">
        <v>79.0146503039189</v>
      </c>
      <c r="X29" t="n">
        <v>82.364447923599</v>
      </c>
      <c r="Y29" t="n">
        <v>85.9496214607536</v>
      </c>
      <c r="Z29" t="n">
        <v>88.0704637579294</v>
      </c>
      <c r="AA29" t="n">
        <v>92.2942209299509</v>
      </c>
      <c r="AB29" t="n">
        <v>90.604715578465</v>
      </c>
      <c r="AC29" t="n">
        <v>90.140514655612</v>
      </c>
      <c r="AD29" t="n">
        <v>92.592410671047</v>
      </c>
      <c r="AE29" t="n">
        <v>100</v>
      </c>
      <c r="AF29" t="n">
        <v>93.7737228061836</v>
      </c>
    </row>
    <row r="30">
      <c r="A30" t="s">
        <v>140</v>
      </c>
      <c r="B30" t="s">
        <v>428</v>
      </c>
      <c r="C30" t="s">
        <v>317</v>
      </c>
      <c r="D30" t="s">
        <v>429</v>
      </c>
      <c r="E30" t="s">
        <v>318</v>
      </c>
      <c r="F30" t="n">
        <v>30.4847857982269</v>
      </c>
      <c r="G30" t="n">
        <v>31.2769658360961</v>
      </c>
      <c r="H30" t="n">
        <v>31.7574849185346</v>
      </c>
      <c r="I30" t="n">
        <v>32.7191890156725</v>
      </c>
      <c r="J30" t="n">
        <v>33.6750367977287</v>
      </c>
      <c r="K30" t="n">
        <v>34.4933336953586</v>
      </c>
      <c r="L30" t="n">
        <v>33.913574604531</v>
      </c>
      <c r="M30" t="n">
        <v>40.4533567397049</v>
      </c>
      <c r="N30" t="n">
        <v>40.3093527070616</v>
      </c>
      <c r="O30" t="n">
        <v>39.0688286907521</v>
      </c>
      <c r="P30" t="n">
        <v>41.5915592915422</v>
      </c>
      <c r="Q30" t="n">
        <v>47.9649627283617</v>
      </c>
      <c r="R30" t="n">
        <v>47.694459375826</v>
      </c>
      <c r="S30" t="n">
        <v>47.6232550028328</v>
      </c>
      <c r="T30" t="n">
        <v>55.1716650885818</v>
      </c>
      <c r="U30" t="n">
        <v>54.6460184946976</v>
      </c>
      <c r="V30" t="n">
        <v>52.9216277843317</v>
      </c>
      <c r="W30" t="n">
        <v>56.4597438001469</v>
      </c>
      <c r="X30" t="n">
        <v>59.6999644245283</v>
      </c>
      <c r="Y30" t="n">
        <v>59.4715515440418</v>
      </c>
      <c r="Z30" t="n">
        <v>63.7268321913863</v>
      </c>
      <c r="AA30" t="n">
        <v>65.1771507660594</v>
      </c>
      <c r="AB30" t="n">
        <v>60.1100909795146</v>
      </c>
      <c r="AC30" t="n">
        <v>56.1237689986767</v>
      </c>
      <c r="AD30" t="n">
        <v>57.1781871154835</v>
      </c>
      <c r="AE30" t="n">
        <v>100</v>
      </c>
      <c r="AF30" t="n">
        <v>93.7174452007192</v>
      </c>
    </row>
    <row r="31">
      <c r="A31" t="s">
        <v>140</v>
      </c>
      <c r="B31" t="s">
        <v>430</v>
      </c>
      <c r="C31" t="s">
        <v>317</v>
      </c>
      <c r="D31" t="s">
        <v>431</v>
      </c>
      <c r="E31" t="s">
        <v>318</v>
      </c>
      <c r="F31" t="n">
        <v>-68.1503256957642</v>
      </c>
      <c r="G31" t="n">
        <v>-70.9136986705817</v>
      </c>
      <c r="H31" t="n">
        <v>-71.5429120649128</v>
      </c>
      <c r="I31" t="n">
        <v>-72.8747614387175</v>
      </c>
      <c r="J31" t="n">
        <v>-74.1691225204446</v>
      </c>
      <c r="K31" t="n">
        <v>-72.8231602752154</v>
      </c>
      <c r="L31" t="n">
        <v>-84.3312426555114</v>
      </c>
      <c r="M31" t="n">
        <v>-97.7068041573166</v>
      </c>
      <c r="N31" t="n">
        <v>-99.2673369974394</v>
      </c>
      <c r="O31" t="n">
        <v>-115.190445461526</v>
      </c>
      <c r="P31" t="n">
        <v>-110.559452036344</v>
      </c>
      <c r="Q31" t="n">
        <v>-125.801571819446</v>
      </c>
      <c r="R31" t="n">
        <v>-129.605701496057</v>
      </c>
      <c r="S31" t="n">
        <v>-154.255677753823</v>
      </c>
      <c r="T31" t="n">
        <v>-159.325559241966</v>
      </c>
      <c r="U31" t="n">
        <v>-156.332700850033</v>
      </c>
      <c r="V31" t="n">
        <v>-150.072881341357</v>
      </c>
      <c r="W31" t="n">
        <v>-148.187331504204</v>
      </c>
      <c r="X31" t="n">
        <v>-169.804899067064</v>
      </c>
      <c r="Y31" t="n">
        <v>-170.573640751709</v>
      </c>
      <c r="Z31" t="n">
        <v>-229.885659029717</v>
      </c>
      <c r="AA31" t="n">
        <v>-245.91214467331</v>
      </c>
      <c r="AB31" t="n">
        <v>-224.21644477587</v>
      </c>
      <c r="AC31" t="n">
        <v>-202.222918062388</v>
      </c>
      <c r="AD31" t="n">
        <v>-210.419832740637</v>
      </c>
      <c r="AE31" t="n">
        <v>100</v>
      </c>
      <c r="AF31" t="n">
        <v>63.6227827815279</v>
      </c>
    </row>
    <row r="32">
      <c r="A32" t="s">
        <v>140</v>
      </c>
      <c r="B32" t="s">
        <v>432</v>
      </c>
      <c r="C32" t="s">
        <v>317</v>
      </c>
      <c r="D32" t="s">
        <v>433</v>
      </c>
      <c r="E32" t="s">
        <v>318</v>
      </c>
      <c r="F32" t="n">
        <v>53.932884023139</v>
      </c>
      <c r="G32" t="n">
        <v>58.6395510985119</v>
      </c>
      <c r="H32" t="n">
        <v>64.6114837778844</v>
      </c>
      <c r="I32" t="n">
        <v>67.7106319849698</v>
      </c>
      <c r="J32" t="n">
        <v>70.2980652087452</v>
      </c>
      <c r="K32" t="n">
        <v>74.5263383042781</v>
      </c>
      <c r="L32" t="n">
        <v>75.4765539128516</v>
      </c>
      <c r="M32" t="n">
        <v>80.3875323682305</v>
      </c>
      <c r="N32" t="n">
        <v>83.0293061192257</v>
      </c>
      <c r="O32" t="n">
        <v>85.6706493667215</v>
      </c>
      <c r="P32" t="n">
        <v>87.2872072607047</v>
      </c>
      <c r="Q32" t="n">
        <v>90.5284211584993</v>
      </c>
      <c r="R32" t="n">
        <v>94.119207276528</v>
      </c>
      <c r="S32" t="n">
        <v>101.888135935177</v>
      </c>
      <c r="T32" t="n">
        <v>106.413819875796</v>
      </c>
      <c r="U32" t="n">
        <v>107.178390307551</v>
      </c>
      <c r="V32" t="n">
        <v>105.465924361611</v>
      </c>
      <c r="W32" t="n">
        <v>103.886423640069</v>
      </c>
      <c r="X32" t="n">
        <v>104.092732224008</v>
      </c>
      <c r="Y32" t="n">
        <v>100.996745961027</v>
      </c>
      <c r="Z32" t="n">
        <v>99.2725293358051</v>
      </c>
      <c r="AA32" t="n">
        <v>99.7280336819354</v>
      </c>
      <c r="AB32" t="n">
        <v>98.9165050957024</v>
      </c>
      <c r="AC32" t="n">
        <v>97.9850240118599</v>
      </c>
      <c r="AD32" t="n">
        <v>97.5897067421951</v>
      </c>
      <c r="AE32" t="n">
        <v>100</v>
      </c>
      <c r="AF32" t="n">
        <v>96.8588414088284</v>
      </c>
    </row>
    <row r="33">
      <c r="A33" t="s">
        <v>140</v>
      </c>
      <c r="B33" t="s">
        <v>434</v>
      </c>
      <c r="C33" t="s">
        <v>317</v>
      </c>
      <c r="D33" t="s">
        <v>435</v>
      </c>
      <c r="E33" t="s">
        <v>318</v>
      </c>
      <c r="F33" t="n">
        <v>104.510299149329</v>
      </c>
      <c r="G33" t="n">
        <v>99.462313642559</v>
      </c>
      <c r="H33" t="n">
        <v>97.5818037644054</v>
      </c>
      <c r="I33" t="n">
        <v>97.439545116758</v>
      </c>
      <c r="J33" t="n">
        <v>97.2247630681405</v>
      </c>
      <c r="K33" t="n">
        <v>89.6664474709227</v>
      </c>
      <c r="L33" t="n">
        <v>89.1945095579327</v>
      </c>
      <c r="M33" t="n">
        <v>90.473364429181</v>
      </c>
      <c r="N33" t="n">
        <v>90.5172431455632</v>
      </c>
      <c r="O33" t="n">
        <v>90.5080083219212</v>
      </c>
      <c r="P33" t="n">
        <v>89.987793695498</v>
      </c>
      <c r="Q33" t="n">
        <v>90.0075694052486</v>
      </c>
      <c r="R33" t="n">
        <v>89.4733357424372</v>
      </c>
      <c r="S33" t="n">
        <v>88.2002850450287</v>
      </c>
      <c r="T33" t="n">
        <v>90.2121895748204</v>
      </c>
      <c r="U33" t="n">
        <v>82.667846686318</v>
      </c>
      <c r="V33" t="n">
        <v>80.2390392684037</v>
      </c>
      <c r="W33" t="n">
        <v>78.2980258469926</v>
      </c>
      <c r="X33" t="n">
        <v>78.5612238882359</v>
      </c>
      <c r="Y33" t="n">
        <v>79.3607090921472</v>
      </c>
      <c r="Z33" t="n">
        <v>82.0871222786291</v>
      </c>
      <c r="AA33" t="n">
        <v>85.6564682498804</v>
      </c>
      <c r="AB33" t="n">
        <v>88.9937109874326</v>
      </c>
      <c r="AC33" t="n">
        <v>92.1585094962482</v>
      </c>
      <c r="AD33" t="n">
        <v>95.5189533837129</v>
      </c>
      <c r="AE33" t="n">
        <v>100</v>
      </c>
      <c r="AF33" t="n">
        <v>103.02187959838</v>
      </c>
    </row>
    <row r="34">
      <c r="A34" t="s">
        <v>140</v>
      </c>
      <c r="B34" t="s">
        <v>436</v>
      </c>
      <c r="C34" t="s">
        <v>317</v>
      </c>
      <c r="D34" t="s">
        <v>437</v>
      </c>
      <c r="E34" t="s">
        <v>318</v>
      </c>
      <c r="F34" t="n">
        <v>46.1207492626279</v>
      </c>
      <c r="G34" t="n">
        <v>48.336260675361</v>
      </c>
      <c r="H34" t="n">
        <v>50.9550196581717</v>
      </c>
      <c r="I34" t="n">
        <v>54.2937883382839</v>
      </c>
      <c r="J34" t="n">
        <v>57.5970140832845</v>
      </c>
      <c r="K34" t="n">
        <v>60.2232362570703</v>
      </c>
      <c r="L34" t="n">
        <v>64.128409436698</v>
      </c>
      <c r="M34" t="n">
        <v>68.069433229826</v>
      </c>
      <c r="N34" t="n">
        <v>70.1519542433742</v>
      </c>
      <c r="O34" t="n">
        <v>72.9798650423455</v>
      </c>
      <c r="P34" t="n">
        <v>75.8977814912668</v>
      </c>
      <c r="Q34" t="n">
        <v>78.9827419897038</v>
      </c>
      <c r="R34" t="n">
        <v>81.0495920182033</v>
      </c>
      <c r="S34" t="n">
        <v>84.9442464789006</v>
      </c>
      <c r="T34" t="n">
        <v>87.052522155929</v>
      </c>
      <c r="U34" t="n">
        <v>87.401824362595</v>
      </c>
      <c r="V34" t="n">
        <v>87.7668046425285</v>
      </c>
      <c r="W34" t="n">
        <v>87.4924539661405</v>
      </c>
      <c r="X34" t="n">
        <v>87.303957514152</v>
      </c>
      <c r="Y34" t="n">
        <v>88.6248667279882</v>
      </c>
      <c r="Z34" t="n">
        <v>89.9030097786815</v>
      </c>
      <c r="AA34" t="n">
        <v>92.2888215589277</v>
      </c>
      <c r="AB34" t="n">
        <v>92.9594923707501</v>
      </c>
      <c r="AC34" t="n">
        <v>94.4053817547997</v>
      </c>
      <c r="AD34" t="n">
        <v>97.0078276048721</v>
      </c>
      <c r="AE34" t="n">
        <v>100</v>
      </c>
      <c r="AF34" t="n">
        <v>98.9916547311279</v>
      </c>
    </row>
    <row r="35">
      <c r="A35" t="s">
        <v>140</v>
      </c>
      <c r="B35" t="s">
        <v>438</v>
      </c>
      <c r="C35" t="s">
        <v>317</v>
      </c>
      <c r="D35" t="s">
        <v>439</v>
      </c>
      <c r="E35" t="s">
        <v>318</v>
      </c>
      <c r="F35" t="n">
        <v>101.926967101162</v>
      </c>
      <c r="G35" t="n">
        <v>106.372845292197</v>
      </c>
      <c r="H35" t="n">
        <v>111.621163266776</v>
      </c>
      <c r="I35" t="n">
        <v>118.207143699049</v>
      </c>
      <c r="J35" t="n">
        <v>123.238821161532</v>
      </c>
      <c r="K35" t="n">
        <v>122.541102552187</v>
      </c>
      <c r="L35" t="n">
        <v>125.071409142291</v>
      </c>
      <c r="M35" t="n">
        <v>130.400039335996</v>
      </c>
      <c r="N35" t="n">
        <v>132.840630984299</v>
      </c>
      <c r="O35" t="n">
        <v>134.135345096738</v>
      </c>
      <c r="P35" t="n">
        <v>134.500219527637</v>
      </c>
      <c r="Q35" t="n">
        <v>136.339453652441</v>
      </c>
      <c r="R35" t="n">
        <v>138.141061708864</v>
      </c>
      <c r="S35" t="n">
        <v>139.456644271147</v>
      </c>
      <c r="T35" t="n">
        <v>138.630790620684</v>
      </c>
      <c r="U35" t="n">
        <v>131.987687023926</v>
      </c>
      <c r="V35" t="n">
        <v>129.598846690868</v>
      </c>
      <c r="W35" t="n">
        <v>124.17763779824</v>
      </c>
      <c r="X35" t="n">
        <v>118.413119676321</v>
      </c>
      <c r="Y35" t="n">
        <v>109.275398879713</v>
      </c>
      <c r="Z35" t="n">
        <v>106.002618581119</v>
      </c>
      <c r="AA35" t="n">
        <v>103.606455186342</v>
      </c>
      <c r="AB35" t="n">
        <v>101.389364917719</v>
      </c>
      <c r="AC35" t="n">
        <v>99.6774032942127</v>
      </c>
      <c r="AD35" t="n">
        <v>100.320993689203</v>
      </c>
      <c r="AE35" t="n">
        <v>100</v>
      </c>
      <c r="AF35" t="n">
        <v>98.9334112391411</v>
      </c>
    </row>
    <row r="36">
      <c r="A36" t="s">
        <v>140</v>
      </c>
      <c r="B36" t="s">
        <v>440</v>
      </c>
      <c r="C36" t="s">
        <v>317</v>
      </c>
      <c r="D36" t="s">
        <v>441</v>
      </c>
      <c r="E36" t="s">
        <v>318</v>
      </c>
      <c r="F36" t="n">
        <v>40.9098540816699</v>
      </c>
      <c r="G36" t="n">
        <v>46.8980299045848</v>
      </c>
      <c r="H36" t="n">
        <v>51.9173004239944</v>
      </c>
      <c r="I36" t="n">
        <v>57.930053085272</v>
      </c>
      <c r="J36" t="n">
        <v>63.6951238753442</v>
      </c>
      <c r="K36" t="n">
        <v>69.2933246037068</v>
      </c>
      <c r="L36" t="n">
        <v>71.4781540082346</v>
      </c>
      <c r="M36" t="n">
        <v>73.9516012037253</v>
      </c>
      <c r="N36" t="n">
        <v>76.063976201077</v>
      </c>
      <c r="O36" t="n">
        <v>78.0398052613671</v>
      </c>
      <c r="P36" t="n">
        <v>80.4233717075453</v>
      </c>
      <c r="Q36" t="n">
        <v>82.1779143872297</v>
      </c>
      <c r="R36" t="n">
        <v>85.1658554371828</v>
      </c>
      <c r="S36" t="n">
        <v>87.1592202665366</v>
      </c>
      <c r="T36" t="n">
        <v>86.6414661580939</v>
      </c>
      <c r="U36" t="n">
        <v>87.2101930172528</v>
      </c>
      <c r="V36" t="n">
        <v>88.0896637387883</v>
      </c>
      <c r="W36" t="n">
        <v>91.0896718867664</v>
      </c>
      <c r="X36" t="n">
        <v>97.447372432304</v>
      </c>
      <c r="Y36" t="n">
        <v>98.0659921958372</v>
      </c>
      <c r="Z36" t="n">
        <v>99.5644832129296</v>
      </c>
      <c r="AA36" t="n">
        <v>98.2638930407548</v>
      </c>
      <c r="AB36" t="n">
        <v>99.6001814003981</v>
      </c>
      <c r="AC36" t="n">
        <v>99.8820626702</v>
      </c>
      <c r="AD36" t="n">
        <v>99.1537367399265</v>
      </c>
      <c r="AE36" t="n">
        <v>100</v>
      </c>
      <c r="AF36" t="n">
        <v>98.9686229472755</v>
      </c>
    </row>
    <row r="37">
      <c r="A37" t="s">
        <v>140</v>
      </c>
      <c r="B37" t="s">
        <v>442</v>
      </c>
      <c r="C37" t="s">
        <v>317</v>
      </c>
      <c r="D37" t="s">
        <v>443</v>
      </c>
      <c r="E37" t="s">
        <v>318</v>
      </c>
      <c r="F37" t="n">
        <v>252.666570581882</v>
      </c>
      <c r="G37" t="n">
        <v>251.307266896292</v>
      </c>
      <c r="H37" t="n">
        <v>257.110593495096</v>
      </c>
      <c r="I37" t="n">
        <v>265.577836673012</v>
      </c>
      <c r="J37" t="n">
        <v>270.02590379595</v>
      </c>
      <c r="K37" t="n">
        <v>251.635217703926</v>
      </c>
      <c r="L37" t="n">
        <v>252.028250548103</v>
      </c>
      <c r="M37" t="n">
        <v>257.714336474627</v>
      </c>
      <c r="N37" t="n">
        <v>259.085786034401</v>
      </c>
      <c r="O37" t="n">
        <v>258.36392896361</v>
      </c>
      <c r="P37" t="n">
        <v>253.207548323808</v>
      </c>
      <c r="Q37" t="n">
        <v>252.78947507351</v>
      </c>
      <c r="R37" t="n">
        <v>249.839726902838</v>
      </c>
      <c r="S37" t="n">
        <v>245.011299029891</v>
      </c>
      <c r="T37" t="n">
        <v>241.974708447205</v>
      </c>
      <c r="U37" t="n">
        <v>216.624478908444</v>
      </c>
      <c r="V37" t="n">
        <v>206.394742597854</v>
      </c>
      <c r="W37" t="n">
        <v>184.999780719785</v>
      </c>
      <c r="X37" t="n">
        <v>162.385670109672</v>
      </c>
      <c r="Y37" t="n">
        <v>133.703630919467</v>
      </c>
      <c r="Z37" t="n">
        <v>123.124479649879</v>
      </c>
      <c r="AA37" t="n">
        <v>115.282518275179</v>
      </c>
      <c r="AB37" t="n">
        <v>107.298731175681</v>
      </c>
      <c r="AC37" t="n">
        <v>100.11164246694</v>
      </c>
      <c r="AD37" t="n">
        <v>100.457150363199</v>
      </c>
      <c r="AE37" t="n">
        <v>100</v>
      </c>
      <c r="AF37" t="n">
        <v>96.9721025617029</v>
      </c>
    </row>
    <row r="38">
      <c r="A38" t="s">
        <v>140</v>
      </c>
      <c r="B38" t="s">
        <v>444</v>
      </c>
      <c r="C38" t="s">
        <v>317</v>
      </c>
      <c r="D38" t="s">
        <v>445</v>
      </c>
      <c r="E38" t="s">
        <v>318</v>
      </c>
      <c r="F38" t="n">
        <v>56.7157553340575</v>
      </c>
      <c r="G38" t="n">
        <v>58.8554085373538</v>
      </c>
      <c r="H38" t="n">
        <v>61.2505433169776</v>
      </c>
      <c r="I38" t="n">
        <v>64.4199082694297</v>
      </c>
      <c r="J38" t="n">
        <v>66.6233613002653</v>
      </c>
      <c r="K38" t="n">
        <v>68.3726489730269</v>
      </c>
      <c r="L38" t="n">
        <v>71.3977690763148</v>
      </c>
      <c r="M38" t="n">
        <v>77.5209945538304</v>
      </c>
      <c r="N38" t="n">
        <v>80.0644636161898</v>
      </c>
      <c r="O38" t="n">
        <v>81.4613576968674</v>
      </c>
      <c r="P38" t="n">
        <v>82.9372927516568</v>
      </c>
      <c r="Q38" t="n">
        <v>85.6348145030137</v>
      </c>
      <c r="R38" t="n">
        <v>88.8007575934348</v>
      </c>
      <c r="S38" t="n">
        <v>92.8389355721618</v>
      </c>
      <c r="T38" t="n">
        <v>93.1784651662527</v>
      </c>
      <c r="U38" t="n">
        <v>93.7601399140789</v>
      </c>
      <c r="V38" t="n">
        <v>94.2138414574742</v>
      </c>
      <c r="W38" t="n">
        <v>94.5395610529226</v>
      </c>
      <c r="X38" t="n">
        <v>94.4042594931028</v>
      </c>
      <c r="Y38" t="n">
        <v>95.2346629637078</v>
      </c>
      <c r="Z38" t="n">
        <v>95.3881150769679</v>
      </c>
      <c r="AA38" t="n">
        <v>96.8817222320508</v>
      </c>
      <c r="AB38" t="n">
        <v>97.6821521949651</v>
      </c>
      <c r="AC38" t="n">
        <v>99.2565391800063</v>
      </c>
      <c r="AD38" t="n">
        <v>100.644054057118</v>
      </c>
      <c r="AE38" t="n">
        <v>100</v>
      </c>
      <c r="AF38" t="n">
        <v>99.998621722293</v>
      </c>
    </row>
    <row r="39">
      <c r="A39" t="s">
        <v>140</v>
      </c>
      <c r="B39" t="s">
        <v>446</v>
      </c>
      <c r="C39" t="s">
        <v>317</v>
      </c>
      <c r="D39" t="s">
        <v>447</v>
      </c>
      <c r="E39" t="s">
        <v>318</v>
      </c>
      <c r="F39" t="n">
        <v>80.3554466344169</v>
      </c>
      <c r="G39" t="n">
        <v>80.8353229780663</v>
      </c>
      <c r="H39" t="n">
        <v>82.0123087212175</v>
      </c>
      <c r="I39" t="n">
        <v>79.5774009338107</v>
      </c>
      <c r="J39" t="n">
        <v>74.5656701393031</v>
      </c>
      <c r="K39" t="n">
        <v>74.6215762081145</v>
      </c>
      <c r="L39" t="n">
        <v>79.8316635669758</v>
      </c>
      <c r="M39" t="n">
        <v>80.8830944931525</v>
      </c>
      <c r="N39" t="n">
        <v>81.1888306266561</v>
      </c>
      <c r="O39" t="n">
        <v>80.0422292242362</v>
      </c>
      <c r="P39" t="n">
        <v>76.5658305248281</v>
      </c>
      <c r="Q39" t="n">
        <v>75.8242611178237</v>
      </c>
      <c r="R39" t="n">
        <v>80.4090755502263</v>
      </c>
      <c r="S39" t="n">
        <v>83.1872838685357</v>
      </c>
      <c r="T39" t="n">
        <v>92.6305207378621</v>
      </c>
      <c r="U39" t="n">
        <v>74.07734336984</v>
      </c>
      <c r="V39" t="n">
        <v>73.4828803977384</v>
      </c>
      <c r="W39" t="n">
        <v>80.0152736170886</v>
      </c>
      <c r="X39" t="n">
        <v>75.9525199691471</v>
      </c>
      <c r="Y39" t="n">
        <v>85.0582421334561</v>
      </c>
      <c r="Z39" t="n">
        <v>91.357610693608</v>
      </c>
      <c r="AA39" t="n">
        <v>91.8213204622425</v>
      </c>
      <c r="AB39" t="n">
        <v>95.3248270767565</v>
      </c>
      <c r="AC39" t="n">
        <v>98.8327031048108</v>
      </c>
      <c r="AD39" t="n">
        <v>100.131993632862</v>
      </c>
      <c r="AE39" t="n">
        <v>100</v>
      </c>
      <c r="AF39" t="n">
        <v>101.565945116541</v>
      </c>
    </row>
    <row r="40">
      <c r="A40" t="s">
        <v>140</v>
      </c>
      <c r="B40" t="s">
        <v>448</v>
      </c>
      <c r="C40" t="s">
        <v>317</v>
      </c>
      <c r="D40" t="s">
        <v>449</v>
      </c>
      <c r="E40" t="s">
        <v>318</v>
      </c>
      <c r="F40" t="n">
        <v>43.9211846233054</v>
      </c>
      <c r="G40" t="n">
        <v>46.3349266231776</v>
      </c>
      <c r="H40" t="n">
        <v>49.5296346536005</v>
      </c>
      <c r="I40" t="n">
        <v>53.0346053105317</v>
      </c>
      <c r="J40" t="n">
        <v>55.4307582266652</v>
      </c>
      <c r="K40" t="n">
        <v>60.6897486542279</v>
      </c>
      <c r="L40" t="n">
        <v>63.0414467217419</v>
      </c>
      <c r="M40" t="n">
        <v>65.3098021939253</v>
      </c>
      <c r="N40" t="n">
        <v>68.8256721774488</v>
      </c>
      <c r="O40" t="n">
        <v>73.5880405322148</v>
      </c>
      <c r="P40" t="n">
        <v>79.0835524246756</v>
      </c>
      <c r="Q40" t="n">
        <v>84.0178865838602</v>
      </c>
      <c r="R40" t="n">
        <v>88.4059642582218</v>
      </c>
      <c r="S40" t="n">
        <v>91.6549144630343</v>
      </c>
      <c r="T40" t="n">
        <v>86.3113187280224</v>
      </c>
      <c r="U40" t="n">
        <v>94.7292034640392</v>
      </c>
      <c r="V40" t="n">
        <v>97.1406916795142</v>
      </c>
      <c r="W40" t="n">
        <v>96.6722607633878</v>
      </c>
      <c r="X40" t="n">
        <v>97.6375211187194</v>
      </c>
      <c r="Y40" t="n">
        <v>96.6354012062274</v>
      </c>
      <c r="Z40" t="n">
        <v>95.5248966439987</v>
      </c>
      <c r="AA40" t="n">
        <v>96.4634636103988</v>
      </c>
      <c r="AB40" t="n">
        <v>96.9300151806695</v>
      </c>
      <c r="AC40" t="n">
        <v>98.0300554678406</v>
      </c>
      <c r="AD40" t="n">
        <v>99.696916829269</v>
      </c>
      <c r="AE40" t="n">
        <v>100</v>
      </c>
      <c r="AF40" t="n">
        <v>99.6803336586446</v>
      </c>
    </row>
    <row r="41">
      <c r="A41" t="s">
        <v>140</v>
      </c>
      <c r="B41" t="s">
        <v>450</v>
      </c>
      <c r="C41" t="s">
        <v>317</v>
      </c>
      <c r="D41" t="s">
        <v>451</v>
      </c>
      <c r="E41" t="s">
        <v>318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</row>
    <row r="42">
      <c r="A42" t="s">
        <v>140</v>
      </c>
      <c r="B42" t="s">
        <v>452</v>
      </c>
      <c r="C42" t="s">
        <v>317</v>
      </c>
      <c r="D42" t="s">
        <v>453</v>
      </c>
      <c r="E42" t="s">
        <v>318</v>
      </c>
      <c r="F42" t="n">
        <v>62.551461958939</v>
      </c>
      <c r="G42" t="n">
        <v>65.256344788469</v>
      </c>
      <c r="H42" t="n">
        <v>68.3571929555624</v>
      </c>
      <c r="I42" t="n">
        <v>70.4808619077834</v>
      </c>
      <c r="J42" t="n">
        <v>71.8215561774843</v>
      </c>
      <c r="K42" t="n">
        <v>72.6722833278496</v>
      </c>
      <c r="L42" t="n">
        <v>78.646378933617</v>
      </c>
      <c r="M42" t="n">
        <v>82.5033124340534</v>
      </c>
      <c r="N42" t="n">
        <v>86.756823248896</v>
      </c>
      <c r="O42" t="n">
        <v>89.5882098327538</v>
      </c>
      <c r="P42" t="n">
        <v>91.270863770547</v>
      </c>
      <c r="Q42" t="n">
        <v>93.9644832741002</v>
      </c>
      <c r="R42" t="n">
        <v>96.7451371439387</v>
      </c>
      <c r="S42" t="n">
        <v>100.897928016431</v>
      </c>
      <c r="T42" t="n">
        <v>101.892097611611</v>
      </c>
      <c r="U42" t="n">
        <v>101.188757547724</v>
      </c>
      <c r="V42" t="n">
        <v>100.607930539973</v>
      </c>
      <c r="W42" t="n">
        <v>98.2849873751297</v>
      </c>
      <c r="X42" t="n">
        <v>98.3068347668767</v>
      </c>
      <c r="Y42" t="n">
        <v>97.4631785535667</v>
      </c>
      <c r="Z42" t="n">
        <v>99.4842695714297</v>
      </c>
      <c r="AA42" t="n">
        <v>96.9540414109685</v>
      </c>
      <c r="AB42" t="n">
        <v>97.0636590781433</v>
      </c>
      <c r="AC42" t="n">
        <v>98.7473570706345</v>
      </c>
      <c r="AD42" t="n">
        <v>98.8647808006209</v>
      </c>
      <c r="AE42" t="n">
        <v>100</v>
      </c>
      <c r="AF42" t="n">
        <v>97.5894221112229</v>
      </c>
    </row>
    <row r="43">
      <c r="A43" t="s">
        <v>140</v>
      </c>
      <c r="B43" t="s">
        <v>454</v>
      </c>
      <c r="C43" t="s">
        <v>317</v>
      </c>
      <c r="D43" t="s">
        <v>455</v>
      </c>
      <c r="E43" t="s">
        <v>318</v>
      </c>
      <c r="F43" t="n">
        <v>57.6703415186348</v>
      </c>
      <c r="G43" t="n">
        <v>60.1703618992657</v>
      </c>
      <c r="H43" t="n">
        <v>62.9225031697785</v>
      </c>
      <c r="I43" t="n">
        <v>65.0298339727965</v>
      </c>
      <c r="J43" t="n">
        <v>67.1464638616057</v>
      </c>
      <c r="K43" t="n">
        <v>68.9516560935886</v>
      </c>
      <c r="L43" t="n">
        <v>73.7960692818949</v>
      </c>
      <c r="M43" t="n">
        <v>78.031119002807</v>
      </c>
      <c r="N43" t="n">
        <v>82.5215270949086</v>
      </c>
      <c r="O43" t="n">
        <v>85.7907445638978</v>
      </c>
      <c r="P43" t="n">
        <v>87.9598425108682</v>
      </c>
      <c r="Q43" t="n">
        <v>90.7354690397518</v>
      </c>
      <c r="R43" t="n">
        <v>93.7047490519224</v>
      </c>
      <c r="S43" t="n">
        <v>98.2745914991914</v>
      </c>
      <c r="T43" t="n">
        <v>99.1743976538181</v>
      </c>
      <c r="U43" t="n">
        <v>97.9271375243693</v>
      </c>
      <c r="V43" t="n">
        <v>98.0315467340002</v>
      </c>
      <c r="W43" t="n">
        <v>97.114424324292</v>
      </c>
      <c r="X43" t="n">
        <v>97.732466923211</v>
      </c>
      <c r="Y43" t="n">
        <v>97.0022407048666</v>
      </c>
      <c r="Z43" t="n">
        <v>98.4143776272693</v>
      </c>
      <c r="AA43" t="n">
        <v>97.0280583219586</v>
      </c>
      <c r="AB43" t="n">
        <v>97.6759379458278</v>
      </c>
      <c r="AC43" t="n">
        <v>98.8088107292213</v>
      </c>
      <c r="AD43" t="n">
        <v>98.9898801498539</v>
      </c>
      <c r="AE43" t="n">
        <v>100</v>
      </c>
      <c r="AF43" t="n">
        <v>98.230673763621</v>
      </c>
    </row>
    <row r="44">
      <c r="A44" t="s">
        <v>140</v>
      </c>
      <c r="B44" t="s">
        <v>456</v>
      </c>
      <c r="C44" t="s">
        <v>317</v>
      </c>
      <c r="D44" t="s">
        <v>457</v>
      </c>
      <c r="E44" t="s">
        <v>318</v>
      </c>
      <c r="F44" t="n">
        <v>65.0751686346016</v>
      </c>
      <c r="G44" t="n">
        <v>66.8244382610981</v>
      </c>
      <c r="H44" t="n">
        <v>68.1774713312539</v>
      </c>
      <c r="I44" t="n">
        <v>69.4129302268425</v>
      </c>
      <c r="J44" t="n">
        <v>70.5701543265103</v>
      </c>
      <c r="K44" t="n">
        <v>72.456091767823</v>
      </c>
      <c r="L44" t="n">
        <v>75.8763491554642</v>
      </c>
      <c r="M44" t="n">
        <v>79.0804556486428</v>
      </c>
      <c r="N44" t="n">
        <v>81.8858447034748</v>
      </c>
      <c r="O44" t="n">
        <v>84.4815425626956</v>
      </c>
      <c r="P44" t="n">
        <v>87.2769176859261</v>
      </c>
      <c r="Q44" t="n">
        <v>89.8089554592298</v>
      </c>
      <c r="R44" t="n">
        <v>92.8833759561307</v>
      </c>
      <c r="S44" t="n">
        <v>96.609283445022</v>
      </c>
      <c r="T44" t="n">
        <v>97.9865192544446</v>
      </c>
      <c r="U44" t="n">
        <v>95.475757273279</v>
      </c>
      <c r="V44" t="n">
        <v>95.2907035339937</v>
      </c>
      <c r="W44" t="n">
        <v>95.1861881650651</v>
      </c>
      <c r="X44" t="n">
        <v>94.5395539450775</v>
      </c>
      <c r="Y44" t="n">
        <v>94.3451012790164</v>
      </c>
      <c r="Z44" t="n">
        <v>95.3073697153187</v>
      </c>
      <c r="AA44" t="n">
        <v>95.2707166339444</v>
      </c>
      <c r="AB44" t="n">
        <v>96.4808950643105</v>
      </c>
      <c r="AC44" t="n">
        <v>97.3715385590518</v>
      </c>
      <c r="AD44" t="n">
        <v>98.4246842821672</v>
      </c>
      <c r="AE44" t="n">
        <v>100</v>
      </c>
      <c r="AF44" t="n">
        <v>102.551602268052</v>
      </c>
    </row>
    <row r="45">
      <c r="A45" t="s">
        <v>140</v>
      </c>
      <c r="B45" t="s">
        <v>458</v>
      </c>
      <c r="C45" t="s">
        <v>317</v>
      </c>
      <c r="D45" t="s">
        <v>459</v>
      </c>
      <c r="E45" t="s">
        <v>318</v>
      </c>
      <c r="F45" t="n">
        <v>64.0425384963674</v>
      </c>
      <c r="G45" t="n">
        <v>65.9058092959105</v>
      </c>
      <c r="H45" t="n">
        <v>67.4358027819525</v>
      </c>
      <c r="I45" t="n">
        <v>68.7157751447032</v>
      </c>
      <c r="J45" t="n">
        <v>69.9521751661307</v>
      </c>
      <c r="K45" t="n">
        <v>71.9550711869648</v>
      </c>
      <c r="L45" t="n">
        <v>75.2591351717968</v>
      </c>
      <c r="M45" t="n">
        <v>78.5832389685436</v>
      </c>
      <c r="N45" t="n">
        <v>81.2929867672842</v>
      </c>
      <c r="O45" t="n">
        <v>84.0026710543481</v>
      </c>
      <c r="P45" t="n">
        <v>86.7764027370563</v>
      </c>
      <c r="Q45" t="n">
        <v>89.7976699701791</v>
      </c>
      <c r="R45" t="n">
        <v>92.8657331127541</v>
      </c>
      <c r="S45" t="n">
        <v>96.7351624068915</v>
      </c>
      <c r="T45" t="n">
        <v>98.3228873344698</v>
      </c>
      <c r="U45" t="n">
        <v>95.5431200958067</v>
      </c>
      <c r="V45" t="n">
        <v>95.6463043803345</v>
      </c>
      <c r="W45" t="n">
        <v>95.2630294012394</v>
      </c>
      <c r="X45" t="n">
        <v>94.8113049564222</v>
      </c>
      <c r="Y45" t="n">
        <v>94.6372789458538</v>
      </c>
      <c r="Z45" t="n">
        <v>95.3535009511266</v>
      </c>
      <c r="AA45" t="n">
        <v>95.225105115644</v>
      </c>
      <c r="AB45" t="n">
        <v>96.1900685738647</v>
      </c>
      <c r="AC45" t="n">
        <v>97.2972517771699</v>
      </c>
      <c r="AD45" t="n">
        <v>98.422283120654</v>
      </c>
      <c r="AE45" t="n">
        <v>100</v>
      </c>
      <c r="AF45" t="n">
        <v>102.593912067619</v>
      </c>
    </row>
    <row r="46">
      <c r="A46" t="s">
        <v>140</v>
      </c>
      <c r="B46" t="s">
        <v>460</v>
      </c>
      <c r="C46" t="s">
        <v>317</v>
      </c>
      <c r="D46" t="s">
        <v>461</v>
      </c>
      <c r="E46" t="s">
        <v>318</v>
      </c>
      <c r="F46" t="n">
        <v>51.7005788787553</v>
      </c>
      <c r="G46" t="n">
        <v>53.9501142141516</v>
      </c>
      <c r="H46" t="n">
        <v>56.2767995530888</v>
      </c>
      <c r="I46" t="n">
        <v>58.3587080894827</v>
      </c>
      <c r="J46" t="n">
        <v>61.3840518916893</v>
      </c>
      <c r="K46" t="n">
        <v>64.3336601153908</v>
      </c>
      <c r="L46" t="n">
        <v>67.8396050866878</v>
      </c>
      <c r="M46" t="n">
        <v>72.4864769294425</v>
      </c>
      <c r="N46" t="n">
        <v>77.2376694967356</v>
      </c>
      <c r="O46" t="n">
        <v>81.0261360538017</v>
      </c>
      <c r="P46" t="n">
        <v>83.7993083588159</v>
      </c>
      <c r="Q46" t="n">
        <v>86.6745136443041</v>
      </c>
      <c r="R46" t="n">
        <v>89.8595004863133</v>
      </c>
      <c r="S46" t="n">
        <v>94.9463901290611</v>
      </c>
      <c r="T46" t="n">
        <v>95.7214541029505</v>
      </c>
      <c r="U46" t="n">
        <v>93.7939980398881</v>
      </c>
      <c r="V46" t="n">
        <v>94.7521454782039</v>
      </c>
      <c r="W46" t="n">
        <v>95.6562933913841</v>
      </c>
      <c r="X46" t="n">
        <v>97.0519663931435</v>
      </c>
      <c r="Y46" t="n">
        <v>96.4690913471605</v>
      </c>
      <c r="Z46" t="n">
        <v>97.1260139043256</v>
      </c>
      <c r="AA46" t="n">
        <v>97.1556462235823</v>
      </c>
      <c r="AB46" t="n">
        <v>98.4884718721048</v>
      </c>
      <c r="AC46" t="n">
        <v>98.912380180903</v>
      </c>
      <c r="AD46" t="n">
        <v>99.1762086184427</v>
      </c>
      <c r="AE46" t="n">
        <v>100</v>
      </c>
      <c r="AF46" t="n">
        <v>99.2159504606913</v>
      </c>
    </row>
    <row r="47">
      <c r="A47" t="s">
        <v>140</v>
      </c>
      <c r="B47" t="s">
        <v>462</v>
      </c>
      <c r="C47" t="s">
        <v>317</v>
      </c>
      <c r="D47" t="s">
        <v>463</v>
      </c>
      <c r="E47" t="s">
        <v>318</v>
      </c>
      <c r="F47" t="n">
        <v>59.4516643345046</v>
      </c>
      <c r="G47" t="n">
        <v>62.1865171406063</v>
      </c>
      <c r="H47" t="n">
        <v>63.4071404860525</v>
      </c>
      <c r="I47" t="n">
        <v>65.3160065600947</v>
      </c>
      <c r="J47" t="n">
        <v>67.5651540045719</v>
      </c>
      <c r="K47" t="n">
        <v>70.4984798165625</v>
      </c>
      <c r="L47" t="n">
        <v>72.7270753357087</v>
      </c>
      <c r="M47" t="n">
        <v>75.0623296943886</v>
      </c>
      <c r="N47" t="n">
        <v>78.3947867015591</v>
      </c>
      <c r="O47" t="n">
        <v>81.9785250075215</v>
      </c>
      <c r="P47" t="n">
        <v>85.8680035524409</v>
      </c>
      <c r="Q47" t="n">
        <v>90.5294448231199</v>
      </c>
      <c r="R47" t="n">
        <v>95.8909172839688</v>
      </c>
      <c r="S47" t="n">
        <v>101.048976141602</v>
      </c>
      <c r="T47" t="n">
        <v>104.075488501587</v>
      </c>
      <c r="U47" t="n">
        <v>103.615819266193</v>
      </c>
      <c r="V47" t="n">
        <v>100.235677160191</v>
      </c>
      <c r="W47" t="n">
        <v>96.7526747663988</v>
      </c>
      <c r="X47" t="n">
        <v>96.2969254308723</v>
      </c>
      <c r="Y47" t="n">
        <v>95.3990789226837</v>
      </c>
      <c r="Z47" t="n">
        <v>95.5743459989985</v>
      </c>
      <c r="AA47" t="n">
        <v>96.1455336811532</v>
      </c>
      <c r="AB47" t="n">
        <v>95.9651552016469</v>
      </c>
      <c r="AC47" t="n">
        <v>95.8976289757296</v>
      </c>
      <c r="AD47" t="n">
        <v>99.0355411401086</v>
      </c>
      <c r="AE47" t="n">
        <v>100</v>
      </c>
      <c r="AF47" t="n">
        <v>102.591573981287</v>
      </c>
    </row>
    <row r="48">
      <c r="A48" t="s">
        <v>140</v>
      </c>
      <c r="B48" t="s">
        <v>464</v>
      </c>
      <c r="C48" t="s">
        <v>317</v>
      </c>
      <c r="D48" t="s">
        <v>465</v>
      </c>
      <c r="E48" t="s">
        <v>318</v>
      </c>
      <c r="F48" t="n">
        <v>52.1703038173594</v>
      </c>
      <c r="G48" t="n">
        <v>54.8682879877693</v>
      </c>
      <c r="H48" t="n">
        <v>55.9204641329328</v>
      </c>
      <c r="I48" t="n">
        <v>57.9179075166086</v>
      </c>
      <c r="J48" t="n">
        <v>60.1222619892984</v>
      </c>
      <c r="K48" t="n">
        <v>62.4109711931323</v>
      </c>
      <c r="L48" t="n">
        <v>65.1368778944283</v>
      </c>
      <c r="M48" t="n">
        <v>67.9552619364929</v>
      </c>
      <c r="N48" t="n">
        <v>71.1916353564588</v>
      </c>
      <c r="O48" t="n">
        <v>74.3452427977655</v>
      </c>
      <c r="P48" t="n">
        <v>77.6085187580218</v>
      </c>
      <c r="Q48" t="n">
        <v>81.3016842525719</v>
      </c>
      <c r="R48" t="n">
        <v>85.8584234138402</v>
      </c>
      <c r="S48" t="n">
        <v>91.2573174839977</v>
      </c>
      <c r="T48" t="n">
        <v>94.55212140707</v>
      </c>
      <c r="U48" t="n">
        <v>93.9391312865584</v>
      </c>
      <c r="V48" t="n">
        <v>92.1354180921055</v>
      </c>
      <c r="W48" t="n">
        <v>89.9249149756355</v>
      </c>
      <c r="X48" t="n">
        <v>89.9734246340015</v>
      </c>
      <c r="Y48" t="n">
        <v>90.3775206530224</v>
      </c>
      <c r="Z48" t="n">
        <v>92.1519089794027</v>
      </c>
      <c r="AA48" t="n">
        <v>93.2826755233616</v>
      </c>
      <c r="AB48" t="n">
        <v>93.4913692910641</v>
      </c>
      <c r="AC48" t="n">
        <v>94.8774143995058</v>
      </c>
      <c r="AD48" t="n">
        <v>97.7015376663149</v>
      </c>
      <c r="AE48" t="n">
        <v>100</v>
      </c>
      <c r="AF48" t="n">
        <v>100.864022861308</v>
      </c>
    </row>
    <row r="49">
      <c r="A49" t="s">
        <v>140</v>
      </c>
      <c r="B49" t="s">
        <v>466</v>
      </c>
      <c r="C49" t="s">
        <v>317</v>
      </c>
      <c r="D49" t="s">
        <v>467</v>
      </c>
      <c r="E49" t="s">
        <v>318</v>
      </c>
      <c r="F49" t="n">
        <v>51.3279813844702</v>
      </c>
      <c r="G49" t="n">
        <v>54.4577955153386</v>
      </c>
      <c r="H49" t="n">
        <v>55.8871170945879</v>
      </c>
      <c r="I49" t="n">
        <v>58.0055139096242</v>
      </c>
      <c r="J49" t="n">
        <v>60.3400790699713</v>
      </c>
      <c r="K49" t="n">
        <v>62.9759221586651</v>
      </c>
      <c r="L49" t="n">
        <v>66.2746486990438</v>
      </c>
      <c r="M49" t="n">
        <v>68.5087532794342</v>
      </c>
      <c r="N49" t="n">
        <v>70.6788729304465</v>
      </c>
      <c r="O49" t="n">
        <v>73.4728749075245</v>
      </c>
      <c r="P49" t="n">
        <v>74.7946125845781</v>
      </c>
      <c r="Q49" t="n">
        <v>77.8819255488769</v>
      </c>
      <c r="R49" t="n">
        <v>81.3634262354941</v>
      </c>
      <c r="S49" t="n">
        <v>86.6083725093958</v>
      </c>
      <c r="T49" t="n">
        <v>89.8250368347965</v>
      </c>
      <c r="U49" t="n">
        <v>89.6320508332436</v>
      </c>
      <c r="V49" t="n">
        <v>88.1387531619612</v>
      </c>
      <c r="W49" t="n">
        <v>87.7619324939737</v>
      </c>
      <c r="X49" t="n">
        <v>89.4371058644723</v>
      </c>
      <c r="Y49" t="n">
        <v>90.4754383122067</v>
      </c>
      <c r="Z49" t="n">
        <v>93.0981525635313</v>
      </c>
      <c r="AA49" t="n">
        <v>94.4292419828448</v>
      </c>
      <c r="AB49" t="n">
        <v>94.864912300347</v>
      </c>
      <c r="AC49" t="n">
        <v>95.9753653790388</v>
      </c>
      <c r="AD49" t="n">
        <v>99.1432964467346</v>
      </c>
      <c r="AE49" t="n">
        <v>100</v>
      </c>
      <c r="AF49" t="n">
        <v>101.392787860027</v>
      </c>
    </row>
    <row r="50">
      <c r="A50" t="s">
        <v>140</v>
      </c>
      <c r="B50" t="s">
        <v>468</v>
      </c>
      <c r="C50" t="s">
        <v>317</v>
      </c>
      <c r="D50" t="s">
        <v>469</v>
      </c>
      <c r="E50" t="s">
        <v>318</v>
      </c>
      <c r="F50" t="n">
        <v>45.9643100842974</v>
      </c>
      <c r="G50" t="n">
        <v>48.2325247132624</v>
      </c>
      <c r="H50" t="n">
        <v>48.7696864824912</v>
      </c>
      <c r="I50" t="n">
        <v>50.7460304418098</v>
      </c>
      <c r="J50" t="n">
        <v>52.7893726094707</v>
      </c>
      <c r="K50" t="n">
        <v>54.1254281935021</v>
      </c>
      <c r="L50" t="n">
        <v>56.8108322509407</v>
      </c>
      <c r="M50" t="n">
        <v>60.6422448992402</v>
      </c>
      <c r="N50" t="n">
        <v>64.7551237074267</v>
      </c>
      <c r="O50" t="n">
        <v>67.8258134814984</v>
      </c>
      <c r="P50" t="n">
        <v>72.2598294568753</v>
      </c>
      <c r="Q50" t="n">
        <v>75.6021934265498</v>
      </c>
      <c r="R50" t="n">
        <v>80.3681539525185</v>
      </c>
      <c r="S50" t="n">
        <v>86.0818444355916</v>
      </c>
      <c r="T50" t="n">
        <v>89.6636198706294</v>
      </c>
      <c r="U50" t="n">
        <v>88.5561712394566</v>
      </c>
      <c r="V50" t="n">
        <v>87.9354487399634</v>
      </c>
      <c r="W50" t="n">
        <v>85.3461466471225</v>
      </c>
      <c r="X50" t="n">
        <v>84.525704941303</v>
      </c>
      <c r="Y50" t="n">
        <v>85.6418610739229</v>
      </c>
      <c r="Z50" t="n">
        <v>88.2345473993602</v>
      </c>
      <c r="AA50" t="n">
        <v>89.7209987495734</v>
      </c>
      <c r="AB50" t="n">
        <v>90.0958716370654</v>
      </c>
      <c r="AC50" t="n">
        <v>93.0354879546338</v>
      </c>
      <c r="AD50" t="n">
        <v>95.3108791603083</v>
      </c>
      <c r="AE50" t="n">
        <v>100</v>
      </c>
      <c r="AF50" t="n">
        <v>98.8664709751319</v>
      </c>
    </row>
    <row r="51">
      <c r="A51" t="s">
        <v>140</v>
      </c>
      <c r="B51" t="s">
        <v>470</v>
      </c>
      <c r="C51" t="s">
        <v>317</v>
      </c>
      <c r="D51" t="s">
        <v>471</v>
      </c>
      <c r="E51" t="s">
        <v>318</v>
      </c>
      <c r="F51" t="n">
        <v>46.771508602355</v>
      </c>
      <c r="G51" t="n">
        <v>48.9216068340198</v>
      </c>
      <c r="H51" t="n">
        <v>49.2885042862944</v>
      </c>
      <c r="I51" t="n">
        <v>51.177351789676</v>
      </c>
      <c r="J51" t="n">
        <v>53.1592207297709</v>
      </c>
      <c r="K51" t="n">
        <v>55.3859834218977</v>
      </c>
      <c r="L51" t="n">
        <v>57.9004740903589</v>
      </c>
      <c r="M51" t="n">
        <v>61.1506263455716</v>
      </c>
      <c r="N51" t="n">
        <v>64.6765582092954</v>
      </c>
      <c r="O51" t="n">
        <v>67.1831578340628</v>
      </c>
      <c r="P51" t="n">
        <v>70.7919052962439</v>
      </c>
      <c r="Q51" t="n">
        <v>74.1788335353984</v>
      </c>
      <c r="R51" t="n">
        <v>79.0982747680996</v>
      </c>
      <c r="S51" t="n">
        <v>85.2851656073425</v>
      </c>
      <c r="T51" t="n">
        <v>88.6253617072601</v>
      </c>
      <c r="U51" t="n">
        <v>88.5544723504991</v>
      </c>
      <c r="V51" t="n">
        <v>88.0983798521599</v>
      </c>
      <c r="W51" t="n">
        <v>85.1345053904466</v>
      </c>
      <c r="X51" t="n">
        <v>85.4143272047364</v>
      </c>
      <c r="Y51" t="n">
        <v>87.0792698685035</v>
      </c>
      <c r="Z51" t="n">
        <v>89.4193020345635</v>
      </c>
      <c r="AA51" t="n">
        <v>90.9105078789513</v>
      </c>
      <c r="AB51" t="n">
        <v>90.5955885214569</v>
      </c>
      <c r="AC51" t="n">
        <v>93.3989814299452</v>
      </c>
      <c r="AD51" t="n">
        <v>95.2711928016451</v>
      </c>
      <c r="AE51" t="n">
        <v>100</v>
      </c>
      <c r="AF51" t="n">
        <v>98.1595100442916</v>
      </c>
    </row>
    <row r="52">
      <c r="A52" t="s">
        <v>140</v>
      </c>
      <c r="B52" t="s">
        <v>472</v>
      </c>
      <c r="C52" t="s">
        <v>317</v>
      </c>
      <c r="D52" t="s">
        <v>473</v>
      </c>
      <c r="E52" t="s">
        <v>318</v>
      </c>
      <c r="F52" t="n">
        <v>42.4798407323173</v>
      </c>
      <c r="G52" t="n">
        <v>45.2743821106942</v>
      </c>
      <c r="H52" t="n">
        <v>46.5673056419696</v>
      </c>
      <c r="I52" t="n">
        <v>48.9338901440799</v>
      </c>
      <c r="J52" t="n">
        <v>51.2488578347032</v>
      </c>
      <c r="K52" t="n">
        <v>48.6022760290513</v>
      </c>
      <c r="L52" t="n">
        <v>52.046353079658</v>
      </c>
      <c r="M52" t="n">
        <v>58.392363208509</v>
      </c>
      <c r="N52" t="n">
        <v>65.0571374768089</v>
      </c>
      <c r="O52" t="n">
        <v>70.5867606509444</v>
      </c>
      <c r="P52" t="n">
        <v>78.5903742475633</v>
      </c>
      <c r="Q52" t="n">
        <v>81.7401182662059</v>
      </c>
      <c r="R52" t="n">
        <v>85.8273624718587</v>
      </c>
      <c r="S52" t="n">
        <v>89.4367579879204</v>
      </c>
      <c r="T52" t="n">
        <v>94.071828245662</v>
      </c>
      <c r="U52" t="n">
        <v>88.5542582544948</v>
      </c>
      <c r="V52" t="n">
        <v>87.2094541637154</v>
      </c>
      <c r="W52" t="n">
        <v>86.2457865848785</v>
      </c>
      <c r="X52" t="n">
        <v>80.964719834322</v>
      </c>
      <c r="Y52" t="n">
        <v>79.904512024955</v>
      </c>
      <c r="Z52" t="n">
        <v>83.4755284204341</v>
      </c>
      <c r="AA52" t="n">
        <v>84.9408815267025</v>
      </c>
      <c r="AB52" t="n">
        <v>88.0884772388345</v>
      </c>
      <c r="AC52" t="n">
        <v>91.5786643175483</v>
      </c>
      <c r="AD52" t="n">
        <v>95.4728804426092</v>
      </c>
      <c r="AE52" t="n">
        <v>100</v>
      </c>
      <c r="AF52" t="n">
        <v>101.604402163268</v>
      </c>
    </row>
    <row r="53">
      <c r="A53" t="s">
        <v>140</v>
      </c>
      <c r="B53" t="s">
        <v>474</v>
      </c>
      <c r="C53" t="s">
        <v>317</v>
      </c>
      <c r="D53" t="s">
        <v>475</v>
      </c>
      <c r="E53" t="s">
        <v>318</v>
      </c>
      <c r="F53" t="n">
        <v>87.1337684767527</v>
      </c>
      <c r="G53" t="n">
        <v>83.1366257652094</v>
      </c>
      <c r="H53" t="n">
        <v>80.2868467009708</v>
      </c>
      <c r="I53" t="n">
        <v>78.4759892237151</v>
      </c>
      <c r="J53" t="n">
        <v>78.0007940863471</v>
      </c>
      <c r="K53" t="n">
        <v>76.180482070927</v>
      </c>
      <c r="L53" t="n">
        <v>78.8299561138605</v>
      </c>
      <c r="M53" t="n">
        <v>82.2254278731922</v>
      </c>
      <c r="N53" t="n">
        <v>84.6330297955425</v>
      </c>
      <c r="O53" t="n">
        <v>86.3940146118906</v>
      </c>
      <c r="P53" t="n">
        <v>90.3747586190804</v>
      </c>
      <c r="Q53" t="n">
        <v>92.4664557343753</v>
      </c>
      <c r="R53" t="n">
        <v>94.4424983535773</v>
      </c>
      <c r="S53" t="n">
        <v>98.9193673782008</v>
      </c>
      <c r="T53" t="n">
        <v>99.5196286768227</v>
      </c>
      <c r="U53" t="n">
        <v>101.02106325586</v>
      </c>
      <c r="V53" t="n">
        <v>100.954475913573</v>
      </c>
      <c r="W53" t="n">
        <v>101.717881577004</v>
      </c>
      <c r="X53" t="n">
        <v>94.7729833301196</v>
      </c>
      <c r="Y53" t="n">
        <v>94.0756303459275</v>
      </c>
      <c r="Z53" t="n">
        <v>93.8740949345076</v>
      </c>
      <c r="AA53" t="n">
        <v>94.2999226537136</v>
      </c>
      <c r="AB53" t="n">
        <v>96.3702470351864</v>
      </c>
      <c r="AC53" t="n">
        <v>97.4728401451025</v>
      </c>
      <c r="AD53" t="n">
        <v>98.2716764532475</v>
      </c>
      <c r="AE53" t="n">
        <v>100</v>
      </c>
      <c r="AF53" t="n">
        <v>100.618283825834</v>
      </c>
    </row>
    <row r="54">
      <c r="A54" t="s">
        <v>140</v>
      </c>
      <c r="B54" t="s">
        <v>476</v>
      </c>
      <c r="C54" t="s">
        <v>317</v>
      </c>
      <c r="D54" t="s">
        <v>477</v>
      </c>
      <c r="E54" t="s">
        <v>318</v>
      </c>
      <c r="F54" t="n">
        <v>75.0716576629876</v>
      </c>
      <c r="G54" t="n">
        <v>73.7650488809076</v>
      </c>
      <c r="H54" t="n">
        <v>73.0365717369938</v>
      </c>
      <c r="I54" t="n">
        <v>72.6463552789275</v>
      </c>
      <c r="J54" t="n">
        <v>73.0222249223553</v>
      </c>
      <c r="K54" t="n">
        <v>72.1768204821895</v>
      </c>
      <c r="L54" t="n">
        <v>74.1537519260478</v>
      </c>
      <c r="M54" t="n">
        <v>77.046304120089</v>
      </c>
      <c r="N54" t="n">
        <v>80.103888390027</v>
      </c>
      <c r="O54" t="n">
        <v>81.7874517189178</v>
      </c>
      <c r="P54" t="n">
        <v>85.8635076283998</v>
      </c>
      <c r="Q54" t="n">
        <v>88.2597285272665</v>
      </c>
      <c r="R54" t="n">
        <v>91.6569818421083</v>
      </c>
      <c r="S54" t="n">
        <v>95.7621205410469</v>
      </c>
      <c r="T54" t="n">
        <v>96.8117667080924</v>
      </c>
      <c r="U54" t="n">
        <v>98.9324501552964</v>
      </c>
      <c r="V54" t="n">
        <v>99.2762200104092</v>
      </c>
      <c r="W54" t="n">
        <v>99.0528122503912</v>
      </c>
      <c r="X54" t="n">
        <v>95.3512473706663</v>
      </c>
      <c r="Y54" t="n">
        <v>95.2499443608328</v>
      </c>
      <c r="Z54" t="n">
        <v>95.4804443345415</v>
      </c>
      <c r="AA54" t="n">
        <v>95.7199417905927</v>
      </c>
      <c r="AB54" t="n">
        <v>97.097296895008</v>
      </c>
      <c r="AC54" t="n">
        <v>97.8625022651528</v>
      </c>
      <c r="AD54" t="n">
        <v>99.3105338283999</v>
      </c>
      <c r="AE54" t="n">
        <v>100</v>
      </c>
      <c r="AF54" t="n">
        <v>101.010433458979</v>
      </c>
    </row>
    <row r="55">
      <c r="A55" t="s">
        <v>140</v>
      </c>
      <c r="B55" t="s">
        <v>478</v>
      </c>
      <c r="C55" t="s">
        <v>317</v>
      </c>
      <c r="D55" t="s">
        <v>479</v>
      </c>
      <c r="E55" t="s">
        <v>318</v>
      </c>
      <c r="F55" t="n">
        <v>63.391131784795</v>
      </c>
      <c r="G55" t="n">
        <v>64.1987707880408</v>
      </c>
      <c r="H55" t="n">
        <v>65.2239014944526</v>
      </c>
      <c r="I55" t="n">
        <v>66.0813648617758</v>
      </c>
      <c r="J55" t="n">
        <v>67.2240001283644</v>
      </c>
      <c r="K55" t="n">
        <v>67.3322480659099</v>
      </c>
      <c r="L55" t="n">
        <v>68.6159508535422</v>
      </c>
      <c r="M55" t="n">
        <v>70.9676418096502</v>
      </c>
      <c r="N55" t="n">
        <v>74.6917904427566</v>
      </c>
      <c r="O55" t="n">
        <v>76.2810055287001</v>
      </c>
      <c r="P55" t="n">
        <v>80.4561757993813</v>
      </c>
      <c r="Q55" t="n">
        <v>83.2018710336912</v>
      </c>
      <c r="R55" t="n">
        <v>88.2604693303411</v>
      </c>
      <c r="S55" t="n">
        <v>91.9235129055352</v>
      </c>
      <c r="T55" t="n">
        <v>93.5000277900454</v>
      </c>
      <c r="U55" t="n">
        <v>96.3542989811631</v>
      </c>
      <c r="V55" t="n">
        <v>97.1736130398118</v>
      </c>
      <c r="W55" t="n">
        <v>95.8887141856045</v>
      </c>
      <c r="X55" t="n">
        <v>95.8024537612506</v>
      </c>
      <c r="Y55" t="n">
        <v>96.3584604019019</v>
      </c>
      <c r="Z55" t="n">
        <v>97.0893659850521</v>
      </c>
      <c r="AA55" t="n">
        <v>97.1224384697274</v>
      </c>
      <c r="AB55" t="n">
        <v>97.7053423506673</v>
      </c>
      <c r="AC55" t="n">
        <v>98.0718471095708</v>
      </c>
      <c r="AD55" t="n">
        <v>100.224542780179</v>
      </c>
      <c r="AE55" t="n">
        <v>100</v>
      </c>
      <c r="AF55" t="n">
        <v>101.378281178911</v>
      </c>
    </row>
    <row r="56">
      <c r="A56" t="s">
        <v>140</v>
      </c>
      <c r="B56" t="s">
        <v>480</v>
      </c>
      <c r="C56" t="s">
        <v>317</v>
      </c>
      <c r="D56" t="s">
        <v>481</v>
      </c>
      <c r="E56" t="s">
        <v>318</v>
      </c>
      <c r="F56" t="n">
        <v>50.1259056629501</v>
      </c>
      <c r="G56" t="n">
        <v>51.9766397243491</v>
      </c>
      <c r="H56" t="n">
        <v>54.1315210326518</v>
      </c>
      <c r="I56" t="n">
        <v>56.3487726003734</v>
      </c>
      <c r="J56" t="n">
        <v>58.305545205066</v>
      </c>
      <c r="K56" t="n">
        <v>60.5031997313735</v>
      </c>
      <c r="L56" t="n">
        <v>61.2266614153031</v>
      </c>
      <c r="M56" t="n">
        <v>64.216686326187</v>
      </c>
      <c r="N56" t="n">
        <v>67.0298616255967</v>
      </c>
      <c r="O56" t="n">
        <v>69.9718159814645</v>
      </c>
      <c r="P56" t="n">
        <v>73.3064032383399</v>
      </c>
      <c r="Q56" t="n">
        <v>76.9162890360415</v>
      </c>
      <c r="R56" t="n">
        <v>80.348430965603</v>
      </c>
      <c r="S56" t="n">
        <v>84.2073607546886</v>
      </c>
      <c r="T56" t="n">
        <v>86.4739536624412</v>
      </c>
      <c r="U56" t="n">
        <v>88.6608432241747</v>
      </c>
      <c r="V56" t="n">
        <v>90.2540686730793</v>
      </c>
      <c r="W56" t="n">
        <v>91.592003504646</v>
      </c>
      <c r="X56" t="n">
        <v>93.0742346542518</v>
      </c>
      <c r="Y56" t="n">
        <v>94.0224599038335</v>
      </c>
      <c r="Z56" t="n">
        <v>94.5771933904828</v>
      </c>
      <c r="AA56" t="n">
        <v>95.1621466533865</v>
      </c>
      <c r="AB56" t="n">
        <v>96.1774932033921</v>
      </c>
      <c r="AC56" t="n">
        <v>97.4309913375596</v>
      </c>
      <c r="AD56" t="n">
        <v>99.268187688334</v>
      </c>
      <c r="AE56" t="n">
        <v>100</v>
      </c>
      <c r="AF56" t="n">
        <v>100.741869918699</v>
      </c>
    </row>
    <row r="57">
      <c r="A57" t="s">
        <v>140</v>
      </c>
      <c r="B57" t="s">
        <v>482</v>
      </c>
      <c r="C57" t="s">
        <v>317</v>
      </c>
      <c r="D57" t="s">
        <v>483</v>
      </c>
      <c r="E57" t="s">
        <v>318</v>
      </c>
      <c r="F57" t="n">
        <v>60.9227997942503</v>
      </c>
      <c r="G57" t="n">
        <v>62.8981967903704</v>
      </c>
      <c r="H57" t="n">
        <v>64.3364502192145</v>
      </c>
      <c r="I57" t="n">
        <v>65.8759480979876</v>
      </c>
      <c r="J57" t="n">
        <v>67.3102534221227</v>
      </c>
      <c r="K57" t="n">
        <v>69.4948955991501</v>
      </c>
      <c r="L57" t="n">
        <v>72.6784427205369</v>
      </c>
      <c r="M57" t="n">
        <v>75.7335354962199</v>
      </c>
      <c r="N57" t="n">
        <v>78.6628748945428</v>
      </c>
      <c r="O57" t="n">
        <v>81.5332603587253</v>
      </c>
      <c r="P57" t="n">
        <v>84.6422445142587</v>
      </c>
      <c r="Q57" t="n">
        <v>87.5901666717798</v>
      </c>
      <c r="R57" t="n">
        <v>91.0352967416207</v>
      </c>
      <c r="S57" t="n">
        <v>94.997846962785</v>
      </c>
      <c r="T57" t="n">
        <v>96.0299660688188</v>
      </c>
      <c r="U57" t="n">
        <v>95.0837351972338</v>
      </c>
      <c r="V57" t="n">
        <v>94.9014554482076</v>
      </c>
      <c r="W57" t="n">
        <v>94.372350279041</v>
      </c>
      <c r="X57" t="n">
        <v>94.0743319511212</v>
      </c>
      <c r="Y57" t="n">
        <v>93.9054313213412</v>
      </c>
      <c r="Z57" t="n">
        <v>94.7721018954896</v>
      </c>
      <c r="AA57" t="n">
        <v>95.0615794929426</v>
      </c>
      <c r="AB57" t="n">
        <v>96.0082230583453</v>
      </c>
      <c r="AC57" t="n">
        <v>97.0132191966248</v>
      </c>
      <c r="AD57" t="n">
        <v>98.4525230766038</v>
      </c>
      <c r="AE57" t="n">
        <v>100</v>
      </c>
      <c r="AF57" t="n">
        <v>101.875160169709</v>
      </c>
    </row>
    <row r="58">
      <c r="A58" t="s">
        <v>140</v>
      </c>
      <c r="B58" t="s">
        <v>484</v>
      </c>
      <c r="C58" t="s">
        <v>317</v>
      </c>
      <c r="D58" t="s">
        <v>485</v>
      </c>
      <c r="E58" t="s">
        <v>318</v>
      </c>
      <c r="F58" t="n">
        <v>61.0389510089208</v>
      </c>
      <c r="G58" t="n">
        <v>63.0153737618076</v>
      </c>
      <c r="H58" t="n">
        <v>64.4450866568304</v>
      </c>
      <c r="I58" t="n">
        <v>65.9765447608051</v>
      </c>
      <c r="J58" t="n">
        <v>67.4046242362683</v>
      </c>
      <c r="K58" t="n">
        <v>69.5889781825768</v>
      </c>
      <c r="L58" t="n">
        <v>72.7996197304877</v>
      </c>
      <c r="M58" t="n">
        <v>75.8552622633666</v>
      </c>
      <c r="N58" t="n">
        <v>78.7856953743771</v>
      </c>
      <c r="O58" t="n">
        <v>81.6551553493754</v>
      </c>
      <c r="P58" t="n">
        <v>84.7615745187939</v>
      </c>
      <c r="Q58" t="n">
        <v>87.702424491313</v>
      </c>
      <c r="R58" t="n">
        <v>91.1477073302617</v>
      </c>
      <c r="S58" t="n">
        <v>95.1113911350571</v>
      </c>
      <c r="T58" t="n">
        <v>96.130201322789</v>
      </c>
      <c r="U58" t="n">
        <v>95.1491586761247</v>
      </c>
      <c r="V58" t="n">
        <v>94.9476586011601</v>
      </c>
      <c r="W58" t="n">
        <v>94.3995553717157</v>
      </c>
      <c r="X58" t="n">
        <v>94.0840412652449</v>
      </c>
      <c r="Y58" t="n">
        <v>93.9043087528597</v>
      </c>
      <c r="Z58" t="n">
        <v>94.773946986372</v>
      </c>
      <c r="AA58" t="n">
        <v>95.0606957290121</v>
      </c>
      <c r="AB58" t="n">
        <v>96.0067185244011</v>
      </c>
      <c r="AC58" t="n">
        <v>97.0094788620043</v>
      </c>
      <c r="AD58" t="n">
        <v>98.4454286415915</v>
      </c>
      <c r="AE58" t="n">
        <v>100</v>
      </c>
      <c r="AF58" t="n">
        <v>101.8849479881</v>
      </c>
    </row>
    <row r="59">
      <c r="A59" t="s">
        <v>140</v>
      </c>
      <c r="B59" t="s">
        <v>486</v>
      </c>
      <c r="C59" t="s">
        <v>317</v>
      </c>
      <c r="D59" t="s">
        <v>487</v>
      </c>
      <c r="E59" t="s">
        <v>318</v>
      </c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</row>
  </sheetData>
  <pageMargins left="0.7" right="0.7" top="0.75" bottom="0.75" header="0.3" footer="0.3"/>
  <pageSetup paperSize="9" orientation="portrait" horizontalDpi="300" verticalDpi="300" r:id="rId2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263</v>
      </c>
      <c r="B1" t="s">
        <v>264</v>
      </c>
      <c r="C1" t="s">
        <v>265</v>
      </c>
      <c r="D1" t="s">
        <v>266</v>
      </c>
      <c r="E1" t="s">
        <v>267</v>
      </c>
      <c r="F1" t="s">
        <v>268</v>
      </c>
      <c r="G1" t="s">
        <v>269</v>
      </c>
      <c r="H1" t="s">
        <v>270</v>
      </c>
      <c r="I1" t="s">
        <v>271</v>
      </c>
      <c r="J1" t="s">
        <v>272</v>
      </c>
      <c r="K1" t="s">
        <v>273</v>
      </c>
      <c r="L1" t="s">
        <v>274</v>
      </c>
      <c r="M1" t="s">
        <v>275</v>
      </c>
      <c r="N1" t="s">
        <v>276</v>
      </c>
      <c r="O1" t="s">
        <v>277</v>
      </c>
      <c r="P1" t="s">
        <v>278</v>
      </c>
      <c r="Q1" t="s">
        <v>279</v>
      </c>
      <c r="R1" t="s">
        <v>280</v>
      </c>
      <c r="S1" t="s">
        <v>281</v>
      </c>
      <c r="T1" t="s">
        <v>282</v>
      </c>
      <c r="U1" t="s">
        <v>283</v>
      </c>
      <c r="V1" t="s">
        <v>284</v>
      </c>
      <c r="W1" t="s">
        <v>285</v>
      </c>
      <c r="X1" t="s">
        <v>286</v>
      </c>
      <c r="Y1" t="s">
        <v>287</v>
      </c>
      <c r="Z1" t="s">
        <v>288</v>
      </c>
      <c r="AA1" t="s">
        <v>289</v>
      </c>
      <c r="AB1" t="s">
        <v>290</v>
      </c>
      <c r="AC1" t="s">
        <v>291</v>
      </c>
      <c r="AD1" t="s">
        <v>292</v>
      </c>
      <c r="AE1" t="s">
        <v>293</v>
      </c>
      <c r="AF1" t="s">
        <v>294</v>
      </c>
    </row>
    <row r="2">
      <c r="A2" t="s">
        <v>105</v>
      </c>
      <c r="B2" t="s">
        <v>295</v>
      </c>
      <c r="C2" t="s">
        <v>317</v>
      </c>
      <c r="D2" t="s">
        <v>297</v>
      </c>
      <c r="E2" t="s">
        <v>318</v>
      </c>
      <c r="F2" t="n">
        <v>19718.8595366355</v>
      </c>
      <c r="G2" t="n">
        <v>23849.9456819206</v>
      </c>
      <c r="H2" t="n">
        <v>25481.5964909247</v>
      </c>
      <c r="I2" t="n">
        <v>26223.5569253367</v>
      </c>
      <c r="J2" t="n">
        <v>26027.6802678843</v>
      </c>
      <c r="K2" t="n">
        <v>28016.0491807626</v>
      </c>
      <c r="L2" t="n">
        <v>27750.2970748701</v>
      </c>
      <c r="M2" t="n">
        <v>27999.1931581275</v>
      </c>
      <c r="N2" t="n">
        <v>27888.7278846266</v>
      </c>
      <c r="O2" t="n">
        <v>27313.8491613875</v>
      </c>
      <c r="P2" t="n">
        <v>25200.2471845134</v>
      </c>
      <c r="Q2" t="n">
        <v>26727.9524940859</v>
      </c>
      <c r="R2" t="n">
        <v>28743.045360449</v>
      </c>
      <c r="S2" t="n">
        <v>28082.2365351539</v>
      </c>
      <c r="T2" t="n">
        <v>27167.3624655482</v>
      </c>
      <c r="U2" t="n">
        <v>27874.1775963943</v>
      </c>
      <c r="V2" t="n">
        <v>29310.759121582</v>
      </c>
      <c r="W2" t="n">
        <v>26618.5993305907</v>
      </c>
      <c r="X2" t="n">
        <v>30300.6245842102</v>
      </c>
      <c r="Y2" t="n">
        <v>29948.5286999743</v>
      </c>
      <c r="Z2" t="n">
        <v>31396.1055614152</v>
      </c>
      <c r="AA2" t="n">
        <v>32809.752199259</v>
      </c>
      <c r="AB2" t="n">
        <v>31666.0706998099</v>
      </c>
      <c r="AC2" t="n">
        <v>32993.495083586</v>
      </c>
      <c r="AD2" t="n">
        <v>32079.6678615255</v>
      </c>
      <c r="AE2" t="n">
        <v>31445</v>
      </c>
      <c r="AF2" t="n">
        <v>33660</v>
      </c>
    </row>
    <row r="3">
      <c r="A3" t="s">
        <v>105</v>
      </c>
      <c r="B3" t="s">
        <v>374</v>
      </c>
      <c r="C3" t="s">
        <v>317</v>
      </c>
      <c r="D3" t="s">
        <v>375</v>
      </c>
      <c r="E3" t="s">
        <v>318</v>
      </c>
      <c r="F3" t="n">
        <v>2988.2585715825</v>
      </c>
      <c r="G3" t="n">
        <v>2692.04635165887</v>
      </c>
      <c r="H3" t="n">
        <v>2532.96528003083</v>
      </c>
      <c r="I3" t="n">
        <v>2189.62921322208</v>
      </c>
      <c r="J3" t="n">
        <v>2240.61010293622</v>
      </c>
      <c r="K3" t="n">
        <v>1996.29868063355</v>
      </c>
      <c r="L3" t="n">
        <v>2265.55115505309</v>
      </c>
      <c r="M3" t="n">
        <v>2449.27192524332</v>
      </c>
      <c r="N3" t="n">
        <v>2687.7142837497</v>
      </c>
      <c r="O3" t="n">
        <v>2772.70524882363</v>
      </c>
      <c r="P3" t="n">
        <v>2693.86966269203</v>
      </c>
      <c r="Q3" t="n">
        <v>2787.92935761843</v>
      </c>
      <c r="R3" t="n">
        <v>2840.98994861826</v>
      </c>
      <c r="S3" t="n">
        <v>2856.07930213704</v>
      </c>
      <c r="T3" t="n">
        <v>2247.17785042914</v>
      </c>
      <c r="U3" t="n">
        <v>2388.16706891257</v>
      </c>
      <c r="V3" t="n">
        <v>2422.37375893092</v>
      </c>
      <c r="W3" t="n">
        <v>2173.80581364477</v>
      </c>
      <c r="X3" t="n">
        <v>1718.49436178422</v>
      </c>
      <c r="Y3" t="n">
        <v>1530.34484358346</v>
      </c>
      <c r="Z3" t="n">
        <v>1393.77372673555</v>
      </c>
      <c r="AA3" t="n">
        <v>1387.25205822809</v>
      </c>
      <c r="AB3" t="n">
        <v>2004.32716622861</v>
      </c>
      <c r="AC3" t="n">
        <v>2294.02214960402</v>
      </c>
      <c r="AD3" t="n">
        <v>2548.45307443366</v>
      </c>
      <c r="AE3" t="n">
        <v>2492</v>
      </c>
      <c r="AF3" t="n">
        <v>3282</v>
      </c>
    </row>
    <row r="4">
      <c r="A4" t="s">
        <v>105</v>
      </c>
      <c r="B4" t="s">
        <v>376</v>
      </c>
      <c r="C4" t="s">
        <v>317</v>
      </c>
      <c r="D4" t="s">
        <v>377</v>
      </c>
      <c r="E4" t="s">
        <v>318</v>
      </c>
      <c r="F4" t="n">
        <v>114777.69152657</v>
      </c>
      <c r="G4" t="n">
        <v>118003.857079944</v>
      </c>
      <c r="H4" t="n">
        <v>125342.060709475</v>
      </c>
      <c r="I4" t="n">
        <v>132118.598398383</v>
      </c>
      <c r="J4" t="n">
        <v>138956.473874086</v>
      </c>
      <c r="K4" t="n">
        <v>145815.184394604</v>
      </c>
      <c r="L4" t="n">
        <v>150377.575560101</v>
      </c>
      <c r="M4" t="n">
        <v>150172.93412256</v>
      </c>
      <c r="N4" t="n">
        <v>151790.901283893</v>
      </c>
      <c r="O4" t="n">
        <v>151860.835490924</v>
      </c>
      <c r="P4" t="n">
        <v>153049.924979174</v>
      </c>
      <c r="Q4" t="n">
        <v>155858.942402744</v>
      </c>
      <c r="R4" t="n">
        <v>156674.013640484</v>
      </c>
      <c r="S4" t="n">
        <v>152210.563681424</v>
      </c>
      <c r="T4" t="n">
        <v>134809.141325062</v>
      </c>
      <c r="U4" t="n">
        <v>133797.631893415</v>
      </c>
      <c r="V4" t="n">
        <v>132202.78057269</v>
      </c>
      <c r="W4" t="n">
        <v>124634.547146092</v>
      </c>
      <c r="X4" t="n">
        <v>123063.359804494</v>
      </c>
      <c r="Y4" t="n">
        <v>125735.529662968</v>
      </c>
      <c r="Z4" t="n">
        <v>132124.702377793</v>
      </c>
      <c r="AA4" t="n">
        <v>134320.674697071</v>
      </c>
      <c r="AB4" t="n">
        <v>143455.86969399</v>
      </c>
      <c r="AC4" t="n">
        <v>141837.56066666</v>
      </c>
      <c r="AD4" t="n">
        <v>142722.500030393</v>
      </c>
      <c r="AE4" t="n">
        <v>122556</v>
      </c>
      <c r="AF4" t="n">
        <v>139604</v>
      </c>
    </row>
    <row r="5">
      <c r="A5" t="s">
        <v>105</v>
      </c>
      <c r="B5" t="s">
        <v>378</v>
      </c>
      <c r="C5" t="s">
        <v>317</v>
      </c>
      <c r="D5" t="s">
        <v>379</v>
      </c>
      <c r="E5" t="s">
        <v>318</v>
      </c>
      <c r="F5" t="n">
        <v>26115.0454470343</v>
      </c>
      <c r="G5" t="n">
        <v>25044.6039584022</v>
      </c>
      <c r="H5" t="n">
        <v>26110.249338034</v>
      </c>
      <c r="I5" t="n">
        <v>26711.267443327</v>
      </c>
      <c r="J5" t="n">
        <v>27262.0152256636</v>
      </c>
      <c r="K5" t="n">
        <v>27433.2259493031</v>
      </c>
      <c r="L5" t="n">
        <v>27772.279826732</v>
      </c>
      <c r="M5" t="n">
        <v>28208.0658455888</v>
      </c>
      <c r="N5" t="n">
        <v>29580.464258735</v>
      </c>
      <c r="O5" t="n">
        <v>29888.8975302737</v>
      </c>
      <c r="P5" t="n">
        <v>32161.2398144693</v>
      </c>
      <c r="Q5" t="n">
        <v>31811.8875657497</v>
      </c>
      <c r="R5" t="n">
        <v>33869.2498806447</v>
      </c>
      <c r="S5" t="n">
        <v>33839.3419377946</v>
      </c>
      <c r="T5" t="n">
        <v>33404.6454255161</v>
      </c>
      <c r="U5" t="n">
        <v>34454.2216572107</v>
      </c>
      <c r="V5" t="n">
        <v>32150.5671288892</v>
      </c>
      <c r="W5" t="n">
        <v>30629.267339245</v>
      </c>
      <c r="X5" t="n">
        <v>28368.258551438</v>
      </c>
      <c r="Y5" t="n">
        <v>27595.7637141818</v>
      </c>
      <c r="Z5" t="n">
        <v>28781.4509408326</v>
      </c>
      <c r="AA5" t="n">
        <v>28327.6057190071</v>
      </c>
      <c r="AB5" t="n">
        <v>31020.6535297541</v>
      </c>
      <c r="AC5" t="n">
        <v>27669.4502186644</v>
      </c>
      <c r="AD5" t="n">
        <v>28484.593316727</v>
      </c>
      <c r="AE5" t="n">
        <v>23924</v>
      </c>
      <c r="AF5" t="n">
        <v>26724</v>
      </c>
    </row>
    <row r="6">
      <c r="A6" t="s">
        <v>105</v>
      </c>
      <c r="B6" t="s">
        <v>380</v>
      </c>
      <c r="C6" t="s">
        <v>317</v>
      </c>
      <c r="D6" t="s">
        <v>381</v>
      </c>
      <c r="E6" t="s">
        <v>318</v>
      </c>
      <c r="F6" t="n">
        <v>7658.91282978379</v>
      </c>
      <c r="G6" t="n">
        <v>7910.82538468187</v>
      </c>
      <c r="H6" t="n">
        <v>8399.30061165534</v>
      </c>
      <c r="I6" t="n">
        <v>8831.13182574132</v>
      </c>
      <c r="J6" t="n">
        <v>8949.68674614169</v>
      </c>
      <c r="K6" t="n">
        <v>9011.15106395117</v>
      </c>
      <c r="L6" t="n">
        <v>9391.76990508955</v>
      </c>
      <c r="M6" t="n">
        <v>9237.67350768307</v>
      </c>
      <c r="N6" t="n">
        <v>9574.80659096912</v>
      </c>
      <c r="O6" t="n">
        <v>9277.27800904994</v>
      </c>
      <c r="P6" t="n">
        <v>9128.67172515211</v>
      </c>
      <c r="Q6" t="n">
        <v>9403.38481674752</v>
      </c>
      <c r="R6" t="n">
        <v>9342.06077462129</v>
      </c>
      <c r="S6" t="n">
        <v>9201.51362721928</v>
      </c>
      <c r="T6" t="n">
        <v>8075.52785627639</v>
      </c>
      <c r="U6" t="n">
        <v>8386.36579236143</v>
      </c>
      <c r="V6" t="n">
        <v>9227.01399828681</v>
      </c>
      <c r="W6" t="n">
        <v>8358.94554673283</v>
      </c>
      <c r="X6" t="n">
        <v>8525.34999670535</v>
      </c>
      <c r="Y6" t="n">
        <v>8473.17527212331</v>
      </c>
      <c r="Z6" t="n">
        <v>8851.56104913087</v>
      </c>
      <c r="AA6" t="n">
        <v>9013.0525243818</v>
      </c>
      <c r="AB6" t="n">
        <v>9383.47929812121</v>
      </c>
      <c r="AC6" t="n">
        <v>9084.60404899336</v>
      </c>
      <c r="AD6" t="n">
        <v>8930.94902169573</v>
      </c>
      <c r="AE6" t="n">
        <v>7630</v>
      </c>
      <c r="AF6" t="n">
        <v>8374</v>
      </c>
    </row>
    <row r="7">
      <c r="A7" t="s">
        <v>105</v>
      </c>
      <c r="B7" t="s">
        <v>382</v>
      </c>
      <c r="C7" t="s">
        <v>317</v>
      </c>
      <c r="D7" t="s">
        <v>383</v>
      </c>
      <c r="E7" t="s">
        <v>318</v>
      </c>
      <c r="F7" t="n">
        <v>9551.77960485967</v>
      </c>
      <c r="G7" t="n">
        <v>9860.51222816052</v>
      </c>
      <c r="H7" t="n">
        <v>10149.5447710098</v>
      </c>
      <c r="I7" t="n">
        <v>10519.5875578551</v>
      </c>
      <c r="J7" t="n">
        <v>11086.74002339</v>
      </c>
      <c r="K7" t="n">
        <v>11849.4000026887</v>
      </c>
      <c r="L7" t="n">
        <v>11874.6369268061</v>
      </c>
      <c r="M7" t="n">
        <v>12089.6679871148</v>
      </c>
      <c r="N7" t="n">
        <v>12028.2406489776</v>
      </c>
      <c r="O7" t="n">
        <v>12117.5750622857</v>
      </c>
      <c r="P7" t="n">
        <v>12581.8305289241</v>
      </c>
      <c r="Q7" t="n">
        <v>12658.9815023978</v>
      </c>
      <c r="R7" t="n">
        <v>12415.3990220746</v>
      </c>
      <c r="S7" t="n">
        <v>11873.8190571961</v>
      </c>
      <c r="T7" t="n">
        <v>10127.7358046502</v>
      </c>
      <c r="U7" t="n">
        <v>10379.6752027623</v>
      </c>
      <c r="V7" t="n">
        <v>9578.32432437183</v>
      </c>
      <c r="W7" t="n">
        <v>8847.8685284188</v>
      </c>
      <c r="X7" t="n">
        <v>8483.07892748049</v>
      </c>
      <c r="Y7" t="n">
        <v>8039.96773041852</v>
      </c>
      <c r="Z7" t="n">
        <v>8008.25419809984</v>
      </c>
      <c r="AA7" t="n">
        <v>7795.16189497403</v>
      </c>
      <c r="AB7" t="n">
        <v>8355.54255975034</v>
      </c>
      <c r="AC7" t="n">
        <v>8448.46499394416</v>
      </c>
      <c r="AD7" t="n">
        <v>8543.66191252377</v>
      </c>
      <c r="AE7" t="n">
        <v>7559</v>
      </c>
      <c r="AF7" t="n">
        <v>8366</v>
      </c>
    </row>
    <row r="8">
      <c r="A8" t="s">
        <v>105</v>
      </c>
      <c r="B8" t="s">
        <v>384</v>
      </c>
      <c r="C8" t="s">
        <v>317</v>
      </c>
      <c r="D8" t="s">
        <v>385</v>
      </c>
      <c r="E8" t="s">
        <v>318</v>
      </c>
      <c r="F8" t="n">
        <v>565.229101318938</v>
      </c>
      <c r="G8" t="n">
        <v>555.333226218607</v>
      </c>
      <c r="H8" t="n">
        <v>614.266548184663</v>
      </c>
      <c r="I8" t="n">
        <v>557.536604945959</v>
      </c>
      <c r="J8" t="n">
        <v>513.257438199611</v>
      </c>
      <c r="K8" t="n">
        <v>461.051477602134</v>
      </c>
      <c r="L8" t="n">
        <v>460.370958816005</v>
      </c>
      <c r="M8" t="n">
        <v>418.635349142168</v>
      </c>
      <c r="N8" t="n">
        <v>417.875023408165</v>
      </c>
      <c r="O8" t="n">
        <v>392.564758912963</v>
      </c>
      <c r="P8" t="n">
        <v>389.227210390982</v>
      </c>
      <c r="Q8" t="n">
        <v>398.524711616391</v>
      </c>
      <c r="R8" t="n">
        <v>390.473707341312</v>
      </c>
      <c r="S8" t="n">
        <v>266.154567489096</v>
      </c>
      <c r="T8" t="n">
        <v>279.369017393637</v>
      </c>
      <c r="U8" t="n">
        <v>261.045622721817</v>
      </c>
      <c r="V8" t="n">
        <v>310.162220725225</v>
      </c>
      <c r="W8" t="n">
        <v>196.614853542814</v>
      </c>
      <c r="X8" t="n">
        <v>169.155224394936</v>
      </c>
      <c r="Y8" t="n">
        <v>181.441836977676</v>
      </c>
      <c r="Z8" t="n">
        <v>1057.15723150983</v>
      </c>
      <c r="AA8" t="n">
        <v>2306.07962012533</v>
      </c>
      <c r="AB8" t="n">
        <v>1671.13339993209</v>
      </c>
      <c r="AC8" t="n">
        <v>1048.83039424931</v>
      </c>
      <c r="AD8" t="n">
        <v>711.451205510907</v>
      </c>
      <c r="AE8" t="n">
        <v>-458</v>
      </c>
      <c r="AF8" t="n">
        <v>1668</v>
      </c>
    </row>
    <row r="9">
      <c r="A9" t="s">
        <v>105</v>
      </c>
      <c r="B9" t="s">
        <v>386</v>
      </c>
      <c r="C9" t="s">
        <v>317</v>
      </c>
      <c r="D9" t="s">
        <v>387</v>
      </c>
      <c r="E9" t="s">
        <v>318</v>
      </c>
      <c r="F9" t="n">
        <v>10555.5979378846</v>
      </c>
      <c r="G9" t="n">
        <v>10420.4374521042</v>
      </c>
      <c r="H9" t="n">
        <v>10678.8474937592</v>
      </c>
      <c r="I9" t="n">
        <v>10937.5989451474</v>
      </c>
      <c r="J9" t="n">
        <v>10929.9220902991</v>
      </c>
      <c r="K9" t="n">
        <v>10702.5484469449</v>
      </c>
      <c r="L9" t="n">
        <v>11343.5532853942</v>
      </c>
      <c r="M9" t="n">
        <v>11159.6802271522</v>
      </c>
      <c r="N9" t="n">
        <v>10765.4689370769</v>
      </c>
      <c r="O9" t="n">
        <v>10515.3861409722</v>
      </c>
      <c r="P9" t="n">
        <v>10455.8676989475</v>
      </c>
      <c r="Q9" t="n">
        <v>10377.2922061137</v>
      </c>
      <c r="R9" t="n">
        <v>10272.9082560522</v>
      </c>
      <c r="S9" t="n">
        <v>9730.40774788344</v>
      </c>
      <c r="T9" t="n">
        <v>8850.68159476327</v>
      </c>
      <c r="U9" t="n">
        <v>9706.27794407635</v>
      </c>
      <c r="V9" t="n">
        <v>9561.71393576185</v>
      </c>
      <c r="W9" t="n">
        <v>8444.986186692</v>
      </c>
      <c r="X9" t="n">
        <v>7913.94129959286</v>
      </c>
      <c r="Y9" t="n">
        <v>8294.29801101779</v>
      </c>
      <c r="Z9" t="n">
        <v>8626.40731233603</v>
      </c>
      <c r="AA9" t="n">
        <v>8959.95616926541</v>
      </c>
      <c r="AB9" t="n">
        <v>9463.60744353553</v>
      </c>
      <c r="AC9" t="n">
        <v>8808.52708069977</v>
      </c>
      <c r="AD9" t="n">
        <v>9455.6999898405</v>
      </c>
      <c r="AE9" t="n">
        <v>9541</v>
      </c>
      <c r="AF9" t="n">
        <v>9443</v>
      </c>
    </row>
    <row r="10">
      <c r="A10" t="s">
        <v>105</v>
      </c>
      <c r="B10" t="s">
        <v>388</v>
      </c>
      <c r="C10" t="s">
        <v>317</v>
      </c>
      <c r="D10" t="s">
        <v>389</v>
      </c>
      <c r="E10" t="s">
        <v>318</v>
      </c>
      <c r="F10" t="n">
        <v>10988.3560001959</v>
      </c>
      <c r="G10" t="n">
        <v>11257.1337706297</v>
      </c>
      <c r="H10" t="n">
        <v>11948.3612828614</v>
      </c>
      <c r="I10" t="n">
        <v>12686.2169066492</v>
      </c>
      <c r="J10" t="n">
        <v>13172.0532277812</v>
      </c>
      <c r="K10" t="n">
        <v>13451.6754784141</v>
      </c>
      <c r="L10" t="n">
        <v>14497.6537653213</v>
      </c>
      <c r="M10" t="n">
        <v>14656.3397297362</v>
      </c>
      <c r="N10" t="n">
        <v>14681.7847639892</v>
      </c>
      <c r="O10" t="n">
        <v>14868.5344592116</v>
      </c>
      <c r="P10" t="n">
        <v>15296.4231518481</v>
      </c>
      <c r="Q10" t="n">
        <v>15845.2571866388</v>
      </c>
      <c r="R10" t="n">
        <v>16309.0649575049</v>
      </c>
      <c r="S10" t="n">
        <v>16421.1051942556</v>
      </c>
      <c r="T10" t="n">
        <v>15275.7418320234</v>
      </c>
      <c r="U10" t="n">
        <v>14873.553144678</v>
      </c>
      <c r="V10" t="n">
        <v>14789.5157610112</v>
      </c>
      <c r="W10" t="n">
        <v>14393.2923444913</v>
      </c>
      <c r="X10" t="n">
        <v>15137.642027742</v>
      </c>
      <c r="Y10" t="n">
        <v>16166.777147057</v>
      </c>
      <c r="Z10" t="n">
        <v>16279.6039369707</v>
      </c>
      <c r="AA10" t="n">
        <v>16634.7102401935</v>
      </c>
      <c r="AB10" t="n">
        <v>17276.4114166634</v>
      </c>
      <c r="AC10" t="n">
        <v>15965.879256011</v>
      </c>
      <c r="AD10" t="n">
        <v>16914.1471431849</v>
      </c>
      <c r="AE10" t="n">
        <v>17427</v>
      </c>
      <c r="AF10" t="n">
        <v>18645</v>
      </c>
    </row>
    <row r="11">
      <c r="A11" t="s">
        <v>105</v>
      </c>
      <c r="B11" t="s">
        <v>390</v>
      </c>
      <c r="C11" t="s">
        <v>317</v>
      </c>
      <c r="D11" t="s">
        <v>391</v>
      </c>
      <c r="E11" t="s">
        <v>318</v>
      </c>
      <c r="F11" t="n">
        <v>1988.80116377134</v>
      </c>
      <c r="G11" t="n">
        <v>2182.37995232905</v>
      </c>
      <c r="H11" t="n">
        <v>2470.92394758629</v>
      </c>
      <c r="I11" t="n">
        <v>2805.14242586438</v>
      </c>
      <c r="J11" t="n">
        <v>3126.22452670012</v>
      </c>
      <c r="K11" t="n">
        <v>3451.14392905942</v>
      </c>
      <c r="L11" t="n">
        <v>3837.3340099593</v>
      </c>
      <c r="M11" t="n">
        <v>4070.81741840641</v>
      </c>
      <c r="N11" t="n">
        <v>4342.010842412</v>
      </c>
      <c r="O11" t="n">
        <v>4649.10977972672</v>
      </c>
      <c r="P11" t="n">
        <v>5034.05568550216</v>
      </c>
      <c r="Q11" t="n">
        <v>5538.03071736521</v>
      </c>
      <c r="R11" t="n">
        <v>6003.39555305158</v>
      </c>
      <c r="S11" t="n">
        <v>6510.80416138588</v>
      </c>
      <c r="T11" t="n">
        <v>6221.99588032527</v>
      </c>
      <c r="U11" t="n">
        <v>5166.11934158495</v>
      </c>
      <c r="V11" t="n">
        <v>5211.57740361906</v>
      </c>
      <c r="W11" t="n">
        <v>5907.0079673364</v>
      </c>
      <c r="X11" t="n">
        <v>7240.73992198186</v>
      </c>
      <c r="Y11" t="n">
        <v>7907.66549267718</v>
      </c>
      <c r="Z11" t="n">
        <v>7670.49173021025</v>
      </c>
      <c r="AA11" t="n">
        <v>7685.7542208616</v>
      </c>
      <c r="AB11" t="n">
        <v>7815.46261966436</v>
      </c>
      <c r="AC11" t="n">
        <v>7156.03296113018</v>
      </c>
      <c r="AD11" t="n">
        <v>7444.36737383054</v>
      </c>
      <c r="AE11" t="n">
        <v>7886</v>
      </c>
      <c r="AF11" t="n">
        <v>9202</v>
      </c>
    </row>
    <row r="12">
      <c r="A12" t="s">
        <v>105</v>
      </c>
      <c r="B12" t="s">
        <v>392</v>
      </c>
      <c r="C12" t="s">
        <v>317</v>
      </c>
      <c r="D12" t="s">
        <v>393</v>
      </c>
      <c r="E12" t="s">
        <v>318</v>
      </c>
      <c r="F12" t="n">
        <v>13791.4292578991</v>
      </c>
      <c r="G12" t="n">
        <v>13653.0926746977</v>
      </c>
      <c r="H12" t="n">
        <v>14469.8126653963</v>
      </c>
      <c r="I12" t="n">
        <v>15563.4043832218</v>
      </c>
      <c r="J12" t="n">
        <v>16611.4730152831</v>
      </c>
      <c r="K12" t="n">
        <v>17564.3877344604</v>
      </c>
      <c r="L12" t="n">
        <v>18116.547348877</v>
      </c>
      <c r="M12" t="n">
        <v>18252.8021659825</v>
      </c>
      <c r="N12" t="n">
        <v>18005.395763156</v>
      </c>
      <c r="O12" t="n">
        <v>18211.2312693117</v>
      </c>
      <c r="P12" t="n">
        <v>18585.5048849254</v>
      </c>
      <c r="Q12" t="n">
        <v>17886.5035008831</v>
      </c>
      <c r="R12" t="n">
        <v>17364.8138154407</v>
      </c>
      <c r="S12" t="n">
        <v>17031.3549479201</v>
      </c>
      <c r="T12" t="n">
        <v>13561.4436640467</v>
      </c>
      <c r="U12" t="n">
        <v>13156.6082509463</v>
      </c>
      <c r="V12" t="n">
        <v>12584.5333202178</v>
      </c>
      <c r="W12" t="n">
        <v>11520.4331065809</v>
      </c>
      <c r="X12" t="n">
        <v>11347.2629526589</v>
      </c>
      <c r="Y12" t="n">
        <v>11625.1086285695</v>
      </c>
      <c r="Z12" t="n">
        <v>11878.0503032862</v>
      </c>
      <c r="AA12" t="n">
        <v>11537.4175846119</v>
      </c>
      <c r="AB12" t="n">
        <v>12543.7805449657</v>
      </c>
      <c r="AC12" t="n">
        <v>13186.233139654</v>
      </c>
      <c r="AD12" t="n">
        <v>14031.4627632687</v>
      </c>
      <c r="AE12" t="n">
        <v>12657</v>
      </c>
      <c r="AF12" t="n">
        <v>14783</v>
      </c>
    </row>
    <row r="13">
      <c r="A13" t="s">
        <v>105</v>
      </c>
      <c r="B13" t="s">
        <v>394</v>
      </c>
      <c r="C13" t="s">
        <v>317</v>
      </c>
      <c r="D13" t="s">
        <v>395</v>
      </c>
      <c r="E13" t="s">
        <v>318</v>
      </c>
      <c r="F13" t="n">
        <v>12608.9448359549</v>
      </c>
      <c r="G13" t="n">
        <v>13201.9397663587</v>
      </c>
      <c r="H13" t="n">
        <v>14266.7770743997</v>
      </c>
      <c r="I13" t="n">
        <v>15593.4339361137</v>
      </c>
      <c r="J13" t="n">
        <v>17466.1747764803</v>
      </c>
      <c r="K13" t="n">
        <v>19463.9358202929</v>
      </c>
      <c r="L13" t="n">
        <v>20172.3797052248</v>
      </c>
      <c r="M13" t="n">
        <v>20039.0181837473</v>
      </c>
      <c r="N13" t="n">
        <v>19799.9323575234</v>
      </c>
      <c r="O13" t="n">
        <v>19271.5759535913</v>
      </c>
      <c r="P13" t="n">
        <v>18545.540510042</v>
      </c>
      <c r="Q13" t="n">
        <v>18765.1106015882</v>
      </c>
      <c r="R13" t="n">
        <v>18027.3945671741</v>
      </c>
      <c r="S13" t="n">
        <v>16854.5103511777</v>
      </c>
      <c r="T13" t="n">
        <v>13444.980678915</v>
      </c>
      <c r="U13" t="n">
        <v>13416.5266057793</v>
      </c>
      <c r="V13" t="n">
        <v>13134.2991599161</v>
      </c>
      <c r="W13" t="n">
        <v>13052.8186796253</v>
      </c>
      <c r="X13" t="n">
        <v>13372.6694380924</v>
      </c>
      <c r="Y13" t="n">
        <v>14721.6218358028</v>
      </c>
      <c r="Z13" t="n">
        <v>15374.9671993641</v>
      </c>
      <c r="AA13" t="n">
        <v>15715.3921907868</v>
      </c>
      <c r="AB13" t="n">
        <v>16493.5278577209</v>
      </c>
      <c r="AC13" t="n">
        <v>17217.4690298191</v>
      </c>
      <c r="AD13" t="n">
        <v>16588.9420462046</v>
      </c>
      <c r="AE13" t="n">
        <v>15347</v>
      </c>
      <c r="AF13" t="n">
        <v>16430</v>
      </c>
    </row>
    <row r="14">
      <c r="A14" t="s">
        <v>105</v>
      </c>
      <c r="B14" t="s">
        <v>396</v>
      </c>
      <c r="C14" t="s">
        <v>317</v>
      </c>
      <c r="D14" t="s">
        <v>397</v>
      </c>
      <c r="E14" t="s">
        <v>318</v>
      </c>
      <c r="F14" t="n">
        <v>2054.35025470199</v>
      </c>
      <c r="G14" t="n">
        <v>2352.9625990964</v>
      </c>
      <c r="H14" t="n">
        <v>2277.51524302953</v>
      </c>
      <c r="I14" t="n">
        <v>2380.85226882058</v>
      </c>
      <c r="J14" t="n">
        <v>2473.0511400943</v>
      </c>
      <c r="K14" t="n">
        <v>2539.62380288846</v>
      </c>
      <c r="L14" t="n">
        <v>2592.0716645809</v>
      </c>
      <c r="M14" t="n">
        <v>2112.11979576339</v>
      </c>
      <c r="N14" t="n">
        <v>2037.6036132394</v>
      </c>
      <c r="O14" t="n">
        <v>1911.77383061861</v>
      </c>
      <c r="P14" t="n">
        <v>2008.73542974783</v>
      </c>
      <c r="Q14" t="n">
        <v>2026.87884653265</v>
      </c>
      <c r="R14" t="n">
        <v>2259.04386241605</v>
      </c>
      <c r="S14" t="n">
        <v>2275.47641731111</v>
      </c>
      <c r="T14" t="n">
        <v>2040.08230517548</v>
      </c>
      <c r="U14" t="n">
        <v>1847.36541658837</v>
      </c>
      <c r="V14" t="n">
        <v>1916.97880958275</v>
      </c>
      <c r="W14" t="n">
        <v>1846.69883392993</v>
      </c>
      <c r="X14" t="n">
        <v>1808.81783220829</v>
      </c>
      <c r="Y14" t="n">
        <v>1636.64263563249</v>
      </c>
      <c r="Z14" t="n">
        <v>1582.12153611111</v>
      </c>
      <c r="AA14" t="n">
        <v>1555.65103421993</v>
      </c>
      <c r="AB14" t="n">
        <v>1693.35458952612</v>
      </c>
      <c r="AC14" t="n">
        <v>1818.67505553798</v>
      </c>
      <c r="AD14" t="n">
        <v>1939.85101311085</v>
      </c>
      <c r="AE14" t="n">
        <v>1715</v>
      </c>
      <c r="AF14" t="n">
        <v>2020</v>
      </c>
    </row>
    <row r="15">
      <c r="A15" t="s">
        <v>105</v>
      </c>
      <c r="B15" t="s">
        <v>398</v>
      </c>
      <c r="C15" t="s">
        <v>317</v>
      </c>
      <c r="D15" t="s">
        <v>399</v>
      </c>
      <c r="E15" t="s">
        <v>318</v>
      </c>
      <c r="F15" t="n">
        <v>6907.55206626806</v>
      </c>
      <c r="G15" t="n">
        <v>7583.01625292142</v>
      </c>
      <c r="H15" t="n">
        <v>7518.69996672501</v>
      </c>
      <c r="I15" t="n">
        <v>7893.20885505603</v>
      </c>
      <c r="J15" t="n">
        <v>8102.47067121333</v>
      </c>
      <c r="K15" t="n">
        <v>8455.54329255551</v>
      </c>
      <c r="L15" t="n">
        <v>8662.96815268587</v>
      </c>
      <c r="M15" t="n">
        <v>7911.26211593327</v>
      </c>
      <c r="N15" t="n">
        <v>7972.26850210299</v>
      </c>
      <c r="O15" t="n">
        <v>7848.20438132098</v>
      </c>
      <c r="P15" t="n">
        <v>7550.01343184288</v>
      </c>
      <c r="Q15" t="n">
        <v>8117.94946344938</v>
      </c>
      <c r="R15" t="n">
        <v>8118.99680565858</v>
      </c>
      <c r="S15" t="n">
        <v>8160.80625463328</v>
      </c>
      <c r="T15" t="n">
        <v>7181.43284079636</v>
      </c>
      <c r="U15" t="n">
        <v>6904.69358842886</v>
      </c>
      <c r="V15" t="n">
        <v>6278.91794359315</v>
      </c>
      <c r="W15" t="n">
        <v>5870.886660437</v>
      </c>
      <c r="X15" t="n">
        <v>5519.54818819414</v>
      </c>
      <c r="Y15" t="n">
        <v>5339.38788081143</v>
      </c>
      <c r="Z15" t="n">
        <v>5495.39921428335</v>
      </c>
      <c r="AA15" t="n">
        <v>5488.47182467413</v>
      </c>
      <c r="AB15" t="n">
        <v>6170.45425517803</v>
      </c>
      <c r="AC15" t="n">
        <v>6848.1401737109</v>
      </c>
      <c r="AD15" t="n">
        <v>6812.04704614832</v>
      </c>
      <c r="AE15" t="n">
        <v>5910</v>
      </c>
      <c r="AF15" t="n">
        <v>7288</v>
      </c>
    </row>
    <row r="16">
      <c r="A16" t="s">
        <v>105</v>
      </c>
      <c r="B16" t="s">
        <v>400</v>
      </c>
      <c r="C16" t="s">
        <v>317</v>
      </c>
      <c r="D16" t="s">
        <v>401</v>
      </c>
      <c r="E16" t="s">
        <v>318</v>
      </c>
      <c r="F16" t="n">
        <v>4786.78065630411</v>
      </c>
      <c r="G16" t="n">
        <v>5059.18513889265</v>
      </c>
      <c r="H16" t="n">
        <v>5122.922904422</v>
      </c>
      <c r="I16" t="n">
        <v>5397.30952377023</v>
      </c>
      <c r="J16" t="n">
        <v>5485.94031436442</v>
      </c>
      <c r="K16" t="n">
        <v>5799.93526285625</v>
      </c>
      <c r="L16" t="n">
        <v>5959.6730893245</v>
      </c>
      <c r="M16" t="n">
        <v>5880.04013943135</v>
      </c>
      <c r="N16" t="n">
        <v>6074.59028749676</v>
      </c>
      <c r="O16" t="n">
        <v>6131.14821081196</v>
      </c>
      <c r="P16" t="n">
        <v>5640.02939375501</v>
      </c>
      <c r="Q16" t="n">
        <v>6256.82941396824</v>
      </c>
      <c r="R16" t="n">
        <v>5949.75992612404</v>
      </c>
      <c r="S16" t="n">
        <v>5974.4432735809</v>
      </c>
      <c r="T16" t="n">
        <v>5211.59547288137</v>
      </c>
      <c r="U16" t="n">
        <v>5154.03234022937</v>
      </c>
      <c r="V16" t="n">
        <v>4390.02796922054</v>
      </c>
      <c r="W16" t="n">
        <v>4040.14604084657</v>
      </c>
      <c r="X16" t="n">
        <v>3714.57451024292</v>
      </c>
      <c r="Y16" t="n">
        <v>3711.50883664437</v>
      </c>
      <c r="Z16" t="n">
        <v>3921.14220288841</v>
      </c>
      <c r="AA16" t="n">
        <v>3939.77228587287</v>
      </c>
      <c r="AB16" t="n">
        <v>4482.04697235021</v>
      </c>
      <c r="AC16" t="n">
        <v>5036.19474230212</v>
      </c>
      <c r="AD16" t="n">
        <v>4874.22127987664</v>
      </c>
      <c r="AE16" t="n">
        <v>4195</v>
      </c>
      <c r="AF16" t="n">
        <v>5268</v>
      </c>
    </row>
    <row r="17">
      <c r="A17" t="s">
        <v>105</v>
      </c>
      <c r="B17" t="s">
        <v>402</v>
      </c>
      <c r="C17" t="s">
        <v>317</v>
      </c>
      <c r="D17" t="s">
        <v>403</v>
      </c>
      <c r="E17" t="s">
        <v>318</v>
      </c>
      <c r="F17" t="n">
        <v>5709.13258636708</v>
      </c>
      <c r="G17" t="n">
        <v>6308.25958162246</v>
      </c>
      <c r="H17" t="n">
        <v>6601.7765116457</v>
      </c>
      <c r="I17" t="n">
        <v>7126.95293044765</v>
      </c>
      <c r="J17" t="n">
        <v>7569.12493474945</v>
      </c>
      <c r="K17" t="n">
        <v>8489.50854750483</v>
      </c>
      <c r="L17" t="n">
        <v>8918.89775988085</v>
      </c>
      <c r="M17" t="n">
        <v>8768.50470788749</v>
      </c>
      <c r="N17" t="n">
        <v>8579.01405068166</v>
      </c>
      <c r="O17" t="n">
        <v>8797.49957937407</v>
      </c>
      <c r="P17" t="n">
        <v>8602.72099090084</v>
      </c>
      <c r="Q17" t="n">
        <v>8711.31807717381</v>
      </c>
      <c r="R17" t="n">
        <v>8618.278396174</v>
      </c>
      <c r="S17" t="n">
        <v>8662.48729076823</v>
      </c>
      <c r="T17" t="n">
        <v>7594.94377838911</v>
      </c>
      <c r="U17" t="n">
        <v>7239.27698084441</v>
      </c>
      <c r="V17" t="n">
        <v>7625.4653745849</v>
      </c>
      <c r="W17" t="n">
        <v>7631.48199552113</v>
      </c>
      <c r="X17" t="n">
        <v>7265.78972358094</v>
      </c>
      <c r="Y17" t="n">
        <v>7362.94983823688</v>
      </c>
      <c r="Z17" t="n">
        <v>6853.75254857766</v>
      </c>
      <c r="AA17" t="n">
        <v>6431.17455401812</v>
      </c>
      <c r="AB17" t="n">
        <v>7339.43604391538</v>
      </c>
      <c r="AC17" t="n">
        <v>7791.0122961851</v>
      </c>
      <c r="AD17" t="n">
        <v>8005.13933469507</v>
      </c>
      <c r="AE17" t="n">
        <v>7175</v>
      </c>
      <c r="AF17" t="n">
        <v>8509</v>
      </c>
    </row>
    <row r="18">
      <c r="A18" t="s">
        <v>105</v>
      </c>
      <c r="B18" t="s">
        <v>404</v>
      </c>
      <c r="C18" t="s">
        <v>317</v>
      </c>
      <c r="D18" t="s">
        <v>405</v>
      </c>
      <c r="E18" t="s">
        <v>318</v>
      </c>
      <c r="F18" t="n">
        <v>12771.267173261</v>
      </c>
      <c r="G18" t="n">
        <v>13306.9140999435</v>
      </c>
      <c r="H18" t="n">
        <v>14783.5831881526</v>
      </c>
      <c r="I18" t="n">
        <v>15339.170872619</v>
      </c>
      <c r="J18" t="n">
        <v>15784.2688074902</v>
      </c>
      <c r="K18" t="n">
        <v>15928.0526326596</v>
      </c>
      <c r="L18" t="n">
        <v>16123.5536933358</v>
      </c>
      <c r="M18" t="n">
        <v>16466.0538646748</v>
      </c>
      <c r="N18" t="n">
        <v>17002.8164429924</v>
      </c>
      <c r="O18" t="n">
        <v>16770.8445281871</v>
      </c>
      <c r="P18" t="n">
        <v>16156.1751236024</v>
      </c>
      <c r="Q18" t="n">
        <v>17116.2135443045</v>
      </c>
      <c r="R18" t="n">
        <v>17506.5752698923</v>
      </c>
      <c r="S18" t="n">
        <v>16221.3973707018</v>
      </c>
      <c r="T18" t="n">
        <v>14295.8200163291</v>
      </c>
      <c r="U18" t="n">
        <v>14065.4007952272</v>
      </c>
      <c r="V18" t="n">
        <v>15865.4983179253</v>
      </c>
      <c r="W18" t="n">
        <v>14555.8059563947</v>
      </c>
      <c r="X18" t="n">
        <v>16111.5962960451</v>
      </c>
      <c r="Y18" t="n">
        <v>17199.5486502936</v>
      </c>
      <c r="Z18" t="n">
        <v>16655.7886005518</v>
      </c>
      <c r="AA18" t="n">
        <v>15843.4488906212</v>
      </c>
      <c r="AB18" t="n">
        <v>17603.9504378245</v>
      </c>
      <c r="AC18" t="n">
        <v>19082.6023474715</v>
      </c>
      <c r="AD18" t="n">
        <v>18471.5308762851</v>
      </c>
      <c r="AE18" t="n">
        <v>15316</v>
      </c>
      <c r="AF18" t="n">
        <v>17453</v>
      </c>
    </row>
    <row r="19">
      <c r="A19" t="s">
        <v>105</v>
      </c>
      <c r="B19" t="s">
        <v>406</v>
      </c>
      <c r="C19" t="s">
        <v>317</v>
      </c>
      <c r="D19" t="s">
        <v>407</v>
      </c>
      <c r="E19" t="s">
        <v>318</v>
      </c>
      <c r="F19" t="n">
        <v>5826.2741604418</v>
      </c>
      <c r="G19" t="n">
        <v>6486.49448002458</v>
      </c>
      <c r="H19" t="n">
        <v>7233.04575951952</v>
      </c>
      <c r="I19" t="n">
        <v>7972.1006863716</v>
      </c>
      <c r="J19" t="n">
        <v>8996.21421549597</v>
      </c>
      <c r="K19" t="n">
        <v>10054.0214964982</v>
      </c>
      <c r="L19" t="n">
        <v>10578.2980263729</v>
      </c>
      <c r="M19" t="n">
        <v>10857.1829391016</v>
      </c>
      <c r="N19" t="n">
        <v>11168.7547087826</v>
      </c>
      <c r="O19" t="n">
        <v>11942.9202929924</v>
      </c>
      <c r="P19" t="n">
        <v>12358.8888790486</v>
      </c>
      <c r="Q19" t="n">
        <v>13103.6806759027</v>
      </c>
      <c r="R19" t="n">
        <v>13359.6851111034</v>
      </c>
      <c r="S19" t="n">
        <v>13454.0058423367</v>
      </c>
      <c r="T19" t="n">
        <v>12314.0514072981</v>
      </c>
      <c r="U19" t="n">
        <v>11732.7207193562</v>
      </c>
      <c r="V19" t="n">
        <v>11035.7726583174</v>
      </c>
      <c r="W19" t="n">
        <v>10523.166632055</v>
      </c>
      <c r="X19" t="n">
        <v>9792.79261163876</v>
      </c>
      <c r="Y19" t="n">
        <v>9909.45135239197</v>
      </c>
      <c r="Z19" t="n">
        <v>10508.7784320017</v>
      </c>
      <c r="AA19" t="n">
        <v>10371.2261629255</v>
      </c>
      <c r="AB19" t="n">
        <v>10850.9177270085</v>
      </c>
      <c r="AC19" t="n">
        <v>11214.9142825453</v>
      </c>
      <c r="AD19" t="n">
        <v>11766.6251958634</v>
      </c>
      <c r="AE19" t="n">
        <v>10069</v>
      </c>
      <c r="AF19" t="n">
        <v>11364</v>
      </c>
    </row>
    <row r="20">
      <c r="A20" t="s">
        <v>105</v>
      </c>
      <c r="B20" t="s">
        <v>408</v>
      </c>
      <c r="C20" t="s">
        <v>317</v>
      </c>
      <c r="D20" t="s">
        <v>409</v>
      </c>
      <c r="E20" t="s">
        <v>318</v>
      </c>
      <c r="F20" t="n">
        <v>12943.5680007175</v>
      </c>
      <c r="G20" t="n">
        <v>13748.2542399748</v>
      </c>
      <c r="H20" t="n">
        <v>13831.0080836617</v>
      </c>
      <c r="I20" t="n">
        <v>14026.8234310827</v>
      </c>
      <c r="J20" t="n">
        <v>14272.3636700417</v>
      </c>
      <c r="K20" t="n">
        <v>15391.4156007926</v>
      </c>
      <c r="L20" t="n">
        <v>15774.1227654307</v>
      </c>
      <c r="M20" t="n">
        <v>16101.44520963</v>
      </c>
      <c r="N20" t="n">
        <v>17419.3465793299</v>
      </c>
      <c r="O20" t="n">
        <v>18625.5888853763</v>
      </c>
      <c r="P20" t="n">
        <v>19642.8216574533</v>
      </c>
      <c r="Q20" t="n">
        <v>20119.1559979853</v>
      </c>
      <c r="R20" t="n">
        <v>21055.3244927815</v>
      </c>
      <c r="S20" t="n">
        <v>22770.8706785549</v>
      </c>
      <c r="T20" t="n">
        <v>21304.1782297687</v>
      </c>
      <c r="U20" t="n">
        <v>25831.0142526082</v>
      </c>
      <c r="V20" t="n">
        <v>26145.1492186083</v>
      </c>
      <c r="W20" t="n">
        <v>25433.3677358799</v>
      </c>
      <c r="X20" t="n">
        <v>21352.7532602359</v>
      </c>
      <c r="Y20" t="n">
        <v>21932.0656434495</v>
      </c>
      <c r="Z20" t="n">
        <v>21507.140275986</v>
      </c>
      <c r="AA20" t="n">
        <v>24354.5311507373</v>
      </c>
      <c r="AB20" t="n">
        <v>22412.776362187</v>
      </c>
      <c r="AC20" t="n">
        <v>23439.1558404554</v>
      </c>
      <c r="AD20" t="n">
        <v>25046.7144136079</v>
      </c>
      <c r="AE20" t="n">
        <v>25900</v>
      </c>
      <c r="AF20" t="n">
        <v>16196</v>
      </c>
    </row>
    <row r="21">
      <c r="A21" t="s">
        <v>105</v>
      </c>
      <c r="B21" t="s">
        <v>410</v>
      </c>
      <c r="C21" t="s">
        <v>317</v>
      </c>
      <c r="D21" t="s">
        <v>411</v>
      </c>
      <c r="E21" t="s">
        <v>318</v>
      </c>
      <c r="F21" t="n">
        <v>20368.2516853835</v>
      </c>
      <c r="G21" t="n">
        <v>21497.5037902343</v>
      </c>
      <c r="H21" t="n">
        <v>21850.742247694</v>
      </c>
      <c r="I21" t="n">
        <v>22355.3952183363</v>
      </c>
      <c r="J21" t="n">
        <v>23101.7548714576</v>
      </c>
      <c r="K21" t="n">
        <v>24798.3455241805</v>
      </c>
      <c r="L21" t="n">
        <v>25623.7217846647</v>
      </c>
      <c r="M21" t="n">
        <v>26363.6013596978</v>
      </c>
      <c r="N21" t="n">
        <v>27973.8915105488</v>
      </c>
      <c r="O21" t="n">
        <v>29272.7993977971</v>
      </c>
      <c r="P21" t="n">
        <v>30654.8281849947</v>
      </c>
      <c r="Q21" t="n">
        <v>31341.2007511392</v>
      </c>
      <c r="R21" t="n">
        <v>32431.8120691276</v>
      </c>
      <c r="S21" t="n">
        <v>34462.432786033</v>
      </c>
      <c r="T21" t="n">
        <v>32593.1396236102</v>
      </c>
      <c r="U21" t="n">
        <v>38825.0267938921</v>
      </c>
      <c r="V21" t="n">
        <v>39660.7841662071</v>
      </c>
      <c r="W21" t="n">
        <v>38407.3189433843</v>
      </c>
      <c r="X21" t="n">
        <v>33660.8753159021</v>
      </c>
      <c r="Y21" t="n">
        <v>33579.9177322623</v>
      </c>
      <c r="Z21" t="n">
        <v>33088.8771144989</v>
      </c>
      <c r="AA21" t="n">
        <v>36378.3296288732</v>
      </c>
      <c r="AB21" t="n">
        <v>34711.3300852573</v>
      </c>
      <c r="AC21" t="n">
        <v>35956.7420932613</v>
      </c>
      <c r="AD21" t="n">
        <v>37888.4874506275</v>
      </c>
      <c r="AE21" t="n">
        <v>38443</v>
      </c>
      <c r="AF21" t="n">
        <v>30102</v>
      </c>
    </row>
    <row r="22">
      <c r="A22" t="s">
        <v>105</v>
      </c>
      <c r="B22" t="s">
        <v>412</v>
      </c>
      <c r="C22" t="s">
        <v>317</v>
      </c>
      <c r="D22" t="s">
        <v>413</v>
      </c>
      <c r="E22" t="s">
        <v>318</v>
      </c>
      <c r="F22" t="n">
        <v>7601.76751826268</v>
      </c>
      <c r="G22" t="n">
        <v>7849.1188453711</v>
      </c>
      <c r="H22" t="n">
        <v>8239.88073321259</v>
      </c>
      <c r="I22" t="n">
        <v>8647.73083832396</v>
      </c>
      <c r="J22" t="n">
        <v>9282.17695067558</v>
      </c>
      <c r="K22" t="n">
        <v>9857.83171190706</v>
      </c>
      <c r="L22" t="n">
        <v>10351.827760212</v>
      </c>
      <c r="M22" t="n">
        <v>10808.3560778842</v>
      </c>
      <c r="N22" t="n">
        <v>11054.9970634343</v>
      </c>
      <c r="O22" t="n">
        <v>11074.6424540155</v>
      </c>
      <c r="P22" t="n">
        <v>11433.3079291532</v>
      </c>
      <c r="Q22" t="n">
        <v>11642.532314118</v>
      </c>
      <c r="R22" t="n">
        <v>11750.6013158571</v>
      </c>
      <c r="S22" t="n">
        <v>11957.2628698392</v>
      </c>
      <c r="T22" t="n">
        <v>11634.2441244034</v>
      </c>
      <c r="U22" t="n">
        <v>13213.1583645191</v>
      </c>
      <c r="V22" t="n">
        <v>13811.5446545416</v>
      </c>
      <c r="W22" t="n">
        <v>13228.8066843822</v>
      </c>
      <c r="X22" t="n">
        <v>12799.0079027967</v>
      </c>
      <c r="Y22" t="n">
        <v>11889.858644918</v>
      </c>
      <c r="Z22" t="n">
        <v>11845.3481773656</v>
      </c>
      <c r="AA22" t="n">
        <v>12118.1135445153</v>
      </c>
      <c r="AB22" t="n">
        <v>12447.8364939768</v>
      </c>
      <c r="AC22" t="n">
        <v>12636.824003088</v>
      </c>
      <c r="AD22" t="n">
        <v>12899.2349093318</v>
      </c>
      <c r="AE22" t="n">
        <v>12543</v>
      </c>
      <c r="AF22" t="n">
        <v>13906</v>
      </c>
    </row>
    <row r="23">
      <c r="A23" t="s">
        <v>105</v>
      </c>
      <c r="B23" t="s">
        <v>414</v>
      </c>
      <c r="C23" t="s">
        <v>317</v>
      </c>
      <c r="D23" t="s">
        <v>415</v>
      </c>
      <c r="E23" t="s">
        <v>318</v>
      </c>
      <c r="F23" t="n">
        <v>78074.0862375635</v>
      </c>
      <c r="G23" t="n">
        <v>77505.0388913972</v>
      </c>
      <c r="H23" t="n">
        <v>78642.0694427503</v>
      </c>
      <c r="I23" t="n">
        <v>82263.9264235141</v>
      </c>
      <c r="J23" t="n">
        <v>87290.3615138216</v>
      </c>
      <c r="K23" t="n">
        <v>91917.4652267874</v>
      </c>
      <c r="L23" t="n">
        <v>98431.4591645776</v>
      </c>
      <c r="M23" t="n">
        <v>102129.742559984</v>
      </c>
      <c r="N23" t="n">
        <v>104778.024733608</v>
      </c>
      <c r="O23" t="n">
        <v>106230.945993857</v>
      </c>
      <c r="P23" t="n">
        <v>110786.980757203</v>
      </c>
      <c r="Q23" t="n">
        <v>114684.721970923</v>
      </c>
      <c r="R23" t="n">
        <v>116050.799441071</v>
      </c>
      <c r="S23" t="n">
        <v>114042.913943023</v>
      </c>
      <c r="T23" t="n">
        <v>104293.831335204</v>
      </c>
      <c r="U23" t="n">
        <v>88359.0905070938</v>
      </c>
      <c r="V23" t="n">
        <v>76661.6217933655</v>
      </c>
      <c r="W23" t="n">
        <v>69224.3608512117</v>
      </c>
      <c r="X23" t="n">
        <v>62252.161729349</v>
      </c>
      <c r="Y23" t="n">
        <v>62040.2938567895</v>
      </c>
      <c r="Z23" t="n">
        <v>65738.7421383407</v>
      </c>
      <c r="AA23" t="n">
        <v>68061.5318527529</v>
      </c>
      <c r="AB23" t="n">
        <v>69237.7053187883</v>
      </c>
      <c r="AC23" t="n">
        <v>71346.1067884931</v>
      </c>
      <c r="AD23" t="n">
        <v>74682.6189908621</v>
      </c>
      <c r="AE23" t="n">
        <v>63700</v>
      </c>
      <c r="AF23" t="n">
        <v>63050</v>
      </c>
    </row>
    <row r="24">
      <c r="A24" t="s">
        <v>105</v>
      </c>
      <c r="B24" t="s">
        <v>416</v>
      </c>
      <c r="C24" t="s">
        <v>317</v>
      </c>
      <c r="D24" t="s">
        <v>417</v>
      </c>
      <c r="E24" t="s">
        <v>318</v>
      </c>
      <c r="F24" t="n">
        <v>73760.562440311</v>
      </c>
      <c r="G24" t="n">
        <v>75279.6747707099</v>
      </c>
      <c r="H24" t="n">
        <v>77755.7900200814</v>
      </c>
      <c r="I24" t="n">
        <v>81121.8650959301</v>
      </c>
      <c r="J24" t="n">
        <v>85091.7048079769</v>
      </c>
      <c r="K24" t="n">
        <v>87761.4846474345</v>
      </c>
      <c r="L24" t="n">
        <v>92609.1152910457</v>
      </c>
      <c r="M24" t="n">
        <v>96130.2850770122</v>
      </c>
      <c r="N24" t="n">
        <v>98672.4670795703</v>
      </c>
      <c r="O24" t="n">
        <v>103119.529487716</v>
      </c>
      <c r="P24" t="n">
        <v>107580.897199777</v>
      </c>
      <c r="Q24" t="n">
        <v>112446.725143696</v>
      </c>
      <c r="R24" t="n">
        <v>118395.217255471</v>
      </c>
      <c r="S24" t="n">
        <v>120142.671555869</v>
      </c>
      <c r="T24" t="n">
        <v>117669.058027859</v>
      </c>
      <c r="U24" t="n">
        <v>120711.845280188</v>
      </c>
      <c r="V24" t="n">
        <v>120909.459179215</v>
      </c>
      <c r="W24" t="n">
        <v>119024.881264948</v>
      </c>
      <c r="X24" t="n">
        <v>120957.938265303</v>
      </c>
      <c r="Y24" t="n">
        <v>122746.511953753</v>
      </c>
      <c r="Z24" t="n">
        <v>131841.453309724</v>
      </c>
      <c r="AA24" t="n">
        <v>138733.928564535</v>
      </c>
      <c r="AB24" t="n">
        <v>140248.107464221</v>
      </c>
      <c r="AC24" t="n">
        <v>144394.130363478</v>
      </c>
      <c r="AD24" t="n">
        <v>147667.501100817</v>
      </c>
      <c r="AE24" t="n">
        <v>135607</v>
      </c>
      <c r="AF24" t="n">
        <v>144760</v>
      </c>
    </row>
    <row r="25">
      <c r="A25" t="s">
        <v>105</v>
      </c>
      <c r="B25" t="s">
        <v>418</v>
      </c>
      <c r="C25" t="s">
        <v>317</v>
      </c>
      <c r="D25" t="s">
        <v>419</v>
      </c>
      <c r="E25" t="s">
        <v>318</v>
      </c>
      <c r="F25" t="n">
        <v>13876.1302018575</v>
      </c>
      <c r="G25" t="n">
        <v>13306.4357067665</v>
      </c>
      <c r="H25" t="n">
        <v>12906.4946542057</v>
      </c>
      <c r="I25" t="n">
        <v>12567.6288807807</v>
      </c>
      <c r="J25" t="n">
        <v>12409.335427117</v>
      </c>
      <c r="K25" t="n">
        <v>11780.2907741295</v>
      </c>
      <c r="L25" t="n">
        <v>12091.1459449196</v>
      </c>
      <c r="M25" t="n">
        <v>12210.6475539255</v>
      </c>
      <c r="N25" t="n">
        <v>12693.4188967084</v>
      </c>
      <c r="O25" t="n">
        <v>13658.2514611476</v>
      </c>
      <c r="P25" t="n">
        <v>14703.6070911484</v>
      </c>
      <c r="Q25" t="n">
        <v>14930.6533000514</v>
      </c>
      <c r="R25" t="n">
        <v>16150.1346188381</v>
      </c>
      <c r="S25" t="n">
        <v>15459.9674862835</v>
      </c>
      <c r="T25" t="n">
        <v>15213.7555681389</v>
      </c>
      <c r="U25" t="n">
        <v>17501.3525456491</v>
      </c>
      <c r="V25" t="n">
        <v>17883.9324478934</v>
      </c>
      <c r="W25" t="n">
        <v>17083.1424239058</v>
      </c>
      <c r="X25" t="n">
        <v>15921.0955389258</v>
      </c>
      <c r="Y25" t="n">
        <v>15106.2137889642</v>
      </c>
      <c r="Z25" t="n">
        <v>16049.1537372636</v>
      </c>
      <c r="AA25" t="n">
        <v>17684.3090375247</v>
      </c>
      <c r="AB25" t="n">
        <v>17951.0843283489</v>
      </c>
      <c r="AC25" t="n">
        <v>19010.796993354</v>
      </c>
      <c r="AD25" t="n">
        <v>18506.3470675839</v>
      </c>
      <c r="AE25" t="n">
        <v>14640</v>
      </c>
      <c r="AF25" t="n">
        <v>16751</v>
      </c>
    </row>
    <row r="26">
      <c r="A26" t="s">
        <v>105</v>
      </c>
      <c r="B26" t="s">
        <v>420</v>
      </c>
      <c r="C26" t="s">
        <v>317</v>
      </c>
      <c r="D26" t="s">
        <v>421</v>
      </c>
      <c r="E26" t="s">
        <v>318</v>
      </c>
      <c r="F26" t="n">
        <v>24901.6854474809</v>
      </c>
      <c r="G26" t="n">
        <v>26238.4222161206</v>
      </c>
      <c r="H26" t="n">
        <v>28287.9980156059</v>
      </c>
      <c r="I26" t="n">
        <v>30626.738356103</v>
      </c>
      <c r="J26" t="n">
        <v>32881.2215883985</v>
      </c>
      <c r="K26" t="n">
        <v>35416.6795091334</v>
      </c>
      <c r="L26" t="n">
        <v>38180.0893656431</v>
      </c>
      <c r="M26" t="n">
        <v>40280.6329595489</v>
      </c>
      <c r="N26" t="n">
        <v>42211.5074566603</v>
      </c>
      <c r="O26" t="n">
        <v>44983.7536511385</v>
      </c>
      <c r="P26" t="n">
        <v>45929.7867028814</v>
      </c>
      <c r="Q26" t="n">
        <v>48765.4137368975</v>
      </c>
      <c r="R26" t="n">
        <v>52933.7298894595</v>
      </c>
      <c r="S26" t="n">
        <v>53148.8815457683</v>
      </c>
      <c r="T26" t="n">
        <v>51121.1435721583</v>
      </c>
      <c r="U26" t="n">
        <v>51303.8669076618</v>
      </c>
      <c r="V26" t="n">
        <v>51200.8430382169</v>
      </c>
      <c r="W26" t="n">
        <v>51643.2416062023</v>
      </c>
      <c r="X26" t="n">
        <v>55670.688333064</v>
      </c>
      <c r="Y26" t="n">
        <v>56474.0316593587</v>
      </c>
      <c r="Z26" t="n">
        <v>60659.9171263415</v>
      </c>
      <c r="AA26" t="n">
        <v>63171.8996058668</v>
      </c>
      <c r="AB26" t="n">
        <v>64630.1355126433</v>
      </c>
      <c r="AC26" t="n">
        <v>65522.6922758717</v>
      </c>
      <c r="AD26" t="n">
        <v>68313.2601323093</v>
      </c>
      <c r="AE26" t="n">
        <v>65570</v>
      </c>
      <c r="AF26" t="n">
        <v>69215</v>
      </c>
    </row>
    <row r="27">
      <c r="A27" t="s">
        <v>105</v>
      </c>
      <c r="B27" t="s">
        <v>422</v>
      </c>
      <c r="C27" t="s">
        <v>317</v>
      </c>
      <c r="D27" t="s">
        <v>423</v>
      </c>
      <c r="E27" t="s">
        <v>318</v>
      </c>
      <c r="F27" t="n">
        <v>34710.9594998631</v>
      </c>
      <c r="G27" t="n">
        <v>35458.9421973974</v>
      </c>
      <c r="H27" t="n">
        <v>36397.9121674294</v>
      </c>
      <c r="I27" t="n">
        <v>37857.4029171872</v>
      </c>
      <c r="J27" t="n">
        <v>39761.6498739384</v>
      </c>
      <c r="K27" t="n">
        <v>40608.1412562902</v>
      </c>
      <c r="L27" t="n">
        <v>42435.263121973</v>
      </c>
      <c r="M27" t="n">
        <v>43756.906011776</v>
      </c>
      <c r="N27" t="n">
        <v>43986.1949100824</v>
      </c>
      <c r="O27" t="n">
        <v>44829.9806059998</v>
      </c>
      <c r="P27" t="n">
        <v>47273.1981834812</v>
      </c>
      <c r="Q27" t="n">
        <v>49110.4101301278</v>
      </c>
      <c r="R27" t="n">
        <v>49862.2147363047</v>
      </c>
      <c r="S27" t="n">
        <v>51947.8349997442</v>
      </c>
      <c r="T27" t="n">
        <v>51700.6069177242</v>
      </c>
      <c r="U27" t="n">
        <v>52421.7714680916</v>
      </c>
      <c r="V27" t="n">
        <v>52378.4859022952</v>
      </c>
      <c r="W27" t="n">
        <v>50765.4473723895</v>
      </c>
      <c r="X27" t="n">
        <v>49594.6406582155</v>
      </c>
      <c r="Y27" t="n">
        <v>51235.5009950365</v>
      </c>
      <c r="Z27" t="n">
        <v>55187.1006434096</v>
      </c>
      <c r="AA27" t="n">
        <v>57981.5011315738</v>
      </c>
      <c r="AB27" t="n">
        <v>57787.5933073962</v>
      </c>
      <c r="AC27" t="n">
        <v>60012.7958050772</v>
      </c>
      <c r="AD27" t="n">
        <v>60949.8759775127</v>
      </c>
      <c r="AE27" t="n">
        <v>55397</v>
      </c>
      <c r="AF27" t="n">
        <v>58794</v>
      </c>
    </row>
    <row r="28">
      <c r="A28" t="s">
        <v>105</v>
      </c>
      <c r="B28" t="s">
        <v>424</v>
      </c>
      <c r="C28" t="s">
        <v>317</v>
      </c>
      <c r="D28" t="s">
        <v>425</v>
      </c>
      <c r="E28" t="s">
        <v>318</v>
      </c>
      <c r="F28" t="n">
        <v>40568.9027731896</v>
      </c>
      <c r="G28" t="n">
        <v>40657.7384632234</v>
      </c>
      <c r="H28" t="n">
        <v>41584.0002909964</v>
      </c>
      <c r="I28" t="n">
        <v>42816.4704501368</v>
      </c>
      <c r="J28" t="n">
        <v>44841.7347730425</v>
      </c>
      <c r="K28" t="n">
        <v>46960.6150544378</v>
      </c>
      <c r="L28" t="n">
        <v>48555.4595223789</v>
      </c>
      <c r="M28" t="n">
        <v>48361.4817208783</v>
      </c>
      <c r="N28" t="n">
        <v>47951.7144213577</v>
      </c>
      <c r="O28" t="n">
        <v>48873.2404884876</v>
      </c>
      <c r="P28" t="n">
        <v>47954.8428595549</v>
      </c>
      <c r="Q28" t="n">
        <v>48527.739787603</v>
      </c>
      <c r="R28" t="n">
        <v>50266.8411260738</v>
      </c>
      <c r="S28" t="n">
        <v>49872.156841107</v>
      </c>
      <c r="T28" t="n">
        <v>47431.5994460666</v>
      </c>
      <c r="U28" t="n">
        <v>49784.9715107131</v>
      </c>
      <c r="V28" t="n">
        <v>50802.8798501514</v>
      </c>
      <c r="W28" t="n">
        <v>49995.7782355261</v>
      </c>
      <c r="X28" t="n">
        <v>47287.2686351982</v>
      </c>
      <c r="Y28" t="n">
        <v>49188.9014221365</v>
      </c>
      <c r="Z28" t="n">
        <v>51438.1706912254</v>
      </c>
      <c r="AA28" t="n">
        <v>49180.8355328863</v>
      </c>
      <c r="AB28" t="n">
        <v>51726.7707284049</v>
      </c>
      <c r="AC28" t="n">
        <v>54045.8297028406</v>
      </c>
      <c r="AD28" t="n">
        <v>55432.871523812</v>
      </c>
      <c r="AE28" t="n">
        <v>40170</v>
      </c>
      <c r="AF28" t="n">
        <v>46403</v>
      </c>
    </row>
    <row r="29">
      <c r="A29" t="s">
        <v>105</v>
      </c>
      <c r="B29" t="s">
        <v>426</v>
      </c>
      <c r="C29" t="s">
        <v>317</v>
      </c>
      <c r="D29" t="s">
        <v>427</v>
      </c>
      <c r="E29" t="s">
        <v>318</v>
      </c>
      <c r="F29" t="n">
        <v>28787.5687599888</v>
      </c>
      <c r="G29" t="n">
        <v>28289.2175561373</v>
      </c>
      <c r="H29" t="n">
        <v>28626.1092031681</v>
      </c>
      <c r="I29" t="n">
        <v>28677.0244336567</v>
      </c>
      <c r="J29" t="n">
        <v>29141.0539552369</v>
      </c>
      <c r="K29" t="n">
        <v>29338.0822181613</v>
      </c>
      <c r="L29" t="n">
        <v>29575.7927641004</v>
      </c>
      <c r="M29" t="n">
        <v>29411.7992829476</v>
      </c>
      <c r="N29" t="n">
        <v>28349.8374296895</v>
      </c>
      <c r="O29" t="n">
        <v>28921.3943086382</v>
      </c>
      <c r="P29" t="n">
        <v>28178.2289011889</v>
      </c>
      <c r="Q29" t="n">
        <v>29121.265443418</v>
      </c>
      <c r="R29" t="n">
        <v>29828.360546151</v>
      </c>
      <c r="S29" t="n">
        <v>30189.9164315589</v>
      </c>
      <c r="T29" t="n">
        <v>28824.3562388608</v>
      </c>
      <c r="U29" t="n">
        <v>29373.1345567667</v>
      </c>
      <c r="V29" t="n">
        <v>28616.4255624215</v>
      </c>
      <c r="W29" t="n">
        <v>28705.479527573</v>
      </c>
      <c r="X29" t="n">
        <v>26754.8192283218</v>
      </c>
      <c r="Y29" t="n">
        <v>26830.3909272811</v>
      </c>
      <c r="Z29" t="n">
        <v>27893.4312497598</v>
      </c>
      <c r="AA29" t="n">
        <v>25825.310923562</v>
      </c>
      <c r="AB29" t="n">
        <v>26278.8624535838</v>
      </c>
      <c r="AC29" t="n">
        <v>25847.6263870645</v>
      </c>
      <c r="AD29" t="n">
        <v>26636.0774092401</v>
      </c>
      <c r="AE29" t="n">
        <v>22086</v>
      </c>
      <c r="AF29" t="n">
        <v>23868</v>
      </c>
    </row>
    <row r="30">
      <c r="A30" t="s">
        <v>105</v>
      </c>
      <c r="B30" t="s">
        <v>428</v>
      </c>
      <c r="C30" t="s">
        <v>317</v>
      </c>
      <c r="D30" t="s">
        <v>429</v>
      </c>
      <c r="E30" t="s">
        <v>318</v>
      </c>
      <c r="F30" t="n">
        <v>2725.0556426424</v>
      </c>
      <c r="G30" t="n">
        <v>2418.35468415612</v>
      </c>
      <c r="H30" t="n">
        <v>2370.26240350529</v>
      </c>
      <c r="I30" t="n">
        <v>2346.55977947024</v>
      </c>
      <c r="J30" t="n">
        <v>2336.70028459852</v>
      </c>
      <c r="K30" t="n">
        <v>2327.12364408787</v>
      </c>
      <c r="L30" t="n">
        <v>2214.97310702339</v>
      </c>
      <c r="M30" t="n">
        <v>1909.89790146493</v>
      </c>
      <c r="N30" t="n">
        <v>1909.89790146493</v>
      </c>
      <c r="O30" t="n">
        <v>2011.2611979114</v>
      </c>
      <c r="P30" t="n">
        <v>2000.22547117388</v>
      </c>
      <c r="Q30" t="n">
        <v>1674.18613175874</v>
      </c>
      <c r="R30" t="n">
        <v>1904.1076938536</v>
      </c>
      <c r="S30" t="n">
        <v>1739.99923853918</v>
      </c>
      <c r="T30" t="n">
        <v>1458.26361053737</v>
      </c>
      <c r="U30" t="n">
        <v>1679.7963915305</v>
      </c>
      <c r="V30" t="n">
        <v>1449.5803936204</v>
      </c>
      <c r="W30" t="n">
        <v>1168.95132020364</v>
      </c>
      <c r="X30" t="n">
        <v>1033.42073235394</v>
      </c>
      <c r="Y30" t="n">
        <v>1036.96591496922</v>
      </c>
      <c r="Z30" t="n">
        <v>1090.32608212029</v>
      </c>
      <c r="AA30" t="n">
        <v>1191.40494383661</v>
      </c>
      <c r="AB30" t="n">
        <v>1311.03040631139</v>
      </c>
      <c r="AC30" t="n">
        <v>1372.5398757764</v>
      </c>
      <c r="AD30" t="n">
        <v>1227.16770186335</v>
      </c>
      <c r="AE30" t="n">
        <v>298</v>
      </c>
      <c r="AF30" t="n">
        <v>641</v>
      </c>
    </row>
    <row r="31">
      <c r="A31" t="s">
        <v>105</v>
      </c>
      <c r="B31" t="s">
        <v>430</v>
      </c>
      <c r="C31" t="s">
        <v>317</v>
      </c>
      <c r="D31" t="s">
        <v>431</v>
      </c>
      <c r="E31" t="s">
        <v>318</v>
      </c>
      <c r="F31" t="n">
        <v>3300.49855292076</v>
      </c>
      <c r="G31" t="n">
        <v>3512.37815730972</v>
      </c>
      <c r="H31" t="n">
        <v>3495.82595110186</v>
      </c>
      <c r="I31" t="n">
        <v>3489.23937370929</v>
      </c>
      <c r="J31" t="n">
        <v>3544.26448442642</v>
      </c>
      <c r="K31" t="n">
        <v>3797.08550417689</v>
      </c>
      <c r="L31" t="n">
        <v>3343.77491125205</v>
      </c>
      <c r="M31" t="n">
        <v>2999.50129596265</v>
      </c>
      <c r="N31" t="n">
        <v>3011.41826575194</v>
      </c>
      <c r="O31" t="n">
        <v>2603.07041963395</v>
      </c>
      <c r="P31" t="n">
        <v>2373.91981898664</v>
      </c>
      <c r="Q31" t="n">
        <v>2004.24552596787</v>
      </c>
      <c r="R31" t="n">
        <v>1857.68278183859</v>
      </c>
      <c r="S31" t="n">
        <v>1526.87474218136</v>
      </c>
      <c r="T31" t="n">
        <v>1452.69756615427</v>
      </c>
      <c r="U31" t="n">
        <v>1590.54478046088</v>
      </c>
      <c r="V31" t="n">
        <v>1543.37990330305</v>
      </c>
      <c r="W31" t="n">
        <v>1506.18087956383</v>
      </c>
      <c r="X31" t="n">
        <v>1399.47387535416</v>
      </c>
      <c r="Y31" t="n">
        <v>1429.19370753487</v>
      </c>
      <c r="Z31" t="n">
        <v>1096.3497894273</v>
      </c>
      <c r="AA31" t="n">
        <v>1067.6347455651</v>
      </c>
      <c r="AB31" t="n">
        <v>1308.64364468577</v>
      </c>
      <c r="AC31" t="n">
        <v>1879.67063607551</v>
      </c>
      <c r="AD31" t="n">
        <v>1843.39819004525</v>
      </c>
      <c r="AE31" t="n">
        <v>-229</v>
      </c>
      <c r="AF31" t="n">
        <v>1227</v>
      </c>
    </row>
    <row r="32">
      <c r="A32" t="s">
        <v>105</v>
      </c>
      <c r="B32" t="s">
        <v>432</v>
      </c>
      <c r="C32" t="s">
        <v>317</v>
      </c>
      <c r="D32" t="s">
        <v>433</v>
      </c>
      <c r="E32" t="s">
        <v>318</v>
      </c>
      <c r="F32" t="n">
        <v>6849.31803830732</v>
      </c>
      <c r="G32" t="n">
        <v>6998.21625653139</v>
      </c>
      <c r="H32" t="n">
        <v>7293.93961080104</v>
      </c>
      <c r="I32" t="n">
        <v>8140.0180105243</v>
      </c>
      <c r="J32" t="n">
        <v>9375.72802628575</v>
      </c>
      <c r="K32" t="n">
        <v>10451.6312424169</v>
      </c>
      <c r="L32" t="n">
        <v>11818.2695378131</v>
      </c>
      <c r="M32" t="n">
        <v>12043.6825100366</v>
      </c>
      <c r="N32" t="n">
        <v>12332.4520782806</v>
      </c>
      <c r="O32" t="n">
        <v>12895.484155762</v>
      </c>
      <c r="P32" t="n">
        <v>12816.0194595597</v>
      </c>
      <c r="Q32" t="n">
        <v>13131.4589432596</v>
      </c>
      <c r="R32" t="n">
        <v>13891.1483995981</v>
      </c>
      <c r="S32" t="n">
        <v>13663.5815499071</v>
      </c>
      <c r="T32" t="n">
        <v>13080.9839301637</v>
      </c>
      <c r="U32" t="n">
        <v>14180.9033639133</v>
      </c>
      <c r="V32" t="n">
        <v>15784.3022660416</v>
      </c>
      <c r="W32" t="n">
        <v>15429.0773155666</v>
      </c>
      <c r="X32" t="n">
        <v>14840.6436321911</v>
      </c>
      <c r="Y32" t="n">
        <v>16216.6608938335</v>
      </c>
      <c r="Z32" t="n">
        <v>17828.432742281</v>
      </c>
      <c r="AA32" t="n">
        <v>17744.7974109291</v>
      </c>
      <c r="AB32" t="n">
        <v>19088.1129598046</v>
      </c>
      <c r="AC32" t="n">
        <v>20437.6856110777</v>
      </c>
      <c r="AD32" t="n">
        <v>21021.7070013728</v>
      </c>
      <c r="AE32" t="n">
        <v>15684</v>
      </c>
      <c r="AF32" t="n">
        <v>17965</v>
      </c>
    </row>
    <row r="33">
      <c r="A33" t="s">
        <v>105</v>
      </c>
      <c r="B33" t="s">
        <v>434</v>
      </c>
      <c r="C33" t="s">
        <v>317</v>
      </c>
      <c r="D33" t="s">
        <v>435</v>
      </c>
      <c r="E33" t="s">
        <v>318</v>
      </c>
      <c r="F33" t="n">
        <v>1146.10402039595</v>
      </c>
      <c r="G33" t="n">
        <v>1323.65620060483</v>
      </c>
      <c r="H33" t="n">
        <v>1519.53357558223</v>
      </c>
      <c r="I33" t="n">
        <v>1660.97952011781</v>
      </c>
      <c r="J33" t="n">
        <v>1739.97732656243</v>
      </c>
      <c r="K33" t="n">
        <v>1980.70974127072</v>
      </c>
      <c r="L33" t="n">
        <v>2115.55716785277</v>
      </c>
      <c r="M33" t="n">
        <v>2276.14769614523</v>
      </c>
      <c r="N33" t="n">
        <v>2401.68269244932</v>
      </c>
      <c r="O33" t="n">
        <v>2540.68683542066</v>
      </c>
      <c r="P33" t="n">
        <v>2672.19694129933</v>
      </c>
      <c r="Q33" t="n">
        <v>2663.29332800054</v>
      </c>
      <c r="R33" t="n">
        <v>2912.90743070854</v>
      </c>
      <c r="S33" t="n">
        <v>3000.4967829041</v>
      </c>
      <c r="T33" t="n">
        <v>2756.25702956006</v>
      </c>
      <c r="U33" t="n">
        <v>2930.88671222387</v>
      </c>
      <c r="V33" t="n">
        <v>2861.33611164237</v>
      </c>
      <c r="W33" t="n">
        <v>2590.68619347119</v>
      </c>
      <c r="X33" t="n">
        <v>2611.32911134745</v>
      </c>
      <c r="Y33" t="n">
        <v>2806.76093061127</v>
      </c>
      <c r="Z33" t="n">
        <v>2762.24954294865</v>
      </c>
      <c r="AA33" t="n">
        <v>2538.51593510857</v>
      </c>
      <c r="AB33" t="n">
        <v>2583.1336990004</v>
      </c>
      <c r="AC33" t="n">
        <v>2587.64572292878</v>
      </c>
      <c r="AD33" t="n">
        <v>2742.2295229523</v>
      </c>
      <c r="AE33" t="n">
        <v>2331</v>
      </c>
      <c r="AF33" t="n">
        <v>2702</v>
      </c>
    </row>
    <row r="34">
      <c r="A34" t="s">
        <v>105</v>
      </c>
      <c r="B34" t="s">
        <v>436</v>
      </c>
      <c r="C34" t="s">
        <v>317</v>
      </c>
      <c r="D34" t="s">
        <v>437</v>
      </c>
      <c r="E34" t="s">
        <v>318</v>
      </c>
      <c r="F34" t="n">
        <v>67096.2514643574</v>
      </c>
      <c r="G34" t="n">
        <v>65577.4195032054</v>
      </c>
      <c r="H34" t="n">
        <v>66200.108173553</v>
      </c>
      <c r="I34" t="n">
        <v>67109.709945388</v>
      </c>
      <c r="J34" t="n">
        <v>69319.0527044699</v>
      </c>
      <c r="K34" t="n">
        <v>72877.178912449</v>
      </c>
      <c r="L34" t="n">
        <v>71737.0686590569</v>
      </c>
      <c r="M34" t="n">
        <v>71610.4407266697</v>
      </c>
      <c r="N34" t="n">
        <v>72298.1954993042</v>
      </c>
      <c r="O34" t="n">
        <v>73390.1793943177</v>
      </c>
      <c r="P34" t="n">
        <v>73484.9774470005</v>
      </c>
      <c r="Q34" t="n">
        <v>73731.9791147323</v>
      </c>
      <c r="R34" t="n">
        <v>73579.6796484483</v>
      </c>
      <c r="S34" t="n">
        <v>73192.5418628078</v>
      </c>
      <c r="T34" t="n">
        <v>70456.3610464705</v>
      </c>
      <c r="U34" t="n">
        <v>69112.7575050932</v>
      </c>
      <c r="V34" t="n">
        <v>69113.9042241492</v>
      </c>
      <c r="W34" t="n">
        <v>68054.1622605656</v>
      </c>
      <c r="X34" t="n">
        <v>64944.914460188</v>
      </c>
      <c r="Y34" t="n">
        <v>65320.2257092555</v>
      </c>
      <c r="Z34" t="n">
        <v>68475.868610303</v>
      </c>
      <c r="AA34" t="n">
        <v>70698.213695084</v>
      </c>
      <c r="AB34" t="n">
        <v>75091.7715706829</v>
      </c>
      <c r="AC34" t="n">
        <v>76252.379621971</v>
      </c>
      <c r="AD34" t="n">
        <v>77329.657209344</v>
      </c>
      <c r="AE34" t="n">
        <v>34574</v>
      </c>
      <c r="AF34" t="n">
        <v>50698</v>
      </c>
    </row>
    <row r="35">
      <c r="A35" t="s">
        <v>105</v>
      </c>
      <c r="B35" t="s">
        <v>438</v>
      </c>
      <c r="C35" t="s">
        <v>317</v>
      </c>
      <c r="D35" t="s">
        <v>439</v>
      </c>
      <c r="E35" t="s">
        <v>318</v>
      </c>
      <c r="F35" t="n">
        <v>15292.7505866641</v>
      </c>
      <c r="G35" t="n">
        <v>16131.0339108634</v>
      </c>
      <c r="H35" t="n">
        <v>17164.042419034</v>
      </c>
      <c r="I35" t="n">
        <v>17844.0197974543</v>
      </c>
      <c r="J35" t="n">
        <v>18423.956532644</v>
      </c>
      <c r="K35" t="n">
        <v>20416.3661665401</v>
      </c>
      <c r="L35" t="n">
        <v>22016.0684016495</v>
      </c>
      <c r="M35" t="n">
        <v>23206.7718595046</v>
      </c>
      <c r="N35" t="n">
        <v>24120.3660466994</v>
      </c>
      <c r="O35" t="n">
        <v>24924.9121853617</v>
      </c>
      <c r="P35" t="n">
        <v>26193.6276412575</v>
      </c>
      <c r="Q35" t="n">
        <v>27010.4872376625</v>
      </c>
      <c r="R35" t="n">
        <v>28103.2240738944</v>
      </c>
      <c r="S35" t="n">
        <v>28638.6577739736</v>
      </c>
      <c r="T35" t="n">
        <v>28679.8473992641</v>
      </c>
      <c r="U35" t="n">
        <v>29491.7514020693</v>
      </c>
      <c r="V35" t="n">
        <v>29271.8245027417</v>
      </c>
      <c r="W35" t="n">
        <v>29713.2454972122</v>
      </c>
      <c r="X35" t="n">
        <v>30554.1191806412</v>
      </c>
      <c r="Y35" t="n">
        <v>32665.9860151587</v>
      </c>
      <c r="Z35" t="n">
        <v>34663.2948513041</v>
      </c>
      <c r="AA35" t="n">
        <v>36117.8832964423</v>
      </c>
      <c r="AB35" t="n">
        <v>39194.5847626633</v>
      </c>
      <c r="AC35" t="n">
        <v>40816.0230191104</v>
      </c>
      <c r="AD35" t="n">
        <v>42531.083226664</v>
      </c>
      <c r="AE35" t="n">
        <v>40487</v>
      </c>
      <c r="AF35" t="n">
        <v>43876</v>
      </c>
    </row>
    <row r="36">
      <c r="A36" t="s">
        <v>105</v>
      </c>
      <c r="B36" t="s">
        <v>440</v>
      </c>
      <c r="C36" t="s">
        <v>317</v>
      </c>
      <c r="D36" t="s">
        <v>441</v>
      </c>
      <c r="E36" t="s">
        <v>318</v>
      </c>
      <c r="F36" t="n">
        <v>12355.9971921205</v>
      </c>
      <c r="G36" t="n">
        <v>11723.0160781551</v>
      </c>
      <c r="H36" t="n">
        <v>11293.6664237919</v>
      </c>
      <c r="I36" t="n">
        <v>10899.909432788</v>
      </c>
      <c r="J36" t="n">
        <v>10470.068797902</v>
      </c>
      <c r="K36" t="n">
        <v>10760.7709369132</v>
      </c>
      <c r="L36" t="n">
        <v>10789.9408228902</v>
      </c>
      <c r="M36" t="n">
        <v>10912.0857367731</v>
      </c>
      <c r="N36" t="n">
        <v>10885.9605315061</v>
      </c>
      <c r="O36" t="n">
        <v>10772.0485968542</v>
      </c>
      <c r="P36" t="n">
        <v>11142.1007639954</v>
      </c>
      <c r="Q36" t="n">
        <v>10927.8295954571</v>
      </c>
      <c r="R36" t="n">
        <v>10614.8607287614</v>
      </c>
      <c r="S36" t="n">
        <v>10127.3580976842</v>
      </c>
      <c r="T36" t="n">
        <v>9842.11333538075</v>
      </c>
      <c r="U36" t="n">
        <v>10159.7130355214</v>
      </c>
      <c r="V36" t="n">
        <v>9417.32216507979</v>
      </c>
      <c r="W36" t="n">
        <v>8194.94281525901</v>
      </c>
      <c r="X36" t="n">
        <v>6997.50316235655</v>
      </c>
      <c r="Y36" t="n">
        <v>7004.73412222317</v>
      </c>
      <c r="Z36" t="n">
        <v>7375.12760049439</v>
      </c>
      <c r="AA36" t="n">
        <v>7502.68643064707</v>
      </c>
      <c r="AB36" t="n">
        <v>7837.24645174803</v>
      </c>
      <c r="AC36" t="n">
        <v>7921.37791525562</v>
      </c>
      <c r="AD36" t="n">
        <v>8127.90922148808</v>
      </c>
      <c r="AE36" t="n">
        <v>7032</v>
      </c>
      <c r="AF36" t="n">
        <v>7939</v>
      </c>
    </row>
    <row r="37">
      <c r="A37" t="s">
        <v>105</v>
      </c>
      <c r="B37" t="s">
        <v>442</v>
      </c>
      <c r="C37" t="s">
        <v>317</v>
      </c>
      <c r="D37" t="s">
        <v>443</v>
      </c>
      <c r="E37" t="s">
        <v>318</v>
      </c>
      <c r="F37" t="n">
        <v>3211.41745047183</v>
      </c>
      <c r="G37" t="n">
        <v>3496.09705550915</v>
      </c>
      <c r="H37" t="n">
        <v>3847.05239292373</v>
      </c>
      <c r="I37" t="n">
        <v>4029.6183390449</v>
      </c>
      <c r="J37" t="n">
        <v>4081.63341591238</v>
      </c>
      <c r="K37" t="n">
        <v>4554.61094132234</v>
      </c>
      <c r="L37" t="n">
        <v>4873.43736348121</v>
      </c>
      <c r="M37" t="n">
        <v>5243.93904369162</v>
      </c>
      <c r="N37" t="n">
        <v>5580.41193731306</v>
      </c>
      <c r="O37" t="n">
        <v>5938.54973592916</v>
      </c>
      <c r="P37" t="n">
        <v>6336.25917992295</v>
      </c>
      <c r="Q37" t="n">
        <v>6641.29587382716</v>
      </c>
      <c r="R37" t="n">
        <v>7146.16800286042</v>
      </c>
      <c r="S37" t="n">
        <v>7454.02032336329</v>
      </c>
      <c r="T37" t="n">
        <v>7517.95043825238</v>
      </c>
      <c r="U37" t="n">
        <v>8131.69230776698</v>
      </c>
      <c r="V37" t="n">
        <v>8123.34083999143</v>
      </c>
      <c r="W37" t="n">
        <v>8837.02774047187</v>
      </c>
      <c r="X37" t="n">
        <v>9654.68497754013</v>
      </c>
      <c r="Y37" t="n">
        <v>10950.8358216948</v>
      </c>
      <c r="Z37" t="n">
        <v>12059.7534254557</v>
      </c>
      <c r="AA37" t="n">
        <v>12923.9128373569</v>
      </c>
      <c r="AB37" t="n">
        <v>14136.8949131637</v>
      </c>
      <c r="AC37" t="n">
        <v>14196.0721827329</v>
      </c>
      <c r="AD37" t="n">
        <v>13777.5123175182</v>
      </c>
      <c r="AE37" t="n">
        <v>13086</v>
      </c>
      <c r="AF37" t="n">
        <v>12705</v>
      </c>
    </row>
    <row r="38">
      <c r="A38" t="s">
        <v>105</v>
      </c>
      <c r="B38" t="s">
        <v>444</v>
      </c>
      <c r="C38" t="s">
        <v>317</v>
      </c>
      <c r="D38" t="s">
        <v>445</v>
      </c>
      <c r="E38" t="s">
        <v>318</v>
      </c>
      <c r="F38" t="n">
        <v>4396.35650210645</v>
      </c>
      <c r="G38" t="n">
        <v>5009.88454945924</v>
      </c>
      <c r="H38" t="n">
        <v>5645.76110363282</v>
      </c>
      <c r="I38" t="n">
        <v>6426.64548154994</v>
      </c>
      <c r="J38" t="n">
        <v>7687.26272616645</v>
      </c>
      <c r="K38" t="n">
        <v>9173.65819139494</v>
      </c>
      <c r="L38" t="n">
        <v>10866.0577070698</v>
      </c>
      <c r="M38" t="n">
        <v>11501.2520391277</v>
      </c>
      <c r="N38" t="n">
        <v>11915.2088709546</v>
      </c>
      <c r="O38" t="n">
        <v>12158.0425892327</v>
      </c>
      <c r="P38" t="n">
        <v>12618.6120233666</v>
      </c>
      <c r="Q38" t="n">
        <v>13197.6036681634</v>
      </c>
      <c r="R38" t="n">
        <v>13698.2267990961</v>
      </c>
      <c r="S38" t="n">
        <v>14095.6718276697</v>
      </c>
      <c r="T38" t="n">
        <v>14244.1728304682</v>
      </c>
      <c r="U38" t="n">
        <v>13502.7129539311</v>
      </c>
      <c r="V38" t="n">
        <v>13884.8448973818</v>
      </c>
      <c r="W38" t="n">
        <v>13983.4329756838</v>
      </c>
      <c r="X38" t="n">
        <v>14580.5788917497</v>
      </c>
      <c r="Y38" t="n">
        <v>14954.9047541696</v>
      </c>
      <c r="Z38" t="n">
        <v>15295.7001708196</v>
      </c>
      <c r="AA38" t="n">
        <v>15655.2257883846</v>
      </c>
      <c r="AB38" t="n">
        <v>17163.0184957559</v>
      </c>
      <c r="AC38" t="n">
        <v>18700.1274207232</v>
      </c>
      <c r="AD38" t="n">
        <v>20638.1369575817</v>
      </c>
      <c r="AE38" t="n">
        <v>20369</v>
      </c>
      <c r="AF38" t="n">
        <v>23232</v>
      </c>
    </row>
    <row r="39">
      <c r="A39" t="s">
        <v>105</v>
      </c>
      <c r="B39" t="s">
        <v>446</v>
      </c>
      <c r="C39" t="s">
        <v>317</v>
      </c>
      <c r="D39" t="s">
        <v>447</v>
      </c>
      <c r="E39" t="s">
        <v>318</v>
      </c>
      <c r="F39" t="n">
        <v>24368.1422619359</v>
      </c>
      <c r="G39" t="n">
        <v>25333.5301950751</v>
      </c>
      <c r="H39" t="n">
        <v>26649.8565489015</v>
      </c>
      <c r="I39" t="n">
        <v>28934.7458405032</v>
      </c>
      <c r="J39" t="n">
        <v>31096.7659725236</v>
      </c>
      <c r="K39" t="n">
        <v>34182.4992167908</v>
      </c>
      <c r="L39" t="n">
        <v>37512.8116527961</v>
      </c>
      <c r="M39" t="n">
        <v>39647.4413822583</v>
      </c>
      <c r="N39" t="n">
        <v>41030.5642389549</v>
      </c>
      <c r="O39" t="n">
        <v>44945.3221811833</v>
      </c>
      <c r="P39" t="n">
        <v>50409.6787714834</v>
      </c>
      <c r="Q39" t="n">
        <v>56738.3181066347</v>
      </c>
      <c r="R39" t="n">
        <v>61528.5640498009</v>
      </c>
      <c r="S39" t="n">
        <v>64667.1215709092</v>
      </c>
      <c r="T39" t="n">
        <v>60571.6156627192</v>
      </c>
      <c r="U39" t="n">
        <v>58405.0610162096</v>
      </c>
      <c r="V39" t="n">
        <v>55722.9936715122</v>
      </c>
      <c r="W39" t="n">
        <v>51888.3176485137</v>
      </c>
      <c r="X39" t="n">
        <v>46330.378753012</v>
      </c>
      <c r="Y39" t="n">
        <v>44106.7407350475</v>
      </c>
      <c r="Z39" t="n">
        <v>41264.2475477171</v>
      </c>
      <c r="AA39" t="n">
        <v>42850.9066434718</v>
      </c>
      <c r="AB39" t="n">
        <v>42660.9997152692</v>
      </c>
      <c r="AC39" t="n">
        <v>45112.2371529791</v>
      </c>
      <c r="AD39" t="n">
        <v>43768.1580604534</v>
      </c>
      <c r="AE39" t="n">
        <v>45965</v>
      </c>
      <c r="AF39" t="n">
        <v>45582</v>
      </c>
    </row>
    <row r="40">
      <c r="A40" t="s">
        <v>105</v>
      </c>
      <c r="B40" t="s">
        <v>448</v>
      </c>
      <c r="C40" t="s">
        <v>317</v>
      </c>
      <c r="D40" t="s">
        <v>449</v>
      </c>
      <c r="E40" t="s">
        <v>318</v>
      </c>
      <c r="F40" t="n">
        <v>54002.8035015758</v>
      </c>
      <c r="G40" t="n">
        <v>54829.4702331206</v>
      </c>
      <c r="H40" t="n">
        <v>55201.6796059783</v>
      </c>
      <c r="I40" t="n">
        <v>55606.45819154</v>
      </c>
      <c r="J40" t="n">
        <v>58154.9773224902</v>
      </c>
      <c r="K40" t="n">
        <v>60449.7364090076</v>
      </c>
      <c r="L40" t="n">
        <v>63501.5709631499</v>
      </c>
      <c r="M40" t="n">
        <v>70721.0513212372</v>
      </c>
      <c r="N40" t="n">
        <v>76245.2231096086</v>
      </c>
      <c r="O40" t="n">
        <v>81679.4630209587</v>
      </c>
      <c r="P40" t="n">
        <v>87669.2812398637</v>
      </c>
      <c r="Q40" t="n">
        <v>94289.2685312702</v>
      </c>
      <c r="R40" t="n">
        <v>104490.941125991</v>
      </c>
      <c r="S40" t="n">
        <v>107877.20067372</v>
      </c>
      <c r="T40" t="n">
        <v>112669.851472929</v>
      </c>
      <c r="U40" t="n">
        <v>115493.639842817</v>
      </c>
      <c r="V40" t="n">
        <v>118988.743455823</v>
      </c>
      <c r="W40" t="n">
        <v>122086.834857854</v>
      </c>
      <c r="X40" t="n">
        <v>125423.2191137</v>
      </c>
      <c r="Y40" t="n">
        <v>126104.349349061</v>
      </c>
      <c r="Z40" t="n">
        <v>125394.403729792</v>
      </c>
      <c r="AA40" t="n">
        <v>126351.493016626</v>
      </c>
      <c r="AB40" t="n">
        <v>128693.485752768</v>
      </c>
      <c r="AC40" t="n">
        <v>132361.304262818</v>
      </c>
      <c r="AD40" t="n">
        <v>134344.596684425</v>
      </c>
      <c r="AE40" t="n">
        <v>134806</v>
      </c>
      <c r="AF40" t="n">
        <v>138473</v>
      </c>
    </row>
    <row r="41">
      <c r="A41" t="s">
        <v>105</v>
      </c>
      <c r="B41" t="s">
        <v>450</v>
      </c>
      <c r="C41" t="s">
        <v>317</v>
      </c>
      <c r="D41" t="s">
        <v>451</v>
      </c>
      <c r="E41" t="s">
        <v>318</v>
      </c>
      <c r="F41" t="n">
        <v>45021.6171863226</v>
      </c>
      <c r="G41" t="n">
        <v>45298.480007116</v>
      </c>
      <c r="H41" t="n">
        <v>45701.0741745784</v>
      </c>
      <c r="I41" t="n">
        <v>45857.7258811122</v>
      </c>
      <c r="J41" t="n">
        <v>47273.501138821</v>
      </c>
      <c r="K41" t="n">
        <v>48980.5286394991</v>
      </c>
      <c r="L41" t="n">
        <v>50993.7435488782</v>
      </c>
      <c r="M41" t="n">
        <v>55284.8772094536</v>
      </c>
      <c r="N41" t="n">
        <v>58584.6305719932</v>
      </c>
      <c r="O41" t="n">
        <v>61738.4379942871</v>
      </c>
      <c r="P41" t="n">
        <v>64662.3358289566</v>
      </c>
      <c r="Q41" t="n">
        <v>68731.1665540285</v>
      </c>
      <c r="R41" t="n">
        <v>73185.6696202821</v>
      </c>
      <c r="S41" t="n">
        <v>76612.6327226812</v>
      </c>
      <c r="T41" t="n">
        <v>78535.0849998009</v>
      </c>
      <c r="U41" t="n">
        <v>80260.7188735185</v>
      </c>
      <c r="V41" t="n">
        <v>82673.9918224753</v>
      </c>
      <c r="W41" t="n">
        <v>84382.9671978242</v>
      </c>
      <c r="X41" t="n">
        <v>86269.401386432</v>
      </c>
      <c r="Y41" t="n">
        <v>86723.3109711448</v>
      </c>
      <c r="Z41" t="n">
        <v>86765.7670691259</v>
      </c>
      <c r="AA41" t="n">
        <v>87839.1017009726</v>
      </c>
      <c r="AB41" t="n">
        <v>87737.5775593675</v>
      </c>
      <c r="AC41" t="n">
        <v>88656.8939271487</v>
      </c>
      <c r="AD41" t="n">
        <v>88244.3657266811</v>
      </c>
      <c r="AE41" t="n">
        <v>89817</v>
      </c>
      <c r="AF41" t="n">
        <v>91471</v>
      </c>
    </row>
    <row r="42">
      <c r="A42" t="s">
        <v>105</v>
      </c>
      <c r="B42" t="s">
        <v>452</v>
      </c>
      <c r="C42" t="s">
        <v>317</v>
      </c>
      <c r="D42" t="s">
        <v>453</v>
      </c>
      <c r="E42" t="s">
        <v>318</v>
      </c>
      <c r="F42" t="n">
        <v>22802.5463588493</v>
      </c>
      <c r="G42" t="n">
        <v>23178.9733972299</v>
      </c>
      <c r="H42" t="n">
        <v>23749.410723713</v>
      </c>
      <c r="I42" t="n">
        <v>24896.5564666507</v>
      </c>
      <c r="J42" t="n">
        <v>26151.5484545648</v>
      </c>
      <c r="K42" t="n">
        <v>28479.854844699</v>
      </c>
      <c r="L42" t="n">
        <v>29247.620273237</v>
      </c>
      <c r="M42" t="n">
        <v>29336.2034083671</v>
      </c>
      <c r="N42" t="n">
        <v>30518.9688397325</v>
      </c>
      <c r="O42" t="n">
        <v>31374.5979288681</v>
      </c>
      <c r="P42" t="n">
        <v>34176.6564372348</v>
      </c>
      <c r="Q42" t="n">
        <v>37545.5857055554</v>
      </c>
      <c r="R42" t="n">
        <v>39813.1620073923</v>
      </c>
      <c r="S42" t="n">
        <v>41768.5995424547</v>
      </c>
      <c r="T42" t="n">
        <v>41813.021620811</v>
      </c>
      <c r="U42" t="n">
        <v>40446.5766581947</v>
      </c>
      <c r="V42" t="n">
        <v>41753.4079503234</v>
      </c>
      <c r="W42" t="n">
        <v>41256.9121308779</v>
      </c>
      <c r="X42" t="n">
        <v>41216.1595321562</v>
      </c>
      <c r="Y42" t="n">
        <v>43537.9814516189</v>
      </c>
      <c r="Z42" t="n">
        <v>45720.2746103974</v>
      </c>
      <c r="AA42" t="n">
        <v>47583.6317730368</v>
      </c>
      <c r="AB42" t="n">
        <v>50388.1943902293</v>
      </c>
      <c r="AC42" t="n">
        <v>52958.5366846892</v>
      </c>
      <c r="AD42" t="n">
        <v>56688.682638823</v>
      </c>
      <c r="AE42" t="n">
        <v>53359</v>
      </c>
      <c r="AF42" t="n">
        <v>60470</v>
      </c>
    </row>
    <row r="43">
      <c r="A43" t="s">
        <v>105</v>
      </c>
      <c r="B43" t="s">
        <v>454</v>
      </c>
      <c r="C43" t="s">
        <v>317</v>
      </c>
      <c r="D43" t="s">
        <v>455</v>
      </c>
      <c r="E43" t="s">
        <v>318</v>
      </c>
      <c r="F43" t="n">
        <v>42022.5059595345</v>
      </c>
      <c r="G43" t="n">
        <v>43518.3286492657</v>
      </c>
      <c r="H43" t="n">
        <v>44952.9254998625</v>
      </c>
      <c r="I43" t="n">
        <v>47616.8261983746</v>
      </c>
      <c r="J43" t="n">
        <v>50364.989374735</v>
      </c>
      <c r="K43" t="n">
        <v>54459.449107846</v>
      </c>
      <c r="L43" t="n">
        <v>56548.4598042844</v>
      </c>
      <c r="M43" t="n">
        <v>57171.8414852452</v>
      </c>
      <c r="N43" t="n">
        <v>58797.4715122042</v>
      </c>
      <c r="O43" t="n">
        <v>59709.3520075302</v>
      </c>
      <c r="P43" t="n">
        <v>64106.0997154971</v>
      </c>
      <c r="Q43" t="n">
        <v>70696.0632833732</v>
      </c>
      <c r="R43" t="n">
        <v>76550.9742766749</v>
      </c>
      <c r="S43" t="n">
        <v>78413.9002664302</v>
      </c>
      <c r="T43" t="n">
        <v>76108.4170366326</v>
      </c>
      <c r="U43" t="n">
        <v>76013.0694925084</v>
      </c>
      <c r="V43" t="n">
        <v>78339.613576341</v>
      </c>
      <c r="W43" t="n">
        <v>75890.7651277082</v>
      </c>
      <c r="X43" t="n">
        <v>75312.9428507332</v>
      </c>
      <c r="Y43" t="n">
        <v>79823.5406963039</v>
      </c>
      <c r="Z43" t="n">
        <v>85891.7857036483</v>
      </c>
      <c r="AA43" t="n">
        <v>89799.8023393512</v>
      </c>
      <c r="AB43" t="n">
        <v>93755.2501826103</v>
      </c>
      <c r="AC43" t="n">
        <v>97919.602351532</v>
      </c>
      <c r="AD43" t="n">
        <v>104816.519181586</v>
      </c>
      <c r="AE43" t="n">
        <v>92513</v>
      </c>
      <c r="AF43" t="n">
        <v>103605</v>
      </c>
    </row>
    <row r="44">
      <c r="A44" t="s">
        <v>105</v>
      </c>
      <c r="B44" t="s">
        <v>456</v>
      </c>
      <c r="C44" t="s">
        <v>317</v>
      </c>
      <c r="D44" t="s">
        <v>457</v>
      </c>
      <c r="E44" t="s">
        <v>318</v>
      </c>
      <c r="F44" t="n">
        <v>502893.754171494</v>
      </c>
      <c r="G44" t="n">
        <v>518235.614674699</v>
      </c>
      <c r="H44" t="n">
        <v>538538.105851466</v>
      </c>
      <c r="I44" t="n">
        <v>562653.065018028</v>
      </c>
      <c r="J44" t="n">
        <v>589192.21684857</v>
      </c>
      <c r="K44" t="n">
        <v>623924.257429701</v>
      </c>
      <c r="L44" t="n">
        <v>649995.72829983</v>
      </c>
      <c r="M44" t="n">
        <v>663531.80993492</v>
      </c>
      <c r="N44" t="n">
        <v>677176.666713838</v>
      </c>
      <c r="O44" t="n">
        <v>693047.966150788</v>
      </c>
      <c r="P44" t="n">
        <v>714239.560253115</v>
      </c>
      <c r="Q44" t="n">
        <v>743570.323385314</v>
      </c>
      <c r="R44" t="n">
        <v>768906.618427482</v>
      </c>
      <c r="S44" t="n">
        <v>771730.895068094</v>
      </c>
      <c r="T44" t="n">
        <v>729227.886981465</v>
      </c>
      <c r="U44" t="n">
        <v>721735.512984283</v>
      </c>
      <c r="V44" t="n">
        <v>712131.922639376</v>
      </c>
      <c r="W44" t="n">
        <v>684758.362100091</v>
      </c>
      <c r="X44" t="n">
        <v>668730.090192663</v>
      </c>
      <c r="Y44" t="n">
        <v>680502.834754487</v>
      </c>
      <c r="Z44" t="n">
        <v>714899.422232048</v>
      </c>
      <c r="AA44" t="n">
        <v>739548.946908651</v>
      </c>
      <c r="AB44" t="n">
        <v>765169.258023206</v>
      </c>
      <c r="AC44" t="n">
        <v>785561.602402855</v>
      </c>
      <c r="AD44" t="n">
        <v>804569.281803994</v>
      </c>
      <c r="AE44" t="n">
        <v>682234</v>
      </c>
      <c r="AF44" t="n">
        <v>739006</v>
      </c>
    </row>
    <row r="45">
      <c r="A45" t="s">
        <v>105</v>
      </c>
      <c r="B45" t="s">
        <v>458</v>
      </c>
      <c r="C45" t="s">
        <v>317</v>
      </c>
      <c r="D45" t="s">
        <v>459</v>
      </c>
      <c r="E45" t="s">
        <v>318</v>
      </c>
      <c r="F45" t="n">
        <v>483569.514490551</v>
      </c>
      <c r="G45" t="n">
        <v>493339.399708829</v>
      </c>
      <c r="H45" t="n">
        <v>511717.658668323</v>
      </c>
      <c r="I45" t="n">
        <v>535149.211726647</v>
      </c>
      <c r="J45" t="n">
        <v>562222.65286898</v>
      </c>
      <c r="K45" t="n">
        <v>594798.60753419</v>
      </c>
      <c r="L45" t="n">
        <v>621379.62079591</v>
      </c>
      <c r="M45" t="n">
        <v>634726.041997962</v>
      </c>
      <c r="N45" t="n">
        <v>648594.213759657</v>
      </c>
      <c r="O45" t="n">
        <v>665287.749962738</v>
      </c>
      <c r="P45" t="n">
        <v>689087.346737205</v>
      </c>
      <c r="Q45" t="n">
        <v>716806.801530134</v>
      </c>
      <c r="R45" t="n">
        <v>740118.481105293</v>
      </c>
      <c r="S45" t="n">
        <v>743610.445881054</v>
      </c>
      <c r="T45" t="n">
        <v>702046.58253857</v>
      </c>
      <c r="U45" t="n">
        <v>693945.397782707</v>
      </c>
      <c r="V45" t="n">
        <v>682937.961220746</v>
      </c>
      <c r="W45" t="n">
        <v>658102.040497072</v>
      </c>
      <c r="X45" t="n">
        <v>638469.550174903</v>
      </c>
      <c r="Y45" t="n">
        <v>650537.105851915</v>
      </c>
      <c r="Z45" t="n">
        <v>683480.520560399</v>
      </c>
      <c r="AA45" t="n">
        <v>706717.927330984</v>
      </c>
      <c r="AB45" t="n">
        <v>733511.534267325</v>
      </c>
      <c r="AC45" t="n">
        <v>752539.066775576</v>
      </c>
      <c r="AD45" t="n">
        <v>772497.234880083</v>
      </c>
      <c r="AE45" t="n">
        <v>650789</v>
      </c>
      <c r="AF45" t="n">
        <v>705346</v>
      </c>
    </row>
    <row r="46">
      <c r="A46" t="s">
        <v>105</v>
      </c>
      <c r="B46" t="s">
        <v>460</v>
      </c>
      <c r="C46" t="s">
        <v>317</v>
      </c>
      <c r="D46" t="s">
        <v>461</v>
      </c>
      <c r="E46" t="s">
        <v>318</v>
      </c>
      <c r="F46" t="n">
        <v>19080.4512614105</v>
      </c>
      <c r="G46" t="n">
        <v>20290.4880359412</v>
      </c>
      <c r="H46" t="n">
        <v>21195.9308038659</v>
      </c>
      <c r="I46" t="n">
        <v>22771.2919708844</v>
      </c>
      <c r="J46" t="n">
        <v>24307.4027201871</v>
      </c>
      <c r="K46" t="n">
        <v>26044.5804919797</v>
      </c>
      <c r="L46" t="n">
        <v>27413.5425173604</v>
      </c>
      <c r="M46" t="n">
        <v>27989.1899148909</v>
      </c>
      <c r="N46" t="n">
        <v>28385.1392800618</v>
      </c>
      <c r="O46" t="n">
        <v>28392.9334696037</v>
      </c>
      <c r="P46" t="n">
        <v>29936.6197286112</v>
      </c>
      <c r="Q46" t="n">
        <v>33172.1055492341</v>
      </c>
      <c r="R46" t="n">
        <v>36836.6879804498</v>
      </c>
      <c r="S46" t="n">
        <v>36666.0031451679</v>
      </c>
      <c r="T46" t="n">
        <v>34228.2134139189</v>
      </c>
      <c r="U46" t="n">
        <v>35598.3026838052</v>
      </c>
      <c r="V46" t="n">
        <v>36613.2885402807</v>
      </c>
      <c r="W46" t="n">
        <v>34608.4439800074</v>
      </c>
      <c r="X46" t="n">
        <v>34064.0061984433</v>
      </c>
      <c r="Y46" t="n">
        <v>36252.634325524</v>
      </c>
      <c r="Z46" t="n">
        <v>40146.9967492068</v>
      </c>
      <c r="AA46" t="n">
        <v>42195.6602694392</v>
      </c>
      <c r="AB46" t="n">
        <v>43347.5740006298</v>
      </c>
      <c r="AC46" t="n">
        <v>44945.9358738093</v>
      </c>
      <c r="AD46" t="n">
        <v>48111.6412066256</v>
      </c>
      <c r="AE46" t="n">
        <v>39154</v>
      </c>
      <c r="AF46" t="n">
        <v>43135</v>
      </c>
    </row>
    <row r="47">
      <c r="A47" t="s">
        <v>105</v>
      </c>
      <c r="B47" t="s">
        <v>462</v>
      </c>
      <c r="C47" t="s">
        <v>317</v>
      </c>
      <c r="D47" t="s">
        <v>463</v>
      </c>
      <c r="E47" t="s">
        <v>318</v>
      </c>
      <c r="F47" t="n">
        <v>45095.072412836</v>
      </c>
      <c r="G47" t="n">
        <v>45170.8652812374</v>
      </c>
      <c r="H47" t="n">
        <v>46161.9695737838</v>
      </c>
      <c r="I47" t="n">
        <v>47025.7398798373</v>
      </c>
      <c r="J47" t="n">
        <v>48091.1272780994</v>
      </c>
      <c r="K47" t="n">
        <v>49578.2374107596</v>
      </c>
      <c r="L47" t="n">
        <v>51135.40165107</v>
      </c>
      <c r="M47" t="n">
        <v>51558.1106905142</v>
      </c>
      <c r="N47" t="n">
        <v>52695.4514022228</v>
      </c>
      <c r="O47" t="n">
        <v>53911.4707728644</v>
      </c>
      <c r="P47" t="n">
        <v>54823.4425913805</v>
      </c>
      <c r="Q47" t="n">
        <v>56510.9457062438</v>
      </c>
      <c r="R47" t="n">
        <v>57685.9312375052</v>
      </c>
      <c r="S47" t="n">
        <v>59875.3880431363</v>
      </c>
      <c r="T47" t="n">
        <v>61027.9783894728</v>
      </c>
      <c r="U47" t="n">
        <v>62995.4492582798</v>
      </c>
      <c r="V47" t="n">
        <v>64958.816101499</v>
      </c>
      <c r="W47" t="n">
        <v>64030.0349209465</v>
      </c>
      <c r="X47" t="n">
        <v>65226.4617685488</v>
      </c>
      <c r="Y47" t="n">
        <v>65598.4659315084</v>
      </c>
      <c r="Z47" t="n">
        <v>66228.8976512353</v>
      </c>
      <c r="AA47" t="n">
        <v>66089.5698426335</v>
      </c>
      <c r="AB47" t="n">
        <v>66431.9058023001</v>
      </c>
      <c r="AC47" t="n">
        <v>68209.5817297425</v>
      </c>
      <c r="AD47" t="n">
        <v>68814.0193217094</v>
      </c>
      <c r="AE47" t="n">
        <v>69624</v>
      </c>
      <c r="AF47" t="n">
        <v>70949</v>
      </c>
    </row>
    <row r="48">
      <c r="A48" t="s">
        <v>105</v>
      </c>
      <c r="B48" t="s">
        <v>464</v>
      </c>
      <c r="C48" t="s">
        <v>317</v>
      </c>
      <c r="D48" t="s">
        <v>465</v>
      </c>
      <c r="E48" t="s">
        <v>318</v>
      </c>
      <c r="F48" t="n">
        <v>135046.989187359</v>
      </c>
      <c r="G48" t="n">
        <v>136354.559243992</v>
      </c>
      <c r="H48" t="n">
        <v>139243.512195102</v>
      </c>
      <c r="I48" t="n">
        <v>142061.495083253</v>
      </c>
      <c r="J48" t="n">
        <v>145466.011385043</v>
      </c>
      <c r="K48" t="n">
        <v>150291.97705072</v>
      </c>
      <c r="L48" t="n">
        <v>154008.93583361</v>
      </c>
      <c r="M48" t="n">
        <v>157471.488783564</v>
      </c>
      <c r="N48" t="n">
        <v>162804.326795459</v>
      </c>
      <c r="O48" t="n">
        <v>167815.338342776</v>
      </c>
      <c r="P48" t="n">
        <v>172609.175654293</v>
      </c>
      <c r="Q48" t="n">
        <v>177606.610451191</v>
      </c>
      <c r="R48" t="n">
        <v>182742.977893311</v>
      </c>
      <c r="S48" t="n">
        <v>188659.407103709</v>
      </c>
      <c r="T48" t="n">
        <v>192062.728190706</v>
      </c>
      <c r="U48" t="n">
        <v>195103.388352305</v>
      </c>
      <c r="V48" t="n">
        <v>199008.93008007</v>
      </c>
      <c r="W48" t="n">
        <v>195114.019900048</v>
      </c>
      <c r="X48" t="n">
        <v>195425.911826837</v>
      </c>
      <c r="Y48" t="n">
        <v>193614.567446209</v>
      </c>
      <c r="Z48" t="n">
        <v>195448.395488396</v>
      </c>
      <c r="AA48" t="n">
        <v>197552.445209064</v>
      </c>
      <c r="AB48" t="n">
        <v>201976.974541193</v>
      </c>
      <c r="AC48" t="n">
        <v>204799.87348894</v>
      </c>
      <c r="AD48" t="n">
        <v>207728.389095713</v>
      </c>
      <c r="AE48" t="n">
        <v>204632</v>
      </c>
      <c r="AF48" t="n">
        <v>208418</v>
      </c>
    </row>
    <row r="49">
      <c r="A49" t="s">
        <v>105</v>
      </c>
      <c r="B49" t="s">
        <v>466</v>
      </c>
      <c r="C49" t="s">
        <v>317</v>
      </c>
      <c r="D49" t="s">
        <v>467</v>
      </c>
      <c r="E49" t="s">
        <v>318</v>
      </c>
      <c r="F49" t="n">
        <v>42855.6049948125</v>
      </c>
      <c r="G49" t="n">
        <v>43597.9978603317</v>
      </c>
      <c r="H49" t="n">
        <v>44794.2282786186</v>
      </c>
      <c r="I49" t="n">
        <v>46037.3165453606</v>
      </c>
      <c r="J49" t="n">
        <v>47208.9430089977</v>
      </c>
      <c r="K49" t="n">
        <v>48746.7044141733</v>
      </c>
      <c r="L49" t="n">
        <v>49845.6562509876</v>
      </c>
      <c r="M49" t="n">
        <v>51062.7683985866</v>
      </c>
      <c r="N49" t="n">
        <v>52521.4120319999</v>
      </c>
      <c r="O49" t="n">
        <v>54009.5399854766</v>
      </c>
      <c r="P49" t="n">
        <v>55952.780799548</v>
      </c>
      <c r="Q49" t="n">
        <v>57183.4550879249</v>
      </c>
      <c r="R49" t="n">
        <v>58900.6836928344</v>
      </c>
      <c r="S49" t="n">
        <v>59724.8743933261</v>
      </c>
      <c r="T49" t="n">
        <v>60754.3742811875</v>
      </c>
      <c r="U49" t="n">
        <v>60752.1463163086</v>
      </c>
      <c r="V49" t="n">
        <v>61782.4497946524</v>
      </c>
      <c r="W49" t="n">
        <v>59802.1556248157</v>
      </c>
      <c r="X49" t="n">
        <v>58528.3851185213</v>
      </c>
      <c r="Y49" t="n">
        <v>58003.2710537743</v>
      </c>
      <c r="Z49" t="n">
        <v>58337.4116736858</v>
      </c>
      <c r="AA49" t="n">
        <v>59122.2970458298</v>
      </c>
      <c r="AB49" t="n">
        <v>60505.9314861461</v>
      </c>
      <c r="AC49" t="n">
        <v>61193.4988893978</v>
      </c>
      <c r="AD49" t="n">
        <v>60709.7970191625</v>
      </c>
      <c r="AE49" t="n">
        <v>59696</v>
      </c>
      <c r="AF49" t="n">
        <v>59541</v>
      </c>
    </row>
    <row r="50">
      <c r="A50" t="s">
        <v>105</v>
      </c>
      <c r="B50" t="s">
        <v>468</v>
      </c>
      <c r="C50" t="s">
        <v>317</v>
      </c>
      <c r="D50" t="s">
        <v>469</v>
      </c>
      <c r="E50" t="s">
        <v>318</v>
      </c>
      <c r="F50" t="n">
        <v>46984.7284069332</v>
      </c>
      <c r="G50" t="n">
        <v>47541.4453691454</v>
      </c>
      <c r="H50" t="n">
        <v>48196.6586738042</v>
      </c>
      <c r="I50" t="n">
        <v>48877.7744632769</v>
      </c>
      <c r="J50" t="n">
        <v>50050.3822898293</v>
      </c>
      <c r="K50" t="n">
        <v>51882.4208882267</v>
      </c>
      <c r="L50" t="n">
        <v>52857.2432989146</v>
      </c>
      <c r="M50" t="n">
        <v>54865.4864864728</v>
      </c>
      <c r="N50" t="n">
        <v>57783.969031619</v>
      </c>
      <c r="O50" t="n">
        <v>60194.6038059554</v>
      </c>
      <c r="P50" t="n">
        <v>62240.0371490423</v>
      </c>
      <c r="Q50" t="n">
        <v>64325.7139490737</v>
      </c>
      <c r="R50" t="n">
        <v>66671.654409551</v>
      </c>
      <c r="S50" t="n">
        <v>69541.3041812753</v>
      </c>
      <c r="T50" t="n">
        <v>70758.6727074102</v>
      </c>
      <c r="U50" t="n">
        <v>71677.4715215374</v>
      </c>
      <c r="V50" t="n">
        <v>72476.1126037811</v>
      </c>
      <c r="W50" t="n">
        <v>71439.2746463932</v>
      </c>
      <c r="X50" t="n">
        <v>71719.8752682787</v>
      </c>
      <c r="Y50" t="n">
        <v>69922.4916323151</v>
      </c>
      <c r="Z50" t="n">
        <v>70802.1669712167</v>
      </c>
      <c r="AA50" t="n">
        <v>72322.4623828567</v>
      </c>
      <c r="AB50" t="n">
        <v>75099.8038348721</v>
      </c>
      <c r="AC50" t="n">
        <v>75410.9417532221</v>
      </c>
      <c r="AD50" t="n">
        <v>78273.7904422015</v>
      </c>
      <c r="AE50" t="n">
        <v>75312</v>
      </c>
      <c r="AF50" t="n">
        <v>77928</v>
      </c>
    </row>
    <row r="51">
      <c r="A51" t="s">
        <v>105</v>
      </c>
      <c r="B51" t="s">
        <v>470</v>
      </c>
      <c r="C51" t="s">
        <v>317</v>
      </c>
      <c r="D51" t="s">
        <v>471</v>
      </c>
      <c r="E51" t="s">
        <v>318</v>
      </c>
      <c r="F51" t="n">
        <v>38300.6358709839</v>
      </c>
      <c r="G51" t="n">
        <v>38772.4242187788</v>
      </c>
      <c r="H51" t="n">
        <v>39325.9060068231</v>
      </c>
      <c r="I51" t="n">
        <v>39861.1877209208</v>
      </c>
      <c r="J51" t="n">
        <v>40739.282430021</v>
      </c>
      <c r="K51" t="n">
        <v>42408.9251525629</v>
      </c>
      <c r="L51" t="n">
        <v>43120.3567308681</v>
      </c>
      <c r="M51" t="n">
        <v>44604.8763033726</v>
      </c>
      <c r="N51" t="n">
        <v>47020.7824217308</v>
      </c>
      <c r="O51" t="n">
        <v>49004.1469991793</v>
      </c>
      <c r="P51" t="n">
        <v>50594.0274766705</v>
      </c>
      <c r="Q51" t="n">
        <v>52265.339937757</v>
      </c>
      <c r="R51" t="n">
        <v>54335.843164501</v>
      </c>
      <c r="S51" t="n">
        <v>56780.0248090763</v>
      </c>
      <c r="T51" t="n">
        <v>57673.9117095026</v>
      </c>
      <c r="U51" t="n">
        <v>58068.1415934875</v>
      </c>
      <c r="V51" t="n">
        <v>59089.4803519393</v>
      </c>
      <c r="W51" t="n">
        <v>58107.0813559404</v>
      </c>
      <c r="X51" t="n">
        <v>57581.0603472704</v>
      </c>
      <c r="Y51" t="n">
        <v>55907.3355165297</v>
      </c>
      <c r="Z51" t="n">
        <v>56413.3675174198</v>
      </c>
      <c r="AA51" t="n">
        <v>57613.9855435996</v>
      </c>
      <c r="AB51" t="n">
        <v>60198.9744233743</v>
      </c>
      <c r="AC51" t="n">
        <v>60519.3874284726</v>
      </c>
      <c r="AD51" t="n">
        <v>62750.289776668</v>
      </c>
      <c r="AE51" t="n">
        <v>60572</v>
      </c>
      <c r="AF51" t="n">
        <v>62010</v>
      </c>
    </row>
    <row r="52">
      <c r="A52" t="s">
        <v>105</v>
      </c>
      <c r="B52" t="s">
        <v>472</v>
      </c>
      <c r="C52" t="s">
        <v>317</v>
      </c>
      <c r="D52" t="s">
        <v>473</v>
      </c>
      <c r="E52" t="s">
        <v>318</v>
      </c>
      <c r="F52" t="n">
        <v>8670.30924396969</v>
      </c>
      <c r="G52" t="n">
        <v>8753.19938970554</v>
      </c>
      <c r="H52" t="n">
        <v>8853.12175716793</v>
      </c>
      <c r="I52" t="n">
        <v>8999.95402045754</v>
      </c>
      <c r="J52" t="n">
        <v>9297.82969563817</v>
      </c>
      <c r="K52" t="n">
        <v>9452.72816589448</v>
      </c>
      <c r="L52" t="n">
        <v>9727.94989226575</v>
      </c>
      <c r="M52" t="n">
        <v>10269.1432103334</v>
      </c>
      <c r="N52" t="n">
        <v>10770.0350430868</v>
      </c>
      <c r="O52" t="n">
        <v>11197.6869506177</v>
      </c>
      <c r="P52" t="n">
        <v>11649.9176402667</v>
      </c>
      <c r="Q52" t="n">
        <v>12062.0218345287</v>
      </c>
      <c r="R52" t="n">
        <v>12352.7172966787</v>
      </c>
      <c r="S52" t="n">
        <v>12787.1704340867</v>
      </c>
      <c r="T52" t="n">
        <v>13106.4855636508</v>
      </c>
      <c r="U52" t="n">
        <v>13610.5811622527</v>
      </c>
      <c r="V52" t="n">
        <v>13387.5682296266</v>
      </c>
      <c r="W52" t="n">
        <v>13334.6711210058</v>
      </c>
      <c r="X52" t="n">
        <v>14132.1937355664</v>
      </c>
      <c r="Y52" t="n">
        <v>14021.8537721955</v>
      </c>
      <c r="Z52" t="n">
        <v>14413.7923474441</v>
      </c>
      <c r="AA52" t="n">
        <v>14734.7934782113</v>
      </c>
      <c r="AB52" t="n">
        <v>14901.2416339898</v>
      </c>
      <c r="AC52" t="n">
        <v>14889.8657719897</v>
      </c>
      <c r="AD52" t="n">
        <v>15523.1280227596</v>
      </c>
      <c r="AE52" t="n">
        <v>14740</v>
      </c>
      <c r="AF52" t="n">
        <v>15918</v>
      </c>
    </row>
    <row r="53">
      <c r="A53" t="s">
        <v>105</v>
      </c>
      <c r="B53" t="s">
        <v>474</v>
      </c>
      <c r="C53" t="s">
        <v>317</v>
      </c>
      <c r="D53" t="s">
        <v>475</v>
      </c>
      <c r="E53" t="s">
        <v>318</v>
      </c>
      <c r="F53" t="n">
        <v>7417.89308292163</v>
      </c>
      <c r="G53" t="n">
        <v>8341.28226336831</v>
      </c>
      <c r="H53" t="n">
        <v>9044.76390003792</v>
      </c>
      <c r="I53" t="n">
        <v>10034.1513318702</v>
      </c>
      <c r="J53" t="n">
        <v>10860.7924428608</v>
      </c>
      <c r="K53" t="n">
        <v>12159.017544483</v>
      </c>
      <c r="L53" t="n">
        <v>12955.4482825321</v>
      </c>
      <c r="M53" t="n">
        <v>13528.0577665993</v>
      </c>
      <c r="N53" t="n">
        <v>14158.7421265218</v>
      </c>
      <c r="O53" t="n">
        <v>15115.2059370919</v>
      </c>
      <c r="P53" t="n">
        <v>16235.8820392664</v>
      </c>
      <c r="Q53" t="n">
        <v>16870.9534030796</v>
      </c>
      <c r="R53" t="n">
        <v>17438.69982805</v>
      </c>
      <c r="S53" t="n">
        <v>18255.7741171822</v>
      </c>
      <c r="T53" t="n">
        <v>18576.6546492114</v>
      </c>
      <c r="U53" t="n">
        <v>18939.8012623993</v>
      </c>
      <c r="V53" t="n">
        <v>19193.6540960733</v>
      </c>
      <c r="W53" t="n">
        <v>18491.931402624</v>
      </c>
      <c r="X53" t="n">
        <v>19416.921585599</v>
      </c>
      <c r="Y53" t="n">
        <v>19517.4396800152</v>
      </c>
      <c r="Z53" t="n">
        <v>21774.6165524774</v>
      </c>
      <c r="AA53" t="n">
        <v>21962.8543103848</v>
      </c>
      <c r="AB53" t="n">
        <v>23550.4409651582</v>
      </c>
      <c r="AC53" t="n">
        <v>24292.8493814577</v>
      </c>
      <c r="AD53" t="n">
        <v>23652.7256592292</v>
      </c>
      <c r="AE53" t="n">
        <v>16070</v>
      </c>
      <c r="AF53" t="n">
        <v>16711</v>
      </c>
    </row>
    <row r="54">
      <c r="A54" t="s">
        <v>105</v>
      </c>
      <c r="B54" t="s">
        <v>476</v>
      </c>
      <c r="C54" t="s">
        <v>317</v>
      </c>
      <c r="D54" t="s">
        <v>477</v>
      </c>
      <c r="E54" t="s">
        <v>318</v>
      </c>
      <c r="F54" t="n">
        <v>17590.8429624396</v>
      </c>
      <c r="G54" t="n">
        <v>18852.8293578289</v>
      </c>
      <c r="H54" t="n">
        <v>19837.900501884</v>
      </c>
      <c r="I54" t="n">
        <v>21294.8210623393</v>
      </c>
      <c r="J54" t="n">
        <v>22564.2856260891</v>
      </c>
      <c r="K54" t="n">
        <v>24488.7858135493</v>
      </c>
      <c r="L54" t="n">
        <v>25722.0938360742</v>
      </c>
      <c r="M54" t="n">
        <v>26635.4801591916</v>
      </c>
      <c r="N54" t="n">
        <v>27298.992828619</v>
      </c>
      <c r="O54" t="n">
        <v>28772.6176020223</v>
      </c>
      <c r="P54" t="n">
        <v>30199.4705045957</v>
      </c>
      <c r="Q54" t="n">
        <v>31239.824982619</v>
      </c>
      <c r="R54" t="n">
        <v>32183.8700228225</v>
      </c>
      <c r="S54" t="n">
        <v>33702.9985599381</v>
      </c>
      <c r="T54" t="n">
        <v>34251.0318026195</v>
      </c>
      <c r="U54" t="n">
        <v>34722.2012898052</v>
      </c>
      <c r="V54" t="n">
        <v>35580.7144744498</v>
      </c>
      <c r="W54" t="n">
        <v>35541.3608581455</v>
      </c>
      <c r="X54" t="n">
        <v>36714.5198140579</v>
      </c>
      <c r="Y54" t="n">
        <v>37073.9303297554</v>
      </c>
      <c r="Z54" t="n">
        <v>40442.1844453761</v>
      </c>
      <c r="AA54" t="n">
        <v>41520.9368069522</v>
      </c>
      <c r="AB54" t="n">
        <v>43849.2624923297</v>
      </c>
      <c r="AC54" t="n">
        <v>44629.0292640812</v>
      </c>
      <c r="AD54" t="n">
        <v>44927.7017188189</v>
      </c>
      <c r="AE54" t="n">
        <v>34282</v>
      </c>
      <c r="AF54" t="n">
        <v>34384</v>
      </c>
    </row>
    <row r="55">
      <c r="A55" t="s">
        <v>105</v>
      </c>
      <c r="B55" t="s">
        <v>478</v>
      </c>
      <c r="C55" t="s">
        <v>317</v>
      </c>
      <c r="D55" t="s">
        <v>479</v>
      </c>
      <c r="E55" t="s">
        <v>318</v>
      </c>
      <c r="F55" t="n">
        <v>10653.6950647419</v>
      </c>
      <c r="G55" t="n">
        <v>10876.2718915501</v>
      </c>
      <c r="H55" t="n">
        <v>11095.97881658</v>
      </c>
      <c r="I55" t="n">
        <v>11508.8738645341</v>
      </c>
      <c r="J55" t="n">
        <v>11922.6658525517</v>
      </c>
      <c r="K55" t="n">
        <v>12506.7304631741</v>
      </c>
      <c r="L55" t="n">
        <v>12927.8375091084</v>
      </c>
      <c r="M55" t="n">
        <v>13257.1439100537</v>
      </c>
      <c r="N55" t="n">
        <v>13245.8154384365</v>
      </c>
      <c r="O55" t="n">
        <v>13742.3821250953</v>
      </c>
      <c r="P55" t="n">
        <v>14002.120135135</v>
      </c>
      <c r="Q55" t="n">
        <v>14399.1485972815</v>
      </c>
      <c r="R55" t="n">
        <v>14769.7504265375</v>
      </c>
      <c r="S55" t="n">
        <v>15473.3966602038</v>
      </c>
      <c r="T55" t="n">
        <v>15699.1185142322</v>
      </c>
      <c r="U55" t="n">
        <v>15800.5547013268</v>
      </c>
      <c r="V55" t="n">
        <v>16416.0662090708</v>
      </c>
      <c r="W55" t="n">
        <v>17104.751270156</v>
      </c>
      <c r="X55" t="n">
        <v>17335.5155721341</v>
      </c>
      <c r="Y55" t="n">
        <v>17593.6929822226</v>
      </c>
      <c r="Z55" t="n">
        <v>18720.4952303609</v>
      </c>
      <c r="AA55" t="n">
        <v>19598.5827264221</v>
      </c>
      <c r="AB55" t="n">
        <v>20352.374369746</v>
      </c>
      <c r="AC55" t="n">
        <v>20395.3550477191</v>
      </c>
      <c r="AD55" t="n">
        <v>21328.9560216879</v>
      </c>
      <c r="AE55" t="n">
        <v>18212</v>
      </c>
      <c r="AF55" t="n">
        <v>17673</v>
      </c>
    </row>
    <row r="56">
      <c r="A56" t="s">
        <v>105</v>
      </c>
      <c r="B56" t="s">
        <v>480</v>
      </c>
      <c r="C56" t="s">
        <v>317</v>
      </c>
      <c r="D56" t="s">
        <v>481</v>
      </c>
      <c r="E56" t="s">
        <v>318</v>
      </c>
      <c r="F56" t="n">
        <v>8995.34869318634</v>
      </c>
      <c r="G56" t="n">
        <v>8969.41399968192</v>
      </c>
      <c r="H56" t="n">
        <v>8863.5972322039</v>
      </c>
      <c r="I56" t="n">
        <v>9155.478925136</v>
      </c>
      <c r="J56" t="n">
        <v>9556.55243494037</v>
      </c>
      <c r="K56" t="n">
        <v>9601.14510602947</v>
      </c>
      <c r="L56" t="n">
        <v>10090.3754299036</v>
      </c>
      <c r="M56" t="n">
        <v>10167.1393737698</v>
      </c>
      <c r="N56" t="n">
        <v>10486.371043493</v>
      </c>
      <c r="O56" t="n">
        <v>10707.1681575116</v>
      </c>
      <c r="P56" t="n">
        <v>11005.8598479708</v>
      </c>
      <c r="Q56" t="n">
        <v>11274.5948987951</v>
      </c>
      <c r="R56" t="n">
        <v>11567.1207120133</v>
      </c>
      <c r="S56" t="n">
        <v>11609.4364107661</v>
      </c>
      <c r="T56" t="n">
        <v>11647.4378392793</v>
      </c>
      <c r="U56" t="n">
        <v>11980.4861015621</v>
      </c>
      <c r="V56" t="n">
        <v>11611.6648856695</v>
      </c>
      <c r="W56" t="n">
        <v>10613.3719408233</v>
      </c>
      <c r="X56" t="n">
        <v>10119.8790782318</v>
      </c>
      <c r="Y56" t="n">
        <v>10124.1767230256</v>
      </c>
      <c r="Z56" t="n">
        <v>10275.2044669766</v>
      </c>
      <c r="AA56" t="n">
        <v>10257.2297318523</v>
      </c>
      <c r="AB56" t="n">
        <v>10341.2967719658</v>
      </c>
      <c r="AC56" t="n">
        <v>10530.5302339101</v>
      </c>
      <c r="AD56" t="n">
        <v>10069.6912402428</v>
      </c>
      <c r="AE56" t="n">
        <v>9292</v>
      </c>
      <c r="AF56" t="n">
        <v>9840</v>
      </c>
    </row>
    <row r="57">
      <c r="A57" t="s">
        <v>105</v>
      </c>
      <c r="B57" t="s">
        <v>482</v>
      </c>
      <c r="C57" t="s">
        <v>317</v>
      </c>
      <c r="D57" t="s">
        <v>483</v>
      </c>
      <c r="E57" t="s">
        <v>318</v>
      </c>
      <c r="F57" t="n">
        <v>700422.641897443</v>
      </c>
      <c r="G57" t="n">
        <v>718547.452243246</v>
      </c>
      <c r="H57" t="n">
        <v>742877.239188693</v>
      </c>
      <c r="I57" t="n">
        <v>771497.229910976</v>
      </c>
      <c r="J57" t="n">
        <v>804905.886606769</v>
      </c>
      <c r="K57" t="n">
        <v>847624.417805584</v>
      </c>
      <c r="L57" t="n">
        <v>881280.54853815</v>
      </c>
      <c r="M57" t="n">
        <v>904870.662818895</v>
      </c>
      <c r="N57" t="n">
        <v>928966.031254966</v>
      </c>
      <c r="O57" t="n">
        <v>954997.369392626</v>
      </c>
      <c r="P57" t="n">
        <v>987025.830980318</v>
      </c>
      <c r="Q57" t="n">
        <v>1028309.93808899</v>
      </c>
      <c r="R57" t="n">
        <v>1069137.27536031</v>
      </c>
      <c r="S57" t="n">
        <v>1080935.25816096</v>
      </c>
      <c r="T57" t="n">
        <v>1045629.20175179</v>
      </c>
      <c r="U57" t="n">
        <v>1043795.96310862</v>
      </c>
      <c r="V57" t="n">
        <v>1041171.0655054</v>
      </c>
      <c r="W57" t="n">
        <v>1012150.31559098</v>
      </c>
      <c r="X57" t="n">
        <v>999230.766203956</v>
      </c>
      <c r="Y57" t="n">
        <v>1010033.62388297</v>
      </c>
      <c r="Z57" t="n">
        <v>1045761.22644063</v>
      </c>
      <c r="AA57" t="n">
        <v>1073528.6207779</v>
      </c>
      <c r="AB57" t="n">
        <v>1106005.12571823</v>
      </c>
      <c r="AC57" t="n">
        <v>1133142.39122889</v>
      </c>
      <c r="AD57" t="n">
        <v>1156623.83842813</v>
      </c>
      <c r="AE57" t="n">
        <v>1030964</v>
      </c>
      <c r="AF57" t="n">
        <v>1095737</v>
      </c>
    </row>
    <row r="58">
      <c r="A58" t="s">
        <v>105</v>
      </c>
      <c r="B58" t="s">
        <v>484</v>
      </c>
      <c r="C58" t="s">
        <v>317</v>
      </c>
      <c r="D58" t="s">
        <v>485</v>
      </c>
      <c r="E58" t="s">
        <v>318</v>
      </c>
      <c r="F58" t="n">
        <v>691640.537902012</v>
      </c>
      <c r="G58" t="n">
        <v>709750.881542389</v>
      </c>
      <c r="H58" t="n">
        <v>734120.883033593</v>
      </c>
      <c r="I58" t="n">
        <v>762445.256541504</v>
      </c>
      <c r="J58" t="n">
        <v>795457.986930139</v>
      </c>
      <c r="K58" t="n">
        <v>838075.920928399</v>
      </c>
      <c r="L58" t="n">
        <v>871258.945015153</v>
      </c>
      <c r="M58" t="n">
        <v>894743.78182638</v>
      </c>
      <c r="N58" t="n">
        <v>918528.317700092</v>
      </c>
      <c r="O58" t="n">
        <v>944329.538982748</v>
      </c>
      <c r="P58" t="n">
        <v>976052.168489271</v>
      </c>
      <c r="Q58" t="n">
        <v>1017043.46558924</v>
      </c>
      <c r="R58" t="n">
        <v>1057559.88706095</v>
      </c>
      <c r="S58" t="n">
        <v>1069305.50619045</v>
      </c>
      <c r="T58" t="n">
        <v>1034009.39434222</v>
      </c>
      <c r="U58" t="n">
        <v>1031879.04384543</v>
      </c>
      <c r="V58" t="n">
        <v>1029600.57890315</v>
      </c>
      <c r="W58" t="n">
        <v>1001545.64115225</v>
      </c>
      <c r="X58" t="n">
        <v>989109.613251934</v>
      </c>
      <c r="Y58" t="n">
        <v>999907.297115365</v>
      </c>
      <c r="Z58" t="n">
        <v>1035484.49506454</v>
      </c>
      <c r="AA58" t="n">
        <v>1063270.1548162</v>
      </c>
      <c r="AB58" t="n">
        <v>1095663.04642597</v>
      </c>
      <c r="AC58" t="n">
        <v>1122611.21914138</v>
      </c>
      <c r="AD58" t="n">
        <v>1146557.35454492</v>
      </c>
      <c r="AE58" t="n">
        <v>1021672</v>
      </c>
      <c r="AF58" t="n">
        <v>1085897</v>
      </c>
    </row>
    <row r="59">
      <c r="A59" t="s">
        <v>105</v>
      </c>
      <c r="B59" t="s">
        <v>486</v>
      </c>
      <c r="C59" t="s">
        <v>317</v>
      </c>
      <c r="D59" t="s">
        <v>487</v>
      </c>
      <c r="E59" t="s">
        <v>318</v>
      </c>
      <c r="F59" t="e">
        <v>#NUM!</v>
      </c>
      <c r="G59" t="e">
        <v>#NUM!</v>
      </c>
      <c r="H59" t="e">
        <v>#NUM!</v>
      </c>
      <c r="I59" t="e">
        <v>#NUM!</v>
      </c>
      <c r="J59" t="e">
        <v>#NUM!</v>
      </c>
      <c r="K59" t="e">
        <v>#NUM!</v>
      </c>
      <c r="L59" t="e">
        <v>#NUM!</v>
      </c>
      <c r="M59" t="e">
        <v>#NUM!</v>
      </c>
      <c r="N59" t="e">
        <v>#NUM!</v>
      </c>
      <c r="O59" t="e">
        <v>#NUM!</v>
      </c>
      <c r="P59" t="e">
        <v>#NUM!</v>
      </c>
      <c r="Q59" t="e">
        <v>#NUM!</v>
      </c>
      <c r="R59" t="e">
        <v>#NUM!</v>
      </c>
      <c r="S59" t="e">
        <v>#NUM!</v>
      </c>
      <c r="T59" t="e">
        <v>#NUM!</v>
      </c>
      <c r="U59" t="e">
        <v>#NUM!</v>
      </c>
      <c r="V59" t="e">
        <v>#NUM!</v>
      </c>
      <c r="W59" t="e">
        <v>#NUM!</v>
      </c>
      <c r="X59" t="e">
        <v>#NUM!</v>
      </c>
      <c r="Y59" t="e">
        <v>#NUM!</v>
      </c>
      <c r="Z59" t="e">
        <v>#NUM!</v>
      </c>
      <c r="AA59" t="e">
        <v>#NUM!</v>
      </c>
      <c r="AB59" t="e">
        <v>#NUM!</v>
      </c>
      <c r="AC59" t="e">
        <v>#NUM!</v>
      </c>
      <c r="AD59" t="e">
        <v>#NUM!</v>
      </c>
      <c r="AE59" t="n">
        <v>0</v>
      </c>
      <c r="AF59" t="e">
        <v>#NUM!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263</v>
      </c>
      <c r="B1" t="s">
        <v>264</v>
      </c>
      <c r="C1" t="s">
        <v>265</v>
      </c>
      <c r="D1" t="s">
        <v>266</v>
      </c>
      <c r="E1" t="s">
        <v>267</v>
      </c>
      <c r="F1" t="s">
        <v>268</v>
      </c>
      <c r="G1" t="s">
        <v>269</v>
      </c>
      <c r="H1" t="s">
        <v>270</v>
      </c>
      <c r="I1" t="s">
        <v>271</v>
      </c>
      <c r="J1" t="s">
        <v>272</v>
      </c>
      <c r="K1" t="s">
        <v>273</v>
      </c>
      <c r="L1" t="s">
        <v>274</v>
      </c>
      <c r="M1" t="s">
        <v>275</v>
      </c>
      <c r="N1" t="s">
        <v>276</v>
      </c>
      <c r="O1" t="s">
        <v>277</v>
      </c>
      <c r="P1" t="s">
        <v>278</v>
      </c>
      <c r="Q1" t="s">
        <v>279</v>
      </c>
      <c r="R1" t="s">
        <v>280</v>
      </c>
      <c r="S1" t="s">
        <v>281</v>
      </c>
      <c r="T1" t="s">
        <v>282</v>
      </c>
      <c r="U1" t="s">
        <v>283</v>
      </c>
      <c r="V1" t="s">
        <v>284</v>
      </c>
      <c r="W1" t="s">
        <v>285</v>
      </c>
      <c r="X1" t="s">
        <v>286</v>
      </c>
      <c r="Y1" t="s">
        <v>287</v>
      </c>
      <c r="Z1" t="s">
        <v>288</v>
      </c>
      <c r="AA1" t="s">
        <v>289</v>
      </c>
      <c r="AB1" t="s">
        <v>290</v>
      </c>
      <c r="AC1" t="s">
        <v>291</v>
      </c>
      <c r="AD1" t="s">
        <v>292</v>
      </c>
      <c r="AE1" t="s">
        <v>293</v>
      </c>
      <c r="AF1" t="s">
        <v>294</v>
      </c>
    </row>
    <row r="2">
      <c r="A2" t="s">
        <v>143</v>
      </c>
      <c r="B2" t="s">
        <v>295</v>
      </c>
      <c r="C2" t="s">
        <v>317</v>
      </c>
      <c r="D2" t="s">
        <v>297</v>
      </c>
      <c r="E2" t="s">
        <v>318</v>
      </c>
      <c r="F2" t="n">
        <v>3.845154952</v>
      </c>
      <c r="G2" t="n">
        <v>4.208493451</v>
      </c>
      <c r="H2" t="n">
        <v>5.047743376</v>
      </c>
      <c r="I2" t="n">
        <v>5.679744915</v>
      </c>
      <c r="J2" t="n">
        <v>6.917896548</v>
      </c>
      <c r="K2" t="n">
        <v>11.440328596</v>
      </c>
      <c r="L2" t="n">
        <v>15.745243233</v>
      </c>
      <c r="M2" t="n">
        <v>20.96630626</v>
      </c>
      <c r="N2" t="n">
        <v>25.913039091</v>
      </c>
      <c r="O2" t="n">
        <v>32.075960741</v>
      </c>
      <c r="P2" t="n">
        <v>37.387106318</v>
      </c>
      <c r="Q2" t="n">
        <v>40.954617923</v>
      </c>
      <c r="R2" t="n">
        <v>45.038230969</v>
      </c>
      <c r="S2" t="n">
        <v>51.496554518</v>
      </c>
      <c r="T2" t="n">
        <v>52.364587395</v>
      </c>
      <c r="U2" t="n">
        <v>52.12815679</v>
      </c>
      <c r="V2" t="n">
        <v>50.52589167</v>
      </c>
      <c r="W2" t="n">
        <v>51.45911266</v>
      </c>
      <c r="X2" t="n">
        <v>54.269018582</v>
      </c>
      <c r="Y2" t="n">
        <v>61.439918263</v>
      </c>
      <c r="Z2" t="n">
        <v>58.537116996</v>
      </c>
      <c r="AA2" t="n">
        <v>53.748750386</v>
      </c>
      <c r="AB2" t="n">
        <v>55.631327822</v>
      </c>
      <c r="AC2" t="n">
        <v>54.951728807</v>
      </c>
      <c r="AD2" t="n">
        <v>52.836630918</v>
      </c>
      <c r="AE2" t="n">
        <v>51.792569776</v>
      </c>
      <c r="AF2" t="n">
        <v>52.569579794</v>
      </c>
    </row>
    <row r="3">
      <c r="A3" t="s">
        <v>143</v>
      </c>
      <c r="B3" t="s">
        <v>374</v>
      </c>
      <c r="C3" t="s">
        <v>317</v>
      </c>
      <c r="D3" t="s">
        <v>375</v>
      </c>
      <c r="E3" t="s">
        <v>318</v>
      </c>
      <c r="F3" t="n">
        <v>3.501663946</v>
      </c>
      <c r="G3" t="n">
        <v>4.55023923</v>
      </c>
      <c r="H3" t="n">
        <v>6.388695322</v>
      </c>
      <c r="I3" t="n">
        <v>8.819557232</v>
      </c>
      <c r="J3" t="n">
        <v>11.686149364</v>
      </c>
      <c r="K3" t="n">
        <v>9.741233891</v>
      </c>
      <c r="L3" t="n">
        <v>9.911691587</v>
      </c>
      <c r="M3" t="n">
        <v>9.458265337</v>
      </c>
      <c r="N3" t="n">
        <v>9.230215973</v>
      </c>
      <c r="O3" t="n">
        <v>43.411115257</v>
      </c>
      <c r="P3" t="n">
        <v>53.898172529</v>
      </c>
      <c r="Q3" t="n">
        <v>45.180559715</v>
      </c>
      <c r="R3" t="n">
        <v>36.686125226</v>
      </c>
      <c r="S3" t="n">
        <v>37.446111493</v>
      </c>
      <c r="T3" t="n">
        <v>30.358913395</v>
      </c>
      <c r="U3" t="n">
        <v>32.409153294</v>
      </c>
      <c r="V3" t="n">
        <v>47.109397431</v>
      </c>
      <c r="W3" t="n">
        <v>43.37279943</v>
      </c>
      <c r="X3" t="n">
        <v>51.42918982</v>
      </c>
      <c r="Y3" t="n">
        <v>80.565867105</v>
      </c>
      <c r="Z3" t="n">
        <v>100.348270986</v>
      </c>
      <c r="AA3" t="n">
        <v>118.606509826</v>
      </c>
      <c r="AB3" t="n">
        <v>114.415200932</v>
      </c>
      <c r="AC3" t="n">
        <v>64.148247999</v>
      </c>
      <c r="AD3" t="n">
        <v>49.789815113</v>
      </c>
      <c r="AE3" t="n">
        <v>45.06612992</v>
      </c>
      <c r="AF3" t="n">
        <v>22.945530947</v>
      </c>
    </row>
    <row r="4">
      <c r="A4" t="s">
        <v>143</v>
      </c>
      <c r="B4" t="s">
        <v>376</v>
      </c>
      <c r="C4" t="s">
        <v>317</v>
      </c>
      <c r="D4" t="s">
        <v>377</v>
      </c>
      <c r="E4" t="s">
        <v>318</v>
      </c>
      <c r="F4" t="n">
        <v>1010.125682766</v>
      </c>
      <c r="G4" t="n">
        <v>1184.018914893</v>
      </c>
      <c r="H4" t="n">
        <v>1367.800374621</v>
      </c>
      <c r="I4" t="n">
        <v>1510.383869586</v>
      </c>
      <c r="J4" t="n">
        <v>1802.869087851</v>
      </c>
      <c r="K4" t="n">
        <v>1601.313153247</v>
      </c>
      <c r="L4" t="n">
        <v>1545.011263238</v>
      </c>
      <c r="M4" t="n">
        <v>1562.493598392</v>
      </c>
      <c r="N4" t="n">
        <v>1613.302536079</v>
      </c>
      <c r="O4" t="n">
        <v>1855.742944053</v>
      </c>
      <c r="P4" t="n">
        <v>1976.356324806</v>
      </c>
      <c r="Q4" t="n">
        <v>2179.652262614</v>
      </c>
      <c r="R4" t="n">
        <v>2299.732318412</v>
      </c>
      <c r="S4" t="n">
        <v>2745.137375064</v>
      </c>
      <c r="T4" t="n">
        <v>2479.822735486</v>
      </c>
      <c r="U4" t="n">
        <v>2534.357267691</v>
      </c>
      <c r="V4" t="n">
        <v>2305.480176744</v>
      </c>
      <c r="W4" t="n">
        <v>2427.843574014</v>
      </c>
      <c r="X4" t="n">
        <v>2730.541813123</v>
      </c>
      <c r="Y4" t="n">
        <v>2682.536369822</v>
      </c>
      <c r="Z4" t="n">
        <v>2965.876761493</v>
      </c>
      <c r="AA4" t="n">
        <v>3759.177288418</v>
      </c>
      <c r="AB4" t="n">
        <v>4058.343657293</v>
      </c>
      <c r="AC4" t="n">
        <v>4266.791820476</v>
      </c>
      <c r="AD4" t="n">
        <v>4536.75037509</v>
      </c>
      <c r="AE4" t="n">
        <v>4608.36404739</v>
      </c>
      <c r="AF4" t="n">
        <v>4735.570796955</v>
      </c>
    </row>
    <row r="5">
      <c r="A5" t="s">
        <v>143</v>
      </c>
      <c r="B5" t="s">
        <v>378</v>
      </c>
      <c r="C5" t="s">
        <v>317</v>
      </c>
      <c r="D5" t="s">
        <v>379</v>
      </c>
      <c r="E5" t="s">
        <v>318</v>
      </c>
      <c r="F5" t="n">
        <v>245.570922605</v>
      </c>
      <c r="G5" t="n">
        <v>274.756933634</v>
      </c>
      <c r="H5" t="n">
        <v>338.175879517</v>
      </c>
      <c r="I5" t="n">
        <v>389.024900037</v>
      </c>
      <c r="J5" t="n">
        <v>423.980389817</v>
      </c>
      <c r="K5" t="n">
        <v>362.226936406</v>
      </c>
      <c r="L5" t="n">
        <v>330.64751543</v>
      </c>
      <c r="M5" t="n">
        <v>316.76620761</v>
      </c>
      <c r="N5" t="n">
        <v>307.986163085</v>
      </c>
      <c r="O5" t="n">
        <v>344.417534173</v>
      </c>
      <c r="P5" t="n">
        <v>357.399316224</v>
      </c>
      <c r="Q5" t="n">
        <v>411.110313605</v>
      </c>
      <c r="R5" t="n">
        <v>470.985505328</v>
      </c>
      <c r="S5" t="n">
        <v>536.283417012</v>
      </c>
      <c r="T5" t="n">
        <v>463.546072922</v>
      </c>
      <c r="U5" t="n">
        <v>408.954439971</v>
      </c>
      <c r="V5" t="n">
        <v>451.691959617</v>
      </c>
      <c r="W5" t="n">
        <v>544.146817447</v>
      </c>
      <c r="X5" t="n">
        <v>650.915013</v>
      </c>
      <c r="Y5" t="n">
        <v>670.178335239</v>
      </c>
      <c r="Z5" t="n">
        <v>761.262027014</v>
      </c>
      <c r="AA5" t="n">
        <v>983.257406005</v>
      </c>
      <c r="AB5" t="n">
        <v>1074.088889916</v>
      </c>
      <c r="AC5" t="n">
        <v>1130.81439537</v>
      </c>
      <c r="AD5" t="n">
        <v>1203.467942351</v>
      </c>
      <c r="AE5" t="n">
        <v>1237.39294128</v>
      </c>
      <c r="AF5" t="n">
        <v>1281.474447427</v>
      </c>
    </row>
    <row r="6">
      <c r="A6" t="s">
        <v>143</v>
      </c>
      <c r="B6" t="s">
        <v>380</v>
      </c>
      <c r="C6" t="s">
        <v>317</v>
      </c>
      <c r="D6" t="s">
        <v>381</v>
      </c>
      <c r="E6" t="s">
        <v>318</v>
      </c>
      <c r="F6" t="n">
        <v>37.331019438</v>
      </c>
      <c r="G6" t="n">
        <v>59.024419903</v>
      </c>
      <c r="H6" t="n">
        <v>55.722239371</v>
      </c>
      <c r="I6" t="n">
        <v>62.592032274</v>
      </c>
      <c r="J6" t="n">
        <v>77.94448419</v>
      </c>
      <c r="K6" t="n">
        <v>68.676067962</v>
      </c>
      <c r="L6" t="n">
        <v>65.995703533</v>
      </c>
      <c r="M6" t="n">
        <v>65.204157788</v>
      </c>
      <c r="N6" t="n">
        <v>65.348252263</v>
      </c>
      <c r="O6" t="n">
        <v>73.41961677</v>
      </c>
      <c r="P6" t="n">
        <v>66.390666925</v>
      </c>
      <c r="Q6" t="n">
        <v>64.811010223</v>
      </c>
      <c r="R6" t="n">
        <v>66.543471268</v>
      </c>
      <c r="S6" t="n">
        <v>71.94143544</v>
      </c>
      <c r="T6" t="n">
        <v>69.601346425</v>
      </c>
      <c r="U6" t="n">
        <v>72.513417641</v>
      </c>
      <c r="V6" t="n">
        <v>63.17616967</v>
      </c>
      <c r="W6" t="n">
        <v>61.054876969</v>
      </c>
      <c r="X6" t="n">
        <v>71.595339651</v>
      </c>
      <c r="Y6" t="n">
        <v>78.090658955</v>
      </c>
      <c r="Z6" t="n">
        <v>93.555238691</v>
      </c>
      <c r="AA6" t="n">
        <v>123.992460363</v>
      </c>
      <c r="AB6" t="n">
        <v>131.781852161</v>
      </c>
      <c r="AC6" t="n">
        <v>136.374046081</v>
      </c>
      <c r="AD6" t="n">
        <v>143.454761037</v>
      </c>
      <c r="AE6" t="n">
        <v>142.727253312</v>
      </c>
      <c r="AF6" t="n">
        <v>144.677737866</v>
      </c>
    </row>
    <row r="7">
      <c r="A7" t="s">
        <v>143</v>
      </c>
      <c r="B7" t="s">
        <v>382</v>
      </c>
      <c r="C7" t="s">
        <v>317</v>
      </c>
      <c r="D7" t="s">
        <v>383</v>
      </c>
      <c r="E7" t="s">
        <v>318</v>
      </c>
      <c r="F7" t="n">
        <v>133.428986645</v>
      </c>
      <c r="G7" t="n">
        <v>152.482783643</v>
      </c>
      <c r="H7" t="n">
        <v>138.533238313</v>
      </c>
      <c r="I7" t="n">
        <v>134.049840646</v>
      </c>
      <c r="J7" t="n">
        <v>145.876884449</v>
      </c>
      <c r="K7" t="n">
        <v>138.421294199</v>
      </c>
      <c r="L7" t="n">
        <v>137.383313227</v>
      </c>
      <c r="M7" t="n">
        <v>142.701083747</v>
      </c>
      <c r="N7" t="n">
        <v>149.767979038</v>
      </c>
      <c r="O7" t="n">
        <v>168.873101508</v>
      </c>
      <c r="P7" t="n">
        <v>211.4360255</v>
      </c>
      <c r="Q7" t="n">
        <v>256.788768676</v>
      </c>
      <c r="R7" t="n">
        <v>271.233484433</v>
      </c>
      <c r="S7" t="n">
        <v>284.023938008</v>
      </c>
      <c r="T7" t="n">
        <v>251.760602325</v>
      </c>
      <c r="U7" t="n">
        <v>247.803281049</v>
      </c>
      <c r="V7" t="n">
        <v>220.48943915</v>
      </c>
      <c r="W7" t="n">
        <v>239.709551616</v>
      </c>
      <c r="X7" t="n">
        <v>254.437954814</v>
      </c>
      <c r="Y7" t="n">
        <v>244.129121487</v>
      </c>
      <c r="Z7" t="n">
        <v>269.448938425</v>
      </c>
      <c r="AA7" t="n">
        <v>357.457967037</v>
      </c>
      <c r="AB7" t="n">
        <v>390.560402969</v>
      </c>
      <c r="AC7" t="n">
        <v>403.488805423</v>
      </c>
      <c r="AD7" t="n">
        <v>423.946187</v>
      </c>
      <c r="AE7" t="n">
        <v>443.481704438</v>
      </c>
      <c r="AF7" t="n">
        <v>464.262564042</v>
      </c>
    </row>
    <row r="8">
      <c r="A8" t="s">
        <v>143</v>
      </c>
      <c r="B8" t="s">
        <v>384</v>
      </c>
      <c r="C8" t="s">
        <v>317</v>
      </c>
      <c r="D8" t="s">
        <v>385</v>
      </c>
      <c r="E8" t="s">
        <v>318</v>
      </c>
      <c r="F8" t="n">
        <v>32.988982068</v>
      </c>
      <c r="G8" t="n">
        <v>11.366109241</v>
      </c>
      <c r="H8" t="n">
        <v>40.609897997</v>
      </c>
      <c r="I8" t="n">
        <v>49.075310194</v>
      </c>
      <c r="J8" t="n">
        <v>56.422578067</v>
      </c>
      <c r="K8" t="n">
        <v>51.5548253</v>
      </c>
      <c r="L8" t="n">
        <v>48.820016319</v>
      </c>
      <c r="M8" t="n">
        <v>54.051698586</v>
      </c>
      <c r="N8" t="n">
        <v>53.152175563</v>
      </c>
      <c r="O8" t="n">
        <v>46.063033736</v>
      </c>
      <c r="P8" t="n">
        <v>44.055132902</v>
      </c>
      <c r="Q8" t="n">
        <v>39.875909475</v>
      </c>
      <c r="R8" t="n">
        <v>37.355681462</v>
      </c>
      <c r="S8" t="n">
        <v>36.711605202</v>
      </c>
      <c r="T8" t="n">
        <v>35.389350348</v>
      </c>
      <c r="U8" t="n">
        <v>33.263717635</v>
      </c>
      <c r="V8" t="n">
        <v>40.188492799</v>
      </c>
      <c r="W8" t="n">
        <v>36.762451088</v>
      </c>
      <c r="X8" t="n">
        <v>38.033287502</v>
      </c>
      <c r="Y8" t="n">
        <v>33.40990796</v>
      </c>
      <c r="Z8" t="n">
        <v>33.466006578</v>
      </c>
      <c r="AA8" t="n">
        <v>40.313616471</v>
      </c>
      <c r="AB8" t="n">
        <v>44.567185012</v>
      </c>
      <c r="AC8" t="n">
        <v>53.749717521</v>
      </c>
      <c r="AD8" t="n">
        <v>62.052107462</v>
      </c>
      <c r="AE8" t="n">
        <v>71.26327555</v>
      </c>
      <c r="AF8" t="n">
        <v>78.703388234</v>
      </c>
    </row>
    <row r="9">
      <c r="A9" t="s">
        <v>143</v>
      </c>
      <c r="B9" t="s">
        <v>386</v>
      </c>
      <c r="C9" t="s">
        <v>317</v>
      </c>
      <c r="D9" t="s">
        <v>387</v>
      </c>
      <c r="E9" t="s">
        <v>318</v>
      </c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</row>
    <row r="10">
      <c r="A10" t="s">
        <v>143</v>
      </c>
      <c r="B10" t="s">
        <v>388</v>
      </c>
      <c r="C10" t="s">
        <v>317</v>
      </c>
      <c r="D10" t="s">
        <v>389</v>
      </c>
      <c r="E10" t="s">
        <v>318</v>
      </c>
      <c r="F10" t="n">
        <v>122.462681881</v>
      </c>
      <c r="G10" t="n">
        <v>163.300875981</v>
      </c>
      <c r="H10" t="n">
        <v>195.812328641</v>
      </c>
      <c r="I10" t="n">
        <v>199.635914539</v>
      </c>
      <c r="J10" t="n">
        <v>237.204978065</v>
      </c>
      <c r="K10" t="n">
        <v>208.693546801</v>
      </c>
      <c r="L10" t="n">
        <v>202.337263474</v>
      </c>
      <c r="M10" t="n">
        <v>203.94004858</v>
      </c>
      <c r="N10" t="n">
        <v>210.562503019</v>
      </c>
      <c r="O10" t="n">
        <v>226.583874261</v>
      </c>
      <c r="P10" t="n">
        <v>249.947736316</v>
      </c>
      <c r="Q10" t="n">
        <v>297.86826037</v>
      </c>
      <c r="R10" t="n">
        <v>295.981668777</v>
      </c>
      <c r="S10" t="n">
        <v>367.412460028</v>
      </c>
      <c r="T10" t="n">
        <v>308.61611829</v>
      </c>
      <c r="U10" t="n">
        <v>297.700251394</v>
      </c>
      <c r="V10" t="n">
        <v>295.419641786</v>
      </c>
      <c r="W10" t="n">
        <v>326.423712168</v>
      </c>
      <c r="X10" t="n">
        <v>443.833784536</v>
      </c>
      <c r="Y10" t="n">
        <v>468.37806017</v>
      </c>
      <c r="Z10" t="n">
        <v>511.403454321</v>
      </c>
      <c r="AA10" t="n">
        <v>650.513256563</v>
      </c>
      <c r="AB10" t="n">
        <v>705.705559111</v>
      </c>
      <c r="AC10" t="n">
        <v>740.872710663</v>
      </c>
      <c r="AD10" t="n">
        <v>786.979607588</v>
      </c>
      <c r="AE10" t="n">
        <v>800.171354376</v>
      </c>
      <c r="AF10" t="n">
        <v>822.770190219</v>
      </c>
    </row>
    <row r="11">
      <c r="A11" t="s">
        <v>143</v>
      </c>
      <c r="B11" t="s">
        <v>390</v>
      </c>
      <c r="C11" t="s">
        <v>317</v>
      </c>
      <c r="D11" t="s">
        <v>391</v>
      </c>
      <c r="E11" t="s">
        <v>318</v>
      </c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</row>
    <row r="12">
      <c r="A12" t="s">
        <v>143</v>
      </c>
      <c r="B12" t="s">
        <v>392</v>
      </c>
      <c r="C12" t="s">
        <v>317</v>
      </c>
      <c r="D12" t="s">
        <v>393</v>
      </c>
      <c r="E12" t="s">
        <v>318</v>
      </c>
      <c r="F12" t="n">
        <v>103.774645918</v>
      </c>
      <c r="G12" t="n">
        <v>119.346288868</v>
      </c>
      <c r="H12" t="n">
        <v>126.428160846</v>
      </c>
      <c r="I12" t="n">
        <v>151.800298332</v>
      </c>
      <c r="J12" t="n">
        <v>169.076960911</v>
      </c>
      <c r="K12" t="n">
        <v>138.810645025</v>
      </c>
      <c r="L12" t="n">
        <v>123.822252487</v>
      </c>
      <c r="M12" t="n">
        <v>117.582567747</v>
      </c>
      <c r="N12" t="n">
        <v>121.182512309</v>
      </c>
      <c r="O12" t="n">
        <v>138.931940442</v>
      </c>
      <c r="P12" t="n">
        <v>153.457999032</v>
      </c>
      <c r="Q12" t="n">
        <v>172.25211307</v>
      </c>
      <c r="R12" t="n">
        <v>192.532922451</v>
      </c>
      <c r="S12" t="n">
        <v>249.476184593</v>
      </c>
      <c r="T12" t="n">
        <v>210.855954858</v>
      </c>
      <c r="U12" t="n">
        <v>208.261463031</v>
      </c>
      <c r="V12" t="n">
        <v>181.285545923</v>
      </c>
      <c r="W12" t="n">
        <v>171.227150213</v>
      </c>
      <c r="X12" t="n">
        <v>173.256995403</v>
      </c>
      <c r="Y12" t="n">
        <v>159.217938386</v>
      </c>
      <c r="Z12" t="n">
        <v>168.737167276</v>
      </c>
      <c r="AA12" t="n">
        <v>206.815561603</v>
      </c>
      <c r="AB12" t="n">
        <v>220.348763883</v>
      </c>
      <c r="AC12" t="n">
        <v>240.49488222</v>
      </c>
      <c r="AD12" t="n">
        <v>261.988442359</v>
      </c>
      <c r="AE12" t="n">
        <v>267.759637727</v>
      </c>
      <c r="AF12" t="n">
        <v>276.238222899</v>
      </c>
    </row>
    <row r="13">
      <c r="A13" t="s">
        <v>143</v>
      </c>
      <c r="B13" t="s">
        <v>394</v>
      </c>
      <c r="C13" t="s">
        <v>317</v>
      </c>
      <c r="D13" t="s">
        <v>395</v>
      </c>
      <c r="E13" t="s">
        <v>318</v>
      </c>
      <c r="F13" t="n">
        <v>77.616010322</v>
      </c>
      <c r="G13" t="n">
        <v>90.630493559</v>
      </c>
      <c r="H13" t="n">
        <v>114.46127983</v>
      </c>
      <c r="I13" t="n">
        <v>128.442837752</v>
      </c>
      <c r="J13" t="n">
        <v>157.232080802</v>
      </c>
      <c r="K13" t="n">
        <v>144.439018065</v>
      </c>
      <c r="L13" t="n">
        <v>143.9511439</v>
      </c>
      <c r="M13" t="n">
        <v>149.321396303</v>
      </c>
      <c r="N13" t="n">
        <v>160.265038197</v>
      </c>
      <c r="O13" t="n">
        <v>191.763165968</v>
      </c>
      <c r="P13" t="n">
        <v>223.059204385</v>
      </c>
      <c r="Q13" t="n">
        <v>273.233817287</v>
      </c>
      <c r="R13" t="n">
        <v>270.903243395</v>
      </c>
      <c r="S13" t="n">
        <v>354.521408944</v>
      </c>
      <c r="T13" t="n">
        <v>302.311243773</v>
      </c>
      <c r="U13" t="n">
        <v>298.579387138</v>
      </c>
      <c r="V13" t="n">
        <v>276.555471396</v>
      </c>
      <c r="W13" t="n">
        <v>312.326657534</v>
      </c>
      <c r="X13" t="n">
        <v>332.066265379</v>
      </c>
      <c r="Y13" t="n">
        <v>323.241059028</v>
      </c>
      <c r="Z13" t="n">
        <v>362.695416636</v>
      </c>
      <c r="AA13" t="n">
        <v>449.107424672</v>
      </c>
      <c r="AB13" t="n">
        <v>487.60747623</v>
      </c>
      <c r="AC13" t="n">
        <v>521.581350302</v>
      </c>
      <c r="AD13" t="n">
        <v>560.930681652</v>
      </c>
      <c r="AE13" t="n">
        <v>562.488171485</v>
      </c>
      <c r="AF13" t="n">
        <v>573.163260002</v>
      </c>
    </row>
    <row r="14">
      <c r="A14" t="s">
        <v>143</v>
      </c>
      <c r="B14" t="s">
        <v>396</v>
      </c>
      <c r="C14" t="s">
        <v>317</v>
      </c>
      <c r="D14" t="s">
        <v>397</v>
      </c>
      <c r="E14" t="s">
        <v>318</v>
      </c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</row>
    <row r="15">
      <c r="A15" t="s">
        <v>143</v>
      </c>
      <c r="B15" t="s">
        <v>398</v>
      </c>
      <c r="C15" t="s">
        <v>317</v>
      </c>
      <c r="D15" t="s">
        <v>399</v>
      </c>
      <c r="E15" t="s">
        <v>318</v>
      </c>
      <c r="F15" t="n">
        <v>52.846693251</v>
      </c>
      <c r="G15" t="n">
        <v>56.960540104</v>
      </c>
      <c r="H15" t="n">
        <v>68.115265441</v>
      </c>
      <c r="I15" t="n">
        <v>83.923378545</v>
      </c>
      <c r="J15" t="n">
        <v>131.014185401</v>
      </c>
      <c r="K15" t="n">
        <v>114.069191346</v>
      </c>
      <c r="L15" t="n">
        <v>110.315106877</v>
      </c>
      <c r="M15" t="n">
        <v>110.743868946</v>
      </c>
      <c r="N15" t="n">
        <v>114.644498478</v>
      </c>
      <c r="O15" t="n">
        <v>161.790935534</v>
      </c>
      <c r="P15" t="n">
        <v>183.917732192</v>
      </c>
      <c r="Q15" t="n">
        <v>139.751833853</v>
      </c>
      <c r="R15" t="n">
        <v>142.358314043</v>
      </c>
      <c r="S15" t="n">
        <v>193.157779857</v>
      </c>
      <c r="T15" t="n">
        <v>185.4727464</v>
      </c>
      <c r="U15" t="n">
        <v>205.843672936</v>
      </c>
      <c r="V15" t="n">
        <v>177.119173733</v>
      </c>
      <c r="W15" t="n">
        <v>185.52739054</v>
      </c>
      <c r="X15" t="n">
        <v>193.249614729</v>
      </c>
      <c r="Y15" t="n">
        <v>175.362590709</v>
      </c>
      <c r="Z15" t="n">
        <v>192.198311484</v>
      </c>
      <c r="AA15" t="n">
        <v>225.730540464</v>
      </c>
      <c r="AB15" t="n">
        <v>247.820983257</v>
      </c>
      <c r="AC15" t="n">
        <v>238.014188041</v>
      </c>
      <c r="AD15" t="n">
        <v>237.049055822</v>
      </c>
      <c r="AE15" t="n">
        <v>230.783520077</v>
      </c>
      <c r="AF15" t="n">
        <v>230.50029493</v>
      </c>
    </row>
    <row r="16">
      <c r="A16" t="s">
        <v>143</v>
      </c>
      <c r="B16" t="s">
        <v>400</v>
      </c>
      <c r="C16" t="s">
        <v>317</v>
      </c>
      <c r="D16" t="s">
        <v>401</v>
      </c>
      <c r="E16" t="s">
        <v>318</v>
      </c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</row>
    <row r="17">
      <c r="A17" t="s">
        <v>143</v>
      </c>
      <c r="B17" t="s">
        <v>402</v>
      </c>
      <c r="C17" t="s">
        <v>317</v>
      </c>
      <c r="D17" t="s">
        <v>403</v>
      </c>
      <c r="E17" t="s">
        <v>318</v>
      </c>
      <c r="F17" t="n">
        <v>35.201569303</v>
      </c>
      <c r="G17" t="n">
        <v>45.344369615</v>
      </c>
      <c r="H17" t="n">
        <v>53.645602465</v>
      </c>
      <c r="I17" t="n">
        <v>58.740031594</v>
      </c>
      <c r="J17" t="n">
        <v>75.362997562</v>
      </c>
      <c r="K17" t="n">
        <v>72.269667579</v>
      </c>
      <c r="L17" t="n">
        <v>75.189530641</v>
      </c>
      <c r="M17" t="n">
        <v>81.446357886</v>
      </c>
      <c r="N17" t="n">
        <v>90.670570816</v>
      </c>
      <c r="O17" t="n">
        <v>85.479790259</v>
      </c>
      <c r="P17" t="n">
        <v>78.485020198</v>
      </c>
      <c r="Q17" t="n">
        <v>76.772011689</v>
      </c>
      <c r="R17" t="n">
        <v>74.933592433</v>
      </c>
      <c r="S17" t="n">
        <v>103.036728954</v>
      </c>
      <c r="T17" t="n">
        <v>103.341698897</v>
      </c>
      <c r="U17" t="n">
        <v>124.069505918</v>
      </c>
      <c r="V17" t="n">
        <v>103.085013183</v>
      </c>
      <c r="W17" t="n">
        <v>102.929603647</v>
      </c>
      <c r="X17" t="n">
        <v>117.897755878</v>
      </c>
      <c r="Y17" t="n">
        <v>113.73671196</v>
      </c>
      <c r="Z17" t="n">
        <v>127.868079077</v>
      </c>
      <c r="AA17" t="n">
        <v>164.95237534</v>
      </c>
      <c r="AB17" t="n">
        <v>177.197383298</v>
      </c>
      <c r="AC17" t="n">
        <v>190.348036411</v>
      </c>
      <c r="AD17" t="n">
        <v>205.270592373</v>
      </c>
      <c r="AE17" t="n">
        <v>199.086523436</v>
      </c>
      <c r="AF17" t="n">
        <v>198.316036859</v>
      </c>
    </row>
    <row r="18">
      <c r="A18" t="s">
        <v>143</v>
      </c>
      <c r="B18" t="s">
        <v>404</v>
      </c>
      <c r="C18" t="s">
        <v>317</v>
      </c>
      <c r="D18" t="s">
        <v>405</v>
      </c>
      <c r="E18" t="s">
        <v>318</v>
      </c>
      <c r="F18" t="n">
        <v>112.243248173</v>
      </c>
      <c r="G18" t="n">
        <v>143.365310685</v>
      </c>
      <c r="H18" t="n">
        <v>157.689567393</v>
      </c>
      <c r="I18" t="n">
        <v>157.673839583</v>
      </c>
      <c r="J18" t="n">
        <v>210.014072407</v>
      </c>
      <c r="K18" t="n">
        <v>196.941075716</v>
      </c>
      <c r="L18" t="n">
        <v>205.107151488</v>
      </c>
      <c r="M18" t="n">
        <v>218.800127236</v>
      </c>
      <c r="N18" t="n">
        <v>234.970708496</v>
      </c>
      <c r="O18" t="n">
        <v>301.935881484</v>
      </c>
      <c r="P18" t="n">
        <v>292.955741214</v>
      </c>
      <c r="Q18" t="n">
        <v>329.692385487</v>
      </c>
      <c r="R18" t="n">
        <v>357.193704116</v>
      </c>
      <c r="S18" t="n">
        <v>418.534568565</v>
      </c>
      <c r="T18" t="n">
        <v>431.083759639</v>
      </c>
      <c r="U18" t="n">
        <v>504.422939934</v>
      </c>
      <c r="V18" t="n">
        <v>381.239047951</v>
      </c>
      <c r="W18" t="n">
        <v>331.631278363</v>
      </c>
      <c r="X18" t="n">
        <v>323.778537576</v>
      </c>
      <c r="Y18" t="n">
        <v>291.937179558</v>
      </c>
      <c r="Z18" t="n">
        <v>304.103100702</v>
      </c>
      <c r="AA18" t="n">
        <v>352.110994805</v>
      </c>
      <c r="AB18" t="n">
        <v>362.660954673</v>
      </c>
      <c r="AC18" t="n">
        <v>377.311729698</v>
      </c>
      <c r="AD18" t="n">
        <v>398.356560061</v>
      </c>
      <c r="AE18" t="n">
        <v>393.550984715</v>
      </c>
      <c r="AF18" t="n">
        <v>397.03844188</v>
      </c>
    </row>
    <row r="19">
      <c r="A19" t="s">
        <v>143</v>
      </c>
      <c r="B19" t="s">
        <v>406</v>
      </c>
      <c r="C19" t="s">
        <v>317</v>
      </c>
      <c r="D19" t="s">
        <v>407</v>
      </c>
      <c r="E19" t="s">
        <v>318</v>
      </c>
      <c r="F19" t="n">
        <v>56.660923162</v>
      </c>
      <c r="G19" t="n">
        <v>67.440789661</v>
      </c>
      <c r="H19" t="n">
        <v>78.606914808</v>
      </c>
      <c r="I19" t="n">
        <v>95.425486091</v>
      </c>
      <c r="J19" t="n">
        <v>118.73947618</v>
      </c>
      <c r="K19" t="n">
        <v>105.210884849</v>
      </c>
      <c r="L19" t="n">
        <v>101.442265861</v>
      </c>
      <c r="M19" t="n">
        <v>101.936083963</v>
      </c>
      <c r="N19" t="n">
        <v>104.752134814</v>
      </c>
      <c r="O19" t="n">
        <v>116.484069919</v>
      </c>
      <c r="P19" t="n">
        <v>115.251749918</v>
      </c>
      <c r="Q19" t="n">
        <v>117.49583888</v>
      </c>
      <c r="R19" t="n">
        <v>119.710730706</v>
      </c>
      <c r="S19" t="n">
        <v>130.037848461</v>
      </c>
      <c r="T19" t="n">
        <v>117.843841608</v>
      </c>
      <c r="U19" t="n">
        <v>132.945191045</v>
      </c>
      <c r="V19" t="n">
        <v>115.230221535</v>
      </c>
      <c r="W19" t="n">
        <v>116.104084427</v>
      </c>
      <c r="X19" t="n">
        <v>131.477264656</v>
      </c>
      <c r="Y19" t="n">
        <v>124.85480637</v>
      </c>
      <c r="Z19" t="n">
        <v>141.139021289</v>
      </c>
      <c r="AA19" t="n">
        <v>204.925685094</v>
      </c>
      <c r="AB19" t="n">
        <v>216.004206783</v>
      </c>
      <c r="AC19" t="n">
        <v>233.741958747</v>
      </c>
      <c r="AD19" t="n">
        <v>253.254437386</v>
      </c>
      <c r="AE19" t="n">
        <v>259.658680994</v>
      </c>
      <c r="AF19" t="n">
        <v>268.426212596</v>
      </c>
    </row>
    <row r="20">
      <c r="A20" t="s">
        <v>143</v>
      </c>
      <c r="B20" t="s">
        <v>408</v>
      </c>
      <c r="C20" t="s">
        <v>317</v>
      </c>
      <c r="D20" t="s">
        <v>409</v>
      </c>
      <c r="E20" t="s">
        <v>318</v>
      </c>
      <c r="F20" t="n">
        <v>216.717701954</v>
      </c>
      <c r="G20" t="n">
        <v>237.60527406</v>
      </c>
      <c r="H20" t="n">
        <v>247.91771589</v>
      </c>
      <c r="I20" t="n">
        <v>253.778895277</v>
      </c>
      <c r="J20" t="n">
        <v>286.845140303</v>
      </c>
      <c r="K20" t="n">
        <v>353.110898986</v>
      </c>
      <c r="L20" t="n">
        <v>444.806335123</v>
      </c>
      <c r="M20" t="n">
        <v>651.886266231</v>
      </c>
      <c r="N20" t="n">
        <v>784.63817571</v>
      </c>
      <c r="O20" t="n">
        <v>891.630923311</v>
      </c>
      <c r="P20" t="n">
        <v>1068.792026956</v>
      </c>
      <c r="Q20" t="n">
        <v>1349.352742101</v>
      </c>
      <c r="R20" t="n">
        <v>1396.851823908</v>
      </c>
      <c r="S20" t="n">
        <v>1690.295636592</v>
      </c>
      <c r="T20" t="n">
        <v>2906.024628486</v>
      </c>
      <c r="U20" t="n">
        <v>3138.130635398</v>
      </c>
      <c r="V20" t="n">
        <v>3595.613260473</v>
      </c>
      <c r="W20" t="n">
        <v>4186.711551509</v>
      </c>
      <c r="X20" t="n">
        <v>4552.623252216</v>
      </c>
      <c r="Y20" t="n">
        <v>4217.407351676</v>
      </c>
      <c r="Z20" t="n">
        <v>4117.14585014</v>
      </c>
      <c r="AA20" t="n">
        <v>4396.248737376</v>
      </c>
      <c r="AB20" t="n">
        <v>4882.024502396</v>
      </c>
      <c r="AC20" t="n">
        <v>5117.296652807</v>
      </c>
      <c r="AD20" t="n">
        <v>5462.944589172</v>
      </c>
      <c r="AE20" t="n">
        <v>5019.231307429</v>
      </c>
      <c r="AF20" t="n">
        <v>4880.9469699</v>
      </c>
    </row>
    <row r="21">
      <c r="A21" t="s">
        <v>143</v>
      </c>
      <c r="B21" t="s">
        <v>410</v>
      </c>
      <c r="C21" t="s">
        <v>317</v>
      </c>
      <c r="D21" t="s">
        <v>411</v>
      </c>
      <c r="E21" t="s">
        <v>318</v>
      </c>
      <c r="F21" t="n">
        <v>325.762369002</v>
      </c>
      <c r="G21" t="n">
        <v>357.619202709</v>
      </c>
      <c r="H21" t="n">
        <v>374.306070475</v>
      </c>
      <c r="I21" t="n">
        <v>388.496403587</v>
      </c>
      <c r="J21" t="n">
        <v>438.508145163</v>
      </c>
      <c r="K21" t="n">
        <v>579.233856918</v>
      </c>
      <c r="L21" t="n">
        <v>711.478688008</v>
      </c>
      <c r="M21" t="n">
        <v>957.218025858</v>
      </c>
      <c r="N21" t="n">
        <v>1129.857288527</v>
      </c>
      <c r="O21" t="n">
        <v>1306.242438637</v>
      </c>
      <c r="P21" t="n">
        <v>1554.326639524</v>
      </c>
      <c r="Q21" t="n">
        <v>1854.786318467</v>
      </c>
      <c r="R21" t="n">
        <v>2026.837297984</v>
      </c>
      <c r="S21" t="n">
        <v>2531.843480373</v>
      </c>
      <c r="T21" t="n">
        <v>3732.574265122</v>
      </c>
      <c r="U21" t="n">
        <v>3857.904285023</v>
      </c>
      <c r="V21" t="n">
        <v>4255.155150688</v>
      </c>
      <c r="W21" t="n">
        <v>4762.681118383</v>
      </c>
      <c r="X21" t="n">
        <v>5134.973653131</v>
      </c>
      <c r="Y21" t="n">
        <v>4700.377589467</v>
      </c>
      <c r="Z21" t="n">
        <v>4640.929305549</v>
      </c>
      <c r="AA21" t="n">
        <v>4950.503647961</v>
      </c>
      <c r="AB21" t="n">
        <v>5426.962629247</v>
      </c>
      <c r="AC21" t="n">
        <v>5618.665499373</v>
      </c>
      <c r="AD21" t="n">
        <v>5869.734779146</v>
      </c>
      <c r="AE21" t="n">
        <v>5426.187569374</v>
      </c>
      <c r="AF21" t="n">
        <v>5319.856766664</v>
      </c>
    </row>
    <row r="22">
      <c r="A22" t="s">
        <v>143</v>
      </c>
      <c r="B22" t="s">
        <v>412</v>
      </c>
      <c r="C22" t="s">
        <v>317</v>
      </c>
      <c r="D22" t="s">
        <v>413</v>
      </c>
      <c r="E22" t="s">
        <v>318</v>
      </c>
      <c r="F22" t="n">
        <v>109.044667048</v>
      </c>
      <c r="G22" t="n">
        <v>120.013928649</v>
      </c>
      <c r="H22" t="n">
        <v>126.388354585</v>
      </c>
      <c r="I22" t="n">
        <v>134.717508309</v>
      </c>
      <c r="J22" t="n">
        <v>151.663004861</v>
      </c>
      <c r="K22" t="n">
        <v>226.122957933</v>
      </c>
      <c r="L22" t="n">
        <v>266.672352885</v>
      </c>
      <c r="M22" t="n">
        <v>305.331759627</v>
      </c>
      <c r="N22" t="n">
        <v>345.219112817</v>
      </c>
      <c r="O22" t="n">
        <v>414.611515326</v>
      </c>
      <c r="P22" t="n">
        <v>485.534612568</v>
      </c>
      <c r="Q22" t="n">
        <v>505.433576366</v>
      </c>
      <c r="R22" t="n">
        <v>629.985474076</v>
      </c>
      <c r="S22" t="n">
        <v>841.547843782</v>
      </c>
      <c r="T22" t="n">
        <v>826.549636636</v>
      </c>
      <c r="U22" t="n">
        <v>719.773649625</v>
      </c>
      <c r="V22" t="n">
        <v>659.541890215</v>
      </c>
      <c r="W22" t="n">
        <v>575.969566874</v>
      </c>
      <c r="X22" t="n">
        <v>582.350400915</v>
      </c>
      <c r="Y22" t="n">
        <v>482.97023779</v>
      </c>
      <c r="Z22" t="n">
        <v>523.783455408</v>
      </c>
      <c r="AA22" t="n">
        <v>554.254910586</v>
      </c>
      <c r="AB22" t="n">
        <v>544.938126851</v>
      </c>
      <c r="AC22" t="n">
        <v>501.368846566</v>
      </c>
      <c r="AD22" t="n">
        <v>406.790189974</v>
      </c>
      <c r="AE22" t="n">
        <v>406.956261946</v>
      </c>
      <c r="AF22" t="n">
        <v>438.909796764</v>
      </c>
    </row>
    <row r="23">
      <c r="A23" t="s">
        <v>143</v>
      </c>
      <c r="B23" t="s">
        <v>414</v>
      </c>
      <c r="C23" t="s">
        <v>317</v>
      </c>
      <c r="D23" t="s">
        <v>415</v>
      </c>
      <c r="E23" t="s">
        <v>318</v>
      </c>
      <c r="F23" t="n">
        <v>218.907639632</v>
      </c>
      <c r="G23" t="n">
        <v>228.149682743</v>
      </c>
      <c r="H23" t="n">
        <v>229.240262892</v>
      </c>
      <c r="I23" t="n">
        <v>237.944645965</v>
      </c>
      <c r="J23" t="n">
        <v>271.500898396</v>
      </c>
      <c r="K23" t="n">
        <v>227.394592686</v>
      </c>
      <c r="L23" t="n">
        <v>204.382807229</v>
      </c>
      <c r="M23" t="n">
        <v>204.016520505</v>
      </c>
      <c r="N23" t="n">
        <v>231.741352587</v>
      </c>
      <c r="O23" t="n">
        <v>366.150224963</v>
      </c>
      <c r="P23" t="n">
        <v>365.726374123</v>
      </c>
      <c r="Q23" t="n">
        <v>384.385291568</v>
      </c>
      <c r="R23" t="n">
        <v>446.629954174</v>
      </c>
      <c r="S23" t="n">
        <v>461.353395909</v>
      </c>
      <c r="T23" t="n">
        <v>437.143650641</v>
      </c>
      <c r="U23" t="n">
        <v>419.898611623</v>
      </c>
      <c r="V23" t="n">
        <v>486.998451321</v>
      </c>
      <c r="W23" t="n">
        <v>488.427517838</v>
      </c>
      <c r="X23" t="n">
        <v>378.94202752</v>
      </c>
      <c r="Y23" t="n">
        <v>334.403666172</v>
      </c>
      <c r="Z23" t="n">
        <v>351.64857368</v>
      </c>
      <c r="AA23" t="n">
        <v>315.456943106</v>
      </c>
      <c r="AB23" t="n">
        <v>369.097356502</v>
      </c>
      <c r="AC23" t="n">
        <v>356.941286153</v>
      </c>
      <c r="AD23" t="n">
        <v>268.79092379</v>
      </c>
      <c r="AE23" t="n">
        <v>125.558421598</v>
      </c>
      <c r="AF23" t="n">
        <v>96.711059699</v>
      </c>
    </row>
    <row r="24">
      <c r="A24" t="s">
        <v>143</v>
      </c>
      <c r="B24" t="s">
        <v>416</v>
      </c>
      <c r="C24" t="s">
        <v>317</v>
      </c>
      <c r="D24" t="s">
        <v>417</v>
      </c>
      <c r="E24" t="s">
        <v>318</v>
      </c>
      <c r="F24" t="n">
        <v>560.108795828</v>
      </c>
      <c r="G24" t="n">
        <v>583.857106737</v>
      </c>
      <c r="H24" t="n">
        <v>602.593088705</v>
      </c>
      <c r="I24" t="n">
        <v>633.095960381</v>
      </c>
      <c r="J24" t="n">
        <v>729.586375262</v>
      </c>
      <c r="K24" t="n">
        <v>835.90901246</v>
      </c>
      <c r="L24" t="n">
        <v>983.043722052</v>
      </c>
      <c r="M24" t="n">
        <v>1232.52267638</v>
      </c>
      <c r="N24" t="n">
        <v>1520.761353378</v>
      </c>
      <c r="O24" t="n">
        <v>1765.959288678</v>
      </c>
      <c r="P24" t="n">
        <v>1957.122423556</v>
      </c>
      <c r="Q24" t="n">
        <v>2419.671387825</v>
      </c>
      <c r="R24" t="n">
        <v>2933.041438349</v>
      </c>
      <c r="S24" t="n">
        <v>3154.125893243</v>
      </c>
      <c r="T24" t="n">
        <v>3151.468221634</v>
      </c>
      <c r="U24" t="n">
        <v>3092.229143367</v>
      </c>
      <c r="V24" t="n">
        <v>3583.448833679</v>
      </c>
      <c r="W24" t="n">
        <v>3861.622588402</v>
      </c>
      <c r="X24" t="n">
        <v>4114.726811523</v>
      </c>
      <c r="Y24" t="n">
        <v>3912.728678001</v>
      </c>
      <c r="Z24" t="n">
        <v>4129.737290527</v>
      </c>
      <c r="AA24" t="n">
        <v>2019.408113518</v>
      </c>
      <c r="AB24" t="n">
        <v>3157.120172693</v>
      </c>
      <c r="AC24" t="n">
        <v>4067.005351762</v>
      </c>
      <c r="AD24" t="n">
        <v>4569.062594352</v>
      </c>
      <c r="AE24" t="n">
        <v>4317.400279968</v>
      </c>
      <c r="AF24" t="n">
        <v>5491.526785672</v>
      </c>
    </row>
    <row r="25">
      <c r="A25" t="s">
        <v>143</v>
      </c>
      <c r="B25" t="s">
        <v>418</v>
      </c>
      <c r="C25" t="s">
        <v>317</v>
      </c>
      <c r="D25" t="s">
        <v>419</v>
      </c>
      <c r="E25" t="s">
        <v>318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</row>
    <row r="26">
      <c r="A26" t="s">
        <v>143</v>
      </c>
      <c r="B26" t="s">
        <v>420</v>
      </c>
      <c r="C26" t="s">
        <v>317</v>
      </c>
      <c r="D26" t="s">
        <v>421</v>
      </c>
      <c r="E26" t="s">
        <v>318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</row>
    <row r="27">
      <c r="A27" t="s">
        <v>143</v>
      </c>
      <c r="B27" t="s">
        <v>422</v>
      </c>
      <c r="C27" t="s">
        <v>317</v>
      </c>
      <c r="D27" t="s">
        <v>423</v>
      </c>
      <c r="E27" t="s">
        <v>318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</row>
    <row r="28">
      <c r="A28" t="s">
        <v>143</v>
      </c>
      <c r="B28" t="s">
        <v>424</v>
      </c>
      <c r="C28" t="s">
        <v>317</v>
      </c>
      <c r="D28" t="s">
        <v>425</v>
      </c>
      <c r="E28" t="s">
        <v>318</v>
      </c>
      <c r="F28" t="n">
        <v>99.729961018</v>
      </c>
      <c r="G28" t="n">
        <v>116.91136018</v>
      </c>
      <c r="H28" t="n">
        <v>128.791478328</v>
      </c>
      <c r="I28" t="n">
        <v>144.506773575</v>
      </c>
      <c r="J28" t="n">
        <v>175.583444317</v>
      </c>
      <c r="K28" t="n">
        <v>325.10195819</v>
      </c>
      <c r="L28" t="n">
        <v>458.643803687</v>
      </c>
      <c r="M28" t="n">
        <v>573.671875759</v>
      </c>
      <c r="N28" t="n">
        <v>682.597637819</v>
      </c>
      <c r="O28" t="n">
        <v>800.284635484</v>
      </c>
      <c r="P28" t="n">
        <v>925.871267878</v>
      </c>
      <c r="Q28" t="n">
        <v>984.586199199</v>
      </c>
      <c r="R28" t="n">
        <v>1079.419470128</v>
      </c>
      <c r="S28" t="n">
        <v>1108.824967987</v>
      </c>
      <c r="T28" t="n">
        <v>1134.255424416</v>
      </c>
      <c r="U28" t="n">
        <v>1621.551042794</v>
      </c>
      <c r="V28" t="n">
        <v>1831.435980747</v>
      </c>
      <c r="W28" t="n">
        <v>1838.829235295</v>
      </c>
      <c r="X28" t="n">
        <v>1863.426560254</v>
      </c>
      <c r="Y28" t="n">
        <v>1787.760017138</v>
      </c>
      <c r="Z28" t="n">
        <v>1669.329949068</v>
      </c>
      <c r="AA28" t="n">
        <v>1966.264459503</v>
      </c>
      <c r="AB28" t="n">
        <v>2509.293867408</v>
      </c>
      <c r="AC28" t="n">
        <v>1364.633864775</v>
      </c>
      <c r="AD28" t="n">
        <v>4000.947907894</v>
      </c>
      <c r="AE28" t="n">
        <v>5478.910112513</v>
      </c>
      <c r="AF28" t="n">
        <v>4692.345870805</v>
      </c>
    </row>
    <row r="29">
      <c r="A29" t="s">
        <v>143</v>
      </c>
      <c r="B29" t="s">
        <v>426</v>
      </c>
      <c r="C29" t="s">
        <v>317</v>
      </c>
      <c r="D29" t="s">
        <v>427</v>
      </c>
      <c r="E29" t="s">
        <v>318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</row>
    <row r="30">
      <c r="A30" t="s">
        <v>143</v>
      </c>
      <c r="B30" t="s">
        <v>428</v>
      </c>
      <c r="C30" t="s">
        <v>317</v>
      </c>
      <c r="D30" t="s">
        <v>429</v>
      </c>
      <c r="E30" t="s">
        <v>318</v>
      </c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</row>
    <row r="31">
      <c r="A31" t="s">
        <v>143</v>
      </c>
      <c r="B31" t="s">
        <v>430</v>
      </c>
      <c r="C31" t="s">
        <v>317</v>
      </c>
      <c r="D31" t="s">
        <v>431</v>
      </c>
      <c r="E31" t="s">
        <v>318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</row>
    <row r="32">
      <c r="A32" t="s">
        <v>143</v>
      </c>
      <c r="B32" t="s">
        <v>432</v>
      </c>
      <c r="C32" t="s">
        <v>317</v>
      </c>
      <c r="D32" t="s">
        <v>433</v>
      </c>
      <c r="E32" t="s">
        <v>318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</row>
    <row r="33">
      <c r="A33" t="s">
        <v>143</v>
      </c>
      <c r="B33" t="s">
        <v>434</v>
      </c>
      <c r="C33" t="s">
        <v>317</v>
      </c>
      <c r="D33" t="s">
        <v>435</v>
      </c>
      <c r="E33" t="s">
        <v>318</v>
      </c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</row>
    <row r="34">
      <c r="A34" t="s">
        <v>143</v>
      </c>
      <c r="B34" t="s">
        <v>436</v>
      </c>
      <c r="C34" t="s">
        <v>317</v>
      </c>
      <c r="D34" t="s">
        <v>437</v>
      </c>
      <c r="E34" t="s">
        <v>318</v>
      </c>
      <c r="F34" t="n">
        <v>102.477452719</v>
      </c>
      <c r="G34" t="n">
        <v>109.543328896</v>
      </c>
      <c r="H34" t="n">
        <v>115.321899933</v>
      </c>
      <c r="I34" t="n">
        <v>122.417882336</v>
      </c>
      <c r="J34" t="n">
        <v>141.284525894</v>
      </c>
      <c r="K34" t="n">
        <v>157.400314925</v>
      </c>
      <c r="L34" t="n">
        <v>177.367428023</v>
      </c>
      <c r="M34" t="n">
        <v>208.172460892</v>
      </c>
      <c r="N34" t="n">
        <v>236.829780078</v>
      </c>
      <c r="O34" t="n">
        <v>264.641286736</v>
      </c>
      <c r="P34" t="n">
        <v>280.84100369</v>
      </c>
      <c r="Q34" t="n">
        <v>282.743066284</v>
      </c>
      <c r="R34" t="n">
        <v>306.806207098</v>
      </c>
      <c r="S34" t="n">
        <v>320.146760739</v>
      </c>
      <c r="T34" t="n">
        <v>295.548331664</v>
      </c>
      <c r="U34" t="n">
        <v>304.546937237</v>
      </c>
      <c r="V34" t="n">
        <v>305.701607578</v>
      </c>
      <c r="W34" t="n">
        <v>222.386043152</v>
      </c>
      <c r="X34" t="n">
        <v>275.080299951</v>
      </c>
      <c r="Y34" t="n">
        <v>328.787223598</v>
      </c>
      <c r="Z34" t="n">
        <v>371.48124891</v>
      </c>
      <c r="AA34" t="n">
        <v>447.697040771</v>
      </c>
      <c r="AB34" t="n">
        <v>550.002181671</v>
      </c>
      <c r="AC34" t="n">
        <v>420.372798349</v>
      </c>
      <c r="AD34" t="n">
        <v>474.198044303</v>
      </c>
      <c r="AE34" t="n">
        <v>432.950752015</v>
      </c>
      <c r="AF34" t="n">
        <v>370.988482428</v>
      </c>
    </row>
    <row r="35">
      <c r="A35" t="s">
        <v>143</v>
      </c>
      <c r="B35" t="s">
        <v>438</v>
      </c>
      <c r="C35" t="s">
        <v>317</v>
      </c>
      <c r="D35" t="s">
        <v>439</v>
      </c>
      <c r="E35" t="s">
        <v>318</v>
      </c>
      <c r="F35" t="n">
        <v>440.855172372</v>
      </c>
      <c r="G35" t="n">
        <v>613.682701178</v>
      </c>
      <c r="H35" t="n">
        <v>741.312532986</v>
      </c>
      <c r="I35" t="n">
        <v>845.291129262</v>
      </c>
      <c r="J35" t="n">
        <v>1032.586948121</v>
      </c>
      <c r="K35" t="n">
        <v>1905.81538525</v>
      </c>
      <c r="L35" t="n">
        <v>2788.641240987</v>
      </c>
      <c r="M35" t="n">
        <v>3577.983107317</v>
      </c>
      <c r="N35" t="n">
        <v>4513.459276556</v>
      </c>
      <c r="O35" t="n">
        <v>5058.776504049</v>
      </c>
      <c r="P35" t="n">
        <v>5468.78489484</v>
      </c>
      <c r="Q35" t="n">
        <v>5895.759131195</v>
      </c>
      <c r="R35" t="n">
        <v>6833.080538252</v>
      </c>
      <c r="S35" t="n">
        <v>7380.416541296</v>
      </c>
      <c r="T35" t="n">
        <v>7133.895591626</v>
      </c>
      <c r="U35" t="n">
        <v>8719.843154077</v>
      </c>
      <c r="V35" t="n">
        <v>9842.696269685</v>
      </c>
      <c r="W35" t="n">
        <v>10997.699116193</v>
      </c>
      <c r="X35" t="n">
        <v>11560.388226884</v>
      </c>
      <c r="Y35" t="n">
        <v>11389.385276185</v>
      </c>
      <c r="Z35" t="n">
        <v>13317.920371655</v>
      </c>
      <c r="AA35" t="n">
        <v>16673.962157445</v>
      </c>
      <c r="AB35" t="n">
        <v>16327.598339894</v>
      </c>
      <c r="AC35" t="n">
        <v>16884.80354565</v>
      </c>
      <c r="AD35" t="n">
        <v>16592.015978261</v>
      </c>
      <c r="AE35" t="n">
        <v>16379.107584805</v>
      </c>
      <c r="AF35" t="n">
        <v>16750.11759687</v>
      </c>
    </row>
    <row r="36">
      <c r="A36" t="s">
        <v>143</v>
      </c>
      <c r="B36" t="s">
        <v>440</v>
      </c>
      <c r="C36" t="s">
        <v>317</v>
      </c>
      <c r="D36" t="s">
        <v>441</v>
      </c>
      <c r="E36" t="s">
        <v>318</v>
      </c>
      <c r="F36" t="n">
        <v>30.239628062</v>
      </c>
      <c r="G36" t="n">
        <v>35.344801985</v>
      </c>
      <c r="H36" t="n">
        <v>42.471074344</v>
      </c>
      <c r="I36" t="n">
        <v>49.448298265</v>
      </c>
      <c r="J36" t="n">
        <v>67.295310259</v>
      </c>
      <c r="K36" t="n">
        <v>106.243359386</v>
      </c>
      <c r="L36" t="n">
        <v>147.869177302</v>
      </c>
      <c r="M36" t="n">
        <v>197.165710612</v>
      </c>
      <c r="N36" t="n">
        <v>234.743490536</v>
      </c>
      <c r="O36" t="n">
        <v>330.108101404</v>
      </c>
      <c r="P36" t="n">
        <v>429.034036338</v>
      </c>
      <c r="Q36" t="n">
        <v>543.719599107</v>
      </c>
      <c r="R36" t="n">
        <v>680.062382691</v>
      </c>
      <c r="S36" t="n">
        <v>865.848128333</v>
      </c>
      <c r="T36" t="n">
        <v>1055.767125787</v>
      </c>
      <c r="U36" t="n">
        <v>1609.100668522</v>
      </c>
      <c r="V36" t="n">
        <v>1862.470392507</v>
      </c>
      <c r="W36" t="n">
        <v>1988.536469515</v>
      </c>
      <c r="X36" t="n">
        <v>2127.532003597</v>
      </c>
      <c r="Y36" t="n">
        <v>2088.884996898</v>
      </c>
      <c r="Z36" t="n">
        <v>2173.792086455</v>
      </c>
      <c r="AA36" t="n">
        <v>2424.483606259</v>
      </c>
      <c r="AB36" t="n">
        <v>2258.887921914</v>
      </c>
      <c r="AC36" t="n">
        <v>2277.105483639</v>
      </c>
      <c r="AD36" t="n">
        <v>2203.265567606</v>
      </c>
      <c r="AE36" t="n">
        <v>2154.557246949</v>
      </c>
      <c r="AF36" t="n">
        <v>2188.710390763</v>
      </c>
    </row>
    <row r="37">
      <c r="A37" t="s">
        <v>143</v>
      </c>
      <c r="B37" t="s">
        <v>442</v>
      </c>
      <c r="C37" t="s">
        <v>317</v>
      </c>
      <c r="D37" t="s">
        <v>443</v>
      </c>
      <c r="E37" t="s">
        <v>318</v>
      </c>
      <c r="F37" t="n">
        <v>272.370169608</v>
      </c>
      <c r="G37" t="n">
        <v>389.998165273</v>
      </c>
      <c r="H37" t="n">
        <v>475.429654412</v>
      </c>
      <c r="I37" t="n">
        <v>547.076884286</v>
      </c>
      <c r="J37" t="n">
        <v>682.358227271</v>
      </c>
      <c r="K37" t="n">
        <v>1261.421246986</v>
      </c>
      <c r="L37" t="n">
        <v>1846.868666267</v>
      </c>
      <c r="M37" t="n">
        <v>2306.450642083</v>
      </c>
      <c r="N37" t="n">
        <v>2926.111941453</v>
      </c>
      <c r="O37" t="n">
        <v>3105.686405093</v>
      </c>
      <c r="P37" t="n">
        <v>3407.935527685</v>
      </c>
      <c r="Q37" t="n">
        <v>3694.552463067</v>
      </c>
      <c r="R37" t="n">
        <v>4318.312381138</v>
      </c>
      <c r="S37" t="n">
        <v>4610.574542962</v>
      </c>
      <c r="T37" t="n">
        <v>4128.118568243</v>
      </c>
      <c r="U37" t="n">
        <v>4648.164276697</v>
      </c>
      <c r="V37" t="n">
        <v>5471.778915168</v>
      </c>
      <c r="W37" t="n">
        <v>5985.659241607</v>
      </c>
      <c r="X37" t="n">
        <v>6289.983643651</v>
      </c>
      <c r="Y37" t="n">
        <v>6041.253094477</v>
      </c>
      <c r="Z37" t="n">
        <v>7525.153037224</v>
      </c>
      <c r="AA37" t="n">
        <v>10261.505408975</v>
      </c>
      <c r="AB37" t="n">
        <v>9988.651524926</v>
      </c>
      <c r="AC37" t="n">
        <v>10397.791274251</v>
      </c>
      <c r="AD37" t="n">
        <v>10257.32459836</v>
      </c>
      <c r="AE37" t="n">
        <v>9928.79854238</v>
      </c>
      <c r="AF37" t="n">
        <v>10012.539046067</v>
      </c>
    </row>
    <row r="38">
      <c r="A38" t="s">
        <v>143</v>
      </c>
      <c r="B38" t="s">
        <v>444</v>
      </c>
      <c r="C38" t="s">
        <v>317</v>
      </c>
      <c r="D38" t="s">
        <v>445</v>
      </c>
      <c r="E38" t="s">
        <v>318</v>
      </c>
      <c r="F38" t="n">
        <v>138.245374702</v>
      </c>
      <c r="G38" t="n">
        <v>188.33973392</v>
      </c>
      <c r="H38" t="n">
        <v>223.411804231</v>
      </c>
      <c r="I38" t="n">
        <v>248.765946712</v>
      </c>
      <c r="J38" t="n">
        <v>282.933410591</v>
      </c>
      <c r="K38" t="n">
        <v>538.150778878</v>
      </c>
      <c r="L38" t="n">
        <v>793.903397418</v>
      </c>
      <c r="M38" t="n">
        <v>1074.366754623</v>
      </c>
      <c r="N38" t="n">
        <v>1352.603844567</v>
      </c>
      <c r="O38" t="n">
        <v>1622.981997552</v>
      </c>
      <c r="P38" t="n">
        <v>1631.815330816</v>
      </c>
      <c r="Q38" t="n">
        <v>1657.48706902</v>
      </c>
      <c r="R38" t="n">
        <v>1834.705774424</v>
      </c>
      <c r="S38" t="n">
        <v>1903.993870001</v>
      </c>
      <c r="T38" t="n">
        <v>1950.009897596</v>
      </c>
      <c r="U38" t="n">
        <v>2462.578208857</v>
      </c>
      <c r="V38" t="n">
        <v>2508.44696201</v>
      </c>
      <c r="W38" t="n">
        <v>3023.503405072</v>
      </c>
      <c r="X38" t="n">
        <v>3142.872579635</v>
      </c>
      <c r="Y38" t="n">
        <v>3259.24718481</v>
      </c>
      <c r="Z38" t="n">
        <v>3618.975247975</v>
      </c>
      <c r="AA38" t="n">
        <v>3987.973142211</v>
      </c>
      <c r="AB38" t="n">
        <v>4080.058893054</v>
      </c>
      <c r="AC38" t="n">
        <v>4209.90678776</v>
      </c>
      <c r="AD38" t="n">
        <v>4131.425812294</v>
      </c>
      <c r="AE38" t="n">
        <v>4295.751795476</v>
      </c>
      <c r="AF38" t="n">
        <v>4548.86816004</v>
      </c>
    </row>
    <row r="39">
      <c r="A39" t="s">
        <v>143</v>
      </c>
      <c r="B39" t="s">
        <v>446</v>
      </c>
      <c r="C39" t="s">
        <v>317</v>
      </c>
      <c r="D39" t="s">
        <v>447</v>
      </c>
      <c r="E39" t="s">
        <v>318</v>
      </c>
      <c r="F39" t="n">
        <v>1075.316075386</v>
      </c>
      <c r="G39" t="n">
        <v>1257.457333233</v>
      </c>
      <c r="H39" t="n">
        <v>1535.09549581</v>
      </c>
      <c r="I39" t="n">
        <v>1882.074127531</v>
      </c>
      <c r="J39" t="n">
        <v>2190.71263932</v>
      </c>
      <c r="K39" t="n">
        <v>2429.822673879</v>
      </c>
      <c r="L39" t="n">
        <v>2666.981645455</v>
      </c>
      <c r="M39" t="n">
        <v>2849.61747271</v>
      </c>
      <c r="N39" t="n">
        <v>3105.507062488</v>
      </c>
      <c r="O39" t="n">
        <v>3390.424107512</v>
      </c>
      <c r="P39" t="n">
        <v>3537.514273564</v>
      </c>
      <c r="Q39" t="n">
        <v>3800.946112892</v>
      </c>
      <c r="R39" t="n">
        <v>4163.492704304</v>
      </c>
      <c r="S39" t="n">
        <v>4430.749195618</v>
      </c>
      <c r="T39" t="n">
        <v>4301.881159896</v>
      </c>
      <c r="U39" t="n">
        <v>4413.143199001</v>
      </c>
      <c r="V39" t="n">
        <v>4391.055696187</v>
      </c>
      <c r="W39" t="n">
        <v>4125.833798086</v>
      </c>
      <c r="X39" t="n">
        <v>3979.58205354</v>
      </c>
      <c r="Y39" t="n">
        <v>4173.83029467</v>
      </c>
      <c r="Z39" t="n">
        <v>4401.676451406</v>
      </c>
      <c r="AA39" t="n">
        <v>4602.65880303</v>
      </c>
      <c r="AB39" t="n">
        <v>4750.055496788</v>
      </c>
      <c r="AC39" t="n">
        <v>5005.523686442</v>
      </c>
      <c r="AD39" t="n">
        <v>5350.917505955</v>
      </c>
      <c r="AE39" t="n">
        <v>5865.750328148</v>
      </c>
      <c r="AF39" t="n">
        <v>6393.377143556</v>
      </c>
    </row>
    <row r="40">
      <c r="A40" t="s">
        <v>143</v>
      </c>
      <c r="B40" t="s">
        <v>448</v>
      </c>
      <c r="C40" t="s">
        <v>317</v>
      </c>
      <c r="D40" t="s">
        <v>449</v>
      </c>
      <c r="E40" t="s">
        <v>318</v>
      </c>
      <c r="F40" t="n">
        <v>39.330611977</v>
      </c>
      <c r="G40" t="n">
        <v>39.096877108</v>
      </c>
      <c r="H40" t="n">
        <v>38.471886518</v>
      </c>
      <c r="I40" t="n">
        <v>39.789002812</v>
      </c>
      <c r="J40" t="n">
        <v>45.161498237</v>
      </c>
      <c r="K40" t="n">
        <v>40.462497358</v>
      </c>
      <c r="L40" t="n">
        <v>43.568757201</v>
      </c>
      <c r="M40" t="n">
        <v>54.796193721</v>
      </c>
      <c r="N40" t="n">
        <v>72.346096125</v>
      </c>
      <c r="O40" t="n">
        <v>99.620725374</v>
      </c>
      <c r="P40" t="n">
        <v>143.032925902</v>
      </c>
      <c r="Q40" t="n">
        <v>180.759940415</v>
      </c>
      <c r="R40" t="n">
        <v>231.69545837</v>
      </c>
      <c r="S40" t="n">
        <v>241.67198662</v>
      </c>
      <c r="T40" t="n">
        <v>211.820382783</v>
      </c>
      <c r="U40" t="n">
        <v>213.396642258</v>
      </c>
      <c r="V40" t="n">
        <v>230.517801401</v>
      </c>
      <c r="W40" t="n">
        <v>256.024458772</v>
      </c>
      <c r="X40" t="n">
        <v>245.11565438</v>
      </c>
      <c r="Y40" t="n">
        <v>2438.193572858</v>
      </c>
      <c r="Z40" t="n">
        <v>1787.243918599</v>
      </c>
      <c r="AA40" t="n">
        <v>1379.86929686</v>
      </c>
      <c r="AB40" t="n">
        <v>1142.034413959</v>
      </c>
      <c r="AC40" t="n">
        <v>896.304610514</v>
      </c>
      <c r="AD40" t="n">
        <v>624.720124345</v>
      </c>
      <c r="AE40" t="n">
        <v>470.958073028</v>
      </c>
      <c r="AF40" t="n">
        <v>543.948002958</v>
      </c>
    </row>
    <row r="41">
      <c r="A41" t="s">
        <v>143</v>
      </c>
      <c r="B41" t="s">
        <v>450</v>
      </c>
      <c r="C41" t="s">
        <v>317</v>
      </c>
      <c r="D41" t="s">
        <v>451</v>
      </c>
      <c r="E41" t="s">
        <v>318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</row>
    <row r="42">
      <c r="A42" t="s">
        <v>143</v>
      </c>
      <c r="B42" t="s">
        <v>452</v>
      </c>
      <c r="C42" t="s">
        <v>317</v>
      </c>
      <c r="D42" t="s">
        <v>453</v>
      </c>
      <c r="E42" t="s">
        <v>318</v>
      </c>
      <c r="F42" t="n">
        <v>465.831013809</v>
      </c>
      <c r="G42" t="n">
        <v>542.663278745</v>
      </c>
      <c r="H42" t="n">
        <v>597.661575926</v>
      </c>
      <c r="I42" t="n">
        <v>653.61599965</v>
      </c>
      <c r="J42" t="n">
        <v>764.029419607</v>
      </c>
      <c r="K42" t="n">
        <v>690.55484182</v>
      </c>
      <c r="L42" t="n">
        <v>688.06032899</v>
      </c>
      <c r="M42" t="n">
        <v>739.676837846</v>
      </c>
      <c r="N42" t="n">
        <v>824.7180424</v>
      </c>
      <c r="O42" t="n">
        <v>924.981107136</v>
      </c>
      <c r="P42" t="n">
        <v>1040.773894517</v>
      </c>
      <c r="Q42" t="n">
        <v>1164.327603036</v>
      </c>
      <c r="R42" t="n">
        <v>1395.310651737</v>
      </c>
      <c r="S42" t="n">
        <v>1665.115463123</v>
      </c>
      <c r="T42" t="n">
        <v>1688.725714134</v>
      </c>
      <c r="U42" t="n">
        <v>2016.425098988</v>
      </c>
      <c r="V42" t="n">
        <v>2334.838942646</v>
      </c>
      <c r="W42" t="n">
        <v>2844.833789916</v>
      </c>
      <c r="X42" t="n">
        <v>3401.201155073</v>
      </c>
      <c r="Y42" t="n">
        <v>4138.069961137</v>
      </c>
      <c r="Z42" t="n">
        <v>5108.506841388</v>
      </c>
      <c r="AA42" t="n">
        <v>5682.622691775</v>
      </c>
      <c r="AB42" t="n">
        <v>6026.468670474</v>
      </c>
      <c r="AC42" t="n">
        <v>7189.96769373</v>
      </c>
      <c r="AD42" t="n">
        <v>7064.586567646</v>
      </c>
      <c r="AE42" t="n">
        <v>6661.880910677</v>
      </c>
      <c r="AF42" t="n">
        <v>6916.95227827</v>
      </c>
    </row>
    <row r="43">
      <c r="A43" t="s">
        <v>143</v>
      </c>
      <c r="B43" t="s">
        <v>454</v>
      </c>
      <c r="C43" t="s">
        <v>317</v>
      </c>
      <c r="D43" t="s">
        <v>455</v>
      </c>
      <c r="E43" t="s">
        <v>318</v>
      </c>
      <c r="F43" t="n">
        <v>727.161162658</v>
      </c>
      <c r="G43" t="n">
        <v>858.142721834</v>
      </c>
      <c r="H43" t="n">
        <v>950.432795511</v>
      </c>
      <c r="I43" t="n">
        <v>1047.929540225</v>
      </c>
      <c r="J43" t="n">
        <v>1239.799262299</v>
      </c>
      <c r="K43" t="n">
        <v>1136.444051507</v>
      </c>
      <c r="L43" t="n">
        <v>1120.53429937</v>
      </c>
      <c r="M43" t="n">
        <v>1185.416527627</v>
      </c>
      <c r="N43" t="n">
        <v>1293.437151613</v>
      </c>
      <c r="O43" t="n">
        <v>1469.522080057</v>
      </c>
      <c r="P43" t="n">
        <v>1626.707251144</v>
      </c>
      <c r="Q43" t="n">
        <v>1797.162904089</v>
      </c>
      <c r="R43" t="n">
        <v>2071.570249378</v>
      </c>
      <c r="S43" t="n">
        <v>2417.489679822</v>
      </c>
      <c r="T43" t="n">
        <v>2407.371451308</v>
      </c>
      <c r="U43" t="n">
        <v>2978.728776436</v>
      </c>
      <c r="V43" t="n">
        <v>3425.2584867</v>
      </c>
      <c r="W43" t="n">
        <v>4266.820637978</v>
      </c>
      <c r="X43" t="n">
        <v>4913.208575763</v>
      </c>
      <c r="Y43" t="n">
        <v>5650.213616483</v>
      </c>
      <c r="Z43" t="n">
        <v>6585.021979858</v>
      </c>
      <c r="AA43" t="n">
        <v>7612.494556072</v>
      </c>
      <c r="AB43" t="n">
        <v>8164.516246969</v>
      </c>
      <c r="AC43" t="n">
        <v>9534.062201548</v>
      </c>
      <c r="AD43" t="n">
        <v>8186.441871754</v>
      </c>
      <c r="AE43" t="n">
        <v>7798.150739926</v>
      </c>
      <c r="AF43" t="n">
        <v>9474.420999407</v>
      </c>
    </row>
    <row r="44">
      <c r="A44" t="s">
        <v>143</v>
      </c>
      <c r="B44" t="s">
        <v>456</v>
      </c>
      <c r="C44" t="s">
        <v>317</v>
      </c>
      <c r="D44" t="s">
        <v>457</v>
      </c>
      <c r="E44" t="s">
        <v>318</v>
      </c>
      <c r="F44" t="n">
        <v>4801.620711631</v>
      </c>
      <c r="G44" t="n">
        <v>5571.639821091</v>
      </c>
      <c r="H44" t="n">
        <v>6326.12193585</v>
      </c>
      <c r="I44" t="n">
        <v>7119.15683547</v>
      </c>
      <c r="J44" t="n">
        <v>8378.94792239</v>
      </c>
      <c r="K44" t="n">
        <v>9581.119049379</v>
      </c>
      <c r="L44" t="n">
        <v>11061.366818913</v>
      </c>
      <c r="M44" t="n">
        <v>12802.566355207</v>
      </c>
      <c r="N44" t="n">
        <v>14831.569779438</v>
      </c>
      <c r="O44" t="n">
        <v>16962.881168909</v>
      </c>
      <c r="P44" t="n">
        <v>18495.121361371</v>
      </c>
      <c r="Q44" t="n">
        <v>20511.225093592</v>
      </c>
      <c r="R44" t="n">
        <v>23231.014788294</v>
      </c>
      <c r="S44" t="n">
        <v>25859.232870135</v>
      </c>
      <c r="T44" t="n">
        <v>26485.323379219</v>
      </c>
      <c r="U44" t="n">
        <v>29458.51542107</v>
      </c>
      <c r="V44" t="n">
        <v>31714.704785169</v>
      </c>
      <c r="W44" t="n">
        <v>34115.195732795</v>
      </c>
      <c r="X44" t="n">
        <v>35907.07498148</v>
      </c>
      <c r="Y44" t="n">
        <v>35841.074611778</v>
      </c>
      <c r="Z44" t="n">
        <v>39184.782881243</v>
      </c>
      <c r="AA44" t="n">
        <v>43090.627554892</v>
      </c>
      <c r="AB44" t="n">
        <v>46131.931823616</v>
      </c>
      <c r="AC44" t="n">
        <v>48253.718046321</v>
      </c>
      <c r="AD44" t="n">
        <v>50567.955212768</v>
      </c>
      <c r="AE44" t="n">
        <v>51120.567219045</v>
      </c>
      <c r="AF44" t="n">
        <v>54243.233301068</v>
      </c>
    </row>
    <row r="45">
      <c r="A45" t="s">
        <v>143</v>
      </c>
      <c r="B45" t="s">
        <v>458</v>
      </c>
      <c r="C45" t="s">
        <v>317</v>
      </c>
      <c r="D45" t="s">
        <v>459</v>
      </c>
      <c r="E45" t="s">
        <v>318</v>
      </c>
      <c r="F45" t="n">
        <v>4797.775556679</v>
      </c>
      <c r="G45" t="n">
        <v>5567.43132764</v>
      </c>
      <c r="H45" t="n">
        <v>6321.074192474</v>
      </c>
      <c r="I45" t="n">
        <v>7113.477090555</v>
      </c>
      <c r="J45" t="n">
        <v>8372.030025842</v>
      </c>
      <c r="K45" t="n">
        <v>9569.678720783</v>
      </c>
      <c r="L45" t="n">
        <v>11045.62157568</v>
      </c>
      <c r="M45" t="n">
        <v>12781.600048947</v>
      </c>
      <c r="N45" t="n">
        <v>14805.656740347</v>
      </c>
      <c r="O45" t="n">
        <v>16930.805208168</v>
      </c>
      <c r="P45" t="n">
        <v>18457.734255053</v>
      </c>
      <c r="Q45" t="n">
        <v>20470.270475669</v>
      </c>
      <c r="R45" t="n">
        <v>23185.976557325</v>
      </c>
      <c r="S45" t="n">
        <v>25807.736315617</v>
      </c>
      <c r="T45" t="n">
        <v>26432.958791824</v>
      </c>
      <c r="U45" t="n">
        <v>29406.38726428</v>
      </c>
      <c r="V45" t="n">
        <v>31664.178893499</v>
      </c>
      <c r="W45" t="n">
        <v>34063.736620135</v>
      </c>
      <c r="X45" t="n">
        <v>35852.805962898</v>
      </c>
      <c r="Y45" t="n">
        <v>35779.634693515</v>
      </c>
      <c r="Z45" t="n">
        <v>39126.245764247</v>
      </c>
      <c r="AA45" t="n">
        <v>43036.878804506</v>
      </c>
      <c r="AB45" t="n">
        <v>46076.300495794</v>
      </c>
      <c r="AC45" t="n">
        <v>48198.766317514</v>
      </c>
      <c r="AD45" t="n">
        <v>50515.11858185</v>
      </c>
      <c r="AE45" t="n">
        <v>51068.774649269</v>
      </c>
      <c r="AF45" t="n">
        <v>54190.663721274</v>
      </c>
    </row>
    <row r="46">
      <c r="A46" t="s">
        <v>143</v>
      </c>
      <c r="B46" t="s">
        <v>460</v>
      </c>
      <c r="C46" t="s">
        <v>317</v>
      </c>
      <c r="D46" t="s">
        <v>461</v>
      </c>
      <c r="E46" t="s">
        <v>318</v>
      </c>
      <c r="F46" t="n">
        <v>261.330148849</v>
      </c>
      <c r="G46" t="n">
        <v>315.479443089</v>
      </c>
      <c r="H46" t="n">
        <v>352.771219586</v>
      </c>
      <c r="I46" t="n">
        <v>394.313540576</v>
      </c>
      <c r="J46" t="n">
        <v>475.769842692</v>
      </c>
      <c r="K46" t="n">
        <v>445.889209687</v>
      </c>
      <c r="L46" t="n">
        <v>432.47397038</v>
      </c>
      <c r="M46" t="n">
        <v>445.73968978</v>
      </c>
      <c r="N46" t="n">
        <v>468.719109212</v>
      </c>
      <c r="O46" t="n">
        <v>544.540972921</v>
      </c>
      <c r="P46" t="n">
        <v>585.933356628</v>
      </c>
      <c r="Q46" t="n">
        <v>632.835301053</v>
      </c>
      <c r="R46" t="n">
        <v>676.259597641</v>
      </c>
      <c r="S46" t="n">
        <v>752.374216699</v>
      </c>
      <c r="T46" t="n">
        <v>718.645737174</v>
      </c>
      <c r="U46" t="n">
        <v>962.303677448</v>
      </c>
      <c r="V46" t="n">
        <v>1090.419544054</v>
      </c>
      <c r="W46" t="n">
        <v>1421.986848062</v>
      </c>
      <c r="X46" t="n">
        <v>1512.00742069</v>
      </c>
      <c r="Y46" t="n">
        <v>1512.143655346</v>
      </c>
      <c r="Z46" t="n">
        <v>1476.515138471</v>
      </c>
      <c r="AA46" t="n">
        <v>1929.871864297</v>
      </c>
      <c r="AB46" t="n">
        <v>2138.047576495</v>
      </c>
      <c r="AC46" t="n">
        <v>2344.094507818</v>
      </c>
      <c r="AD46" t="n">
        <v>1121.855304108</v>
      </c>
      <c r="AE46" t="n">
        <v>1136.26982925</v>
      </c>
      <c r="AF46" t="n">
        <v>2557.468721137</v>
      </c>
    </row>
    <row r="47">
      <c r="A47" t="s">
        <v>143</v>
      </c>
      <c r="B47" t="s">
        <v>462</v>
      </c>
      <c r="C47" t="s">
        <v>317</v>
      </c>
      <c r="D47" t="s">
        <v>463</v>
      </c>
      <c r="E47" t="s">
        <v>318</v>
      </c>
      <c r="F47" t="n">
        <v>1159.219453502</v>
      </c>
      <c r="G47" t="n">
        <v>1196.716479433</v>
      </c>
      <c r="H47" t="n">
        <v>1230.250180482</v>
      </c>
      <c r="I47" t="n">
        <v>1322.522208601</v>
      </c>
      <c r="J47" t="n">
        <v>1430.793822504</v>
      </c>
      <c r="K47" t="n">
        <v>1467.842882031</v>
      </c>
      <c r="L47" t="n">
        <v>1614.460087274</v>
      </c>
      <c r="M47" t="n">
        <v>1840.469682382</v>
      </c>
      <c r="N47" t="n">
        <v>2057.853041023</v>
      </c>
      <c r="O47" t="n">
        <v>2179.470392477</v>
      </c>
      <c r="P47" t="n">
        <v>2375.99672353</v>
      </c>
      <c r="Q47" t="n">
        <v>2612.214753316</v>
      </c>
      <c r="R47" t="n">
        <v>2914.177812983</v>
      </c>
      <c r="S47" t="n">
        <v>3057.779216615</v>
      </c>
      <c r="T47" t="n">
        <v>3158.708886156</v>
      </c>
      <c r="U47" t="n">
        <v>2945.062787786</v>
      </c>
      <c r="V47" t="n">
        <v>2678.927957789</v>
      </c>
      <c r="W47" t="n">
        <v>2380.024632562</v>
      </c>
      <c r="X47" t="n">
        <v>2126.421828167</v>
      </c>
      <c r="Y47" t="n">
        <v>1902.483401307</v>
      </c>
      <c r="Z47" t="n">
        <v>1783.18427414</v>
      </c>
      <c r="AA47" t="n">
        <v>1565.447907647</v>
      </c>
      <c r="AB47" t="n">
        <v>1508.283893202</v>
      </c>
      <c r="AC47" t="n">
        <v>1523.822579496</v>
      </c>
      <c r="AD47" t="n">
        <v>1592.804579517</v>
      </c>
      <c r="AE47" t="n">
        <v>1602.879680962</v>
      </c>
      <c r="AF47" t="n">
        <v>1730.702775204</v>
      </c>
    </row>
    <row r="48">
      <c r="A48" t="s">
        <v>143</v>
      </c>
      <c r="B48" t="s">
        <v>464</v>
      </c>
      <c r="C48" t="s">
        <v>317</v>
      </c>
      <c r="D48" t="s">
        <v>465</v>
      </c>
      <c r="E48" t="s">
        <v>318</v>
      </c>
      <c r="F48" t="n">
        <v>1526.873742379</v>
      </c>
      <c r="G48" t="n">
        <v>1644.146851247</v>
      </c>
      <c r="H48" t="n">
        <v>1725.995744196</v>
      </c>
      <c r="I48" t="n">
        <v>1869.613878037</v>
      </c>
      <c r="J48" t="n">
        <v>2058.14128006</v>
      </c>
      <c r="K48" t="n">
        <v>2105.67370201</v>
      </c>
      <c r="L48" t="n">
        <v>2289.301035161</v>
      </c>
      <c r="M48" t="n">
        <v>2583.231366856</v>
      </c>
      <c r="N48" t="n">
        <v>2885.458676334</v>
      </c>
      <c r="O48" t="n">
        <v>3144.932333096</v>
      </c>
      <c r="P48" t="n">
        <v>3493.285469197</v>
      </c>
      <c r="Q48" t="n">
        <v>3931.72133626</v>
      </c>
      <c r="R48" t="n">
        <v>4451.785955962</v>
      </c>
      <c r="S48" t="n">
        <v>4800.211580425</v>
      </c>
      <c r="T48" t="n">
        <v>4959.688704969</v>
      </c>
      <c r="U48" t="n">
        <v>4733.43033167</v>
      </c>
      <c r="V48" t="n">
        <v>4471.620486281</v>
      </c>
      <c r="W48" t="n">
        <v>4375.533904593</v>
      </c>
      <c r="X48" t="n">
        <v>4111.348604284</v>
      </c>
      <c r="Y48" t="n">
        <v>3715.638992924</v>
      </c>
      <c r="Z48" t="n">
        <v>3562.306720813</v>
      </c>
      <c r="AA48" t="n">
        <v>3462.141168066</v>
      </c>
      <c r="AB48" t="n">
        <v>3538.067237956</v>
      </c>
      <c r="AC48" t="n">
        <v>3656.630945779</v>
      </c>
      <c r="AD48" t="n">
        <v>3730.942327129</v>
      </c>
      <c r="AE48" t="n">
        <v>3727.250659982</v>
      </c>
      <c r="AF48" t="n">
        <v>3915.153023144</v>
      </c>
    </row>
    <row r="49">
      <c r="A49" t="s">
        <v>143</v>
      </c>
      <c r="B49" t="s">
        <v>466</v>
      </c>
      <c r="C49" t="s">
        <v>317</v>
      </c>
      <c r="D49" t="s">
        <v>467</v>
      </c>
      <c r="E49" t="s">
        <v>318</v>
      </c>
      <c r="F49" t="n">
        <v>195.992831727</v>
      </c>
      <c r="G49" t="n">
        <v>241.17669367</v>
      </c>
      <c r="H49" t="n">
        <v>271.632177912</v>
      </c>
      <c r="I49" t="n">
        <v>299.802040237</v>
      </c>
      <c r="J49" t="n">
        <v>343.86968522</v>
      </c>
      <c r="K49" t="n">
        <v>335.112380899</v>
      </c>
      <c r="L49" t="n">
        <v>336.978580728</v>
      </c>
      <c r="M49" t="n">
        <v>359.901210498</v>
      </c>
      <c r="N49" t="n">
        <v>389.010255111</v>
      </c>
      <c r="O49" t="n">
        <v>440.41870361</v>
      </c>
      <c r="P49" t="n">
        <v>487.913659554</v>
      </c>
      <c r="Q49" t="n">
        <v>560.537392052</v>
      </c>
      <c r="R49" t="n">
        <v>662.224702453</v>
      </c>
      <c r="S49" t="n">
        <v>768.024239387</v>
      </c>
      <c r="T49" t="n">
        <v>799.205210044</v>
      </c>
      <c r="U49" t="n">
        <v>820.015014856</v>
      </c>
      <c r="V49" t="n">
        <v>845.341012136</v>
      </c>
      <c r="W49" t="n">
        <v>1099.468274163</v>
      </c>
      <c r="X49" t="n">
        <v>1065.844898972</v>
      </c>
      <c r="Y49" t="n">
        <v>983.789131661</v>
      </c>
      <c r="Z49" t="n">
        <v>942.75191292</v>
      </c>
      <c r="AA49" t="n">
        <v>983.447710895</v>
      </c>
      <c r="AB49" t="n">
        <v>1089.019536589</v>
      </c>
      <c r="AC49" t="n">
        <v>1151.182692952</v>
      </c>
      <c r="AD49" t="n">
        <v>1165.585469563</v>
      </c>
      <c r="AE49" t="n">
        <v>1155.437419788</v>
      </c>
      <c r="AF49" t="n">
        <v>1200.567363331</v>
      </c>
    </row>
    <row r="50">
      <c r="A50" t="s">
        <v>143</v>
      </c>
      <c r="B50" t="s">
        <v>468</v>
      </c>
      <c r="C50" t="s">
        <v>317</v>
      </c>
      <c r="D50" t="s">
        <v>469</v>
      </c>
      <c r="E50" t="s">
        <v>318</v>
      </c>
      <c r="F50" t="n">
        <v>171.66145715</v>
      </c>
      <c r="G50" t="n">
        <v>206.253678143</v>
      </c>
      <c r="H50" t="n">
        <v>224.113385801</v>
      </c>
      <c r="I50" t="n">
        <v>247.289629199</v>
      </c>
      <c r="J50" t="n">
        <v>283.477772336</v>
      </c>
      <c r="K50" t="n">
        <v>302.71843908</v>
      </c>
      <c r="L50" t="n">
        <v>337.862367158</v>
      </c>
      <c r="M50" t="n">
        <v>382.860473976</v>
      </c>
      <c r="N50" t="n">
        <v>438.5953802</v>
      </c>
      <c r="O50" t="n">
        <v>525.04323701</v>
      </c>
      <c r="P50" t="n">
        <v>629.375086114</v>
      </c>
      <c r="Q50" t="n">
        <v>758.969190892</v>
      </c>
      <c r="R50" t="n">
        <v>875.383440525</v>
      </c>
      <c r="S50" t="n">
        <v>974.408124423</v>
      </c>
      <c r="T50" t="n">
        <v>1001.774608768</v>
      </c>
      <c r="U50" t="n">
        <v>968.352529027</v>
      </c>
      <c r="V50" t="n">
        <v>947.351516357</v>
      </c>
      <c r="W50" t="n">
        <v>896.040997868</v>
      </c>
      <c r="X50" t="n">
        <v>919.081877146</v>
      </c>
      <c r="Y50" t="n">
        <v>829.366459956</v>
      </c>
      <c r="Z50" t="n">
        <v>836.370533753</v>
      </c>
      <c r="AA50" t="n">
        <v>913.245549524</v>
      </c>
      <c r="AB50" t="n">
        <v>940.763808166</v>
      </c>
      <c r="AC50" t="n">
        <v>981.625673331</v>
      </c>
      <c r="AD50" t="n">
        <v>972.55227805</v>
      </c>
      <c r="AE50" t="n">
        <v>968.933559232</v>
      </c>
      <c r="AF50" t="n">
        <v>983.88288461</v>
      </c>
    </row>
    <row r="51">
      <c r="A51" t="s">
        <v>143</v>
      </c>
      <c r="B51" t="s">
        <v>470</v>
      </c>
      <c r="C51" t="s">
        <v>317</v>
      </c>
      <c r="D51" t="s">
        <v>471</v>
      </c>
      <c r="E51" t="s">
        <v>318</v>
      </c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</row>
    <row r="52">
      <c r="A52" t="s">
        <v>143</v>
      </c>
      <c r="B52" t="s">
        <v>472</v>
      </c>
      <c r="C52" t="s">
        <v>317</v>
      </c>
      <c r="D52" t="s">
        <v>473</v>
      </c>
      <c r="E52" t="s">
        <v>318</v>
      </c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</row>
    <row r="53">
      <c r="A53" t="s">
        <v>143</v>
      </c>
      <c r="B53" t="s">
        <v>474</v>
      </c>
      <c r="C53" t="s">
        <v>317</v>
      </c>
      <c r="D53" t="s">
        <v>475</v>
      </c>
      <c r="E53" t="s">
        <v>318</v>
      </c>
      <c r="F53" t="n">
        <v>144.615398715</v>
      </c>
      <c r="G53" t="n">
        <v>155.300881519</v>
      </c>
      <c r="H53" t="n">
        <v>164.311553514</v>
      </c>
      <c r="I53" t="n">
        <v>179.088823723</v>
      </c>
      <c r="J53" t="n">
        <v>208.098458073</v>
      </c>
      <c r="K53" t="n">
        <v>237.702835996</v>
      </c>
      <c r="L53" t="n">
        <v>270.973887818</v>
      </c>
      <c r="M53" t="n">
        <v>318.85974107</v>
      </c>
      <c r="N53" t="n">
        <v>367.900884337</v>
      </c>
      <c r="O53" t="n">
        <v>508.156378891</v>
      </c>
      <c r="P53" t="n">
        <v>610.629910391</v>
      </c>
      <c r="Q53" t="n">
        <v>721.310350736</v>
      </c>
      <c r="R53" t="n">
        <v>875.416515433</v>
      </c>
      <c r="S53" t="n">
        <v>1101.396152468</v>
      </c>
      <c r="T53" t="n">
        <v>1212.239104777</v>
      </c>
      <c r="U53" t="n">
        <v>1296.458600836</v>
      </c>
      <c r="V53" t="n">
        <v>1034.357617698</v>
      </c>
      <c r="W53" t="n">
        <v>878.05798132</v>
      </c>
      <c r="X53" t="n">
        <v>690.416840288</v>
      </c>
      <c r="Y53" t="n">
        <v>575.114229838</v>
      </c>
      <c r="Z53" t="n">
        <v>484.61351553</v>
      </c>
      <c r="AA53" t="n">
        <v>438.059943279</v>
      </c>
      <c r="AB53" t="n">
        <v>512.148135102</v>
      </c>
      <c r="AC53" t="n">
        <v>459.706538546</v>
      </c>
      <c r="AD53" t="n">
        <v>459.062743236</v>
      </c>
      <c r="AE53" t="n">
        <v>424.492897869</v>
      </c>
      <c r="AF53" t="n">
        <v>689.858288325</v>
      </c>
    </row>
    <row r="54">
      <c r="A54" t="s">
        <v>143</v>
      </c>
      <c r="B54" t="s">
        <v>476</v>
      </c>
      <c r="C54" t="s">
        <v>317</v>
      </c>
      <c r="D54" t="s">
        <v>477</v>
      </c>
      <c r="E54" t="s">
        <v>318</v>
      </c>
      <c r="F54" t="n">
        <v>233.829581352</v>
      </c>
      <c r="G54" t="n">
        <v>253.498736007</v>
      </c>
      <c r="H54" t="n">
        <v>269.791497891</v>
      </c>
      <c r="I54" t="n">
        <v>292.517200875</v>
      </c>
      <c r="J54" t="n">
        <v>337.912549853</v>
      </c>
      <c r="K54" t="n">
        <v>361.502487829</v>
      </c>
      <c r="L54" t="n">
        <v>379.624986045</v>
      </c>
      <c r="M54" t="n">
        <v>421.029518171</v>
      </c>
      <c r="N54" t="n">
        <v>468.93308525</v>
      </c>
      <c r="O54" t="n">
        <v>609.650582742</v>
      </c>
      <c r="P54" t="n">
        <v>710.585629398</v>
      </c>
      <c r="Q54" t="n">
        <v>825.397241821</v>
      </c>
      <c r="R54" t="n">
        <v>988.68025402</v>
      </c>
      <c r="S54" t="n">
        <v>1220.202914072</v>
      </c>
      <c r="T54" t="n">
        <v>1328.639046635</v>
      </c>
      <c r="U54" t="n">
        <v>1431.775693738</v>
      </c>
      <c r="V54" t="n">
        <v>1189.838842739</v>
      </c>
      <c r="W54" t="n">
        <v>1028.220191364</v>
      </c>
      <c r="X54" t="n">
        <v>850.506751389</v>
      </c>
      <c r="Y54" t="n">
        <v>739.046094875</v>
      </c>
      <c r="Z54" t="n">
        <v>592.275561115</v>
      </c>
      <c r="AA54" t="n">
        <v>570.649284855</v>
      </c>
      <c r="AB54" t="n">
        <v>648.895346397</v>
      </c>
      <c r="AC54" t="n">
        <v>615.818014987</v>
      </c>
      <c r="AD54" t="n">
        <v>616.468786193</v>
      </c>
      <c r="AE54" t="n">
        <v>591.32868361</v>
      </c>
      <c r="AF54" t="n">
        <v>842.80268827</v>
      </c>
    </row>
    <row r="55">
      <c r="A55" t="s">
        <v>143</v>
      </c>
      <c r="B55" t="s">
        <v>478</v>
      </c>
      <c r="C55" t="s">
        <v>317</v>
      </c>
      <c r="D55" t="s">
        <v>479</v>
      </c>
      <c r="E55" t="s">
        <v>318</v>
      </c>
      <c r="F55" t="n">
        <v>89.214182637</v>
      </c>
      <c r="G55" t="n">
        <v>98.197854488</v>
      </c>
      <c r="H55" t="n">
        <v>105.479944376</v>
      </c>
      <c r="I55" t="n">
        <v>113.428377152</v>
      </c>
      <c r="J55" t="n">
        <v>129.814091781</v>
      </c>
      <c r="K55" t="n">
        <v>123.799651833</v>
      </c>
      <c r="L55" t="n">
        <v>108.651098226</v>
      </c>
      <c r="M55" t="n">
        <v>102.169777101</v>
      </c>
      <c r="N55" t="n">
        <v>101.032200913</v>
      </c>
      <c r="O55" t="n">
        <v>101.494203851</v>
      </c>
      <c r="P55" t="n">
        <v>99.955719007</v>
      </c>
      <c r="Q55" t="n">
        <v>104.086891085</v>
      </c>
      <c r="R55" t="n">
        <v>113.263738587</v>
      </c>
      <c r="S55" t="n">
        <v>118.806761604</v>
      </c>
      <c r="T55" t="n">
        <v>116.399941859</v>
      </c>
      <c r="U55" t="n">
        <v>135.317092901</v>
      </c>
      <c r="V55" t="n">
        <v>155.481225041</v>
      </c>
      <c r="W55" t="n">
        <v>150.162210044</v>
      </c>
      <c r="X55" t="n">
        <v>160.089911101</v>
      </c>
      <c r="Y55" t="n">
        <v>163.931865037</v>
      </c>
      <c r="Z55" t="n">
        <v>107.662045585</v>
      </c>
      <c r="AA55" t="n">
        <v>132.589341576</v>
      </c>
      <c r="AB55" t="n">
        <v>136.747211295</v>
      </c>
      <c r="AC55" t="n">
        <v>156.111476441</v>
      </c>
      <c r="AD55" t="n">
        <v>157.406042956</v>
      </c>
      <c r="AE55" t="n">
        <v>166.835785741</v>
      </c>
      <c r="AF55" t="n">
        <v>152.944399946</v>
      </c>
    </row>
    <row r="56">
      <c r="A56" t="s">
        <v>143</v>
      </c>
      <c r="B56" t="s">
        <v>480</v>
      </c>
      <c r="C56" t="s">
        <v>317</v>
      </c>
      <c r="D56" t="s">
        <v>481</v>
      </c>
      <c r="E56" t="s">
        <v>318</v>
      </c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</row>
    <row r="57">
      <c r="A57" t="s">
        <v>143</v>
      </c>
      <c r="B57" t="s">
        <v>482</v>
      </c>
      <c r="C57" t="s">
        <v>317</v>
      </c>
      <c r="D57" t="s">
        <v>483</v>
      </c>
      <c r="E57" t="s">
        <v>318</v>
      </c>
      <c r="F57" t="n">
        <v>6367.825065987</v>
      </c>
      <c r="G57" t="n">
        <v>7254.883549446</v>
      </c>
      <c r="H57" t="n">
        <v>8090.589566564</v>
      </c>
      <c r="I57" t="n">
        <v>9028.559716319</v>
      </c>
      <c r="J57" t="n">
        <v>10482.250700683</v>
      </c>
      <c r="K57" t="n">
        <v>11727.255248746</v>
      </c>
      <c r="L57" t="n">
        <v>13394.236611275</v>
      </c>
      <c r="M57" t="n">
        <v>15440.593915786</v>
      </c>
      <c r="N57" t="n">
        <v>17789.374551899</v>
      </c>
      <c r="O57" t="n">
        <v>20207.43422738</v>
      </c>
      <c r="P57" t="n">
        <v>22131.439756468</v>
      </c>
      <c r="Q57" t="n">
        <v>24623.706370268</v>
      </c>
      <c r="R57" t="n">
        <v>27914.496202627</v>
      </c>
      <c r="S57" t="n">
        <v>30901.116437178</v>
      </c>
      <c r="T57" t="n">
        <v>31656.832466971</v>
      </c>
      <c r="U57" t="n">
        <v>34405.342394999</v>
      </c>
      <c r="V57" t="n">
        <v>36416.84307285</v>
      </c>
      <c r="W57" t="n">
        <v>38746.75409616</v>
      </c>
      <c r="X57" t="n">
        <v>40263.539240144</v>
      </c>
      <c r="Y57" t="n">
        <v>41994.907177559</v>
      </c>
      <c r="Z57" t="n">
        <v>44534.333520654</v>
      </c>
      <c r="AA57" t="n">
        <v>47932.638019818</v>
      </c>
      <c r="AB57" t="n">
        <v>50812.033475531</v>
      </c>
      <c r="AC57" t="n">
        <v>52806.653602613</v>
      </c>
      <c r="AD57" t="n">
        <v>54923.617664242</v>
      </c>
      <c r="AE57" t="n">
        <v>55318.775952055</v>
      </c>
      <c r="AF57" t="n">
        <v>58702.334327168</v>
      </c>
    </row>
    <row r="58">
      <c r="A58" t="s">
        <v>143</v>
      </c>
      <c r="B58" t="s">
        <v>484</v>
      </c>
      <c r="C58" t="s">
        <v>317</v>
      </c>
      <c r="D58" t="s">
        <v>485</v>
      </c>
      <c r="E58" t="s">
        <v>318</v>
      </c>
      <c r="F58" t="n">
        <v>6367.825065987</v>
      </c>
      <c r="G58" t="n">
        <v>7254.883549445</v>
      </c>
      <c r="H58" t="n">
        <v>8090.589566563</v>
      </c>
      <c r="I58" t="n">
        <v>9028.559716319</v>
      </c>
      <c r="J58" t="n">
        <v>10482.250700687</v>
      </c>
      <c r="K58" t="n">
        <v>11727.255248747</v>
      </c>
      <c r="L58" t="n">
        <v>13394.236611274</v>
      </c>
      <c r="M58" t="n">
        <v>15440.593915784</v>
      </c>
      <c r="N58" t="n">
        <v>17789.374551897</v>
      </c>
      <c r="O58" t="n">
        <v>20207.43422738</v>
      </c>
      <c r="P58" t="n">
        <v>22131.439756471</v>
      </c>
      <c r="Q58" t="n">
        <v>24623.706370267</v>
      </c>
      <c r="R58" t="n">
        <v>27914.496202625</v>
      </c>
      <c r="S58" t="n">
        <v>30901.11643718</v>
      </c>
      <c r="T58" t="n">
        <v>31656.83246697</v>
      </c>
      <c r="U58" t="n">
        <v>34405.342394997</v>
      </c>
      <c r="V58" t="n">
        <v>36416.843072852</v>
      </c>
      <c r="W58" t="n">
        <v>38746.75409616</v>
      </c>
      <c r="X58" t="n">
        <v>40263.539240145</v>
      </c>
      <c r="Y58" t="n">
        <v>41994.90717756</v>
      </c>
      <c r="Z58" t="n">
        <v>44534.333520655</v>
      </c>
      <c r="AA58" t="n">
        <v>47932.638019818</v>
      </c>
      <c r="AB58" t="n">
        <v>50812.033475532</v>
      </c>
      <c r="AC58" t="n">
        <v>52806.653602614</v>
      </c>
      <c r="AD58" t="n">
        <v>54923.617664243</v>
      </c>
      <c r="AE58" t="n">
        <v>55318.775952055</v>
      </c>
      <c r="AF58" t="n">
        <v>58702.334327171</v>
      </c>
    </row>
    <row r="59">
      <c r="A59" t="s">
        <v>143</v>
      </c>
      <c r="B59" t="s">
        <v>486</v>
      </c>
      <c r="C59" t="s">
        <v>317</v>
      </c>
      <c r="D59" t="s">
        <v>487</v>
      </c>
      <c r="E59" t="s">
        <v>318</v>
      </c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</row>
  </sheetData>
  <pageMargins left="0.7" right="0.7" top="0.75" bottom="0.75" header="0.3" footer="0.3"/>
  <pageSetup paperSize="9" orientation="portrait" horizontalDpi="300" verticalDpi="300" r:id="rId2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263</v>
      </c>
      <c r="B1" t="s">
        <v>264</v>
      </c>
      <c r="C1" t="s">
        <v>265</v>
      </c>
      <c r="D1" t="s">
        <v>266</v>
      </c>
      <c r="E1" t="s">
        <v>267</v>
      </c>
      <c r="F1" t="s">
        <v>268</v>
      </c>
      <c r="G1" t="s">
        <v>269</v>
      </c>
      <c r="H1" t="s">
        <v>270</v>
      </c>
      <c r="I1" t="s">
        <v>271</v>
      </c>
      <c r="J1" t="s">
        <v>272</v>
      </c>
      <c r="K1" t="s">
        <v>273</v>
      </c>
      <c r="L1" t="s">
        <v>274</v>
      </c>
      <c r="M1" t="s">
        <v>275</v>
      </c>
      <c r="N1" t="s">
        <v>276</v>
      </c>
      <c r="O1" t="s">
        <v>277</v>
      </c>
      <c r="P1" t="s">
        <v>278</v>
      </c>
      <c r="Q1" t="s">
        <v>279</v>
      </c>
      <c r="R1" t="s">
        <v>280</v>
      </c>
      <c r="S1" t="s">
        <v>281</v>
      </c>
      <c r="T1" t="s">
        <v>282</v>
      </c>
      <c r="U1" t="s">
        <v>283</v>
      </c>
      <c r="V1" t="s">
        <v>284</v>
      </c>
      <c r="W1" t="s">
        <v>285</v>
      </c>
      <c r="X1" t="s">
        <v>286</v>
      </c>
      <c r="Y1" t="s">
        <v>287</v>
      </c>
      <c r="Z1" t="s">
        <v>288</v>
      </c>
      <c r="AA1" t="s">
        <v>289</v>
      </c>
      <c r="AB1" t="s">
        <v>290</v>
      </c>
      <c r="AC1" t="s">
        <v>291</v>
      </c>
      <c r="AD1" t="s">
        <v>292</v>
      </c>
      <c r="AE1" t="s">
        <v>293</v>
      </c>
      <c r="AF1" t="s">
        <v>294</v>
      </c>
    </row>
    <row r="2">
      <c r="A2" t="s">
        <v>144</v>
      </c>
      <c r="B2" t="s">
        <v>295</v>
      </c>
      <c r="C2" t="s">
        <v>317</v>
      </c>
      <c r="D2" t="s">
        <v>297</v>
      </c>
      <c r="E2" t="s">
        <v>318</v>
      </c>
      <c r="F2" t="n">
        <v>3.83145</v>
      </c>
      <c r="G2" t="n">
        <v>6.29447384</v>
      </c>
      <c r="H2" t="n">
        <v>9.492913435</v>
      </c>
      <c r="I2" t="n">
        <v>11.933546854</v>
      </c>
      <c r="J2" t="n">
        <v>14.400461908</v>
      </c>
      <c r="K2" t="n">
        <v>12.894489653</v>
      </c>
      <c r="L2" t="n">
        <v>11.467494</v>
      </c>
      <c r="M2" t="n">
        <v>10.132946928</v>
      </c>
      <c r="N2" t="n">
        <v>8.956250323</v>
      </c>
      <c r="O2" t="n">
        <v>7.896579648</v>
      </c>
      <c r="P2" t="n">
        <v>6.991447114</v>
      </c>
      <c r="Q2" t="n">
        <v>6.156997409</v>
      </c>
      <c r="R2" t="n">
        <v>5.551768678</v>
      </c>
      <c r="S2" t="n">
        <v>6.909472269</v>
      </c>
      <c r="T2" t="n">
        <v>8.180017548</v>
      </c>
      <c r="U2" t="n">
        <v>7.311239327</v>
      </c>
      <c r="V2" t="n">
        <v>6.479708895</v>
      </c>
      <c r="W2" t="n">
        <v>5.927063551</v>
      </c>
      <c r="X2" t="n">
        <v>5.47698087</v>
      </c>
      <c r="Y2" t="n">
        <v>4.733498315</v>
      </c>
      <c r="Z2" t="n">
        <v>4.096287535</v>
      </c>
      <c r="AA2" t="n">
        <v>3.525370843</v>
      </c>
      <c r="AB2" t="n">
        <v>3.09252795</v>
      </c>
      <c r="AC2" t="n">
        <v>2.673972083</v>
      </c>
      <c r="AD2" t="n">
        <v>2.31469046</v>
      </c>
      <c r="AE2" t="n">
        <v>2.004438737</v>
      </c>
      <c r="AF2" t="n">
        <v>1.776681529</v>
      </c>
    </row>
    <row r="3">
      <c r="A3" t="s">
        <v>144</v>
      </c>
      <c r="B3" t="s">
        <v>374</v>
      </c>
      <c r="C3" t="s">
        <v>317</v>
      </c>
      <c r="D3" t="s">
        <v>375</v>
      </c>
      <c r="E3" t="s">
        <v>318</v>
      </c>
      <c r="F3" t="n">
        <v>75.666311906</v>
      </c>
      <c r="G3" t="n">
        <v>73.241036571</v>
      </c>
      <c r="H3" t="n">
        <v>83.036236929</v>
      </c>
      <c r="I3" t="n">
        <v>101.170884179</v>
      </c>
      <c r="J3" t="n">
        <v>118.287565441</v>
      </c>
      <c r="K3" t="n">
        <v>111.804632261</v>
      </c>
      <c r="L3" t="n">
        <v>108.963438907</v>
      </c>
      <c r="M3" t="n">
        <v>102.170002829</v>
      </c>
      <c r="N3" t="n">
        <v>96.286229143</v>
      </c>
      <c r="O3" t="n">
        <v>87.136795811</v>
      </c>
      <c r="P3" t="n">
        <v>81.447583028</v>
      </c>
      <c r="Q3" t="n">
        <v>72.474175277</v>
      </c>
      <c r="R3" t="n">
        <v>67.40591227</v>
      </c>
      <c r="S3" t="n">
        <v>68.860988628</v>
      </c>
      <c r="T3" t="n">
        <v>70.188947208</v>
      </c>
      <c r="U3" t="n">
        <v>64.603363117</v>
      </c>
      <c r="V3" t="n">
        <v>65.759767782</v>
      </c>
      <c r="W3" t="n">
        <v>64.543358799</v>
      </c>
      <c r="X3" t="n">
        <v>60.856987871</v>
      </c>
      <c r="Y3" t="n">
        <v>54.371397301</v>
      </c>
      <c r="Z3" t="n">
        <v>54.995316399</v>
      </c>
      <c r="AA3" t="n">
        <v>244.883689602</v>
      </c>
      <c r="AB3" t="n">
        <v>431.807918749</v>
      </c>
      <c r="AC3" t="n">
        <v>642.501201104</v>
      </c>
      <c r="AD3" t="n">
        <v>845.587771738</v>
      </c>
      <c r="AE3" t="n">
        <v>1002.319115735</v>
      </c>
      <c r="AF3" t="n">
        <v>1171.582677774</v>
      </c>
    </row>
    <row r="4">
      <c r="A4" t="s">
        <v>144</v>
      </c>
      <c r="B4" t="s">
        <v>376</v>
      </c>
      <c r="C4" t="s">
        <v>317</v>
      </c>
      <c r="D4" t="s">
        <v>377</v>
      </c>
      <c r="E4" t="s">
        <v>318</v>
      </c>
      <c r="F4" t="n">
        <v>1211.557722513</v>
      </c>
      <c r="G4" t="n">
        <v>1278.365580389</v>
      </c>
      <c r="H4" t="n">
        <v>1349.703667059</v>
      </c>
      <c r="I4" t="n">
        <v>1387.314784133</v>
      </c>
      <c r="J4" t="n">
        <v>1495.717028115</v>
      </c>
      <c r="K4" t="n">
        <v>1455.456204833</v>
      </c>
      <c r="L4" t="n">
        <v>1453.997701336</v>
      </c>
      <c r="M4" t="n">
        <v>1406.645305421</v>
      </c>
      <c r="N4" t="n">
        <v>1371.791238897</v>
      </c>
      <c r="O4" t="n">
        <v>1277.237182982</v>
      </c>
      <c r="P4" t="n">
        <v>1227.463258698</v>
      </c>
      <c r="Q4" t="n">
        <v>1130.864221178</v>
      </c>
      <c r="R4" t="n">
        <v>1082.966673797</v>
      </c>
      <c r="S4" t="n">
        <v>1111.162684507</v>
      </c>
      <c r="T4" t="n">
        <v>1122.031584335</v>
      </c>
      <c r="U4" t="n">
        <v>1206.584551032</v>
      </c>
      <c r="V4" t="n">
        <v>1448.669414134</v>
      </c>
      <c r="W4" t="n">
        <v>1789.000217984</v>
      </c>
      <c r="X4" t="n">
        <v>2184.318933189</v>
      </c>
      <c r="Y4" t="n">
        <v>2194.040306241</v>
      </c>
      <c r="Z4" t="n">
        <v>2374.06466604</v>
      </c>
      <c r="AA4" t="n">
        <v>2461.183214167</v>
      </c>
      <c r="AB4" t="n">
        <v>2469.441532185</v>
      </c>
      <c r="AC4" t="n">
        <v>2588.262427313</v>
      </c>
      <c r="AD4" t="n">
        <v>2475.24336966</v>
      </c>
      <c r="AE4" t="n">
        <v>2132.444685685</v>
      </c>
      <c r="AF4" t="n">
        <v>2086.107269261</v>
      </c>
    </row>
    <row r="5">
      <c r="A5" t="s">
        <v>144</v>
      </c>
      <c r="B5" t="s">
        <v>378</v>
      </c>
      <c r="C5" t="s">
        <v>317</v>
      </c>
      <c r="D5" t="s">
        <v>379</v>
      </c>
      <c r="E5" t="s">
        <v>318</v>
      </c>
      <c r="F5" t="n">
        <v>108.532433415</v>
      </c>
      <c r="G5" t="n">
        <v>112.617030905</v>
      </c>
      <c r="H5" t="n">
        <v>109.662846625</v>
      </c>
      <c r="I5" t="n">
        <v>114.955087643</v>
      </c>
      <c r="J5" t="n">
        <v>126.481264244</v>
      </c>
      <c r="K5" t="n">
        <v>120.872157292</v>
      </c>
      <c r="L5" t="n">
        <v>115.509206386</v>
      </c>
      <c r="M5" t="n">
        <v>107.483389823</v>
      </c>
      <c r="N5" t="n">
        <v>103.160786257</v>
      </c>
      <c r="O5" t="n">
        <v>106.995678485</v>
      </c>
      <c r="P5" t="n">
        <v>100.967624783</v>
      </c>
      <c r="Q5" t="n">
        <v>104.545516275</v>
      </c>
      <c r="R5" t="n">
        <v>106.840317892</v>
      </c>
      <c r="S5" t="n">
        <v>110.483365926</v>
      </c>
      <c r="T5" t="n">
        <v>103.675020838</v>
      </c>
      <c r="U5" t="n">
        <v>97.458279315</v>
      </c>
      <c r="V5" t="n">
        <v>146.477438792</v>
      </c>
      <c r="W5" t="n">
        <v>204.567799469</v>
      </c>
      <c r="X5" t="n">
        <v>268.381229526</v>
      </c>
      <c r="Y5" t="n">
        <v>276.920148939</v>
      </c>
      <c r="Z5" t="n">
        <v>314.716756621</v>
      </c>
      <c r="AA5" t="n">
        <v>333.514460609</v>
      </c>
      <c r="AB5" t="n">
        <v>340.225266642</v>
      </c>
      <c r="AC5" t="n">
        <v>359.198825552</v>
      </c>
      <c r="AD5" t="n">
        <v>344.654376585</v>
      </c>
      <c r="AE5" t="n">
        <v>296.792566649</v>
      </c>
      <c r="AF5" t="n">
        <v>290.939798224</v>
      </c>
    </row>
    <row r="6">
      <c r="A6" t="s">
        <v>144</v>
      </c>
      <c r="B6" t="s">
        <v>380</v>
      </c>
      <c r="C6" t="s">
        <v>317</v>
      </c>
      <c r="D6" t="s">
        <v>381</v>
      </c>
      <c r="E6" t="s">
        <v>318</v>
      </c>
      <c r="F6" t="n">
        <v>16.61654076</v>
      </c>
      <c r="G6" t="n">
        <v>16.914999917</v>
      </c>
      <c r="H6" t="n">
        <v>18.02971472</v>
      </c>
      <c r="I6" t="n">
        <v>18.540670576</v>
      </c>
      <c r="J6" t="n">
        <v>19.842333607</v>
      </c>
      <c r="K6" t="n">
        <v>18.679262824</v>
      </c>
      <c r="L6" t="n">
        <v>20.243812844</v>
      </c>
      <c r="M6" t="n">
        <v>20.730034873</v>
      </c>
      <c r="N6" t="n">
        <v>18.322742914</v>
      </c>
      <c r="O6" t="n">
        <v>16.154863203</v>
      </c>
      <c r="P6" t="n">
        <v>17.287372685</v>
      </c>
      <c r="Q6" t="n">
        <v>15.224074087</v>
      </c>
      <c r="R6" t="n">
        <v>13.727557776</v>
      </c>
      <c r="S6" t="n">
        <v>12.463302834</v>
      </c>
      <c r="T6" t="n">
        <v>11.215245422</v>
      </c>
      <c r="U6" t="n">
        <v>10.024103605</v>
      </c>
      <c r="V6" t="n">
        <v>22.061749204</v>
      </c>
      <c r="W6" t="n">
        <v>33.222274682</v>
      </c>
      <c r="X6" t="n">
        <v>46.161987135</v>
      </c>
      <c r="Y6" t="n">
        <v>54.819719149</v>
      </c>
      <c r="Z6" t="n">
        <v>66.896909451</v>
      </c>
      <c r="AA6" t="n">
        <v>75.344384003</v>
      </c>
      <c r="AB6" t="n">
        <v>77.947748643</v>
      </c>
      <c r="AC6" t="n">
        <v>84.012121618</v>
      </c>
      <c r="AD6" t="n">
        <v>80.762193987</v>
      </c>
      <c r="AE6" t="n">
        <v>69.568930033</v>
      </c>
      <c r="AF6" t="n">
        <v>68.903832968</v>
      </c>
    </row>
    <row r="7">
      <c r="A7" t="s">
        <v>144</v>
      </c>
      <c r="B7" t="s">
        <v>382</v>
      </c>
      <c r="C7" t="s">
        <v>317</v>
      </c>
      <c r="D7" t="s">
        <v>383</v>
      </c>
      <c r="E7" t="s">
        <v>318</v>
      </c>
      <c r="F7" t="n">
        <v>223.161608033</v>
      </c>
      <c r="G7" t="n">
        <v>234.30403454</v>
      </c>
      <c r="H7" t="n">
        <v>216.580813693</v>
      </c>
      <c r="I7" t="n">
        <v>236.978056642</v>
      </c>
      <c r="J7" t="n">
        <v>267.350116433</v>
      </c>
      <c r="K7" t="n">
        <v>266.813688397</v>
      </c>
      <c r="L7" t="n">
        <v>239.702401888</v>
      </c>
      <c r="M7" t="n">
        <v>213.803576986</v>
      </c>
      <c r="N7" t="n">
        <v>220.798423619</v>
      </c>
      <c r="O7" t="n">
        <v>200.451207687</v>
      </c>
      <c r="P7" t="n">
        <v>179.056780243</v>
      </c>
      <c r="Q7" t="n">
        <v>164.573945533</v>
      </c>
      <c r="R7" t="n">
        <v>158.671862443</v>
      </c>
      <c r="S7" t="n">
        <v>151.28146817</v>
      </c>
      <c r="T7" t="n">
        <v>141.220679137</v>
      </c>
      <c r="U7" t="n">
        <v>134.958100257</v>
      </c>
      <c r="V7" t="n">
        <v>134.166681552</v>
      </c>
      <c r="W7" t="n">
        <v>138.519720021</v>
      </c>
      <c r="X7" t="n">
        <v>146.55003281</v>
      </c>
      <c r="Y7" t="n">
        <v>138.997855305</v>
      </c>
      <c r="Z7" t="n">
        <v>148.220211662</v>
      </c>
      <c r="AA7" t="n">
        <v>150.142789359</v>
      </c>
      <c r="AB7" t="n">
        <v>148.828866182</v>
      </c>
      <c r="AC7" t="n">
        <v>150.69955947</v>
      </c>
      <c r="AD7" t="n">
        <v>143.527246375</v>
      </c>
      <c r="AE7" t="n">
        <v>123.798759476</v>
      </c>
      <c r="AF7" t="n">
        <v>116.692928089</v>
      </c>
    </row>
    <row r="8">
      <c r="A8" t="s">
        <v>144</v>
      </c>
      <c r="B8" t="s">
        <v>384</v>
      </c>
      <c r="C8" t="s">
        <v>317</v>
      </c>
      <c r="D8" t="s">
        <v>385</v>
      </c>
      <c r="E8" t="s">
        <v>318</v>
      </c>
      <c r="F8" t="n">
        <v>588.35186598</v>
      </c>
      <c r="G8" t="n">
        <v>629.934503932</v>
      </c>
      <c r="H8" t="n">
        <v>580.76591183</v>
      </c>
      <c r="I8" t="n">
        <v>595.408872897</v>
      </c>
      <c r="J8" t="n">
        <v>644.382762478</v>
      </c>
      <c r="K8" t="n">
        <v>635.369044608</v>
      </c>
      <c r="L8" t="n">
        <v>572.240048911</v>
      </c>
      <c r="M8" t="n">
        <v>509.415115218</v>
      </c>
      <c r="N8" t="n">
        <v>517.331830019</v>
      </c>
      <c r="O8" t="n">
        <v>480.969094743</v>
      </c>
      <c r="P8" t="n">
        <v>428.70088512</v>
      </c>
      <c r="Q8" t="n">
        <v>385.565109632</v>
      </c>
      <c r="R8" t="n">
        <v>369.942117705</v>
      </c>
      <c r="S8" t="n">
        <v>427.31580679</v>
      </c>
      <c r="T8" t="n">
        <v>485.872890006</v>
      </c>
      <c r="U8" t="n">
        <v>618.308973272</v>
      </c>
      <c r="V8" t="n">
        <v>597.203802648</v>
      </c>
      <c r="W8" t="n">
        <v>571.661756136</v>
      </c>
      <c r="X8" t="n">
        <v>560.122603925</v>
      </c>
      <c r="Y8" t="n">
        <v>496.518240256</v>
      </c>
      <c r="Z8" t="n">
        <v>460.706259338</v>
      </c>
      <c r="AA8" t="n">
        <v>423.63386978</v>
      </c>
      <c r="AB8" t="n">
        <v>395.907438077</v>
      </c>
      <c r="AC8" t="n">
        <v>386.092925658</v>
      </c>
      <c r="AD8" t="n">
        <v>361.127442487</v>
      </c>
      <c r="AE8" t="n">
        <v>311.704733564</v>
      </c>
      <c r="AF8" t="n">
        <v>291.667411696</v>
      </c>
    </row>
    <row r="9">
      <c r="A9" t="s">
        <v>144</v>
      </c>
      <c r="B9" t="s">
        <v>386</v>
      </c>
      <c r="C9" t="s">
        <v>317</v>
      </c>
      <c r="D9" t="s">
        <v>387</v>
      </c>
      <c r="E9" t="s">
        <v>318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  <row r="10">
      <c r="A10" t="s">
        <v>144</v>
      </c>
      <c r="B10" t="s">
        <v>388</v>
      </c>
      <c r="C10" t="s">
        <v>317</v>
      </c>
      <c r="D10" t="s">
        <v>389</v>
      </c>
      <c r="E10" t="s">
        <v>318</v>
      </c>
      <c r="F10" t="n">
        <v>76.565435783</v>
      </c>
      <c r="G10" t="n">
        <v>81.610619587</v>
      </c>
      <c r="H10" t="n">
        <v>118.388773652</v>
      </c>
      <c r="I10" t="n">
        <v>119.975273262</v>
      </c>
      <c r="J10" t="n">
        <v>127.077033367</v>
      </c>
      <c r="K10" t="n">
        <v>119.715362555</v>
      </c>
      <c r="L10" t="n">
        <v>143.441715345</v>
      </c>
      <c r="M10" t="n">
        <v>157.726782331</v>
      </c>
      <c r="N10" t="n">
        <v>144.466224193</v>
      </c>
      <c r="O10" t="n">
        <v>129.931783526</v>
      </c>
      <c r="P10" t="n">
        <v>135.334699526</v>
      </c>
      <c r="Q10" t="n">
        <v>119.751425459</v>
      </c>
      <c r="R10" t="n">
        <v>109.024117579</v>
      </c>
      <c r="S10" t="n">
        <v>99.922429041</v>
      </c>
      <c r="T10" t="n">
        <v>90.530033842</v>
      </c>
      <c r="U10" t="n">
        <v>81.498039983</v>
      </c>
      <c r="V10" t="n">
        <v>158.248496035</v>
      </c>
      <c r="W10" t="n">
        <v>250.481584305</v>
      </c>
      <c r="X10" t="n">
        <v>375.700595178</v>
      </c>
      <c r="Y10" t="n">
        <v>407.646365606</v>
      </c>
      <c r="Z10" t="n">
        <v>446.477724899</v>
      </c>
      <c r="AA10" t="n">
        <v>476.999164914</v>
      </c>
      <c r="AB10" t="n">
        <v>482.189499698</v>
      </c>
      <c r="AC10" t="n">
        <v>510.793219032</v>
      </c>
      <c r="AD10" t="n">
        <v>491.988090191</v>
      </c>
      <c r="AE10" t="n">
        <v>423.388569729</v>
      </c>
      <c r="AF10" t="n">
        <v>428.147508033</v>
      </c>
    </row>
    <row r="11">
      <c r="A11" t="s">
        <v>144</v>
      </c>
      <c r="B11" t="s">
        <v>390</v>
      </c>
      <c r="C11" t="s">
        <v>317</v>
      </c>
      <c r="D11" t="s">
        <v>391</v>
      </c>
      <c r="E11" t="s">
        <v>318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</row>
    <row r="12">
      <c r="A12" t="s">
        <v>144</v>
      </c>
      <c r="B12" t="s">
        <v>392</v>
      </c>
      <c r="C12" t="s">
        <v>317</v>
      </c>
      <c r="D12" t="s">
        <v>393</v>
      </c>
      <c r="E12" t="s">
        <v>318</v>
      </c>
      <c r="F12" t="n">
        <v>42.898495916</v>
      </c>
      <c r="G12" t="n">
        <v>43.668568706</v>
      </c>
      <c r="H12" t="n">
        <v>49.62618882</v>
      </c>
      <c r="I12" t="n">
        <v>49.956717774</v>
      </c>
      <c r="J12" t="n">
        <v>52.692238515</v>
      </c>
      <c r="K12" t="n">
        <v>50.666639493</v>
      </c>
      <c r="L12" t="n">
        <v>52.594069447</v>
      </c>
      <c r="M12" t="n">
        <v>51.357871161</v>
      </c>
      <c r="N12" t="n">
        <v>50.574400394</v>
      </c>
      <c r="O12" t="n">
        <v>50.573585162</v>
      </c>
      <c r="P12" t="n">
        <v>50.698203064</v>
      </c>
      <c r="Q12" t="n">
        <v>50.302470744</v>
      </c>
      <c r="R12" t="n">
        <v>50.230006997</v>
      </c>
      <c r="S12" t="n">
        <v>49.644477893</v>
      </c>
      <c r="T12" t="n">
        <v>47.538415215</v>
      </c>
      <c r="U12" t="n">
        <v>41.785668209</v>
      </c>
      <c r="V12" t="n">
        <v>84.58255221</v>
      </c>
      <c r="W12" t="n">
        <v>134.400337463</v>
      </c>
      <c r="X12" t="n">
        <v>185.428879595</v>
      </c>
      <c r="Y12" t="n">
        <v>194.331057011</v>
      </c>
      <c r="Z12" t="n">
        <v>218.207962474</v>
      </c>
      <c r="AA12" t="n">
        <v>234.066552788</v>
      </c>
      <c r="AB12" t="n">
        <v>238.644555333</v>
      </c>
      <c r="AC12" t="n">
        <v>260.348370615</v>
      </c>
      <c r="AD12" t="n">
        <v>252.41517749</v>
      </c>
      <c r="AE12" t="n">
        <v>217.435203823</v>
      </c>
      <c r="AF12" t="n">
        <v>218.24791734</v>
      </c>
    </row>
    <row r="13">
      <c r="A13" t="s">
        <v>144</v>
      </c>
      <c r="B13" t="s">
        <v>394</v>
      </c>
      <c r="C13" t="s">
        <v>317</v>
      </c>
      <c r="D13" t="s">
        <v>395</v>
      </c>
      <c r="E13" t="s">
        <v>318</v>
      </c>
      <c r="F13" t="n">
        <v>76.186241259</v>
      </c>
      <c r="G13" t="n">
        <v>77.181821086</v>
      </c>
      <c r="H13" t="n">
        <v>78.442695905</v>
      </c>
      <c r="I13" t="n">
        <v>78.808327325</v>
      </c>
      <c r="J13" t="n">
        <v>83.402711297</v>
      </c>
      <c r="K13" t="n">
        <v>80.103959015</v>
      </c>
      <c r="L13" t="n">
        <v>79.215799827</v>
      </c>
      <c r="M13" t="n">
        <v>76.497323146</v>
      </c>
      <c r="N13" t="n">
        <v>72.633811632</v>
      </c>
      <c r="O13" t="n">
        <v>69.79486526</v>
      </c>
      <c r="P13" t="n">
        <v>68.673373257</v>
      </c>
      <c r="Q13" t="n">
        <v>67.876013974</v>
      </c>
      <c r="R13" t="n">
        <v>68.54431598</v>
      </c>
      <c r="S13" t="n">
        <v>67.751940547</v>
      </c>
      <c r="T13" t="n">
        <v>65.918352334</v>
      </c>
      <c r="U13" t="n">
        <v>62.895413262</v>
      </c>
      <c r="V13" t="n">
        <v>105.778376512</v>
      </c>
      <c r="W13" t="n">
        <v>159.357311792</v>
      </c>
      <c r="X13" t="n">
        <v>214.632059929</v>
      </c>
      <c r="Y13" t="n">
        <v>226.535953439</v>
      </c>
      <c r="Z13" t="n">
        <v>259.25218855</v>
      </c>
      <c r="AA13" t="n">
        <v>275.014667521</v>
      </c>
      <c r="AB13" t="n">
        <v>281.499643511</v>
      </c>
      <c r="AC13" t="n">
        <v>302.008522991</v>
      </c>
      <c r="AD13" t="n">
        <v>288.872477916</v>
      </c>
      <c r="AE13" t="n">
        <v>248.443209892</v>
      </c>
      <c r="AF13" t="n">
        <v>241.609217951</v>
      </c>
    </row>
    <row r="14">
      <c r="A14" t="s">
        <v>144</v>
      </c>
      <c r="B14" t="s">
        <v>396</v>
      </c>
      <c r="C14" t="s">
        <v>317</v>
      </c>
      <c r="D14" t="s">
        <v>397</v>
      </c>
      <c r="E14" t="s">
        <v>318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</row>
    <row r="15">
      <c r="A15" t="s">
        <v>144</v>
      </c>
      <c r="B15" t="s">
        <v>398</v>
      </c>
      <c r="C15" t="s">
        <v>317</v>
      </c>
      <c r="D15" t="s">
        <v>399</v>
      </c>
      <c r="E15" t="s">
        <v>318</v>
      </c>
      <c r="F15" t="n">
        <v>18.225291041</v>
      </c>
      <c r="G15" t="n">
        <v>18.772030071</v>
      </c>
      <c r="H15" t="n">
        <v>54.163545244</v>
      </c>
      <c r="I15" t="n">
        <v>51.345684447</v>
      </c>
      <c r="J15" t="n">
        <v>50.71045854</v>
      </c>
      <c r="K15" t="n">
        <v>46.665845949</v>
      </c>
      <c r="L15" t="n">
        <v>64.176260124</v>
      </c>
      <c r="M15" t="n">
        <v>73.457649087</v>
      </c>
      <c r="N15" t="n">
        <v>65.694942791</v>
      </c>
      <c r="O15" t="n">
        <v>58.631350335</v>
      </c>
      <c r="P15" t="n">
        <v>65.257833832</v>
      </c>
      <c r="Q15" t="n">
        <v>58.106530021</v>
      </c>
      <c r="R15" t="n">
        <v>53.064525587</v>
      </c>
      <c r="S15" t="n">
        <v>48.648985904</v>
      </c>
      <c r="T15" t="n">
        <v>43.981480542</v>
      </c>
      <c r="U15" t="n">
        <v>39.515269182</v>
      </c>
      <c r="V15" t="n">
        <v>61.243057477</v>
      </c>
      <c r="W15" t="n">
        <v>92.805468393</v>
      </c>
      <c r="X15" t="n">
        <v>118.069253867</v>
      </c>
      <c r="Y15" t="n">
        <v>119.920953571</v>
      </c>
      <c r="Z15" t="n">
        <v>138.977839581</v>
      </c>
      <c r="AA15" t="n">
        <v>146.77912626</v>
      </c>
      <c r="AB15" t="n">
        <v>152.591904268</v>
      </c>
      <c r="AC15" t="n">
        <v>155.903910766</v>
      </c>
      <c r="AD15" t="n">
        <v>147.33167936</v>
      </c>
      <c r="AE15" t="n">
        <v>127.064569377</v>
      </c>
      <c r="AF15" t="n">
        <v>123.896957639</v>
      </c>
    </row>
    <row r="16">
      <c r="A16" t="s">
        <v>144</v>
      </c>
      <c r="B16" t="s">
        <v>400</v>
      </c>
      <c r="C16" t="s">
        <v>317</v>
      </c>
      <c r="D16" t="s">
        <v>401</v>
      </c>
      <c r="E16" t="s">
        <v>318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</row>
    <row r="17">
      <c r="A17" t="s">
        <v>144</v>
      </c>
      <c r="B17" t="s">
        <v>402</v>
      </c>
      <c r="C17" t="s">
        <v>317</v>
      </c>
      <c r="D17" t="s">
        <v>403</v>
      </c>
      <c r="E17" t="s">
        <v>318</v>
      </c>
      <c r="F17" t="n">
        <v>4.612251868</v>
      </c>
      <c r="G17" t="n">
        <v>4.790865712</v>
      </c>
      <c r="H17" t="n">
        <v>14.04160618</v>
      </c>
      <c r="I17" t="n">
        <v>13.283581903</v>
      </c>
      <c r="J17" t="n">
        <v>13.025896039</v>
      </c>
      <c r="K17" t="n">
        <v>12.209690367</v>
      </c>
      <c r="L17" t="n">
        <v>20.265379478</v>
      </c>
      <c r="M17" t="n">
        <v>25.330011545</v>
      </c>
      <c r="N17" t="n">
        <v>22.902192882</v>
      </c>
      <c r="O17" t="n">
        <v>21.218469763</v>
      </c>
      <c r="P17" t="n">
        <v>25.224362698</v>
      </c>
      <c r="Q17" t="n">
        <v>22.834577966</v>
      </c>
      <c r="R17" t="n">
        <v>21.119507128</v>
      </c>
      <c r="S17" t="n">
        <v>19.53539889</v>
      </c>
      <c r="T17" t="n">
        <v>18.3588455</v>
      </c>
      <c r="U17" t="n">
        <v>16.696808917</v>
      </c>
      <c r="V17" t="n">
        <v>26.67564499</v>
      </c>
      <c r="W17" t="n">
        <v>49.643970107</v>
      </c>
      <c r="X17" t="n">
        <v>72.661001075</v>
      </c>
      <c r="Y17" t="n">
        <v>77.615857732</v>
      </c>
      <c r="Z17" t="n">
        <v>90.395889812</v>
      </c>
      <c r="AA17" t="n">
        <v>100.825506949</v>
      </c>
      <c r="AB17" t="n">
        <v>104.324429989</v>
      </c>
      <c r="AC17" t="n">
        <v>115.089410123</v>
      </c>
      <c r="AD17" t="n">
        <v>110.104754564</v>
      </c>
      <c r="AE17" t="n">
        <v>94.831865581</v>
      </c>
      <c r="AF17" t="n">
        <v>93.788288569</v>
      </c>
    </row>
    <row r="18">
      <c r="A18" t="s">
        <v>144</v>
      </c>
      <c r="B18" t="s">
        <v>404</v>
      </c>
      <c r="C18" t="s">
        <v>317</v>
      </c>
      <c r="D18" t="s">
        <v>405</v>
      </c>
      <c r="E18" t="s">
        <v>318</v>
      </c>
      <c r="F18" t="n">
        <v>43.22264827</v>
      </c>
      <c r="G18" t="n">
        <v>44.84382714</v>
      </c>
      <c r="H18" t="n">
        <v>92.11518235</v>
      </c>
      <c r="I18" t="n">
        <v>89.94590772</v>
      </c>
      <c r="J18" t="n">
        <v>91.446032155</v>
      </c>
      <c r="K18" t="n">
        <v>85.824962489</v>
      </c>
      <c r="L18" t="n">
        <v>125.752520914</v>
      </c>
      <c r="M18" t="n">
        <v>149.355411025</v>
      </c>
      <c r="N18" t="n">
        <v>135.784080565</v>
      </c>
      <c r="O18" t="n">
        <v>123.317132989</v>
      </c>
      <c r="P18" t="n">
        <v>135.335534113</v>
      </c>
      <c r="Q18" t="n">
        <v>121.957036915</v>
      </c>
      <c r="R18" t="n">
        <v>112.172486354</v>
      </c>
      <c r="S18" t="n">
        <v>105.203803508</v>
      </c>
      <c r="T18" t="n">
        <v>96.160372724</v>
      </c>
      <c r="U18" t="n">
        <v>86.06673983</v>
      </c>
      <c r="V18" t="n">
        <v>77.453574778</v>
      </c>
      <c r="W18" t="n">
        <v>99.319832287</v>
      </c>
      <c r="X18" t="n">
        <v>120.722793722</v>
      </c>
      <c r="Y18" t="n">
        <v>122.866778059</v>
      </c>
      <c r="Z18" t="n">
        <v>140.382878755</v>
      </c>
      <c r="AA18" t="n">
        <v>141.751738036</v>
      </c>
      <c r="AB18" t="n">
        <v>142.116168457</v>
      </c>
      <c r="AC18" t="n">
        <v>147.893152748</v>
      </c>
      <c r="AD18" t="n">
        <v>140.883497369</v>
      </c>
      <c r="AE18" t="n">
        <v>121.532577744</v>
      </c>
      <c r="AF18" t="n">
        <v>115.117888627</v>
      </c>
    </row>
    <row r="19">
      <c r="A19" t="s">
        <v>144</v>
      </c>
      <c r="B19" t="s">
        <v>406</v>
      </c>
      <c r="C19" t="s">
        <v>317</v>
      </c>
      <c r="D19" t="s">
        <v>407</v>
      </c>
      <c r="E19" t="s">
        <v>318</v>
      </c>
      <c r="F19" t="n">
        <v>13.184910188</v>
      </c>
      <c r="G19" t="n">
        <v>13.727278793</v>
      </c>
      <c r="H19" t="n">
        <v>17.88638804</v>
      </c>
      <c r="I19" t="n">
        <v>18.116603944</v>
      </c>
      <c r="J19" t="n">
        <v>19.306181441</v>
      </c>
      <c r="K19" t="n">
        <v>18.535591844</v>
      </c>
      <c r="L19" t="n">
        <v>20.856486172</v>
      </c>
      <c r="M19" t="n">
        <v>21.488140225</v>
      </c>
      <c r="N19" t="n">
        <v>20.121803632</v>
      </c>
      <c r="O19" t="n">
        <v>19.199151829</v>
      </c>
      <c r="P19" t="n">
        <v>20.926589377</v>
      </c>
      <c r="Q19" t="n">
        <v>20.127520572</v>
      </c>
      <c r="R19" t="n">
        <v>19.629858357</v>
      </c>
      <c r="S19" t="n">
        <v>18.911705005</v>
      </c>
      <c r="T19" t="n">
        <v>17.560248775</v>
      </c>
      <c r="U19" t="n">
        <v>17.377155199</v>
      </c>
      <c r="V19" t="n">
        <v>34.778039936</v>
      </c>
      <c r="W19" t="n">
        <v>55.020163328</v>
      </c>
      <c r="X19" t="n">
        <v>75.888496428</v>
      </c>
      <c r="Y19" t="n">
        <v>77.867377176</v>
      </c>
      <c r="Z19" t="n">
        <v>89.830044897</v>
      </c>
      <c r="AA19" t="n">
        <v>103.11095395</v>
      </c>
      <c r="AB19" t="n">
        <v>105.166011384</v>
      </c>
      <c r="AC19" t="n">
        <v>116.222408741</v>
      </c>
      <c r="AD19" t="n">
        <v>113.576433336</v>
      </c>
      <c r="AE19" t="n">
        <v>97.883699819</v>
      </c>
      <c r="AF19" t="n">
        <v>97.095520125</v>
      </c>
    </row>
    <row r="20">
      <c r="A20" t="s">
        <v>144</v>
      </c>
      <c r="B20" t="s">
        <v>408</v>
      </c>
      <c r="C20" t="s">
        <v>317</v>
      </c>
      <c r="D20" t="s">
        <v>409</v>
      </c>
      <c r="E20" t="s">
        <v>318</v>
      </c>
      <c r="F20" t="n">
        <v>36.129945949</v>
      </c>
      <c r="G20" t="n">
        <v>36.937661529</v>
      </c>
      <c r="H20" t="n">
        <v>38.630776285</v>
      </c>
      <c r="I20" t="n">
        <v>38.597406808</v>
      </c>
      <c r="J20" t="n">
        <v>40.675859451</v>
      </c>
      <c r="K20" t="n">
        <v>42.589757303</v>
      </c>
      <c r="L20" t="n">
        <v>44.044172778</v>
      </c>
      <c r="M20" t="n">
        <v>45.927215123</v>
      </c>
      <c r="N20" t="n">
        <v>48.630580358</v>
      </c>
      <c r="O20" t="n">
        <v>51.100388529</v>
      </c>
      <c r="P20" t="n">
        <v>49.167990024</v>
      </c>
      <c r="Q20" t="n">
        <v>49.186996307</v>
      </c>
      <c r="R20" t="n">
        <v>47.996497433</v>
      </c>
      <c r="S20" t="n">
        <v>46.192805779</v>
      </c>
      <c r="T20" t="n">
        <v>44.837873935</v>
      </c>
      <c r="U20" t="n">
        <v>183.241160881</v>
      </c>
      <c r="V20" t="n">
        <v>356.776562623</v>
      </c>
      <c r="W20" t="n">
        <v>461.476286632</v>
      </c>
      <c r="X20" t="n">
        <v>455.496169831</v>
      </c>
      <c r="Y20" t="n">
        <v>455.341028289</v>
      </c>
      <c r="Z20" t="n">
        <v>526.743246804</v>
      </c>
      <c r="AA20" t="n">
        <v>509.585741866</v>
      </c>
      <c r="AB20" t="n">
        <v>465.335313615</v>
      </c>
      <c r="AC20" t="n">
        <v>422.540055955</v>
      </c>
      <c r="AD20" t="n">
        <v>373.335959971</v>
      </c>
      <c r="AE20" t="n">
        <v>323.015171802</v>
      </c>
      <c r="AF20" t="n">
        <v>292.292912567</v>
      </c>
    </row>
    <row r="21">
      <c r="A21" t="s">
        <v>144</v>
      </c>
      <c r="B21" t="s">
        <v>410</v>
      </c>
      <c r="C21" t="s">
        <v>317</v>
      </c>
      <c r="D21" t="s">
        <v>411</v>
      </c>
      <c r="E21" t="s">
        <v>318</v>
      </c>
      <c r="F21" t="n">
        <v>43.09400038</v>
      </c>
      <c r="G21" t="n">
        <v>44.123915523</v>
      </c>
      <c r="H21" t="n">
        <v>46.135526747</v>
      </c>
      <c r="I21" t="n">
        <v>46.158762971</v>
      </c>
      <c r="J21" t="n">
        <v>48.705890369</v>
      </c>
      <c r="K21" t="n">
        <v>53.985273229</v>
      </c>
      <c r="L21" t="n">
        <v>58.103480112</v>
      </c>
      <c r="M21" t="n">
        <v>62.275249163</v>
      </c>
      <c r="N21" t="n">
        <v>67.939585807</v>
      </c>
      <c r="O21" t="n">
        <v>74.853223303</v>
      </c>
      <c r="P21" t="n">
        <v>78.23489494</v>
      </c>
      <c r="Q21" t="n">
        <v>85.157630929</v>
      </c>
      <c r="R21" t="n">
        <v>91.645242704</v>
      </c>
      <c r="S21" t="n">
        <v>96.007720543</v>
      </c>
      <c r="T21" t="n">
        <v>100.130794015</v>
      </c>
      <c r="U21" t="n">
        <v>467.968664864</v>
      </c>
      <c r="V21" t="n">
        <v>766.397454746</v>
      </c>
      <c r="W21" t="n">
        <v>943.81558352</v>
      </c>
      <c r="X21" t="n">
        <v>989.144578129</v>
      </c>
      <c r="Y21" t="n">
        <v>1008.129379777</v>
      </c>
      <c r="Z21" t="n">
        <v>1142.394770906</v>
      </c>
      <c r="AA21" t="n">
        <v>1201.940893319</v>
      </c>
      <c r="AB21" t="n">
        <v>1157.349219584</v>
      </c>
      <c r="AC21" t="n">
        <v>1144.341310855</v>
      </c>
      <c r="AD21" t="n">
        <v>1036.281780579</v>
      </c>
      <c r="AE21" t="n">
        <v>897.569672909</v>
      </c>
      <c r="AF21" t="n">
        <v>872.86518967</v>
      </c>
    </row>
    <row r="22">
      <c r="A22" t="s">
        <v>144</v>
      </c>
      <c r="B22" t="s">
        <v>412</v>
      </c>
      <c r="C22" t="s">
        <v>317</v>
      </c>
      <c r="D22" t="s">
        <v>413</v>
      </c>
      <c r="E22" t="s">
        <v>318</v>
      </c>
      <c r="F22" t="n">
        <v>6.964054432</v>
      </c>
      <c r="G22" t="n">
        <v>7.186253994</v>
      </c>
      <c r="H22" t="n">
        <v>7.504750462</v>
      </c>
      <c r="I22" t="n">
        <v>7.561356163</v>
      </c>
      <c r="J22" t="n">
        <v>8.030030917</v>
      </c>
      <c r="K22" t="n">
        <v>11.395515926</v>
      </c>
      <c r="L22" t="n">
        <v>14.059307334</v>
      </c>
      <c r="M22" t="n">
        <v>16.34803404</v>
      </c>
      <c r="N22" t="n">
        <v>19.30900545</v>
      </c>
      <c r="O22" t="n">
        <v>23.752834775</v>
      </c>
      <c r="P22" t="n">
        <v>29.066904916</v>
      </c>
      <c r="Q22" t="n">
        <v>35.970634621</v>
      </c>
      <c r="R22" t="n">
        <v>43.648745271</v>
      </c>
      <c r="S22" t="n">
        <v>49.814914764</v>
      </c>
      <c r="T22" t="n">
        <v>55.29292008</v>
      </c>
      <c r="U22" t="n">
        <v>284.727503982</v>
      </c>
      <c r="V22" t="n">
        <v>409.620892124</v>
      </c>
      <c r="W22" t="n">
        <v>482.339296889</v>
      </c>
      <c r="X22" t="n">
        <v>533.648408299</v>
      </c>
      <c r="Y22" t="n">
        <v>552.788351488</v>
      </c>
      <c r="Z22" t="n">
        <v>615.651524103</v>
      </c>
      <c r="AA22" t="n">
        <v>692.355151454</v>
      </c>
      <c r="AB22" t="n">
        <v>692.013905969</v>
      </c>
      <c r="AC22" t="n">
        <v>721.801254899</v>
      </c>
      <c r="AD22" t="n">
        <v>662.945820607</v>
      </c>
      <c r="AE22" t="n">
        <v>574.554501107</v>
      </c>
      <c r="AF22" t="n">
        <v>580.572277104</v>
      </c>
    </row>
    <row r="23">
      <c r="A23" t="s">
        <v>144</v>
      </c>
      <c r="B23" t="s">
        <v>414</v>
      </c>
      <c r="C23" t="s">
        <v>317</v>
      </c>
      <c r="D23" t="s">
        <v>415</v>
      </c>
      <c r="E23" t="s">
        <v>318</v>
      </c>
      <c r="F23" t="n">
        <v>113.294584221</v>
      </c>
      <c r="G23" t="n">
        <v>119.300227902</v>
      </c>
      <c r="H23" t="n">
        <v>132.903598223</v>
      </c>
      <c r="I23" t="n">
        <v>141.186487365</v>
      </c>
      <c r="J23" t="n">
        <v>164.073119785</v>
      </c>
      <c r="K23" t="n">
        <v>168.408172517</v>
      </c>
      <c r="L23" t="n">
        <v>175.563130053</v>
      </c>
      <c r="M23" t="n">
        <v>182.138753533</v>
      </c>
      <c r="N23" t="n">
        <v>196.124944406</v>
      </c>
      <c r="O23" t="n">
        <v>211.328110619</v>
      </c>
      <c r="P23" t="n">
        <v>266.070221384</v>
      </c>
      <c r="Q23" t="n">
        <v>378.226960631</v>
      </c>
      <c r="R23" t="n">
        <v>454.869603105</v>
      </c>
      <c r="S23" t="n">
        <v>503.344023124</v>
      </c>
      <c r="T23" t="n">
        <v>532.278918848</v>
      </c>
      <c r="U23" t="n">
        <v>637.322020182</v>
      </c>
      <c r="V23" t="n">
        <v>678.939815969</v>
      </c>
      <c r="W23" t="n">
        <v>727.566984914</v>
      </c>
      <c r="X23" t="n">
        <v>731.378222188</v>
      </c>
      <c r="Y23" t="n">
        <v>707.510128449</v>
      </c>
      <c r="Z23" t="n">
        <v>633.667072628</v>
      </c>
      <c r="AA23" t="n">
        <v>556.938047784</v>
      </c>
      <c r="AB23" t="n">
        <v>505.004732138</v>
      </c>
      <c r="AC23" t="n">
        <v>475.530446897</v>
      </c>
      <c r="AD23" t="n">
        <v>416.496378542</v>
      </c>
      <c r="AE23" t="n">
        <v>362.726792886</v>
      </c>
      <c r="AF23" t="n">
        <v>321.698344111</v>
      </c>
    </row>
    <row r="24">
      <c r="A24" t="s">
        <v>144</v>
      </c>
      <c r="B24" t="s">
        <v>416</v>
      </c>
      <c r="C24" t="s">
        <v>317</v>
      </c>
      <c r="D24" t="s">
        <v>417</v>
      </c>
      <c r="E24" t="s">
        <v>318</v>
      </c>
      <c r="F24" t="n">
        <v>56.405463779</v>
      </c>
      <c r="G24" t="n">
        <v>64.662975338</v>
      </c>
      <c r="H24" t="n">
        <v>77.342834527</v>
      </c>
      <c r="I24" t="n">
        <v>88.667487334</v>
      </c>
      <c r="J24" t="n">
        <v>111.503637893</v>
      </c>
      <c r="K24" t="n">
        <v>126.102254641</v>
      </c>
      <c r="L24" t="n">
        <v>139.340835018</v>
      </c>
      <c r="M24" t="n">
        <v>151.253283224</v>
      </c>
      <c r="N24" t="n">
        <v>165.461874157</v>
      </c>
      <c r="O24" t="n">
        <v>188.498232331</v>
      </c>
      <c r="P24" t="n">
        <v>223.896430576</v>
      </c>
      <c r="Q24" t="n">
        <v>257.168635364</v>
      </c>
      <c r="R24" t="n">
        <v>284.875280329</v>
      </c>
      <c r="S24" t="n">
        <v>305.457819553</v>
      </c>
      <c r="T24" t="n">
        <v>310.847958134</v>
      </c>
      <c r="U24" t="n">
        <v>486.881261351</v>
      </c>
      <c r="V24" t="n">
        <v>509.630911666</v>
      </c>
      <c r="W24" t="n">
        <v>713.527351191</v>
      </c>
      <c r="X24" t="n">
        <v>752.887764366</v>
      </c>
      <c r="Y24" t="n">
        <v>873.937719387</v>
      </c>
      <c r="Z24" t="n">
        <v>866.094330015</v>
      </c>
      <c r="AA24" t="n">
        <v>578.481448156</v>
      </c>
      <c r="AB24" t="n">
        <v>635.482346881</v>
      </c>
      <c r="AC24" t="n">
        <v>720.019717112</v>
      </c>
      <c r="AD24" t="n">
        <v>699.998504724</v>
      </c>
      <c r="AE24" t="n">
        <v>602.809343696</v>
      </c>
      <c r="AF24" t="n">
        <v>613.372972937</v>
      </c>
    </row>
    <row r="25">
      <c r="A25" t="s">
        <v>144</v>
      </c>
      <c r="B25" t="s">
        <v>418</v>
      </c>
      <c r="C25" t="s">
        <v>317</v>
      </c>
      <c r="D25" t="s">
        <v>419</v>
      </c>
      <c r="E25" t="s">
        <v>318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</row>
    <row r="26">
      <c r="A26" t="s">
        <v>144</v>
      </c>
      <c r="B26" t="s">
        <v>420</v>
      </c>
      <c r="C26" t="s">
        <v>317</v>
      </c>
      <c r="D26" t="s">
        <v>421</v>
      </c>
      <c r="E26" t="s">
        <v>318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</row>
    <row r="27">
      <c r="A27" t="s">
        <v>144</v>
      </c>
      <c r="B27" t="s">
        <v>422</v>
      </c>
      <c r="C27" t="s">
        <v>317</v>
      </c>
      <c r="D27" t="s">
        <v>423</v>
      </c>
      <c r="E27" t="s">
        <v>318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</row>
    <row r="28">
      <c r="A28" t="s">
        <v>144</v>
      </c>
      <c r="B28" t="s">
        <v>424</v>
      </c>
      <c r="C28" t="s">
        <v>317</v>
      </c>
      <c r="D28" t="s">
        <v>425</v>
      </c>
      <c r="E28" t="s">
        <v>318</v>
      </c>
      <c r="F28" t="n">
        <v>19.648291262</v>
      </c>
      <c r="G28" t="n">
        <v>22.107524805</v>
      </c>
      <c r="H28" t="n">
        <v>26.660524424</v>
      </c>
      <c r="I28" t="n">
        <v>30.17676681</v>
      </c>
      <c r="J28" t="n">
        <v>36.450391171</v>
      </c>
      <c r="K28" t="n">
        <v>48.431530265</v>
      </c>
      <c r="L28" t="n">
        <v>55.126803723</v>
      </c>
      <c r="M28" t="n">
        <v>61.70088802</v>
      </c>
      <c r="N28" t="n">
        <v>67.992622814</v>
      </c>
      <c r="O28" t="n">
        <v>70.227485166</v>
      </c>
      <c r="P28" t="n">
        <v>74.139374475</v>
      </c>
      <c r="Q28" t="n">
        <v>76.504622835</v>
      </c>
      <c r="R28" t="n">
        <v>79.263769525</v>
      </c>
      <c r="S28" t="n">
        <v>84.299283123</v>
      </c>
      <c r="T28" t="n">
        <v>84.361622859</v>
      </c>
      <c r="U28" t="n">
        <v>202.306896039</v>
      </c>
      <c r="V28" t="n">
        <v>627.951341266</v>
      </c>
      <c r="W28" t="n">
        <v>966.323546186</v>
      </c>
      <c r="X28" t="n">
        <v>1072.274506462</v>
      </c>
      <c r="Y28" t="n">
        <v>1032.408637435</v>
      </c>
      <c r="Z28" t="n">
        <v>992.018320363</v>
      </c>
      <c r="AA28" t="n">
        <v>1027.853936361</v>
      </c>
      <c r="AB28" t="n">
        <v>1010.337003592</v>
      </c>
      <c r="AC28" t="n">
        <v>739.399502548</v>
      </c>
      <c r="AD28" t="n">
        <v>941.241273385</v>
      </c>
      <c r="AE28" t="n">
        <v>801.250509903</v>
      </c>
      <c r="AF28" t="n">
        <v>741.886828829</v>
      </c>
    </row>
    <row r="29">
      <c r="A29" t="s">
        <v>144</v>
      </c>
      <c r="B29" t="s">
        <v>426</v>
      </c>
      <c r="C29" t="s">
        <v>317</v>
      </c>
      <c r="D29" t="s">
        <v>427</v>
      </c>
      <c r="E29" t="s">
        <v>318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</row>
    <row r="30">
      <c r="A30" t="s">
        <v>144</v>
      </c>
      <c r="B30" t="s">
        <v>428</v>
      </c>
      <c r="C30" t="s">
        <v>317</v>
      </c>
      <c r="D30" t="s">
        <v>429</v>
      </c>
      <c r="E30" t="s">
        <v>318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</row>
    <row r="31">
      <c r="A31" t="s">
        <v>144</v>
      </c>
      <c r="B31" t="s">
        <v>430</v>
      </c>
      <c r="C31" t="s">
        <v>317</v>
      </c>
      <c r="D31" t="s">
        <v>431</v>
      </c>
      <c r="E31" t="s">
        <v>318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</row>
    <row r="32">
      <c r="A32" t="s">
        <v>144</v>
      </c>
      <c r="B32" t="s">
        <v>432</v>
      </c>
      <c r="C32" t="s">
        <v>317</v>
      </c>
      <c r="D32" t="s">
        <v>433</v>
      </c>
      <c r="E32" t="s">
        <v>318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</row>
    <row r="33">
      <c r="A33" t="s">
        <v>144</v>
      </c>
      <c r="B33" t="s">
        <v>434</v>
      </c>
      <c r="C33" t="s">
        <v>317</v>
      </c>
      <c r="D33" t="s">
        <v>435</v>
      </c>
      <c r="E33" t="s">
        <v>318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</row>
    <row r="34">
      <c r="A34" t="s">
        <v>144</v>
      </c>
      <c r="B34" t="s">
        <v>436</v>
      </c>
      <c r="C34" t="s">
        <v>317</v>
      </c>
      <c r="D34" t="s">
        <v>437</v>
      </c>
      <c r="E34" t="s">
        <v>318</v>
      </c>
      <c r="F34" t="n">
        <v>28.612302792</v>
      </c>
      <c r="G34" t="n">
        <v>30.835662656</v>
      </c>
      <c r="H34" t="n">
        <v>33.986338921</v>
      </c>
      <c r="I34" t="n">
        <v>37.953918666</v>
      </c>
      <c r="J34" t="n">
        <v>44.768372474</v>
      </c>
      <c r="K34" t="n">
        <v>43.637683285</v>
      </c>
      <c r="L34" t="n">
        <v>43.574377841</v>
      </c>
      <c r="M34" t="n">
        <v>43.829993287</v>
      </c>
      <c r="N34" t="n">
        <v>45.842400093</v>
      </c>
      <c r="O34" t="n">
        <v>47.427245522</v>
      </c>
      <c r="P34" t="n">
        <v>49.46697503</v>
      </c>
      <c r="Q34" t="n">
        <v>51.693096577</v>
      </c>
      <c r="R34" t="n">
        <v>54.368049721</v>
      </c>
      <c r="S34" t="n">
        <v>54.78106276</v>
      </c>
      <c r="T34" t="n">
        <v>52.753015082</v>
      </c>
      <c r="U34" t="n">
        <v>67.335455636</v>
      </c>
      <c r="V34" t="n">
        <v>77.339230755</v>
      </c>
      <c r="W34" t="n">
        <v>105.786825508</v>
      </c>
      <c r="X34" t="n">
        <v>120.55550463</v>
      </c>
      <c r="Y34" t="n">
        <v>126.992282222</v>
      </c>
      <c r="Z34" t="n">
        <v>135.7825736</v>
      </c>
      <c r="AA34" t="n">
        <v>149.65893956</v>
      </c>
      <c r="AB34" t="n">
        <v>165.20625575</v>
      </c>
      <c r="AC34" t="n">
        <v>156.957489453</v>
      </c>
      <c r="AD34" t="n">
        <v>175.21073591</v>
      </c>
      <c r="AE34" t="n">
        <v>149.016149361</v>
      </c>
      <c r="AF34" t="n">
        <v>141.148627023</v>
      </c>
    </row>
    <row r="35">
      <c r="A35" t="s">
        <v>144</v>
      </c>
      <c r="B35" t="s">
        <v>438</v>
      </c>
      <c r="C35" t="s">
        <v>317</v>
      </c>
      <c r="D35" t="s">
        <v>439</v>
      </c>
      <c r="E35" t="s">
        <v>318</v>
      </c>
      <c r="F35" t="n">
        <v>987.382305378</v>
      </c>
      <c r="G35" t="n">
        <v>1108.033531439</v>
      </c>
      <c r="H35" t="n">
        <v>1254.06078015</v>
      </c>
      <c r="I35" t="n">
        <v>1361.733556723</v>
      </c>
      <c r="J35" t="n">
        <v>1527.141575984</v>
      </c>
      <c r="K35" t="n">
        <v>1643.207034698</v>
      </c>
      <c r="L35" t="n">
        <v>1739.745643127</v>
      </c>
      <c r="M35" t="n">
        <v>1895.380495491</v>
      </c>
      <c r="N35" t="n">
        <v>2040.854312255</v>
      </c>
      <c r="O35" t="n">
        <v>2173.468268473</v>
      </c>
      <c r="P35" t="n">
        <v>2388.504171024</v>
      </c>
      <c r="Q35" t="n">
        <v>2640.860147701</v>
      </c>
      <c r="R35" t="n">
        <v>2986.541009612</v>
      </c>
      <c r="S35" t="n">
        <v>3246.30649133</v>
      </c>
      <c r="T35" t="n">
        <v>3393.522278402</v>
      </c>
      <c r="U35" t="n">
        <v>3520.727272917</v>
      </c>
      <c r="V35" t="n">
        <v>3785.293996441</v>
      </c>
      <c r="W35" t="n">
        <v>3955.493744882</v>
      </c>
      <c r="X35" t="n">
        <v>4429.919863319</v>
      </c>
      <c r="Y35" t="n">
        <v>4606.543725237</v>
      </c>
      <c r="Z35" t="n">
        <v>4583.942529642</v>
      </c>
      <c r="AA35" t="n">
        <v>4970.392725869</v>
      </c>
      <c r="AB35" t="n">
        <v>5146.138872228</v>
      </c>
      <c r="AC35" t="n">
        <v>5423.761381217</v>
      </c>
      <c r="AD35" t="n">
        <v>5469.431293593</v>
      </c>
      <c r="AE35" t="n">
        <v>5262.734751947</v>
      </c>
      <c r="AF35" t="n">
        <v>5596.07171567</v>
      </c>
    </row>
    <row r="36">
      <c r="A36" t="s">
        <v>144</v>
      </c>
      <c r="B36" t="s">
        <v>440</v>
      </c>
      <c r="C36" t="s">
        <v>317</v>
      </c>
      <c r="D36" t="s">
        <v>441</v>
      </c>
      <c r="E36" t="s">
        <v>318</v>
      </c>
      <c r="F36" t="n">
        <v>69.630853668</v>
      </c>
      <c r="G36" t="n">
        <v>86.439331842</v>
      </c>
      <c r="H36" t="n">
        <v>101.857167678</v>
      </c>
      <c r="I36" t="n">
        <v>134.233738271</v>
      </c>
      <c r="J36" t="n">
        <v>172.448394561</v>
      </c>
      <c r="K36" t="n">
        <v>243.805847627</v>
      </c>
      <c r="L36" t="n">
        <v>272.160097014</v>
      </c>
      <c r="M36" t="n">
        <v>302.128404863</v>
      </c>
      <c r="N36" t="n">
        <v>409.13607783</v>
      </c>
      <c r="O36" t="n">
        <v>495.696655233</v>
      </c>
      <c r="P36" t="n">
        <v>541.647889091</v>
      </c>
      <c r="Q36" t="n">
        <v>740.367800709</v>
      </c>
      <c r="R36" t="n">
        <v>989.600358283</v>
      </c>
      <c r="S36" t="n">
        <v>1166.167069265</v>
      </c>
      <c r="T36" t="n">
        <v>1271.188670503</v>
      </c>
      <c r="U36" t="n">
        <v>1439.828610466</v>
      </c>
      <c r="V36" t="n">
        <v>1682.090336523</v>
      </c>
      <c r="W36" t="n">
        <v>1816.779773093</v>
      </c>
      <c r="X36" t="n">
        <v>2115.945128694</v>
      </c>
      <c r="Y36" t="n">
        <v>2258.311720527</v>
      </c>
      <c r="Z36" t="n">
        <v>2351.410490772</v>
      </c>
      <c r="AA36" t="n">
        <v>2498.617628373</v>
      </c>
      <c r="AB36" t="n">
        <v>2563.754518717</v>
      </c>
      <c r="AC36" t="n">
        <v>2676.141950654</v>
      </c>
      <c r="AD36" t="n">
        <v>2723.511779274</v>
      </c>
      <c r="AE36" t="n">
        <v>2579.954330073</v>
      </c>
      <c r="AF36" t="n">
        <v>2560.638637574</v>
      </c>
    </row>
    <row r="37">
      <c r="A37" t="s">
        <v>144</v>
      </c>
      <c r="B37" t="s">
        <v>442</v>
      </c>
      <c r="C37" t="s">
        <v>317</v>
      </c>
      <c r="D37" t="s">
        <v>443</v>
      </c>
      <c r="E37" t="s">
        <v>318</v>
      </c>
      <c r="F37" t="n">
        <v>613.104553075</v>
      </c>
      <c r="G37" t="n">
        <v>678.886582938</v>
      </c>
      <c r="H37" t="n">
        <v>745.887347587</v>
      </c>
      <c r="I37" t="n">
        <v>778.738189167</v>
      </c>
      <c r="J37" t="n">
        <v>843.652627169</v>
      </c>
      <c r="K37" t="n">
        <v>904.136821096</v>
      </c>
      <c r="L37" t="n">
        <v>955.178482836</v>
      </c>
      <c r="M37" t="n">
        <v>1066.169325511</v>
      </c>
      <c r="N37" t="n">
        <v>1119.460633009</v>
      </c>
      <c r="O37" t="n">
        <v>1174.125028421</v>
      </c>
      <c r="P37" t="n">
        <v>1302.590134662</v>
      </c>
      <c r="Q37" t="n">
        <v>1361.158593658</v>
      </c>
      <c r="R37" t="n">
        <v>1403.795620807</v>
      </c>
      <c r="S37" t="n">
        <v>1441.674190753</v>
      </c>
      <c r="T37" t="n">
        <v>1465.364653868</v>
      </c>
      <c r="U37" t="n">
        <v>1456.107715099</v>
      </c>
      <c r="V37" t="n">
        <v>1446.390096188</v>
      </c>
      <c r="W37" t="n">
        <v>1447.681881627</v>
      </c>
      <c r="X37" t="n">
        <v>1615.966954692</v>
      </c>
      <c r="Y37" t="n">
        <v>1699.050900585</v>
      </c>
      <c r="Z37" t="n">
        <v>1631.227115256</v>
      </c>
      <c r="AA37" t="n">
        <v>1868.332934807</v>
      </c>
      <c r="AB37" t="n">
        <v>1986.215804332</v>
      </c>
      <c r="AC37" t="n">
        <v>2165.403632547</v>
      </c>
      <c r="AD37" t="n">
        <v>2154.749303599</v>
      </c>
      <c r="AE37" t="n">
        <v>2026.832663334</v>
      </c>
      <c r="AF37" t="n">
        <v>2385.702301577</v>
      </c>
    </row>
    <row r="38">
      <c r="A38" t="s">
        <v>144</v>
      </c>
      <c r="B38" t="s">
        <v>444</v>
      </c>
      <c r="C38" t="s">
        <v>317</v>
      </c>
      <c r="D38" t="s">
        <v>445</v>
      </c>
      <c r="E38" t="s">
        <v>318</v>
      </c>
      <c r="F38" t="n">
        <v>304.646898636</v>
      </c>
      <c r="G38" t="n">
        <v>342.707616659</v>
      </c>
      <c r="H38" t="n">
        <v>406.316264885</v>
      </c>
      <c r="I38" t="n">
        <v>448.761629284</v>
      </c>
      <c r="J38" t="n">
        <v>511.040554254</v>
      </c>
      <c r="K38" t="n">
        <v>495.264365975</v>
      </c>
      <c r="L38" t="n">
        <v>512.407063276</v>
      </c>
      <c r="M38" t="n">
        <v>527.082765117</v>
      </c>
      <c r="N38" t="n">
        <v>512.257601417</v>
      </c>
      <c r="O38" t="n">
        <v>503.646584819</v>
      </c>
      <c r="P38" t="n">
        <v>544.266147271</v>
      </c>
      <c r="Q38" t="n">
        <v>539.333753334</v>
      </c>
      <c r="R38" t="n">
        <v>593.145030522</v>
      </c>
      <c r="S38" t="n">
        <v>638.465231312</v>
      </c>
      <c r="T38" t="n">
        <v>656.968954031</v>
      </c>
      <c r="U38" t="n">
        <v>624.790947352</v>
      </c>
      <c r="V38" t="n">
        <v>656.81356373</v>
      </c>
      <c r="W38" t="n">
        <v>691.032090162</v>
      </c>
      <c r="X38" t="n">
        <v>698.007779932</v>
      </c>
      <c r="Y38" t="n">
        <v>649.181104126</v>
      </c>
      <c r="Z38" t="n">
        <v>601.304923615</v>
      </c>
      <c r="AA38" t="n">
        <v>603.442162689</v>
      </c>
      <c r="AB38" t="n">
        <v>596.168549179</v>
      </c>
      <c r="AC38" t="n">
        <v>582.215798015</v>
      </c>
      <c r="AD38" t="n">
        <v>591.17021072</v>
      </c>
      <c r="AE38" t="n">
        <v>655.947758541</v>
      </c>
      <c r="AF38" t="n">
        <v>649.730776519</v>
      </c>
    </row>
    <row r="39">
      <c r="A39" t="s">
        <v>144</v>
      </c>
      <c r="B39" t="s">
        <v>446</v>
      </c>
      <c r="C39" t="s">
        <v>317</v>
      </c>
      <c r="D39" t="s">
        <v>447</v>
      </c>
      <c r="E39" t="s">
        <v>318</v>
      </c>
      <c r="F39" t="n">
        <v>400.929855707</v>
      </c>
      <c r="G39" t="n">
        <v>440.061814737</v>
      </c>
      <c r="H39" t="n">
        <v>473.36184824</v>
      </c>
      <c r="I39" t="n">
        <v>508.635198918</v>
      </c>
      <c r="J39" t="n">
        <v>508.904690472</v>
      </c>
      <c r="K39" t="n">
        <v>603.335429242</v>
      </c>
      <c r="L39" t="n">
        <v>772.99455271</v>
      </c>
      <c r="M39" t="n">
        <v>798.914134908</v>
      </c>
      <c r="N39" t="n">
        <v>834.166088955</v>
      </c>
      <c r="O39" t="n">
        <v>890.59761809</v>
      </c>
      <c r="P39" t="n">
        <v>817.483821917</v>
      </c>
      <c r="Q39" t="n">
        <v>733.932231793</v>
      </c>
      <c r="R39" t="n">
        <v>669.263183768</v>
      </c>
      <c r="S39" t="n">
        <v>612.299134768</v>
      </c>
      <c r="T39" t="n">
        <v>563.132870642</v>
      </c>
      <c r="U39" t="n">
        <v>517.341504635</v>
      </c>
      <c r="V39" t="n">
        <v>465.044114897</v>
      </c>
      <c r="W39" t="n">
        <v>430.053650203</v>
      </c>
      <c r="X39" t="n">
        <v>405.807220197</v>
      </c>
      <c r="Y39" t="n">
        <v>359.130693916</v>
      </c>
      <c r="Z39" t="n">
        <v>317.326988231</v>
      </c>
      <c r="AA39" t="n">
        <v>1113.215301356</v>
      </c>
      <c r="AB39" t="n">
        <v>1878.327901977</v>
      </c>
      <c r="AC39" t="n">
        <v>2405.349026321</v>
      </c>
      <c r="AD39" t="n">
        <v>3054.04027385</v>
      </c>
      <c r="AE39" t="n">
        <v>4603.401099901</v>
      </c>
      <c r="AF39" t="n">
        <v>4949.418089475</v>
      </c>
    </row>
    <row r="40">
      <c r="A40" t="s">
        <v>144</v>
      </c>
      <c r="B40" t="s">
        <v>448</v>
      </c>
      <c r="C40" t="s">
        <v>317</v>
      </c>
      <c r="D40" t="s">
        <v>449</v>
      </c>
      <c r="E40" t="s">
        <v>318</v>
      </c>
      <c r="F40" t="n">
        <v>58.434220939</v>
      </c>
      <c r="G40" t="n">
        <v>60.997899982</v>
      </c>
      <c r="H40" t="n">
        <v>66.889728328</v>
      </c>
      <c r="I40" t="n">
        <v>69.251119606</v>
      </c>
      <c r="J40" t="n">
        <v>79.518580279</v>
      </c>
      <c r="K40" t="n">
        <v>77.090032049</v>
      </c>
      <c r="L40" t="n">
        <v>73.885352498</v>
      </c>
      <c r="M40" t="n">
        <v>70.800382125</v>
      </c>
      <c r="N40" t="n">
        <v>70.334980853</v>
      </c>
      <c r="O40" t="n">
        <v>70.797503996</v>
      </c>
      <c r="P40" t="n">
        <v>84.549755829</v>
      </c>
      <c r="Q40" t="n">
        <v>105.857694662</v>
      </c>
      <c r="R40" t="n">
        <v>118.907904003</v>
      </c>
      <c r="S40" t="n">
        <v>125.15174625</v>
      </c>
      <c r="T40" t="n">
        <v>124.300478456</v>
      </c>
      <c r="U40" t="n">
        <v>127.732950478</v>
      </c>
      <c r="V40" t="n">
        <v>129.746126997</v>
      </c>
      <c r="W40" t="n">
        <v>125.782460578</v>
      </c>
      <c r="X40" t="n">
        <v>230.146483672</v>
      </c>
      <c r="Y40" t="n">
        <v>425.147287976</v>
      </c>
      <c r="Z40" t="n">
        <v>503.3241564</v>
      </c>
      <c r="AA40" t="n">
        <v>501.298817843</v>
      </c>
      <c r="AB40" t="n">
        <v>584.597153096</v>
      </c>
      <c r="AC40" t="n">
        <v>520.707641568</v>
      </c>
      <c r="AD40" t="n">
        <v>450.463701569</v>
      </c>
      <c r="AE40" t="n">
        <v>389.711573674</v>
      </c>
      <c r="AF40" t="n">
        <v>375.801290725</v>
      </c>
    </row>
    <row r="41">
      <c r="A41" t="s">
        <v>144</v>
      </c>
      <c r="B41" t="s">
        <v>450</v>
      </c>
      <c r="C41" t="s">
        <v>317</v>
      </c>
      <c r="D41" t="s">
        <v>451</v>
      </c>
      <c r="E41" t="s">
        <v>318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</row>
    <row r="42">
      <c r="A42" t="s">
        <v>144</v>
      </c>
      <c r="B42" t="s">
        <v>452</v>
      </c>
      <c r="C42" t="s">
        <v>317</v>
      </c>
      <c r="D42" t="s">
        <v>453</v>
      </c>
      <c r="E42" t="s">
        <v>318</v>
      </c>
      <c r="F42" t="n">
        <v>10.725208927</v>
      </c>
      <c r="G42" t="n">
        <v>11.641129037</v>
      </c>
      <c r="H42" t="n">
        <v>12.605704954</v>
      </c>
      <c r="I42" t="n">
        <v>13.000108754</v>
      </c>
      <c r="J42" t="n">
        <v>14.801072572</v>
      </c>
      <c r="K42" t="n">
        <v>22.411305233</v>
      </c>
      <c r="L42" t="n">
        <v>27.96781129</v>
      </c>
      <c r="M42" t="n">
        <v>33.964564675</v>
      </c>
      <c r="N42" t="n">
        <v>41.701652307</v>
      </c>
      <c r="O42" t="n">
        <v>49.383415821</v>
      </c>
      <c r="P42" t="n">
        <v>64.749172506</v>
      </c>
      <c r="Q42" t="n">
        <v>78.234318993</v>
      </c>
      <c r="R42" t="n">
        <v>91.476737706</v>
      </c>
      <c r="S42" t="n">
        <v>102.115884203</v>
      </c>
      <c r="T42" t="n">
        <v>108.150444858</v>
      </c>
      <c r="U42" t="n">
        <v>155.070319613</v>
      </c>
      <c r="V42" t="n">
        <v>155.562980457</v>
      </c>
      <c r="W42" t="n">
        <v>183.506680573</v>
      </c>
      <c r="X42" t="n">
        <v>233.398106825</v>
      </c>
      <c r="Y42" t="n">
        <v>378.148663733</v>
      </c>
      <c r="Z42" t="n">
        <v>967.37581023</v>
      </c>
      <c r="AA42" t="n">
        <v>691.906355723</v>
      </c>
      <c r="AB42" t="n">
        <v>772.267563105</v>
      </c>
      <c r="AC42" t="n">
        <v>851.561741236</v>
      </c>
      <c r="AD42" t="n">
        <v>940.490961229</v>
      </c>
      <c r="AE42" t="n">
        <v>814.992066546</v>
      </c>
      <c r="AF42" t="n">
        <v>1031.520031514</v>
      </c>
    </row>
    <row r="43">
      <c r="A43" t="s">
        <v>144</v>
      </c>
      <c r="B43" t="s">
        <v>454</v>
      </c>
      <c r="C43" t="s">
        <v>317</v>
      </c>
      <c r="D43" t="s">
        <v>455</v>
      </c>
      <c r="E43" t="s">
        <v>318</v>
      </c>
      <c r="F43" t="n">
        <v>18.763621716</v>
      </c>
      <c r="G43" t="n">
        <v>20.366970115</v>
      </c>
      <c r="H43" t="n">
        <v>22.172219558</v>
      </c>
      <c r="I43" t="n">
        <v>24.718297024</v>
      </c>
      <c r="J43" t="n">
        <v>30.128828069</v>
      </c>
      <c r="K43" t="n">
        <v>45.761463918</v>
      </c>
      <c r="L43" t="n">
        <v>56.95747585</v>
      </c>
      <c r="M43" t="n">
        <v>69.299312892</v>
      </c>
      <c r="N43" t="n">
        <v>83.866774491</v>
      </c>
      <c r="O43" t="n">
        <v>103.754515463</v>
      </c>
      <c r="P43" t="n">
        <v>133.633973728</v>
      </c>
      <c r="Q43" t="n">
        <v>152.634667294</v>
      </c>
      <c r="R43" t="n">
        <v>173.328681478</v>
      </c>
      <c r="S43" t="n">
        <v>190.073280742</v>
      </c>
      <c r="T43" t="n">
        <v>198.42046286</v>
      </c>
      <c r="U43" t="n">
        <v>253.321595635</v>
      </c>
      <c r="V43" t="n">
        <v>262.451227316</v>
      </c>
      <c r="W43" t="n">
        <v>265.485527767</v>
      </c>
      <c r="X43" t="n">
        <v>350.456636598</v>
      </c>
      <c r="Y43" t="n">
        <v>611.7355242</v>
      </c>
      <c r="Z43" t="n">
        <v>1197.739737364</v>
      </c>
      <c r="AA43" t="n">
        <v>982.118300792</v>
      </c>
      <c r="AB43" t="n">
        <v>1062.171561613</v>
      </c>
      <c r="AC43" t="n">
        <v>1229.134001341</v>
      </c>
      <c r="AD43" t="n">
        <v>1184.254611641</v>
      </c>
      <c r="AE43" t="n">
        <v>1024.961225737</v>
      </c>
      <c r="AF43" t="n">
        <v>1307.810395758</v>
      </c>
    </row>
    <row r="44">
      <c r="A44" t="s">
        <v>144</v>
      </c>
      <c r="B44" t="s">
        <v>456</v>
      </c>
      <c r="C44" t="s">
        <v>317</v>
      </c>
      <c r="D44" t="s">
        <v>457</v>
      </c>
      <c r="E44" t="s">
        <v>318</v>
      </c>
      <c r="F44" t="n">
        <v>4103.825137764</v>
      </c>
      <c r="G44" t="n">
        <v>4464.50366272</v>
      </c>
      <c r="H44" t="n">
        <v>4879.216600586</v>
      </c>
      <c r="I44" t="n">
        <v>5199.966260857</v>
      </c>
      <c r="J44" t="n">
        <v>5707.480310253</v>
      </c>
      <c r="K44" t="n">
        <v>6261.346437053</v>
      </c>
      <c r="L44" t="n">
        <v>6863.544994433</v>
      </c>
      <c r="M44" t="n">
        <v>7410.562947322</v>
      </c>
      <c r="N44" t="n">
        <v>8025.207069665</v>
      </c>
      <c r="O44" t="n">
        <v>8645.56056583</v>
      </c>
      <c r="P44" t="n">
        <v>9420.221618298</v>
      </c>
      <c r="Q44" t="n">
        <v>10284.60000825</v>
      </c>
      <c r="R44" t="n">
        <v>11406.06624886</v>
      </c>
      <c r="S44" t="n">
        <v>12261.898241828</v>
      </c>
      <c r="T44" t="n">
        <v>12857.125249138</v>
      </c>
      <c r="U44" t="n">
        <v>13854.01967981</v>
      </c>
      <c r="V44" t="n">
        <v>14850.102092493</v>
      </c>
      <c r="W44" t="n">
        <v>16038.115273113</v>
      </c>
      <c r="X44" t="n">
        <v>17602.330878541</v>
      </c>
      <c r="Y44" t="n">
        <v>17966.562168191</v>
      </c>
      <c r="Z44" t="n">
        <v>18510.597362634</v>
      </c>
      <c r="AA44" t="n">
        <v>19200.420194808</v>
      </c>
      <c r="AB44" t="n">
        <v>20167.86180104</v>
      </c>
      <c r="AC44" t="n">
        <v>20871.891080439</v>
      </c>
      <c r="AD44" t="n">
        <v>21261.238434013</v>
      </c>
      <c r="AE44" t="n">
        <v>21250.853050208</v>
      </c>
      <c r="AF44" t="n">
        <v>21962.28398713</v>
      </c>
    </row>
    <row r="45">
      <c r="A45" t="s">
        <v>144</v>
      </c>
      <c r="B45" t="s">
        <v>458</v>
      </c>
      <c r="C45" t="s">
        <v>317</v>
      </c>
      <c r="D45" t="s">
        <v>459</v>
      </c>
      <c r="E45" t="s">
        <v>318</v>
      </c>
      <c r="F45" t="n">
        <v>4099.993687764</v>
      </c>
      <c r="G45" t="n">
        <v>4458.20918888</v>
      </c>
      <c r="H45" t="n">
        <v>4869.723687151</v>
      </c>
      <c r="I45" t="n">
        <v>5188.032714003</v>
      </c>
      <c r="J45" t="n">
        <v>5693.079848345</v>
      </c>
      <c r="K45" t="n">
        <v>6248.4519474</v>
      </c>
      <c r="L45" t="n">
        <v>6852.077500433</v>
      </c>
      <c r="M45" t="n">
        <v>7400.430000394</v>
      </c>
      <c r="N45" t="n">
        <v>8016.250819342</v>
      </c>
      <c r="O45" t="n">
        <v>8637.663986182</v>
      </c>
      <c r="P45" t="n">
        <v>9413.230171184</v>
      </c>
      <c r="Q45" t="n">
        <v>10278.443010841</v>
      </c>
      <c r="R45" t="n">
        <v>11400.514480182</v>
      </c>
      <c r="S45" t="n">
        <v>12254.988769559</v>
      </c>
      <c r="T45" t="n">
        <v>12848.94523159</v>
      </c>
      <c r="U45" t="n">
        <v>13846.708440483</v>
      </c>
      <c r="V45" t="n">
        <v>14843.622383598</v>
      </c>
      <c r="W45" t="n">
        <v>16032.188209562</v>
      </c>
      <c r="X45" t="n">
        <v>17596.853897671</v>
      </c>
      <c r="Y45" t="n">
        <v>17961.828669876</v>
      </c>
      <c r="Z45" t="n">
        <v>18506.501075099</v>
      </c>
      <c r="AA45" t="n">
        <v>19196.894823965</v>
      </c>
      <c r="AB45" t="n">
        <v>20164.76927309</v>
      </c>
      <c r="AC45" t="n">
        <v>20869.217108356</v>
      </c>
      <c r="AD45" t="n">
        <v>21258.923743553</v>
      </c>
      <c r="AE45" t="n">
        <v>21248.848611471</v>
      </c>
      <c r="AF45" t="n">
        <v>21960.507305601</v>
      </c>
    </row>
    <row r="46">
      <c r="A46" t="s">
        <v>144</v>
      </c>
      <c r="B46" t="s">
        <v>460</v>
      </c>
      <c r="C46" t="s">
        <v>317</v>
      </c>
      <c r="D46" t="s">
        <v>461</v>
      </c>
      <c r="E46" t="s">
        <v>318</v>
      </c>
      <c r="F46" t="n">
        <v>8.038412789</v>
      </c>
      <c r="G46" t="n">
        <v>8.725841079</v>
      </c>
      <c r="H46" t="n">
        <v>9.566514604</v>
      </c>
      <c r="I46" t="n">
        <v>11.71818827</v>
      </c>
      <c r="J46" t="n">
        <v>15.327755497</v>
      </c>
      <c r="K46" t="n">
        <v>23.350158684</v>
      </c>
      <c r="L46" t="n">
        <v>28.98966456</v>
      </c>
      <c r="M46" t="n">
        <v>35.334748216</v>
      </c>
      <c r="N46" t="n">
        <v>42.165122183</v>
      </c>
      <c r="O46" t="n">
        <v>54.371099642</v>
      </c>
      <c r="P46" t="n">
        <v>68.884801222</v>
      </c>
      <c r="Q46" t="n">
        <v>74.400348301</v>
      </c>
      <c r="R46" t="n">
        <v>81.851943772</v>
      </c>
      <c r="S46" t="n">
        <v>87.957396539</v>
      </c>
      <c r="T46" t="n">
        <v>90.270018003</v>
      </c>
      <c r="U46" t="n">
        <v>98.251276022</v>
      </c>
      <c r="V46" t="n">
        <v>106.888246859</v>
      </c>
      <c r="W46" t="n">
        <v>81.978847194</v>
      </c>
      <c r="X46" t="n">
        <v>117.058529774</v>
      </c>
      <c r="Y46" t="n">
        <v>233.586860467</v>
      </c>
      <c r="Z46" t="n">
        <v>230.363927135</v>
      </c>
      <c r="AA46" t="n">
        <v>290.211945069</v>
      </c>
      <c r="AB46" t="n">
        <v>289.903998508</v>
      </c>
      <c r="AC46" t="n">
        <v>377.572260105</v>
      </c>
      <c r="AD46" t="n">
        <v>243.763650412</v>
      </c>
      <c r="AE46" t="n">
        <v>209.969159191</v>
      </c>
      <c r="AF46" t="n">
        <v>276.290364244</v>
      </c>
    </row>
    <row r="47">
      <c r="A47" t="s">
        <v>144</v>
      </c>
      <c r="B47" t="s">
        <v>462</v>
      </c>
      <c r="C47" t="s">
        <v>317</v>
      </c>
      <c r="D47" t="s">
        <v>463</v>
      </c>
      <c r="E47" t="s">
        <v>318</v>
      </c>
      <c r="F47" t="n">
        <v>18.11275018</v>
      </c>
      <c r="G47" t="n">
        <v>19.306687319</v>
      </c>
      <c r="H47" t="n">
        <v>20.455223885</v>
      </c>
      <c r="I47" t="n">
        <v>21.800402894</v>
      </c>
      <c r="J47" t="n">
        <v>25.256079689</v>
      </c>
      <c r="K47" t="n">
        <v>26.352848071</v>
      </c>
      <c r="L47" t="n">
        <v>28.10895505</v>
      </c>
      <c r="M47" t="n">
        <v>33.248232615</v>
      </c>
      <c r="N47" t="n">
        <v>37.797754883</v>
      </c>
      <c r="O47" t="n">
        <v>38.932663216</v>
      </c>
      <c r="P47" t="n">
        <v>42.880570335</v>
      </c>
      <c r="Q47" t="n">
        <v>48.042148586</v>
      </c>
      <c r="R47" t="n">
        <v>54.533637479</v>
      </c>
      <c r="S47" t="n">
        <v>58.856300526</v>
      </c>
      <c r="T47" t="n">
        <v>63.242014337</v>
      </c>
      <c r="U47" t="n">
        <v>59.328745776</v>
      </c>
      <c r="V47" t="n">
        <v>56.319099396</v>
      </c>
      <c r="W47" t="n">
        <v>53.384721868</v>
      </c>
      <c r="X47" t="n">
        <v>49.33085295</v>
      </c>
      <c r="Y47" t="n">
        <v>43.568848163</v>
      </c>
      <c r="Z47" t="n">
        <v>48.917727298</v>
      </c>
      <c r="AA47" t="n">
        <v>61.724359462</v>
      </c>
      <c r="AB47" t="n">
        <v>62.556380052</v>
      </c>
      <c r="AC47" t="n">
        <v>89.600733894</v>
      </c>
      <c r="AD47" t="n">
        <v>96.25175365</v>
      </c>
      <c r="AE47" t="n">
        <v>105.778558898</v>
      </c>
      <c r="AF47" t="n">
        <v>138.615319395</v>
      </c>
    </row>
    <row r="48">
      <c r="A48" t="s">
        <v>144</v>
      </c>
      <c r="B48" t="s">
        <v>464</v>
      </c>
      <c r="C48" t="s">
        <v>317</v>
      </c>
      <c r="D48" t="s">
        <v>465</v>
      </c>
      <c r="E48" t="s">
        <v>318</v>
      </c>
      <c r="F48" t="n">
        <v>43.174247823</v>
      </c>
      <c r="G48" t="n">
        <v>46.346381895</v>
      </c>
      <c r="H48" t="n">
        <v>49.662683968</v>
      </c>
      <c r="I48" t="n">
        <v>53.291668703</v>
      </c>
      <c r="J48" t="n">
        <v>60.648451513</v>
      </c>
      <c r="K48" t="n">
        <v>74.210804591</v>
      </c>
      <c r="L48" t="n">
        <v>86.930910766</v>
      </c>
      <c r="M48" t="n">
        <v>104.84919369</v>
      </c>
      <c r="N48" t="n">
        <v>124.539946812</v>
      </c>
      <c r="O48" t="n">
        <v>142.231987276</v>
      </c>
      <c r="P48" t="n">
        <v>169.102778232</v>
      </c>
      <c r="Q48" t="n">
        <v>200.597716023</v>
      </c>
      <c r="R48" t="n">
        <v>237.883594563</v>
      </c>
      <c r="S48" t="n">
        <v>266.158086176</v>
      </c>
      <c r="T48" t="n">
        <v>285.856594138</v>
      </c>
      <c r="U48" t="n">
        <v>260.355914613</v>
      </c>
      <c r="V48" t="n">
        <v>236.632160892</v>
      </c>
      <c r="W48" t="n">
        <v>222.804733549</v>
      </c>
      <c r="X48" t="n">
        <v>211.492638489</v>
      </c>
      <c r="Y48" t="n">
        <v>189.511592341</v>
      </c>
      <c r="Z48" t="n">
        <v>177.830652763</v>
      </c>
      <c r="AA48" t="n">
        <v>176.595052421</v>
      </c>
      <c r="AB48" t="n">
        <v>165.285769014</v>
      </c>
      <c r="AC48" t="n">
        <v>190.948591055</v>
      </c>
      <c r="AD48" t="n">
        <v>192.112407502</v>
      </c>
      <c r="AE48" t="n">
        <v>197.200939431</v>
      </c>
      <c r="AF48" t="n">
        <v>241.423551651</v>
      </c>
    </row>
    <row r="49">
      <c r="A49" t="s">
        <v>144</v>
      </c>
      <c r="B49" t="s">
        <v>466</v>
      </c>
      <c r="C49" t="s">
        <v>317</v>
      </c>
      <c r="D49" t="s">
        <v>467</v>
      </c>
      <c r="E49" t="s">
        <v>318</v>
      </c>
      <c r="F49" t="n">
        <v>25.012618908</v>
      </c>
      <c r="G49" t="n">
        <v>26.995159378</v>
      </c>
      <c r="H49" t="n">
        <v>29.16674243</v>
      </c>
      <c r="I49" t="n">
        <v>30.614261244</v>
      </c>
      <c r="J49" t="n">
        <v>33.480512462</v>
      </c>
      <c r="K49" t="n">
        <v>43.529435685</v>
      </c>
      <c r="L49" t="n">
        <v>52.729659688</v>
      </c>
      <c r="M49" t="n">
        <v>63.227265272</v>
      </c>
      <c r="N49" t="n">
        <v>75.32254828</v>
      </c>
      <c r="O49" t="n">
        <v>89.305910746</v>
      </c>
      <c r="P49" t="n">
        <v>107.29126671</v>
      </c>
      <c r="Q49" t="n">
        <v>125.043889566</v>
      </c>
      <c r="R49" t="n">
        <v>146.487608767</v>
      </c>
      <c r="S49" t="n">
        <v>163.087566945</v>
      </c>
      <c r="T49" t="n">
        <v>172.174610046</v>
      </c>
      <c r="U49" t="n">
        <v>155.290146047</v>
      </c>
      <c r="V49" t="n">
        <v>138.469555334</v>
      </c>
      <c r="W49" t="n">
        <v>126.846579866</v>
      </c>
      <c r="X49" t="n">
        <v>119.737397067</v>
      </c>
      <c r="Y49" t="n">
        <v>106.847630132</v>
      </c>
      <c r="Z49" t="n">
        <v>93.585490258</v>
      </c>
      <c r="AA49" t="n">
        <v>82.130739854</v>
      </c>
      <c r="AB49" t="n">
        <v>72.981277439</v>
      </c>
      <c r="AC49" t="n">
        <v>73.756981393</v>
      </c>
      <c r="AD49" t="n">
        <v>70.107957634</v>
      </c>
      <c r="AE49" t="n">
        <v>67.252471286</v>
      </c>
      <c r="AF49" t="n">
        <v>79.796013392</v>
      </c>
    </row>
    <row r="50">
      <c r="A50" t="s">
        <v>144</v>
      </c>
      <c r="B50" t="s">
        <v>468</v>
      </c>
      <c r="C50" t="s">
        <v>317</v>
      </c>
      <c r="D50" t="s">
        <v>469</v>
      </c>
      <c r="E50" t="s">
        <v>318</v>
      </c>
      <c r="F50" t="n">
        <v>0.048878734</v>
      </c>
      <c r="G50" t="n">
        <v>0.044535198</v>
      </c>
      <c r="H50" t="n">
        <v>0.040717654</v>
      </c>
      <c r="I50" t="n">
        <v>0.877004565</v>
      </c>
      <c r="J50" t="n">
        <v>1.911859363</v>
      </c>
      <c r="K50" t="n">
        <v>4.328520835</v>
      </c>
      <c r="L50" t="n">
        <v>6.092296028</v>
      </c>
      <c r="M50" t="n">
        <v>8.373695803</v>
      </c>
      <c r="N50" t="n">
        <v>11.419643649</v>
      </c>
      <c r="O50" t="n">
        <v>13.993413314</v>
      </c>
      <c r="P50" t="n">
        <v>18.930941187</v>
      </c>
      <c r="Q50" t="n">
        <v>27.511677871</v>
      </c>
      <c r="R50" t="n">
        <v>36.862348318</v>
      </c>
      <c r="S50" t="n">
        <v>44.214218705</v>
      </c>
      <c r="T50" t="n">
        <v>50.439969755</v>
      </c>
      <c r="U50" t="n">
        <v>45.73702279</v>
      </c>
      <c r="V50" t="n">
        <v>41.843506162</v>
      </c>
      <c r="W50" t="n">
        <v>42.573431815</v>
      </c>
      <c r="X50" t="n">
        <v>42.424388472</v>
      </c>
      <c r="Y50" t="n">
        <v>39.095114047</v>
      </c>
      <c r="Z50" t="n">
        <v>35.327435207</v>
      </c>
      <c r="AA50" t="n">
        <v>32.739953105</v>
      </c>
      <c r="AB50" t="n">
        <v>29.748111524</v>
      </c>
      <c r="AC50" t="n">
        <v>27.590875768</v>
      </c>
      <c r="AD50" t="n">
        <v>25.752696219</v>
      </c>
      <c r="AE50" t="n">
        <v>24.169909247</v>
      </c>
      <c r="AF50" t="n">
        <v>23.012218863</v>
      </c>
    </row>
    <row r="51">
      <c r="A51" t="s">
        <v>144</v>
      </c>
      <c r="B51" t="s">
        <v>470</v>
      </c>
      <c r="C51" t="s">
        <v>317</v>
      </c>
      <c r="D51" t="s">
        <v>471</v>
      </c>
      <c r="E51" t="s">
        <v>318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</row>
    <row r="52">
      <c r="A52" t="s">
        <v>144</v>
      </c>
      <c r="B52" t="s">
        <v>472</v>
      </c>
      <c r="C52" t="s">
        <v>317</v>
      </c>
      <c r="D52" t="s">
        <v>473</v>
      </c>
      <c r="E52" t="s">
        <v>318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</row>
    <row r="53">
      <c r="A53" t="s">
        <v>144</v>
      </c>
      <c r="B53" t="s">
        <v>474</v>
      </c>
      <c r="C53" t="s">
        <v>317</v>
      </c>
      <c r="D53" t="s">
        <v>475</v>
      </c>
      <c r="E53" t="s">
        <v>318</v>
      </c>
      <c r="F53" t="n">
        <v>1144.026022968</v>
      </c>
      <c r="G53" t="n">
        <v>1255.710185835</v>
      </c>
      <c r="H53" t="n">
        <v>1368.052386116</v>
      </c>
      <c r="I53" t="n">
        <v>1457.250847932</v>
      </c>
      <c r="J53" t="n">
        <v>1603.327260427</v>
      </c>
      <c r="K53" t="n">
        <v>1943.555168665</v>
      </c>
      <c r="L53" t="n">
        <v>2242.442572979</v>
      </c>
      <c r="M53" t="n">
        <v>2621.140154876</v>
      </c>
      <c r="N53" t="n">
        <v>3039.593897946</v>
      </c>
      <c r="O53" t="n">
        <v>3505.40415103</v>
      </c>
      <c r="P53" t="n">
        <v>4063.521330271</v>
      </c>
      <c r="Q53" t="n">
        <v>4686.845149652</v>
      </c>
      <c r="R53" t="n">
        <v>5441.82245285</v>
      </c>
      <c r="S53" t="n">
        <v>5966.826116233</v>
      </c>
      <c r="T53" t="n">
        <v>6404.649189049</v>
      </c>
      <c r="U53" t="n">
        <v>6405.304887685</v>
      </c>
      <c r="V53" t="n">
        <v>6129.481052494</v>
      </c>
      <c r="W53" t="n">
        <v>6042.183152677</v>
      </c>
      <c r="X53" t="n">
        <v>6459.452399711</v>
      </c>
      <c r="Y53" t="n">
        <v>6341.603390717</v>
      </c>
      <c r="Z53" t="n">
        <v>6171.313691224</v>
      </c>
      <c r="AA53" t="n">
        <v>5872.73299296</v>
      </c>
      <c r="AB53" t="n">
        <v>5663.694948722</v>
      </c>
      <c r="AC53" t="n">
        <v>5303.373570217</v>
      </c>
      <c r="AD53" t="n">
        <v>4924.321992047</v>
      </c>
      <c r="AE53" t="n">
        <v>4377.827590722</v>
      </c>
      <c r="AF53" t="n">
        <v>4129.621841748</v>
      </c>
    </row>
    <row r="54">
      <c r="A54" t="s">
        <v>144</v>
      </c>
      <c r="B54" t="s">
        <v>476</v>
      </c>
      <c r="C54" t="s">
        <v>317</v>
      </c>
      <c r="D54" t="s">
        <v>477</v>
      </c>
      <c r="E54" t="s">
        <v>318</v>
      </c>
      <c r="F54" t="n">
        <v>1144.639228108</v>
      </c>
      <c r="G54" t="n">
        <v>1257.109949404</v>
      </c>
      <c r="H54" t="n">
        <v>1370.360112373</v>
      </c>
      <c r="I54" t="n">
        <v>1460.31656988</v>
      </c>
      <c r="J54" t="n">
        <v>1607.398748573</v>
      </c>
      <c r="K54" t="n">
        <v>1948.322268512</v>
      </c>
      <c r="L54" t="n">
        <v>2247.710061756</v>
      </c>
      <c r="M54" t="n">
        <v>2626.822581628</v>
      </c>
      <c r="N54" t="n">
        <v>3045.924748325</v>
      </c>
      <c r="O54" t="n">
        <v>3513.135308421</v>
      </c>
      <c r="P54" t="n">
        <v>4072.889466384</v>
      </c>
      <c r="Q54" t="n">
        <v>4698.926621263</v>
      </c>
      <c r="R54" t="n">
        <v>5455.987073873</v>
      </c>
      <c r="S54" t="n">
        <v>5982.396280481</v>
      </c>
      <c r="T54" t="n">
        <v>6421.276779204</v>
      </c>
      <c r="U54" t="n">
        <v>6422.315855076</v>
      </c>
      <c r="V54" t="n">
        <v>6156.145108625</v>
      </c>
      <c r="W54" t="n">
        <v>6070.591418606</v>
      </c>
      <c r="X54" t="n">
        <v>6499.25368072</v>
      </c>
      <c r="Y54" t="n">
        <v>6387.028875711</v>
      </c>
      <c r="Z54" t="n">
        <v>6208.474769909</v>
      </c>
      <c r="AA54" t="n">
        <v>5910.228326998</v>
      </c>
      <c r="AB54" t="n">
        <v>5703.501928393</v>
      </c>
      <c r="AC54" t="n">
        <v>5343.960604197</v>
      </c>
      <c r="AD54" t="n">
        <v>4961.137749932</v>
      </c>
      <c r="AE54" t="n">
        <v>4409.615263711</v>
      </c>
      <c r="AF54" t="n">
        <v>4158.545195092</v>
      </c>
    </row>
    <row r="55">
      <c r="A55" t="s">
        <v>144</v>
      </c>
      <c r="B55" t="s">
        <v>478</v>
      </c>
      <c r="C55" t="s">
        <v>317</v>
      </c>
      <c r="D55" t="s">
        <v>479</v>
      </c>
      <c r="E55" t="s">
        <v>318</v>
      </c>
      <c r="F55" t="n">
        <v>0.613205141</v>
      </c>
      <c r="G55" t="n">
        <v>1.399763569</v>
      </c>
      <c r="H55" t="n">
        <v>2.307726257</v>
      </c>
      <c r="I55" t="n">
        <v>3.065721948</v>
      </c>
      <c r="J55" t="n">
        <v>4.071488146</v>
      </c>
      <c r="K55" t="n">
        <v>4.767099847</v>
      </c>
      <c r="L55" t="n">
        <v>5.267488777</v>
      </c>
      <c r="M55" t="n">
        <v>5.682426751</v>
      </c>
      <c r="N55" t="n">
        <v>6.330850378</v>
      </c>
      <c r="O55" t="n">
        <v>7.731157391</v>
      </c>
      <c r="P55" t="n">
        <v>9.368136113</v>
      </c>
      <c r="Q55" t="n">
        <v>12.081471611</v>
      </c>
      <c r="R55" t="n">
        <v>14.164621023</v>
      </c>
      <c r="S55" t="n">
        <v>15.570164248</v>
      </c>
      <c r="T55" t="n">
        <v>16.627590155</v>
      </c>
      <c r="U55" t="n">
        <v>17.010967391</v>
      </c>
      <c r="V55" t="n">
        <v>26.664056131</v>
      </c>
      <c r="W55" t="n">
        <v>28.40826593</v>
      </c>
      <c r="X55" t="n">
        <v>39.801281009</v>
      </c>
      <c r="Y55" t="n">
        <v>45.425484994</v>
      </c>
      <c r="Z55" t="n">
        <v>37.161078685</v>
      </c>
      <c r="AA55" t="n">
        <v>37.495334038</v>
      </c>
      <c r="AB55" t="n">
        <v>39.806979671</v>
      </c>
      <c r="AC55" t="n">
        <v>40.587033979</v>
      </c>
      <c r="AD55" t="n">
        <v>36.815757885</v>
      </c>
      <c r="AE55" t="n">
        <v>31.787672989</v>
      </c>
      <c r="AF55" t="n">
        <v>28.923353344</v>
      </c>
    </row>
    <row r="56">
      <c r="A56" t="s">
        <v>144</v>
      </c>
      <c r="B56" t="s">
        <v>480</v>
      </c>
      <c r="C56" t="s">
        <v>317</v>
      </c>
      <c r="D56" t="s">
        <v>481</v>
      </c>
      <c r="E56" t="s">
        <v>318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</row>
    <row r="57">
      <c r="A57" t="s">
        <v>144</v>
      </c>
      <c r="B57" t="s">
        <v>482</v>
      </c>
      <c r="C57" t="s">
        <v>317</v>
      </c>
      <c r="D57" t="s">
        <v>483</v>
      </c>
      <c r="E57" t="s">
        <v>318</v>
      </c>
      <c r="F57" t="n">
        <v>4205.433606526</v>
      </c>
      <c r="G57" t="n">
        <v>4571.847944598</v>
      </c>
      <c r="H57" t="n">
        <v>4995.769012883</v>
      </c>
      <c r="I57" t="n">
        <v>5322.509049166</v>
      </c>
      <c r="J57" t="n">
        <v>5847.647342048</v>
      </c>
      <c r="K57" t="n">
        <v>6412.647273692</v>
      </c>
      <c r="L57" t="n">
        <v>7024.361257696</v>
      </c>
      <c r="M57" t="n">
        <v>7586.21252314</v>
      </c>
      <c r="N57" t="n">
        <v>8220.081997331</v>
      </c>
      <c r="O57" t="n">
        <v>8858.590057101</v>
      </c>
      <c r="P57" t="n">
        <v>9673.874152359</v>
      </c>
      <c r="Q57" t="n">
        <v>10591.055418935</v>
      </c>
      <c r="R57" t="n">
        <v>11762.857747426</v>
      </c>
      <c r="S57" t="n">
        <v>12653.208074256</v>
      </c>
      <c r="T57" t="n">
        <v>13267.282321734</v>
      </c>
      <c r="U57" t="n">
        <v>14242.108544901</v>
      </c>
      <c r="V57" t="n">
        <v>15216.48038038</v>
      </c>
      <c r="W57" t="n">
        <v>16386.702467239</v>
      </c>
      <c r="X57" t="n">
        <v>18043.970000698</v>
      </c>
      <c r="Y57" t="n">
        <v>18581.221048509</v>
      </c>
      <c r="Z57" t="n">
        <v>19191.752171797</v>
      </c>
      <c r="AA57" t="n">
        <v>19878.314065071</v>
      </c>
      <c r="AB57" t="n">
        <v>20917.744723151</v>
      </c>
      <c r="AC57" t="n">
        <v>21583.547313062</v>
      </c>
      <c r="AD57" t="n">
        <v>21903.814543087</v>
      </c>
      <c r="AE57" t="n">
        <v>21837.765563315</v>
      </c>
      <c r="AF57" t="n">
        <v>22579.508829504</v>
      </c>
    </row>
    <row r="58">
      <c r="A58" t="s">
        <v>144</v>
      </c>
      <c r="B58" t="s">
        <v>484</v>
      </c>
      <c r="C58" t="s">
        <v>317</v>
      </c>
      <c r="D58" t="s">
        <v>485</v>
      </c>
      <c r="E58" t="s">
        <v>318</v>
      </c>
      <c r="F58" t="n">
        <v>4205.433606525</v>
      </c>
      <c r="G58" t="n">
        <v>4571.847944597</v>
      </c>
      <c r="H58" t="n">
        <v>4995.769012883</v>
      </c>
      <c r="I58" t="n">
        <v>5322.509049166</v>
      </c>
      <c r="J58" t="n">
        <v>5847.647342046</v>
      </c>
      <c r="K58" t="n">
        <v>6412.647273693</v>
      </c>
      <c r="L58" t="n">
        <v>7024.361257697</v>
      </c>
      <c r="M58" t="n">
        <v>7586.212523137</v>
      </c>
      <c r="N58" t="n">
        <v>8220.08199733</v>
      </c>
      <c r="O58" t="n">
        <v>8858.590057102</v>
      </c>
      <c r="P58" t="n">
        <v>9673.874152359</v>
      </c>
      <c r="Q58" t="n">
        <v>10591.055418935</v>
      </c>
      <c r="R58" t="n">
        <v>11762.857747427</v>
      </c>
      <c r="S58" t="n">
        <v>12653.208074254</v>
      </c>
      <c r="T58" t="n">
        <v>13267.282321732</v>
      </c>
      <c r="U58" t="n">
        <v>14242.108544901</v>
      </c>
      <c r="V58" t="n">
        <v>15216.480380382</v>
      </c>
      <c r="W58" t="n">
        <v>16386.70246724</v>
      </c>
      <c r="X58" t="n">
        <v>18043.970000702</v>
      </c>
      <c r="Y58" t="n">
        <v>18581.221048509</v>
      </c>
      <c r="Z58" t="n">
        <v>19191.752171797</v>
      </c>
      <c r="AA58" t="n">
        <v>19878.314065072</v>
      </c>
      <c r="AB58" t="n">
        <v>20917.744723151</v>
      </c>
      <c r="AC58" t="n">
        <v>21583.547313062</v>
      </c>
      <c r="AD58" t="n">
        <v>21903.814543085</v>
      </c>
      <c r="AE58" t="n">
        <v>21837.765563313</v>
      </c>
      <c r="AF58" t="n">
        <v>22579.508829505</v>
      </c>
    </row>
    <row r="59">
      <c r="A59" t="s">
        <v>144</v>
      </c>
      <c r="B59" t="s">
        <v>486</v>
      </c>
      <c r="C59" t="s">
        <v>317</v>
      </c>
      <c r="D59" t="s">
        <v>487</v>
      </c>
      <c r="E59" t="s">
        <v>318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263</v>
      </c>
      <c r="B1" t="s">
        <v>264</v>
      </c>
      <c r="C1" t="s">
        <v>265</v>
      </c>
      <c r="D1" t="s">
        <v>266</v>
      </c>
      <c r="E1" t="s">
        <v>267</v>
      </c>
      <c r="F1" t="s">
        <v>268</v>
      </c>
      <c r="G1" t="s">
        <v>269</v>
      </c>
      <c r="H1" t="s">
        <v>270</v>
      </c>
      <c r="I1" t="s">
        <v>271</v>
      </c>
      <c r="J1" t="s">
        <v>272</v>
      </c>
      <c r="K1" t="s">
        <v>273</v>
      </c>
      <c r="L1" t="s">
        <v>274</v>
      </c>
      <c r="M1" t="s">
        <v>275</v>
      </c>
      <c r="N1" t="s">
        <v>276</v>
      </c>
      <c r="O1" t="s">
        <v>277</v>
      </c>
      <c r="P1" t="s">
        <v>278</v>
      </c>
      <c r="Q1" t="s">
        <v>279</v>
      </c>
      <c r="R1" t="s">
        <v>280</v>
      </c>
      <c r="S1" t="s">
        <v>281</v>
      </c>
      <c r="T1" t="s">
        <v>282</v>
      </c>
      <c r="U1" t="s">
        <v>283</v>
      </c>
      <c r="V1" t="s">
        <v>284</v>
      </c>
      <c r="W1" t="s">
        <v>285</v>
      </c>
      <c r="X1" t="s">
        <v>286</v>
      </c>
      <c r="Y1" t="s">
        <v>287</v>
      </c>
      <c r="Z1" t="s">
        <v>288</v>
      </c>
      <c r="AA1" t="s">
        <v>289</v>
      </c>
      <c r="AB1" t="s">
        <v>290</v>
      </c>
      <c r="AC1" t="s">
        <v>291</v>
      </c>
      <c r="AD1" t="s">
        <v>292</v>
      </c>
      <c r="AE1" t="s">
        <v>293</v>
      </c>
      <c r="AF1" t="s">
        <v>294</v>
      </c>
    </row>
    <row r="2">
      <c r="A2" t="s">
        <v>145</v>
      </c>
      <c r="B2" t="s">
        <v>295</v>
      </c>
      <c r="C2" t="s">
        <v>317</v>
      </c>
      <c r="D2" t="s">
        <v>297</v>
      </c>
      <c r="E2" t="s">
        <v>318</v>
      </c>
      <c r="F2" t="n">
        <v>69.246224437</v>
      </c>
      <c r="G2" t="n">
        <v>70.086454281</v>
      </c>
      <c r="H2" t="n">
        <v>71.029932552</v>
      </c>
      <c r="I2" t="n">
        <v>72.737159208</v>
      </c>
      <c r="J2" t="n">
        <v>75.32258401</v>
      </c>
      <c r="K2" t="n">
        <v>79.580034231</v>
      </c>
      <c r="L2" t="n">
        <v>86.329429008</v>
      </c>
      <c r="M2" t="n">
        <v>95.56362407</v>
      </c>
      <c r="N2" t="n">
        <v>109.625534262</v>
      </c>
      <c r="O2" t="n">
        <v>121.583314104</v>
      </c>
      <c r="P2" t="n">
        <v>133.721431391</v>
      </c>
      <c r="Q2" t="n">
        <v>149.26420913</v>
      </c>
      <c r="R2" t="n">
        <v>165.61935034</v>
      </c>
      <c r="S2" t="n">
        <v>181.436058453</v>
      </c>
      <c r="T2" t="n">
        <v>194.869793505</v>
      </c>
      <c r="U2" t="n">
        <v>203.057305429</v>
      </c>
      <c r="V2" t="n">
        <v>208.494545397</v>
      </c>
      <c r="W2" t="n">
        <v>219.44688133</v>
      </c>
      <c r="X2" t="n">
        <v>230.613042301</v>
      </c>
      <c r="Y2" t="n">
        <v>243.239795435</v>
      </c>
      <c r="Z2" t="n">
        <v>252.317382543</v>
      </c>
      <c r="AA2" t="n">
        <v>265.107466331</v>
      </c>
      <c r="AB2" t="n">
        <v>290.240413093</v>
      </c>
      <c r="AC2" t="n">
        <v>319.409411919</v>
      </c>
      <c r="AD2" t="n">
        <v>348.93376284</v>
      </c>
      <c r="AE2" t="n">
        <v>374.778051129</v>
      </c>
      <c r="AF2" t="n">
        <v>396.901093535</v>
      </c>
    </row>
    <row r="3">
      <c r="A3" t="s">
        <v>145</v>
      </c>
      <c r="B3" t="s">
        <v>374</v>
      </c>
      <c r="C3" t="s">
        <v>317</v>
      </c>
      <c r="D3" t="s">
        <v>375</v>
      </c>
      <c r="E3" t="s">
        <v>318</v>
      </c>
      <c r="F3" t="n">
        <v>20.610856373</v>
      </c>
      <c r="G3" t="n">
        <v>21.082363004</v>
      </c>
      <c r="H3" t="n">
        <v>21.669210321</v>
      </c>
      <c r="I3" t="n">
        <v>22.437355013</v>
      </c>
      <c r="J3" t="n">
        <v>23.478693694</v>
      </c>
      <c r="K3" t="n">
        <v>24.882539456</v>
      </c>
      <c r="L3" t="n">
        <v>27.045684531</v>
      </c>
      <c r="M3" t="n">
        <v>30.262038615</v>
      </c>
      <c r="N3" t="n">
        <v>34.984933796</v>
      </c>
      <c r="O3" t="n">
        <v>38.673287896</v>
      </c>
      <c r="P3" t="n">
        <v>42.386222772</v>
      </c>
      <c r="Q3" t="n">
        <v>47.086290755</v>
      </c>
      <c r="R3" t="n">
        <v>52.013438271</v>
      </c>
      <c r="S3" t="n">
        <v>57.050451313</v>
      </c>
      <c r="T3" t="n">
        <v>61.252016466</v>
      </c>
      <c r="U3" t="n">
        <v>63.564052069</v>
      </c>
      <c r="V3" t="n">
        <v>64.910387602</v>
      </c>
      <c r="W3" t="n">
        <v>65.988207556</v>
      </c>
      <c r="X3" t="n">
        <v>65.91629621</v>
      </c>
      <c r="Y3" t="n">
        <v>64.941559841</v>
      </c>
      <c r="Z3" t="n">
        <v>66.260939225</v>
      </c>
      <c r="AA3" t="n">
        <v>63.407181054</v>
      </c>
      <c r="AB3" t="n">
        <v>63.674497748</v>
      </c>
      <c r="AC3" t="n">
        <v>62.651705015</v>
      </c>
      <c r="AD3" t="n">
        <v>61.411225</v>
      </c>
      <c r="AE3" t="n">
        <v>58.967391212</v>
      </c>
      <c r="AF3" t="n">
        <v>61.907884656</v>
      </c>
    </row>
    <row r="4">
      <c r="A4" t="s">
        <v>145</v>
      </c>
      <c r="B4" t="s">
        <v>376</v>
      </c>
      <c r="C4" t="s">
        <v>317</v>
      </c>
      <c r="D4" t="s">
        <v>377</v>
      </c>
      <c r="E4" t="s">
        <v>318</v>
      </c>
      <c r="F4" t="n">
        <v>4335.823929987</v>
      </c>
      <c r="G4" t="n">
        <v>4491.661677017</v>
      </c>
      <c r="H4" t="n">
        <v>4642.358251788</v>
      </c>
      <c r="I4" t="n">
        <v>4828.269248003</v>
      </c>
      <c r="J4" t="n">
        <v>5063.174806828</v>
      </c>
      <c r="K4" t="n">
        <v>5405.974205625</v>
      </c>
      <c r="L4" t="n">
        <v>5894.102154926</v>
      </c>
      <c r="M4" t="n">
        <v>6502.278857071</v>
      </c>
      <c r="N4" t="n">
        <v>7449.360304267</v>
      </c>
      <c r="O4" t="n">
        <v>8337.735031823</v>
      </c>
      <c r="P4" t="n">
        <v>9258.235600273</v>
      </c>
      <c r="Q4" t="n">
        <v>10495.191521616</v>
      </c>
      <c r="R4" t="n">
        <v>11778.696474964</v>
      </c>
      <c r="S4" t="n">
        <v>12910.732467423</v>
      </c>
      <c r="T4" t="n">
        <v>13897.003488585</v>
      </c>
      <c r="U4" t="n">
        <v>14577.289656621</v>
      </c>
      <c r="V4" t="n">
        <v>15210.48203984</v>
      </c>
      <c r="W4" t="n">
        <v>15759.400273573</v>
      </c>
      <c r="X4" t="n">
        <v>16420.131592907</v>
      </c>
      <c r="Y4" t="n">
        <v>16851.962226976</v>
      </c>
      <c r="Z4" t="n">
        <v>17231.089667988</v>
      </c>
      <c r="AA4" t="n">
        <v>17479.078188966</v>
      </c>
      <c r="AB4" t="n">
        <v>18258.430939073</v>
      </c>
      <c r="AC4" t="n">
        <v>19376.793721693</v>
      </c>
      <c r="AD4" t="n">
        <v>20279.863221037</v>
      </c>
      <c r="AE4" t="n">
        <v>20675.818080161</v>
      </c>
      <c r="AF4" t="n">
        <v>21128.765893258</v>
      </c>
    </row>
    <row r="5">
      <c r="A5" t="s">
        <v>145</v>
      </c>
      <c r="B5" t="s">
        <v>378</v>
      </c>
      <c r="C5" t="s">
        <v>317</v>
      </c>
      <c r="D5" t="s">
        <v>379</v>
      </c>
      <c r="E5" t="s">
        <v>318</v>
      </c>
      <c r="F5" t="n">
        <v>129.99204443</v>
      </c>
      <c r="G5" t="n">
        <v>138.428123965</v>
      </c>
      <c r="H5" t="n">
        <v>143.140435542</v>
      </c>
      <c r="I5" t="n">
        <v>148.166016612</v>
      </c>
      <c r="J5" t="n">
        <v>153.003277012</v>
      </c>
      <c r="K5" t="n">
        <v>169.295583206</v>
      </c>
      <c r="L5" t="n">
        <v>199.357654551</v>
      </c>
      <c r="M5" t="n">
        <v>220.315178694</v>
      </c>
      <c r="N5" t="n">
        <v>264.80134443</v>
      </c>
      <c r="O5" t="n">
        <v>308.579755661</v>
      </c>
      <c r="P5" t="n">
        <v>351.611082234</v>
      </c>
      <c r="Q5" t="n">
        <v>440.226757732</v>
      </c>
      <c r="R5" t="n">
        <v>537.037464669</v>
      </c>
      <c r="S5" t="n">
        <v>630.594218195</v>
      </c>
      <c r="T5" t="n">
        <v>736.663672828</v>
      </c>
      <c r="U5" t="n">
        <v>904.559678591</v>
      </c>
      <c r="V5" t="n">
        <v>1005.112474678</v>
      </c>
      <c r="W5" t="n">
        <v>1129.359731092</v>
      </c>
      <c r="X5" t="n">
        <v>1262.529724418</v>
      </c>
      <c r="Y5" t="n">
        <v>1386.369221533</v>
      </c>
      <c r="Z5" t="n">
        <v>1513.476760518</v>
      </c>
      <c r="AA5" t="n">
        <v>1603.508274989</v>
      </c>
      <c r="AB5" t="n">
        <v>1739.545866074</v>
      </c>
      <c r="AC5" t="n">
        <v>1874.604365314</v>
      </c>
      <c r="AD5" t="n">
        <v>1989.528439444</v>
      </c>
      <c r="AE5" t="n">
        <v>2071.589043212</v>
      </c>
      <c r="AF5" t="n">
        <v>2126.502945256</v>
      </c>
    </row>
    <row r="6">
      <c r="A6" t="s">
        <v>145</v>
      </c>
      <c r="B6" t="s">
        <v>380</v>
      </c>
      <c r="C6" t="s">
        <v>317</v>
      </c>
      <c r="D6" t="s">
        <v>381</v>
      </c>
      <c r="E6" t="s">
        <v>318</v>
      </c>
      <c r="F6" t="n">
        <v>47.146486133</v>
      </c>
      <c r="G6" t="n">
        <v>54.017973556</v>
      </c>
      <c r="H6" t="n">
        <v>56.43389955</v>
      </c>
      <c r="I6" t="n">
        <v>67.760713056</v>
      </c>
      <c r="J6" t="n">
        <v>71.110856438</v>
      </c>
      <c r="K6" t="n">
        <v>95.178252887</v>
      </c>
      <c r="L6" t="n">
        <v>108.713997589</v>
      </c>
      <c r="M6" t="n">
        <v>122.757889356</v>
      </c>
      <c r="N6" t="n">
        <v>147.985495184</v>
      </c>
      <c r="O6" t="n">
        <v>175.89221409</v>
      </c>
      <c r="P6" t="n">
        <v>204.374791789</v>
      </c>
      <c r="Q6" t="n">
        <v>263.095815578</v>
      </c>
      <c r="R6" t="n">
        <v>322.070121655</v>
      </c>
      <c r="S6" t="n">
        <v>369.125640922</v>
      </c>
      <c r="T6" t="n">
        <v>391.994632952</v>
      </c>
      <c r="U6" t="n">
        <v>441.649944443</v>
      </c>
      <c r="V6" t="n">
        <v>470.687126001</v>
      </c>
      <c r="W6" t="n">
        <v>491.616401568</v>
      </c>
      <c r="X6" t="n">
        <v>512.130071988</v>
      </c>
      <c r="Y6" t="n">
        <v>532.314369761</v>
      </c>
      <c r="Z6" t="n">
        <v>548.059735174</v>
      </c>
      <c r="AA6" t="n">
        <v>554.46165615</v>
      </c>
      <c r="AB6" t="n">
        <v>570.031185751</v>
      </c>
      <c r="AC6" t="n">
        <v>588.259356645</v>
      </c>
      <c r="AD6" t="n">
        <v>597.890162511</v>
      </c>
      <c r="AE6" t="n">
        <v>592.168940205</v>
      </c>
      <c r="AF6" t="n">
        <v>594.580341597</v>
      </c>
    </row>
    <row r="7">
      <c r="A7" t="s">
        <v>145</v>
      </c>
      <c r="B7" t="s">
        <v>382</v>
      </c>
      <c r="C7" t="s">
        <v>317</v>
      </c>
      <c r="D7" t="s">
        <v>383</v>
      </c>
      <c r="E7" t="s">
        <v>318</v>
      </c>
      <c r="F7" t="n">
        <v>33.007783069</v>
      </c>
      <c r="G7" t="n">
        <v>37.974203771</v>
      </c>
      <c r="H7" t="n">
        <v>39.499752141</v>
      </c>
      <c r="I7" t="n">
        <v>41.820762505</v>
      </c>
      <c r="J7" t="n">
        <v>44.018995612</v>
      </c>
      <c r="K7" t="n">
        <v>53.233501019</v>
      </c>
      <c r="L7" t="n">
        <v>55.967653437</v>
      </c>
      <c r="M7" t="n">
        <v>59.547395227</v>
      </c>
      <c r="N7" t="n">
        <v>69.721046037</v>
      </c>
      <c r="O7" t="n">
        <v>81.507285629</v>
      </c>
      <c r="P7" t="n">
        <v>91.845025248</v>
      </c>
      <c r="Q7" t="n">
        <v>116.138301324</v>
      </c>
      <c r="R7" t="n">
        <v>141.675584462</v>
      </c>
      <c r="S7" t="n">
        <v>175.816702437</v>
      </c>
      <c r="T7" t="n">
        <v>202.028940956</v>
      </c>
      <c r="U7" t="n">
        <v>228.075231266</v>
      </c>
      <c r="V7" t="n">
        <v>236.855136983</v>
      </c>
      <c r="W7" t="n">
        <v>251.760222881</v>
      </c>
      <c r="X7" t="n">
        <v>272.550018761</v>
      </c>
      <c r="Y7" t="n">
        <v>294.131245767</v>
      </c>
      <c r="Z7" t="n">
        <v>317.5862911</v>
      </c>
      <c r="AA7" t="n">
        <v>331.796495605</v>
      </c>
      <c r="AB7" t="n">
        <v>355.366659785</v>
      </c>
      <c r="AC7" t="n">
        <v>374.335018175</v>
      </c>
      <c r="AD7" t="n">
        <v>403.728620909</v>
      </c>
      <c r="AE7" t="n">
        <v>403.205060361</v>
      </c>
      <c r="AF7" t="n">
        <v>386.441799314</v>
      </c>
    </row>
    <row r="8">
      <c r="A8" t="s">
        <v>145</v>
      </c>
      <c r="B8" t="s">
        <v>384</v>
      </c>
      <c r="C8" t="s">
        <v>317</v>
      </c>
      <c r="D8" t="s">
        <v>385</v>
      </c>
      <c r="E8" t="s">
        <v>318</v>
      </c>
      <c r="F8" t="n">
        <v>69.724192734</v>
      </c>
      <c r="G8" t="n">
        <v>67.875864364</v>
      </c>
      <c r="H8" t="n">
        <v>71.850125395</v>
      </c>
      <c r="I8" t="n">
        <v>68.130708669</v>
      </c>
      <c r="J8" t="n">
        <v>66.43979839</v>
      </c>
      <c r="K8" t="n">
        <v>59.052739192</v>
      </c>
      <c r="L8" t="n">
        <v>65.91078236</v>
      </c>
      <c r="M8" t="n">
        <v>72.996827261</v>
      </c>
      <c r="N8" t="n">
        <v>82.991020243</v>
      </c>
      <c r="O8" t="n">
        <v>94.180785687</v>
      </c>
      <c r="P8" t="n">
        <v>110.604398456</v>
      </c>
      <c r="Q8" t="n">
        <v>136.077284703</v>
      </c>
      <c r="R8" t="n">
        <v>167.521259439</v>
      </c>
      <c r="S8" t="n">
        <v>189.940959972</v>
      </c>
      <c r="T8" t="n">
        <v>210.866053792</v>
      </c>
      <c r="U8" t="n">
        <v>261.900125164</v>
      </c>
      <c r="V8" t="n">
        <v>304.483195794</v>
      </c>
      <c r="W8" t="n">
        <v>358.446095449</v>
      </c>
      <c r="X8" t="n">
        <v>417.538691713</v>
      </c>
      <c r="Y8" t="n">
        <v>473.400427365</v>
      </c>
      <c r="Z8" t="n">
        <v>532.802001625</v>
      </c>
      <c r="AA8" t="n">
        <v>587.76121608</v>
      </c>
      <c r="AB8" t="n">
        <v>687.122765694</v>
      </c>
      <c r="AC8" t="n">
        <v>855.609274858</v>
      </c>
      <c r="AD8" t="n">
        <v>1043.450086535</v>
      </c>
      <c r="AE8" t="n">
        <v>1117.80120752</v>
      </c>
      <c r="AF8" t="n">
        <v>1136.744652493</v>
      </c>
    </row>
    <row r="9">
      <c r="A9" t="s">
        <v>145</v>
      </c>
      <c r="B9" t="s">
        <v>386</v>
      </c>
      <c r="C9" t="s">
        <v>317</v>
      </c>
      <c r="D9" t="s">
        <v>387</v>
      </c>
      <c r="E9" t="s">
        <v>318</v>
      </c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</row>
    <row r="10">
      <c r="A10" t="s">
        <v>145</v>
      </c>
      <c r="B10" t="s">
        <v>388</v>
      </c>
      <c r="C10" t="s">
        <v>317</v>
      </c>
      <c r="D10" t="s">
        <v>389</v>
      </c>
      <c r="E10" t="s">
        <v>318</v>
      </c>
      <c r="F10" t="n">
        <v>852.447248016</v>
      </c>
      <c r="G10" t="n">
        <v>920.479160573</v>
      </c>
      <c r="H10" t="n">
        <v>971.469405347</v>
      </c>
      <c r="I10" t="n">
        <v>1002.027080006</v>
      </c>
      <c r="J10" t="n">
        <v>1035.087105737</v>
      </c>
      <c r="K10" t="n">
        <v>1126.014167543</v>
      </c>
      <c r="L10" t="n">
        <v>1263.160514881</v>
      </c>
      <c r="M10" t="n">
        <v>1477.144800531</v>
      </c>
      <c r="N10" t="n">
        <v>1700.923394269</v>
      </c>
      <c r="O10" t="n">
        <v>1914.652906814</v>
      </c>
      <c r="P10" t="n">
        <v>2166.539823437</v>
      </c>
      <c r="Q10" t="n">
        <v>2539.491391989</v>
      </c>
      <c r="R10" t="n">
        <v>2972.851420892</v>
      </c>
      <c r="S10" t="n">
        <v>3332.429956608</v>
      </c>
      <c r="T10" t="n">
        <v>3604.561576509</v>
      </c>
      <c r="U10" t="n">
        <v>3998.553815417</v>
      </c>
      <c r="V10" t="n">
        <v>4377.380412597</v>
      </c>
      <c r="W10" t="n">
        <v>4586.779121706</v>
      </c>
      <c r="X10" t="n">
        <v>4808.129050705</v>
      </c>
      <c r="Y10" t="n">
        <v>4940.110181557</v>
      </c>
      <c r="Z10" t="n">
        <v>4992.3871443</v>
      </c>
      <c r="AA10" t="n">
        <v>4961.792984731</v>
      </c>
      <c r="AB10" t="n">
        <v>5114.108291581</v>
      </c>
      <c r="AC10" t="n">
        <v>5321.183991871</v>
      </c>
      <c r="AD10" t="n">
        <v>5559.493401322</v>
      </c>
      <c r="AE10" t="n">
        <v>5809.268646873</v>
      </c>
      <c r="AF10" t="n">
        <v>6309.534691181</v>
      </c>
    </row>
    <row r="11">
      <c r="A11" t="s">
        <v>145</v>
      </c>
      <c r="B11" t="s">
        <v>390</v>
      </c>
      <c r="C11" t="s">
        <v>317</v>
      </c>
      <c r="D11" t="s">
        <v>391</v>
      </c>
      <c r="E11" t="s">
        <v>318</v>
      </c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</row>
    <row r="12">
      <c r="A12" t="s">
        <v>145</v>
      </c>
      <c r="B12" t="s">
        <v>392</v>
      </c>
      <c r="C12" t="s">
        <v>317</v>
      </c>
      <c r="D12" t="s">
        <v>393</v>
      </c>
      <c r="E12" t="s">
        <v>318</v>
      </c>
      <c r="F12" t="n">
        <v>198.728103183</v>
      </c>
      <c r="G12" t="n">
        <v>204.131502696</v>
      </c>
      <c r="H12" t="n">
        <v>216.828778306</v>
      </c>
      <c r="I12" t="n">
        <v>227.541774587</v>
      </c>
      <c r="J12" t="n">
        <v>237.405746021</v>
      </c>
      <c r="K12" t="n">
        <v>252.751629991</v>
      </c>
      <c r="L12" t="n">
        <v>269.893726534</v>
      </c>
      <c r="M12" t="n">
        <v>276.841058488</v>
      </c>
      <c r="N12" t="n">
        <v>317.896922925</v>
      </c>
      <c r="O12" t="n">
        <v>355.836087436</v>
      </c>
      <c r="P12" t="n">
        <v>394.005767369</v>
      </c>
      <c r="Q12" t="n">
        <v>478.180832241</v>
      </c>
      <c r="R12" t="n">
        <v>576.357673022</v>
      </c>
      <c r="S12" t="n">
        <v>677.238393327</v>
      </c>
      <c r="T12" t="n">
        <v>771.954698516</v>
      </c>
      <c r="U12" t="n">
        <v>938.615192659</v>
      </c>
      <c r="V12" t="n">
        <v>1015.110976464</v>
      </c>
      <c r="W12" t="n">
        <v>1116.384834261</v>
      </c>
      <c r="X12" t="n">
        <v>1233.06515586</v>
      </c>
      <c r="Y12" t="n">
        <v>1341.803812637</v>
      </c>
      <c r="Z12" t="n">
        <v>1446.892403503</v>
      </c>
      <c r="AA12" t="n">
        <v>1527.286542614</v>
      </c>
      <c r="AB12" t="n">
        <v>1647.831547452</v>
      </c>
      <c r="AC12" t="n">
        <v>1836.495850746</v>
      </c>
      <c r="AD12" t="n">
        <v>1978.585493668</v>
      </c>
      <c r="AE12" t="n">
        <v>2012.028336965</v>
      </c>
      <c r="AF12" t="n">
        <v>2113.441811529</v>
      </c>
    </row>
    <row r="13">
      <c r="A13" t="s">
        <v>145</v>
      </c>
      <c r="B13" t="s">
        <v>394</v>
      </c>
      <c r="C13" t="s">
        <v>317</v>
      </c>
      <c r="D13" t="s">
        <v>395</v>
      </c>
      <c r="E13" t="s">
        <v>318</v>
      </c>
      <c r="F13" t="n">
        <v>143.877675103</v>
      </c>
      <c r="G13" t="n">
        <v>156.523669246</v>
      </c>
      <c r="H13" t="n">
        <v>165.397095926</v>
      </c>
      <c r="I13" t="n">
        <v>177.291575692</v>
      </c>
      <c r="J13" t="n">
        <v>186.16417198</v>
      </c>
      <c r="K13" t="n">
        <v>203.267189091</v>
      </c>
      <c r="L13" t="n">
        <v>231.352717753</v>
      </c>
      <c r="M13" t="n">
        <v>264.086483734</v>
      </c>
      <c r="N13" t="n">
        <v>330.70803322</v>
      </c>
      <c r="O13" t="n">
        <v>391.050028219</v>
      </c>
      <c r="P13" t="n">
        <v>440.619589849</v>
      </c>
      <c r="Q13" t="n">
        <v>546.194962135</v>
      </c>
      <c r="R13" t="n">
        <v>645.714506099</v>
      </c>
      <c r="S13" t="n">
        <v>761.744384434</v>
      </c>
      <c r="T13" t="n">
        <v>849.887063273</v>
      </c>
      <c r="U13" t="n">
        <v>1012.1078991</v>
      </c>
      <c r="V13" t="n">
        <v>1087.980138206</v>
      </c>
      <c r="W13" t="n">
        <v>1191.814699173</v>
      </c>
      <c r="X13" t="n">
        <v>1309.914734459</v>
      </c>
      <c r="Y13" t="n">
        <v>1420.816460085</v>
      </c>
      <c r="Z13" t="n">
        <v>1534.463427583</v>
      </c>
      <c r="AA13" t="n">
        <v>1616.593929153</v>
      </c>
      <c r="AB13" t="n">
        <v>1749.042828036</v>
      </c>
      <c r="AC13" t="n">
        <v>1916.196714892</v>
      </c>
      <c r="AD13" t="n">
        <v>2004.84153635</v>
      </c>
      <c r="AE13" t="n">
        <v>2174.582837119</v>
      </c>
      <c r="AF13" t="n">
        <v>2187.198724023</v>
      </c>
    </row>
    <row r="14">
      <c r="A14" t="s">
        <v>145</v>
      </c>
      <c r="B14" t="s">
        <v>396</v>
      </c>
      <c r="C14" t="s">
        <v>317</v>
      </c>
      <c r="D14" t="s">
        <v>397</v>
      </c>
      <c r="E14" t="s">
        <v>318</v>
      </c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</row>
    <row r="15">
      <c r="A15" t="s">
        <v>145</v>
      </c>
      <c r="B15" t="s">
        <v>398</v>
      </c>
      <c r="C15" t="s">
        <v>317</v>
      </c>
      <c r="D15" t="s">
        <v>399</v>
      </c>
      <c r="E15" t="s">
        <v>318</v>
      </c>
      <c r="F15" t="n">
        <v>985.752669161</v>
      </c>
      <c r="G15" t="n">
        <v>988.165328737</v>
      </c>
      <c r="H15" t="n">
        <v>1014.872036644</v>
      </c>
      <c r="I15" t="n">
        <v>1052.962613955</v>
      </c>
      <c r="J15" t="n">
        <v>1082.167578567</v>
      </c>
      <c r="K15" t="n">
        <v>1134.322019744</v>
      </c>
      <c r="L15" t="n">
        <v>1170.157610538</v>
      </c>
      <c r="M15" t="n">
        <v>1215.271464689</v>
      </c>
      <c r="N15" t="n">
        <v>1248.511990198</v>
      </c>
      <c r="O15" t="n">
        <v>1342.192457263</v>
      </c>
      <c r="P15" t="n">
        <v>1421.593535928</v>
      </c>
      <c r="Q15" t="n">
        <v>1565.714012132</v>
      </c>
      <c r="R15" t="n">
        <v>1697.271444176</v>
      </c>
      <c r="S15" t="n">
        <v>1791.165509048</v>
      </c>
      <c r="T15" t="n">
        <v>1816.710551877</v>
      </c>
      <c r="U15" t="n">
        <v>1863.890284189</v>
      </c>
      <c r="V15" t="n">
        <v>1946.870707687</v>
      </c>
      <c r="W15" t="n">
        <v>1954.606016845</v>
      </c>
      <c r="X15" t="n">
        <v>1928.83955839</v>
      </c>
      <c r="Y15" t="n">
        <v>1867.351129183</v>
      </c>
      <c r="Z15" t="n">
        <v>1806.721535936</v>
      </c>
      <c r="AA15" t="n">
        <v>1737.354908963</v>
      </c>
      <c r="AB15" t="n">
        <v>1775.866058451</v>
      </c>
      <c r="AC15" t="n">
        <v>1735.509497446</v>
      </c>
      <c r="AD15" t="n">
        <v>1705.185061027</v>
      </c>
      <c r="AE15" t="n">
        <v>1629.613423996</v>
      </c>
      <c r="AF15" t="n">
        <v>1610.03288407</v>
      </c>
    </row>
    <row r="16">
      <c r="A16" t="s">
        <v>145</v>
      </c>
      <c r="B16" t="s">
        <v>400</v>
      </c>
      <c r="C16" t="s">
        <v>317</v>
      </c>
      <c r="D16" t="s">
        <v>401</v>
      </c>
      <c r="E16" t="s">
        <v>318</v>
      </c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</row>
    <row r="17">
      <c r="A17" t="s">
        <v>145</v>
      </c>
      <c r="B17" t="s">
        <v>402</v>
      </c>
      <c r="C17" t="s">
        <v>317</v>
      </c>
      <c r="D17" t="s">
        <v>403</v>
      </c>
      <c r="E17" t="s">
        <v>318</v>
      </c>
      <c r="F17" t="n">
        <v>224.50368147</v>
      </c>
      <c r="G17" t="n">
        <v>238.887732444</v>
      </c>
      <c r="H17" t="n">
        <v>256.018435517</v>
      </c>
      <c r="I17" t="n">
        <v>280.519572717</v>
      </c>
      <c r="J17" t="n">
        <v>298.820099284</v>
      </c>
      <c r="K17" t="n">
        <v>320.590469078</v>
      </c>
      <c r="L17" t="n">
        <v>354.715840402</v>
      </c>
      <c r="M17" t="n">
        <v>394.832153585</v>
      </c>
      <c r="N17" t="n">
        <v>457.19023427</v>
      </c>
      <c r="O17" t="n">
        <v>517.59051321</v>
      </c>
      <c r="P17" t="n">
        <v>591.635355002</v>
      </c>
      <c r="Q17" t="n">
        <v>695.357668554</v>
      </c>
      <c r="R17" t="n">
        <v>807.401809871</v>
      </c>
      <c r="S17" t="n">
        <v>883.248030179</v>
      </c>
      <c r="T17" t="n">
        <v>981.899937189</v>
      </c>
      <c r="U17" t="n">
        <v>1099.688212247</v>
      </c>
      <c r="V17" t="n">
        <v>1151.3683373</v>
      </c>
      <c r="W17" t="n">
        <v>1177.024306118</v>
      </c>
      <c r="X17" t="n">
        <v>1195.593653442</v>
      </c>
      <c r="Y17" t="n">
        <v>1192.007000388</v>
      </c>
      <c r="Z17" t="n">
        <v>1180.513288982</v>
      </c>
      <c r="AA17" t="n">
        <v>1166.979645756</v>
      </c>
      <c r="AB17" t="n">
        <v>1191.175530134</v>
      </c>
      <c r="AC17" t="n">
        <v>1250.461476604</v>
      </c>
      <c r="AD17" t="n">
        <v>1250.209598367</v>
      </c>
      <c r="AE17" t="n">
        <v>1234.491124242</v>
      </c>
      <c r="AF17" t="n">
        <v>1215.63865621</v>
      </c>
    </row>
    <row r="18">
      <c r="A18" t="s">
        <v>145</v>
      </c>
      <c r="B18" t="s">
        <v>404</v>
      </c>
      <c r="C18" t="s">
        <v>317</v>
      </c>
      <c r="D18" t="s">
        <v>405</v>
      </c>
      <c r="E18" t="s">
        <v>318</v>
      </c>
      <c r="F18" t="n">
        <v>1550.905822756</v>
      </c>
      <c r="G18" t="n">
        <v>1581.634002154</v>
      </c>
      <c r="H18" t="n">
        <v>1594.024749253</v>
      </c>
      <c r="I18" t="n">
        <v>1639.512551168</v>
      </c>
      <c r="J18" t="n">
        <v>1756.688185579</v>
      </c>
      <c r="K18" t="n">
        <v>1846.901501703</v>
      </c>
      <c r="L18" t="n">
        <v>2019.260553872</v>
      </c>
      <c r="M18" t="n">
        <v>2236.632009977</v>
      </c>
      <c r="N18" t="n">
        <v>2650.344797205</v>
      </c>
      <c r="O18" t="n">
        <v>2958.227573182</v>
      </c>
      <c r="P18" t="n">
        <v>3252.066152338</v>
      </c>
      <c r="Q18" t="n">
        <v>3434.323785311</v>
      </c>
      <c r="R18" t="n">
        <v>3585.463855771</v>
      </c>
      <c r="S18" t="n">
        <v>3732.691078262</v>
      </c>
      <c r="T18" t="n">
        <v>3924.488315344</v>
      </c>
      <c r="U18" t="n">
        <v>3369.772291311</v>
      </c>
      <c r="V18" t="n">
        <v>3127.131924929</v>
      </c>
      <c r="W18" t="n">
        <v>2975.608618665</v>
      </c>
      <c r="X18" t="n">
        <v>2913.388297687</v>
      </c>
      <c r="Y18" t="n">
        <v>2803.040017144</v>
      </c>
      <c r="Z18" t="n">
        <v>2731.003935587</v>
      </c>
      <c r="AA18" t="n">
        <v>2745.000792394</v>
      </c>
      <c r="AB18" t="n">
        <v>2762.946642574</v>
      </c>
      <c r="AC18" t="n">
        <v>2915.16584607</v>
      </c>
      <c r="AD18" t="n">
        <v>2997.035998709</v>
      </c>
      <c r="AE18" t="n">
        <v>2900.019032549</v>
      </c>
      <c r="AF18" t="n">
        <v>2718.541202636</v>
      </c>
    </row>
    <row r="19">
      <c r="A19" t="s">
        <v>145</v>
      </c>
      <c r="B19" t="s">
        <v>406</v>
      </c>
      <c r="C19" t="s">
        <v>317</v>
      </c>
      <c r="D19" t="s">
        <v>407</v>
      </c>
      <c r="E19" t="s">
        <v>318</v>
      </c>
      <c r="F19" t="n">
        <v>99.738223931</v>
      </c>
      <c r="G19" t="n">
        <v>103.544115512</v>
      </c>
      <c r="H19" t="n">
        <v>112.823538166</v>
      </c>
      <c r="I19" t="n">
        <v>122.535879037</v>
      </c>
      <c r="J19" t="n">
        <v>132.268992206</v>
      </c>
      <c r="K19" t="n">
        <v>145.367152172</v>
      </c>
      <c r="L19" t="n">
        <v>155.611103009</v>
      </c>
      <c r="M19" t="n">
        <v>161.853595529</v>
      </c>
      <c r="N19" t="n">
        <v>178.286026284</v>
      </c>
      <c r="O19" t="n">
        <v>198.025424633</v>
      </c>
      <c r="P19" t="n">
        <v>233.340078623</v>
      </c>
      <c r="Q19" t="n">
        <v>280.390709917</v>
      </c>
      <c r="R19" t="n">
        <v>325.331334908</v>
      </c>
      <c r="S19" t="n">
        <v>366.737594041</v>
      </c>
      <c r="T19" t="n">
        <v>405.948045349</v>
      </c>
      <c r="U19" t="n">
        <v>458.476982233</v>
      </c>
      <c r="V19" t="n">
        <v>487.501609199</v>
      </c>
      <c r="W19" t="n">
        <v>526.000225816</v>
      </c>
      <c r="X19" t="n">
        <v>566.452635484</v>
      </c>
      <c r="Y19" t="n">
        <v>600.618361556</v>
      </c>
      <c r="Z19" t="n">
        <v>627.18314368</v>
      </c>
      <c r="AA19" t="n">
        <v>646.541742531</v>
      </c>
      <c r="AB19" t="n">
        <v>665.393563539</v>
      </c>
      <c r="AC19" t="n">
        <v>708.972329072</v>
      </c>
      <c r="AD19" t="n">
        <v>749.914822197</v>
      </c>
      <c r="AE19" t="n">
        <v>731.050427119</v>
      </c>
      <c r="AF19" t="n">
        <v>730.108184948</v>
      </c>
    </row>
    <row r="20">
      <c r="A20" t="s">
        <v>145</v>
      </c>
      <c r="B20" t="s">
        <v>408</v>
      </c>
      <c r="C20" t="s">
        <v>317</v>
      </c>
      <c r="D20" t="s">
        <v>409</v>
      </c>
      <c r="E20" t="s">
        <v>318</v>
      </c>
      <c r="F20" t="n">
        <v>176.474467587</v>
      </c>
      <c r="G20" t="n">
        <v>179.792861592</v>
      </c>
      <c r="H20" t="n">
        <v>183.268445443</v>
      </c>
      <c r="I20" t="n">
        <v>188.531371615</v>
      </c>
      <c r="J20" t="n">
        <v>196.026122256</v>
      </c>
      <c r="K20" t="n">
        <v>207.833285848</v>
      </c>
      <c r="L20" t="n">
        <v>225.029893356</v>
      </c>
      <c r="M20" t="n">
        <v>244.75735749</v>
      </c>
      <c r="N20" t="n">
        <v>277.439879578</v>
      </c>
      <c r="O20" t="n">
        <v>311.963590736</v>
      </c>
      <c r="P20" t="n">
        <v>347.962762953</v>
      </c>
      <c r="Q20" t="n">
        <v>398.294924326</v>
      </c>
      <c r="R20" t="n">
        <v>450.413802134</v>
      </c>
      <c r="S20" t="n">
        <v>493.354398517</v>
      </c>
      <c r="T20" t="n">
        <v>531.584951083</v>
      </c>
      <c r="U20" t="n">
        <v>560.533396741</v>
      </c>
      <c r="V20" t="n">
        <v>570.19383519</v>
      </c>
      <c r="W20" t="n">
        <v>592.385141168</v>
      </c>
      <c r="X20" t="n">
        <v>647.279433461</v>
      </c>
      <c r="Y20" t="n">
        <v>671.079548707</v>
      </c>
      <c r="Z20" t="n">
        <v>710.509828802</v>
      </c>
      <c r="AA20" t="n">
        <v>733.996923699</v>
      </c>
      <c r="AB20" t="n">
        <v>808.006510727</v>
      </c>
      <c r="AC20" t="n">
        <v>839.295381185</v>
      </c>
      <c r="AD20" t="n">
        <v>859.744244358</v>
      </c>
      <c r="AE20" t="n">
        <v>905.093014093</v>
      </c>
      <c r="AF20" t="n">
        <v>968.694798562</v>
      </c>
    </row>
    <row r="21">
      <c r="A21" t="s">
        <v>145</v>
      </c>
      <c r="B21" t="s">
        <v>410</v>
      </c>
      <c r="C21" t="s">
        <v>317</v>
      </c>
      <c r="D21" t="s">
        <v>411</v>
      </c>
      <c r="E21" t="s">
        <v>318</v>
      </c>
      <c r="F21" t="n">
        <v>224.560572218</v>
      </c>
      <c r="G21" t="n">
        <v>230.060248818</v>
      </c>
      <c r="H21" t="n">
        <v>235.621801026</v>
      </c>
      <c r="I21" t="n">
        <v>243.238702152</v>
      </c>
      <c r="J21" t="n">
        <v>253.634374616</v>
      </c>
      <c r="K21" t="n">
        <v>269.431450584</v>
      </c>
      <c r="L21" t="n">
        <v>292.2270346</v>
      </c>
      <c r="M21" t="n">
        <v>318.767082276</v>
      </c>
      <c r="N21" t="n">
        <v>362.177579348</v>
      </c>
      <c r="O21" t="n">
        <v>406.983930953</v>
      </c>
      <c r="P21" t="n">
        <v>453.863561492</v>
      </c>
      <c r="Q21" t="n">
        <v>518.837412458</v>
      </c>
      <c r="R21" t="n">
        <v>586.201111659</v>
      </c>
      <c r="S21" t="n">
        <v>642.138509314</v>
      </c>
      <c r="T21" t="n">
        <v>691.912734366</v>
      </c>
      <c r="U21" t="n">
        <v>729.138505145</v>
      </c>
      <c r="V21" t="n">
        <v>739.892342314</v>
      </c>
      <c r="W21" t="n">
        <v>774.193633448</v>
      </c>
      <c r="X21" t="n">
        <v>840.976561277</v>
      </c>
      <c r="Y21" t="n">
        <v>877.852625847</v>
      </c>
      <c r="Z21" t="n">
        <v>928.694057454</v>
      </c>
      <c r="AA21" t="n">
        <v>965.568366874</v>
      </c>
      <c r="AB21" t="n">
        <v>1052.466049124</v>
      </c>
      <c r="AC21" t="n">
        <v>1100.85372107</v>
      </c>
      <c r="AD21" t="n">
        <v>1133.961719933</v>
      </c>
      <c r="AE21" t="n">
        <v>1180.686975973</v>
      </c>
      <c r="AF21" t="n">
        <v>1256.882730723</v>
      </c>
    </row>
    <row r="22">
      <c r="A22" t="s">
        <v>145</v>
      </c>
      <c r="B22" t="s">
        <v>412</v>
      </c>
      <c r="C22" t="s">
        <v>317</v>
      </c>
      <c r="D22" t="s">
        <v>413</v>
      </c>
      <c r="E22" t="s">
        <v>318</v>
      </c>
      <c r="F22" t="n">
        <v>48.08610463</v>
      </c>
      <c r="G22" t="n">
        <v>50.267387226</v>
      </c>
      <c r="H22" t="n">
        <v>52.353355583</v>
      </c>
      <c r="I22" t="n">
        <v>54.707330537</v>
      </c>
      <c r="J22" t="n">
        <v>57.60825236</v>
      </c>
      <c r="K22" t="n">
        <v>61.598164736</v>
      </c>
      <c r="L22" t="n">
        <v>67.197141243</v>
      </c>
      <c r="M22" t="n">
        <v>74.009724786</v>
      </c>
      <c r="N22" t="n">
        <v>84.737699769</v>
      </c>
      <c r="O22" t="n">
        <v>95.020340216</v>
      </c>
      <c r="P22" t="n">
        <v>105.900798539</v>
      </c>
      <c r="Q22" t="n">
        <v>120.542488133</v>
      </c>
      <c r="R22" t="n">
        <v>135.787309525</v>
      </c>
      <c r="S22" t="n">
        <v>148.784110798</v>
      </c>
      <c r="T22" t="n">
        <v>160.327783283</v>
      </c>
      <c r="U22" t="n">
        <v>168.605108403</v>
      </c>
      <c r="V22" t="n">
        <v>169.698507124</v>
      </c>
      <c r="W22" t="n">
        <v>181.80849228</v>
      </c>
      <c r="X22" t="n">
        <v>193.697127816</v>
      </c>
      <c r="Y22" t="n">
        <v>206.77307714</v>
      </c>
      <c r="Z22" t="n">
        <v>218.184228652</v>
      </c>
      <c r="AA22" t="n">
        <v>231.571443175</v>
      </c>
      <c r="AB22" t="n">
        <v>244.459538398</v>
      </c>
      <c r="AC22" t="n">
        <v>261.558339885</v>
      </c>
      <c r="AD22" t="n">
        <v>274.217475575</v>
      </c>
      <c r="AE22" t="n">
        <v>275.593961881</v>
      </c>
      <c r="AF22" t="n">
        <v>288.187932161</v>
      </c>
    </row>
    <row r="23">
      <c r="A23" t="s">
        <v>145</v>
      </c>
      <c r="B23" t="s">
        <v>414</v>
      </c>
      <c r="C23" t="s">
        <v>317</v>
      </c>
      <c r="D23" t="s">
        <v>415</v>
      </c>
      <c r="E23" t="s">
        <v>318</v>
      </c>
      <c r="F23" t="n">
        <v>167.756509342</v>
      </c>
      <c r="G23" t="n">
        <v>179.362735005</v>
      </c>
      <c r="H23" t="n">
        <v>190.393664373</v>
      </c>
      <c r="I23" t="n">
        <v>202.051116277</v>
      </c>
      <c r="J23" t="n">
        <v>215.092222829</v>
      </c>
      <c r="K23" t="n">
        <v>232.575758445</v>
      </c>
      <c r="L23" t="n">
        <v>256.368797892</v>
      </c>
      <c r="M23" t="n">
        <v>288.423101756</v>
      </c>
      <c r="N23" t="n">
        <v>335.13642781</v>
      </c>
      <c r="O23" t="n">
        <v>373.42442634</v>
      </c>
      <c r="P23" t="n">
        <v>412.62969894</v>
      </c>
      <c r="Q23" t="n">
        <v>462.528492728</v>
      </c>
      <c r="R23" t="n">
        <v>514.333667433</v>
      </c>
      <c r="S23" t="n">
        <v>564.397989956</v>
      </c>
      <c r="T23" t="n">
        <v>606.804520573</v>
      </c>
      <c r="U23" t="n">
        <v>632.436440545</v>
      </c>
      <c r="V23" t="n">
        <v>634.366963612</v>
      </c>
      <c r="W23" t="n">
        <v>630.25149322</v>
      </c>
      <c r="X23" t="n">
        <v>622.910778192</v>
      </c>
      <c r="Y23" t="n">
        <v>625.453172573</v>
      </c>
      <c r="Z23" t="n">
        <v>597.92388623</v>
      </c>
      <c r="AA23" t="n">
        <v>563.277568095</v>
      </c>
      <c r="AB23" t="n">
        <v>557.209715043</v>
      </c>
      <c r="AC23" t="n">
        <v>541.724371933</v>
      </c>
      <c r="AD23" t="n">
        <v>531.90332485</v>
      </c>
      <c r="AE23" t="n">
        <v>509.975381376</v>
      </c>
      <c r="AF23" t="n">
        <v>503.833712219</v>
      </c>
    </row>
    <row r="24">
      <c r="A24" t="s">
        <v>145</v>
      </c>
      <c r="B24" t="s">
        <v>416</v>
      </c>
      <c r="C24" t="s">
        <v>317</v>
      </c>
      <c r="D24" t="s">
        <v>417</v>
      </c>
      <c r="E24" t="s">
        <v>318</v>
      </c>
      <c r="F24" t="n">
        <v>239.696806829</v>
      </c>
      <c r="G24" t="n">
        <v>259.380220537</v>
      </c>
      <c r="H24" t="n">
        <v>277.304117565</v>
      </c>
      <c r="I24" t="n">
        <v>295.86003467</v>
      </c>
      <c r="J24" t="n">
        <v>316.286751276</v>
      </c>
      <c r="K24" t="n">
        <v>343.109199633</v>
      </c>
      <c r="L24" t="n">
        <v>378.945464824</v>
      </c>
      <c r="M24" t="n">
        <v>426.348171037</v>
      </c>
      <c r="N24" t="n">
        <v>495.644498462</v>
      </c>
      <c r="O24" t="n">
        <v>553.726876529</v>
      </c>
      <c r="P24" t="n">
        <v>613.259655011</v>
      </c>
      <c r="Q24" t="n">
        <v>689.299110839</v>
      </c>
      <c r="R24" t="n">
        <v>768.24065742</v>
      </c>
      <c r="S24" t="n">
        <v>843.428948678</v>
      </c>
      <c r="T24" t="n">
        <v>907.435063583</v>
      </c>
      <c r="U24" t="n">
        <v>947.121226842</v>
      </c>
      <c r="V24" t="n">
        <v>963.587380451</v>
      </c>
      <c r="W24" t="n">
        <v>985.476961354</v>
      </c>
      <c r="X24" t="n">
        <v>1009.779185116</v>
      </c>
      <c r="Y24" t="n">
        <v>995.106027087</v>
      </c>
      <c r="Z24" t="n">
        <v>999.957604053</v>
      </c>
      <c r="AA24" t="n">
        <v>1025.844110708</v>
      </c>
      <c r="AB24" t="n">
        <v>1101.643728775</v>
      </c>
      <c r="AC24" t="n">
        <v>1202.591292329</v>
      </c>
      <c r="AD24" t="n">
        <v>1339.323389759</v>
      </c>
      <c r="AE24" t="n">
        <v>1422.148066089</v>
      </c>
      <c r="AF24" t="n">
        <v>1577.444760585</v>
      </c>
    </row>
    <row r="25">
      <c r="A25" t="s">
        <v>145</v>
      </c>
      <c r="B25" t="s">
        <v>418</v>
      </c>
      <c r="C25" t="s">
        <v>317</v>
      </c>
      <c r="D25" t="s">
        <v>419</v>
      </c>
      <c r="E25" t="s">
        <v>318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</row>
    <row r="26">
      <c r="A26" t="s">
        <v>145</v>
      </c>
      <c r="B26" t="s">
        <v>420</v>
      </c>
      <c r="C26" t="s">
        <v>317</v>
      </c>
      <c r="D26" t="s">
        <v>421</v>
      </c>
      <c r="E26" t="s">
        <v>318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</row>
    <row r="27">
      <c r="A27" t="s">
        <v>145</v>
      </c>
      <c r="B27" t="s">
        <v>422</v>
      </c>
      <c r="C27" t="s">
        <v>317</v>
      </c>
      <c r="D27" t="s">
        <v>423</v>
      </c>
      <c r="E27" t="s">
        <v>318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</row>
    <row r="28">
      <c r="A28" t="s">
        <v>145</v>
      </c>
      <c r="B28" t="s">
        <v>424</v>
      </c>
      <c r="C28" t="s">
        <v>317</v>
      </c>
      <c r="D28" t="s">
        <v>425</v>
      </c>
      <c r="E28" t="s">
        <v>318</v>
      </c>
      <c r="F28" t="n">
        <v>93.976427029</v>
      </c>
      <c r="G28" t="n">
        <v>105.138992329</v>
      </c>
      <c r="H28" t="n">
        <v>115.327362269</v>
      </c>
      <c r="I28" t="n">
        <v>125.319786044</v>
      </c>
      <c r="J28" t="n">
        <v>135.693308155</v>
      </c>
      <c r="K28" t="n">
        <v>148.896952894</v>
      </c>
      <c r="L28" t="n">
        <v>165.452040162</v>
      </c>
      <c r="M28" t="n">
        <v>184.885749308</v>
      </c>
      <c r="N28" t="n">
        <v>214.297276113</v>
      </c>
      <c r="O28" t="n">
        <v>242.31964787</v>
      </c>
      <c r="P28" t="n">
        <v>271.065182399</v>
      </c>
      <c r="Q28" t="n">
        <v>309.786376527</v>
      </c>
      <c r="R28" t="n">
        <v>349.623031127</v>
      </c>
      <c r="S28" t="n">
        <v>384.067067086</v>
      </c>
      <c r="T28" t="n">
        <v>414.278819936</v>
      </c>
      <c r="U28" t="n">
        <v>435.746848818</v>
      </c>
      <c r="V28" t="n">
        <v>410.493587235</v>
      </c>
      <c r="W28" t="n">
        <v>379.767418222</v>
      </c>
      <c r="X28" t="n">
        <v>357.961382602</v>
      </c>
      <c r="Y28" t="n">
        <v>344.583164179</v>
      </c>
      <c r="Z28" t="n">
        <v>322.149370541</v>
      </c>
      <c r="AA28" t="n">
        <v>320.824694719</v>
      </c>
      <c r="AB28" t="n">
        <v>344.199737242</v>
      </c>
      <c r="AC28" t="n">
        <v>367.337276431</v>
      </c>
      <c r="AD28" t="n">
        <v>368.099641721</v>
      </c>
      <c r="AE28" t="n">
        <v>366.106238321</v>
      </c>
      <c r="AF28" t="n">
        <v>368.274822514</v>
      </c>
    </row>
    <row r="29">
      <c r="A29" t="s">
        <v>145</v>
      </c>
      <c r="B29" t="s">
        <v>426</v>
      </c>
      <c r="C29" t="s">
        <v>317</v>
      </c>
      <c r="D29" t="s">
        <v>427</v>
      </c>
      <c r="E29" t="s">
        <v>318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</row>
    <row r="30">
      <c r="A30" t="s">
        <v>145</v>
      </c>
      <c r="B30" t="s">
        <v>428</v>
      </c>
      <c r="C30" t="s">
        <v>317</v>
      </c>
      <c r="D30" t="s">
        <v>429</v>
      </c>
      <c r="E30" t="s">
        <v>318</v>
      </c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</row>
    <row r="31">
      <c r="A31" t="s">
        <v>145</v>
      </c>
      <c r="B31" t="s">
        <v>430</v>
      </c>
      <c r="C31" t="s">
        <v>317</v>
      </c>
      <c r="D31" t="s">
        <v>431</v>
      </c>
      <c r="E31" t="s">
        <v>318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</row>
    <row r="32">
      <c r="A32" t="s">
        <v>145</v>
      </c>
      <c r="B32" t="s">
        <v>432</v>
      </c>
      <c r="C32" t="s">
        <v>317</v>
      </c>
      <c r="D32" t="s">
        <v>433</v>
      </c>
      <c r="E32" t="s">
        <v>318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</row>
    <row r="33">
      <c r="A33" t="s">
        <v>145</v>
      </c>
      <c r="B33" t="s">
        <v>434</v>
      </c>
      <c r="C33" t="s">
        <v>317</v>
      </c>
      <c r="D33" t="s">
        <v>435</v>
      </c>
      <c r="E33" t="s">
        <v>318</v>
      </c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</row>
    <row r="34">
      <c r="A34" t="s">
        <v>145</v>
      </c>
      <c r="B34" t="s">
        <v>436</v>
      </c>
      <c r="C34" t="s">
        <v>317</v>
      </c>
      <c r="D34" t="s">
        <v>437</v>
      </c>
      <c r="E34" t="s">
        <v>318</v>
      </c>
      <c r="F34" t="n">
        <v>4.035492215</v>
      </c>
      <c r="G34" t="n">
        <v>4.181978399</v>
      </c>
      <c r="H34" t="n">
        <v>4.252192186</v>
      </c>
      <c r="I34" t="n">
        <v>4.439239291</v>
      </c>
      <c r="J34" t="n">
        <v>4.620296081</v>
      </c>
      <c r="K34" t="n">
        <v>4.807640982</v>
      </c>
      <c r="L34" t="n">
        <v>5.088345022</v>
      </c>
      <c r="M34" t="n">
        <v>5.592608808</v>
      </c>
      <c r="N34" t="n">
        <v>6.409420515</v>
      </c>
      <c r="O34" t="n">
        <v>7.177903377</v>
      </c>
      <c r="P34" t="n">
        <v>8.07263121</v>
      </c>
      <c r="Q34" t="n">
        <v>9.336620013</v>
      </c>
      <c r="R34" t="n">
        <v>10.498114526</v>
      </c>
      <c r="S34" t="n">
        <v>11.668339255</v>
      </c>
      <c r="T34" t="n">
        <v>12.605672459</v>
      </c>
      <c r="U34" t="n">
        <v>13.193879867</v>
      </c>
      <c r="V34" t="n">
        <v>12.992483703</v>
      </c>
      <c r="W34" t="n">
        <v>17.99385422</v>
      </c>
      <c r="X34" t="n">
        <v>19.046606825</v>
      </c>
      <c r="Y34" t="n">
        <v>19.382212608</v>
      </c>
      <c r="Z34" t="n">
        <v>19.248803176</v>
      </c>
      <c r="AA34" t="n">
        <v>18.548531359</v>
      </c>
      <c r="AB34" t="n">
        <v>23.247173673</v>
      </c>
      <c r="AC34" t="n">
        <v>24.355026706</v>
      </c>
      <c r="AD34" t="n">
        <v>29.249434701</v>
      </c>
      <c r="AE34" t="n">
        <v>30.913141175</v>
      </c>
      <c r="AF34" t="n">
        <v>31.347139835</v>
      </c>
    </row>
    <row r="35">
      <c r="A35" t="s">
        <v>145</v>
      </c>
      <c r="B35" t="s">
        <v>438</v>
      </c>
      <c r="C35" t="s">
        <v>317</v>
      </c>
      <c r="D35" t="s">
        <v>439</v>
      </c>
      <c r="E35" t="s">
        <v>318</v>
      </c>
      <c r="F35" t="n">
        <v>795.238317321</v>
      </c>
      <c r="G35" t="n">
        <v>880.300096544</v>
      </c>
      <c r="H35" t="n">
        <v>957.631359963</v>
      </c>
      <c r="I35" t="n">
        <v>1034.379252757</v>
      </c>
      <c r="J35" t="n">
        <v>1115.708834127</v>
      </c>
      <c r="K35" t="n">
        <v>1219.200531654</v>
      </c>
      <c r="L35" t="n">
        <v>1354.45193925</v>
      </c>
      <c r="M35" t="n">
        <v>1534.311005519</v>
      </c>
      <c r="N35" t="n">
        <v>1793.475869536</v>
      </c>
      <c r="O35" t="n">
        <v>2004.624375215</v>
      </c>
      <c r="P35" t="n">
        <v>2219.342774496</v>
      </c>
      <c r="Q35" t="n">
        <v>2490.461907371</v>
      </c>
      <c r="R35" t="n">
        <v>2771.842280702</v>
      </c>
      <c r="S35" t="n">
        <v>3045.080397262</v>
      </c>
      <c r="T35" t="n">
        <v>3276.469152747</v>
      </c>
      <c r="U35" t="n">
        <v>3415.567460082</v>
      </c>
      <c r="V35" t="n">
        <v>3523.383179519</v>
      </c>
      <c r="W35" t="n">
        <v>3552.004467914</v>
      </c>
      <c r="X35" t="n">
        <v>3690.190539995</v>
      </c>
      <c r="Y35" t="n">
        <v>3839.134120685</v>
      </c>
      <c r="Z35" t="n">
        <v>3855.631832211</v>
      </c>
      <c r="AA35" t="n">
        <v>3866.47562216</v>
      </c>
      <c r="AB35" t="n">
        <v>3918.684997496</v>
      </c>
      <c r="AC35" t="n">
        <v>4139.853649806</v>
      </c>
      <c r="AD35" t="n">
        <v>4333.808551075</v>
      </c>
      <c r="AE35" t="n">
        <v>4631.851117414</v>
      </c>
      <c r="AF35" t="n">
        <v>5241.252486174</v>
      </c>
    </row>
    <row r="36">
      <c r="A36" t="s">
        <v>145</v>
      </c>
      <c r="B36" t="s">
        <v>440</v>
      </c>
      <c r="C36" t="s">
        <v>317</v>
      </c>
      <c r="D36" t="s">
        <v>441</v>
      </c>
      <c r="E36" t="s">
        <v>318</v>
      </c>
      <c r="F36" t="n">
        <v>21.853183111</v>
      </c>
      <c r="G36" t="n">
        <v>23.073507051</v>
      </c>
      <c r="H36" t="n">
        <v>30.425044056</v>
      </c>
      <c r="I36" t="n">
        <v>32.212368024</v>
      </c>
      <c r="J36" t="n">
        <v>34.727590068</v>
      </c>
      <c r="K36" t="n">
        <v>46.644284565</v>
      </c>
      <c r="L36" t="n">
        <v>69.546190641</v>
      </c>
      <c r="M36" t="n">
        <v>84.957491318</v>
      </c>
      <c r="N36" t="n">
        <v>137.840049079</v>
      </c>
      <c r="O36" t="n">
        <v>157.337648112</v>
      </c>
      <c r="P36" t="n">
        <v>162.193047241</v>
      </c>
      <c r="Q36" t="n">
        <v>184.870114474</v>
      </c>
      <c r="R36" t="n">
        <v>250.88614601</v>
      </c>
      <c r="S36" t="n">
        <v>323.399132732</v>
      </c>
      <c r="T36" t="n">
        <v>349.114439954</v>
      </c>
      <c r="U36" t="n">
        <v>396.281318055</v>
      </c>
      <c r="V36" t="n">
        <v>442.940643914</v>
      </c>
      <c r="W36" t="n">
        <v>380.822269101</v>
      </c>
      <c r="X36" t="n">
        <v>342.803162498</v>
      </c>
      <c r="Y36" t="n">
        <v>320.064473859</v>
      </c>
      <c r="Z36" t="n">
        <v>284.31613645</v>
      </c>
      <c r="AA36" t="n">
        <v>243.59002636</v>
      </c>
      <c r="AB36" t="n">
        <v>218.961773983</v>
      </c>
      <c r="AC36" t="n">
        <v>228.023101937</v>
      </c>
      <c r="AD36" t="n">
        <v>214.65468867</v>
      </c>
      <c r="AE36" t="n">
        <v>190.691895096</v>
      </c>
      <c r="AF36" t="n">
        <v>206.072183188</v>
      </c>
    </row>
    <row r="37">
      <c r="A37" t="s">
        <v>145</v>
      </c>
      <c r="B37" t="s">
        <v>442</v>
      </c>
      <c r="C37" t="s">
        <v>317</v>
      </c>
      <c r="D37" t="s">
        <v>443</v>
      </c>
      <c r="E37" t="s">
        <v>318</v>
      </c>
      <c r="F37" t="n">
        <v>465.736367033</v>
      </c>
      <c r="G37" t="n">
        <v>527.788425046</v>
      </c>
      <c r="H37" t="n">
        <v>558.928571787</v>
      </c>
      <c r="I37" t="n">
        <v>591.954521858</v>
      </c>
      <c r="J37" t="n">
        <v>626.142553871</v>
      </c>
      <c r="K37" t="n">
        <v>652.055752701</v>
      </c>
      <c r="L37" t="n">
        <v>707.573087344</v>
      </c>
      <c r="M37" t="n">
        <v>819.362943303</v>
      </c>
      <c r="N37" t="n">
        <v>969.577017106</v>
      </c>
      <c r="O37" t="n">
        <v>1092.004774393</v>
      </c>
      <c r="P37" t="n">
        <v>1200.162996705</v>
      </c>
      <c r="Q37" t="n">
        <v>1361.205143147</v>
      </c>
      <c r="R37" t="n">
        <v>1402.417577604</v>
      </c>
      <c r="S37" t="n">
        <v>1449.304562444</v>
      </c>
      <c r="T37" t="n">
        <v>1534.25334429</v>
      </c>
      <c r="U37" t="n">
        <v>1627.636699704</v>
      </c>
      <c r="V37" t="n">
        <v>1505.216593353</v>
      </c>
      <c r="W37" t="n">
        <v>1467.336670272</v>
      </c>
      <c r="X37" t="n">
        <v>1291.929195289</v>
      </c>
      <c r="Y37" t="n">
        <v>1271.06460302</v>
      </c>
      <c r="Z37" t="n">
        <v>1151.639432538</v>
      </c>
      <c r="AA37" t="n">
        <v>983.3200056</v>
      </c>
      <c r="AB37" t="n">
        <v>931.944296147</v>
      </c>
      <c r="AC37" t="n">
        <v>938.262743797</v>
      </c>
      <c r="AD37" t="n">
        <v>876.684146092</v>
      </c>
      <c r="AE37" t="n">
        <v>804.847395776</v>
      </c>
      <c r="AF37" t="n">
        <v>970.111510972</v>
      </c>
    </row>
    <row r="38">
      <c r="A38" t="s">
        <v>145</v>
      </c>
      <c r="B38" t="s">
        <v>444</v>
      </c>
      <c r="C38" t="s">
        <v>317</v>
      </c>
      <c r="D38" t="s">
        <v>445</v>
      </c>
      <c r="E38" t="s">
        <v>318</v>
      </c>
      <c r="F38" t="n">
        <v>307.648767177</v>
      </c>
      <c r="G38" t="n">
        <v>329.438164447</v>
      </c>
      <c r="H38" t="n">
        <v>368.27774412</v>
      </c>
      <c r="I38" t="n">
        <v>410.212362875</v>
      </c>
      <c r="J38" t="n">
        <v>454.838690187</v>
      </c>
      <c r="K38" t="n">
        <v>520.500494387</v>
      </c>
      <c r="L38" t="n">
        <v>577.332661265</v>
      </c>
      <c r="M38" t="n">
        <v>629.990570898</v>
      </c>
      <c r="N38" t="n">
        <v>686.058803351</v>
      </c>
      <c r="O38" t="n">
        <v>755.28195271</v>
      </c>
      <c r="P38" t="n">
        <v>856.98673055</v>
      </c>
      <c r="Q38" t="n">
        <v>944.386649749</v>
      </c>
      <c r="R38" t="n">
        <v>1118.538557088</v>
      </c>
      <c r="S38" t="n">
        <v>1272.376702085</v>
      </c>
      <c r="T38" t="n">
        <v>1393.101368503</v>
      </c>
      <c r="U38" t="n">
        <v>1391.649442323</v>
      </c>
      <c r="V38" t="n">
        <v>1575.225942252</v>
      </c>
      <c r="W38" t="n">
        <v>1703.845528541</v>
      </c>
      <c r="X38" t="n">
        <v>2055.458182208</v>
      </c>
      <c r="Y38" t="n">
        <v>2248.005043806</v>
      </c>
      <c r="Z38" t="n">
        <v>2419.676263223</v>
      </c>
      <c r="AA38" t="n">
        <v>2639.565590199</v>
      </c>
      <c r="AB38" t="n">
        <v>2767.778927366</v>
      </c>
      <c r="AC38" t="n">
        <v>2973.567804072</v>
      </c>
      <c r="AD38" t="n">
        <v>3242.469716313</v>
      </c>
      <c r="AE38" t="n">
        <v>3636.311826542</v>
      </c>
      <c r="AF38" t="n">
        <v>4065.068792014</v>
      </c>
    </row>
    <row r="39">
      <c r="A39" t="s">
        <v>145</v>
      </c>
      <c r="B39" t="s">
        <v>446</v>
      </c>
      <c r="C39" t="s">
        <v>317</v>
      </c>
      <c r="D39" t="s">
        <v>447</v>
      </c>
      <c r="E39" t="s">
        <v>318</v>
      </c>
      <c r="F39" t="n">
        <v>203.938348604</v>
      </c>
      <c r="G39" t="n">
        <v>218.958641084</v>
      </c>
      <c r="H39" t="n">
        <v>237.612969145</v>
      </c>
      <c r="I39" t="n">
        <v>264.743872637</v>
      </c>
      <c r="J39" t="n">
        <v>294.800751702</v>
      </c>
      <c r="K39" t="n">
        <v>323.3443598</v>
      </c>
      <c r="L39" t="n">
        <v>352.386635052</v>
      </c>
      <c r="M39" t="n">
        <v>412.683455589</v>
      </c>
      <c r="N39" t="n">
        <v>476.591960454</v>
      </c>
      <c r="O39" t="n">
        <v>546.198141919</v>
      </c>
      <c r="P39" t="n">
        <v>629.918034721</v>
      </c>
      <c r="Q39" t="n">
        <v>705.064191573</v>
      </c>
      <c r="R39" t="n">
        <v>840.385972131</v>
      </c>
      <c r="S39" t="n">
        <v>1002.3073188</v>
      </c>
      <c r="T39" t="n">
        <v>1174.570790958</v>
      </c>
      <c r="U39" t="n">
        <v>1191.468194181</v>
      </c>
      <c r="V39" t="n">
        <v>1255.368401169</v>
      </c>
      <c r="W39" t="n">
        <v>1169.854721854</v>
      </c>
      <c r="X39" t="n">
        <v>1103.686213645</v>
      </c>
      <c r="Y39" t="n">
        <v>1097.249676918</v>
      </c>
      <c r="Z39" t="n">
        <v>1162.502006629</v>
      </c>
      <c r="AA39" t="n">
        <v>1180.045321048</v>
      </c>
      <c r="AB39" t="n">
        <v>1222.74170914</v>
      </c>
      <c r="AC39" t="n">
        <v>1128.962018297</v>
      </c>
      <c r="AD39" t="n">
        <v>1047.178508735</v>
      </c>
      <c r="AE39" t="n">
        <v>939.869973869</v>
      </c>
      <c r="AF39" t="n">
        <v>838.922568321</v>
      </c>
    </row>
    <row r="40">
      <c r="A40" t="s">
        <v>145</v>
      </c>
      <c r="B40" t="s">
        <v>448</v>
      </c>
      <c r="C40" t="s">
        <v>317</v>
      </c>
      <c r="D40" t="s">
        <v>449</v>
      </c>
      <c r="E40" t="s">
        <v>318</v>
      </c>
      <c r="F40" t="n">
        <v>5.177656084</v>
      </c>
      <c r="G40" t="n">
        <v>5.470875531</v>
      </c>
      <c r="H40" t="n">
        <v>5.825346948</v>
      </c>
      <c r="I40" t="n">
        <v>6.165331004</v>
      </c>
      <c r="J40" t="n">
        <v>6.571849632</v>
      </c>
      <c r="K40" t="n">
        <v>7.102148517</v>
      </c>
      <c r="L40" t="n">
        <v>7.811378439</v>
      </c>
      <c r="M40" t="n">
        <v>8.714881965</v>
      </c>
      <c r="N40" t="n">
        <v>10.102548065</v>
      </c>
      <c r="O40" t="n">
        <v>11.304809349</v>
      </c>
      <c r="P40" t="n">
        <v>12.462074163</v>
      </c>
      <c r="Q40" t="n">
        <v>14.025240819</v>
      </c>
      <c r="R40" t="n">
        <v>15.718939952</v>
      </c>
      <c r="S40" t="n">
        <v>17.299359085</v>
      </c>
      <c r="T40" t="n">
        <v>18.562315249</v>
      </c>
      <c r="U40" t="n">
        <v>19.379981656</v>
      </c>
      <c r="V40" t="n">
        <v>18.707022773</v>
      </c>
      <c r="W40" t="n">
        <v>19.173850299</v>
      </c>
      <c r="X40" t="n">
        <v>17.846442247</v>
      </c>
      <c r="Y40" t="n">
        <v>17.966099397</v>
      </c>
      <c r="Z40" t="n">
        <v>19.012037876</v>
      </c>
      <c r="AA40" t="n">
        <v>27.540232431</v>
      </c>
      <c r="AB40" t="n">
        <v>33.112753587</v>
      </c>
      <c r="AC40" t="n">
        <v>40.910921579</v>
      </c>
      <c r="AD40" t="n">
        <v>46.697380548</v>
      </c>
      <c r="AE40" t="n">
        <v>50.188563381</v>
      </c>
      <c r="AF40" t="n">
        <v>55.784905517</v>
      </c>
    </row>
    <row r="41">
      <c r="A41" t="s">
        <v>145</v>
      </c>
      <c r="B41" t="s">
        <v>450</v>
      </c>
      <c r="C41" t="s">
        <v>317</v>
      </c>
      <c r="D41" t="s">
        <v>451</v>
      </c>
      <c r="E41" t="s">
        <v>318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</row>
    <row r="42">
      <c r="A42" t="s">
        <v>145</v>
      </c>
      <c r="B42" t="s">
        <v>452</v>
      </c>
      <c r="C42" t="s">
        <v>317</v>
      </c>
      <c r="D42" t="s">
        <v>453</v>
      </c>
      <c r="E42" t="s">
        <v>318</v>
      </c>
      <c r="F42" t="n">
        <v>5115.528343033</v>
      </c>
      <c r="G42" t="n">
        <v>5040.908385719</v>
      </c>
      <c r="H42" t="n">
        <v>4922.783683472</v>
      </c>
      <c r="I42" t="n">
        <v>4936.671190646</v>
      </c>
      <c r="J42" t="n">
        <v>4881.733136379</v>
      </c>
      <c r="K42" t="n">
        <v>4833.887611629</v>
      </c>
      <c r="L42" t="n">
        <v>4974.328009067</v>
      </c>
      <c r="M42" t="n">
        <v>5154.409290236</v>
      </c>
      <c r="N42" t="n">
        <v>5524.938872702</v>
      </c>
      <c r="O42" t="n">
        <v>5983.96788234</v>
      </c>
      <c r="P42" t="n">
        <v>6477.964573823</v>
      </c>
      <c r="Q42" t="n">
        <v>7117.972862261</v>
      </c>
      <c r="R42" t="n">
        <v>7808.836715997</v>
      </c>
      <c r="S42" t="n">
        <v>8701.310822235</v>
      </c>
      <c r="T42" t="n">
        <v>9635.336307657</v>
      </c>
      <c r="U42" t="n">
        <v>10769.861413225</v>
      </c>
      <c r="V42" t="n">
        <v>11868.328034507</v>
      </c>
      <c r="W42" t="n">
        <v>12415.04446553</v>
      </c>
      <c r="X42" t="n">
        <v>12963.197155802</v>
      </c>
      <c r="Y42" t="n">
        <v>13407.685523052</v>
      </c>
      <c r="Z42" t="n">
        <v>13934.794167444</v>
      </c>
      <c r="AA42" t="n">
        <v>14082.371536566</v>
      </c>
      <c r="AB42" t="n">
        <v>14476.171735006</v>
      </c>
      <c r="AC42" t="n">
        <v>14975.589282071</v>
      </c>
      <c r="AD42" t="n">
        <v>15606.665155383</v>
      </c>
      <c r="AE42" t="n">
        <v>16277.946637449</v>
      </c>
      <c r="AF42" t="n">
        <v>17226.573676448</v>
      </c>
    </row>
    <row r="43">
      <c r="A43" t="s">
        <v>145</v>
      </c>
      <c r="B43" t="s">
        <v>454</v>
      </c>
      <c r="C43" t="s">
        <v>317</v>
      </c>
      <c r="D43" t="s">
        <v>455</v>
      </c>
      <c r="E43" t="s">
        <v>318</v>
      </c>
      <c r="F43" t="n">
        <v>5148.079371616</v>
      </c>
      <c r="G43" t="n">
        <v>5076.741432125</v>
      </c>
      <c r="H43" t="n">
        <v>4961.496753441</v>
      </c>
      <c r="I43" t="n">
        <v>4978.333967416</v>
      </c>
      <c r="J43" t="n">
        <v>4926.603887097</v>
      </c>
      <c r="K43" t="n">
        <v>4882.86919835</v>
      </c>
      <c r="L43" t="n">
        <v>5028.666145696</v>
      </c>
      <c r="M43" t="n">
        <v>5216.124754983</v>
      </c>
      <c r="N43" t="n">
        <v>5597.491507648</v>
      </c>
      <c r="O43" t="n">
        <v>6064.97529417</v>
      </c>
      <c r="P43" t="n">
        <v>6567.732548035</v>
      </c>
      <c r="Q43" t="n">
        <v>7218.592335894</v>
      </c>
      <c r="R43" t="n">
        <v>7920.616009297</v>
      </c>
      <c r="S43" t="n">
        <v>8824.108621934</v>
      </c>
      <c r="T43" t="n">
        <v>9767.565126084</v>
      </c>
      <c r="U43" t="n">
        <v>10907.527979617</v>
      </c>
      <c r="V43" t="n">
        <v>12001.527360535</v>
      </c>
      <c r="W43" t="n">
        <v>12563.54728134</v>
      </c>
      <c r="X43" t="n">
        <v>13129.712695258</v>
      </c>
      <c r="Y43" t="n">
        <v>13580.247858095</v>
      </c>
      <c r="Z43" t="n">
        <v>14109.946195905</v>
      </c>
      <c r="AA43" t="n">
        <v>14263.60956439</v>
      </c>
      <c r="AB43" t="n">
        <v>14666.426253566</v>
      </c>
      <c r="AC43" t="n">
        <v>15180.200375971</v>
      </c>
      <c r="AD43" t="n">
        <v>15834.797769722</v>
      </c>
      <c r="AE43" t="n">
        <v>16552.268618433</v>
      </c>
      <c r="AF43" t="n">
        <v>17549.190995667</v>
      </c>
    </row>
    <row r="44">
      <c r="A44" t="s">
        <v>145</v>
      </c>
      <c r="B44" t="s">
        <v>456</v>
      </c>
      <c r="C44" t="s">
        <v>317</v>
      </c>
      <c r="D44" t="s">
        <v>457</v>
      </c>
      <c r="E44" t="s">
        <v>318</v>
      </c>
      <c r="F44" t="n">
        <v>11334.497102364</v>
      </c>
      <c r="G44" t="n">
        <v>11570.610958621</v>
      </c>
      <c r="H44" t="n">
        <v>11750.315702502</v>
      </c>
      <c r="I44" t="n">
        <v>12109.521961938</v>
      </c>
      <c r="J44" t="n">
        <v>12464.526604015</v>
      </c>
      <c r="K44" t="n">
        <v>12978.012574532</v>
      </c>
      <c r="L44" t="n">
        <v>13888.718750779</v>
      </c>
      <c r="M44" t="n">
        <v>15068.621857408</v>
      </c>
      <c r="N44" t="n">
        <v>16937.143146524</v>
      </c>
      <c r="O44" t="n">
        <v>18766.620464008</v>
      </c>
      <c r="P44" t="n">
        <v>20687.027778812</v>
      </c>
      <c r="Q44" t="n">
        <v>23182.077154547</v>
      </c>
      <c r="R44" t="n">
        <v>25854.878904739</v>
      </c>
      <c r="S44" t="n">
        <v>28572.798325602</v>
      </c>
      <c r="T44" t="n">
        <v>31119.336635265</v>
      </c>
      <c r="U44" t="n">
        <v>33235.837583844</v>
      </c>
      <c r="V44" t="n">
        <v>35149.523158665</v>
      </c>
      <c r="W44" t="n">
        <v>36244.877095703</v>
      </c>
      <c r="X44" t="n">
        <v>37611.200434204</v>
      </c>
      <c r="Y44" t="n">
        <v>38652.442318232</v>
      </c>
      <c r="Z44" t="n">
        <v>39655.473629067</v>
      </c>
      <c r="AA44" t="n">
        <v>40112.752049974</v>
      </c>
      <c r="AB44" t="n">
        <v>41596.816202725</v>
      </c>
      <c r="AC44" t="n">
        <v>43545.828418173</v>
      </c>
      <c r="AD44" t="n">
        <v>45418.422900436</v>
      </c>
      <c r="AE44" t="n">
        <v>46857.315110317</v>
      </c>
      <c r="AF44" t="n">
        <v>49073.046693384</v>
      </c>
    </row>
    <row r="45">
      <c r="A45" t="s">
        <v>145</v>
      </c>
      <c r="B45" t="s">
        <v>458</v>
      </c>
      <c r="C45" t="s">
        <v>317</v>
      </c>
      <c r="D45" t="s">
        <v>459</v>
      </c>
      <c r="E45" t="s">
        <v>318</v>
      </c>
      <c r="F45" t="n">
        <v>11265.250877927</v>
      </c>
      <c r="G45" t="n">
        <v>11500.52450434</v>
      </c>
      <c r="H45" t="n">
        <v>11679.28576995</v>
      </c>
      <c r="I45" t="n">
        <v>12036.78480273</v>
      </c>
      <c r="J45" t="n">
        <v>12389.204020005</v>
      </c>
      <c r="K45" t="n">
        <v>12898.432540301</v>
      </c>
      <c r="L45" t="n">
        <v>13802.389321771</v>
      </c>
      <c r="M45" t="n">
        <v>14973.058233338</v>
      </c>
      <c r="N45" t="n">
        <v>16827.517612262</v>
      </c>
      <c r="O45" t="n">
        <v>18645.037149904</v>
      </c>
      <c r="P45" t="n">
        <v>20553.306347421</v>
      </c>
      <c r="Q45" t="n">
        <v>23032.812945417</v>
      </c>
      <c r="R45" t="n">
        <v>25689.259554399</v>
      </c>
      <c r="S45" t="n">
        <v>28391.362267149</v>
      </c>
      <c r="T45" t="n">
        <v>30924.46684176</v>
      </c>
      <c r="U45" t="n">
        <v>33032.780278415</v>
      </c>
      <c r="V45" t="n">
        <v>34941.028613268</v>
      </c>
      <c r="W45" t="n">
        <v>36025.430214373</v>
      </c>
      <c r="X45" t="n">
        <v>37380.587391903</v>
      </c>
      <c r="Y45" t="n">
        <v>38409.202522797</v>
      </c>
      <c r="Z45" t="n">
        <v>39403.156246524</v>
      </c>
      <c r="AA45" t="n">
        <v>39847.644583643</v>
      </c>
      <c r="AB45" t="n">
        <v>41306.575789632</v>
      </c>
      <c r="AC45" t="n">
        <v>43226.419006254</v>
      </c>
      <c r="AD45" t="n">
        <v>45069.489137596</v>
      </c>
      <c r="AE45" t="n">
        <v>46482.537059188</v>
      </c>
      <c r="AF45" t="n">
        <v>48676.145599849</v>
      </c>
    </row>
    <row r="46">
      <c r="A46" t="s">
        <v>145</v>
      </c>
      <c r="B46" t="s">
        <v>460</v>
      </c>
      <c r="C46" t="s">
        <v>317</v>
      </c>
      <c r="D46" t="s">
        <v>461</v>
      </c>
      <c r="E46" t="s">
        <v>318</v>
      </c>
      <c r="F46" t="n">
        <v>32.551028583</v>
      </c>
      <c r="G46" t="n">
        <v>35.833046406</v>
      </c>
      <c r="H46" t="n">
        <v>38.71306997</v>
      </c>
      <c r="I46" t="n">
        <v>41.662776769</v>
      </c>
      <c r="J46" t="n">
        <v>44.870750717</v>
      </c>
      <c r="K46" t="n">
        <v>48.981586721</v>
      </c>
      <c r="L46" t="n">
        <v>54.338136629</v>
      </c>
      <c r="M46" t="n">
        <v>61.715464747</v>
      </c>
      <c r="N46" t="n">
        <v>72.552634946</v>
      </c>
      <c r="O46" t="n">
        <v>81.00741183</v>
      </c>
      <c r="P46" t="n">
        <v>89.767974212</v>
      </c>
      <c r="Q46" t="n">
        <v>100.619473633</v>
      </c>
      <c r="R46" t="n">
        <v>111.7792933</v>
      </c>
      <c r="S46" t="n">
        <v>122.797799699</v>
      </c>
      <c r="T46" t="n">
        <v>132.228818427</v>
      </c>
      <c r="U46" t="n">
        <v>137.666566392</v>
      </c>
      <c r="V46" t="n">
        <v>133.199326028</v>
      </c>
      <c r="W46" t="n">
        <v>148.50281581</v>
      </c>
      <c r="X46" t="n">
        <v>166.515539457</v>
      </c>
      <c r="Y46" t="n">
        <v>172.562335043</v>
      </c>
      <c r="Z46" t="n">
        <v>175.152028461</v>
      </c>
      <c r="AA46" t="n">
        <v>181.238027824</v>
      </c>
      <c r="AB46" t="n">
        <v>190.25451856</v>
      </c>
      <c r="AC46" t="n">
        <v>204.6110939</v>
      </c>
      <c r="AD46" t="n">
        <v>228.132614339</v>
      </c>
      <c r="AE46" t="n">
        <v>274.321980984</v>
      </c>
      <c r="AF46" t="n">
        <v>322.617319218</v>
      </c>
    </row>
    <row r="47">
      <c r="A47" t="s">
        <v>145</v>
      </c>
      <c r="B47" t="s">
        <v>462</v>
      </c>
      <c r="C47" t="s">
        <v>317</v>
      </c>
      <c r="D47" t="s">
        <v>463</v>
      </c>
      <c r="E47" t="s">
        <v>318</v>
      </c>
      <c r="F47" t="n">
        <v>0.042830071</v>
      </c>
      <c r="G47" t="n">
        <v>0.034832769</v>
      </c>
      <c r="H47" t="n">
        <v>0.027921267</v>
      </c>
      <c r="I47" t="n">
        <v>0.022648819</v>
      </c>
      <c r="J47" t="n">
        <v>0.018521623</v>
      </c>
      <c r="K47" t="n">
        <v>0.01494319</v>
      </c>
      <c r="L47" t="n">
        <v>0.012458805</v>
      </c>
      <c r="M47" t="n">
        <v>0.010167656</v>
      </c>
      <c r="N47" t="n">
        <v>0.008216544</v>
      </c>
      <c r="O47" t="n">
        <v>0.006778817</v>
      </c>
      <c r="P47" t="n">
        <v>0.005583893</v>
      </c>
      <c r="Q47" t="n">
        <v>0.004590595</v>
      </c>
      <c r="R47" t="n">
        <v>0.003789897</v>
      </c>
      <c r="S47" t="n">
        <v>0.003107674</v>
      </c>
      <c r="T47" t="n">
        <v>0.002542336</v>
      </c>
      <c r="U47" t="n">
        <v>0.002025669</v>
      </c>
      <c r="V47" t="n">
        <v>0.001635486</v>
      </c>
      <c r="W47" t="n">
        <v>0.001290749</v>
      </c>
      <c r="X47" t="n">
        <v>0.001049924</v>
      </c>
      <c r="Y47" t="n">
        <v>0.000845172</v>
      </c>
      <c r="Z47" t="n">
        <v>0.00067845</v>
      </c>
      <c r="AA47" t="n">
        <v>73.80053957</v>
      </c>
      <c r="AB47" t="n">
        <v>137.851102539</v>
      </c>
      <c r="AC47" t="n">
        <v>200.065845171</v>
      </c>
      <c r="AD47" t="n">
        <v>253.704347667</v>
      </c>
      <c r="AE47" t="n">
        <v>303.783531139</v>
      </c>
      <c r="AF47" t="n">
        <v>347.838318362</v>
      </c>
    </row>
    <row r="48">
      <c r="A48" t="s">
        <v>145</v>
      </c>
      <c r="B48" t="s">
        <v>464</v>
      </c>
      <c r="C48" t="s">
        <v>317</v>
      </c>
      <c r="D48" t="s">
        <v>465</v>
      </c>
      <c r="E48" t="s">
        <v>318</v>
      </c>
      <c r="F48" t="n">
        <v>3288.061512293</v>
      </c>
      <c r="G48" t="n">
        <v>3712.43919997</v>
      </c>
      <c r="H48" t="n">
        <v>4067.338736974</v>
      </c>
      <c r="I48" t="n">
        <v>4496.202215861</v>
      </c>
      <c r="J48" t="n">
        <v>4936.878901272</v>
      </c>
      <c r="K48" t="n">
        <v>5411.089048882</v>
      </c>
      <c r="L48" t="n">
        <v>6115.806628206</v>
      </c>
      <c r="M48" t="n">
        <v>6795.172332417</v>
      </c>
      <c r="N48" t="n">
        <v>7670.659267622</v>
      </c>
      <c r="O48" t="n">
        <v>8597.351215268</v>
      </c>
      <c r="P48" t="n">
        <v>9738.758402163</v>
      </c>
      <c r="Q48" t="n">
        <v>10961.695858525</v>
      </c>
      <c r="R48" t="n">
        <v>12340.952514631</v>
      </c>
      <c r="S48" t="n">
        <v>13844.456279222</v>
      </c>
      <c r="T48" t="n">
        <v>15349.997263833</v>
      </c>
      <c r="U48" t="n">
        <v>16296.958217965</v>
      </c>
      <c r="V48" t="n">
        <v>17171.939212782</v>
      </c>
      <c r="W48" t="n">
        <v>17408.660366862</v>
      </c>
      <c r="X48" t="n">
        <v>18032.846947362</v>
      </c>
      <c r="Y48" t="n">
        <v>18390.922187299</v>
      </c>
      <c r="Z48" t="n">
        <v>18566.008497155</v>
      </c>
      <c r="AA48" t="n">
        <v>18660.346234509</v>
      </c>
      <c r="AB48" t="n">
        <v>19110.459288584</v>
      </c>
      <c r="AC48" t="n">
        <v>19725.042721413</v>
      </c>
      <c r="AD48" t="n">
        <v>20069.47557346</v>
      </c>
      <c r="AE48" t="n">
        <v>20755.992322579</v>
      </c>
      <c r="AF48" t="n">
        <v>21602.506469398</v>
      </c>
    </row>
    <row r="49">
      <c r="A49" t="s">
        <v>145</v>
      </c>
      <c r="B49" t="s">
        <v>466</v>
      </c>
      <c r="C49" t="s">
        <v>317</v>
      </c>
      <c r="D49" t="s">
        <v>467</v>
      </c>
      <c r="E49" t="s">
        <v>318</v>
      </c>
      <c r="F49" t="n">
        <v>3078.804268854</v>
      </c>
      <c r="G49" t="n">
        <v>3495.364816938</v>
      </c>
      <c r="H49" t="n">
        <v>3845.276152272</v>
      </c>
      <c r="I49" t="n">
        <v>4261.262306719</v>
      </c>
      <c r="J49" t="n">
        <v>4681.93106682</v>
      </c>
      <c r="K49" t="n">
        <v>5126.557902854</v>
      </c>
      <c r="L49" t="n">
        <v>5795.690303081</v>
      </c>
      <c r="M49" t="n">
        <v>6423.134742943</v>
      </c>
      <c r="N49" t="n">
        <v>7187.403473865</v>
      </c>
      <c r="O49" t="n">
        <v>7976.805274203</v>
      </c>
      <c r="P49" t="n">
        <v>8950.57809452</v>
      </c>
      <c r="Q49" t="n">
        <v>9986.75209792</v>
      </c>
      <c r="R49" t="n">
        <v>11117.379721253</v>
      </c>
      <c r="S49" t="n">
        <v>12357.299952008</v>
      </c>
      <c r="T49" t="n">
        <v>13569.439638648</v>
      </c>
      <c r="U49" t="n">
        <v>14306.755094965</v>
      </c>
      <c r="V49" t="n">
        <v>15003.847661407</v>
      </c>
      <c r="W49" t="n">
        <v>15104.831462652</v>
      </c>
      <c r="X49" t="n">
        <v>15561.080560086</v>
      </c>
      <c r="Y49" t="n">
        <v>15776.76994181</v>
      </c>
      <c r="Z49" t="n">
        <v>15922.583927604</v>
      </c>
      <c r="AA49" t="n">
        <v>16013.536415565</v>
      </c>
      <c r="AB49" t="n">
        <v>16410.216544211</v>
      </c>
      <c r="AC49" t="n">
        <v>16932.872091467</v>
      </c>
      <c r="AD49" t="n">
        <v>17160.996663168</v>
      </c>
      <c r="AE49" t="n">
        <v>17766.406375158</v>
      </c>
      <c r="AF49" t="n">
        <v>18509.626969581</v>
      </c>
    </row>
    <row r="50">
      <c r="A50" t="s">
        <v>145</v>
      </c>
      <c r="B50" t="s">
        <v>468</v>
      </c>
      <c r="C50" t="s">
        <v>317</v>
      </c>
      <c r="D50" t="s">
        <v>469</v>
      </c>
      <c r="E50" t="s">
        <v>318</v>
      </c>
      <c r="F50" t="n">
        <v>209.214413368</v>
      </c>
      <c r="G50" t="n">
        <v>217.039550263</v>
      </c>
      <c r="H50" t="n">
        <v>222.034663435</v>
      </c>
      <c r="I50" t="n">
        <v>234.917260323</v>
      </c>
      <c r="J50" t="n">
        <v>254.929312828</v>
      </c>
      <c r="K50" t="n">
        <v>284.516202838</v>
      </c>
      <c r="L50" t="n">
        <v>320.10386632</v>
      </c>
      <c r="M50" t="n">
        <v>372.027421817</v>
      </c>
      <c r="N50" t="n">
        <v>483.247577213</v>
      </c>
      <c r="O50" t="n">
        <v>620.539162247</v>
      </c>
      <c r="P50" t="n">
        <v>788.17472375</v>
      </c>
      <c r="Q50" t="n">
        <v>974.939170011</v>
      </c>
      <c r="R50" t="n">
        <v>1223.569003481</v>
      </c>
      <c r="S50" t="n">
        <v>1487.15321954</v>
      </c>
      <c r="T50" t="n">
        <v>1780.55508285</v>
      </c>
      <c r="U50" t="n">
        <v>1990.201097331</v>
      </c>
      <c r="V50" t="n">
        <v>2168.08991589</v>
      </c>
      <c r="W50" t="n">
        <v>2303.827613461</v>
      </c>
      <c r="X50" t="n">
        <v>2471.765337351</v>
      </c>
      <c r="Y50" t="n">
        <v>2614.151400317</v>
      </c>
      <c r="Z50" t="n">
        <v>2643.4238911</v>
      </c>
      <c r="AA50" t="n">
        <v>2573.009279373</v>
      </c>
      <c r="AB50" t="n">
        <v>2562.391641835</v>
      </c>
      <c r="AC50" t="n">
        <v>2592.104784775</v>
      </c>
      <c r="AD50" t="n">
        <v>2654.774562625</v>
      </c>
      <c r="AE50" t="n">
        <v>2685.802416281</v>
      </c>
      <c r="AF50" t="n">
        <v>2745.041181455</v>
      </c>
    </row>
    <row r="51">
      <c r="A51" t="s">
        <v>145</v>
      </c>
      <c r="B51" t="s">
        <v>470</v>
      </c>
      <c r="C51" t="s">
        <v>317</v>
      </c>
      <c r="D51" t="s">
        <v>471</v>
      </c>
      <c r="E51" t="s">
        <v>318</v>
      </c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</row>
    <row r="52">
      <c r="A52" t="s">
        <v>145</v>
      </c>
      <c r="B52" t="s">
        <v>472</v>
      </c>
      <c r="C52" t="s">
        <v>317</v>
      </c>
      <c r="D52" t="s">
        <v>473</v>
      </c>
      <c r="E52" t="s">
        <v>318</v>
      </c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</row>
    <row r="53">
      <c r="A53" t="s">
        <v>145</v>
      </c>
      <c r="B53" t="s">
        <v>474</v>
      </c>
      <c r="C53" t="s">
        <v>317</v>
      </c>
      <c r="D53" t="s">
        <v>475</v>
      </c>
      <c r="E53" t="s">
        <v>318</v>
      </c>
      <c r="F53" t="n">
        <v>4.380037046</v>
      </c>
      <c r="G53" t="n">
        <v>4.642189246</v>
      </c>
      <c r="H53" t="n">
        <v>4.891088211</v>
      </c>
      <c r="I53" t="n">
        <v>5.137490859</v>
      </c>
      <c r="J53" t="n">
        <v>5.461308313</v>
      </c>
      <c r="K53" t="n">
        <v>6.026167121</v>
      </c>
      <c r="L53" t="n">
        <v>6.644284689</v>
      </c>
      <c r="M53" t="n">
        <v>7.402414362</v>
      </c>
      <c r="N53" t="n">
        <v>8.681935172</v>
      </c>
      <c r="O53" t="n">
        <v>9.682774577</v>
      </c>
      <c r="P53" t="n">
        <v>10.765960689</v>
      </c>
      <c r="Q53" t="n">
        <v>12.090842842</v>
      </c>
      <c r="R53" t="n">
        <v>13.491942203</v>
      </c>
      <c r="S53" t="n">
        <v>14.843245253</v>
      </c>
      <c r="T53" t="n">
        <v>16.013009756</v>
      </c>
      <c r="U53" t="n">
        <v>16.718759743</v>
      </c>
      <c r="V53" t="n">
        <v>17.098403615</v>
      </c>
      <c r="W53" t="n">
        <v>18.35430502</v>
      </c>
      <c r="X53" t="n">
        <v>18.799805635</v>
      </c>
      <c r="Y53" t="n">
        <v>18.913541613</v>
      </c>
      <c r="Z53" t="n">
        <v>20.942584015</v>
      </c>
      <c r="AA53" t="n">
        <v>21.695591582</v>
      </c>
      <c r="AB53" t="n">
        <v>23.626598278</v>
      </c>
      <c r="AC53" t="n">
        <v>29.432928879</v>
      </c>
      <c r="AD53" t="n">
        <v>41.638754001</v>
      </c>
      <c r="AE53" t="n">
        <v>46.807426839</v>
      </c>
      <c r="AF53" t="n">
        <v>45.035365097</v>
      </c>
    </row>
    <row r="54">
      <c r="A54" t="s">
        <v>145</v>
      </c>
      <c r="B54" t="s">
        <v>476</v>
      </c>
      <c r="C54" t="s">
        <v>317</v>
      </c>
      <c r="D54" t="s">
        <v>477</v>
      </c>
      <c r="E54" t="s">
        <v>318</v>
      </c>
      <c r="F54" t="n">
        <v>31.534246394</v>
      </c>
      <c r="G54" t="n">
        <v>33.656119478</v>
      </c>
      <c r="H54" t="n">
        <v>35.618087872</v>
      </c>
      <c r="I54" t="n">
        <v>37.712228472</v>
      </c>
      <c r="J54" t="n">
        <v>40.110093601</v>
      </c>
      <c r="K54" t="n">
        <v>43.340702878</v>
      </c>
      <c r="L54" t="n">
        <v>47.655079817</v>
      </c>
      <c r="M54" t="n">
        <v>53.381408376</v>
      </c>
      <c r="N54" t="n">
        <v>61.947834314</v>
      </c>
      <c r="O54" t="n">
        <v>69.198233812</v>
      </c>
      <c r="P54" t="n">
        <v>76.800438071</v>
      </c>
      <c r="Q54" t="n">
        <v>86.628685642</v>
      </c>
      <c r="R54" t="n">
        <v>96.808796868</v>
      </c>
      <c r="S54" t="n">
        <v>106.382156126</v>
      </c>
      <c r="T54" t="n">
        <v>114.569456003</v>
      </c>
      <c r="U54" t="n">
        <v>119.726034629</v>
      </c>
      <c r="V54" t="n">
        <v>124.024487288</v>
      </c>
      <c r="W54" t="n">
        <v>126.951901672</v>
      </c>
      <c r="X54" t="n">
        <v>120.275539875</v>
      </c>
      <c r="Y54" t="n">
        <v>113.289877989</v>
      </c>
      <c r="Z54" t="n">
        <v>109.751883112</v>
      </c>
      <c r="AA54" t="n">
        <v>100.965434271</v>
      </c>
      <c r="AB54" t="n">
        <v>97.850988751</v>
      </c>
      <c r="AC54" t="n">
        <v>101.095847003</v>
      </c>
      <c r="AD54" t="n">
        <v>109.892351063</v>
      </c>
      <c r="AE54" t="n">
        <v>113.932075164</v>
      </c>
      <c r="AF54" t="n">
        <v>118.322605898</v>
      </c>
    </row>
    <row r="55">
      <c r="A55" t="s">
        <v>145</v>
      </c>
      <c r="B55" t="s">
        <v>478</v>
      </c>
      <c r="C55" t="s">
        <v>317</v>
      </c>
      <c r="D55" t="s">
        <v>479</v>
      </c>
      <c r="E55" t="s">
        <v>318</v>
      </c>
      <c r="F55" t="n">
        <v>27.154209348</v>
      </c>
      <c r="G55" t="n">
        <v>29.013930232</v>
      </c>
      <c r="H55" t="n">
        <v>30.726999661</v>
      </c>
      <c r="I55" t="n">
        <v>32.574737612</v>
      </c>
      <c r="J55" t="n">
        <v>34.648785288</v>
      </c>
      <c r="K55" t="n">
        <v>37.314535757</v>
      </c>
      <c r="L55" t="n">
        <v>41.010795128</v>
      </c>
      <c r="M55" t="n">
        <v>45.978994014</v>
      </c>
      <c r="N55" t="n">
        <v>53.265899142</v>
      </c>
      <c r="O55" t="n">
        <v>59.515459236</v>
      </c>
      <c r="P55" t="n">
        <v>66.034477383</v>
      </c>
      <c r="Q55" t="n">
        <v>74.5378428</v>
      </c>
      <c r="R55" t="n">
        <v>83.316854666</v>
      </c>
      <c r="S55" t="n">
        <v>91.538910874</v>
      </c>
      <c r="T55" t="n">
        <v>98.556446247</v>
      </c>
      <c r="U55" t="n">
        <v>103.007274886</v>
      </c>
      <c r="V55" t="n">
        <v>106.926083673</v>
      </c>
      <c r="W55" t="n">
        <v>108.597596652</v>
      </c>
      <c r="X55" t="n">
        <v>101.47573424</v>
      </c>
      <c r="Y55" t="n">
        <v>94.376336375</v>
      </c>
      <c r="Z55" t="n">
        <v>88.809299097</v>
      </c>
      <c r="AA55" t="n">
        <v>79.269842688</v>
      </c>
      <c r="AB55" t="n">
        <v>74.224390473</v>
      </c>
      <c r="AC55" t="n">
        <v>71.662918124</v>
      </c>
      <c r="AD55" t="n">
        <v>68.253597062</v>
      </c>
      <c r="AE55" t="n">
        <v>67.124648325</v>
      </c>
      <c r="AF55" t="n">
        <v>73.287240801</v>
      </c>
    </row>
    <row r="56">
      <c r="A56" t="s">
        <v>145</v>
      </c>
      <c r="B56" t="s">
        <v>480</v>
      </c>
      <c r="C56" t="s">
        <v>317</v>
      </c>
      <c r="D56" t="s">
        <v>481</v>
      </c>
      <c r="E56" t="s">
        <v>318</v>
      </c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</row>
    <row r="57">
      <c r="A57" t="s">
        <v>145</v>
      </c>
      <c r="B57" t="s">
        <v>482</v>
      </c>
      <c r="C57" t="s">
        <v>317</v>
      </c>
      <c r="D57" t="s">
        <v>483</v>
      </c>
      <c r="E57" t="s">
        <v>318</v>
      </c>
      <c r="F57" t="n">
        <v>14627.736270741</v>
      </c>
      <c r="G57" t="n">
        <v>15288.52103412</v>
      </c>
      <c r="H57" t="n">
        <v>15823.479786423</v>
      </c>
      <c r="I57" t="n">
        <v>16611.889508803</v>
      </c>
      <c r="J57" t="n">
        <v>17407.977354921</v>
      </c>
      <c r="K57" t="n">
        <v>18396.203771932</v>
      </c>
      <c r="L57" t="n">
        <v>20012.336757425</v>
      </c>
      <c r="M57" t="n">
        <v>21872.50907179</v>
      </c>
      <c r="N57" t="n">
        <v>24617.904962211</v>
      </c>
      <c r="O57" t="n">
        <v>27375.276488626</v>
      </c>
      <c r="P57" t="n">
        <v>30438.248255138</v>
      </c>
      <c r="Q57" t="n">
        <v>34157.798253889</v>
      </c>
      <c r="R57" t="n">
        <v>38211.550359321</v>
      </c>
      <c r="S57" t="n">
        <v>42434.553963906</v>
      </c>
      <c r="T57" t="n">
        <v>46487.896214346</v>
      </c>
      <c r="U57" t="n">
        <v>49552.175783466</v>
      </c>
      <c r="V57" t="n">
        <v>52340.16939422</v>
      </c>
      <c r="W57" t="n">
        <v>53672.711312862</v>
      </c>
      <c r="X57" t="n">
        <v>55661.893823812</v>
      </c>
      <c r="Y57" t="n">
        <v>57061.33060493</v>
      </c>
      <c r="Z57" t="n">
        <v>58240.494164097</v>
      </c>
      <c r="AA57" t="n">
        <v>58800.638516916</v>
      </c>
      <c r="AB57" t="n">
        <v>60740.388244895</v>
      </c>
      <c r="AC57" t="n">
        <v>63311.782061166</v>
      </c>
      <c r="AD57" t="n">
        <v>65534.595854446</v>
      </c>
      <c r="AE57" t="n">
        <v>67663.495996277</v>
      </c>
      <c r="AF57" t="n">
        <v>70731.3380683</v>
      </c>
    </row>
    <row r="58">
      <c r="A58" t="s">
        <v>145</v>
      </c>
      <c r="B58" t="s">
        <v>484</v>
      </c>
      <c r="C58" t="s">
        <v>317</v>
      </c>
      <c r="D58" t="s">
        <v>485</v>
      </c>
      <c r="E58" t="s">
        <v>318</v>
      </c>
      <c r="F58" t="n">
        <v>14627.736270741</v>
      </c>
      <c r="G58" t="n">
        <v>15288.521034122</v>
      </c>
      <c r="H58" t="n">
        <v>15823.479786424</v>
      </c>
      <c r="I58" t="n">
        <v>16611.889508803</v>
      </c>
      <c r="J58" t="n">
        <v>17407.977354918</v>
      </c>
      <c r="K58" t="n">
        <v>18396.203771931</v>
      </c>
      <c r="L58" t="n">
        <v>20012.336757424</v>
      </c>
      <c r="M58" t="n">
        <v>21872.509071789</v>
      </c>
      <c r="N58" t="n">
        <v>24617.904962211</v>
      </c>
      <c r="O58" t="n">
        <v>27375.276488624</v>
      </c>
      <c r="P58" t="n">
        <v>30438.248255138</v>
      </c>
      <c r="Q58" t="n">
        <v>34157.798253892</v>
      </c>
      <c r="R58" t="n">
        <v>38211.550359322</v>
      </c>
      <c r="S58" t="n">
        <v>42434.553963909</v>
      </c>
      <c r="T58" t="n">
        <v>46487.896214348</v>
      </c>
      <c r="U58" t="n">
        <v>49552.175783465</v>
      </c>
      <c r="V58" t="n">
        <v>52340.169394221</v>
      </c>
      <c r="W58" t="n">
        <v>53672.711312864</v>
      </c>
      <c r="X58" t="n">
        <v>55661.893823812</v>
      </c>
      <c r="Y58" t="n">
        <v>57061.330604928</v>
      </c>
      <c r="Z58" t="n">
        <v>58240.494164097</v>
      </c>
      <c r="AA58" t="n">
        <v>58800.638516913</v>
      </c>
      <c r="AB58" t="n">
        <v>60740.388244897</v>
      </c>
      <c r="AC58" t="n">
        <v>63311.782061165</v>
      </c>
      <c r="AD58" t="n">
        <v>65534.595854444</v>
      </c>
      <c r="AE58" t="n">
        <v>67663.495996276</v>
      </c>
      <c r="AF58" t="n">
        <v>70731.338068299</v>
      </c>
    </row>
    <row r="59">
      <c r="A59" t="s">
        <v>145</v>
      </c>
      <c r="B59" t="s">
        <v>486</v>
      </c>
      <c r="C59" t="s">
        <v>317</v>
      </c>
      <c r="D59" t="s">
        <v>487</v>
      </c>
      <c r="E59" t="s">
        <v>318</v>
      </c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</row>
  </sheetData>
  <pageMargins left="0.7" right="0.7" top="0.75" bottom="0.75" header="0.3" footer="0.3"/>
  <pageSetup paperSize="9" orientation="portrait" horizontalDpi="300" verticalDpi="300" r:id="rId2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263</v>
      </c>
      <c r="B1" t="s">
        <v>264</v>
      </c>
      <c r="C1" t="s">
        <v>265</v>
      </c>
      <c r="D1" t="s">
        <v>266</v>
      </c>
      <c r="E1" t="s">
        <v>267</v>
      </c>
      <c r="F1" t="s">
        <v>268</v>
      </c>
      <c r="G1" t="s">
        <v>269</v>
      </c>
      <c r="H1" t="s">
        <v>270</v>
      </c>
      <c r="I1" t="s">
        <v>271</v>
      </c>
      <c r="J1" t="s">
        <v>272</v>
      </c>
      <c r="K1" t="s">
        <v>273</v>
      </c>
      <c r="L1" t="s">
        <v>274</v>
      </c>
      <c r="M1" t="s">
        <v>275</v>
      </c>
      <c r="N1" t="s">
        <v>276</v>
      </c>
      <c r="O1" t="s">
        <v>277</v>
      </c>
      <c r="P1" t="s">
        <v>278</v>
      </c>
      <c r="Q1" t="s">
        <v>279</v>
      </c>
      <c r="R1" t="s">
        <v>280</v>
      </c>
      <c r="S1" t="s">
        <v>281</v>
      </c>
      <c r="T1" t="s">
        <v>282</v>
      </c>
      <c r="U1" t="s">
        <v>283</v>
      </c>
      <c r="V1" t="s">
        <v>284</v>
      </c>
      <c r="W1" t="s">
        <v>285</v>
      </c>
      <c r="X1" t="s">
        <v>286</v>
      </c>
      <c r="Y1" t="s">
        <v>287</v>
      </c>
      <c r="Z1" t="s">
        <v>288</v>
      </c>
      <c r="AA1" t="s">
        <v>289</v>
      </c>
      <c r="AB1" t="s">
        <v>290</v>
      </c>
      <c r="AC1" t="s">
        <v>291</v>
      </c>
      <c r="AD1" t="s">
        <v>292</v>
      </c>
      <c r="AE1" t="s">
        <v>293</v>
      </c>
      <c r="AF1" t="s">
        <v>294</v>
      </c>
    </row>
    <row r="2">
      <c r="A2" t="s">
        <v>146</v>
      </c>
      <c r="B2" t="s">
        <v>295</v>
      </c>
      <c r="C2" t="s">
        <v>317</v>
      </c>
      <c r="D2" t="s">
        <v>297</v>
      </c>
      <c r="E2" t="s">
        <v>318</v>
      </c>
      <c r="F2" t="n">
        <v>25.809194295634</v>
      </c>
      <c r="G2" t="n">
        <v>26.7476883233233</v>
      </c>
      <c r="H2" t="n">
        <v>27.5132114363075</v>
      </c>
      <c r="I2" t="n">
        <v>27.8738680735406</v>
      </c>
      <c r="J2" t="n">
        <v>27.8533241291865</v>
      </c>
      <c r="K2" t="n">
        <v>27.8853648065953</v>
      </c>
      <c r="L2" t="n">
        <v>30.0374090312747</v>
      </c>
      <c r="M2" t="n">
        <v>31.4933123426829</v>
      </c>
      <c r="N2" t="n">
        <v>33.2134753964317</v>
      </c>
      <c r="O2" t="n">
        <v>34.2399589408451</v>
      </c>
      <c r="P2" t="n">
        <v>34.503819537697</v>
      </c>
      <c r="Q2" t="n">
        <v>35.8475988948551</v>
      </c>
      <c r="R2" t="n">
        <v>38.1898436258288</v>
      </c>
      <c r="S2" t="n">
        <v>41.0367102109905</v>
      </c>
      <c r="T2" t="n">
        <v>42.005200763734</v>
      </c>
      <c r="U2" t="n">
        <v>40.303137058342</v>
      </c>
      <c r="V2" t="n">
        <v>39.0895290347636</v>
      </c>
      <c r="W2" t="n">
        <v>37.7465357021853</v>
      </c>
      <c r="X2" t="n">
        <v>38.1669098078613</v>
      </c>
      <c r="Y2" t="n">
        <v>40.583527846289</v>
      </c>
      <c r="Z2" t="n">
        <v>41.7299734914541</v>
      </c>
      <c r="AA2" t="n">
        <v>38.0344370828656</v>
      </c>
      <c r="AB2" t="n">
        <v>36.0680188396387</v>
      </c>
      <c r="AC2" t="n">
        <v>35.2180525768092</v>
      </c>
      <c r="AD2" t="n">
        <v>35.1070657254941</v>
      </c>
      <c r="AE2" t="n">
        <v>33.3998974843694</v>
      </c>
      <c r="AF2" t="n">
        <v>32.3059876030164</v>
      </c>
    </row>
    <row r="3">
      <c r="A3" t="s">
        <v>146</v>
      </c>
      <c r="B3" t="s">
        <v>374</v>
      </c>
      <c r="C3" t="s">
        <v>317</v>
      </c>
      <c r="D3" t="s">
        <v>375</v>
      </c>
      <c r="E3" t="s">
        <v>318</v>
      </c>
      <c r="F3" t="n">
        <v>248.100069485798</v>
      </c>
      <c r="G3" t="n">
        <v>253.423007948317</v>
      </c>
      <c r="H3" t="n">
        <v>259.795545890826</v>
      </c>
      <c r="I3" t="n">
        <v>259.152352529887</v>
      </c>
      <c r="J3" t="n">
        <v>256.343215002196</v>
      </c>
      <c r="K3" t="n">
        <v>254.451294456588</v>
      </c>
      <c r="L3" t="n">
        <v>276.276055430292</v>
      </c>
      <c r="M3" t="n">
        <v>290.646832995501</v>
      </c>
      <c r="N3" t="n">
        <v>309.33493884674</v>
      </c>
      <c r="O3" t="n">
        <v>324.692157532479</v>
      </c>
      <c r="P3" t="n">
        <v>337.144292387533</v>
      </c>
      <c r="Q3" t="n">
        <v>358.13034818229</v>
      </c>
      <c r="R3" t="n">
        <v>384.548252831518</v>
      </c>
      <c r="S3" t="n">
        <v>410.453246649111</v>
      </c>
      <c r="T3" t="n">
        <v>423.648966963826</v>
      </c>
      <c r="U3" t="n">
        <v>419.991429966598</v>
      </c>
      <c r="V3" t="n">
        <v>418.873356826397</v>
      </c>
      <c r="W3" t="n">
        <v>406.473089598892</v>
      </c>
      <c r="X3" t="n">
        <v>390.623178039783</v>
      </c>
      <c r="Y3" t="n">
        <v>373.660270393347</v>
      </c>
      <c r="Z3" t="n">
        <v>388.549766713816</v>
      </c>
      <c r="AA3" t="n">
        <v>365.826234485412</v>
      </c>
      <c r="AB3" t="n">
        <v>351.410393023827</v>
      </c>
      <c r="AC3" t="n">
        <v>342.270727718167</v>
      </c>
      <c r="AD3" t="n">
        <v>328.16136658354</v>
      </c>
      <c r="AE3" t="n">
        <v>331.780423967561</v>
      </c>
      <c r="AF3" t="n">
        <v>347.267398653851</v>
      </c>
    </row>
    <row r="4">
      <c r="A4" t="s">
        <v>146</v>
      </c>
      <c r="B4" t="s">
        <v>376</v>
      </c>
      <c r="C4" t="s">
        <v>317</v>
      </c>
      <c r="D4" t="s">
        <v>377</v>
      </c>
      <c r="E4" t="s">
        <v>318</v>
      </c>
      <c r="F4" t="n">
        <v>5401.02874119265</v>
      </c>
      <c r="G4" t="n">
        <v>5729.99106052577</v>
      </c>
      <c r="H4" t="n">
        <v>6113.16336782128</v>
      </c>
      <c r="I4" t="n">
        <v>6435.34470523983</v>
      </c>
      <c r="J4" t="n">
        <v>6710.1523601354</v>
      </c>
      <c r="K4" t="n">
        <v>7034.46576431659</v>
      </c>
      <c r="L4" t="n">
        <v>7864.28007548353</v>
      </c>
      <c r="M4" t="n">
        <v>8446.83693712767</v>
      </c>
      <c r="N4" t="n">
        <v>9045.7049193891</v>
      </c>
      <c r="O4" t="n">
        <v>9509.70882333221</v>
      </c>
      <c r="P4" t="n">
        <v>9937.15104358896</v>
      </c>
      <c r="Q4" t="n">
        <v>10586.0270517791</v>
      </c>
      <c r="R4" t="n">
        <v>11343.0168999475</v>
      </c>
      <c r="S4" t="n">
        <v>12190.1199657608</v>
      </c>
      <c r="T4" t="n">
        <v>12591.7311254926</v>
      </c>
      <c r="U4" t="n">
        <v>12716.157770886</v>
      </c>
      <c r="V4" t="n">
        <v>12791.1602833777</v>
      </c>
      <c r="W4" t="n">
        <v>12633.4500329978</v>
      </c>
      <c r="X4" t="n">
        <v>12556.8892872386</v>
      </c>
      <c r="Y4" t="n">
        <v>12785.7481276641</v>
      </c>
      <c r="Z4" t="n">
        <v>12895.6560353006</v>
      </c>
      <c r="AA4" t="n">
        <v>12213.407907822</v>
      </c>
      <c r="AB4" t="n">
        <v>11583.9524064608</v>
      </c>
      <c r="AC4" t="n">
        <v>10995.8500637199</v>
      </c>
      <c r="AD4" t="n">
        <v>10550.7232780602</v>
      </c>
      <c r="AE4" t="n">
        <v>10044.171572713</v>
      </c>
      <c r="AF4" t="n">
        <v>9742.8368056014</v>
      </c>
    </row>
    <row r="5">
      <c r="A5" t="s">
        <v>146</v>
      </c>
      <c r="B5" t="s">
        <v>378</v>
      </c>
      <c r="C5" t="s">
        <v>317</v>
      </c>
      <c r="D5" t="s">
        <v>379</v>
      </c>
      <c r="E5" t="s">
        <v>318</v>
      </c>
      <c r="F5" t="n">
        <v>739.675529330444</v>
      </c>
      <c r="G5" t="n">
        <v>787.602799765059</v>
      </c>
      <c r="H5" t="n">
        <v>840.696480427353</v>
      </c>
      <c r="I5" t="n">
        <v>881.935989462223</v>
      </c>
      <c r="J5" t="n">
        <v>914.569481572025</v>
      </c>
      <c r="K5" t="n">
        <v>940.626607672388</v>
      </c>
      <c r="L5" t="n">
        <v>1040.10241694118</v>
      </c>
      <c r="M5" t="n">
        <v>1110.66429547896</v>
      </c>
      <c r="N5" t="n">
        <v>1186.76192189715</v>
      </c>
      <c r="O5" t="n">
        <v>1257.05742694606</v>
      </c>
      <c r="P5" t="n">
        <v>1325.87689226603</v>
      </c>
      <c r="Q5" t="n">
        <v>1421.0764675328</v>
      </c>
      <c r="R5" t="n">
        <v>1520.7727441781</v>
      </c>
      <c r="S5" t="n">
        <v>1653.18978923278</v>
      </c>
      <c r="T5" t="n">
        <v>1752.95307364877</v>
      </c>
      <c r="U5" t="n">
        <v>1797.83100286971</v>
      </c>
      <c r="V5" t="n">
        <v>1849.23122044425</v>
      </c>
      <c r="W5" t="n">
        <v>1861.7050000837</v>
      </c>
      <c r="X5" t="n">
        <v>1878.14765290468</v>
      </c>
      <c r="Y5" t="n">
        <v>1929.43617091063</v>
      </c>
      <c r="Z5" t="n">
        <v>1979.08417716818</v>
      </c>
      <c r="AA5" t="n">
        <v>1801.27017515181</v>
      </c>
      <c r="AB5" t="n">
        <v>1649.61025063558</v>
      </c>
      <c r="AC5" t="n">
        <v>1532.3495683313</v>
      </c>
      <c r="AD5" t="n">
        <v>1453.1451338128</v>
      </c>
      <c r="AE5" t="n">
        <v>1375.85262205475</v>
      </c>
      <c r="AF5" t="n">
        <v>1317.47873130331</v>
      </c>
    </row>
    <row r="6">
      <c r="A6" t="s">
        <v>146</v>
      </c>
      <c r="B6" t="s">
        <v>380</v>
      </c>
      <c r="C6" t="s">
        <v>317</v>
      </c>
      <c r="D6" t="s">
        <v>381</v>
      </c>
      <c r="E6" t="s">
        <v>318</v>
      </c>
      <c r="F6" t="n">
        <v>559.056755290243</v>
      </c>
      <c r="G6" t="n">
        <v>554.832186420458</v>
      </c>
      <c r="H6" t="n">
        <v>558.893464772839</v>
      </c>
      <c r="I6" t="n">
        <v>557.669013083347</v>
      </c>
      <c r="J6" t="n">
        <v>550.372145923994</v>
      </c>
      <c r="K6" t="n">
        <v>541.729513315279</v>
      </c>
      <c r="L6" t="n">
        <v>573.295089715347</v>
      </c>
      <c r="M6" t="n">
        <v>583.177918291927</v>
      </c>
      <c r="N6" t="n">
        <v>591.623057157606</v>
      </c>
      <c r="O6" t="n">
        <v>584.084548178114</v>
      </c>
      <c r="P6" t="n">
        <v>570.095857885857</v>
      </c>
      <c r="Q6" t="n">
        <v>562.802249998818</v>
      </c>
      <c r="R6" t="n">
        <v>554.561707565074</v>
      </c>
      <c r="S6" t="n">
        <v>546.34144810677</v>
      </c>
      <c r="T6" t="n">
        <v>518.236955904797</v>
      </c>
      <c r="U6" t="n">
        <v>472.885492536119</v>
      </c>
      <c r="V6" t="n">
        <v>440.386014795847</v>
      </c>
      <c r="W6" t="n">
        <v>406.988000418952</v>
      </c>
      <c r="X6" t="n">
        <v>380.277706407575</v>
      </c>
      <c r="Y6" t="n">
        <v>361.303160783501</v>
      </c>
      <c r="Z6" t="n">
        <v>348.447481766968</v>
      </c>
      <c r="AA6" t="n">
        <v>329.538346648905</v>
      </c>
      <c r="AB6" t="n">
        <v>312.817242946449</v>
      </c>
      <c r="AC6" t="n">
        <v>300.158374059214</v>
      </c>
      <c r="AD6" t="n">
        <v>293.170505191727</v>
      </c>
      <c r="AE6" t="n">
        <v>277.335877699897</v>
      </c>
      <c r="AF6" t="n">
        <v>265.845097424285</v>
      </c>
    </row>
    <row r="7">
      <c r="A7" t="s">
        <v>146</v>
      </c>
      <c r="B7" t="s">
        <v>382</v>
      </c>
      <c r="C7" t="s">
        <v>317</v>
      </c>
      <c r="D7" t="s">
        <v>383</v>
      </c>
      <c r="E7" t="s">
        <v>318</v>
      </c>
      <c r="F7" t="n">
        <v>394.090989758511</v>
      </c>
      <c r="G7" t="n">
        <v>414.203729511519</v>
      </c>
      <c r="H7" t="n">
        <v>438.582449912008</v>
      </c>
      <c r="I7" t="n">
        <v>459.777751870091</v>
      </c>
      <c r="J7" t="n">
        <v>476.353505525752</v>
      </c>
      <c r="K7" t="n">
        <v>497.160612088431</v>
      </c>
      <c r="L7" t="n">
        <v>551.964827003076</v>
      </c>
      <c r="M7" t="n">
        <v>590.664988121062</v>
      </c>
      <c r="N7" t="n">
        <v>630.120578363883</v>
      </c>
      <c r="O7" t="n">
        <v>659.699647082433</v>
      </c>
      <c r="P7" t="n">
        <v>686.101145070811</v>
      </c>
      <c r="Q7" t="n">
        <v>726.996757111389</v>
      </c>
      <c r="R7" t="n">
        <v>769.656158872002</v>
      </c>
      <c r="S7" t="n">
        <v>814.99829322088</v>
      </c>
      <c r="T7" t="n">
        <v>820.905736623716</v>
      </c>
      <c r="U7" t="n">
        <v>798.885730754549</v>
      </c>
      <c r="V7" t="n">
        <v>782.038399129869</v>
      </c>
      <c r="W7" t="n">
        <v>750.005491503044</v>
      </c>
      <c r="X7" t="n">
        <v>734.924507680272</v>
      </c>
      <c r="Y7" t="n">
        <v>733.007022867795</v>
      </c>
      <c r="Z7" t="n">
        <v>731.058722238605</v>
      </c>
      <c r="AA7" t="n">
        <v>668.381289631625</v>
      </c>
      <c r="AB7" t="n">
        <v>615.122007116978</v>
      </c>
      <c r="AC7" t="n">
        <v>575.682568910798</v>
      </c>
      <c r="AD7" t="n">
        <v>548.352201178359</v>
      </c>
      <c r="AE7" t="n">
        <v>515.713826542792</v>
      </c>
      <c r="AF7" t="n">
        <v>501.049920692219</v>
      </c>
    </row>
    <row r="8">
      <c r="A8" t="s">
        <v>146</v>
      </c>
      <c r="B8" t="s">
        <v>384</v>
      </c>
      <c r="C8" t="s">
        <v>317</v>
      </c>
      <c r="D8" t="s">
        <v>385</v>
      </c>
      <c r="E8" t="s">
        <v>318</v>
      </c>
      <c r="F8" t="n">
        <v>96.8857502977401</v>
      </c>
      <c r="G8" t="n">
        <v>111.303679162909</v>
      </c>
      <c r="H8" t="n">
        <v>125.295725259631</v>
      </c>
      <c r="I8" t="n">
        <v>129.975727617714</v>
      </c>
      <c r="J8" t="n">
        <v>138.504691218901</v>
      </c>
      <c r="K8" t="n">
        <v>166.677680634469</v>
      </c>
      <c r="L8" t="n">
        <v>198.518419417202</v>
      </c>
      <c r="M8" t="n">
        <v>222.25009864328</v>
      </c>
      <c r="N8" t="n">
        <v>245.109475478774</v>
      </c>
      <c r="O8" t="n">
        <v>268.143534120077</v>
      </c>
      <c r="P8" t="n">
        <v>307.060772406771</v>
      </c>
      <c r="Q8" t="n">
        <v>354.783134215849</v>
      </c>
      <c r="R8" t="n">
        <v>406.592021377384</v>
      </c>
      <c r="S8" t="n">
        <v>474.858752886496</v>
      </c>
      <c r="T8" t="n">
        <v>490.593487584329</v>
      </c>
      <c r="U8" t="n">
        <v>496.348775507442</v>
      </c>
      <c r="V8" t="n">
        <v>481.06635624476</v>
      </c>
      <c r="W8" t="n">
        <v>472.243778308941</v>
      </c>
      <c r="X8" t="n">
        <v>463.172060132216</v>
      </c>
      <c r="Y8" t="n">
        <v>466.978068873852</v>
      </c>
      <c r="Z8" t="n">
        <v>467.877215538153</v>
      </c>
      <c r="AA8" t="n">
        <v>445.366335342224</v>
      </c>
      <c r="AB8" t="n">
        <v>370.613291761154</v>
      </c>
      <c r="AC8" t="n">
        <v>313.204798252542</v>
      </c>
      <c r="AD8" t="n">
        <v>265.666100364058</v>
      </c>
      <c r="AE8" t="n">
        <v>227.114916335437</v>
      </c>
      <c r="AF8" t="n">
        <v>197.222898993928</v>
      </c>
    </row>
    <row r="9">
      <c r="A9" t="s">
        <v>146</v>
      </c>
      <c r="B9" t="s">
        <v>386</v>
      </c>
      <c r="C9" t="s">
        <v>317</v>
      </c>
      <c r="D9" t="s">
        <v>387</v>
      </c>
      <c r="E9" t="s">
        <v>318</v>
      </c>
      <c r="F9" t="n">
        <v>408.677821056526</v>
      </c>
      <c r="G9" t="n">
        <v>436.255165368884</v>
      </c>
      <c r="H9" t="n">
        <v>463.839260448608</v>
      </c>
      <c r="I9" t="n">
        <v>485.42878205105</v>
      </c>
      <c r="J9" t="n">
        <v>501.07390605168</v>
      </c>
      <c r="K9" t="n">
        <v>520.848875034482</v>
      </c>
      <c r="L9" t="n">
        <v>582.065399256907</v>
      </c>
      <c r="M9" t="n">
        <v>623.904193284895</v>
      </c>
      <c r="N9" t="n">
        <v>671.340777144008</v>
      </c>
      <c r="O9" t="n">
        <v>708.408001610452</v>
      </c>
      <c r="P9" t="n">
        <v>742.893877881408</v>
      </c>
      <c r="Q9" t="n">
        <v>797.392056194336</v>
      </c>
      <c r="R9" t="n">
        <v>867.304508546078</v>
      </c>
      <c r="S9" t="n">
        <v>953.372663108323</v>
      </c>
      <c r="T9" t="n">
        <v>1000.71147395584</v>
      </c>
      <c r="U9" t="n">
        <v>1035.52891836369</v>
      </c>
      <c r="V9" t="n">
        <v>1060.49186463904</v>
      </c>
      <c r="W9" t="n">
        <v>1065.62148346779</v>
      </c>
      <c r="X9" t="n">
        <v>1067.86163351925</v>
      </c>
      <c r="Y9" t="n">
        <v>1100.67108852534</v>
      </c>
      <c r="Z9" t="n">
        <v>1128.26541503623</v>
      </c>
      <c r="AA9" t="n">
        <v>982.979499955669</v>
      </c>
      <c r="AB9" t="n">
        <v>860.176471167139</v>
      </c>
      <c r="AC9" t="n">
        <v>765.172531659927</v>
      </c>
      <c r="AD9" t="n">
        <v>690.014272783646</v>
      </c>
      <c r="AE9" t="n">
        <v>631.544086309294</v>
      </c>
      <c r="AF9" t="n">
        <v>593.700375307342</v>
      </c>
    </row>
    <row r="10">
      <c r="A10" t="s">
        <v>146</v>
      </c>
      <c r="B10" t="s">
        <v>388</v>
      </c>
      <c r="C10" t="s">
        <v>317</v>
      </c>
      <c r="D10" t="s">
        <v>389</v>
      </c>
      <c r="E10" t="s">
        <v>318</v>
      </c>
      <c r="F10" t="n">
        <v>578.485517611195</v>
      </c>
      <c r="G10" t="n">
        <v>621.024853666848</v>
      </c>
      <c r="H10" t="n">
        <v>662.689873309518</v>
      </c>
      <c r="I10" t="n">
        <v>695.45713110001</v>
      </c>
      <c r="J10" t="n">
        <v>719.139280336874</v>
      </c>
      <c r="K10" t="n">
        <v>749.094718807363</v>
      </c>
      <c r="L10" t="n">
        <v>837.933211518378</v>
      </c>
      <c r="M10" t="n">
        <v>897.322799276381</v>
      </c>
      <c r="N10" t="n">
        <v>963.427820057147</v>
      </c>
      <c r="O10" t="n">
        <v>1014.57081049642</v>
      </c>
      <c r="P10" t="n">
        <v>1061.99977665483</v>
      </c>
      <c r="Q10" t="n">
        <v>1137.09440987114</v>
      </c>
      <c r="R10" t="n">
        <v>1232.61321174182</v>
      </c>
      <c r="S10" t="n">
        <v>1350.16603216797</v>
      </c>
      <c r="T10" t="n">
        <v>1432.82678617631</v>
      </c>
      <c r="U10" t="n">
        <v>1504.88341458188</v>
      </c>
      <c r="V10" t="n">
        <v>1552.40399428538</v>
      </c>
      <c r="W10" t="n">
        <v>1569.39118144942</v>
      </c>
      <c r="X10" t="n">
        <v>1570.46714187691</v>
      </c>
      <c r="Y10" t="n">
        <v>1614.14029790227</v>
      </c>
      <c r="Z10" t="n">
        <v>1643.54658161124</v>
      </c>
      <c r="AA10" t="n">
        <v>1438.4422829333</v>
      </c>
      <c r="AB10" t="n">
        <v>1264.3222906086</v>
      </c>
      <c r="AC10" t="n">
        <v>1129.25002774594</v>
      </c>
      <c r="AD10" t="n">
        <v>1025.24503755525</v>
      </c>
      <c r="AE10" t="n">
        <v>945.926458237833</v>
      </c>
      <c r="AF10" t="n">
        <v>896.58710675599</v>
      </c>
    </row>
    <row r="11">
      <c r="A11" t="s">
        <v>146</v>
      </c>
      <c r="B11" t="s">
        <v>390</v>
      </c>
      <c r="C11" t="s">
        <v>317</v>
      </c>
      <c r="D11" t="s">
        <v>391</v>
      </c>
      <c r="E11" t="s">
        <v>318</v>
      </c>
      <c r="F11" t="n">
        <v>169.80769655467</v>
      </c>
      <c r="G11" t="n">
        <v>184.769688297965</v>
      </c>
      <c r="H11" t="n">
        <v>198.85061286091</v>
      </c>
      <c r="I11" t="n">
        <v>210.02834904896</v>
      </c>
      <c r="J11" t="n">
        <v>218.065374285193</v>
      </c>
      <c r="K11" t="n">
        <v>228.245843772881</v>
      </c>
      <c r="L11" t="n">
        <v>255.867812261471</v>
      </c>
      <c r="M11" t="n">
        <v>273.418605991486</v>
      </c>
      <c r="N11" t="n">
        <v>292.087042913139</v>
      </c>
      <c r="O11" t="n">
        <v>306.162808885969</v>
      </c>
      <c r="P11" t="n">
        <v>319.105898773419</v>
      </c>
      <c r="Q11" t="n">
        <v>339.702353676808</v>
      </c>
      <c r="R11" t="n">
        <v>365.308703195743</v>
      </c>
      <c r="S11" t="n">
        <v>396.793369059649</v>
      </c>
      <c r="T11" t="n">
        <v>432.115312220467</v>
      </c>
      <c r="U11" t="n">
        <v>469.35449621819</v>
      </c>
      <c r="V11" t="n">
        <v>491.912129646336</v>
      </c>
      <c r="W11" t="n">
        <v>503.769697981633</v>
      </c>
      <c r="X11" t="n">
        <v>502.605508357653</v>
      </c>
      <c r="Y11" t="n">
        <v>513.469209376927</v>
      </c>
      <c r="Z11" t="n">
        <v>515.281166575018</v>
      </c>
      <c r="AA11" t="n">
        <v>455.462782977628</v>
      </c>
      <c r="AB11" t="n">
        <v>404.145819441464</v>
      </c>
      <c r="AC11" t="n">
        <v>364.077496086013</v>
      </c>
      <c r="AD11" t="n">
        <v>335.230764771608</v>
      </c>
      <c r="AE11" t="n">
        <v>314.382371928539</v>
      </c>
      <c r="AF11" t="n">
        <v>302.886731448647</v>
      </c>
    </row>
    <row r="12">
      <c r="A12" t="s">
        <v>146</v>
      </c>
      <c r="B12" t="s">
        <v>392</v>
      </c>
      <c r="C12" t="s">
        <v>317</v>
      </c>
      <c r="D12" t="s">
        <v>393</v>
      </c>
      <c r="E12" t="s">
        <v>318</v>
      </c>
      <c r="F12" t="n">
        <v>613.440698552773</v>
      </c>
      <c r="G12" t="n">
        <v>645.423111611018</v>
      </c>
      <c r="H12" t="n">
        <v>683.784298689672</v>
      </c>
      <c r="I12" t="n">
        <v>719.264184930429</v>
      </c>
      <c r="J12" t="n">
        <v>752.079175912937</v>
      </c>
      <c r="K12" t="n">
        <v>790.360367193998</v>
      </c>
      <c r="L12" t="n">
        <v>894.305462396169</v>
      </c>
      <c r="M12" t="n">
        <v>970.615137323483</v>
      </c>
      <c r="N12" t="n">
        <v>1049.25544849172</v>
      </c>
      <c r="O12" t="n">
        <v>1107.04489005029</v>
      </c>
      <c r="P12" t="n">
        <v>1164.38036092346</v>
      </c>
      <c r="Q12" t="n">
        <v>1247.38437352441</v>
      </c>
      <c r="R12" t="n">
        <v>1346.75901713891</v>
      </c>
      <c r="S12" t="n">
        <v>1427.83912648951</v>
      </c>
      <c r="T12" t="n">
        <v>1432.26475902712</v>
      </c>
      <c r="U12" t="n">
        <v>1389.23177523705</v>
      </c>
      <c r="V12" t="n">
        <v>1345.54836295889</v>
      </c>
      <c r="W12" t="n">
        <v>1274.26889072779</v>
      </c>
      <c r="X12" t="n">
        <v>1228.21523892325</v>
      </c>
      <c r="Y12" t="n">
        <v>1204.49048638744</v>
      </c>
      <c r="Z12" t="n">
        <v>1193.17205229867</v>
      </c>
      <c r="AA12" t="n">
        <v>1077.85976148655</v>
      </c>
      <c r="AB12" t="n">
        <v>978.973065668483</v>
      </c>
      <c r="AC12" t="n">
        <v>903.317344460767</v>
      </c>
      <c r="AD12" t="n">
        <v>843.227456363107</v>
      </c>
      <c r="AE12" t="n">
        <v>793.72904986294</v>
      </c>
      <c r="AF12" t="n">
        <v>764.897335225392</v>
      </c>
    </row>
    <row r="13">
      <c r="A13" t="s">
        <v>146</v>
      </c>
      <c r="B13" t="s">
        <v>394</v>
      </c>
      <c r="C13" t="s">
        <v>317</v>
      </c>
      <c r="D13" t="s">
        <v>395</v>
      </c>
      <c r="E13" t="s">
        <v>318</v>
      </c>
      <c r="F13" t="n">
        <v>623.870742362289</v>
      </c>
      <c r="G13" t="n">
        <v>671.694703519619</v>
      </c>
      <c r="H13" t="n">
        <v>728.1365410638</v>
      </c>
      <c r="I13" t="n">
        <v>777.413541070251</v>
      </c>
      <c r="J13" t="n">
        <v>826.342804948094</v>
      </c>
      <c r="K13" t="n">
        <v>885.031966121038</v>
      </c>
      <c r="L13" t="n">
        <v>1005.8095965319</v>
      </c>
      <c r="M13" t="n">
        <v>1099.13608666334</v>
      </c>
      <c r="N13" t="n">
        <v>1197.19994921305</v>
      </c>
      <c r="O13" t="n">
        <v>1284.06632710814</v>
      </c>
      <c r="P13" t="n">
        <v>1366.37896600675</v>
      </c>
      <c r="Q13" t="n">
        <v>1482.04639389844</v>
      </c>
      <c r="R13" t="n">
        <v>1620.48491332032</v>
      </c>
      <c r="S13" t="n">
        <v>1762.99984910125</v>
      </c>
      <c r="T13" t="n">
        <v>1799.32899664481</v>
      </c>
      <c r="U13" t="n">
        <v>1808.10614557805</v>
      </c>
      <c r="V13" t="n">
        <v>1804.38242213976</v>
      </c>
      <c r="W13" t="n">
        <v>1767.88323710052</v>
      </c>
      <c r="X13" t="n">
        <v>1731.78424892211</v>
      </c>
      <c r="Y13" t="n">
        <v>1762.88952912777</v>
      </c>
      <c r="Z13" t="n">
        <v>1755.94455030405</v>
      </c>
      <c r="AA13" t="n">
        <v>1661.28992500247</v>
      </c>
      <c r="AB13" t="n">
        <v>1594.74239259893</v>
      </c>
      <c r="AC13" t="n">
        <v>1544.91471673098</v>
      </c>
      <c r="AD13" t="n">
        <v>1511.39409590202</v>
      </c>
      <c r="AE13" t="n">
        <v>1475.338533656</v>
      </c>
      <c r="AF13" t="n">
        <v>1473.72059453051</v>
      </c>
    </row>
    <row r="14">
      <c r="A14" t="s">
        <v>146</v>
      </c>
      <c r="B14" t="s">
        <v>396</v>
      </c>
      <c r="C14" t="s">
        <v>317</v>
      </c>
      <c r="D14" t="s">
        <v>397</v>
      </c>
      <c r="E14" t="s">
        <v>318</v>
      </c>
      <c r="F14" t="n">
        <v>224.583339552663</v>
      </c>
      <c r="G14" t="n">
        <v>231.473791438504</v>
      </c>
      <c r="H14" t="n">
        <v>241.366635853477</v>
      </c>
      <c r="I14" t="n">
        <v>248.281387476109</v>
      </c>
      <c r="J14" t="n">
        <v>251.823782944534</v>
      </c>
      <c r="K14" t="n">
        <v>257.606594246747</v>
      </c>
      <c r="L14" t="n">
        <v>282.745709680299</v>
      </c>
      <c r="M14" t="n">
        <v>292.010055192381</v>
      </c>
      <c r="N14" t="n">
        <v>295.905129760006</v>
      </c>
      <c r="O14" t="n">
        <v>291.894038608135</v>
      </c>
      <c r="P14" t="n">
        <v>287.106137528192</v>
      </c>
      <c r="Q14" t="n">
        <v>288.5421660404</v>
      </c>
      <c r="R14" t="n">
        <v>293.79573986072</v>
      </c>
      <c r="S14" t="n">
        <v>298.882205451847</v>
      </c>
      <c r="T14" t="n">
        <v>293.954322149014</v>
      </c>
      <c r="U14" t="n">
        <v>286.782083572533</v>
      </c>
      <c r="V14" t="n">
        <v>285.182145316395</v>
      </c>
      <c r="W14" t="n">
        <v>279.838804361686</v>
      </c>
      <c r="X14" t="n">
        <v>274.675691900269</v>
      </c>
      <c r="Y14" t="n">
        <v>275.951296418752</v>
      </c>
      <c r="Z14" t="n">
        <v>271.860144071778</v>
      </c>
      <c r="AA14" t="n">
        <v>252.075000613203</v>
      </c>
      <c r="AB14" t="n">
        <v>236.22315327433</v>
      </c>
      <c r="AC14" t="n">
        <v>224.690166127561</v>
      </c>
      <c r="AD14" t="n">
        <v>210.596693053474</v>
      </c>
      <c r="AE14" t="n">
        <v>203.736460388231</v>
      </c>
      <c r="AF14" t="n">
        <v>201.782147136456</v>
      </c>
    </row>
    <row r="15">
      <c r="A15" t="s">
        <v>146</v>
      </c>
      <c r="B15" t="s">
        <v>398</v>
      </c>
      <c r="C15" t="s">
        <v>317</v>
      </c>
      <c r="D15" t="s">
        <v>399</v>
      </c>
      <c r="E15" t="s">
        <v>318</v>
      </c>
      <c r="F15" t="n">
        <v>437.124968768622</v>
      </c>
      <c r="G15" t="n">
        <v>460.272070412674</v>
      </c>
      <c r="H15" t="n">
        <v>487.824850004375</v>
      </c>
      <c r="I15" t="n">
        <v>512.130528368654</v>
      </c>
      <c r="J15" t="n">
        <v>529.843619079191</v>
      </c>
      <c r="K15" t="n">
        <v>551.250715660022</v>
      </c>
      <c r="L15" t="n">
        <v>614.87017691502</v>
      </c>
      <c r="M15" t="n">
        <v>650.5138920891</v>
      </c>
      <c r="N15" t="n">
        <v>681.054942275544</v>
      </c>
      <c r="O15" t="n">
        <v>697.560510745202</v>
      </c>
      <c r="P15" t="n">
        <v>712.586094994599</v>
      </c>
      <c r="Q15" t="n">
        <v>746.859537777343</v>
      </c>
      <c r="R15" t="n">
        <v>790.970216096631</v>
      </c>
      <c r="S15" t="n">
        <v>838.125480280609</v>
      </c>
      <c r="T15" t="n">
        <v>854.612591624577</v>
      </c>
      <c r="U15" t="n">
        <v>854.128439652407</v>
      </c>
      <c r="V15" t="n">
        <v>853.518038798726</v>
      </c>
      <c r="W15" t="n">
        <v>838.469847176139</v>
      </c>
      <c r="X15" t="n">
        <v>826.14740701579</v>
      </c>
      <c r="Y15" t="n">
        <v>825.782144132844</v>
      </c>
      <c r="Z15" t="n">
        <v>823.75730484115</v>
      </c>
      <c r="AA15" t="n">
        <v>744.881417887063</v>
      </c>
      <c r="AB15" t="n">
        <v>678.161202086206</v>
      </c>
      <c r="AC15" t="n">
        <v>628.309440159984</v>
      </c>
      <c r="AD15" t="n">
        <v>585.836175321497</v>
      </c>
      <c r="AE15" t="n">
        <v>551.576556828048</v>
      </c>
      <c r="AF15" t="n">
        <v>533.799222345763</v>
      </c>
    </row>
    <row r="16">
      <c r="A16" t="s">
        <v>146</v>
      </c>
      <c r="B16" t="s">
        <v>400</v>
      </c>
      <c r="C16" t="s">
        <v>317</v>
      </c>
      <c r="D16" t="s">
        <v>401</v>
      </c>
      <c r="E16" t="s">
        <v>318</v>
      </c>
      <c r="F16" t="n">
        <v>212.541629215958</v>
      </c>
      <c r="G16" t="n">
        <v>228.79827897417</v>
      </c>
      <c r="H16" t="n">
        <v>246.458214150898</v>
      </c>
      <c r="I16" t="n">
        <v>263.849140892545</v>
      </c>
      <c r="J16" t="n">
        <v>278.019836134657</v>
      </c>
      <c r="K16" t="n">
        <v>293.644121413275</v>
      </c>
      <c r="L16" t="n">
        <v>332.124467234721</v>
      </c>
      <c r="M16" t="n">
        <v>358.50383689672</v>
      </c>
      <c r="N16" t="n">
        <v>385.149812515537</v>
      </c>
      <c r="O16" t="n">
        <v>405.666472137067</v>
      </c>
      <c r="P16" t="n">
        <v>425.479957466407</v>
      </c>
      <c r="Q16" t="n">
        <v>458.317371736943</v>
      </c>
      <c r="R16" t="n">
        <v>497.174476235911</v>
      </c>
      <c r="S16" t="n">
        <v>539.243274828761</v>
      </c>
      <c r="T16" t="n">
        <v>560.658269475563</v>
      </c>
      <c r="U16" t="n">
        <v>567.346356079874</v>
      </c>
      <c r="V16" t="n">
        <v>568.33589348233</v>
      </c>
      <c r="W16" t="n">
        <v>558.631042814452</v>
      </c>
      <c r="X16" t="n">
        <v>551.471715115521</v>
      </c>
      <c r="Y16" t="n">
        <v>549.830847714091</v>
      </c>
      <c r="Z16" t="n">
        <v>551.897160769372</v>
      </c>
      <c r="AA16" t="n">
        <v>492.806417273859</v>
      </c>
      <c r="AB16" t="n">
        <v>441.938048811876</v>
      </c>
      <c r="AC16" t="n">
        <v>403.619274032423</v>
      </c>
      <c r="AD16" t="n">
        <v>375.239482268023</v>
      </c>
      <c r="AE16" t="n">
        <v>347.840096439817</v>
      </c>
      <c r="AF16" t="n">
        <v>332.017075209307</v>
      </c>
    </row>
    <row r="17">
      <c r="A17" t="s">
        <v>146</v>
      </c>
      <c r="B17" t="s">
        <v>402</v>
      </c>
      <c r="C17" t="s">
        <v>317</v>
      </c>
      <c r="D17" t="s">
        <v>403</v>
      </c>
      <c r="E17" t="s">
        <v>318</v>
      </c>
      <c r="F17" t="n">
        <v>287.436419678355</v>
      </c>
      <c r="G17" t="n">
        <v>311.317629445654</v>
      </c>
      <c r="H17" t="n">
        <v>337.469745775844</v>
      </c>
      <c r="I17" t="n">
        <v>362.835510851239</v>
      </c>
      <c r="J17" t="n">
        <v>385.821937606068</v>
      </c>
      <c r="K17" t="n">
        <v>407.584350388002</v>
      </c>
      <c r="L17" t="n">
        <v>463.003178575355</v>
      </c>
      <c r="M17" t="n">
        <v>506.707424163122</v>
      </c>
      <c r="N17" t="n">
        <v>551.045892125168</v>
      </c>
      <c r="O17" t="n">
        <v>587.151845411784</v>
      </c>
      <c r="P17" t="n">
        <v>616.871663426754</v>
      </c>
      <c r="Q17" t="n">
        <v>663.506380644573</v>
      </c>
      <c r="R17" t="n">
        <v>717.225093497711</v>
      </c>
      <c r="S17" t="n">
        <v>777.122128973418</v>
      </c>
      <c r="T17" t="n">
        <v>811.325219632191</v>
      </c>
      <c r="U17" t="n">
        <v>829.913430296292</v>
      </c>
      <c r="V17" t="n">
        <v>855.116335587227</v>
      </c>
      <c r="W17" t="n">
        <v>867.542744636765</v>
      </c>
      <c r="X17" t="n">
        <v>895.519605829461</v>
      </c>
      <c r="Y17" t="n">
        <v>947.077745350006</v>
      </c>
      <c r="Z17" t="n">
        <v>985.576859416304</v>
      </c>
      <c r="AA17" t="n">
        <v>867.874558926515</v>
      </c>
      <c r="AB17" t="n">
        <v>768.723117831893</v>
      </c>
      <c r="AC17" t="n">
        <v>693.802771473532</v>
      </c>
      <c r="AD17" t="n">
        <v>636.73037253797</v>
      </c>
      <c r="AE17" t="n">
        <v>589.593372995593</v>
      </c>
      <c r="AF17" t="n">
        <v>557.452527094809</v>
      </c>
    </row>
    <row r="18">
      <c r="A18" t="s">
        <v>146</v>
      </c>
      <c r="B18" t="s">
        <v>404</v>
      </c>
      <c r="C18" t="s">
        <v>317</v>
      </c>
      <c r="D18" t="s">
        <v>405</v>
      </c>
      <c r="E18" t="s">
        <v>318</v>
      </c>
      <c r="F18" t="n">
        <v>780.362439956648</v>
      </c>
      <c r="G18" t="n">
        <v>837.847103119102</v>
      </c>
      <c r="H18" t="n">
        <v>907.25171113563</v>
      </c>
      <c r="I18" t="n">
        <v>971.362129366919</v>
      </c>
      <c r="J18" t="n">
        <v>1027.17818251366</v>
      </c>
      <c r="K18" t="n">
        <v>1091.30852557287</v>
      </c>
      <c r="L18" t="n">
        <v>1216.6484513053</v>
      </c>
      <c r="M18" t="n">
        <v>1305.82743734856</v>
      </c>
      <c r="N18" t="n">
        <v>1395.26423249371</v>
      </c>
      <c r="O18" t="n">
        <v>1456.92243457981</v>
      </c>
      <c r="P18" t="n">
        <v>1498.54094399601</v>
      </c>
      <c r="Q18" t="n">
        <v>1568.34838120824</v>
      </c>
      <c r="R18" t="n">
        <v>1654.20219135865</v>
      </c>
      <c r="S18" t="n">
        <v>1752.45344938162</v>
      </c>
      <c r="T18" t="n">
        <v>1829.81713082289</v>
      </c>
      <c r="U18" t="n">
        <v>1886.70178496252</v>
      </c>
      <c r="V18" t="n">
        <v>1935.56779923089</v>
      </c>
      <c r="W18" t="n">
        <v>1936.54341563991</v>
      </c>
      <c r="X18" t="n">
        <v>1975.05516878693</v>
      </c>
      <c r="Y18" t="n">
        <v>2047.80420738167</v>
      </c>
      <c r="Z18" t="n">
        <v>2065.83073167045</v>
      </c>
      <c r="AA18" t="n">
        <v>2299.65292961494</v>
      </c>
      <c r="AB18" t="n">
        <v>2485.01598233831</v>
      </c>
      <c r="AC18" t="n">
        <v>2515.23028201379</v>
      </c>
      <c r="AD18" t="n">
        <v>2546.40181827391</v>
      </c>
      <c r="AE18" t="n">
        <v>2483.41464091513</v>
      </c>
      <c r="AF18" t="n">
        <v>2452.65601751582</v>
      </c>
    </row>
    <row r="19">
      <c r="A19" t="s">
        <v>146</v>
      </c>
      <c r="B19" t="s">
        <v>406</v>
      </c>
      <c r="C19" t="s">
        <v>317</v>
      </c>
      <c r="D19" t="s">
        <v>407</v>
      </c>
      <c r="E19" t="s">
        <v>318</v>
      </c>
      <c r="F19" t="n">
        <v>290.598929585828</v>
      </c>
      <c r="G19" t="n">
        <v>314.469193890904</v>
      </c>
      <c r="H19" t="n">
        <v>342.538227470607</v>
      </c>
      <c r="I19" t="n">
        <v>367.52319751895</v>
      </c>
      <c r="J19" t="n">
        <v>389.947535497902</v>
      </c>
      <c r="K19" t="n">
        <v>413.640706862729</v>
      </c>
      <c r="L19" t="n">
        <v>467.829245164597</v>
      </c>
      <c r="M19" t="n">
        <v>509.956859728455</v>
      </c>
      <c r="N19" t="n">
        <v>554.841601835342</v>
      </c>
      <c r="O19" t="n">
        <v>593.406848613872</v>
      </c>
      <c r="P19" t="n">
        <v>627.258569957096</v>
      </c>
      <c r="Q19" t="n">
        <v>675.128965996118</v>
      </c>
      <c r="R19" t="n">
        <v>729.179624800887</v>
      </c>
      <c r="S19" t="n">
        <v>792.025615919463</v>
      </c>
      <c r="T19" t="n">
        <v>848.866387803082</v>
      </c>
      <c r="U19" t="n">
        <v>877.241778909986</v>
      </c>
      <c r="V19" t="n">
        <v>891.90133976213</v>
      </c>
      <c r="W19" t="n">
        <v>888.408445952645</v>
      </c>
      <c r="X19" t="n">
        <v>873.178548759365</v>
      </c>
      <c r="Y19" t="n">
        <v>892.839293946357</v>
      </c>
      <c r="Z19" t="n">
        <v>901.360358446777</v>
      </c>
      <c r="AA19" t="n">
        <v>878.850885196544</v>
      </c>
      <c r="AB19" t="n">
        <v>865.851562868258</v>
      </c>
      <c r="AC19" t="n">
        <v>859.630171580998</v>
      </c>
      <c r="AD19" t="n">
        <v>841.554381559481</v>
      </c>
      <c r="AE19" t="n">
        <v>808.575717584573</v>
      </c>
      <c r="AF19" t="n">
        <v>782.127353719365</v>
      </c>
    </row>
    <row r="20">
      <c r="A20" t="s">
        <v>146</v>
      </c>
      <c r="B20" t="s">
        <v>408</v>
      </c>
      <c r="C20" t="s">
        <v>317</v>
      </c>
      <c r="D20" t="s">
        <v>409</v>
      </c>
      <c r="E20" t="s">
        <v>318</v>
      </c>
      <c r="F20" t="n">
        <v>391.472284302494</v>
      </c>
      <c r="G20" t="n">
        <v>417.819473036425</v>
      </c>
      <c r="H20" t="n">
        <v>445.206392994649</v>
      </c>
      <c r="I20" t="n">
        <v>461.381548743256</v>
      </c>
      <c r="J20" t="n">
        <v>476.546820635328</v>
      </c>
      <c r="K20" t="n">
        <v>504.753649693614</v>
      </c>
      <c r="L20" t="n">
        <v>573.833444436608</v>
      </c>
      <c r="M20" t="n">
        <v>629.972431772851</v>
      </c>
      <c r="N20" t="n">
        <v>693.200808552786</v>
      </c>
      <c r="O20" t="n">
        <v>747.014240016951</v>
      </c>
      <c r="P20" t="n">
        <v>822.430481278548</v>
      </c>
      <c r="Q20" t="n">
        <v>934.08249483607</v>
      </c>
      <c r="R20" t="n">
        <v>1069.95452132823</v>
      </c>
      <c r="S20" t="n">
        <v>1245.6493049797</v>
      </c>
      <c r="T20" t="n">
        <v>1310.89477732152</v>
      </c>
      <c r="U20" t="n">
        <v>1300.63484478406</v>
      </c>
      <c r="V20" t="n">
        <v>1277.06805780573</v>
      </c>
      <c r="W20" t="n">
        <v>1252.209448197</v>
      </c>
      <c r="X20" t="n">
        <v>1242.15057647074</v>
      </c>
      <c r="Y20" t="n">
        <v>1250.38981843444</v>
      </c>
      <c r="Z20" t="n">
        <v>1243.24123720914</v>
      </c>
      <c r="AA20" t="n">
        <v>1075.30259643684</v>
      </c>
      <c r="AB20" t="n">
        <v>947.890440933698</v>
      </c>
      <c r="AC20" t="n">
        <v>857.575872288574</v>
      </c>
      <c r="AD20" t="n">
        <v>773.676269767345</v>
      </c>
      <c r="AE20" t="n">
        <v>721.686185474055</v>
      </c>
      <c r="AF20" t="n">
        <v>705.745128557464</v>
      </c>
    </row>
    <row r="21">
      <c r="A21" t="s">
        <v>146</v>
      </c>
      <c r="B21" t="s">
        <v>410</v>
      </c>
      <c r="C21" t="s">
        <v>317</v>
      </c>
      <c r="D21" t="s">
        <v>411</v>
      </c>
      <c r="E21" t="s">
        <v>318</v>
      </c>
      <c r="F21" t="n">
        <v>482.21235330428</v>
      </c>
      <c r="G21" t="n">
        <v>520.54267149275</v>
      </c>
      <c r="H21" t="n">
        <v>561.348047504027</v>
      </c>
      <c r="I21" t="n">
        <v>591.589829377796</v>
      </c>
      <c r="J21" t="n">
        <v>621.783496002685</v>
      </c>
      <c r="K21" t="n">
        <v>666.855678856168</v>
      </c>
      <c r="L21" t="n">
        <v>762.66650826069</v>
      </c>
      <c r="M21" t="n">
        <v>841.992839151093</v>
      </c>
      <c r="N21" t="n">
        <v>929.536199342089</v>
      </c>
      <c r="O21" t="n">
        <v>1003.43450689674</v>
      </c>
      <c r="P21" t="n">
        <v>1098.1980198793</v>
      </c>
      <c r="Q21" t="n">
        <v>1235.89433934918</v>
      </c>
      <c r="R21" t="n">
        <v>1399.01811085761</v>
      </c>
      <c r="S21" t="n">
        <v>1606.58168488515</v>
      </c>
      <c r="T21" t="n">
        <v>1713.05367868691</v>
      </c>
      <c r="U21" t="n">
        <v>1754.73963980951</v>
      </c>
      <c r="V21" t="n">
        <v>1755.1961135986</v>
      </c>
      <c r="W21" t="n">
        <v>1754.52648842076</v>
      </c>
      <c r="X21" t="n">
        <v>1757.37521464769</v>
      </c>
      <c r="Y21" t="n">
        <v>1777.07730687063</v>
      </c>
      <c r="Z21" t="n">
        <v>1778.80180876345</v>
      </c>
      <c r="AA21" t="n">
        <v>1567.99506161986</v>
      </c>
      <c r="AB21" t="n">
        <v>1401.38859354454</v>
      </c>
      <c r="AC21" t="n">
        <v>1278.50880834822</v>
      </c>
      <c r="AD21" t="n">
        <v>1173.68178560935</v>
      </c>
      <c r="AE21" t="n">
        <v>1118.38659456101</v>
      </c>
      <c r="AF21" t="n">
        <v>1092.95266801281</v>
      </c>
    </row>
    <row r="22">
      <c r="A22" t="s">
        <v>146</v>
      </c>
      <c r="B22" t="s">
        <v>412</v>
      </c>
      <c r="C22" t="s">
        <v>317</v>
      </c>
      <c r="D22" t="s">
        <v>413</v>
      </c>
      <c r="E22" t="s">
        <v>318</v>
      </c>
      <c r="F22" t="n">
        <v>90.7400690017861</v>
      </c>
      <c r="G22" t="n">
        <v>102.723198456326</v>
      </c>
      <c r="H22" t="n">
        <v>116.141654509378</v>
      </c>
      <c r="I22" t="n">
        <v>130.20828063454</v>
      </c>
      <c r="J22" t="n">
        <v>145.236675367357</v>
      </c>
      <c r="K22" t="n">
        <v>162.102029162554</v>
      </c>
      <c r="L22" t="n">
        <v>188.833063824082</v>
      </c>
      <c r="M22" t="n">
        <v>212.020407378242</v>
      </c>
      <c r="N22" t="n">
        <v>236.335390789303</v>
      </c>
      <c r="O22" t="n">
        <v>256.420266879791</v>
      </c>
      <c r="P22" t="n">
        <v>275.767538600757</v>
      </c>
      <c r="Q22" t="n">
        <v>301.811844513108</v>
      </c>
      <c r="R22" t="n">
        <v>329.063589529386</v>
      </c>
      <c r="S22" t="n">
        <v>360.932379905454</v>
      </c>
      <c r="T22" t="n">
        <v>402.1589013654</v>
      </c>
      <c r="U22" t="n">
        <v>454.104795025454</v>
      </c>
      <c r="V22" t="n">
        <v>478.128055792873</v>
      </c>
      <c r="W22" t="n">
        <v>502.317040223763</v>
      </c>
      <c r="X22" t="n">
        <v>515.224638176958</v>
      </c>
      <c r="Y22" t="n">
        <v>526.687488436192</v>
      </c>
      <c r="Z22" t="n">
        <v>535.560571554312</v>
      </c>
      <c r="AA22" t="n">
        <v>492.692465183016</v>
      </c>
      <c r="AB22" t="n">
        <v>453.498152610847</v>
      </c>
      <c r="AC22" t="n">
        <v>420.932936059644</v>
      </c>
      <c r="AD22" t="n">
        <v>400.005515842005</v>
      </c>
      <c r="AE22" t="n">
        <v>396.700409086953</v>
      </c>
      <c r="AF22" t="n">
        <v>387.207539455345</v>
      </c>
    </row>
    <row r="23">
      <c r="A23" t="s">
        <v>146</v>
      </c>
      <c r="B23" t="s">
        <v>414</v>
      </c>
      <c r="C23" t="s">
        <v>317</v>
      </c>
      <c r="D23" t="s">
        <v>415</v>
      </c>
      <c r="E23" t="s">
        <v>318</v>
      </c>
      <c r="F23" t="n">
        <v>2816.05742755684</v>
      </c>
      <c r="G23" t="n">
        <v>3097.54946789909</v>
      </c>
      <c r="H23" t="n">
        <v>3410.47295734842</v>
      </c>
      <c r="I23" t="n">
        <v>3725.39627138396</v>
      </c>
      <c r="J23" t="n">
        <v>4079.0067098143</v>
      </c>
      <c r="K23" t="n">
        <v>4498.3182158458</v>
      </c>
      <c r="L23" t="n">
        <v>5291.40269769931</v>
      </c>
      <c r="M23" t="n">
        <v>6147.26819206224</v>
      </c>
      <c r="N23" t="n">
        <v>7135.89082354348</v>
      </c>
      <c r="O23" t="n">
        <v>8078.7847372432</v>
      </c>
      <c r="P23" t="n">
        <v>9181.3429786834</v>
      </c>
      <c r="Q23" t="n">
        <v>10672.5805496133</v>
      </c>
      <c r="R23" t="n">
        <v>12157.6304038605</v>
      </c>
      <c r="S23" t="n">
        <v>13300.5410388893</v>
      </c>
      <c r="T23" t="n">
        <v>14064.8720791286</v>
      </c>
      <c r="U23" t="n">
        <v>13997.4348476304</v>
      </c>
      <c r="V23" t="n">
        <v>13484.5641278128</v>
      </c>
      <c r="W23" t="n">
        <v>12617.1502670793</v>
      </c>
      <c r="X23" t="n">
        <v>12197.9344663186</v>
      </c>
      <c r="Y23" t="n">
        <v>12240.0360902024</v>
      </c>
      <c r="Z23" t="n">
        <v>12192.7671275753</v>
      </c>
      <c r="AA23" t="n">
        <v>12847.6740534159</v>
      </c>
      <c r="AB23" t="n">
        <v>13890.7345191957</v>
      </c>
      <c r="AC23" t="n">
        <v>15210.9591073482</v>
      </c>
      <c r="AD23" t="n">
        <v>15744.9251865914</v>
      </c>
      <c r="AE23" t="n">
        <v>15948.317482062</v>
      </c>
      <c r="AF23" t="n">
        <v>16295.673606134</v>
      </c>
    </row>
    <row r="24">
      <c r="A24" t="s">
        <v>146</v>
      </c>
      <c r="B24" t="s">
        <v>416</v>
      </c>
      <c r="C24" t="s">
        <v>317</v>
      </c>
      <c r="D24" t="s">
        <v>417</v>
      </c>
      <c r="E24" t="s">
        <v>318</v>
      </c>
      <c r="F24" t="n">
        <v>355.74504507149</v>
      </c>
      <c r="G24" t="n">
        <v>392.895966448405</v>
      </c>
      <c r="H24" t="n">
        <v>437.646714703939</v>
      </c>
      <c r="I24" t="n">
        <v>482.780994938663</v>
      </c>
      <c r="J24" t="n">
        <v>530.295263632859</v>
      </c>
      <c r="K24" t="n">
        <v>583.453050174309</v>
      </c>
      <c r="L24" t="n">
        <v>679.688824519447</v>
      </c>
      <c r="M24" t="n">
        <v>764.919347380838</v>
      </c>
      <c r="N24" t="n">
        <v>858.766294160532</v>
      </c>
      <c r="O24" t="n">
        <v>948.644267363975</v>
      </c>
      <c r="P24" t="n">
        <v>1035.52015017831</v>
      </c>
      <c r="Q24" t="n">
        <v>1146.09852342249</v>
      </c>
      <c r="R24" t="n">
        <v>1278.91460316902</v>
      </c>
      <c r="S24" t="n">
        <v>1419.71571580676</v>
      </c>
      <c r="T24" t="n">
        <v>1476.97963235717</v>
      </c>
      <c r="U24" t="n">
        <v>1437.81304986148</v>
      </c>
      <c r="V24" t="n">
        <v>1425.09161741471</v>
      </c>
      <c r="W24" t="n">
        <v>1405.28023230028</v>
      </c>
      <c r="X24" t="n">
        <v>1399.54020988361</v>
      </c>
      <c r="Y24" t="n">
        <v>1433.2851932165</v>
      </c>
      <c r="Z24" t="n">
        <v>1475.52546399667</v>
      </c>
      <c r="AA24" t="n">
        <v>1523.99463394645</v>
      </c>
      <c r="AB24" t="n">
        <v>1568.04107594116</v>
      </c>
      <c r="AC24" t="n">
        <v>1599.58169073583</v>
      </c>
      <c r="AD24" t="n">
        <v>1691.27836395999</v>
      </c>
      <c r="AE24" t="n">
        <v>1755.27173969289</v>
      </c>
      <c r="AF24" t="n">
        <v>1811.80843418062</v>
      </c>
    </row>
    <row r="25">
      <c r="A25" t="s">
        <v>146</v>
      </c>
      <c r="B25" t="s">
        <v>418</v>
      </c>
      <c r="C25" t="s">
        <v>317</v>
      </c>
      <c r="D25" t="s">
        <v>419</v>
      </c>
      <c r="E25" t="s">
        <v>318</v>
      </c>
      <c r="F25" t="n">
        <v>89.0063715141249</v>
      </c>
      <c r="G25" t="n">
        <v>95.7773755413476</v>
      </c>
      <c r="H25" t="n">
        <v>103.671414592373</v>
      </c>
      <c r="I25" t="n">
        <v>111.896398561142</v>
      </c>
      <c r="J25" t="n">
        <v>118.785621180093</v>
      </c>
      <c r="K25" t="n">
        <v>125.763150886646</v>
      </c>
      <c r="L25" t="n">
        <v>142.895695498864</v>
      </c>
      <c r="M25" t="n">
        <v>157.144944156256</v>
      </c>
      <c r="N25" t="n">
        <v>171.699694651799</v>
      </c>
      <c r="O25" t="n">
        <v>184.15035245378</v>
      </c>
      <c r="P25" t="n">
        <v>195.767777207851</v>
      </c>
      <c r="Q25" t="n">
        <v>210.562080712747</v>
      </c>
      <c r="R25" t="n">
        <v>228.706273771856</v>
      </c>
      <c r="S25" t="n">
        <v>247.1414873525</v>
      </c>
      <c r="T25" t="n">
        <v>251.664929660687</v>
      </c>
      <c r="U25" t="n">
        <v>241.739998705469</v>
      </c>
      <c r="V25" t="n">
        <v>233.404075732243</v>
      </c>
      <c r="W25" t="n">
        <v>223.823590121753</v>
      </c>
      <c r="X25" t="n">
        <v>215.312992053116</v>
      </c>
      <c r="Y25" t="n">
        <v>213.310355853239</v>
      </c>
      <c r="Z25" t="n">
        <v>213.885749276738</v>
      </c>
      <c r="AA25" t="n">
        <v>216.843790180847</v>
      </c>
      <c r="AB25" t="n">
        <v>221.643585956079</v>
      </c>
      <c r="AC25" t="n">
        <v>224.814725157193</v>
      </c>
      <c r="AD25" t="n">
        <v>235.115586171963</v>
      </c>
      <c r="AE25" t="n">
        <v>240.088428441491</v>
      </c>
      <c r="AF25" t="n">
        <v>244.089091126175</v>
      </c>
    </row>
    <row r="26">
      <c r="A26" t="s">
        <v>146</v>
      </c>
      <c r="B26" t="s">
        <v>420</v>
      </c>
      <c r="C26" t="s">
        <v>317</v>
      </c>
      <c r="D26" t="s">
        <v>421</v>
      </c>
      <c r="E26" t="s">
        <v>318</v>
      </c>
      <c r="F26" t="n">
        <v>137.247339321846</v>
      </c>
      <c r="G26" t="n">
        <v>155.115579198155</v>
      </c>
      <c r="H26" t="n">
        <v>177.825028504964</v>
      </c>
      <c r="I26" t="n">
        <v>201.412791565775</v>
      </c>
      <c r="J26" t="n">
        <v>228.254132554948</v>
      </c>
      <c r="K26" t="n">
        <v>258.885798164671</v>
      </c>
      <c r="L26" t="n">
        <v>308.186421132618</v>
      </c>
      <c r="M26" t="n">
        <v>353.942122148345</v>
      </c>
      <c r="N26" t="n">
        <v>405.82456085201</v>
      </c>
      <c r="O26" t="n">
        <v>457.833661971754</v>
      </c>
      <c r="P26" t="n">
        <v>509.934512114747</v>
      </c>
      <c r="Q26" t="n">
        <v>575.697878468629</v>
      </c>
      <c r="R26" t="n">
        <v>656.199958434641</v>
      </c>
      <c r="S26" t="n">
        <v>740.801301181832</v>
      </c>
      <c r="T26" t="n">
        <v>772.141280219653</v>
      </c>
      <c r="U26" t="n">
        <v>743.026644904073</v>
      </c>
      <c r="V26" t="n">
        <v>729.966096317832</v>
      </c>
      <c r="W26" t="n">
        <v>714.083301075485</v>
      </c>
      <c r="X26" t="n">
        <v>707.293781815847</v>
      </c>
      <c r="Y26" t="n">
        <v>725.018138021019</v>
      </c>
      <c r="Z26" t="n">
        <v>754.887592985837</v>
      </c>
      <c r="AA26" t="n">
        <v>788.473139361361</v>
      </c>
      <c r="AB26" t="n">
        <v>819.351892786442</v>
      </c>
      <c r="AC26" t="n">
        <v>845.524794137059</v>
      </c>
      <c r="AD26" t="n">
        <v>897.393159490096</v>
      </c>
      <c r="AE26" t="n">
        <v>937.470927356144</v>
      </c>
      <c r="AF26" t="n">
        <v>979.570007081589</v>
      </c>
    </row>
    <row r="27">
      <c r="A27" t="s">
        <v>146</v>
      </c>
      <c r="B27" t="s">
        <v>422</v>
      </c>
      <c r="C27" t="s">
        <v>317</v>
      </c>
      <c r="D27" t="s">
        <v>423</v>
      </c>
      <c r="E27" t="s">
        <v>318</v>
      </c>
      <c r="F27" t="n">
        <v>129.491334235519</v>
      </c>
      <c r="G27" t="n">
        <v>142.003011708902</v>
      </c>
      <c r="H27" t="n">
        <v>156.150271606602</v>
      </c>
      <c r="I27" t="n">
        <v>169.471804811747</v>
      </c>
      <c r="J27" t="n">
        <v>183.255509897819</v>
      </c>
      <c r="K27" t="n">
        <v>198.804101122991</v>
      </c>
      <c r="L27" t="n">
        <v>228.606707887965</v>
      </c>
      <c r="M27" t="n">
        <v>253.832281076236</v>
      </c>
      <c r="N27" t="n">
        <v>281.242038656723</v>
      </c>
      <c r="O27" t="n">
        <v>306.660252938441</v>
      </c>
      <c r="P27" t="n">
        <v>329.817860855713</v>
      </c>
      <c r="Q27" t="n">
        <v>359.838564241115</v>
      </c>
      <c r="R27" t="n">
        <v>394.008370962519</v>
      </c>
      <c r="S27" t="n">
        <v>431.772927272428</v>
      </c>
      <c r="T27" t="n">
        <v>453.173422476829</v>
      </c>
      <c r="U27" t="n">
        <v>453.046406251938</v>
      </c>
      <c r="V27" t="n">
        <v>461.721445364634</v>
      </c>
      <c r="W27" t="n">
        <v>467.373341103044</v>
      </c>
      <c r="X27" t="n">
        <v>476.933436014642</v>
      </c>
      <c r="Y27" t="n">
        <v>494.956699342245</v>
      </c>
      <c r="Z27" t="n">
        <v>506.752121734093</v>
      </c>
      <c r="AA27" t="n">
        <v>518.677704404239</v>
      </c>
      <c r="AB27" t="n">
        <v>527.045597198644</v>
      </c>
      <c r="AC27" t="n">
        <v>529.242171441573</v>
      </c>
      <c r="AD27" t="n">
        <v>558.76961829793</v>
      </c>
      <c r="AE27" t="n">
        <v>577.71238389526</v>
      </c>
      <c r="AF27" t="n">
        <v>588.149335972852</v>
      </c>
    </row>
    <row r="28">
      <c r="A28" t="s">
        <v>146</v>
      </c>
      <c r="B28" t="s">
        <v>424</v>
      </c>
      <c r="C28" t="s">
        <v>317</v>
      </c>
      <c r="D28" t="s">
        <v>425</v>
      </c>
      <c r="E28" t="s">
        <v>318</v>
      </c>
      <c r="F28" t="n">
        <v>255.582746469207</v>
      </c>
      <c r="G28" t="n">
        <v>281.278807238477</v>
      </c>
      <c r="H28" t="n">
        <v>309.8314526823</v>
      </c>
      <c r="I28" t="n">
        <v>336.635909823705</v>
      </c>
      <c r="J28" t="n">
        <v>366.408474821101</v>
      </c>
      <c r="K28" t="n">
        <v>400.78730763509</v>
      </c>
      <c r="L28" t="n">
        <v>466.948856035809</v>
      </c>
      <c r="M28" t="n">
        <v>519.573072803462</v>
      </c>
      <c r="N28" t="n">
        <v>577.335315304876</v>
      </c>
      <c r="O28" t="n">
        <v>626.873124359549</v>
      </c>
      <c r="P28" t="n">
        <v>678.535937473127</v>
      </c>
      <c r="Q28" t="n">
        <v>752.818135303813</v>
      </c>
      <c r="R28" t="n">
        <v>840.679711266768</v>
      </c>
      <c r="S28" t="n">
        <v>942.436568277847</v>
      </c>
      <c r="T28" t="n">
        <v>993.424852568566</v>
      </c>
      <c r="U28" t="n">
        <v>972.637533306885</v>
      </c>
      <c r="V28" t="n">
        <v>963.134158252128</v>
      </c>
      <c r="W28" t="n">
        <v>941.612889980953</v>
      </c>
      <c r="X28" t="n">
        <v>932.478740121534</v>
      </c>
      <c r="Y28" t="n">
        <v>943.231830012368</v>
      </c>
      <c r="Z28" t="n">
        <v>1041.29412240698</v>
      </c>
      <c r="AA28" t="n">
        <v>1182.46257420687</v>
      </c>
      <c r="AB28" t="n">
        <v>1348.08248602173</v>
      </c>
      <c r="AC28" t="n">
        <v>1510.58145765091</v>
      </c>
      <c r="AD28" t="n">
        <v>1632.12261727847</v>
      </c>
      <c r="AE28" t="n">
        <v>1715.68974045099</v>
      </c>
      <c r="AF28" t="n">
        <v>1831.07218386738</v>
      </c>
    </row>
    <row r="29">
      <c r="A29" t="s">
        <v>146</v>
      </c>
      <c r="B29" t="s">
        <v>426</v>
      </c>
      <c r="C29" t="s">
        <v>317</v>
      </c>
      <c r="D29" t="s">
        <v>427</v>
      </c>
      <c r="E29" t="s">
        <v>318</v>
      </c>
      <c r="F29" t="n">
        <v>133.612917885579</v>
      </c>
      <c r="G29" t="n">
        <v>145.330932460923</v>
      </c>
      <c r="H29" t="n">
        <v>158.489300797055</v>
      </c>
      <c r="I29" t="n">
        <v>169.815372039375</v>
      </c>
      <c r="J29" t="n">
        <v>181.362022196386</v>
      </c>
      <c r="K29" t="n">
        <v>193.922332731619</v>
      </c>
      <c r="L29" t="n">
        <v>222.596374611642</v>
      </c>
      <c r="M29" t="n">
        <v>244.444835735125</v>
      </c>
      <c r="N29" t="n">
        <v>272.409763341153</v>
      </c>
      <c r="O29" t="n">
        <v>294.711500724686</v>
      </c>
      <c r="P29" t="n">
        <v>314.720606496656</v>
      </c>
      <c r="Q29" t="n">
        <v>342.858217388386</v>
      </c>
      <c r="R29" t="n">
        <v>377.112983645258</v>
      </c>
      <c r="S29" t="n">
        <v>418.254111182481</v>
      </c>
      <c r="T29" t="n">
        <v>439.546275572906</v>
      </c>
      <c r="U29" t="n">
        <v>430.553674905471</v>
      </c>
      <c r="V29" t="n">
        <v>423.420616167073</v>
      </c>
      <c r="W29" t="n">
        <v>411.403583311518</v>
      </c>
      <c r="X29" t="n">
        <v>404.815627789014</v>
      </c>
      <c r="Y29" t="n">
        <v>407.968790087873</v>
      </c>
      <c r="Z29" t="n">
        <v>421.530041263871</v>
      </c>
      <c r="AA29" t="n">
        <v>438.767186714468</v>
      </c>
      <c r="AB29" t="n">
        <v>448.486836322065</v>
      </c>
      <c r="AC29" t="n">
        <v>470.494041628814</v>
      </c>
      <c r="AD29" t="n">
        <v>502.500052084095</v>
      </c>
      <c r="AE29" t="n">
        <v>538.865977581355</v>
      </c>
      <c r="AF29" t="n">
        <v>590.851396168966</v>
      </c>
    </row>
    <row r="30">
      <c r="A30" t="s">
        <v>146</v>
      </c>
      <c r="B30" t="s">
        <v>428</v>
      </c>
      <c r="C30" t="s">
        <v>317</v>
      </c>
      <c r="D30" t="s">
        <v>429</v>
      </c>
      <c r="E30" t="s">
        <v>318</v>
      </c>
      <c r="F30" t="n">
        <v>10.8864308899842</v>
      </c>
      <c r="G30" t="n">
        <v>10.5375528271599</v>
      </c>
      <c r="H30" t="n">
        <v>10.1422449991179</v>
      </c>
      <c r="I30" t="n">
        <v>9.5787202510807</v>
      </c>
      <c r="J30" t="n">
        <v>8.93014202567139</v>
      </c>
      <c r="K30" t="n">
        <v>8.36372816083808</v>
      </c>
      <c r="L30" t="n">
        <v>8.49213629102531</v>
      </c>
      <c r="M30" t="n">
        <v>8.47506112784066</v>
      </c>
      <c r="N30" t="n">
        <v>8.58707318140189</v>
      </c>
      <c r="O30" t="n">
        <v>8.7144679923086</v>
      </c>
      <c r="P30" t="n">
        <v>8.78989278567995</v>
      </c>
      <c r="Q30" t="n">
        <v>9.16998450608992</v>
      </c>
      <c r="R30" t="n">
        <v>9.61022361166909</v>
      </c>
      <c r="S30" t="n">
        <v>10.3858782097947</v>
      </c>
      <c r="T30" t="n">
        <v>10.4206631661097</v>
      </c>
      <c r="U30" t="n">
        <v>9.77957472948432</v>
      </c>
      <c r="V30" t="n">
        <v>9.96908936347829</v>
      </c>
      <c r="W30" t="n">
        <v>9.84808958543714</v>
      </c>
      <c r="X30" t="n">
        <v>9.8347428729945</v>
      </c>
      <c r="Y30" t="n">
        <v>9.25209296859179</v>
      </c>
      <c r="Z30" t="n">
        <v>8.69846144723381</v>
      </c>
      <c r="AA30" t="n">
        <v>8.88607185534804</v>
      </c>
      <c r="AB30" t="n">
        <v>9.24703119444336</v>
      </c>
      <c r="AC30" t="n">
        <v>9.11892589904115</v>
      </c>
      <c r="AD30" t="n">
        <v>10.4268823512827</v>
      </c>
      <c r="AE30" t="n">
        <v>10.4300146831669</v>
      </c>
      <c r="AF30" t="n">
        <v>10.5197052780068</v>
      </c>
    </row>
    <row r="31">
      <c r="A31" t="s">
        <v>146</v>
      </c>
      <c r="B31" t="s">
        <v>430</v>
      </c>
      <c r="C31" t="s">
        <v>317</v>
      </c>
      <c r="D31" t="s">
        <v>431</v>
      </c>
      <c r="E31" t="s">
        <v>318</v>
      </c>
      <c r="F31" t="n">
        <v>54.810147061377</v>
      </c>
      <c r="G31" t="n">
        <v>59.9219091484301</v>
      </c>
      <c r="H31" t="n">
        <v>65.4056362304254</v>
      </c>
      <c r="I31" t="n">
        <v>70.2038767556457</v>
      </c>
      <c r="J31" t="n">
        <v>75.5228865421661</v>
      </c>
      <c r="K31" t="n">
        <v>81.4665478237223</v>
      </c>
      <c r="L31" t="n">
        <v>94.2919742594561</v>
      </c>
      <c r="M31" t="n">
        <v>103.279409022388</v>
      </c>
      <c r="N31" t="n">
        <v>112.07621775067</v>
      </c>
      <c r="O31" t="n">
        <v>118.938803102059</v>
      </c>
      <c r="P31" t="n">
        <v>127.055468031589</v>
      </c>
      <c r="Q31" t="n">
        <v>140.632042828776</v>
      </c>
      <c r="R31" t="n">
        <v>158.874910220945</v>
      </c>
      <c r="S31" t="n">
        <v>179.761411072918</v>
      </c>
      <c r="T31" t="n">
        <v>191.761429913563</v>
      </c>
      <c r="U31" t="n">
        <v>186.785643060304</v>
      </c>
      <c r="V31" t="n">
        <v>185.587345270473</v>
      </c>
      <c r="W31" t="n">
        <v>182.933148114158</v>
      </c>
      <c r="X31" t="n">
        <v>186.612242622276</v>
      </c>
      <c r="Y31" t="n">
        <v>190.652140085775</v>
      </c>
      <c r="Z31" t="n">
        <v>256.192366442808</v>
      </c>
      <c r="AA31" t="n">
        <v>379.303500922964</v>
      </c>
      <c r="AB31" t="n">
        <v>506.677116398197</v>
      </c>
      <c r="AC31" t="n">
        <v>634.905423506431</v>
      </c>
      <c r="AD31" t="n">
        <v>714.080234108803</v>
      </c>
      <c r="AE31" t="n">
        <v>736.22668951804</v>
      </c>
      <c r="AF31" t="n">
        <v>763.365339148652</v>
      </c>
    </row>
    <row r="32">
      <c r="A32" t="s">
        <v>146</v>
      </c>
      <c r="B32" t="s">
        <v>432</v>
      </c>
      <c r="C32" t="s">
        <v>317</v>
      </c>
      <c r="D32" t="s">
        <v>433</v>
      </c>
      <c r="E32" t="s">
        <v>318</v>
      </c>
      <c r="F32" t="n">
        <v>36.9995686976272</v>
      </c>
      <c r="G32" t="n">
        <v>43.1484112525401</v>
      </c>
      <c r="H32" t="n">
        <v>50.2109706455121</v>
      </c>
      <c r="I32" t="n">
        <v>57.8710286465192</v>
      </c>
      <c r="J32" t="n">
        <v>66.2410735938831</v>
      </c>
      <c r="K32" t="n">
        <v>76.184001522625</v>
      </c>
      <c r="L32" t="n">
        <v>91.1084162391998</v>
      </c>
      <c r="M32" t="n">
        <v>104.498657461152</v>
      </c>
      <c r="N32" t="n">
        <v>117.270221307236</v>
      </c>
      <c r="O32" t="n">
        <v>129.725901700155</v>
      </c>
      <c r="P32" t="n">
        <v>145.013158210747</v>
      </c>
      <c r="Q32" t="n">
        <v>167.689529289896</v>
      </c>
      <c r="R32" t="n">
        <v>192.687974568321</v>
      </c>
      <c r="S32" t="n">
        <v>221.286608774387</v>
      </c>
      <c r="T32" t="n">
        <v>235.198694252883</v>
      </c>
      <c r="U32" t="n">
        <v>236.176649828193</v>
      </c>
      <c r="V32" t="n">
        <v>240.382005760806</v>
      </c>
      <c r="W32" t="n">
        <v>240.162684195778</v>
      </c>
      <c r="X32" t="n">
        <v>239.615679307857</v>
      </c>
      <c r="Y32" t="n">
        <v>246.08013439985</v>
      </c>
      <c r="Z32" t="n">
        <v>263.823602689956</v>
      </c>
      <c r="AA32" t="n">
        <v>270.523493073136</v>
      </c>
      <c r="AB32" t="n">
        <v>286.631939872577</v>
      </c>
      <c r="AC32" t="n">
        <v>294.368980559733</v>
      </c>
      <c r="AD32" t="n">
        <v>306.927083952694</v>
      </c>
      <c r="AE32" t="n">
        <v>326.122060443914</v>
      </c>
      <c r="AF32" t="n">
        <v>353.497494566079</v>
      </c>
    </row>
    <row r="33">
      <c r="A33" t="s">
        <v>146</v>
      </c>
      <c r="B33" t="s">
        <v>434</v>
      </c>
      <c r="C33" t="s">
        <v>317</v>
      </c>
      <c r="D33" t="s">
        <v>435</v>
      </c>
      <c r="E33" t="s">
        <v>318</v>
      </c>
      <c r="F33" t="n">
        <v>19.273681934639</v>
      </c>
      <c r="G33" t="n">
        <v>22.3400015494234</v>
      </c>
      <c r="H33" t="n">
        <v>25.5833000101892</v>
      </c>
      <c r="I33" t="n">
        <v>29.1669121310842</v>
      </c>
      <c r="J33" t="n">
        <v>34.352350462994</v>
      </c>
      <c r="K33" t="n">
        <v>40.8506973962863</v>
      </c>
      <c r="L33" t="n">
        <v>50.4599546344861</v>
      </c>
      <c r="M33" t="n">
        <v>58.8751094569557</v>
      </c>
      <c r="N33" t="n">
        <v>66.9920397244151</v>
      </c>
      <c r="O33" t="n">
        <v>74.7824508403405</v>
      </c>
      <c r="P33" t="n">
        <v>82.9568119484557</v>
      </c>
      <c r="Q33" t="n">
        <v>92.468361290665</v>
      </c>
      <c r="R33" t="n">
        <v>102.393619220575</v>
      </c>
      <c r="S33" t="n">
        <v>112.748559038265</v>
      </c>
      <c r="T33" t="n">
        <v>116.497789663104</v>
      </c>
      <c r="U33" t="n">
        <v>109.341990783432</v>
      </c>
      <c r="V33" t="n">
        <v>103.775101690297</v>
      </c>
      <c r="W33" t="n">
        <v>97.2653847740617</v>
      </c>
      <c r="X33" t="n">
        <v>91.6004475293923</v>
      </c>
      <c r="Y33" t="n">
        <v>89.2786724702786</v>
      </c>
      <c r="Z33" t="n">
        <v>91.049650563112</v>
      </c>
      <c r="AA33" t="n">
        <v>84.9823216409557</v>
      </c>
      <c r="AB33" t="n">
        <v>97.0395622344434</v>
      </c>
      <c r="AC33" t="n">
        <v>101.694086056895</v>
      </c>
      <c r="AD33" t="n">
        <v>98.1883647815968</v>
      </c>
      <c r="AE33" t="n">
        <v>104.044998224516</v>
      </c>
      <c r="AF33" t="n">
        <v>112.838248705674</v>
      </c>
    </row>
    <row r="34">
      <c r="A34" t="s">
        <v>146</v>
      </c>
      <c r="B34" t="s">
        <v>436</v>
      </c>
      <c r="C34" t="s">
        <v>317</v>
      </c>
      <c r="D34" t="s">
        <v>437</v>
      </c>
      <c r="E34" t="s">
        <v>318</v>
      </c>
      <c r="F34" t="n">
        <v>81.8070534807809</v>
      </c>
      <c r="G34" t="n">
        <v>87.0245732123469</v>
      </c>
      <c r="H34" t="n">
        <v>92.571494387343</v>
      </c>
      <c r="I34" t="n">
        <v>97.171118868515</v>
      </c>
      <c r="J34" t="n">
        <v>101.119451593719</v>
      </c>
      <c r="K34" t="n">
        <v>105.080585071899</v>
      </c>
      <c r="L34" t="n">
        <v>116.965995213133</v>
      </c>
      <c r="M34" t="n">
        <v>126.47421872038</v>
      </c>
      <c r="N34" t="n">
        <v>138.166966946711</v>
      </c>
      <c r="O34" t="n">
        <v>148.146272543139</v>
      </c>
      <c r="P34" t="n">
        <v>157.506968354846</v>
      </c>
      <c r="Q34" t="n">
        <v>173.315649442643</v>
      </c>
      <c r="R34" t="n">
        <v>191.715325214679</v>
      </c>
      <c r="S34" t="n">
        <v>210.03119419749</v>
      </c>
      <c r="T34" t="n">
        <v>217.762618325325</v>
      </c>
      <c r="U34" t="n">
        <v>210.872714527303</v>
      </c>
      <c r="V34" t="n">
        <v>208.514793513774</v>
      </c>
      <c r="W34" t="n">
        <v>202.531811045059</v>
      </c>
      <c r="X34" t="n">
        <v>197.734572500241</v>
      </c>
      <c r="Y34" t="n">
        <v>200.018609973107</v>
      </c>
      <c r="Z34" t="n">
        <v>209.078890399935</v>
      </c>
      <c r="AA34" t="n">
        <v>230.388034386301</v>
      </c>
      <c r="AB34" t="n">
        <v>268.261861352835</v>
      </c>
      <c r="AC34" t="n">
        <v>302.572148957093</v>
      </c>
      <c r="AD34" t="n">
        <v>332.017938036876</v>
      </c>
      <c r="AE34" t="n">
        <v>341.409315548251</v>
      </c>
      <c r="AF34" t="n">
        <v>352.885869199184</v>
      </c>
    </row>
    <row r="35">
      <c r="A35" t="s">
        <v>146</v>
      </c>
      <c r="B35" t="s">
        <v>438</v>
      </c>
      <c r="C35" t="s">
        <v>317</v>
      </c>
      <c r="D35" t="s">
        <v>439</v>
      </c>
      <c r="E35" t="s">
        <v>318</v>
      </c>
      <c r="F35" t="n">
        <v>228.192597217623</v>
      </c>
      <c r="G35" t="n">
        <v>273.347515677077</v>
      </c>
      <c r="H35" t="n">
        <v>321.472310134964</v>
      </c>
      <c r="I35" t="n">
        <v>376.043552049115</v>
      </c>
      <c r="J35" t="n">
        <v>449.716442767889</v>
      </c>
      <c r="K35" t="n">
        <v>537.724509356681</v>
      </c>
      <c r="L35" t="n">
        <v>668.803821090719</v>
      </c>
      <c r="M35" t="n">
        <v>785.74198557249</v>
      </c>
      <c r="N35" t="n">
        <v>897.845968996105</v>
      </c>
      <c r="O35" t="n">
        <v>1005.86700850605</v>
      </c>
      <c r="P35" t="n">
        <v>1123.0223190121</v>
      </c>
      <c r="Q35" t="n">
        <v>1262.26657850235</v>
      </c>
      <c r="R35" t="n">
        <v>1425.37352838967</v>
      </c>
      <c r="S35" t="n">
        <v>1591.8584973494</v>
      </c>
      <c r="T35" t="n">
        <v>1729.77190037863</v>
      </c>
      <c r="U35" t="n">
        <v>1784.32668462057</v>
      </c>
      <c r="V35" t="n">
        <v>1839.19680430796</v>
      </c>
      <c r="W35" t="n">
        <v>1791.39244552905</v>
      </c>
      <c r="X35" t="n">
        <v>1759.83084381893</v>
      </c>
      <c r="Y35" t="n">
        <v>1787.97407937536</v>
      </c>
      <c r="Z35" t="n">
        <v>1913.18608215099</v>
      </c>
      <c r="AA35" t="n">
        <v>2047.62956639878</v>
      </c>
      <c r="AB35" t="n">
        <v>2267.12796027396</v>
      </c>
      <c r="AC35" t="n">
        <v>2607.27250066882</v>
      </c>
      <c r="AD35" t="n">
        <v>2777.65093558037</v>
      </c>
      <c r="AE35" t="n">
        <v>2935.66628902659</v>
      </c>
      <c r="AF35" t="n">
        <v>3118.80832258146</v>
      </c>
    </row>
    <row r="36">
      <c r="A36" t="s">
        <v>146</v>
      </c>
      <c r="B36" t="s">
        <v>440</v>
      </c>
      <c r="C36" t="s">
        <v>317</v>
      </c>
      <c r="D36" t="s">
        <v>441</v>
      </c>
      <c r="E36" t="s">
        <v>318</v>
      </c>
      <c r="F36" t="n">
        <v>99.0392042914309</v>
      </c>
      <c r="G36" t="n">
        <v>108.825121445385</v>
      </c>
      <c r="H36" t="n">
        <v>119.156089815816</v>
      </c>
      <c r="I36" t="n">
        <v>129.33602362677</v>
      </c>
      <c r="J36" t="n">
        <v>138.823611326271</v>
      </c>
      <c r="K36" t="n">
        <v>149.390349168073</v>
      </c>
      <c r="L36" t="n">
        <v>170.133034851579</v>
      </c>
      <c r="M36" t="n">
        <v>188.107378055195</v>
      </c>
      <c r="N36" t="n">
        <v>205.662220746639</v>
      </c>
      <c r="O36" t="n">
        <v>222.238691052216</v>
      </c>
      <c r="P36" t="n">
        <v>239.327410889287</v>
      </c>
      <c r="Q36" t="n">
        <v>264.065421002857</v>
      </c>
      <c r="R36" t="n">
        <v>292.158160540569</v>
      </c>
      <c r="S36" t="n">
        <v>317.44243232818</v>
      </c>
      <c r="T36" t="n">
        <v>339.531530226798</v>
      </c>
      <c r="U36" t="n">
        <v>347.322378287761</v>
      </c>
      <c r="V36" t="n">
        <v>353.912846974936</v>
      </c>
      <c r="W36" t="n">
        <v>343.236102831397</v>
      </c>
      <c r="X36" t="n">
        <v>331.247686427895</v>
      </c>
      <c r="Y36" t="n">
        <v>330.912744760967</v>
      </c>
      <c r="Z36" t="n">
        <v>353.28454759056</v>
      </c>
      <c r="AA36" t="n">
        <v>340.446519895277</v>
      </c>
      <c r="AB36" t="n">
        <v>332.402472826324</v>
      </c>
      <c r="AC36" t="n">
        <v>325.011552867369</v>
      </c>
      <c r="AD36" t="n">
        <v>305.494428165578</v>
      </c>
      <c r="AE36" t="n">
        <v>295.486387135908</v>
      </c>
      <c r="AF36" t="n">
        <v>293.358679332728</v>
      </c>
    </row>
    <row r="37">
      <c r="A37" t="s">
        <v>146</v>
      </c>
      <c r="B37" t="s">
        <v>442</v>
      </c>
      <c r="C37" t="s">
        <v>317</v>
      </c>
      <c r="D37" t="s">
        <v>443</v>
      </c>
      <c r="E37" t="s">
        <v>318</v>
      </c>
      <c r="F37" t="n">
        <v>110.381506243012</v>
      </c>
      <c r="G37" t="n">
        <v>141.60857232371</v>
      </c>
      <c r="H37" t="n">
        <v>174.070533127229</v>
      </c>
      <c r="I37" t="n">
        <v>211.864082920396</v>
      </c>
      <c r="J37" t="n">
        <v>267.59124381945</v>
      </c>
      <c r="K37" t="n">
        <v>336.04516406595</v>
      </c>
      <c r="L37" t="n">
        <v>432.646852272266</v>
      </c>
      <c r="M37" t="n">
        <v>519.161901026576</v>
      </c>
      <c r="N37" t="n">
        <v>601.793626885254</v>
      </c>
      <c r="O37" t="n">
        <v>682.250632025055</v>
      </c>
      <c r="P37" t="n">
        <v>771.776741817506</v>
      </c>
      <c r="Q37" t="n">
        <v>868.785620811601</v>
      </c>
      <c r="R37" t="n">
        <v>981.027727154491</v>
      </c>
      <c r="S37" t="n">
        <v>1096.62665322886</v>
      </c>
      <c r="T37" t="n">
        <v>1188.58479583265</v>
      </c>
      <c r="U37" t="n">
        <v>1210.37830057904</v>
      </c>
      <c r="V37" t="n">
        <v>1227.29723785233</v>
      </c>
      <c r="W37" t="n">
        <v>1175.96883588646</v>
      </c>
      <c r="X37" t="n">
        <v>1154.54829693866</v>
      </c>
      <c r="Y37" t="n">
        <v>1168.79445722207</v>
      </c>
      <c r="Z37" t="n">
        <v>1194.27537116676</v>
      </c>
      <c r="AA37" t="n">
        <v>1244.41432147568</v>
      </c>
      <c r="AB37" t="n">
        <v>1337.29292460186</v>
      </c>
      <c r="AC37" t="n">
        <v>1586.207903709</v>
      </c>
      <c r="AD37" t="n">
        <v>1729.09962323726</v>
      </c>
      <c r="AE37" t="n">
        <v>1849.42658128372</v>
      </c>
      <c r="AF37" t="n">
        <v>1975.30959530887</v>
      </c>
    </row>
    <row r="38">
      <c r="A38" t="s">
        <v>146</v>
      </c>
      <c r="B38" t="s">
        <v>444</v>
      </c>
      <c r="C38" t="s">
        <v>317</v>
      </c>
      <c r="D38" t="s">
        <v>445</v>
      </c>
      <c r="E38" t="s">
        <v>318</v>
      </c>
      <c r="F38" t="n">
        <v>18.7718866831802</v>
      </c>
      <c r="G38" t="n">
        <v>22.9138219079824</v>
      </c>
      <c r="H38" t="n">
        <v>28.2456871919193</v>
      </c>
      <c r="I38" t="n">
        <v>34.8434455019484</v>
      </c>
      <c r="J38" t="n">
        <v>43.3015876221684</v>
      </c>
      <c r="K38" t="n">
        <v>52.2889961226591</v>
      </c>
      <c r="L38" t="n">
        <v>66.0239339668751</v>
      </c>
      <c r="M38" t="n">
        <v>78.4727064907203</v>
      </c>
      <c r="N38" t="n">
        <v>90.3901213642124</v>
      </c>
      <c r="O38" t="n">
        <v>101.377685428775</v>
      </c>
      <c r="P38" t="n">
        <v>111.918166305303</v>
      </c>
      <c r="Q38" t="n">
        <v>129.415536687893</v>
      </c>
      <c r="R38" t="n">
        <v>152.187640694609</v>
      </c>
      <c r="S38" t="n">
        <v>177.789411792361</v>
      </c>
      <c r="T38" t="n">
        <v>201.655574319187</v>
      </c>
      <c r="U38" t="n">
        <v>226.62600575377</v>
      </c>
      <c r="V38" t="n">
        <v>257.986719480702</v>
      </c>
      <c r="W38" t="n">
        <v>272.18750681119</v>
      </c>
      <c r="X38" t="n">
        <v>274.034860452383</v>
      </c>
      <c r="Y38" t="n">
        <v>288.266877392322</v>
      </c>
      <c r="Z38" t="n">
        <v>365.626163393673</v>
      </c>
      <c r="AA38" t="n">
        <v>462.768725027816</v>
      </c>
      <c r="AB38" t="n">
        <v>597.432562845782</v>
      </c>
      <c r="AC38" t="n">
        <v>696.053044092455</v>
      </c>
      <c r="AD38" t="n">
        <v>743.056884177532</v>
      </c>
      <c r="AE38" t="n">
        <v>790.753320606958</v>
      </c>
      <c r="AF38" t="n">
        <v>850.140047939864</v>
      </c>
    </row>
    <row r="39">
      <c r="A39" t="s">
        <v>146</v>
      </c>
      <c r="B39" t="s">
        <v>446</v>
      </c>
      <c r="C39" t="s">
        <v>317</v>
      </c>
      <c r="D39" t="s">
        <v>447</v>
      </c>
      <c r="E39" t="s">
        <v>318</v>
      </c>
      <c r="F39" t="n">
        <v>57.1881706182757</v>
      </c>
      <c r="G39" t="n">
        <v>60.7369103167566</v>
      </c>
      <c r="H39" t="n">
        <v>64.49216361844</v>
      </c>
      <c r="I39" t="n">
        <v>67.3147588188676</v>
      </c>
      <c r="J39" t="n">
        <v>69.7527808918277</v>
      </c>
      <c r="K39" t="n">
        <v>72.2519109635817</v>
      </c>
      <c r="L39" t="n">
        <v>79.9218415128064</v>
      </c>
      <c r="M39" t="n">
        <v>85.0481191000303</v>
      </c>
      <c r="N39" t="n">
        <v>90.2052008082824</v>
      </c>
      <c r="O39" t="n">
        <v>94.355759635727</v>
      </c>
      <c r="P39" t="n">
        <v>98.2405492210963</v>
      </c>
      <c r="Q39" t="n">
        <v>104.833912328574</v>
      </c>
      <c r="R39" t="n">
        <v>113.24777480973</v>
      </c>
      <c r="S39" t="n">
        <v>122.818914011826</v>
      </c>
      <c r="T39" t="n">
        <v>128.007981048176</v>
      </c>
      <c r="U39" t="n">
        <v>128.732865957022</v>
      </c>
      <c r="V39" t="n">
        <v>128.610134307807</v>
      </c>
      <c r="W39" t="n">
        <v>124.087980341755</v>
      </c>
      <c r="X39" t="n">
        <v>120.547785969999</v>
      </c>
      <c r="Y39" t="n">
        <v>116.717162569534</v>
      </c>
      <c r="Z39" t="n">
        <v>116.782036781216</v>
      </c>
      <c r="AA39" t="n">
        <v>141.442273666538</v>
      </c>
      <c r="AB39" t="n">
        <v>167.003953457927</v>
      </c>
      <c r="AC39" t="n">
        <v>195.652587537652</v>
      </c>
      <c r="AD39" t="n">
        <v>214.08185809193</v>
      </c>
      <c r="AE39" t="n">
        <v>235.10358767453</v>
      </c>
      <c r="AF39" t="n">
        <v>257.04845313811</v>
      </c>
    </row>
    <row r="40">
      <c r="A40" t="s">
        <v>146</v>
      </c>
      <c r="B40" t="s">
        <v>448</v>
      </c>
      <c r="C40" t="s">
        <v>317</v>
      </c>
      <c r="D40" t="s">
        <v>449</v>
      </c>
      <c r="E40" t="s">
        <v>318</v>
      </c>
      <c r="F40" t="n">
        <v>524.911467163816</v>
      </c>
      <c r="G40" t="n">
        <v>566.085831827345</v>
      </c>
      <c r="H40" t="n">
        <v>619.795231640292</v>
      </c>
      <c r="I40" t="n">
        <v>674.774279893227</v>
      </c>
      <c r="J40" t="n">
        <v>731.158911824157</v>
      </c>
      <c r="K40" t="n">
        <v>769.045624216812</v>
      </c>
      <c r="L40" t="n">
        <v>877.040706818537</v>
      </c>
      <c r="M40" t="n">
        <v>961.118799325605</v>
      </c>
      <c r="N40" t="n">
        <v>1056.93000579734</v>
      </c>
      <c r="O40" t="n">
        <v>1129.63736518852</v>
      </c>
      <c r="P40" t="n">
        <v>1184.53065557125</v>
      </c>
      <c r="Q40" t="n">
        <v>1255.91963162853</v>
      </c>
      <c r="R40" t="n">
        <v>1346.36092111776</v>
      </c>
      <c r="S40" t="n">
        <v>1485.79906676414</v>
      </c>
      <c r="T40" t="n">
        <v>1585.59980670275</v>
      </c>
      <c r="U40" t="n">
        <v>1436.00476348911</v>
      </c>
      <c r="V40" t="n">
        <v>1292.81769749137</v>
      </c>
      <c r="W40" t="n">
        <v>1169.11960021449</v>
      </c>
      <c r="X40" t="n">
        <v>1074.94160865884</v>
      </c>
      <c r="Y40" t="n">
        <v>1059.8942941037</v>
      </c>
      <c r="Z40" t="n">
        <v>1084.38215845126</v>
      </c>
      <c r="AA40" t="n">
        <v>1177.37831556779</v>
      </c>
      <c r="AB40" t="n">
        <v>1283.14112326616</v>
      </c>
      <c r="AC40" t="n">
        <v>1316.67878321358</v>
      </c>
      <c r="AD40" t="n">
        <v>1253.64469158149</v>
      </c>
      <c r="AE40" t="n">
        <v>1226.55558130611</v>
      </c>
      <c r="AF40" t="n">
        <v>1216.44934195893</v>
      </c>
    </row>
    <row r="41">
      <c r="A41" t="s">
        <v>146</v>
      </c>
      <c r="B41" t="s">
        <v>450</v>
      </c>
      <c r="C41" t="s">
        <v>317</v>
      </c>
      <c r="D41" t="s">
        <v>451</v>
      </c>
      <c r="E41" t="s">
        <v>318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</row>
    <row r="42">
      <c r="A42" t="s">
        <v>146</v>
      </c>
      <c r="B42" t="s">
        <v>452</v>
      </c>
      <c r="C42" t="s">
        <v>317</v>
      </c>
      <c r="D42" t="s">
        <v>453</v>
      </c>
      <c r="E42" t="s">
        <v>318</v>
      </c>
      <c r="F42" t="n">
        <v>2005.34221159457</v>
      </c>
      <c r="G42" t="n">
        <v>2276.55277921613</v>
      </c>
      <c r="H42" t="n">
        <v>2585.09852036842</v>
      </c>
      <c r="I42" t="n">
        <v>2906.00478730182</v>
      </c>
      <c r="J42" t="n">
        <v>3298.16674748107</v>
      </c>
      <c r="K42" t="n">
        <v>3726.41036031586</v>
      </c>
      <c r="L42" t="n">
        <v>4374.62095243475</v>
      </c>
      <c r="M42" t="n">
        <v>4892.77506283856</v>
      </c>
      <c r="N42" t="n">
        <v>5428.27656086446</v>
      </c>
      <c r="O42" t="n">
        <v>5895.95859319307</v>
      </c>
      <c r="P42" t="n">
        <v>6413.33393915003</v>
      </c>
      <c r="Q42" t="n">
        <v>7247.69207869916</v>
      </c>
      <c r="R42" t="n">
        <v>8201.6952167862</v>
      </c>
      <c r="S42" t="n">
        <v>9229.31743961378</v>
      </c>
      <c r="T42" t="n">
        <v>10007.8648651676</v>
      </c>
      <c r="U42" t="n">
        <v>10496.024970516</v>
      </c>
      <c r="V42" t="n">
        <v>10835.7023040138</v>
      </c>
      <c r="W42" t="n">
        <v>10901.3226330795</v>
      </c>
      <c r="X42" t="n">
        <v>10715.3038021665</v>
      </c>
      <c r="Y42" t="n">
        <v>10915.5461870083</v>
      </c>
      <c r="Z42" t="n">
        <v>11180.5860332983</v>
      </c>
      <c r="AA42" t="n">
        <v>11637.9022503119</v>
      </c>
      <c r="AB42" t="n">
        <v>12250.1871095811</v>
      </c>
      <c r="AC42" t="n">
        <v>12856.6696236467</v>
      </c>
      <c r="AD42" t="n">
        <v>13541.177361734</v>
      </c>
      <c r="AE42" t="n">
        <v>13772.4294337165</v>
      </c>
      <c r="AF42" t="n">
        <v>14177.8180139496</v>
      </c>
    </row>
    <row r="43">
      <c r="A43" t="s">
        <v>146</v>
      </c>
      <c r="B43" t="s">
        <v>454</v>
      </c>
      <c r="C43" t="s">
        <v>317</v>
      </c>
      <c r="D43" t="s">
        <v>455</v>
      </c>
      <c r="E43" t="s">
        <v>318</v>
      </c>
      <c r="F43" t="n">
        <v>2204.21733018693</v>
      </c>
      <c r="G43" t="n">
        <v>2507.74912738334</v>
      </c>
      <c r="H43" t="n">
        <v>2852.65266448301</v>
      </c>
      <c r="I43" t="n">
        <v>3212.65116464473</v>
      </c>
      <c r="J43" t="n">
        <v>3656.59013815818</v>
      </c>
      <c r="K43" t="n">
        <v>4140.94093967524</v>
      </c>
      <c r="L43" t="n">
        <v>4869.04392648445</v>
      </c>
      <c r="M43" t="n">
        <v>5449.83264908416</v>
      </c>
      <c r="N43" t="n">
        <v>6049.52871039983</v>
      </c>
      <c r="O43" t="n">
        <v>6581.47531971848</v>
      </c>
      <c r="P43" t="n">
        <v>7169.24111628717</v>
      </c>
      <c r="Q43" t="n">
        <v>8110.20654977126</v>
      </c>
      <c r="R43" t="n">
        <v>9177.6556410108</v>
      </c>
      <c r="S43" t="n">
        <v>10333.4963299869</v>
      </c>
      <c r="T43" t="n">
        <v>11210.604936478</v>
      </c>
      <c r="U43" t="n">
        <v>11725.6712754941</v>
      </c>
      <c r="V43" t="n">
        <v>12051.2796977269</v>
      </c>
      <c r="W43" t="n">
        <v>12082.0688204956</v>
      </c>
      <c r="X43" t="n">
        <v>11909.2782622301</v>
      </c>
      <c r="Y43" t="n">
        <v>12203.5843070252</v>
      </c>
      <c r="Z43" t="n">
        <v>12612.816207298</v>
      </c>
      <c r="AA43" t="n">
        <v>13383.0625180443</v>
      </c>
      <c r="AB43" t="n">
        <v>14290.8636683954</v>
      </c>
      <c r="AC43" t="n">
        <v>15101.6656429769</v>
      </c>
      <c r="AD43" t="n">
        <v>15979.3590905887</v>
      </c>
      <c r="AE43" t="n">
        <v>16338.2619931542</v>
      </c>
      <c r="AF43" t="n">
        <v>16866.8472654623</v>
      </c>
    </row>
    <row r="44">
      <c r="A44" t="s">
        <v>146</v>
      </c>
      <c r="B44" t="s">
        <v>456</v>
      </c>
      <c r="C44" t="s">
        <v>317</v>
      </c>
      <c r="D44" t="s">
        <v>457</v>
      </c>
      <c r="E44" t="s">
        <v>318</v>
      </c>
      <c r="F44" t="n">
        <v>12255.2597403276</v>
      </c>
      <c r="G44" t="n">
        <v>13340.9473313759</v>
      </c>
      <c r="H44" t="n">
        <v>14571.9309073652</v>
      </c>
      <c r="I44" t="n">
        <v>15744.6700717497</v>
      </c>
      <c r="J44" t="n">
        <v>17015.2469495299</v>
      </c>
      <c r="K44" t="n">
        <v>18483.8114230084</v>
      </c>
      <c r="L44" t="n">
        <v>21296.0886192813</v>
      </c>
      <c r="M44" t="n">
        <v>23705.3176457231</v>
      </c>
      <c r="N44" t="n">
        <v>26308.1217563131</v>
      </c>
      <c r="O44" t="n">
        <v>28627.6938735199</v>
      </c>
      <c r="P44" t="n">
        <v>31153.5951630645</v>
      </c>
      <c r="Q44" t="n">
        <v>34784.4682032367</v>
      </c>
      <c r="R44" t="n">
        <v>38753.4430322771</v>
      </c>
      <c r="S44" t="n">
        <v>42643.9916758655</v>
      </c>
      <c r="T44" t="n">
        <v>45103.5949583673</v>
      </c>
      <c r="U44" t="n">
        <v>45681.2333795235</v>
      </c>
      <c r="V44" t="n">
        <v>45586.6701536247</v>
      </c>
      <c r="W44" t="n">
        <v>44490.0277499882</v>
      </c>
      <c r="X44" t="n">
        <v>43746.52760542</v>
      </c>
      <c r="Y44" t="n">
        <v>44398.3180106877</v>
      </c>
      <c r="Z44" t="n">
        <v>45217.7388033685</v>
      </c>
      <c r="AA44" t="n">
        <v>46114.188623452</v>
      </c>
      <c r="AB44" t="n">
        <v>47778.9996492819</v>
      </c>
      <c r="AC44" t="n">
        <v>49821.7261072124</v>
      </c>
      <c r="AD44" t="n">
        <v>51095.8797238619</v>
      </c>
      <c r="AE44" t="n">
        <v>51426.1592144461</v>
      </c>
      <c r="AF44" t="n">
        <v>52377.474824544</v>
      </c>
    </row>
    <row r="45">
      <c r="A45" t="s">
        <v>146</v>
      </c>
      <c r="B45" t="s">
        <v>458</v>
      </c>
      <c r="C45" t="s">
        <v>317</v>
      </c>
      <c r="D45" t="s">
        <v>459</v>
      </c>
      <c r="E45" t="s">
        <v>318</v>
      </c>
      <c r="F45" t="n">
        <v>12229.450546032</v>
      </c>
      <c r="G45" t="n">
        <v>13314.1996430526</v>
      </c>
      <c r="H45" t="n">
        <v>14544.4176959289</v>
      </c>
      <c r="I45" t="n">
        <v>15716.7962036761</v>
      </c>
      <c r="J45" t="n">
        <v>16987.3936254007</v>
      </c>
      <c r="K45" t="n">
        <v>18455.9260582018</v>
      </c>
      <c r="L45" t="n">
        <v>21266.05121025</v>
      </c>
      <c r="M45" t="n">
        <v>23673.8243333804</v>
      </c>
      <c r="N45" t="n">
        <v>26274.9082809167</v>
      </c>
      <c r="O45" t="n">
        <v>28593.453914579</v>
      </c>
      <c r="P45" t="n">
        <v>31119.0913435268</v>
      </c>
      <c r="Q45" t="n">
        <v>34748.6206043419</v>
      </c>
      <c r="R45" t="n">
        <v>38715.2531886513</v>
      </c>
      <c r="S45" t="n">
        <v>42602.9549656545</v>
      </c>
      <c r="T45" t="n">
        <v>45061.5897576036</v>
      </c>
      <c r="U45" t="n">
        <v>45640.9302424652</v>
      </c>
      <c r="V45" t="n">
        <v>45547.5806245899</v>
      </c>
      <c r="W45" t="n">
        <v>44452.281214286</v>
      </c>
      <c r="X45" t="n">
        <v>43708.3606956121</v>
      </c>
      <c r="Y45" t="n">
        <v>44357.7344828414</v>
      </c>
      <c r="Z45" t="n">
        <v>45176.0088298771</v>
      </c>
      <c r="AA45" t="n">
        <v>46076.1541863692</v>
      </c>
      <c r="AB45" t="n">
        <v>47742.9316304422</v>
      </c>
      <c r="AC45" t="n">
        <v>49786.5080546355</v>
      </c>
      <c r="AD45" t="n">
        <v>51060.7726581364</v>
      </c>
      <c r="AE45" t="n">
        <v>51392.7593169617</v>
      </c>
      <c r="AF45" t="n">
        <v>52345.168836941</v>
      </c>
    </row>
    <row r="46">
      <c r="A46" t="s">
        <v>146</v>
      </c>
      <c r="B46" t="s">
        <v>460</v>
      </c>
      <c r="C46" t="s">
        <v>317</v>
      </c>
      <c r="D46" t="s">
        <v>461</v>
      </c>
      <c r="E46" t="s">
        <v>318</v>
      </c>
      <c r="F46" t="n">
        <v>198.875118592355</v>
      </c>
      <c r="G46" t="n">
        <v>231.196348167212</v>
      </c>
      <c r="H46" t="n">
        <v>267.554144114582</v>
      </c>
      <c r="I46" t="n">
        <v>306.64637734291</v>
      </c>
      <c r="J46" t="n">
        <v>358.423390677113</v>
      </c>
      <c r="K46" t="n">
        <v>414.530579359375</v>
      </c>
      <c r="L46" t="n">
        <v>494.422974049691</v>
      </c>
      <c r="M46" t="n">
        <v>557.057586245595</v>
      </c>
      <c r="N46" t="n">
        <v>621.252149535379</v>
      </c>
      <c r="O46" t="n">
        <v>685.51672652541</v>
      </c>
      <c r="P46" t="n">
        <v>755.907177137143</v>
      </c>
      <c r="Q46" t="n">
        <v>862.514471072094</v>
      </c>
      <c r="R46" t="n">
        <v>975.960424224597</v>
      </c>
      <c r="S46" t="n">
        <v>1104.17889037308</v>
      </c>
      <c r="T46" t="n">
        <v>1202.7400713104</v>
      </c>
      <c r="U46" t="n">
        <v>1229.64630497811</v>
      </c>
      <c r="V46" t="n">
        <v>1215.57739371309</v>
      </c>
      <c r="W46" t="n">
        <v>1180.74618741603</v>
      </c>
      <c r="X46" t="n">
        <v>1193.97446006353</v>
      </c>
      <c r="Y46" t="n">
        <v>1288.03812001689</v>
      </c>
      <c r="Z46" t="n">
        <v>1432.23017399966</v>
      </c>
      <c r="AA46" t="n">
        <v>1745.16026773237</v>
      </c>
      <c r="AB46" t="n">
        <v>2040.67655881427</v>
      </c>
      <c r="AC46" t="n">
        <v>2244.99601933018</v>
      </c>
      <c r="AD46" t="n">
        <v>2438.18172885469</v>
      </c>
      <c r="AE46" t="n">
        <v>2565.83255943765</v>
      </c>
      <c r="AF46" t="n">
        <v>2689.02925151274</v>
      </c>
    </row>
    <row r="47">
      <c r="A47" t="s">
        <v>146</v>
      </c>
      <c r="B47" t="s">
        <v>462</v>
      </c>
      <c r="C47" t="s">
        <v>317</v>
      </c>
      <c r="D47" t="s">
        <v>463</v>
      </c>
      <c r="E47" t="s">
        <v>318</v>
      </c>
      <c r="F47" t="n">
        <v>1131.42227585114</v>
      </c>
      <c r="G47" t="n">
        <v>1219.02132859697</v>
      </c>
      <c r="H47" t="n">
        <v>1301.42867612919</v>
      </c>
      <c r="I47" t="n">
        <v>1368.28214589365</v>
      </c>
      <c r="J47" t="n">
        <v>1419.04686269848</v>
      </c>
      <c r="K47" t="n">
        <v>1482.7175596015</v>
      </c>
      <c r="L47" t="n">
        <v>1674.04790234354</v>
      </c>
      <c r="M47" t="n">
        <v>1826.35720340829</v>
      </c>
      <c r="N47" t="n">
        <v>2001.85426446972</v>
      </c>
      <c r="O47" t="n">
        <v>2154.14002089657</v>
      </c>
      <c r="P47" t="n">
        <v>2297.63479779802</v>
      </c>
      <c r="Q47" t="n">
        <v>2522.54928774651</v>
      </c>
      <c r="R47" t="n">
        <v>2827.59694322598</v>
      </c>
      <c r="S47" t="n">
        <v>3189.38531236724</v>
      </c>
      <c r="T47" t="n">
        <v>3526.05146318168</v>
      </c>
      <c r="U47" t="n">
        <v>3658.47088160575</v>
      </c>
      <c r="V47" t="n">
        <v>3867.85159646792</v>
      </c>
      <c r="W47" t="n">
        <v>3906.4404444282</v>
      </c>
      <c r="X47" t="n">
        <v>3888.19098150527</v>
      </c>
      <c r="Y47" t="n">
        <v>3954.96776022839</v>
      </c>
      <c r="Z47" t="n">
        <v>4026.12723999873</v>
      </c>
      <c r="AA47" t="n">
        <v>4214.857429965</v>
      </c>
      <c r="AB47" t="n">
        <v>4325.40115899015</v>
      </c>
      <c r="AC47" t="n">
        <v>4340.0323170068</v>
      </c>
      <c r="AD47" t="n">
        <v>4420.70893189406</v>
      </c>
      <c r="AE47" t="n">
        <v>4385.70513779182</v>
      </c>
      <c r="AF47" t="n">
        <v>4368.01742759681</v>
      </c>
    </row>
    <row r="48">
      <c r="A48" t="s">
        <v>146</v>
      </c>
      <c r="B48" t="s">
        <v>464</v>
      </c>
      <c r="C48" t="s">
        <v>317</v>
      </c>
      <c r="D48" t="s">
        <v>465</v>
      </c>
      <c r="E48" t="s">
        <v>318</v>
      </c>
      <c r="F48" t="n">
        <v>1310.62941911225</v>
      </c>
      <c r="G48" t="n">
        <v>1414.11809217441</v>
      </c>
      <c r="H48" t="n">
        <v>1511.9992374322</v>
      </c>
      <c r="I48" t="n">
        <v>1590.71650273648</v>
      </c>
      <c r="J48" t="n">
        <v>1655.45903904414</v>
      </c>
      <c r="K48" t="n">
        <v>1730.1379526138</v>
      </c>
      <c r="L48" t="n">
        <v>1949.91620567304</v>
      </c>
      <c r="M48" t="n">
        <v>2124.62683395766</v>
      </c>
      <c r="N48" t="n">
        <v>2324.54955891592</v>
      </c>
      <c r="O48" t="n">
        <v>2498.5891481959</v>
      </c>
      <c r="P48" t="n">
        <v>2662.53030261294</v>
      </c>
      <c r="Q48" t="n">
        <v>2913.98614834874</v>
      </c>
      <c r="R48" t="n">
        <v>3252.10936647517</v>
      </c>
      <c r="S48" t="n">
        <v>3657.4360952363</v>
      </c>
      <c r="T48" t="n">
        <v>4043.24042725655</v>
      </c>
      <c r="U48" t="n">
        <v>4209.60376126627</v>
      </c>
      <c r="V48" t="n">
        <v>4446.86084407898</v>
      </c>
      <c r="W48" t="n">
        <v>4489.42877638125</v>
      </c>
      <c r="X48" t="n">
        <v>4463.19694354053</v>
      </c>
      <c r="Y48" t="n">
        <v>4514.24356913776</v>
      </c>
      <c r="Z48" t="n">
        <v>4568.79398753673</v>
      </c>
      <c r="AA48" t="n">
        <v>4836.92779228766</v>
      </c>
      <c r="AB48" t="n">
        <v>4957.33321678286</v>
      </c>
      <c r="AC48" t="n">
        <v>4982.13614574027</v>
      </c>
      <c r="AD48" t="n">
        <v>5086.5470875025</v>
      </c>
      <c r="AE48" t="n">
        <v>5059.33578606708</v>
      </c>
      <c r="AF48" t="n">
        <v>5062.8259994579</v>
      </c>
    </row>
    <row r="49">
      <c r="A49" t="s">
        <v>146</v>
      </c>
      <c r="B49" t="s">
        <v>466</v>
      </c>
      <c r="C49" t="s">
        <v>317</v>
      </c>
      <c r="D49" t="s">
        <v>467</v>
      </c>
      <c r="E49" t="s">
        <v>318</v>
      </c>
      <c r="F49" t="n">
        <v>157.358573935555</v>
      </c>
      <c r="G49" t="n">
        <v>170.669762771463</v>
      </c>
      <c r="H49" t="n">
        <v>183.674579825992</v>
      </c>
      <c r="I49" t="n">
        <v>193.413370325341</v>
      </c>
      <c r="J49" t="n">
        <v>205.193915376063</v>
      </c>
      <c r="K49" t="n">
        <v>213.940242126309</v>
      </c>
      <c r="L49" t="n">
        <v>237.901180396964</v>
      </c>
      <c r="M49" t="n">
        <v>256.495500294454</v>
      </c>
      <c r="N49" t="n">
        <v>276.33724774701</v>
      </c>
      <c r="O49" t="n">
        <v>293.632046571527</v>
      </c>
      <c r="P49" t="n">
        <v>309.160898518723</v>
      </c>
      <c r="Q49" t="n">
        <v>329.459765065063</v>
      </c>
      <c r="R49" t="n">
        <v>354.866860774694</v>
      </c>
      <c r="S49" t="n">
        <v>389.21354282741</v>
      </c>
      <c r="T49" t="n">
        <v>428.840993565398</v>
      </c>
      <c r="U49" t="n">
        <v>456.992457521047</v>
      </c>
      <c r="V49" t="n">
        <v>479.830934123878</v>
      </c>
      <c r="W49" t="n">
        <v>482.59852387115</v>
      </c>
      <c r="X49" t="n">
        <v>472.765964964788</v>
      </c>
      <c r="Y49" t="n">
        <v>454.816805313851</v>
      </c>
      <c r="Z49" t="n">
        <v>435.786281596196</v>
      </c>
      <c r="AA49" t="n">
        <v>486.572376838356</v>
      </c>
      <c r="AB49" t="n">
        <v>465.260642920487</v>
      </c>
      <c r="AC49" t="n">
        <v>449.859340441612</v>
      </c>
      <c r="AD49" t="n">
        <v>446.426446412645</v>
      </c>
      <c r="AE49" t="n">
        <v>433.482402790495</v>
      </c>
      <c r="AF49" t="n">
        <v>433.087583531271</v>
      </c>
    </row>
    <row r="50">
      <c r="A50" t="s">
        <v>146</v>
      </c>
      <c r="B50" t="s">
        <v>468</v>
      </c>
      <c r="C50" t="s">
        <v>317</v>
      </c>
      <c r="D50" t="s">
        <v>469</v>
      </c>
      <c r="E50" t="s">
        <v>318</v>
      </c>
      <c r="F50" t="n">
        <v>21.8485693255565</v>
      </c>
      <c r="G50" t="n">
        <v>24.4270008059751</v>
      </c>
      <c r="H50" t="n">
        <v>26.8959814770193</v>
      </c>
      <c r="I50" t="n">
        <v>29.0209865174938</v>
      </c>
      <c r="J50" t="n">
        <v>31.2182609696008</v>
      </c>
      <c r="K50" t="n">
        <v>33.4801508859871</v>
      </c>
      <c r="L50" t="n">
        <v>37.9671229325341</v>
      </c>
      <c r="M50" t="n">
        <v>41.7741302549128</v>
      </c>
      <c r="N50" t="n">
        <v>46.358046699185</v>
      </c>
      <c r="O50" t="n">
        <v>50.8170807277953</v>
      </c>
      <c r="P50" t="n">
        <v>55.7346062961941</v>
      </c>
      <c r="Q50" t="n">
        <v>61.9770955371677</v>
      </c>
      <c r="R50" t="n">
        <v>69.6455624744986</v>
      </c>
      <c r="S50" t="n">
        <v>78.8372400416472</v>
      </c>
      <c r="T50" t="n">
        <v>88.3479705094745</v>
      </c>
      <c r="U50" t="n">
        <v>94.1404221394719</v>
      </c>
      <c r="V50" t="n">
        <v>99.1783134871821</v>
      </c>
      <c r="W50" t="n">
        <v>100.389808081901</v>
      </c>
      <c r="X50" t="n">
        <v>102.239997070475</v>
      </c>
      <c r="Y50" t="n">
        <v>104.45900359552</v>
      </c>
      <c r="Z50" t="n">
        <v>106.880465941801</v>
      </c>
      <c r="AA50" t="n">
        <v>135.497985484304</v>
      </c>
      <c r="AB50" t="n">
        <v>166.671414872218</v>
      </c>
      <c r="AC50" t="n">
        <v>192.244488291862</v>
      </c>
      <c r="AD50" t="n">
        <v>219.411709195789</v>
      </c>
      <c r="AE50" t="n">
        <v>240.148245484765</v>
      </c>
      <c r="AF50" t="n">
        <v>261.720988329828</v>
      </c>
    </row>
    <row r="51">
      <c r="A51" t="s">
        <v>146</v>
      </c>
      <c r="B51" t="s">
        <v>470</v>
      </c>
      <c r="C51" t="s">
        <v>317</v>
      </c>
      <c r="D51" t="s">
        <v>471</v>
      </c>
      <c r="E51" t="s">
        <v>318</v>
      </c>
      <c r="F51" t="n">
        <v>16.1862378405772</v>
      </c>
      <c r="G51" t="n">
        <v>17.8509989708354</v>
      </c>
      <c r="H51" t="n">
        <v>19.4454688344054</v>
      </c>
      <c r="I51" t="n">
        <v>20.803432239443</v>
      </c>
      <c r="J51" t="n">
        <v>22.1929911819036</v>
      </c>
      <c r="K51" t="n">
        <v>23.7051386650271</v>
      </c>
      <c r="L51" t="n">
        <v>26.7887956711361</v>
      </c>
      <c r="M51" t="n">
        <v>29.236382955836</v>
      </c>
      <c r="N51" t="n">
        <v>32.2027912475168</v>
      </c>
      <c r="O51" t="n">
        <v>35.2318729469185</v>
      </c>
      <c r="P51" t="n">
        <v>38.6264531619617</v>
      </c>
      <c r="Q51" t="n">
        <v>42.8246673274057</v>
      </c>
      <c r="R51" t="n">
        <v>48.0381940880386</v>
      </c>
      <c r="S51" t="n">
        <v>54.3415686395834</v>
      </c>
      <c r="T51" t="n">
        <v>59.5372424075954</v>
      </c>
      <c r="U51" t="n">
        <v>60.3934438880414</v>
      </c>
      <c r="V51" t="n">
        <v>60.6257272399738</v>
      </c>
      <c r="W51" t="n">
        <v>59.2110344318083</v>
      </c>
      <c r="X51" t="n">
        <v>57.7066603968668</v>
      </c>
      <c r="Y51" t="n">
        <v>57.7336142006824</v>
      </c>
      <c r="Z51" t="n">
        <v>57.628796030159</v>
      </c>
      <c r="AA51" t="n">
        <v>79.0651517020564</v>
      </c>
      <c r="AB51" t="n">
        <v>104.644319823356</v>
      </c>
      <c r="AC51" t="n">
        <v>123.631271025398</v>
      </c>
      <c r="AD51" t="n">
        <v>138.670870775711</v>
      </c>
      <c r="AE51" t="n">
        <v>155.482717714583</v>
      </c>
      <c r="AF51" t="n">
        <v>172.531263130072</v>
      </c>
    </row>
    <row r="52">
      <c r="A52" t="s">
        <v>146</v>
      </c>
      <c r="B52" t="s">
        <v>472</v>
      </c>
      <c r="C52" t="s">
        <v>317</v>
      </c>
      <c r="D52" t="s">
        <v>473</v>
      </c>
      <c r="E52" t="s">
        <v>318</v>
      </c>
      <c r="F52" t="n">
        <v>5.66233148497929</v>
      </c>
      <c r="G52" t="n">
        <v>6.57600183513974</v>
      </c>
      <c r="H52" t="n">
        <v>7.45051264261385</v>
      </c>
      <c r="I52" t="n">
        <v>8.21755427805082</v>
      </c>
      <c r="J52" t="n">
        <v>9.02526978769713</v>
      </c>
      <c r="K52" t="n">
        <v>9.77501222096004</v>
      </c>
      <c r="L52" t="n">
        <v>11.1783272613979</v>
      </c>
      <c r="M52" t="n">
        <v>12.5377472990768</v>
      </c>
      <c r="N52" t="n">
        <v>14.1552554516683</v>
      </c>
      <c r="O52" t="n">
        <v>15.5852077808768</v>
      </c>
      <c r="P52" t="n">
        <v>17.1081531342325</v>
      </c>
      <c r="Q52" t="n">
        <v>19.152428209762</v>
      </c>
      <c r="R52" t="n">
        <v>21.6073683864601</v>
      </c>
      <c r="S52" t="n">
        <v>24.4956714020639</v>
      </c>
      <c r="T52" t="n">
        <v>28.8107281018791</v>
      </c>
      <c r="U52" t="n">
        <v>33.7469782514305</v>
      </c>
      <c r="V52" t="n">
        <v>38.5525862472083</v>
      </c>
      <c r="W52" t="n">
        <v>41.1787736500927</v>
      </c>
      <c r="X52" t="n">
        <v>44.5333366736085</v>
      </c>
      <c r="Y52" t="n">
        <v>46.725389394838</v>
      </c>
      <c r="Z52" t="n">
        <v>49.2516699116425</v>
      </c>
      <c r="AA52" t="n">
        <v>56.4328337822474</v>
      </c>
      <c r="AB52" t="n">
        <v>62.027095048862</v>
      </c>
      <c r="AC52" t="n">
        <v>68.6132172664638</v>
      </c>
      <c r="AD52" t="n">
        <v>80.7408384200781</v>
      </c>
      <c r="AE52" t="n">
        <v>84.6655277701822</v>
      </c>
      <c r="AF52" t="n">
        <v>89.1897251997556</v>
      </c>
    </row>
    <row r="53">
      <c r="A53" t="s">
        <v>146</v>
      </c>
      <c r="B53" t="s">
        <v>474</v>
      </c>
      <c r="C53" t="s">
        <v>317</v>
      </c>
      <c r="D53" t="s">
        <v>475</v>
      </c>
      <c r="E53" t="s">
        <v>318</v>
      </c>
      <c r="F53" t="n">
        <v>87.3080551894788</v>
      </c>
      <c r="G53" t="n">
        <v>96.5642510827894</v>
      </c>
      <c r="H53" t="n">
        <v>106.769363733495</v>
      </c>
      <c r="I53" t="n">
        <v>117.443696386311</v>
      </c>
      <c r="J53" t="n">
        <v>129.669824314014</v>
      </c>
      <c r="K53" t="n">
        <v>143.583884795115</v>
      </c>
      <c r="L53" t="n">
        <v>169.281002638242</v>
      </c>
      <c r="M53" t="n">
        <v>192.352257956664</v>
      </c>
      <c r="N53" t="n">
        <v>217.080102684549</v>
      </c>
      <c r="O53" t="n">
        <v>243.949392885906</v>
      </c>
      <c r="P53" t="n">
        <v>273.904135828786</v>
      </c>
      <c r="Q53" t="n">
        <v>314.585410206641</v>
      </c>
      <c r="R53" t="n">
        <v>368.674899476851</v>
      </c>
      <c r="S53" t="n">
        <v>436.485561860349</v>
      </c>
      <c r="T53" t="n">
        <v>470.686882049374</v>
      </c>
      <c r="U53" t="n">
        <v>450.969900360222</v>
      </c>
      <c r="V53" t="n">
        <v>440.288236904246</v>
      </c>
      <c r="W53" t="n">
        <v>453.034204492956</v>
      </c>
      <c r="X53" t="n">
        <v>446.837614253814</v>
      </c>
      <c r="Y53" t="n">
        <v>458.873320767565</v>
      </c>
      <c r="Z53" t="n">
        <v>513.979757688398</v>
      </c>
      <c r="AA53" t="n">
        <v>533.90874074089</v>
      </c>
      <c r="AB53" t="n">
        <v>566.662274105106</v>
      </c>
      <c r="AC53" t="n">
        <v>601.704059143245</v>
      </c>
      <c r="AD53" t="n">
        <v>592.577060924315</v>
      </c>
      <c r="AE53" t="n">
        <v>584.816301307798</v>
      </c>
      <c r="AF53" t="n">
        <v>584.540132995414</v>
      </c>
    </row>
    <row r="54">
      <c r="A54" t="s">
        <v>146</v>
      </c>
      <c r="B54" t="s">
        <v>476</v>
      </c>
      <c r="C54" t="s">
        <v>317</v>
      </c>
      <c r="D54" t="s">
        <v>477</v>
      </c>
      <c r="E54" t="s">
        <v>318</v>
      </c>
      <c r="F54" t="n">
        <v>99.3190114481021</v>
      </c>
      <c r="G54" t="n">
        <v>109.66053491025</v>
      </c>
      <c r="H54" t="n">
        <v>120.970977354394</v>
      </c>
      <c r="I54" t="n">
        <v>132.715546001079</v>
      </c>
      <c r="J54" t="n">
        <v>146.225292580554</v>
      </c>
      <c r="K54" t="n">
        <v>161.596801849819</v>
      </c>
      <c r="L54" t="n">
        <v>190.052608519828</v>
      </c>
      <c r="M54" t="n">
        <v>215.490139382527</v>
      </c>
      <c r="N54" t="n">
        <v>242.592943178895</v>
      </c>
      <c r="O54" t="n">
        <v>271.471937447477</v>
      </c>
      <c r="P54" t="n">
        <v>303.187968460902</v>
      </c>
      <c r="Q54" t="n">
        <v>346.448966646811</v>
      </c>
      <c r="R54" t="n">
        <v>403.4529372935</v>
      </c>
      <c r="S54" t="n">
        <v>474.901809839949</v>
      </c>
      <c r="T54" t="n">
        <v>511.731986175769</v>
      </c>
      <c r="U54" t="n">
        <v>492.552430405388</v>
      </c>
      <c r="V54" t="n">
        <v>481.959537451113</v>
      </c>
      <c r="W54" t="n">
        <v>493.707156496598</v>
      </c>
      <c r="X54" t="n">
        <v>486.128134843089</v>
      </c>
      <c r="Y54" t="n">
        <v>496.401505538828</v>
      </c>
      <c r="Z54" t="n">
        <v>551.551288490239</v>
      </c>
      <c r="AA54" t="n">
        <v>572.271328376894</v>
      </c>
      <c r="AB54" t="n">
        <v>606.064712774265</v>
      </c>
      <c r="AC54" t="n">
        <v>641.593318973852</v>
      </c>
      <c r="AD54" t="n">
        <v>636.770237755541</v>
      </c>
      <c r="AE54" t="n">
        <v>628.700578110797</v>
      </c>
      <c r="AF54" t="n">
        <v>627.967830109843</v>
      </c>
    </row>
    <row r="55">
      <c r="A55" t="s">
        <v>146</v>
      </c>
      <c r="B55" t="s">
        <v>478</v>
      </c>
      <c r="C55" t="s">
        <v>317</v>
      </c>
      <c r="D55" t="s">
        <v>479</v>
      </c>
      <c r="E55" t="s">
        <v>318</v>
      </c>
      <c r="F55" t="n">
        <v>12.0109562586233</v>
      </c>
      <c r="G55" t="n">
        <v>13.096283827461</v>
      </c>
      <c r="H55" t="n">
        <v>14.2016136208994</v>
      </c>
      <c r="I55" t="n">
        <v>15.271849614768</v>
      </c>
      <c r="J55" t="n">
        <v>16.5554682665404</v>
      </c>
      <c r="K55" t="n">
        <v>18.0129170547035</v>
      </c>
      <c r="L55" t="n">
        <v>20.7716058815854</v>
      </c>
      <c r="M55" t="n">
        <v>23.1378814258628</v>
      </c>
      <c r="N55" t="n">
        <v>25.512840494346</v>
      </c>
      <c r="O55" t="n">
        <v>27.5225445615708</v>
      </c>
      <c r="P55" t="n">
        <v>29.2838326321168</v>
      </c>
      <c r="Q55" t="n">
        <v>31.8635564401693</v>
      </c>
      <c r="R55" t="n">
        <v>34.7780378166485</v>
      </c>
      <c r="S55" t="n">
        <v>38.4162479795999</v>
      </c>
      <c r="T55" t="n">
        <v>41.0451041263952</v>
      </c>
      <c r="U55" t="n">
        <v>41.5825300451659</v>
      </c>
      <c r="V55" t="n">
        <v>41.6713005468678</v>
      </c>
      <c r="W55" t="n">
        <v>40.6729520036421</v>
      </c>
      <c r="X55" t="n">
        <v>39.2905205892757</v>
      </c>
      <c r="Y55" t="n">
        <v>37.5281847712635</v>
      </c>
      <c r="Z55" t="n">
        <v>37.5715308018404</v>
      </c>
      <c r="AA55" t="n">
        <v>38.362587636005</v>
      </c>
      <c r="AB55" t="n">
        <v>39.4024386691591</v>
      </c>
      <c r="AC55" t="n">
        <v>39.8892598306074</v>
      </c>
      <c r="AD55" t="n">
        <v>44.1931768312268</v>
      </c>
      <c r="AE55" t="n">
        <v>43.8842768029995</v>
      </c>
      <c r="AF55" t="n">
        <v>43.4276971144297</v>
      </c>
    </row>
    <row r="56">
      <c r="A56" t="s">
        <v>146</v>
      </c>
      <c r="B56" t="s">
        <v>480</v>
      </c>
      <c r="C56" t="s">
        <v>317</v>
      </c>
      <c r="D56" t="s">
        <v>481</v>
      </c>
      <c r="E56" t="s">
        <v>318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</row>
    <row r="57">
      <c r="A57" t="s">
        <v>146</v>
      </c>
      <c r="B57" t="s">
        <v>482</v>
      </c>
      <c r="C57" t="s">
        <v>317</v>
      </c>
      <c r="D57" t="s">
        <v>483</v>
      </c>
      <c r="E57" t="s">
        <v>318</v>
      </c>
      <c r="F57" t="n">
        <v>14090.8006266037</v>
      </c>
      <c r="G57" t="n">
        <v>15321.1512553777</v>
      </c>
      <c r="H57" t="n">
        <v>16703.7253764377</v>
      </c>
      <c r="I57" t="n">
        <v>18010.1608543794</v>
      </c>
      <c r="J57" t="n">
        <v>19401.8649003982</v>
      </c>
      <c r="K57" t="n">
        <v>20982.994999839</v>
      </c>
      <c r="L57" t="n">
        <v>24123.0455317729</v>
      </c>
      <c r="M57" t="n">
        <v>26791.0632790063</v>
      </c>
      <c r="N57" t="n">
        <v>29689.6013210263</v>
      </c>
      <c r="O57" t="n">
        <v>32255.9203869043</v>
      </c>
      <c r="P57" t="n">
        <v>35000.6561212486</v>
      </c>
      <c r="Q57" t="n">
        <v>38954.373983214</v>
      </c>
      <c r="R57" t="n">
        <v>43351.91331987</v>
      </c>
      <c r="S57" t="n">
        <v>47787.2268378659</v>
      </c>
      <c r="T57" t="n">
        <v>50732.4351923266</v>
      </c>
      <c r="U57" t="n">
        <v>51326.8419042789</v>
      </c>
      <c r="V57" t="n">
        <v>51326.348695195</v>
      </c>
      <c r="W57" t="n">
        <v>50148.5761265839</v>
      </c>
      <c r="X57" t="n">
        <v>49284.6661576193</v>
      </c>
      <c r="Y57" t="n">
        <v>49972.4558739291</v>
      </c>
      <c r="Z57" t="n">
        <v>50870.9149493565</v>
      </c>
      <c r="AA57" t="n">
        <v>52128.4947313075</v>
      </c>
      <c r="AB57" t="n">
        <v>54019.4739893309</v>
      </c>
      <c r="AC57" t="n">
        <v>56120.5410361662</v>
      </c>
      <c r="AD57" t="n">
        <v>57436.0715029459</v>
      </c>
      <c r="AE57" t="n">
        <v>57712.0505818193</v>
      </c>
      <c r="AF57" t="n">
        <v>58656.7501659608</v>
      </c>
    </row>
    <row r="58">
      <c r="A58" t="s">
        <v>146</v>
      </c>
      <c r="B58" t="s">
        <v>484</v>
      </c>
      <c r="C58" t="s">
        <v>317</v>
      </c>
      <c r="D58" t="s">
        <v>485</v>
      </c>
      <c r="E58" t="s">
        <v>318</v>
      </c>
      <c r="F58" t="n">
        <v>14090.8006266037</v>
      </c>
      <c r="G58" t="n">
        <v>15321.1512553777</v>
      </c>
      <c r="H58" t="n">
        <v>16703.7253764377</v>
      </c>
      <c r="I58" t="n">
        <v>18010.1608543794</v>
      </c>
      <c r="J58" t="n">
        <v>19401.8649003982</v>
      </c>
      <c r="K58" t="n">
        <v>20982.994999839</v>
      </c>
      <c r="L58" t="n">
        <v>24123.0455317729</v>
      </c>
      <c r="M58" t="n">
        <v>26791.0632790063</v>
      </c>
      <c r="N58" t="n">
        <v>29689.6013210263</v>
      </c>
      <c r="O58" t="n">
        <v>32255.9203869043</v>
      </c>
      <c r="P58" t="n">
        <v>35000.6561212486</v>
      </c>
      <c r="Q58" t="n">
        <v>38954.373983214</v>
      </c>
      <c r="R58" t="n">
        <v>43351.91331987</v>
      </c>
      <c r="S58" t="n">
        <v>47787.2268378659</v>
      </c>
      <c r="T58" t="n">
        <v>50732.4351923266</v>
      </c>
      <c r="U58" t="n">
        <v>51326.8419042789</v>
      </c>
      <c r="V58" t="n">
        <v>51326.348695195</v>
      </c>
      <c r="W58" t="n">
        <v>50148.5761265839</v>
      </c>
      <c r="X58" t="n">
        <v>49284.6661576193</v>
      </c>
      <c r="Y58" t="n">
        <v>49972.4558739291</v>
      </c>
      <c r="Z58" t="n">
        <v>50870.9149493565</v>
      </c>
      <c r="AA58" t="n">
        <v>52128.4947313075</v>
      </c>
      <c r="AB58" t="n">
        <v>54019.4739893309</v>
      </c>
      <c r="AC58" t="n">
        <v>56120.5410361662</v>
      </c>
      <c r="AD58" t="n">
        <v>57436.0715029459</v>
      </c>
      <c r="AE58" t="n">
        <v>57712.0505818193</v>
      </c>
      <c r="AF58" t="n">
        <v>58656.7501659608</v>
      </c>
    </row>
    <row r="59">
      <c r="A59" t="s">
        <v>146</v>
      </c>
      <c r="B59" t="s">
        <v>486</v>
      </c>
      <c r="C59" t="s">
        <v>317</v>
      </c>
      <c r="D59" t="s">
        <v>487</v>
      </c>
      <c r="E59" t="s">
        <v>318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263</v>
      </c>
      <c r="B1" t="s">
        <v>264</v>
      </c>
      <c r="C1" t="s">
        <v>265</v>
      </c>
      <c r="D1" t="s">
        <v>266</v>
      </c>
      <c r="E1" t="s">
        <v>267</v>
      </c>
      <c r="F1" t="s">
        <v>268</v>
      </c>
      <c r="G1" t="s">
        <v>269</v>
      </c>
      <c r="H1" t="s">
        <v>270</v>
      </c>
      <c r="I1" t="s">
        <v>271</v>
      </c>
      <c r="J1" t="s">
        <v>272</v>
      </c>
      <c r="K1" t="s">
        <v>273</v>
      </c>
      <c r="L1" t="s">
        <v>274</v>
      </c>
      <c r="M1" t="s">
        <v>275</v>
      </c>
      <c r="N1" t="s">
        <v>276</v>
      </c>
      <c r="O1" t="s">
        <v>277</v>
      </c>
      <c r="P1" t="s">
        <v>278</v>
      </c>
      <c r="Q1" t="s">
        <v>279</v>
      </c>
      <c r="R1" t="s">
        <v>280</v>
      </c>
      <c r="S1" t="s">
        <v>281</v>
      </c>
      <c r="T1" t="s">
        <v>282</v>
      </c>
      <c r="U1" t="s">
        <v>283</v>
      </c>
      <c r="V1" t="s">
        <v>284</v>
      </c>
      <c r="W1" t="s">
        <v>285</v>
      </c>
      <c r="X1" t="s">
        <v>286</v>
      </c>
      <c r="Y1" t="s">
        <v>287</v>
      </c>
      <c r="Z1" t="s">
        <v>288</v>
      </c>
      <c r="AA1" t="s">
        <v>289</v>
      </c>
      <c r="AB1" t="s">
        <v>290</v>
      </c>
      <c r="AC1" t="s">
        <v>291</v>
      </c>
      <c r="AD1" t="s">
        <v>292</v>
      </c>
      <c r="AE1" t="s">
        <v>293</v>
      </c>
      <c r="AF1" t="s">
        <v>294</v>
      </c>
    </row>
    <row r="2">
      <c r="A2" t="s">
        <v>147</v>
      </c>
      <c r="B2" t="s">
        <v>295</v>
      </c>
      <c r="C2" t="s">
        <v>317</v>
      </c>
      <c r="D2" t="s">
        <v>297</v>
      </c>
      <c r="E2" t="s">
        <v>318</v>
      </c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</row>
    <row r="3">
      <c r="A3" t="s">
        <v>147</v>
      </c>
      <c r="B3" t="s">
        <v>374</v>
      </c>
      <c r="C3" t="s">
        <v>317</v>
      </c>
      <c r="D3" t="s">
        <v>375</v>
      </c>
      <c r="E3" t="s">
        <v>318</v>
      </c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</row>
    <row r="4">
      <c r="A4" t="s">
        <v>147</v>
      </c>
      <c r="B4" t="s">
        <v>376</v>
      </c>
      <c r="C4" t="s">
        <v>317</v>
      </c>
      <c r="D4" t="s">
        <v>377</v>
      </c>
      <c r="E4" t="s">
        <v>318</v>
      </c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</row>
    <row r="5">
      <c r="A5" t="s">
        <v>147</v>
      </c>
      <c r="B5" t="s">
        <v>378</v>
      </c>
      <c r="C5" t="s">
        <v>317</v>
      </c>
      <c r="D5" t="s">
        <v>379</v>
      </c>
      <c r="E5" t="s">
        <v>318</v>
      </c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</row>
    <row r="6">
      <c r="A6" t="s">
        <v>147</v>
      </c>
      <c r="B6" t="s">
        <v>380</v>
      </c>
      <c r="C6" t="s">
        <v>317</v>
      </c>
      <c r="D6" t="s">
        <v>381</v>
      </c>
      <c r="E6" t="s">
        <v>318</v>
      </c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</row>
    <row r="7">
      <c r="A7" t="s">
        <v>147</v>
      </c>
      <c r="B7" t="s">
        <v>382</v>
      </c>
      <c r="C7" t="s">
        <v>317</v>
      </c>
      <c r="D7" t="s">
        <v>383</v>
      </c>
      <c r="E7" t="s">
        <v>318</v>
      </c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</row>
    <row r="8">
      <c r="A8" t="s">
        <v>147</v>
      </c>
      <c r="B8" t="s">
        <v>384</v>
      </c>
      <c r="C8" t="s">
        <v>317</v>
      </c>
      <c r="D8" t="s">
        <v>385</v>
      </c>
      <c r="E8" t="s">
        <v>318</v>
      </c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</row>
    <row r="9">
      <c r="A9" t="s">
        <v>147</v>
      </c>
      <c r="B9" t="s">
        <v>386</v>
      </c>
      <c r="C9" t="s">
        <v>317</v>
      </c>
      <c r="D9" t="s">
        <v>387</v>
      </c>
      <c r="E9" t="s">
        <v>318</v>
      </c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</row>
    <row r="10">
      <c r="A10" t="s">
        <v>147</v>
      </c>
      <c r="B10" t="s">
        <v>388</v>
      </c>
      <c r="C10" t="s">
        <v>317</v>
      </c>
      <c r="D10" t="s">
        <v>389</v>
      </c>
      <c r="E10" t="s">
        <v>318</v>
      </c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</row>
    <row r="11">
      <c r="A11" t="s">
        <v>147</v>
      </c>
      <c r="B11" t="s">
        <v>390</v>
      </c>
      <c r="C11" t="s">
        <v>317</v>
      </c>
      <c r="D11" t="s">
        <v>391</v>
      </c>
      <c r="E11" t="s">
        <v>318</v>
      </c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</row>
    <row r="12">
      <c r="A12" t="s">
        <v>147</v>
      </c>
      <c r="B12" t="s">
        <v>392</v>
      </c>
      <c r="C12" t="s">
        <v>317</v>
      </c>
      <c r="D12" t="s">
        <v>393</v>
      </c>
      <c r="E12" t="s">
        <v>318</v>
      </c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</row>
    <row r="13">
      <c r="A13" t="s">
        <v>147</v>
      </c>
      <c r="B13" t="s">
        <v>394</v>
      </c>
      <c r="C13" t="s">
        <v>317</v>
      </c>
      <c r="D13" t="s">
        <v>395</v>
      </c>
      <c r="E13" t="s">
        <v>318</v>
      </c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</row>
    <row r="14">
      <c r="A14" t="s">
        <v>147</v>
      </c>
      <c r="B14" t="s">
        <v>396</v>
      </c>
      <c r="C14" t="s">
        <v>317</v>
      </c>
      <c r="D14" t="s">
        <v>397</v>
      </c>
      <c r="E14" t="s">
        <v>318</v>
      </c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</row>
    <row r="15">
      <c r="A15" t="s">
        <v>147</v>
      </c>
      <c r="B15" t="s">
        <v>398</v>
      </c>
      <c r="C15" t="s">
        <v>317</v>
      </c>
      <c r="D15" t="s">
        <v>399</v>
      </c>
      <c r="E15" t="s">
        <v>318</v>
      </c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</row>
    <row r="16">
      <c r="A16" t="s">
        <v>147</v>
      </c>
      <c r="B16" t="s">
        <v>400</v>
      </c>
      <c r="C16" t="s">
        <v>317</v>
      </c>
      <c r="D16" t="s">
        <v>401</v>
      </c>
      <c r="E16" t="s">
        <v>318</v>
      </c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</row>
    <row r="17">
      <c r="A17" t="s">
        <v>147</v>
      </c>
      <c r="B17" t="s">
        <v>402</v>
      </c>
      <c r="C17" t="s">
        <v>317</v>
      </c>
      <c r="D17" t="s">
        <v>403</v>
      </c>
      <c r="E17" t="s">
        <v>318</v>
      </c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</row>
    <row r="18">
      <c r="A18" t="s">
        <v>147</v>
      </c>
      <c r="B18" t="s">
        <v>404</v>
      </c>
      <c r="C18" t="s">
        <v>317</v>
      </c>
      <c r="D18" t="s">
        <v>405</v>
      </c>
      <c r="E18" t="s">
        <v>318</v>
      </c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</row>
    <row r="19">
      <c r="A19" t="s">
        <v>147</v>
      </c>
      <c r="B19" t="s">
        <v>406</v>
      </c>
      <c r="C19" t="s">
        <v>317</v>
      </c>
      <c r="D19" t="s">
        <v>407</v>
      </c>
      <c r="E19" t="s">
        <v>318</v>
      </c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</row>
    <row r="20">
      <c r="A20" t="s">
        <v>147</v>
      </c>
      <c r="B20" t="s">
        <v>408</v>
      </c>
      <c r="C20" t="s">
        <v>317</v>
      </c>
      <c r="D20" t="s">
        <v>409</v>
      </c>
      <c r="E20" t="s">
        <v>318</v>
      </c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</row>
    <row r="21">
      <c r="A21" t="s">
        <v>147</v>
      </c>
      <c r="B21" t="s">
        <v>410</v>
      </c>
      <c r="C21" t="s">
        <v>317</v>
      </c>
      <c r="D21" t="s">
        <v>411</v>
      </c>
      <c r="E21" t="s">
        <v>318</v>
      </c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</row>
    <row r="22">
      <c r="A22" t="s">
        <v>147</v>
      </c>
      <c r="B22" t="s">
        <v>412</v>
      </c>
      <c r="C22" t="s">
        <v>317</v>
      </c>
      <c r="D22" t="s">
        <v>413</v>
      </c>
      <c r="E22" t="s">
        <v>318</v>
      </c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</row>
    <row r="23">
      <c r="A23" t="s">
        <v>147</v>
      </c>
      <c r="B23" t="s">
        <v>414</v>
      </c>
      <c r="C23" t="s">
        <v>317</v>
      </c>
      <c r="D23" t="s">
        <v>415</v>
      </c>
      <c r="E23" t="s">
        <v>318</v>
      </c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</row>
    <row r="24">
      <c r="A24" t="s">
        <v>147</v>
      </c>
      <c r="B24" t="s">
        <v>416</v>
      </c>
      <c r="C24" t="s">
        <v>317</v>
      </c>
      <c r="D24" t="s">
        <v>417</v>
      </c>
      <c r="E24" t="s">
        <v>318</v>
      </c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</row>
    <row r="25">
      <c r="A25" t="s">
        <v>147</v>
      </c>
      <c r="B25" t="s">
        <v>418</v>
      </c>
      <c r="C25" t="s">
        <v>317</v>
      </c>
      <c r="D25" t="s">
        <v>419</v>
      </c>
      <c r="E25" t="s">
        <v>318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</row>
    <row r="26">
      <c r="A26" t="s">
        <v>147</v>
      </c>
      <c r="B26" t="s">
        <v>420</v>
      </c>
      <c r="C26" t="s">
        <v>317</v>
      </c>
      <c r="D26" t="s">
        <v>421</v>
      </c>
      <c r="E26" t="s">
        <v>318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</row>
    <row r="27">
      <c r="A27" t="s">
        <v>147</v>
      </c>
      <c r="B27" t="s">
        <v>422</v>
      </c>
      <c r="C27" t="s">
        <v>317</v>
      </c>
      <c r="D27" t="s">
        <v>423</v>
      </c>
      <c r="E27" t="s">
        <v>318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</row>
    <row r="28">
      <c r="A28" t="s">
        <v>147</v>
      </c>
      <c r="B28" t="s">
        <v>424</v>
      </c>
      <c r="C28" t="s">
        <v>317</v>
      </c>
      <c r="D28" t="s">
        <v>425</v>
      </c>
      <c r="E28" t="s">
        <v>318</v>
      </c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</row>
    <row r="29">
      <c r="A29" t="s">
        <v>147</v>
      </c>
      <c r="B29" t="s">
        <v>426</v>
      </c>
      <c r="C29" t="s">
        <v>317</v>
      </c>
      <c r="D29" t="s">
        <v>427</v>
      </c>
      <c r="E29" t="s">
        <v>318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</row>
    <row r="30">
      <c r="A30" t="s">
        <v>147</v>
      </c>
      <c r="B30" t="s">
        <v>428</v>
      </c>
      <c r="C30" t="s">
        <v>317</v>
      </c>
      <c r="D30" t="s">
        <v>429</v>
      </c>
      <c r="E30" t="s">
        <v>318</v>
      </c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</row>
    <row r="31">
      <c r="A31" t="s">
        <v>147</v>
      </c>
      <c r="B31" t="s">
        <v>430</v>
      </c>
      <c r="C31" t="s">
        <v>317</v>
      </c>
      <c r="D31" t="s">
        <v>431</v>
      </c>
      <c r="E31" t="s">
        <v>318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</row>
    <row r="32">
      <c r="A32" t="s">
        <v>147</v>
      </c>
      <c r="B32" t="s">
        <v>432</v>
      </c>
      <c r="C32" t="s">
        <v>317</v>
      </c>
      <c r="D32" t="s">
        <v>433</v>
      </c>
      <c r="E32" t="s">
        <v>318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</row>
    <row r="33">
      <c r="A33" t="s">
        <v>147</v>
      </c>
      <c r="B33" t="s">
        <v>434</v>
      </c>
      <c r="C33" t="s">
        <v>317</v>
      </c>
      <c r="D33" t="s">
        <v>435</v>
      </c>
      <c r="E33" t="s">
        <v>318</v>
      </c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</row>
    <row r="34">
      <c r="A34" t="s">
        <v>147</v>
      </c>
      <c r="B34" t="s">
        <v>436</v>
      </c>
      <c r="C34" t="s">
        <v>317</v>
      </c>
      <c r="D34" t="s">
        <v>437</v>
      </c>
      <c r="E34" t="s">
        <v>318</v>
      </c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</row>
    <row r="35">
      <c r="A35" t="s">
        <v>147</v>
      </c>
      <c r="B35" t="s">
        <v>438</v>
      </c>
      <c r="C35" t="s">
        <v>317</v>
      </c>
      <c r="D35" t="s">
        <v>439</v>
      </c>
      <c r="E35" t="s">
        <v>318</v>
      </c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</row>
    <row r="36">
      <c r="A36" t="s">
        <v>147</v>
      </c>
      <c r="B36" t="s">
        <v>440</v>
      </c>
      <c r="C36" t="s">
        <v>317</v>
      </c>
      <c r="D36" t="s">
        <v>441</v>
      </c>
      <c r="E36" t="s">
        <v>318</v>
      </c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</row>
    <row r="37">
      <c r="A37" t="s">
        <v>147</v>
      </c>
      <c r="B37" t="s">
        <v>442</v>
      </c>
      <c r="C37" t="s">
        <v>317</v>
      </c>
      <c r="D37" t="s">
        <v>443</v>
      </c>
      <c r="E37" t="s">
        <v>318</v>
      </c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</row>
    <row r="38">
      <c r="A38" t="s">
        <v>147</v>
      </c>
      <c r="B38" t="s">
        <v>444</v>
      </c>
      <c r="C38" t="s">
        <v>317</v>
      </c>
      <c r="D38" t="s">
        <v>445</v>
      </c>
      <c r="E38" t="s">
        <v>318</v>
      </c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</row>
    <row r="39">
      <c r="A39" t="s">
        <v>147</v>
      </c>
      <c r="B39" t="s">
        <v>446</v>
      </c>
      <c r="C39" t="s">
        <v>317</v>
      </c>
      <c r="D39" t="s">
        <v>447</v>
      </c>
      <c r="E39" t="s">
        <v>318</v>
      </c>
      <c r="F39" t="n">
        <v>4280.70843477459</v>
      </c>
      <c r="G39" t="n">
        <v>4499.10511896032</v>
      </c>
      <c r="H39" t="n">
        <v>4695.34091088046</v>
      </c>
      <c r="I39" t="n">
        <v>4846.76380539793</v>
      </c>
      <c r="J39" t="n">
        <v>5075.08139193586</v>
      </c>
      <c r="K39" t="n">
        <v>5318.21380879889</v>
      </c>
      <c r="L39" t="n">
        <v>5658.1856796412</v>
      </c>
      <c r="M39" t="n">
        <v>5931.14535908371</v>
      </c>
      <c r="N39" t="n">
        <v>6141.49986631078</v>
      </c>
      <c r="O39" t="n">
        <v>6460.43776325797</v>
      </c>
      <c r="P39" t="n">
        <v>6790.94128150336</v>
      </c>
      <c r="Q39" t="n">
        <v>7182.25489233016</v>
      </c>
      <c r="R39" t="n">
        <v>7654.70766334376</v>
      </c>
      <c r="S39" t="n">
        <v>8098.10663672288</v>
      </c>
      <c r="T39" t="n">
        <v>8451.31818771817</v>
      </c>
      <c r="U39" t="n">
        <v>8485.60117330232</v>
      </c>
      <c r="V39" t="n">
        <v>8758.24631057426</v>
      </c>
      <c r="W39" t="n">
        <v>8899.01982826838</v>
      </c>
      <c r="X39" t="n">
        <v>9326.84492873071</v>
      </c>
      <c r="Y39" t="n">
        <v>9628.51476051204</v>
      </c>
      <c r="Z39" t="n">
        <v>9866.94909190091</v>
      </c>
      <c r="AA39" t="n">
        <v>9943.15875270859</v>
      </c>
      <c r="AB39" t="n">
        <v>10077.8790583367</v>
      </c>
      <c r="AC39" t="n">
        <v>10209.6572471396</v>
      </c>
      <c r="AD39" t="n">
        <v>10473.6293215505</v>
      </c>
      <c r="AE39" t="n">
        <v>10810.8173752618</v>
      </c>
      <c r="AF39" t="n">
        <v>11153.7030431789</v>
      </c>
    </row>
    <row r="40">
      <c r="A40" t="s">
        <v>147</v>
      </c>
      <c r="B40" t="s">
        <v>448</v>
      </c>
      <c r="C40" t="s">
        <v>317</v>
      </c>
      <c r="D40" t="s">
        <v>449</v>
      </c>
      <c r="E40" t="s">
        <v>318</v>
      </c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</row>
    <row r="41">
      <c r="A41" t="s">
        <v>147</v>
      </c>
      <c r="B41" t="s">
        <v>450</v>
      </c>
      <c r="C41" t="s">
        <v>317</v>
      </c>
      <c r="D41" t="s">
        <v>451</v>
      </c>
      <c r="E41" t="s">
        <v>318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</row>
    <row r="42">
      <c r="A42" t="s">
        <v>147</v>
      </c>
      <c r="B42" t="s">
        <v>452</v>
      </c>
      <c r="C42" t="s">
        <v>317</v>
      </c>
      <c r="D42" t="s">
        <v>453</v>
      </c>
      <c r="E42" t="s">
        <v>318</v>
      </c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</row>
    <row r="43">
      <c r="A43" t="s">
        <v>147</v>
      </c>
      <c r="B43" t="s">
        <v>454</v>
      </c>
      <c r="C43" t="s">
        <v>317</v>
      </c>
      <c r="D43" t="s">
        <v>455</v>
      </c>
      <c r="E43" t="s">
        <v>318</v>
      </c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</row>
    <row r="44">
      <c r="A44" t="s">
        <v>147</v>
      </c>
      <c r="B44" t="s">
        <v>456</v>
      </c>
      <c r="C44" t="s">
        <v>317</v>
      </c>
      <c r="D44" t="s">
        <v>457</v>
      </c>
      <c r="E44" t="s">
        <v>318</v>
      </c>
      <c r="F44" t="n">
        <v>4280.70843477459</v>
      </c>
      <c r="G44" t="n">
        <v>4499.10511896032</v>
      </c>
      <c r="H44" t="n">
        <v>4695.34091088046</v>
      </c>
      <c r="I44" t="n">
        <v>4846.76380539793</v>
      </c>
      <c r="J44" t="n">
        <v>5075.08139193586</v>
      </c>
      <c r="K44" t="n">
        <v>5318.21380879889</v>
      </c>
      <c r="L44" t="n">
        <v>5658.1856796412</v>
      </c>
      <c r="M44" t="n">
        <v>5931.14535908371</v>
      </c>
      <c r="N44" t="n">
        <v>6141.49986631078</v>
      </c>
      <c r="O44" t="n">
        <v>6460.43776325797</v>
      </c>
      <c r="P44" t="n">
        <v>6790.94128150336</v>
      </c>
      <c r="Q44" t="n">
        <v>7182.25489233016</v>
      </c>
      <c r="R44" t="n">
        <v>7654.70766334376</v>
      </c>
      <c r="S44" t="n">
        <v>8098.10663672288</v>
      </c>
      <c r="T44" t="n">
        <v>8451.31818771817</v>
      </c>
      <c r="U44" t="n">
        <v>8485.60117330232</v>
      </c>
      <c r="V44" t="n">
        <v>8758.24631057426</v>
      </c>
      <c r="W44" t="n">
        <v>8899.01982826838</v>
      </c>
      <c r="X44" t="n">
        <v>9326.84492873071</v>
      </c>
      <c r="Y44" t="n">
        <v>9628.51476051204</v>
      </c>
      <c r="Z44" t="n">
        <v>9866.94909190091</v>
      </c>
      <c r="AA44" t="n">
        <v>9943.15875270859</v>
      </c>
      <c r="AB44" t="n">
        <v>10077.8790583367</v>
      </c>
      <c r="AC44" t="n">
        <v>10209.6572471396</v>
      </c>
      <c r="AD44" t="n">
        <v>10473.6293215505</v>
      </c>
      <c r="AE44" t="n">
        <v>10810.8173752618</v>
      </c>
      <c r="AF44" t="n">
        <v>11153.7030431789</v>
      </c>
    </row>
    <row r="45">
      <c r="A45" t="s">
        <v>147</v>
      </c>
      <c r="B45" t="s">
        <v>458</v>
      </c>
      <c r="C45" t="s">
        <v>317</v>
      </c>
      <c r="D45" t="s">
        <v>459</v>
      </c>
      <c r="E45" t="s">
        <v>318</v>
      </c>
      <c r="F45" t="n">
        <v>4280.70843477459</v>
      </c>
      <c r="G45" t="n">
        <v>4499.10511896032</v>
      </c>
      <c r="H45" t="n">
        <v>4695.34091088046</v>
      </c>
      <c r="I45" t="n">
        <v>4846.76380539793</v>
      </c>
      <c r="J45" t="n">
        <v>5075.08139193586</v>
      </c>
      <c r="K45" t="n">
        <v>5318.21380879889</v>
      </c>
      <c r="L45" t="n">
        <v>5658.1856796412</v>
      </c>
      <c r="M45" t="n">
        <v>5931.14535908371</v>
      </c>
      <c r="N45" t="n">
        <v>6141.49986631078</v>
      </c>
      <c r="O45" t="n">
        <v>6460.43776325797</v>
      </c>
      <c r="P45" t="n">
        <v>6790.94128150336</v>
      </c>
      <c r="Q45" t="n">
        <v>7182.25489233016</v>
      </c>
      <c r="R45" t="n">
        <v>7654.70766334376</v>
      </c>
      <c r="S45" t="n">
        <v>8098.10663672288</v>
      </c>
      <c r="T45" t="n">
        <v>8451.31818771817</v>
      </c>
      <c r="U45" t="n">
        <v>8485.60117330232</v>
      </c>
      <c r="V45" t="n">
        <v>8758.24631057426</v>
      </c>
      <c r="W45" t="n">
        <v>8899.01982826838</v>
      </c>
      <c r="X45" t="n">
        <v>9326.84492873071</v>
      </c>
      <c r="Y45" t="n">
        <v>9628.51476051204</v>
      </c>
      <c r="Z45" t="n">
        <v>9866.94909190091</v>
      </c>
      <c r="AA45" t="n">
        <v>9943.15875270859</v>
      </c>
      <c r="AB45" t="n">
        <v>10077.8790583367</v>
      </c>
      <c r="AC45" t="n">
        <v>10209.6572471396</v>
      </c>
      <c r="AD45" t="n">
        <v>10473.6293215505</v>
      </c>
      <c r="AE45" t="n">
        <v>10810.8173752618</v>
      </c>
      <c r="AF45" t="n">
        <v>11153.7030431789</v>
      </c>
    </row>
    <row r="46">
      <c r="A46" t="s">
        <v>147</v>
      </c>
      <c r="B46" t="s">
        <v>460</v>
      </c>
      <c r="C46" t="s">
        <v>317</v>
      </c>
      <c r="D46" t="s">
        <v>461</v>
      </c>
      <c r="E46" t="s">
        <v>318</v>
      </c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</row>
    <row r="47">
      <c r="A47" t="s">
        <v>147</v>
      </c>
      <c r="B47" t="s">
        <v>462</v>
      </c>
      <c r="C47" t="s">
        <v>317</v>
      </c>
      <c r="D47" t="s">
        <v>463</v>
      </c>
      <c r="E47" t="s">
        <v>318</v>
      </c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</row>
    <row r="48">
      <c r="A48" t="s">
        <v>147</v>
      </c>
      <c r="B48" t="s">
        <v>464</v>
      </c>
      <c r="C48" t="s">
        <v>317</v>
      </c>
      <c r="D48" t="s">
        <v>465</v>
      </c>
      <c r="E48" t="s">
        <v>318</v>
      </c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</row>
    <row r="49">
      <c r="A49" t="s">
        <v>147</v>
      </c>
      <c r="B49" t="s">
        <v>466</v>
      </c>
      <c r="C49" t="s">
        <v>317</v>
      </c>
      <c r="D49" t="s">
        <v>467</v>
      </c>
      <c r="E49" t="s">
        <v>318</v>
      </c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</row>
    <row r="50">
      <c r="A50" t="s">
        <v>147</v>
      </c>
      <c r="B50" t="s">
        <v>468</v>
      </c>
      <c r="C50" t="s">
        <v>317</v>
      </c>
      <c r="D50" t="s">
        <v>469</v>
      </c>
      <c r="E50" t="s">
        <v>318</v>
      </c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</row>
    <row r="51">
      <c r="A51" t="s">
        <v>147</v>
      </c>
      <c r="B51" t="s">
        <v>470</v>
      </c>
      <c r="C51" t="s">
        <v>317</v>
      </c>
      <c r="D51" t="s">
        <v>471</v>
      </c>
      <c r="E51" t="s">
        <v>318</v>
      </c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</row>
    <row r="52">
      <c r="A52" t="s">
        <v>147</v>
      </c>
      <c r="B52" t="s">
        <v>472</v>
      </c>
      <c r="C52" t="s">
        <v>317</v>
      </c>
      <c r="D52" t="s">
        <v>473</v>
      </c>
      <c r="E52" t="s">
        <v>318</v>
      </c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</row>
    <row r="53">
      <c r="A53" t="s">
        <v>147</v>
      </c>
      <c r="B53" t="s">
        <v>474</v>
      </c>
      <c r="C53" t="s">
        <v>317</v>
      </c>
      <c r="D53" t="s">
        <v>475</v>
      </c>
      <c r="E53" t="s">
        <v>318</v>
      </c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</row>
    <row r="54">
      <c r="A54" t="s">
        <v>147</v>
      </c>
      <c r="B54" t="s">
        <v>476</v>
      </c>
      <c r="C54" t="s">
        <v>317</v>
      </c>
      <c r="D54" t="s">
        <v>477</v>
      </c>
      <c r="E54" t="s">
        <v>318</v>
      </c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</row>
    <row r="55">
      <c r="A55" t="s">
        <v>147</v>
      </c>
      <c r="B55" t="s">
        <v>478</v>
      </c>
      <c r="C55" t="s">
        <v>317</v>
      </c>
      <c r="D55" t="s">
        <v>479</v>
      </c>
      <c r="E55" t="s">
        <v>318</v>
      </c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</row>
    <row r="56">
      <c r="A56" t="s">
        <v>147</v>
      </c>
      <c r="B56" t="s">
        <v>480</v>
      </c>
      <c r="C56" t="s">
        <v>317</v>
      </c>
      <c r="D56" t="s">
        <v>481</v>
      </c>
      <c r="E56" t="s">
        <v>318</v>
      </c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</row>
    <row r="57">
      <c r="A57" t="s">
        <v>147</v>
      </c>
      <c r="B57" t="s">
        <v>482</v>
      </c>
      <c r="C57" t="s">
        <v>317</v>
      </c>
      <c r="D57" t="s">
        <v>483</v>
      </c>
      <c r="E57" t="s">
        <v>318</v>
      </c>
      <c r="F57" t="n">
        <v>4280.70843477459</v>
      </c>
      <c r="G57" t="n">
        <v>4499.10511896032</v>
      </c>
      <c r="H57" t="n">
        <v>4695.34091088046</v>
      </c>
      <c r="I57" t="n">
        <v>4846.76380539793</v>
      </c>
      <c r="J57" t="n">
        <v>5075.08139193586</v>
      </c>
      <c r="K57" t="n">
        <v>5318.21380879889</v>
      </c>
      <c r="L57" t="n">
        <v>5658.1856796412</v>
      </c>
      <c r="M57" t="n">
        <v>5931.14535908371</v>
      </c>
      <c r="N57" t="n">
        <v>6141.49986631078</v>
      </c>
      <c r="O57" t="n">
        <v>6460.43776325797</v>
      </c>
      <c r="P57" t="n">
        <v>6790.94128150336</v>
      </c>
      <c r="Q57" t="n">
        <v>7182.25489233016</v>
      </c>
      <c r="R57" t="n">
        <v>7654.70766334376</v>
      </c>
      <c r="S57" t="n">
        <v>8098.10663672288</v>
      </c>
      <c r="T57" t="n">
        <v>8451.31818771817</v>
      </c>
      <c r="U57" t="n">
        <v>8485.60117330232</v>
      </c>
      <c r="V57" t="n">
        <v>8758.24631057426</v>
      </c>
      <c r="W57" t="n">
        <v>8899.01982826838</v>
      </c>
      <c r="X57" t="n">
        <v>9326.84492873071</v>
      </c>
      <c r="Y57" t="n">
        <v>9628.51476051204</v>
      </c>
      <c r="Z57" t="n">
        <v>9866.94909190091</v>
      </c>
      <c r="AA57" t="n">
        <v>9943.15875270859</v>
      </c>
      <c r="AB57" t="n">
        <v>10077.8790583367</v>
      </c>
      <c r="AC57" t="n">
        <v>10209.6572471396</v>
      </c>
      <c r="AD57" t="n">
        <v>10473.6293215505</v>
      </c>
      <c r="AE57" t="n">
        <v>10810.8173752618</v>
      </c>
      <c r="AF57" t="n">
        <v>11153.7030431789</v>
      </c>
    </row>
    <row r="58">
      <c r="A58" t="s">
        <v>147</v>
      </c>
      <c r="B58" t="s">
        <v>484</v>
      </c>
      <c r="C58" t="s">
        <v>317</v>
      </c>
      <c r="D58" t="s">
        <v>485</v>
      </c>
      <c r="E58" t="s">
        <v>318</v>
      </c>
      <c r="F58" t="n">
        <v>4280.70843477459</v>
      </c>
      <c r="G58" t="n">
        <v>4499.10511896032</v>
      </c>
      <c r="H58" t="n">
        <v>4695.34091088046</v>
      </c>
      <c r="I58" t="n">
        <v>4846.76380539793</v>
      </c>
      <c r="J58" t="n">
        <v>5075.08139193586</v>
      </c>
      <c r="K58" t="n">
        <v>5318.21380879889</v>
      </c>
      <c r="L58" t="n">
        <v>5658.1856796412</v>
      </c>
      <c r="M58" t="n">
        <v>5931.14535908371</v>
      </c>
      <c r="N58" t="n">
        <v>6141.49986631078</v>
      </c>
      <c r="O58" t="n">
        <v>6460.43776325797</v>
      </c>
      <c r="P58" t="n">
        <v>6790.94128150336</v>
      </c>
      <c r="Q58" t="n">
        <v>7182.25489233016</v>
      </c>
      <c r="R58" t="n">
        <v>7654.70766334376</v>
      </c>
      <c r="S58" t="n">
        <v>8098.10663672288</v>
      </c>
      <c r="T58" t="n">
        <v>8451.31818771817</v>
      </c>
      <c r="U58" t="n">
        <v>8485.60117330232</v>
      </c>
      <c r="V58" t="n">
        <v>8758.24631057426</v>
      </c>
      <c r="W58" t="n">
        <v>8899.01982826838</v>
      </c>
      <c r="X58" t="n">
        <v>9326.84492873071</v>
      </c>
      <c r="Y58" t="n">
        <v>9628.51476051204</v>
      </c>
      <c r="Z58" t="n">
        <v>9866.94909190091</v>
      </c>
      <c r="AA58" t="n">
        <v>9943.15875270859</v>
      </c>
      <c r="AB58" t="n">
        <v>10077.8790583367</v>
      </c>
      <c r="AC58" t="n">
        <v>10209.6572471396</v>
      </c>
      <c r="AD58" t="n">
        <v>10473.6293215505</v>
      </c>
      <c r="AE58" t="n">
        <v>10810.8173752618</v>
      </c>
      <c r="AF58" t="n">
        <v>11153.7030431789</v>
      </c>
    </row>
    <row r="59">
      <c r="A59" t="s">
        <v>147</v>
      </c>
      <c r="B59" t="s">
        <v>486</v>
      </c>
      <c r="C59" t="s">
        <v>317</v>
      </c>
      <c r="D59" t="s">
        <v>487</v>
      </c>
      <c r="E59" t="s">
        <v>318</v>
      </c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</row>
  </sheetData>
  <pageMargins left="0.7" right="0.7" top="0.75" bottom="0.75" header="0.3" footer="0.3"/>
  <pageSetup paperSize="9" orientation="portrait" horizontalDpi="300" verticalDpi="300" r:id="rId2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263</v>
      </c>
      <c r="B1" t="s">
        <v>264</v>
      </c>
      <c r="C1" t="s">
        <v>265</v>
      </c>
      <c r="D1" t="s">
        <v>266</v>
      </c>
      <c r="E1" t="s">
        <v>267</v>
      </c>
      <c r="F1" t="s">
        <v>268</v>
      </c>
      <c r="G1" t="s">
        <v>269</v>
      </c>
      <c r="H1" t="s">
        <v>270</v>
      </c>
      <c r="I1" t="s">
        <v>271</v>
      </c>
      <c r="J1" t="s">
        <v>272</v>
      </c>
      <c r="K1" t="s">
        <v>273</v>
      </c>
      <c r="L1" t="s">
        <v>274</v>
      </c>
      <c r="M1" t="s">
        <v>275</v>
      </c>
      <c r="N1" t="s">
        <v>276</v>
      </c>
      <c r="O1" t="s">
        <v>277</v>
      </c>
      <c r="P1" t="s">
        <v>278</v>
      </c>
      <c r="Q1" t="s">
        <v>279</v>
      </c>
      <c r="R1" t="s">
        <v>280</v>
      </c>
      <c r="S1" t="s">
        <v>281</v>
      </c>
      <c r="T1" t="s">
        <v>282</v>
      </c>
      <c r="U1" t="s">
        <v>283</v>
      </c>
      <c r="V1" t="s">
        <v>284</v>
      </c>
      <c r="W1" t="s">
        <v>285</v>
      </c>
      <c r="X1" t="s">
        <v>286</v>
      </c>
      <c r="Y1" t="s">
        <v>287</v>
      </c>
      <c r="Z1" t="s">
        <v>288</v>
      </c>
      <c r="AA1" t="s">
        <v>289</v>
      </c>
      <c r="AB1" t="s">
        <v>290</v>
      </c>
      <c r="AC1" t="s">
        <v>291</v>
      </c>
      <c r="AD1" t="s">
        <v>292</v>
      </c>
      <c r="AE1" t="s">
        <v>293</v>
      </c>
      <c r="AF1" t="s">
        <v>294</v>
      </c>
    </row>
    <row r="2">
      <c r="A2" t="s">
        <v>148</v>
      </c>
      <c r="B2" t="s">
        <v>295</v>
      </c>
      <c r="C2" t="s">
        <v>317</v>
      </c>
      <c r="D2" t="s">
        <v>297</v>
      </c>
      <c r="E2" t="s">
        <v>318</v>
      </c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</row>
    <row r="3">
      <c r="A3" t="s">
        <v>148</v>
      </c>
      <c r="B3" t="s">
        <v>374</v>
      </c>
      <c r="C3" t="s">
        <v>317</v>
      </c>
      <c r="D3" t="s">
        <v>375</v>
      </c>
      <c r="E3" t="s">
        <v>318</v>
      </c>
      <c r="F3" t="n">
        <v>344.377237764798</v>
      </c>
      <c r="G3" t="n">
        <v>347.746407523317</v>
      </c>
      <c r="H3" t="n">
        <v>364.500993140826</v>
      </c>
      <c r="I3" t="n">
        <v>382.760591721887</v>
      </c>
      <c r="J3" t="n">
        <v>398.109474137196</v>
      </c>
      <c r="K3" t="n">
        <v>391.138466173588</v>
      </c>
      <c r="L3" t="n">
        <v>412.285178868292</v>
      </c>
      <c r="M3" t="n">
        <v>423.078874439501</v>
      </c>
      <c r="N3" t="n">
        <v>440.60610178574</v>
      </c>
      <c r="O3" t="n">
        <v>450.502241239479</v>
      </c>
      <c r="P3" t="n">
        <v>460.978098187533</v>
      </c>
      <c r="Q3" t="n">
        <v>477.69081421429</v>
      </c>
      <c r="R3" t="n">
        <v>503.967603372518</v>
      </c>
      <c r="S3" t="n">
        <v>536.364686590111</v>
      </c>
      <c r="T3" t="n">
        <v>555.089930637826</v>
      </c>
      <c r="U3" t="n">
        <v>548.158845152598</v>
      </c>
      <c r="V3" t="n">
        <v>549.543512210397</v>
      </c>
      <c r="W3" t="n">
        <v>537.004655953892</v>
      </c>
      <c r="X3" t="n">
        <v>517.396462120783</v>
      </c>
      <c r="Y3" t="n">
        <v>492.973227535347</v>
      </c>
      <c r="Z3" t="n">
        <v>509.806022337816</v>
      </c>
      <c r="AA3" t="n">
        <v>674.117105141412</v>
      </c>
      <c r="AB3" t="n">
        <v>846.892809520827</v>
      </c>
      <c r="AC3" t="n">
        <v>1047.42363383717</v>
      </c>
      <c r="AD3" t="n">
        <v>1235.16036332154</v>
      </c>
      <c r="AE3" t="n">
        <v>1393.06693091456</v>
      </c>
      <c r="AF3" t="n">
        <v>1580.75796108385</v>
      </c>
    </row>
    <row r="4">
      <c r="A4" t="s">
        <v>148</v>
      </c>
      <c r="B4" t="s">
        <v>376</v>
      </c>
      <c r="C4" t="s">
        <v>317</v>
      </c>
      <c r="D4" t="s">
        <v>377</v>
      </c>
      <c r="E4" t="s">
        <v>318</v>
      </c>
      <c r="F4" t="n">
        <v>10948.4103936926</v>
      </c>
      <c r="G4" t="n">
        <v>11500.0183179318</v>
      </c>
      <c r="H4" t="n">
        <v>12105.2252866683</v>
      </c>
      <c r="I4" t="n">
        <v>12650.9287373758</v>
      </c>
      <c r="J4" t="n">
        <v>13269.0441950784</v>
      </c>
      <c r="K4" t="n">
        <v>13895.8961747746</v>
      </c>
      <c r="L4" t="n">
        <v>15212.3799317455</v>
      </c>
      <c r="M4" t="n">
        <v>16355.7610996197</v>
      </c>
      <c r="N4" t="n">
        <v>17866.8564625531</v>
      </c>
      <c r="O4" t="n">
        <v>19124.6810381372</v>
      </c>
      <c r="P4" t="n">
        <v>20422.84990256</v>
      </c>
      <c r="Q4" t="n">
        <v>22212.0827945731</v>
      </c>
      <c r="R4" t="n">
        <v>24204.6800487085</v>
      </c>
      <c r="S4" t="n">
        <v>26212.0151176908</v>
      </c>
      <c r="T4" t="n">
        <v>27610.7661984126</v>
      </c>
      <c r="U4" t="n">
        <v>28500.031978539</v>
      </c>
      <c r="V4" t="n">
        <v>29450.3117373517</v>
      </c>
      <c r="W4" t="n">
        <v>30181.8505245548</v>
      </c>
      <c r="X4" t="n">
        <v>31161.3398133346</v>
      </c>
      <c r="Y4" t="n">
        <v>31831.7506608811</v>
      </c>
      <c r="Z4" t="n">
        <v>32500.8103693286</v>
      </c>
      <c r="AA4" t="n">
        <v>32153.6693109549</v>
      </c>
      <c r="AB4" t="n">
        <v>32311.8248777188</v>
      </c>
      <c r="AC4" t="n">
        <v>32960.9062127259</v>
      </c>
      <c r="AD4" t="n">
        <v>33305.8298687572</v>
      </c>
      <c r="AE4" t="n">
        <v>32852.434338559</v>
      </c>
      <c r="AF4" t="n">
        <v>32957.7099681204</v>
      </c>
    </row>
    <row r="5">
      <c r="A5" t="s">
        <v>148</v>
      </c>
      <c r="B5" t="s">
        <v>378</v>
      </c>
      <c r="C5" t="s">
        <v>317</v>
      </c>
      <c r="D5" t="s">
        <v>379</v>
      </c>
      <c r="E5" t="s">
        <v>318</v>
      </c>
      <c r="F5" t="n">
        <v>978.200007175444</v>
      </c>
      <c r="G5" t="n">
        <v>1038.64795463506</v>
      </c>
      <c r="H5" t="n">
        <v>1093.49976259435</v>
      </c>
      <c r="I5" t="n">
        <v>1145.05709371722</v>
      </c>
      <c r="J5" t="n">
        <v>1194.05402282802</v>
      </c>
      <c r="K5" t="n">
        <v>1230.79434817039</v>
      </c>
      <c r="L5" t="n">
        <v>1354.96927787818</v>
      </c>
      <c r="M5" t="n">
        <v>1438.46286399596</v>
      </c>
      <c r="N5" t="n">
        <v>1554.72405258415</v>
      </c>
      <c r="O5" t="n">
        <v>1672.63286109206</v>
      </c>
      <c r="P5" t="n">
        <v>1778.45559928303</v>
      </c>
      <c r="Q5" t="n">
        <v>1965.8487415398</v>
      </c>
      <c r="R5" t="n">
        <v>2164.6505267391</v>
      </c>
      <c r="S5" t="n">
        <v>2394.26737335378</v>
      </c>
      <c r="T5" t="n">
        <v>2593.29176731477</v>
      </c>
      <c r="U5" t="n">
        <v>2799.84896077571</v>
      </c>
      <c r="V5" t="n">
        <v>3000.82113391425</v>
      </c>
      <c r="W5" t="n">
        <v>3195.6325306447</v>
      </c>
      <c r="X5" t="n">
        <v>3409.05860684868</v>
      </c>
      <c r="Y5" t="n">
        <v>3592.72554138263</v>
      </c>
      <c r="Z5" t="n">
        <v>3807.27769430718</v>
      </c>
      <c r="AA5" t="n">
        <v>3738.29291074981</v>
      </c>
      <c r="AB5" t="n">
        <v>3729.38138335158</v>
      </c>
      <c r="AC5" t="n">
        <v>3766.1527591973</v>
      </c>
      <c r="AD5" t="n">
        <v>3787.3279498418</v>
      </c>
      <c r="AE5" t="n">
        <v>3744.23423191575</v>
      </c>
      <c r="AF5" t="n">
        <v>3734.92147478331</v>
      </c>
    </row>
    <row r="6">
      <c r="A6" t="s">
        <v>148</v>
      </c>
      <c r="B6" t="s">
        <v>380</v>
      </c>
      <c r="C6" t="s">
        <v>317</v>
      </c>
      <c r="D6" t="s">
        <v>381</v>
      </c>
      <c r="E6" t="s">
        <v>318</v>
      </c>
      <c r="F6" t="n">
        <v>622.819782183243</v>
      </c>
      <c r="G6" t="n">
        <v>625.765159893458</v>
      </c>
      <c r="H6" t="n">
        <v>633.357079042839</v>
      </c>
      <c r="I6" t="n">
        <v>643.970396715347</v>
      </c>
      <c r="J6" t="n">
        <v>641.325335968994</v>
      </c>
      <c r="K6" t="n">
        <v>655.587029026279</v>
      </c>
      <c r="L6" t="n">
        <v>702.252900148347</v>
      </c>
      <c r="M6" t="n">
        <v>726.665842520927</v>
      </c>
      <c r="N6" t="n">
        <v>757.931295255606</v>
      </c>
      <c r="O6" t="n">
        <v>776.131625471114</v>
      </c>
      <c r="P6" t="n">
        <v>791.758022359857</v>
      </c>
      <c r="Q6" t="n">
        <v>841.122139663818</v>
      </c>
      <c r="R6" t="n">
        <v>890.359386996075</v>
      </c>
      <c r="S6" t="n">
        <v>927.93039186277</v>
      </c>
      <c r="T6" t="n">
        <v>921.446834278797</v>
      </c>
      <c r="U6" t="n">
        <v>924.559540584119</v>
      </c>
      <c r="V6" t="n">
        <v>933.134890000847</v>
      </c>
      <c r="W6" t="n">
        <v>931.826676668952</v>
      </c>
      <c r="X6" t="n">
        <v>938.569765530575</v>
      </c>
      <c r="Y6" t="n">
        <v>948.437249693501</v>
      </c>
      <c r="Z6" t="n">
        <v>963.404126391968</v>
      </c>
      <c r="AA6" t="n">
        <v>959.344386801905</v>
      </c>
      <c r="AB6" t="n">
        <v>960.796177340449</v>
      </c>
      <c r="AC6" t="n">
        <v>972.429852322214</v>
      </c>
      <c r="AD6" t="n">
        <v>971.822861689727</v>
      </c>
      <c r="AE6" t="n">
        <v>939.073747937897</v>
      </c>
      <c r="AF6" t="n">
        <v>929.329271989285</v>
      </c>
    </row>
    <row r="7">
      <c r="A7" t="s">
        <v>148</v>
      </c>
      <c r="B7" t="s">
        <v>382</v>
      </c>
      <c r="C7" t="s">
        <v>317</v>
      </c>
      <c r="D7" t="s">
        <v>383</v>
      </c>
      <c r="E7" t="s">
        <v>318</v>
      </c>
      <c r="F7" t="n">
        <v>650.260380860511</v>
      </c>
      <c r="G7" t="n">
        <v>686.481967822519</v>
      </c>
      <c r="H7" t="n">
        <v>694.663015746008</v>
      </c>
      <c r="I7" t="n">
        <v>738.576571017091</v>
      </c>
      <c r="J7" t="n">
        <v>787.722617570753</v>
      </c>
      <c r="K7" t="n">
        <v>817.207801504431</v>
      </c>
      <c r="L7" t="n">
        <v>847.634882328076</v>
      </c>
      <c r="M7" t="n">
        <v>864.015960334062</v>
      </c>
      <c r="N7" t="n">
        <v>920.640048019883</v>
      </c>
      <c r="O7" t="n">
        <v>941.658140398433</v>
      </c>
      <c r="P7" t="n">
        <v>957.002950561811</v>
      </c>
      <c r="Q7" t="n">
        <v>1007.70900396839</v>
      </c>
      <c r="R7" t="n">
        <v>1070.003605777</v>
      </c>
      <c r="S7" t="n">
        <v>1142.09646382788</v>
      </c>
      <c r="T7" t="n">
        <v>1164.15535671672</v>
      </c>
      <c r="U7" t="n">
        <v>1161.91906227755</v>
      </c>
      <c r="V7" t="n">
        <v>1153.06021766487</v>
      </c>
      <c r="W7" t="n">
        <v>1140.28543440504</v>
      </c>
      <c r="X7" t="n">
        <v>1154.02455925127</v>
      </c>
      <c r="Y7" t="n">
        <v>1166.1361239398</v>
      </c>
      <c r="Z7" t="n">
        <v>1196.8652250006</v>
      </c>
      <c r="AA7" t="n">
        <v>1150.32057459562</v>
      </c>
      <c r="AB7" t="n">
        <v>1119.31753308398</v>
      </c>
      <c r="AC7" t="n">
        <v>1100.7171465558</v>
      </c>
      <c r="AD7" t="n">
        <v>1095.60806846236</v>
      </c>
      <c r="AE7" t="n">
        <v>1042.71764637979</v>
      </c>
      <c r="AF7" t="n">
        <v>1004.18464809522</v>
      </c>
    </row>
    <row r="8">
      <c r="A8" t="s">
        <v>148</v>
      </c>
      <c r="B8" t="s">
        <v>384</v>
      </c>
      <c r="C8" t="s">
        <v>317</v>
      </c>
      <c r="D8" t="s">
        <v>385</v>
      </c>
      <c r="E8" t="s">
        <v>318</v>
      </c>
      <c r="F8" t="n">
        <v>754.96180901174</v>
      </c>
      <c r="G8" t="n">
        <v>809.11404745891</v>
      </c>
      <c r="H8" t="n">
        <v>777.911762484631</v>
      </c>
      <c r="I8" t="n">
        <v>793.515309183714</v>
      </c>
      <c r="J8" t="n">
        <v>849.327252086901</v>
      </c>
      <c r="K8" t="n">
        <v>861.099464434468</v>
      </c>
      <c r="L8" t="n">
        <v>836.669250688202</v>
      </c>
      <c r="M8" t="n">
        <v>804.66204112228</v>
      </c>
      <c r="N8" t="n">
        <v>845.432325740774</v>
      </c>
      <c r="O8" t="n">
        <v>843.293414550077</v>
      </c>
      <c r="P8" t="n">
        <v>846.366055982771</v>
      </c>
      <c r="Q8" t="n">
        <v>876.425528550849</v>
      </c>
      <c r="R8" t="n">
        <v>944.055398521384</v>
      </c>
      <c r="S8" t="n">
        <v>1092.1155196485</v>
      </c>
      <c r="T8" t="n">
        <v>1187.33243138233</v>
      </c>
      <c r="U8" t="n">
        <v>1376.55787394344</v>
      </c>
      <c r="V8" t="n">
        <v>1382.75335468676</v>
      </c>
      <c r="W8" t="n">
        <v>1402.35162989394</v>
      </c>
      <c r="X8" t="n">
        <v>1440.83335577022</v>
      </c>
      <c r="Y8" t="n">
        <v>1436.89673649485</v>
      </c>
      <c r="Z8" t="n">
        <v>1461.38547650115</v>
      </c>
      <c r="AA8" t="n">
        <v>1456.76142120222</v>
      </c>
      <c r="AB8" t="n">
        <v>1453.64349553215</v>
      </c>
      <c r="AC8" t="n">
        <v>1554.90699876854</v>
      </c>
      <c r="AD8" t="n">
        <v>1670.24362938606</v>
      </c>
      <c r="AE8" t="n">
        <v>1656.62085741944</v>
      </c>
      <c r="AF8" t="n">
        <v>1625.63496318293</v>
      </c>
    </row>
    <row r="9">
      <c r="A9" t="s">
        <v>148</v>
      </c>
      <c r="B9" t="s">
        <v>386</v>
      </c>
      <c r="C9" t="s">
        <v>317</v>
      </c>
      <c r="D9" t="s">
        <v>387</v>
      </c>
      <c r="E9" t="s">
        <v>318</v>
      </c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</row>
    <row r="10">
      <c r="A10" t="s">
        <v>148</v>
      </c>
      <c r="B10" t="s">
        <v>388</v>
      </c>
      <c r="C10" t="s">
        <v>317</v>
      </c>
      <c r="D10" t="s">
        <v>389</v>
      </c>
      <c r="E10" t="s">
        <v>318</v>
      </c>
      <c r="F10" t="n">
        <v>1507.4982014102</v>
      </c>
      <c r="G10" t="n">
        <v>1623.11463382685</v>
      </c>
      <c r="H10" t="n">
        <v>1752.54805230852</v>
      </c>
      <c r="I10" t="n">
        <v>1817.45948436801</v>
      </c>
      <c r="J10" t="n">
        <v>1881.30341944087</v>
      </c>
      <c r="K10" t="n">
        <v>1994.82424890536</v>
      </c>
      <c r="L10" t="n">
        <v>2244.53544174438</v>
      </c>
      <c r="M10" t="n">
        <v>2532.19438213838</v>
      </c>
      <c r="N10" t="n">
        <v>2808.81743851915</v>
      </c>
      <c r="O10" t="n">
        <v>3059.15550083642</v>
      </c>
      <c r="P10" t="n">
        <v>3363.87429961783</v>
      </c>
      <c r="Q10" t="n">
        <v>3796.33722731914</v>
      </c>
      <c r="R10" t="n">
        <v>4314.48875021282</v>
      </c>
      <c r="S10" t="n">
        <v>4782.51841781697</v>
      </c>
      <c r="T10" t="n">
        <v>5127.91839652731</v>
      </c>
      <c r="U10" t="n">
        <v>5584.93526998188</v>
      </c>
      <c r="V10" t="n">
        <v>6088.03290291738</v>
      </c>
      <c r="W10" t="n">
        <v>6406.65188746042</v>
      </c>
      <c r="X10" t="n">
        <v>6754.29678775991</v>
      </c>
      <c r="Y10" t="n">
        <v>6961.89684506527</v>
      </c>
      <c r="Z10" t="n">
        <v>7082.41145081024</v>
      </c>
      <c r="AA10" t="n">
        <v>6877.2344325783</v>
      </c>
      <c r="AB10" t="n">
        <v>6860.6200818876</v>
      </c>
      <c r="AC10" t="n">
        <v>6961.22723864894</v>
      </c>
      <c r="AD10" t="n">
        <v>7076.72652906825</v>
      </c>
      <c r="AE10" t="n">
        <v>7178.58367483983</v>
      </c>
      <c r="AF10" t="n">
        <v>7634.26930596999</v>
      </c>
    </row>
    <row r="11">
      <c r="A11" t="s">
        <v>148</v>
      </c>
      <c r="B11" t="s">
        <v>390</v>
      </c>
      <c r="C11" t="s">
        <v>317</v>
      </c>
      <c r="D11" t="s">
        <v>391</v>
      </c>
      <c r="E11" t="s">
        <v>318</v>
      </c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</row>
    <row r="12">
      <c r="A12" t="s">
        <v>148</v>
      </c>
      <c r="B12" t="s">
        <v>392</v>
      </c>
      <c r="C12" t="s">
        <v>317</v>
      </c>
      <c r="D12" t="s">
        <v>393</v>
      </c>
      <c r="E12" t="s">
        <v>318</v>
      </c>
      <c r="F12" t="n">
        <v>855.067297651773</v>
      </c>
      <c r="G12" t="n">
        <v>893.223183013018</v>
      </c>
      <c r="H12" t="n">
        <v>950.239265815672</v>
      </c>
      <c r="I12" t="n">
        <v>996.762677291429</v>
      </c>
      <c r="J12" t="n">
        <v>1042.17716044894</v>
      </c>
      <c r="K12" t="n">
        <v>1093.778636678</v>
      </c>
      <c r="L12" t="n">
        <v>1216.79325837717</v>
      </c>
      <c r="M12" t="n">
        <v>1298.81406697248</v>
      </c>
      <c r="N12" t="n">
        <v>1417.72677181072</v>
      </c>
      <c r="O12" t="n">
        <v>1513.45456264829</v>
      </c>
      <c r="P12" t="n">
        <v>1609.08433135646</v>
      </c>
      <c r="Q12" t="n">
        <v>1775.86767650941</v>
      </c>
      <c r="R12" t="n">
        <v>1973.34669715791</v>
      </c>
      <c r="S12" t="n">
        <v>2154.72199770951</v>
      </c>
      <c r="T12" t="n">
        <v>2251.75787275812</v>
      </c>
      <c r="U12" t="n">
        <v>2369.63263610505</v>
      </c>
      <c r="V12" t="n">
        <v>2445.24189163289</v>
      </c>
      <c r="W12" t="n">
        <v>2525.05406245179</v>
      </c>
      <c r="X12" t="n">
        <v>2646.70927437825</v>
      </c>
      <c r="Y12" t="n">
        <v>2740.62535603545</v>
      </c>
      <c r="Z12" t="n">
        <v>2858.27241827567</v>
      </c>
      <c r="AA12" t="n">
        <v>2839.21285688855</v>
      </c>
      <c r="AB12" t="n">
        <v>2865.44916845348</v>
      </c>
      <c r="AC12" t="n">
        <v>3000.16156582177</v>
      </c>
      <c r="AD12" t="n">
        <v>3074.22812752111</v>
      </c>
      <c r="AE12" t="n">
        <v>3023.19259065094</v>
      </c>
      <c r="AF12" t="n">
        <v>3096.58706409439</v>
      </c>
    </row>
    <row r="13">
      <c r="A13" t="s">
        <v>148</v>
      </c>
      <c r="B13" t="s">
        <v>394</v>
      </c>
      <c r="C13" t="s">
        <v>317</v>
      </c>
      <c r="D13" t="s">
        <v>395</v>
      </c>
      <c r="E13" t="s">
        <v>318</v>
      </c>
      <c r="F13" t="n">
        <v>843.934658724289</v>
      </c>
      <c r="G13" t="n">
        <v>905.400193851619</v>
      </c>
      <c r="H13" t="n">
        <v>971.9763328948</v>
      </c>
      <c r="I13" t="n">
        <v>1033.51344408725</v>
      </c>
      <c r="J13" t="n">
        <v>1095.90968822509</v>
      </c>
      <c r="K13" t="n">
        <v>1168.40311422704</v>
      </c>
      <c r="L13" t="n">
        <v>1316.3781141119</v>
      </c>
      <c r="M13" t="n">
        <v>1439.71989354334</v>
      </c>
      <c r="N13" t="n">
        <v>1600.54179406505</v>
      </c>
      <c r="O13" t="n">
        <v>1744.91122058714</v>
      </c>
      <c r="P13" t="n">
        <v>1875.67192911275</v>
      </c>
      <c r="Q13" t="n">
        <v>2096.11737000744</v>
      </c>
      <c r="R13" t="n">
        <v>2334.74373539932</v>
      </c>
      <c r="S13" t="n">
        <v>2592.49617408225</v>
      </c>
      <c r="T13" t="n">
        <v>2715.13441225181</v>
      </c>
      <c r="U13" t="n">
        <v>2883.10945794005</v>
      </c>
      <c r="V13" t="n">
        <v>2998.14093685776</v>
      </c>
      <c r="W13" t="n">
        <v>3119.05524806552</v>
      </c>
      <c r="X13" t="n">
        <v>3256.33104331011</v>
      </c>
      <c r="Y13" t="n">
        <v>3410.24194265177</v>
      </c>
      <c r="Z13" t="n">
        <v>3549.66016643705</v>
      </c>
      <c r="AA13" t="n">
        <v>3552.89852167647</v>
      </c>
      <c r="AB13" t="n">
        <v>3625.28486414593</v>
      </c>
      <c r="AC13" t="n">
        <v>3763.11995461398</v>
      </c>
      <c r="AD13" t="n">
        <v>3805.10811016802</v>
      </c>
      <c r="AE13" t="n">
        <v>3898.364580667</v>
      </c>
      <c r="AF13" t="n">
        <v>3902.52853650451</v>
      </c>
    </row>
    <row r="14">
      <c r="A14" t="s">
        <v>148</v>
      </c>
      <c r="B14" t="s">
        <v>396</v>
      </c>
      <c r="C14" t="s">
        <v>317</v>
      </c>
      <c r="D14" t="s">
        <v>397</v>
      </c>
      <c r="E14" t="s">
        <v>318</v>
      </c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</row>
    <row r="15">
      <c r="A15" t="s">
        <v>148</v>
      </c>
      <c r="B15" t="s">
        <v>398</v>
      </c>
      <c r="C15" t="s">
        <v>317</v>
      </c>
      <c r="D15" t="s">
        <v>399</v>
      </c>
      <c r="E15" t="s">
        <v>318</v>
      </c>
      <c r="F15" t="n">
        <v>1441.10292897062</v>
      </c>
      <c r="G15" t="n">
        <v>1467.20942922067</v>
      </c>
      <c r="H15" t="n">
        <v>1556.86043189237</v>
      </c>
      <c r="I15" t="n">
        <v>1616.43882677065</v>
      </c>
      <c r="J15" t="n">
        <v>1662.72165618619</v>
      </c>
      <c r="K15" t="n">
        <v>1732.23858135302</v>
      </c>
      <c r="L15" t="n">
        <v>1849.20404757702</v>
      </c>
      <c r="M15" t="n">
        <v>1939.2430058651</v>
      </c>
      <c r="N15" t="n">
        <v>1995.26187526454</v>
      </c>
      <c r="O15" t="n">
        <v>2098.3843183432</v>
      </c>
      <c r="P15" t="n">
        <v>2199.4374647546</v>
      </c>
      <c r="Q15" t="n">
        <v>2370.68007993034</v>
      </c>
      <c r="R15" t="n">
        <v>2541.30618585963</v>
      </c>
      <c r="S15" t="n">
        <v>2677.93997523261</v>
      </c>
      <c r="T15" t="n">
        <v>2715.30462404358</v>
      </c>
      <c r="U15" t="n">
        <v>2757.53399302341</v>
      </c>
      <c r="V15" t="n">
        <v>2861.63180396273</v>
      </c>
      <c r="W15" t="n">
        <v>2885.88133241414</v>
      </c>
      <c r="X15" t="n">
        <v>2873.05621927279</v>
      </c>
      <c r="Y15" t="n">
        <v>2813.05422688684</v>
      </c>
      <c r="Z15" t="n">
        <v>2769.45668035815</v>
      </c>
      <c r="AA15" t="n">
        <v>2629.01545311006</v>
      </c>
      <c r="AB15" t="n">
        <v>2606.61916480521</v>
      </c>
      <c r="AC15" t="n">
        <v>2519.72284837198</v>
      </c>
      <c r="AD15" t="n">
        <v>2438.3529157085</v>
      </c>
      <c r="AE15" t="n">
        <v>2308.25455020105</v>
      </c>
      <c r="AF15" t="n">
        <v>2267.72906405476</v>
      </c>
    </row>
    <row r="16">
      <c r="A16" t="s">
        <v>148</v>
      </c>
      <c r="B16" t="s">
        <v>400</v>
      </c>
      <c r="C16" t="s">
        <v>317</v>
      </c>
      <c r="D16" t="s">
        <v>401</v>
      </c>
      <c r="E16" t="s">
        <v>318</v>
      </c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</row>
    <row r="17">
      <c r="A17" t="s">
        <v>148</v>
      </c>
      <c r="B17" t="s">
        <v>402</v>
      </c>
      <c r="C17" t="s">
        <v>317</v>
      </c>
      <c r="D17" t="s">
        <v>403</v>
      </c>
      <c r="E17" t="s">
        <v>318</v>
      </c>
      <c r="F17" t="n">
        <v>516.552353016355</v>
      </c>
      <c r="G17" t="n">
        <v>554.996227601654</v>
      </c>
      <c r="H17" t="n">
        <v>607.529787472844</v>
      </c>
      <c r="I17" t="n">
        <v>656.638665471239</v>
      </c>
      <c r="J17" t="n">
        <v>697.667932929068</v>
      </c>
      <c r="K17" t="n">
        <v>740.384509833002</v>
      </c>
      <c r="L17" t="n">
        <v>837.984398455355</v>
      </c>
      <c r="M17" t="n">
        <v>926.869589293122</v>
      </c>
      <c r="N17" t="n">
        <v>1031.13831927717</v>
      </c>
      <c r="O17" t="n">
        <v>1125.96082838478</v>
      </c>
      <c r="P17" t="n">
        <v>1233.73138112675</v>
      </c>
      <c r="Q17" t="n">
        <v>1381.69862716457</v>
      </c>
      <c r="R17" t="n">
        <v>1545.74641049671</v>
      </c>
      <c r="S17" t="n">
        <v>1679.90555804242</v>
      </c>
      <c r="T17" t="n">
        <v>1811.58400232119</v>
      </c>
      <c r="U17" t="n">
        <v>1946.29845146029</v>
      </c>
      <c r="V17" t="n">
        <v>2033.16031787723</v>
      </c>
      <c r="W17" t="n">
        <v>2094.21102086177</v>
      </c>
      <c r="X17" t="n">
        <v>2163.77426034646</v>
      </c>
      <c r="Y17" t="n">
        <v>2216.70060347001</v>
      </c>
      <c r="Z17" t="n">
        <v>2256.4860382103</v>
      </c>
      <c r="AA17" t="n">
        <v>2135.67971163151</v>
      </c>
      <c r="AB17" t="n">
        <v>2064.22307795489</v>
      </c>
      <c r="AC17" t="n">
        <v>2059.35365820053</v>
      </c>
      <c r="AD17" t="n">
        <v>1997.04472546897</v>
      </c>
      <c r="AE17" t="n">
        <v>1918.91636281859</v>
      </c>
      <c r="AF17" t="n">
        <v>1866.87947187381</v>
      </c>
    </row>
    <row r="18">
      <c r="A18" t="s">
        <v>148</v>
      </c>
      <c r="B18" t="s">
        <v>404</v>
      </c>
      <c r="C18" t="s">
        <v>317</v>
      </c>
      <c r="D18" t="s">
        <v>405</v>
      </c>
      <c r="E18" t="s">
        <v>318</v>
      </c>
      <c r="F18" t="n">
        <v>2374.49091098265</v>
      </c>
      <c r="G18" t="n">
        <v>2464.3249324131</v>
      </c>
      <c r="H18" t="n">
        <v>2593.39164273863</v>
      </c>
      <c r="I18" t="n">
        <v>2700.82058825492</v>
      </c>
      <c r="J18" t="n">
        <v>2875.31240024766</v>
      </c>
      <c r="K18" t="n">
        <v>3024.03498976487</v>
      </c>
      <c r="L18" t="n">
        <v>3361.6615260913</v>
      </c>
      <c r="M18" t="n">
        <v>3691.81485835056</v>
      </c>
      <c r="N18" t="n">
        <v>4181.39311026371</v>
      </c>
      <c r="O18" t="n">
        <v>4538.46714075081</v>
      </c>
      <c r="P18" t="n">
        <v>4885.94263044701</v>
      </c>
      <c r="Q18" t="n">
        <v>5124.62920343424</v>
      </c>
      <c r="R18" t="n">
        <v>5351.83853348365</v>
      </c>
      <c r="S18" t="n">
        <v>5590.34833115162</v>
      </c>
      <c r="T18" t="n">
        <v>5850.46581889089</v>
      </c>
      <c r="U18" t="n">
        <v>5342.54081610352</v>
      </c>
      <c r="V18" t="n">
        <v>5140.15329893789</v>
      </c>
      <c r="W18" t="n">
        <v>5011.47186659191</v>
      </c>
      <c r="X18" t="n">
        <v>5009.16626019593</v>
      </c>
      <c r="Y18" t="n">
        <v>4973.71100258467</v>
      </c>
      <c r="Z18" t="n">
        <v>4937.21754601245</v>
      </c>
      <c r="AA18" t="n">
        <v>5186.40546004494</v>
      </c>
      <c r="AB18" t="n">
        <v>5390.07879336931</v>
      </c>
      <c r="AC18" t="n">
        <v>5578.28928083179</v>
      </c>
      <c r="AD18" t="n">
        <v>5684.32131435191</v>
      </c>
      <c r="AE18" t="n">
        <v>5504.96625120813</v>
      </c>
      <c r="AF18" t="n">
        <v>5286.31510877882</v>
      </c>
    </row>
    <row r="19">
      <c r="A19" t="s">
        <v>148</v>
      </c>
      <c r="B19" t="s">
        <v>406</v>
      </c>
      <c r="C19" t="s">
        <v>317</v>
      </c>
      <c r="D19" t="s">
        <v>407</v>
      </c>
      <c r="E19" t="s">
        <v>318</v>
      </c>
      <c r="F19" t="n">
        <v>403.522063704828</v>
      </c>
      <c r="G19" t="n">
        <v>431.740588195904</v>
      </c>
      <c r="H19" t="n">
        <v>473.248153676607</v>
      </c>
      <c r="I19" t="n">
        <v>508.17568049995</v>
      </c>
      <c r="J19" t="n">
        <v>541.522709144902</v>
      </c>
      <c r="K19" t="n">
        <v>577.543450878729</v>
      </c>
      <c r="L19" t="n">
        <v>644.296834345597</v>
      </c>
      <c r="M19" t="n">
        <v>693.298595482455</v>
      </c>
      <c r="N19" t="n">
        <v>753.249431751342</v>
      </c>
      <c r="O19" t="n">
        <v>810.631425075872</v>
      </c>
      <c r="P19" t="n">
        <v>881.525237957096</v>
      </c>
      <c r="Q19" t="n">
        <v>975.647196485118</v>
      </c>
      <c r="R19" t="n">
        <v>1074.14081806589</v>
      </c>
      <c r="S19" t="n">
        <v>1177.67491496546</v>
      </c>
      <c r="T19" t="n">
        <v>1272.37468192708</v>
      </c>
      <c r="U19" t="n">
        <v>1353.09591634199</v>
      </c>
      <c r="V19" t="n">
        <v>1414.18098889713</v>
      </c>
      <c r="W19" t="n">
        <v>1469.42883509664</v>
      </c>
      <c r="X19" t="n">
        <v>1515.51968067136</v>
      </c>
      <c r="Y19" t="n">
        <v>1571.32503267836</v>
      </c>
      <c r="Z19" t="n">
        <v>1618.37354702378</v>
      </c>
      <c r="AA19" t="n">
        <v>1628.50358167754</v>
      </c>
      <c r="AB19" t="n">
        <v>1636.41113779126</v>
      </c>
      <c r="AC19" t="n">
        <v>1684.824909394</v>
      </c>
      <c r="AD19" t="n">
        <v>1705.04563709248</v>
      </c>
      <c r="AE19" t="n">
        <v>1637.50984452257</v>
      </c>
      <c r="AF19" t="n">
        <v>1609.33105879237</v>
      </c>
    </row>
    <row r="20">
      <c r="A20" t="s">
        <v>148</v>
      </c>
      <c r="B20" t="s">
        <v>408</v>
      </c>
      <c r="C20" t="s">
        <v>317</v>
      </c>
      <c r="D20" t="s">
        <v>409</v>
      </c>
      <c r="E20" t="s">
        <v>318</v>
      </c>
      <c r="F20" t="n">
        <v>604.076697838494</v>
      </c>
      <c r="G20" t="n">
        <v>634.549996157425</v>
      </c>
      <c r="H20" t="n">
        <v>667.105614722649</v>
      </c>
      <c r="I20" t="n">
        <v>688.510327166256</v>
      </c>
      <c r="J20" t="n">
        <v>713.248802342328</v>
      </c>
      <c r="K20" t="n">
        <v>755.176692844614</v>
      </c>
      <c r="L20" t="n">
        <v>842.907510570608</v>
      </c>
      <c r="M20" t="n">
        <v>920.657004385851</v>
      </c>
      <c r="N20" t="n">
        <v>1019.27126848879</v>
      </c>
      <c r="O20" t="n">
        <v>1110.07821928195</v>
      </c>
      <c r="P20" t="n">
        <v>1219.56123425555</v>
      </c>
      <c r="Q20" t="n">
        <v>1381.56441546907</v>
      </c>
      <c r="R20" t="n">
        <v>1568.36482089523</v>
      </c>
      <c r="S20" t="n">
        <v>1785.1965092757</v>
      </c>
      <c r="T20" t="n">
        <v>1887.31760233952</v>
      </c>
      <c r="U20" t="n">
        <v>2044.40940240606</v>
      </c>
      <c r="V20" t="n">
        <v>2204.03845561873</v>
      </c>
      <c r="W20" t="n">
        <v>2306.070875997</v>
      </c>
      <c r="X20" t="n">
        <v>2344.92617976274</v>
      </c>
      <c r="Y20" t="n">
        <v>2376.81039543044</v>
      </c>
      <c r="Z20" t="n">
        <v>2480.49431281514</v>
      </c>
      <c r="AA20" t="n">
        <v>2318.88526200184</v>
      </c>
      <c r="AB20" t="n">
        <v>2221.2322652757</v>
      </c>
      <c r="AC20" t="n">
        <v>2119.41130942857</v>
      </c>
      <c r="AD20" t="n">
        <v>2006.75647409635</v>
      </c>
      <c r="AE20" t="n">
        <v>1949.79437136906</v>
      </c>
      <c r="AF20" t="n">
        <v>1966.73283968646</v>
      </c>
    </row>
    <row r="21">
      <c r="A21" t="s">
        <v>148</v>
      </c>
      <c r="B21" t="s">
        <v>410</v>
      </c>
      <c r="C21" t="s">
        <v>317</v>
      </c>
      <c r="D21" t="s">
        <v>411</v>
      </c>
      <c r="E21" t="s">
        <v>318</v>
      </c>
      <c r="F21" t="n">
        <v>749.86692590228</v>
      </c>
      <c r="G21" t="n">
        <v>794.72683583375</v>
      </c>
      <c r="H21" t="n">
        <v>843.105375277027</v>
      </c>
      <c r="I21" t="n">
        <v>880.987294500796</v>
      </c>
      <c r="J21" t="n">
        <v>924.123760987685</v>
      </c>
      <c r="K21" t="n">
        <v>990.272402669168</v>
      </c>
      <c r="L21" t="n">
        <v>1112.99702297269</v>
      </c>
      <c r="M21" t="n">
        <v>1223.03517059009</v>
      </c>
      <c r="N21" t="n">
        <v>1359.65336449709</v>
      </c>
      <c r="O21" t="n">
        <v>1485.27166115274</v>
      </c>
      <c r="P21" t="n">
        <v>1630.2964763113</v>
      </c>
      <c r="Q21" t="n">
        <v>1839.88938273618</v>
      </c>
      <c r="R21" t="n">
        <v>2076.86446522061</v>
      </c>
      <c r="S21" t="n">
        <v>2344.72791474215</v>
      </c>
      <c r="T21" t="n">
        <v>2505.09720706791</v>
      </c>
      <c r="U21" t="n">
        <v>2951.84680981851</v>
      </c>
      <c r="V21" t="n">
        <v>3261.4859106586</v>
      </c>
      <c r="W21" t="n">
        <v>3472.53570538876</v>
      </c>
      <c r="X21" t="n">
        <v>3587.49635405369</v>
      </c>
      <c r="Y21" t="n">
        <v>3663.05931249463</v>
      </c>
      <c r="Z21" t="n">
        <v>3849.89063712345</v>
      </c>
      <c r="AA21" t="n">
        <v>3735.50432181286</v>
      </c>
      <c r="AB21" t="n">
        <v>3611.20386225254</v>
      </c>
      <c r="AC21" t="n">
        <v>3523.70384027322</v>
      </c>
      <c r="AD21" t="n">
        <v>3343.92528612135</v>
      </c>
      <c r="AE21" t="n">
        <v>3196.64324344301</v>
      </c>
      <c r="AF21" t="n">
        <v>3222.70058840581</v>
      </c>
    </row>
    <row r="22">
      <c r="A22" t="s">
        <v>148</v>
      </c>
      <c r="B22" t="s">
        <v>412</v>
      </c>
      <c r="C22" t="s">
        <v>317</v>
      </c>
      <c r="D22" t="s">
        <v>413</v>
      </c>
      <c r="E22" t="s">
        <v>318</v>
      </c>
      <c r="F22" t="n">
        <v>145.790228063786</v>
      </c>
      <c r="G22" t="n">
        <v>160.176839676326</v>
      </c>
      <c r="H22" t="n">
        <v>175.999760554378</v>
      </c>
      <c r="I22" t="n">
        <v>192.47696733454</v>
      </c>
      <c r="J22" t="n">
        <v>210.874958644357</v>
      </c>
      <c r="K22" t="n">
        <v>235.095709824554</v>
      </c>
      <c r="L22" t="n">
        <v>270.089512401082</v>
      </c>
      <c r="M22" t="n">
        <v>302.378166204242</v>
      </c>
      <c r="N22" t="n">
        <v>340.382096008303</v>
      </c>
      <c r="O22" t="n">
        <v>375.193441870791</v>
      </c>
      <c r="P22" t="n">
        <v>410.735242055757</v>
      </c>
      <c r="Q22" t="n">
        <v>458.324967267108</v>
      </c>
      <c r="R22" t="n">
        <v>508.499644325386</v>
      </c>
      <c r="S22" t="n">
        <v>559.531405467454</v>
      </c>
      <c r="T22" t="n">
        <v>617.7796047284</v>
      </c>
      <c r="U22" t="n">
        <v>907.437407410454</v>
      </c>
      <c r="V22" t="n">
        <v>1057.44745504087</v>
      </c>
      <c r="W22" t="n">
        <v>1166.46482939276</v>
      </c>
      <c r="X22" t="n">
        <v>1242.57017429196</v>
      </c>
      <c r="Y22" t="n">
        <v>1286.24891706419</v>
      </c>
      <c r="Z22" t="n">
        <v>1369.39632430931</v>
      </c>
      <c r="AA22" t="n">
        <v>1416.61905981202</v>
      </c>
      <c r="AB22" t="n">
        <v>1389.97159697785</v>
      </c>
      <c r="AC22" t="n">
        <v>1404.29253084364</v>
      </c>
      <c r="AD22" t="n">
        <v>1337.16881202401</v>
      </c>
      <c r="AE22" t="n">
        <v>1246.84887207495</v>
      </c>
      <c r="AF22" t="n">
        <v>1255.96774872035</v>
      </c>
    </row>
    <row r="23">
      <c r="A23" t="s">
        <v>148</v>
      </c>
      <c r="B23" t="s">
        <v>414</v>
      </c>
      <c r="C23" t="s">
        <v>317</v>
      </c>
      <c r="D23" t="s">
        <v>415</v>
      </c>
      <c r="E23" t="s">
        <v>318</v>
      </c>
      <c r="F23" t="n">
        <v>3097.10852111984</v>
      </c>
      <c r="G23" t="n">
        <v>3396.21243080609</v>
      </c>
      <c r="H23" t="n">
        <v>3733.77021994442</v>
      </c>
      <c r="I23" t="n">
        <v>4068.63387502596</v>
      </c>
      <c r="J23" t="n">
        <v>4458.1720524283</v>
      </c>
      <c r="K23" t="n">
        <v>4899.3021468078</v>
      </c>
      <c r="L23" t="n">
        <v>5723.33462564431</v>
      </c>
      <c r="M23" t="n">
        <v>6617.83004735124</v>
      </c>
      <c r="N23" t="n">
        <v>7667.15219575948</v>
      </c>
      <c r="O23" t="n">
        <v>8663.5372742022</v>
      </c>
      <c r="P23" t="n">
        <v>9860.0428990074</v>
      </c>
      <c r="Q23" t="n">
        <v>11513.3360029723</v>
      </c>
      <c r="R23" t="n">
        <v>13126.8336743985</v>
      </c>
      <c r="S23" t="n">
        <v>14368.2830519693</v>
      </c>
      <c r="T23" t="n">
        <v>15203.9555185496</v>
      </c>
      <c r="U23" t="n">
        <v>15267.1933083574</v>
      </c>
      <c r="V23" t="n">
        <v>14797.8709073938</v>
      </c>
      <c r="W23" t="n">
        <v>13974.9687452133</v>
      </c>
      <c r="X23" t="n">
        <v>13552.2234666986</v>
      </c>
      <c r="Y23" t="n">
        <v>13572.9993912244</v>
      </c>
      <c r="Z23" t="n">
        <v>13424.3580864333</v>
      </c>
      <c r="AA23" t="n">
        <v>13967.8896692949</v>
      </c>
      <c r="AB23" t="n">
        <v>14952.9489663767</v>
      </c>
      <c r="AC23" t="n">
        <v>16228.2139261782</v>
      </c>
      <c r="AD23" t="n">
        <v>16693.3248899834</v>
      </c>
      <c r="AE23" t="n">
        <v>16821.019656324</v>
      </c>
      <c r="AF23" t="n">
        <v>17121.205662464</v>
      </c>
    </row>
    <row r="24">
      <c r="A24" t="s">
        <v>148</v>
      </c>
      <c r="B24" t="s">
        <v>416</v>
      </c>
      <c r="C24" t="s">
        <v>317</v>
      </c>
      <c r="D24" t="s">
        <v>417</v>
      </c>
      <c r="E24" t="s">
        <v>318</v>
      </c>
      <c r="F24" t="n">
        <v>651.84731567949</v>
      </c>
      <c r="G24" t="n">
        <v>716.939162323405</v>
      </c>
      <c r="H24" t="n">
        <v>792.293666795939</v>
      </c>
      <c r="I24" t="n">
        <v>867.308516942663</v>
      </c>
      <c r="J24" t="n">
        <v>958.085652801859</v>
      </c>
      <c r="K24" t="n">
        <v>1052.66450444831</v>
      </c>
      <c r="L24" t="n">
        <v>1197.97512436145</v>
      </c>
      <c r="M24" t="n">
        <v>1342.52080164184</v>
      </c>
      <c r="N24" t="n">
        <v>1519.87266677953</v>
      </c>
      <c r="O24" t="n">
        <v>1690.86937622397</v>
      </c>
      <c r="P24" t="n">
        <v>1872.67623576531</v>
      </c>
      <c r="Q24" t="n">
        <v>2092.56626962549</v>
      </c>
      <c r="R24" t="n">
        <v>2332.03054091802</v>
      </c>
      <c r="S24" t="n">
        <v>2568.60248403776</v>
      </c>
      <c r="T24" t="n">
        <v>2695.26265407417</v>
      </c>
      <c r="U24" t="n">
        <v>2871.81553805448</v>
      </c>
      <c r="V24" t="n">
        <v>2898.30990953171</v>
      </c>
      <c r="W24" t="n">
        <v>3104.28454484528</v>
      </c>
      <c r="X24" t="n">
        <v>3162.20715936561</v>
      </c>
      <c r="Y24" t="n">
        <v>3302.3289396905</v>
      </c>
      <c r="Z24" t="n">
        <v>3341.57739806467</v>
      </c>
      <c r="AA24" t="n">
        <v>3128.32019281045</v>
      </c>
      <c r="AB24" t="n">
        <v>3305.16715159717</v>
      </c>
      <c r="AC24" t="n">
        <v>3522.19270017683</v>
      </c>
      <c r="AD24" t="n">
        <v>3730.60025844299</v>
      </c>
      <c r="AE24" t="n">
        <v>3780.22914947789</v>
      </c>
      <c r="AF24" t="n">
        <v>4002.62616770262</v>
      </c>
    </row>
    <row r="25">
      <c r="A25" t="s">
        <v>148</v>
      </c>
      <c r="B25" t="s">
        <v>418</v>
      </c>
      <c r="C25" t="s">
        <v>317</v>
      </c>
      <c r="D25" t="s">
        <v>419</v>
      </c>
      <c r="E25" t="s">
        <v>318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</row>
    <row r="26">
      <c r="A26" t="s">
        <v>148</v>
      </c>
      <c r="B26" t="s">
        <v>420</v>
      </c>
      <c r="C26" t="s">
        <v>317</v>
      </c>
      <c r="D26" t="s">
        <v>421</v>
      </c>
      <c r="E26" t="s">
        <v>318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</row>
    <row r="27">
      <c r="A27" t="s">
        <v>148</v>
      </c>
      <c r="B27" t="s">
        <v>422</v>
      </c>
      <c r="C27" t="s">
        <v>317</v>
      </c>
      <c r="D27" t="s">
        <v>423</v>
      </c>
      <c r="E27" t="s">
        <v>318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</row>
    <row r="28">
      <c r="A28" t="s">
        <v>148</v>
      </c>
      <c r="B28" t="s">
        <v>424</v>
      </c>
      <c r="C28" t="s">
        <v>317</v>
      </c>
      <c r="D28" t="s">
        <v>425</v>
      </c>
      <c r="E28" t="s">
        <v>318</v>
      </c>
      <c r="F28" t="n">
        <v>369.207464760207</v>
      </c>
      <c r="G28" t="n">
        <v>408.525324372477</v>
      </c>
      <c r="H28" t="n">
        <v>451.8193393753</v>
      </c>
      <c r="I28" t="n">
        <v>492.132462677705</v>
      </c>
      <c r="J28" t="n">
        <v>538.552174147101</v>
      </c>
      <c r="K28" t="n">
        <v>598.11579079409</v>
      </c>
      <c r="L28" t="n">
        <v>687.527699920809</v>
      </c>
      <c r="M28" t="n">
        <v>766.159710131462</v>
      </c>
      <c r="N28" t="n">
        <v>859.625214231876</v>
      </c>
      <c r="O28" t="n">
        <v>939.420257395549</v>
      </c>
      <c r="P28" t="n">
        <v>1023.74049434713</v>
      </c>
      <c r="Q28" t="n">
        <v>1139.10913466581</v>
      </c>
      <c r="R28" t="n">
        <v>1269.56651191877</v>
      </c>
      <c r="S28" t="n">
        <v>1410.80291848685</v>
      </c>
      <c r="T28" t="n">
        <v>1492.06529536357</v>
      </c>
      <c r="U28" t="n">
        <v>1610.69127816388</v>
      </c>
      <c r="V28" t="n">
        <v>2001.57908675313</v>
      </c>
      <c r="W28" t="n">
        <v>2287.70385438895</v>
      </c>
      <c r="X28" t="n">
        <v>2362.71462918553</v>
      </c>
      <c r="Y28" t="n">
        <v>2320.22363162637</v>
      </c>
      <c r="Z28" t="n">
        <v>2355.46181331098</v>
      </c>
      <c r="AA28" t="n">
        <v>2531.14120528687</v>
      </c>
      <c r="AB28" t="n">
        <v>2702.61922685573</v>
      </c>
      <c r="AC28" t="n">
        <v>2617.31823662991</v>
      </c>
      <c r="AD28" t="n">
        <v>2941.46353238447</v>
      </c>
      <c r="AE28" t="n">
        <v>2883.04648867499</v>
      </c>
      <c r="AF28" t="n">
        <v>2941.23383521038</v>
      </c>
    </row>
    <row r="29">
      <c r="A29" t="s">
        <v>148</v>
      </c>
      <c r="B29" t="s">
        <v>426</v>
      </c>
      <c r="C29" t="s">
        <v>317</v>
      </c>
      <c r="D29" t="s">
        <v>427</v>
      </c>
      <c r="E29" t="s">
        <v>318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</row>
    <row r="30">
      <c r="A30" t="s">
        <v>148</v>
      </c>
      <c r="B30" t="s">
        <v>428</v>
      </c>
      <c r="C30" t="s">
        <v>317</v>
      </c>
      <c r="D30" t="s">
        <v>429</v>
      </c>
      <c r="E30" t="s">
        <v>318</v>
      </c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</row>
    <row r="31">
      <c r="A31" t="s">
        <v>148</v>
      </c>
      <c r="B31" t="s">
        <v>430</v>
      </c>
      <c r="C31" t="s">
        <v>317</v>
      </c>
      <c r="D31" t="s">
        <v>431</v>
      </c>
      <c r="E31" t="s">
        <v>318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</row>
    <row r="32">
      <c r="A32" t="s">
        <v>148</v>
      </c>
      <c r="B32" t="s">
        <v>432</v>
      </c>
      <c r="C32" t="s">
        <v>317</v>
      </c>
      <c r="D32" t="s">
        <v>433</v>
      </c>
      <c r="E32" t="s">
        <v>318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</row>
    <row r="33">
      <c r="A33" t="s">
        <v>148</v>
      </c>
      <c r="B33" t="s">
        <v>434</v>
      </c>
      <c r="C33" t="s">
        <v>317</v>
      </c>
      <c r="D33" t="s">
        <v>435</v>
      </c>
      <c r="E33" t="s">
        <v>318</v>
      </c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</row>
    <row r="34">
      <c r="A34" t="s">
        <v>148</v>
      </c>
      <c r="B34" t="s">
        <v>436</v>
      </c>
      <c r="C34" t="s">
        <v>317</v>
      </c>
      <c r="D34" t="s">
        <v>437</v>
      </c>
      <c r="E34" t="s">
        <v>318</v>
      </c>
      <c r="F34" t="n">
        <v>114.454848487781</v>
      </c>
      <c r="G34" t="n">
        <v>122.042214267347</v>
      </c>
      <c r="H34" t="n">
        <v>130.810025494343</v>
      </c>
      <c r="I34" t="n">
        <v>139.564276825515</v>
      </c>
      <c r="J34" t="n">
        <v>150.508120148719</v>
      </c>
      <c r="K34" t="n">
        <v>153.525909338899</v>
      </c>
      <c r="L34" t="n">
        <v>165.628718076133</v>
      </c>
      <c r="M34" t="n">
        <v>175.89682081538</v>
      </c>
      <c r="N34" t="n">
        <v>190.418787554711</v>
      </c>
      <c r="O34" t="n">
        <v>202.751421442139</v>
      </c>
      <c r="P34" t="n">
        <v>215.046574594846</v>
      </c>
      <c r="Q34" t="n">
        <v>234.345366032643</v>
      </c>
      <c r="R34" t="n">
        <v>256.581489461679</v>
      </c>
      <c r="S34" t="n">
        <v>276.48059621249</v>
      </c>
      <c r="T34" t="n">
        <v>283.121305866325</v>
      </c>
      <c r="U34" t="n">
        <v>291.402050030303</v>
      </c>
      <c r="V34" t="n">
        <v>298.846507971774</v>
      </c>
      <c r="W34" t="n">
        <v>326.312490773059</v>
      </c>
      <c r="X34" t="n">
        <v>337.336683955241</v>
      </c>
      <c r="Y34" t="n">
        <v>346.393104803106</v>
      </c>
      <c r="Z34" t="n">
        <v>364.110267175935</v>
      </c>
      <c r="AA34" t="n">
        <v>398.595505305301</v>
      </c>
      <c r="AB34" t="n">
        <v>456.715290775835</v>
      </c>
      <c r="AC34" t="n">
        <v>483.884665116093</v>
      </c>
      <c r="AD34" t="n">
        <v>536.478108647876</v>
      </c>
      <c r="AE34" t="n">
        <v>521.338606084251</v>
      </c>
      <c r="AF34" t="n">
        <v>525.381636057184</v>
      </c>
    </row>
    <row r="35">
      <c r="A35" t="s">
        <v>148</v>
      </c>
      <c r="B35" t="s">
        <v>438</v>
      </c>
      <c r="C35" t="s">
        <v>317</v>
      </c>
      <c r="D35" t="s">
        <v>439</v>
      </c>
      <c r="E35" t="s">
        <v>318</v>
      </c>
      <c r="F35" t="n">
        <v>2010.81321991662</v>
      </c>
      <c r="G35" t="n">
        <v>2261.68114366008</v>
      </c>
      <c r="H35" t="n">
        <v>2533.16445024796</v>
      </c>
      <c r="I35" t="n">
        <v>2772.15636152912</v>
      </c>
      <c r="J35" t="n">
        <v>3092.56685287889</v>
      </c>
      <c r="K35" t="n">
        <v>3400.13207570868</v>
      </c>
      <c r="L35" t="n">
        <v>3763.00140346772</v>
      </c>
      <c r="M35" t="n">
        <v>4215.43348658249</v>
      </c>
      <c r="N35" t="n">
        <v>4732.1761507871</v>
      </c>
      <c r="O35" t="n">
        <v>5183.95965219405</v>
      </c>
      <c r="P35" t="n">
        <v>5730.8692645321</v>
      </c>
      <c r="Q35" t="n">
        <v>6393.58863357435</v>
      </c>
      <c r="R35" t="n">
        <v>7183.75681870367</v>
      </c>
      <c r="S35" t="n">
        <v>7883.2453859414</v>
      </c>
      <c r="T35" t="n">
        <v>8399.76333152763</v>
      </c>
      <c r="U35" t="n">
        <v>8720.62141761957</v>
      </c>
      <c r="V35" t="n">
        <v>9147.87398026796</v>
      </c>
      <c r="W35" t="n">
        <v>9298.89065832505</v>
      </c>
      <c r="X35" t="n">
        <v>9879.94124713293</v>
      </c>
      <c r="Y35" t="n">
        <v>10233.6519252974</v>
      </c>
      <c r="Z35" t="n">
        <v>10352.760444004</v>
      </c>
      <c r="AA35" t="n">
        <v>10884.4979144278</v>
      </c>
      <c r="AB35" t="n">
        <v>11331.951829998</v>
      </c>
      <c r="AC35" t="n">
        <v>12170.8875316918</v>
      </c>
      <c r="AD35" t="n">
        <v>12580.8907802484</v>
      </c>
      <c r="AE35" t="n">
        <v>12830.2521583876</v>
      </c>
      <c r="AF35" t="n">
        <v>13956.1325244255</v>
      </c>
    </row>
    <row r="36">
      <c r="A36" t="s">
        <v>148</v>
      </c>
      <c r="B36" t="s">
        <v>440</v>
      </c>
      <c r="C36" t="s">
        <v>317</v>
      </c>
      <c r="D36" t="s">
        <v>441</v>
      </c>
      <c r="E36" t="s">
        <v>318</v>
      </c>
      <c r="F36" t="n">
        <v>190.523241070431</v>
      </c>
      <c r="G36" t="n">
        <v>218.337960338385</v>
      </c>
      <c r="H36" t="n">
        <v>251.438301549816</v>
      </c>
      <c r="I36" t="n">
        <v>295.78212992177</v>
      </c>
      <c r="J36" t="n">
        <v>345.999595955271</v>
      </c>
      <c r="K36" t="n">
        <v>439.840481360073</v>
      </c>
      <c r="L36" t="n">
        <v>511.839322506579</v>
      </c>
      <c r="M36" t="n">
        <v>575.193274236195</v>
      </c>
      <c r="N36" t="n">
        <v>752.638347655639</v>
      </c>
      <c r="O36" t="n">
        <v>875.272994397216</v>
      </c>
      <c r="P36" t="n">
        <v>943.168347221287</v>
      </c>
      <c r="Q36" t="n">
        <v>1189.30333618586</v>
      </c>
      <c r="R36" t="n">
        <v>1532.64466483357</v>
      </c>
      <c r="S36" t="n">
        <v>1807.00863432518</v>
      </c>
      <c r="T36" t="n">
        <v>1959.8346406838</v>
      </c>
      <c r="U36" t="n">
        <v>2183.43230680876</v>
      </c>
      <c r="V36" t="n">
        <v>2478.94382741194</v>
      </c>
      <c r="W36" t="n">
        <v>2540.8381450254</v>
      </c>
      <c r="X36" t="n">
        <v>2789.99597761989</v>
      </c>
      <c r="Y36" t="n">
        <v>2909.28893914697</v>
      </c>
      <c r="Z36" t="n">
        <v>2989.01117481256</v>
      </c>
      <c r="AA36" t="n">
        <v>3082.65417462828</v>
      </c>
      <c r="AB36" t="n">
        <v>3115.11876552632</v>
      </c>
      <c r="AC36" t="n">
        <v>3229.17660545837</v>
      </c>
      <c r="AD36" t="n">
        <v>3243.66089610958</v>
      </c>
      <c r="AE36" t="n">
        <v>3066.13261230491</v>
      </c>
      <c r="AF36" t="n">
        <v>3060.06950009473</v>
      </c>
    </row>
    <row r="37">
      <c r="A37" t="s">
        <v>148</v>
      </c>
      <c r="B37" t="s">
        <v>442</v>
      </c>
      <c r="C37" t="s">
        <v>317</v>
      </c>
      <c r="D37" t="s">
        <v>443</v>
      </c>
      <c r="E37" t="s">
        <v>318</v>
      </c>
      <c r="F37" t="n">
        <v>1189.22242635101</v>
      </c>
      <c r="G37" t="n">
        <v>1348.28358030771</v>
      </c>
      <c r="H37" t="n">
        <v>1478.88645250123</v>
      </c>
      <c r="I37" t="n">
        <v>1582.5567939454</v>
      </c>
      <c r="J37" t="n">
        <v>1737.38642485945</v>
      </c>
      <c r="K37" t="n">
        <v>1892.23773786295</v>
      </c>
      <c r="L37" t="n">
        <v>2095.39842245227</v>
      </c>
      <c r="M37" t="n">
        <v>2404.69416984058</v>
      </c>
      <c r="N37" t="n">
        <v>2690.83127700025</v>
      </c>
      <c r="O37" t="n">
        <v>2948.38043483905</v>
      </c>
      <c r="P37" t="n">
        <v>3274.52987318451</v>
      </c>
      <c r="Q37" t="n">
        <v>3591.1493576166</v>
      </c>
      <c r="R37" t="n">
        <v>3787.24092556549</v>
      </c>
      <c r="S37" t="n">
        <v>3987.60540642586</v>
      </c>
      <c r="T37" t="n">
        <v>4188.20279399065</v>
      </c>
      <c r="U37" t="n">
        <v>4294.12271538204</v>
      </c>
      <c r="V37" t="n">
        <v>4178.90392739333</v>
      </c>
      <c r="W37" t="n">
        <v>4090.98738778546</v>
      </c>
      <c r="X37" t="n">
        <v>4062.44444691966</v>
      </c>
      <c r="Y37" t="n">
        <v>4138.90996082707</v>
      </c>
      <c r="Z37" t="n">
        <v>3977.14191896076</v>
      </c>
      <c r="AA37" t="n">
        <v>4096.06726188268</v>
      </c>
      <c r="AB37" t="n">
        <v>4255.45302508086</v>
      </c>
      <c r="AC37" t="n">
        <v>4689.874280053</v>
      </c>
      <c r="AD37" t="n">
        <v>4760.53307292826</v>
      </c>
      <c r="AE37" t="n">
        <v>4681.10664039372</v>
      </c>
      <c r="AF37" t="n">
        <v>5331.12340785787</v>
      </c>
    </row>
    <row r="38">
      <c r="A38" t="s">
        <v>148</v>
      </c>
      <c r="B38" t="s">
        <v>444</v>
      </c>
      <c r="C38" t="s">
        <v>317</v>
      </c>
      <c r="D38" t="s">
        <v>445</v>
      </c>
      <c r="E38" t="s">
        <v>318</v>
      </c>
      <c r="F38" t="n">
        <v>631.06755249618</v>
      </c>
      <c r="G38" t="n">
        <v>695.059603013982</v>
      </c>
      <c r="H38" t="n">
        <v>802.839696196919</v>
      </c>
      <c r="I38" t="n">
        <v>893.817437660949</v>
      </c>
      <c r="J38" t="n">
        <v>1009.18083206317</v>
      </c>
      <c r="K38" t="n">
        <v>1068.05385648466</v>
      </c>
      <c r="L38" t="n">
        <v>1155.76365850787</v>
      </c>
      <c r="M38" t="n">
        <v>1235.54604250572</v>
      </c>
      <c r="N38" t="n">
        <v>1288.70652613221</v>
      </c>
      <c r="O38" t="n">
        <v>1360.30622295778</v>
      </c>
      <c r="P38" t="n">
        <v>1513.1710441263</v>
      </c>
      <c r="Q38" t="n">
        <v>1613.13593977089</v>
      </c>
      <c r="R38" t="n">
        <v>1863.87122830461</v>
      </c>
      <c r="S38" t="n">
        <v>2088.63134518936</v>
      </c>
      <c r="T38" t="n">
        <v>2251.72589685319</v>
      </c>
      <c r="U38" t="n">
        <v>2243.06639542877</v>
      </c>
      <c r="V38" t="n">
        <v>2490.0262254627</v>
      </c>
      <c r="W38" t="n">
        <v>2667.06512551419</v>
      </c>
      <c r="X38" t="n">
        <v>3027.50082259238</v>
      </c>
      <c r="Y38" t="n">
        <v>3185.45302532432</v>
      </c>
      <c r="Z38" t="n">
        <v>3386.60735023167</v>
      </c>
      <c r="AA38" t="n">
        <v>3705.77647791582</v>
      </c>
      <c r="AB38" t="n">
        <v>3961.38003939078</v>
      </c>
      <c r="AC38" t="n">
        <v>4251.83664617945</v>
      </c>
      <c r="AD38" t="n">
        <v>4576.69681121053</v>
      </c>
      <c r="AE38" t="n">
        <v>5083.01290568996</v>
      </c>
      <c r="AF38" t="n">
        <v>5564.93961647286</v>
      </c>
    </row>
    <row r="39">
      <c r="A39" t="s">
        <v>148</v>
      </c>
      <c r="B39" t="s">
        <v>446</v>
      </c>
      <c r="C39" t="s">
        <v>317</v>
      </c>
      <c r="D39" t="s">
        <v>447</v>
      </c>
      <c r="E39" t="s">
        <v>318</v>
      </c>
      <c r="F39" t="n">
        <v>4942.76480970386</v>
      </c>
      <c r="G39" t="n">
        <v>5218.86248509808</v>
      </c>
      <c r="H39" t="n">
        <v>5470.8078918839</v>
      </c>
      <c r="I39" t="n">
        <v>5687.45763577179</v>
      </c>
      <c r="J39" t="n">
        <v>5948.53961500168</v>
      </c>
      <c r="K39" t="n">
        <v>6317.14550880447</v>
      </c>
      <c r="L39" t="n">
        <v>6863.48870891601</v>
      </c>
      <c r="M39" t="n">
        <v>7227.79106868074</v>
      </c>
      <c r="N39" t="n">
        <v>7542.46311652806</v>
      </c>
      <c r="O39" t="n">
        <v>7991.5892829027</v>
      </c>
      <c r="P39" t="n">
        <v>8336.58368736246</v>
      </c>
      <c r="Q39" t="n">
        <v>8726.08522802473</v>
      </c>
      <c r="R39" t="n">
        <v>9277.6045940525</v>
      </c>
      <c r="S39" t="n">
        <v>9835.53200430271</v>
      </c>
      <c r="T39" t="n">
        <v>10317.0298303663</v>
      </c>
      <c r="U39" t="n">
        <v>10323.1437380753</v>
      </c>
      <c r="V39" t="n">
        <v>10607.2689609481</v>
      </c>
      <c r="W39" t="n">
        <v>10623.0161806671</v>
      </c>
      <c r="X39" t="n">
        <v>10956.8861485427</v>
      </c>
      <c r="Y39" t="n">
        <v>11201.6122939156</v>
      </c>
      <c r="Z39" t="n">
        <v>11463.5601235421</v>
      </c>
      <c r="AA39" t="n">
        <v>12377.8616487791</v>
      </c>
      <c r="AB39" t="n">
        <v>13345.9526229116</v>
      </c>
      <c r="AC39" t="n">
        <v>13939.6208792952</v>
      </c>
      <c r="AD39" t="n">
        <v>14788.9299622274</v>
      </c>
      <c r="AE39" t="n">
        <v>16589.1920367064</v>
      </c>
      <c r="AF39" t="n">
        <v>17199.092154113</v>
      </c>
    </row>
    <row r="40">
      <c r="A40" t="s">
        <v>148</v>
      </c>
      <c r="B40" t="s">
        <v>448</v>
      </c>
      <c r="C40" t="s">
        <v>317</v>
      </c>
      <c r="D40" t="s">
        <v>449</v>
      </c>
      <c r="E40" t="s">
        <v>318</v>
      </c>
      <c r="F40" t="n">
        <v>588.523344186816</v>
      </c>
      <c r="G40" t="n">
        <v>632.554607340345</v>
      </c>
      <c r="H40" t="n">
        <v>692.510306916292</v>
      </c>
      <c r="I40" t="n">
        <v>750.190730503227</v>
      </c>
      <c r="J40" t="n">
        <v>817.249341735157</v>
      </c>
      <c r="K40" t="n">
        <v>853.237804782812</v>
      </c>
      <c r="L40" t="n">
        <v>958.737437755537</v>
      </c>
      <c r="M40" t="n">
        <v>1040.6340634156</v>
      </c>
      <c r="N40" t="n">
        <v>1137.36753471534</v>
      </c>
      <c r="O40" t="n">
        <v>1211.73967853352</v>
      </c>
      <c r="P40" t="n">
        <v>1281.54248556325</v>
      </c>
      <c r="Q40" t="n">
        <v>1375.80256710953</v>
      </c>
      <c r="R40" t="n">
        <v>1480.98776507276</v>
      </c>
      <c r="S40" t="n">
        <v>1628.25017209914</v>
      </c>
      <c r="T40" t="n">
        <v>1728.46260040775</v>
      </c>
      <c r="U40" t="n">
        <v>1583.11769562311</v>
      </c>
      <c r="V40" t="n">
        <v>1441.27084726137</v>
      </c>
      <c r="W40" t="n">
        <v>1314.07591109149</v>
      </c>
      <c r="X40" t="n">
        <v>1322.93453457784</v>
      </c>
      <c r="Y40" t="n">
        <v>1503.0076814767</v>
      </c>
      <c r="Z40" t="n">
        <v>1606.71835272726</v>
      </c>
      <c r="AA40" t="n">
        <v>1706.21736584179</v>
      </c>
      <c r="AB40" t="n">
        <v>1900.85102994916</v>
      </c>
      <c r="AC40" t="n">
        <v>1878.29734636058</v>
      </c>
      <c r="AD40" t="n">
        <v>1750.80577369849</v>
      </c>
      <c r="AE40" t="n">
        <v>1666.45571836111</v>
      </c>
      <c r="AF40" t="n">
        <v>1648.03553820093</v>
      </c>
    </row>
    <row r="41">
      <c r="A41" t="s">
        <v>148</v>
      </c>
      <c r="B41" t="s">
        <v>450</v>
      </c>
      <c r="C41" t="s">
        <v>317</v>
      </c>
      <c r="D41" t="s">
        <v>451</v>
      </c>
      <c r="E41" t="s">
        <v>318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</row>
    <row r="42">
      <c r="A42" t="s">
        <v>148</v>
      </c>
      <c r="B42" t="s">
        <v>452</v>
      </c>
      <c r="C42" t="s">
        <v>317</v>
      </c>
      <c r="D42" t="s">
        <v>453</v>
      </c>
      <c r="E42" t="s">
        <v>318</v>
      </c>
      <c r="F42" t="n">
        <v>7131.59576355457</v>
      </c>
      <c r="G42" t="n">
        <v>7329.10229397213</v>
      </c>
      <c r="H42" t="n">
        <v>7520.48790879443</v>
      </c>
      <c r="I42" t="n">
        <v>7855.67608670182</v>
      </c>
      <c r="J42" t="n">
        <v>8194.70095643207</v>
      </c>
      <c r="K42" t="n">
        <v>8582.70927717786</v>
      </c>
      <c r="L42" t="n">
        <v>9376.91677279175</v>
      </c>
      <c r="M42" t="n">
        <v>10081.1489177496</v>
      </c>
      <c r="N42" t="n">
        <v>10994.9170858735</v>
      </c>
      <c r="O42" t="n">
        <v>11929.3098913541</v>
      </c>
      <c r="P42" t="n">
        <v>12956.047685479</v>
      </c>
      <c r="Q42" t="n">
        <v>14443.8992599532</v>
      </c>
      <c r="R42" t="n">
        <v>16102.0086704892</v>
      </c>
      <c r="S42" t="n">
        <v>18032.7441460518</v>
      </c>
      <c r="T42" t="n">
        <v>19751.3516176826</v>
      </c>
      <c r="U42" t="n">
        <v>21420.956703354</v>
      </c>
      <c r="V42" t="n">
        <v>22859.5933189778</v>
      </c>
      <c r="W42" t="n">
        <v>23499.8737791825</v>
      </c>
      <c r="X42" t="n">
        <v>23911.8990647935</v>
      </c>
      <c r="Y42" t="n">
        <v>24701.3803737933</v>
      </c>
      <c r="Z42" t="n">
        <v>26082.7560109723</v>
      </c>
      <c r="AA42" t="n">
        <v>26412.1801426009</v>
      </c>
      <c r="AB42" t="n">
        <v>27498.6264076922</v>
      </c>
      <c r="AC42" t="n">
        <v>28683.8206469537</v>
      </c>
      <c r="AD42" t="n">
        <v>30088.333478346</v>
      </c>
      <c r="AE42" t="n">
        <v>30865.3681377115</v>
      </c>
      <c r="AF42" t="n">
        <v>32435.9117219116</v>
      </c>
    </row>
    <row r="43">
      <c r="A43" t="s">
        <v>148</v>
      </c>
      <c r="B43" t="s">
        <v>454</v>
      </c>
      <c r="C43" t="s">
        <v>317</v>
      </c>
      <c r="D43" t="s">
        <v>455</v>
      </c>
      <c r="E43" t="s">
        <v>318</v>
      </c>
      <c r="F43" t="n">
        <v>7371.06032351893</v>
      </c>
      <c r="G43" t="n">
        <v>7604.85752962334</v>
      </c>
      <c r="H43" t="n">
        <v>7836.32163748201</v>
      </c>
      <c r="I43" t="n">
        <v>8215.70342908473</v>
      </c>
      <c r="J43" t="n">
        <v>8613.32285332418</v>
      </c>
      <c r="K43" t="n">
        <v>9069.57160194324</v>
      </c>
      <c r="L43" t="n">
        <v>9954.66754803045</v>
      </c>
      <c r="M43" t="n">
        <v>10735.2567169592</v>
      </c>
      <c r="N43" t="n">
        <v>11730.8869925388</v>
      </c>
      <c r="O43" t="n">
        <v>12750.2051293515</v>
      </c>
      <c r="P43" t="n">
        <v>13870.6076380502</v>
      </c>
      <c r="Q43" t="n">
        <v>15481.4335529593</v>
      </c>
      <c r="R43" t="n">
        <v>17271.6003317858</v>
      </c>
      <c r="S43" t="n">
        <v>19347.6782326629</v>
      </c>
      <c r="T43" t="n">
        <v>21176.590525422</v>
      </c>
      <c r="U43" t="n">
        <v>22886.5208507461</v>
      </c>
      <c r="V43" t="n">
        <v>24315.2582855779</v>
      </c>
      <c r="W43" t="n">
        <v>24911.1016296026</v>
      </c>
      <c r="X43" t="n">
        <v>25389.4475940861</v>
      </c>
      <c r="Y43" t="n">
        <v>26395.5676893202</v>
      </c>
      <c r="Z43" t="n">
        <v>27920.502140567</v>
      </c>
      <c r="AA43" t="n">
        <v>28628.7903832263</v>
      </c>
      <c r="AB43" t="n">
        <v>30019.4614835744</v>
      </c>
      <c r="AC43" t="n">
        <v>31511.0000202889</v>
      </c>
      <c r="AD43" t="n">
        <v>32998.4114719517</v>
      </c>
      <c r="AE43" t="n">
        <v>33915.4918373242</v>
      </c>
      <c r="AF43" t="n">
        <v>35723.8486568873</v>
      </c>
    </row>
    <row r="44">
      <c r="A44" t="s">
        <v>148</v>
      </c>
      <c r="B44" t="s">
        <v>456</v>
      </c>
      <c r="C44" t="s">
        <v>317</v>
      </c>
      <c r="D44" t="s">
        <v>457</v>
      </c>
      <c r="E44" t="s">
        <v>318</v>
      </c>
      <c r="F44" t="n">
        <v>31974.2904152302</v>
      </c>
      <c r="G44" t="n">
        <v>33875.1670716772</v>
      </c>
      <c r="H44" t="n">
        <v>35896.8041213337</v>
      </c>
      <c r="I44" t="n">
        <v>37900.9220999426</v>
      </c>
      <c r="J44" t="n">
        <v>40262.3352557337</v>
      </c>
      <c r="K44" t="n">
        <v>43041.3842433922</v>
      </c>
      <c r="L44" t="n">
        <v>47706.5380441345</v>
      </c>
      <c r="M44" t="n">
        <v>52115.6478095368</v>
      </c>
      <c r="N44" t="n">
        <v>57411.9718388129</v>
      </c>
      <c r="O44" t="n">
        <v>62500.3126666158</v>
      </c>
      <c r="P44" t="n">
        <v>68051.7858416778</v>
      </c>
      <c r="Q44" t="n">
        <v>75433.4002583639</v>
      </c>
      <c r="R44" t="n">
        <v>83669.0958492199</v>
      </c>
      <c r="S44" t="n">
        <v>91576.7948800184</v>
      </c>
      <c r="T44" t="n">
        <v>97531.3750304885</v>
      </c>
      <c r="U44" t="n">
        <v>101256.69181648</v>
      </c>
      <c r="V44" t="n">
        <v>104344.541715357</v>
      </c>
      <c r="W44" t="n">
        <v>105672.039947073</v>
      </c>
      <c r="X44" t="n">
        <v>108286.903846896</v>
      </c>
      <c r="Y44" t="n">
        <v>110645.837257623</v>
      </c>
      <c r="Z44" t="n">
        <v>113250.75888697</v>
      </c>
      <c r="AA44" t="n">
        <v>115370.519620943</v>
      </c>
      <c r="AB44" t="n">
        <v>119621.556711384</v>
      </c>
      <c r="AC44" t="n">
        <v>124449.102852964</v>
      </c>
      <c r="AD44" t="n">
        <v>128249.170379861</v>
      </c>
      <c r="AE44" t="n">
        <v>130345.144750233</v>
      </c>
      <c r="AF44" t="n">
        <v>134566.508548237</v>
      </c>
    </row>
    <row r="45">
      <c r="A45" t="s">
        <v>148</v>
      </c>
      <c r="B45" t="s">
        <v>458</v>
      </c>
      <c r="C45" t="s">
        <v>317</v>
      </c>
      <c r="D45" t="s">
        <v>459</v>
      </c>
      <c r="E45" t="s">
        <v>318</v>
      </c>
      <c r="F45" t="n">
        <v>31875.4035464975</v>
      </c>
      <c r="G45" t="n">
        <v>33772.0384552329</v>
      </c>
      <c r="H45" t="n">
        <v>35788.7680639104</v>
      </c>
      <c r="I45" t="n">
        <v>37788.3775258071</v>
      </c>
      <c r="J45" t="n">
        <v>40144.7588856866</v>
      </c>
      <c r="K45" t="n">
        <v>42921.0243547017</v>
      </c>
      <c r="L45" t="n">
        <v>47578.7037120952</v>
      </c>
      <c r="M45" t="n">
        <v>51978.4579261961</v>
      </c>
      <c r="N45" t="n">
        <v>57260.1765788314</v>
      </c>
      <c r="O45" t="n">
        <v>62336.592813923</v>
      </c>
      <c r="P45" t="n">
        <v>67876.5691436351</v>
      </c>
      <c r="Q45" t="n">
        <v>75242.13145293</v>
      </c>
      <c r="R45" t="n">
        <v>83459.734886576</v>
      </c>
      <c r="S45" t="n">
        <v>91347.4126390853</v>
      </c>
      <c r="T45" t="n">
        <v>97286.3200186717</v>
      </c>
      <c r="U45" t="n">
        <v>101006.020134665</v>
      </c>
      <c r="V45" t="n">
        <v>104090.47793203</v>
      </c>
      <c r="W45" t="n">
        <v>105408.919466489</v>
      </c>
      <c r="X45" t="n">
        <v>108012.646913917</v>
      </c>
      <c r="Y45" t="n">
        <v>110357.280436026</v>
      </c>
      <c r="Z45" t="n">
        <v>112952.615243401</v>
      </c>
      <c r="AA45" t="n">
        <v>115063.852346686</v>
      </c>
      <c r="AB45" t="n">
        <v>119292.155751501</v>
      </c>
      <c r="AC45" t="n">
        <v>124091.801416385</v>
      </c>
      <c r="AD45" t="n">
        <v>127862.814860836</v>
      </c>
      <c r="AE45" t="n">
        <v>129934.962362883</v>
      </c>
      <c r="AF45" t="n">
        <v>134135.52478557</v>
      </c>
    </row>
    <row r="46">
      <c r="A46" t="s">
        <v>148</v>
      </c>
      <c r="B46" t="s">
        <v>460</v>
      </c>
      <c r="C46" t="s">
        <v>317</v>
      </c>
      <c r="D46" t="s">
        <v>461</v>
      </c>
      <c r="E46" t="s">
        <v>318</v>
      </c>
      <c r="F46" t="n">
        <v>239.464559964355</v>
      </c>
      <c r="G46" t="n">
        <v>275.755235652212</v>
      </c>
      <c r="H46" t="n">
        <v>315.833728688582</v>
      </c>
      <c r="I46" t="n">
        <v>360.02734238191</v>
      </c>
      <c r="J46" t="n">
        <v>418.621896891113</v>
      </c>
      <c r="K46" t="n">
        <v>486.862324764375</v>
      </c>
      <c r="L46" t="n">
        <v>577.750775238691</v>
      </c>
      <c r="M46" t="n">
        <v>654.107799208595</v>
      </c>
      <c r="N46" t="n">
        <v>735.969906664379</v>
      </c>
      <c r="O46" t="n">
        <v>820.89523799741</v>
      </c>
      <c r="P46" t="n">
        <v>914.559952571143</v>
      </c>
      <c r="Q46" t="n">
        <v>1037.53429300609</v>
      </c>
      <c r="R46" t="n">
        <v>1169.5916612966</v>
      </c>
      <c r="S46" t="n">
        <v>1314.93408661108</v>
      </c>
      <c r="T46" t="n">
        <v>1425.2389077404</v>
      </c>
      <c r="U46" t="n">
        <v>1465.56414739211</v>
      </c>
      <c r="V46" t="n">
        <v>1455.66496660009</v>
      </c>
      <c r="W46" t="n">
        <v>1411.22785042003</v>
      </c>
      <c r="X46" t="n">
        <v>1477.54852929453</v>
      </c>
      <c r="Y46" t="n">
        <v>1694.18731552689</v>
      </c>
      <c r="Z46" t="n">
        <v>1837.74612959566</v>
      </c>
      <c r="AA46" t="n">
        <v>2216.61024062537</v>
      </c>
      <c r="AB46" t="n">
        <v>2520.83507588227</v>
      </c>
      <c r="AC46" t="n">
        <v>2827.17937333518</v>
      </c>
      <c r="AD46" t="n">
        <v>2910.07799360569</v>
      </c>
      <c r="AE46" t="n">
        <v>3050.12369961265</v>
      </c>
      <c r="AF46" t="n">
        <v>3287.93693497474</v>
      </c>
    </row>
    <row r="47">
      <c r="A47" t="s">
        <v>148</v>
      </c>
      <c r="B47" t="s">
        <v>462</v>
      </c>
      <c r="C47" t="s">
        <v>317</v>
      </c>
      <c r="D47" t="s">
        <v>463</v>
      </c>
      <c r="E47" t="s">
        <v>318</v>
      </c>
      <c r="F47" t="n">
        <v>1149.57785610214</v>
      </c>
      <c r="G47" t="n">
        <v>1238.36284868497</v>
      </c>
      <c r="H47" t="n">
        <v>1321.91182128119</v>
      </c>
      <c r="I47" t="n">
        <v>1390.10519760665</v>
      </c>
      <c r="J47" t="n">
        <v>1444.32146401048</v>
      </c>
      <c r="K47" t="n">
        <v>1509.0853508625</v>
      </c>
      <c r="L47" t="n">
        <v>1702.16931619854</v>
      </c>
      <c r="M47" t="n">
        <v>1859.61560367929</v>
      </c>
      <c r="N47" t="n">
        <v>2039.66023589672</v>
      </c>
      <c r="O47" t="n">
        <v>2193.07946292957</v>
      </c>
      <c r="P47" t="n">
        <v>2340.52095202602</v>
      </c>
      <c r="Q47" t="n">
        <v>2570.59602692751</v>
      </c>
      <c r="R47" t="n">
        <v>2882.13437060198</v>
      </c>
      <c r="S47" t="n">
        <v>3248.24472056724</v>
      </c>
      <c r="T47" t="n">
        <v>3589.29601985468</v>
      </c>
      <c r="U47" t="n">
        <v>3717.80165305075</v>
      </c>
      <c r="V47" t="n">
        <v>3924.17233134992</v>
      </c>
      <c r="W47" t="n">
        <v>3959.8264570452</v>
      </c>
      <c r="X47" t="n">
        <v>3937.52288437927</v>
      </c>
      <c r="Y47" t="n">
        <v>3998.53745356339</v>
      </c>
      <c r="Z47" t="n">
        <v>4075.04564574673</v>
      </c>
      <c r="AA47" t="n">
        <v>4350.382328997</v>
      </c>
      <c r="AB47" t="n">
        <v>4525.80864158115</v>
      </c>
      <c r="AC47" t="n">
        <v>4629.6988960718</v>
      </c>
      <c r="AD47" t="n">
        <v>4770.66503321106</v>
      </c>
      <c r="AE47" t="n">
        <v>4795.26722782882</v>
      </c>
      <c r="AF47" t="n">
        <v>4854.4710653538</v>
      </c>
    </row>
    <row r="48">
      <c r="A48" t="s">
        <v>148</v>
      </c>
      <c r="B48" t="s">
        <v>464</v>
      </c>
      <c r="C48" t="s">
        <v>317</v>
      </c>
      <c r="D48" t="s">
        <v>465</v>
      </c>
      <c r="E48" t="s">
        <v>318</v>
      </c>
      <c r="F48" t="n">
        <v>4641.86517922825</v>
      </c>
      <c r="G48" t="n">
        <v>5172.90367403941</v>
      </c>
      <c r="H48" t="n">
        <v>5629.0006583742</v>
      </c>
      <c r="I48" t="n">
        <v>6140.21038730048</v>
      </c>
      <c r="J48" t="n">
        <v>6652.98639182914</v>
      </c>
      <c r="K48" t="n">
        <v>7215.4378060868</v>
      </c>
      <c r="L48" t="n">
        <v>8152.65374464504</v>
      </c>
      <c r="M48" t="n">
        <v>9024.64836006466</v>
      </c>
      <c r="N48" t="n">
        <v>10119.7487733499</v>
      </c>
      <c r="O48" t="n">
        <v>11238.1723507399</v>
      </c>
      <c r="P48" t="n">
        <v>12570.3914830079</v>
      </c>
      <c r="Q48" t="n">
        <v>14076.2797228967</v>
      </c>
      <c r="R48" t="n">
        <v>15830.9454756692</v>
      </c>
      <c r="S48" t="n">
        <v>17768.0504606343</v>
      </c>
      <c r="T48" t="n">
        <v>19679.0942852276</v>
      </c>
      <c r="U48" t="n">
        <v>20766.9178938443</v>
      </c>
      <c r="V48" t="n">
        <v>21855.432217753</v>
      </c>
      <c r="W48" t="n">
        <v>22120.8938767923</v>
      </c>
      <c r="X48" t="n">
        <v>22707.5365293915</v>
      </c>
      <c r="Y48" t="n">
        <v>23094.6773487778</v>
      </c>
      <c r="Z48" t="n">
        <v>23312.6331374547</v>
      </c>
      <c r="AA48" t="n">
        <v>23673.8690792177</v>
      </c>
      <c r="AB48" t="n">
        <v>24233.0782743809</v>
      </c>
      <c r="AC48" t="n">
        <v>24898.1274582083</v>
      </c>
      <c r="AD48" t="n">
        <v>25348.1350684645</v>
      </c>
      <c r="AE48" t="n">
        <v>26012.5290480771</v>
      </c>
      <c r="AF48" t="n">
        <v>26906.7560205069</v>
      </c>
    </row>
    <row r="49">
      <c r="A49" t="s">
        <v>148</v>
      </c>
      <c r="B49" t="s">
        <v>466</v>
      </c>
      <c r="C49" t="s">
        <v>317</v>
      </c>
      <c r="D49" t="s">
        <v>467</v>
      </c>
      <c r="E49" t="s">
        <v>318</v>
      </c>
      <c r="F49" t="n">
        <v>3261.17546169755</v>
      </c>
      <c r="G49" t="n">
        <v>3693.02973908746</v>
      </c>
      <c r="H49" t="n">
        <v>4058.11747452799</v>
      </c>
      <c r="I49" t="n">
        <v>4485.28993828834</v>
      </c>
      <c r="J49" t="n">
        <v>4920.60549465806</v>
      </c>
      <c r="K49" t="n">
        <v>5384.02758066531</v>
      </c>
      <c r="L49" t="n">
        <v>6086.32114316596</v>
      </c>
      <c r="M49" t="n">
        <v>6742.85750850945</v>
      </c>
      <c r="N49" t="n">
        <v>7539.06326989201</v>
      </c>
      <c r="O49" t="n">
        <v>8359.74323152053</v>
      </c>
      <c r="P49" t="n">
        <v>9367.03025974872</v>
      </c>
      <c r="Q49" t="n">
        <v>10441.2557525511</v>
      </c>
      <c r="R49" t="n">
        <v>11618.7341907947</v>
      </c>
      <c r="S49" t="n">
        <v>12909.6010617804</v>
      </c>
      <c r="T49" t="n">
        <v>14170.4552422594</v>
      </c>
      <c r="U49" t="n">
        <v>14919.037698533</v>
      </c>
      <c r="V49" t="n">
        <v>15622.1481508649</v>
      </c>
      <c r="W49" t="n">
        <v>15714.2765663891</v>
      </c>
      <c r="X49" t="n">
        <v>16153.5839221178</v>
      </c>
      <c r="Y49" t="n">
        <v>16338.4343772559</v>
      </c>
      <c r="Z49" t="n">
        <v>16451.9556994582</v>
      </c>
      <c r="AA49" t="n">
        <v>16582.2395322574</v>
      </c>
      <c r="AB49" t="n">
        <v>16948.4584645705</v>
      </c>
      <c r="AC49" t="n">
        <v>17456.4884133016</v>
      </c>
      <c r="AD49" t="n">
        <v>17677.5310672146</v>
      </c>
      <c r="AE49" t="n">
        <v>18267.1412492345</v>
      </c>
      <c r="AF49" t="n">
        <v>19022.5105665043</v>
      </c>
    </row>
    <row r="50">
      <c r="A50" t="s">
        <v>148</v>
      </c>
      <c r="B50" t="s">
        <v>468</v>
      </c>
      <c r="C50" t="s">
        <v>317</v>
      </c>
      <c r="D50" t="s">
        <v>469</v>
      </c>
      <c r="E50" t="s">
        <v>318</v>
      </c>
      <c r="F50" t="n">
        <v>231.111861427557</v>
      </c>
      <c r="G50" t="n">
        <v>241.511086266975</v>
      </c>
      <c r="H50" t="n">
        <v>248.971362566019</v>
      </c>
      <c r="I50" t="n">
        <v>264.815251405494</v>
      </c>
      <c r="J50" t="n">
        <v>288.059433160601</v>
      </c>
      <c r="K50" t="n">
        <v>322.324874558987</v>
      </c>
      <c r="L50" t="n">
        <v>364.163285280534</v>
      </c>
      <c r="M50" t="n">
        <v>422.175247874913</v>
      </c>
      <c r="N50" t="n">
        <v>541.025267561185</v>
      </c>
      <c r="O50" t="n">
        <v>685.349656288795</v>
      </c>
      <c r="P50" t="n">
        <v>862.840271233194</v>
      </c>
      <c r="Q50" t="n">
        <v>1064.42794341917</v>
      </c>
      <c r="R50" t="n">
        <v>1330.0769142735</v>
      </c>
      <c r="S50" t="n">
        <v>1610.20467828665</v>
      </c>
      <c r="T50" t="n">
        <v>1919.34302311447</v>
      </c>
      <c r="U50" t="n">
        <v>2130.07854226047</v>
      </c>
      <c r="V50" t="n">
        <v>2309.11173553918</v>
      </c>
      <c r="W50" t="n">
        <v>2446.7908533579</v>
      </c>
      <c r="X50" t="n">
        <v>2616.42972289348</v>
      </c>
      <c r="Y50" t="n">
        <v>2757.70551795952</v>
      </c>
      <c r="Z50" t="n">
        <v>2785.6317922488</v>
      </c>
      <c r="AA50" t="n">
        <v>2741.2472179623</v>
      </c>
      <c r="AB50" t="n">
        <v>2758.81116823122</v>
      </c>
      <c r="AC50" t="n">
        <v>2811.94014883486</v>
      </c>
      <c r="AD50" t="n">
        <v>2899.93896803979</v>
      </c>
      <c r="AE50" t="n">
        <v>2950.12057101276</v>
      </c>
      <c r="AF50" t="n">
        <v>3029.77438864783</v>
      </c>
    </row>
    <row r="51">
      <c r="A51" t="s">
        <v>148</v>
      </c>
      <c r="B51" t="s">
        <v>470</v>
      </c>
      <c r="C51" t="s">
        <v>317</v>
      </c>
      <c r="D51" t="s">
        <v>471</v>
      </c>
      <c r="E51" t="s">
        <v>318</v>
      </c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</row>
    <row r="52">
      <c r="A52" t="s">
        <v>148</v>
      </c>
      <c r="B52" t="s">
        <v>472</v>
      </c>
      <c r="C52" t="s">
        <v>317</v>
      </c>
      <c r="D52" t="s">
        <v>473</v>
      </c>
      <c r="E52" t="s">
        <v>318</v>
      </c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</row>
    <row r="53">
      <c r="A53" t="s">
        <v>148</v>
      </c>
      <c r="B53" t="s">
        <v>474</v>
      </c>
      <c r="C53" t="s">
        <v>317</v>
      </c>
      <c r="D53" t="s">
        <v>475</v>
      </c>
      <c r="E53" t="s">
        <v>318</v>
      </c>
      <c r="F53" t="n">
        <v>1235.71411520348</v>
      </c>
      <c r="G53" t="n">
        <v>1356.91662616379</v>
      </c>
      <c r="H53" t="n">
        <v>1479.71283806049</v>
      </c>
      <c r="I53" t="n">
        <v>1579.83203517731</v>
      </c>
      <c r="J53" t="n">
        <v>1738.45839305401</v>
      </c>
      <c r="K53" t="n">
        <v>2093.16522058112</v>
      </c>
      <c r="L53" t="n">
        <v>2418.36786030624</v>
      </c>
      <c r="M53" t="n">
        <v>2820.89482719466</v>
      </c>
      <c r="N53" t="n">
        <v>3265.35593580255</v>
      </c>
      <c r="O53" t="n">
        <v>3759.03631849291</v>
      </c>
      <c r="P53" t="n">
        <v>4348.19142678879</v>
      </c>
      <c r="Q53" t="n">
        <v>5013.52140270064</v>
      </c>
      <c r="R53" t="n">
        <v>5823.98929452985</v>
      </c>
      <c r="S53" t="n">
        <v>6418.15492334635</v>
      </c>
      <c r="T53" t="n">
        <v>6891.34908085437</v>
      </c>
      <c r="U53" t="n">
        <v>6872.99354778822</v>
      </c>
      <c r="V53" t="n">
        <v>6586.86769301325</v>
      </c>
      <c r="W53" t="n">
        <v>6513.57166218995</v>
      </c>
      <c r="X53" t="n">
        <v>6925.08981959981</v>
      </c>
      <c r="Y53" t="n">
        <v>6819.39025309756</v>
      </c>
      <c r="Z53" t="n">
        <v>6706.2360329274</v>
      </c>
      <c r="AA53" t="n">
        <v>6428.33732528289</v>
      </c>
      <c r="AB53" t="n">
        <v>6253.9838211051</v>
      </c>
      <c r="AC53" t="n">
        <v>5934.51055823925</v>
      </c>
      <c r="AD53" t="n">
        <v>5558.53780697231</v>
      </c>
      <c r="AE53" t="n">
        <v>5009.4513188688</v>
      </c>
      <c r="AF53" t="n">
        <v>4759.19733984041</v>
      </c>
    </row>
    <row r="54">
      <c r="A54" t="s">
        <v>148</v>
      </c>
      <c r="B54" t="s">
        <v>476</v>
      </c>
      <c r="C54" t="s">
        <v>317</v>
      </c>
      <c r="D54" t="s">
        <v>477</v>
      </c>
      <c r="E54" t="s">
        <v>318</v>
      </c>
      <c r="F54" t="n">
        <v>1275.4924859501</v>
      </c>
      <c r="G54" t="n">
        <v>1400.42660379225</v>
      </c>
      <c r="H54" t="n">
        <v>1526.94917759939</v>
      </c>
      <c r="I54" t="n">
        <v>1630.74434435308</v>
      </c>
      <c r="J54" t="n">
        <v>1793.73413475455</v>
      </c>
      <c r="K54" t="n">
        <v>2153.25977323982</v>
      </c>
      <c r="L54" t="n">
        <v>2485.41775009283</v>
      </c>
      <c r="M54" t="n">
        <v>2895.69412938653</v>
      </c>
      <c r="N54" t="n">
        <v>3350.46552581789</v>
      </c>
      <c r="O54" t="n">
        <v>3853.80547968048</v>
      </c>
      <c r="P54" t="n">
        <v>4452.8778729159</v>
      </c>
      <c r="Q54" t="n">
        <v>5132.00427355181</v>
      </c>
      <c r="R54" t="n">
        <v>5956.2488080345</v>
      </c>
      <c r="S54" t="n">
        <v>6563.68024644695</v>
      </c>
      <c r="T54" t="n">
        <v>7047.57822138277</v>
      </c>
      <c r="U54" t="n">
        <v>7034.59432011039</v>
      </c>
      <c r="V54" t="n">
        <v>6762.12913336411</v>
      </c>
      <c r="W54" t="n">
        <v>6691.2504767746</v>
      </c>
      <c r="X54" t="n">
        <v>7105.65735543809</v>
      </c>
      <c r="Y54" t="n">
        <v>6996.72025923883</v>
      </c>
      <c r="Z54" t="n">
        <v>6869.77794151124</v>
      </c>
      <c r="AA54" t="n">
        <v>6583.46508964589</v>
      </c>
      <c r="AB54" t="n">
        <v>6407.41762991826</v>
      </c>
      <c r="AC54" t="n">
        <v>6086.64977017385</v>
      </c>
      <c r="AD54" t="n">
        <v>5707.80033875054</v>
      </c>
      <c r="AE54" t="n">
        <v>5152.2479169858</v>
      </c>
      <c r="AF54" t="n">
        <v>4904.83563109984</v>
      </c>
    </row>
    <row r="55">
      <c r="A55" t="s">
        <v>148</v>
      </c>
      <c r="B55" t="s">
        <v>478</v>
      </c>
      <c r="C55" t="s">
        <v>317</v>
      </c>
      <c r="D55" t="s">
        <v>479</v>
      </c>
      <c r="E55" t="s">
        <v>318</v>
      </c>
      <c r="F55" t="n">
        <v>39.7783707476233</v>
      </c>
      <c r="G55" t="n">
        <v>43.509977628461</v>
      </c>
      <c r="H55" t="n">
        <v>47.2363395388994</v>
      </c>
      <c r="I55" t="n">
        <v>50.912309174768</v>
      </c>
      <c r="J55" t="n">
        <v>55.2757417005404</v>
      </c>
      <c r="K55" t="n">
        <v>60.0945526587035</v>
      </c>
      <c r="L55" t="n">
        <v>67.0498897865854</v>
      </c>
      <c r="M55" t="n">
        <v>74.7993021908628</v>
      </c>
      <c r="N55" t="n">
        <v>85.109590014346</v>
      </c>
      <c r="O55" t="n">
        <v>94.7691611885708</v>
      </c>
      <c r="P55" t="n">
        <v>104.686446128117</v>
      </c>
      <c r="Q55" t="n">
        <v>118.482870851169</v>
      </c>
      <c r="R55" t="n">
        <v>132.259513505648</v>
      </c>
      <c r="S55" t="n">
        <v>145.5253231016</v>
      </c>
      <c r="T55" t="n">
        <v>156.229140528395</v>
      </c>
      <c r="U55" t="n">
        <v>161.600772322166</v>
      </c>
      <c r="V55" t="n">
        <v>175.261440350868</v>
      </c>
      <c r="W55" t="n">
        <v>177.678814585642</v>
      </c>
      <c r="X55" t="n">
        <v>180.567535838276</v>
      </c>
      <c r="Y55" t="n">
        <v>177.330006140263</v>
      </c>
      <c r="Z55" t="n">
        <v>163.54190858384</v>
      </c>
      <c r="AA55" t="n">
        <v>155.127764362005</v>
      </c>
      <c r="AB55" t="n">
        <v>153.433808813159</v>
      </c>
      <c r="AC55" t="n">
        <v>152.139211933607</v>
      </c>
      <c r="AD55" t="n">
        <v>149.262531778227</v>
      </c>
      <c r="AE55" t="n">
        <v>142.796598117</v>
      </c>
      <c r="AF55" t="n">
        <v>145.63829125943</v>
      </c>
    </row>
    <row r="56">
      <c r="A56" t="s">
        <v>148</v>
      </c>
      <c r="B56" t="s">
        <v>480</v>
      </c>
      <c r="C56" t="s">
        <v>317</v>
      </c>
      <c r="D56" t="s">
        <v>481</v>
      </c>
      <c r="E56" t="s">
        <v>318</v>
      </c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</row>
    <row r="57">
      <c r="A57" t="s">
        <v>148</v>
      </c>
      <c r="B57" t="s">
        <v>482</v>
      </c>
      <c r="C57" t="s">
        <v>317</v>
      </c>
      <c r="D57" t="s">
        <v>483</v>
      </c>
      <c r="E57" t="s">
        <v>318</v>
      </c>
      <c r="F57" t="n">
        <v>37204.6789386453</v>
      </c>
      <c r="G57" t="n">
        <v>39680.625353056</v>
      </c>
      <c r="H57" t="n">
        <v>42218.3150866242</v>
      </c>
      <c r="I57" t="n">
        <v>44791.3232177463</v>
      </c>
      <c r="J57" t="n">
        <v>47732.570989303</v>
      </c>
      <c r="K57" t="n">
        <v>51110.0598542619</v>
      </c>
      <c r="L57" t="n">
        <v>56817.9292265351</v>
      </c>
      <c r="M57" t="n">
        <v>62180.93023302</v>
      </c>
      <c r="N57" t="n">
        <v>68669.0881468791</v>
      </c>
      <c r="O57" t="n">
        <v>74950.2246958893</v>
      </c>
      <c r="P57" t="n">
        <v>81903.719810249</v>
      </c>
      <c r="Q57" t="n">
        <v>90885.4825483681</v>
      </c>
      <c r="R57" t="n">
        <v>100981.029089961</v>
      </c>
      <c r="S57" t="n">
        <v>110973.095512751</v>
      </c>
      <c r="T57" t="n">
        <v>118938.931916125</v>
      </c>
      <c r="U57" t="n">
        <v>123606.727405948</v>
      </c>
      <c r="V57" t="n">
        <v>127641.244780369</v>
      </c>
      <c r="W57" t="n">
        <v>129107.009734953</v>
      </c>
      <c r="X57" t="n">
        <v>132317.37491086</v>
      </c>
      <c r="Y57" t="n">
        <v>135243.52228788</v>
      </c>
      <c r="Z57" t="n">
        <v>138170.110377151</v>
      </c>
      <c r="AA57" t="n">
        <v>140750.606066003</v>
      </c>
      <c r="AB57" t="n">
        <v>145755.486015714</v>
      </c>
      <c r="AC57" t="n">
        <v>151225.527657534</v>
      </c>
      <c r="AD57" t="n">
        <v>155348.111222029</v>
      </c>
      <c r="AE57" t="n">
        <v>158024.129516673</v>
      </c>
      <c r="AF57" t="n">
        <v>163121.300106944</v>
      </c>
    </row>
    <row r="58">
      <c r="A58" t="s">
        <v>148</v>
      </c>
      <c r="B58" t="s">
        <v>484</v>
      </c>
      <c r="C58" t="s">
        <v>317</v>
      </c>
      <c r="D58" t="s">
        <v>485</v>
      </c>
      <c r="E58" t="s">
        <v>318</v>
      </c>
      <c r="F58" t="n">
        <v>37204.6789386443</v>
      </c>
      <c r="G58" t="n">
        <v>39680.625353057</v>
      </c>
      <c r="H58" t="n">
        <v>42218.3150866252</v>
      </c>
      <c r="I58" t="n">
        <v>44791.3232177463</v>
      </c>
      <c r="J58" t="n">
        <v>47732.570989298</v>
      </c>
      <c r="K58" t="n">
        <v>51110.0598542619</v>
      </c>
      <c r="L58" t="n">
        <v>56817.9292265351</v>
      </c>
      <c r="M58" t="n">
        <v>62180.930233016</v>
      </c>
      <c r="N58" t="n">
        <v>68669.0881468781</v>
      </c>
      <c r="O58" t="n">
        <v>74950.2246958883</v>
      </c>
      <c r="P58" t="n">
        <v>81903.719810249</v>
      </c>
      <c r="Q58" t="n">
        <v>90885.4825483711</v>
      </c>
      <c r="R58" t="n">
        <v>100981.029089963</v>
      </c>
      <c r="S58" t="n">
        <v>110973.095512752</v>
      </c>
      <c r="T58" t="n">
        <v>118938.931916125</v>
      </c>
      <c r="U58" t="n">
        <v>123606.727405947</v>
      </c>
      <c r="V58" t="n">
        <v>127641.244780372</v>
      </c>
      <c r="W58" t="n">
        <v>129107.009734956</v>
      </c>
      <c r="X58" t="n">
        <v>132317.374910864</v>
      </c>
      <c r="Y58" t="n">
        <v>135243.522287878</v>
      </c>
      <c r="Z58" t="n">
        <v>138170.110377151</v>
      </c>
      <c r="AA58" t="n">
        <v>140750.606066001</v>
      </c>
      <c r="AB58" t="n">
        <v>145755.486015716</v>
      </c>
      <c r="AC58" t="n">
        <v>151225.527657533</v>
      </c>
      <c r="AD58" t="n">
        <v>155348.111222025</v>
      </c>
      <c r="AE58" t="n">
        <v>158024.12951667</v>
      </c>
      <c r="AF58" t="n">
        <v>163121.300106944</v>
      </c>
    </row>
    <row r="59">
      <c r="A59" t="s">
        <v>148</v>
      </c>
      <c r="B59" t="s">
        <v>486</v>
      </c>
      <c r="C59" t="s">
        <v>317</v>
      </c>
      <c r="D59" t="s">
        <v>487</v>
      </c>
      <c r="E59" t="s">
        <v>318</v>
      </c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</row>
  </sheetData>
  <pageMargins left="0.7" right="0.7" top="0.75" bottom="0.75" header="0.3" footer="0.3"/>
  <pageSetup paperSize="9" orientation="portrait" horizontalDpi="300" verticalDpi="300" r:id="rId2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263</v>
      </c>
      <c r="B1" t="s">
        <v>264</v>
      </c>
      <c r="C1" t="s">
        <v>265</v>
      </c>
      <c r="D1" t="s">
        <v>266</v>
      </c>
      <c r="E1" t="s">
        <v>267</v>
      </c>
      <c r="F1" t="s">
        <v>268</v>
      </c>
      <c r="G1" t="s">
        <v>269</v>
      </c>
      <c r="H1" t="s">
        <v>270</v>
      </c>
      <c r="I1" t="s">
        <v>271</v>
      </c>
      <c r="J1" t="s">
        <v>272</v>
      </c>
      <c r="K1" t="s">
        <v>273</v>
      </c>
      <c r="L1" t="s">
        <v>274</v>
      </c>
      <c r="M1" t="s">
        <v>275</v>
      </c>
      <c r="N1" t="s">
        <v>276</v>
      </c>
      <c r="O1" t="s">
        <v>277</v>
      </c>
      <c r="P1" t="s">
        <v>278</v>
      </c>
      <c r="Q1" t="s">
        <v>279</v>
      </c>
      <c r="R1" t="s">
        <v>280</v>
      </c>
      <c r="S1" t="s">
        <v>281</v>
      </c>
      <c r="T1" t="s">
        <v>282</v>
      </c>
      <c r="U1" t="s">
        <v>283</v>
      </c>
      <c r="V1" t="s">
        <v>284</v>
      </c>
      <c r="W1" t="s">
        <v>285</v>
      </c>
      <c r="X1" t="s">
        <v>286</v>
      </c>
      <c r="Y1" t="s">
        <v>287</v>
      </c>
      <c r="Z1" t="s">
        <v>288</v>
      </c>
      <c r="AA1" t="s">
        <v>289</v>
      </c>
      <c r="AB1" t="s">
        <v>290</v>
      </c>
      <c r="AC1" t="s">
        <v>291</v>
      </c>
      <c r="AD1" t="s">
        <v>292</v>
      </c>
      <c r="AE1" t="s">
        <v>293</v>
      </c>
      <c r="AF1" t="s">
        <v>294</v>
      </c>
    </row>
    <row r="2">
      <c r="A2" t="s">
        <v>149</v>
      </c>
      <c r="B2" t="s">
        <v>295</v>
      </c>
      <c r="C2" t="s">
        <v>317</v>
      </c>
      <c r="D2" t="s">
        <v>297</v>
      </c>
      <c r="E2" t="s">
        <v>318</v>
      </c>
      <c r="F2" t="n">
        <v>22.2102644920958</v>
      </c>
      <c r="G2" t="n">
        <v>21.8039003228591</v>
      </c>
      <c r="H2" t="n">
        <v>22.3573257140069</v>
      </c>
      <c r="I2" t="n">
        <v>22.8785953285104</v>
      </c>
      <c r="J2" t="n">
        <v>23.1236082973308</v>
      </c>
      <c r="K2" t="n">
        <v>23.8722892584577</v>
      </c>
      <c r="L2" t="n">
        <v>24.9408334415289</v>
      </c>
      <c r="M2" t="n">
        <v>25.764600760627</v>
      </c>
      <c r="N2" t="n">
        <v>26.7414078806368</v>
      </c>
      <c r="O2" t="n">
        <v>27.22461016813</v>
      </c>
      <c r="P2" t="n">
        <v>26.2599525333474</v>
      </c>
      <c r="Q2" t="n">
        <v>26.1978489266041</v>
      </c>
      <c r="R2" t="n">
        <v>27.07809483865</v>
      </c>
      <c r="S2" t="n">
        <v>27.3213691338677</v>
      </c>
      <c r="T2" t="n">
        <v>22.8969494094485</v>
      </c>
      <c r="U2" t="n">
        <v>23.8642009665687</v>
      </c>
      <c r="V2" t="n">
        <v>20.9127713089334</v>
      </c>
      <c r="W2" t="n">
        <v>18.4599660353305</v>
      </c>
      <c r="X2" t="n">
        <v>19.4360217016737</v>
      </c>
      <c r="Y2" t="n">
        <v>20.8557856192902</v>
      </c>
      <c r="Z2" t="n">
        <v>22.1257487096861</v>
      </c>
      <c r="AA2" t="n">
        <v>13.4420536303507</v>
      </c>
      <c r="AB2" t="n">
        <v>11.0473999939574</v>
      </c>
      <c r="AC2" t="n">
        <v>10.7463321636503</v>
      </c>
      <c r="AD2" t="n">
        <v>13.0372611428777</v>
      </c>
      <c r="AE2" t="n">
        <v>11.461539970266</v>
      </c>
      <c r="AF2" t="n">
        <v>11.399816586879</v>
      </c>
    </row>
    <row r="3">
      <c r="A3" t="s">
        <v>149</v>
      </c>
      <c r="B3" t="s">
        <v>374</v>
      </c>
      <c r="C3" t="s">
        <v>317</v>
      </c>
      <c r="D3" t="s">
        <v>375</v>
      </c>
      <c r="E3" t="s">
        <v>318</v>
      </c>
      <c r="F3" t="n">
        <v>9.58163209886534</v>
      </c>
      <c r="G3" t="n">
        <v>9.48897417342364</v>
      </c>
      <c r="H3" t="n">
        <v>10.0835624843499</v>
      </c>
      <c r="I3" t="n">
        <v>10.1758559678174</v>
      </c>
      <c r="J3" t="n">
        <v>10.295343875775</v>
      </c>
      <c r="K3" t="n">
        <v>10.6793746245606</v>
      </c>
      <c r="L3" t="n">
        <v>12.0996680699215</v>
      </c>
      <c r="M3" t="n">
        <v>13.064513648785</v>
      </c>
      <c r="N3" t="n">
        <v>14.3593331565241</v>
      </c>
      <c r="O3" t="n">
        <v>15.2377741869536</v>
      </c>
      <c r="P3" t="n">
        <v>16.105439077902</v>
      </c>
      <c r="Q3" t="n">
        <v>17.2357983303875</v>
      </c>
      <c r="R3" t="n">
        <v>18.5238299668704</v>
      </c>
      <c r="S3" t="n">
        <v>18.5586696195722</v>
      </c>
      <c r="T3" t="n">
        <v>15.6612276679457</v>
      </c>
      <c r="U3" t="n">
        <v>17.3656356783645</v>
      </c>
      <c r="V3" t="n">
        <v>14.7510950705291</v>
      </c>
      <c r="W3" t="n">
        <v>12.1476981709924</v>
      </c>
      <c r="X3" t="n">
        <v>11.2102943918796</v>
      </c>
      <c r="Y3" t="n">
        <v>20.6425094301321</v>
      </c>
      <c r="Z3" t="n">
        <v>21.099834465754</v>
      </c>
      <c r="AA3" t="n">
        <v>13.3682744501937</v>
      </c>
      <c r="AB3" t="n">
        <v>10.6161351062827</v>
      </c>
      <c r="AC3" t="n">
        <v>9.85997076996986</v>
      </c>
      <c r="AD3" t="n">
        <v>18.3431821996922</v>
      </c>
      <c r="AE3" t="n">
        <v>12.5205349534942</v>
      </c>
      <c r="AF3" t="n">
        <v>10.5444087139788</v>
      </c>
    </row>
    <row r="4">
      <c r="A4" t="s">
        <v>149</v>
      </c>
      <c r="B4" t="s">
        <v>376</v>
      </c>
      <c r="C4" t="s">
        <v>317</v>
      </c>
      <c r="D4" t="s">
        <v>377</v>
      </c>
      <c r="E4" t="s">
        <v>318</v>
      </c>
      <c r="F4" t="n">
        <v>3740.58316435466</v>
      </c>
      <c r="G4" t="n">
        <v>3764.78641916982</v>
      </c>
      <c r="H4" t="n">
        <v>4076.51888713597</v>
      </c>
      <c r="I4" t="n">
        <v>4351.87592068447</v>
      </c>
      <c r="J4" t="n">
        <v>4580.04440344723</v>
      </c>
      <c r="K4" t="n">
        <v>4907.85109075577</v>
      </c>
      <c r="L4" t="n">
        <v>5367.85799994964</v>
      </c>
      <c r="M4" t="n">
        <v>5653.36812207532</v>
      </c>
      <c r="N4" t="n">
        <v>5899.65068688532</v>
      </c>
      <c r="O4" t="n">
        <v>6109.21407318821</v>
      </c>
      <c r="P4" t="n">
        <v>6404.39198706303</v>
      </c>
      <c r="Q4" t="n">
        <v>6729.0686847131</v>
      </c>
      <c r="R4" t="n">
        <v>7010.53496411712</v>
      </c>
      <c r="S4" t="n">
        <v>7128.75795523091</v>
      </c>
      <c r="T4" t="n">
        <v>5873.33976892398</v>
      </c>
      <c r="U4" t="n">
        <v>6446.45796767828</v>
      </c>
      <c r="V4" t="n">
        <v>5810.4224401338</v>
      </c>
      <c r="W4" t="n">
        <v>5213.34935010508</v>
      </c>
      <c r="X4" t="n">
        <v>5045.23242732468</v>
      </c>
      <c r="Y4" t="n">
        <v>4929.56596262092</v>
      </c>
      <c r="Z4" t="n">
        <v>5243.1779541827</v>
      </c>
      <c r="AA4" t="n">
        <v>5015.7322160558</v>
      </c>
      <c r="AB4" t="n">
        <v>5357.25766425213</v>
      </c>
      <c r="AC4" t="n">
        <v>5603.32850868775</v>
      </c>
      <c r="AD4" t="n">
        <v>5413.54317179815</v>
      </c>
      <c r="AE4" t="n">
        <v>5271.4345427717</v>
      </c>
      <c r="AF4" t="n">
        <v>5683.82085487911</v>
      </c>
    </row>
    <row r="5">
      <c r="A5" t="s">
        <v>149</v>
      </c>
      <c r="B5" t="s">
        <v>378</v>
      </c>
      <c r="C5" t="s">
        <v>317</v>
      </c>
      <c r="D5" t="s">
        <v>379</v>
      </c>
      <c r="E5" t="s">
        <v>318</v>
      </c>
      <c r="F5" t="n">
        <v>978.81208043701</v>
      </c>
      <c r="G5" t="n">
        <v>973.26519481638</v>
      </c>
      <c r="H5" t="n">
        <v>1043.74376062213</v>
      </c>
      <c r="I5" t="n">
        <v>1096.00306003052</v>
      </c>
      <c r="J5" t="n">
        <v>1146.21643395656</v>
      </c>
      <c r="K5" t="n">
        <v>1194.26637128051</v>
      </c>
      <c r="L5" t="n">
        <v>1314.10237016457</v>
      </c>
      <c r="M5" t="n">
        <v>1401.43193419929</v>
      </c>
      <c r="N5" t="n">
        <v>1477.10214434198</v>
      </c>
      <c r="O5" t="n">
        <v>1583.19636386817</v>
      </c>
      <c r="P5" t="n">
        <v>1709.04819429251</v>
      </c>
      <c r="Q5" t="n">
        <v>1818.13267516205</v>
      </c>
      <c r="R5" t="n">
        <v>1882.71220181142</v>
      </c>
      <c r="S5" t="n">
        <v>1977.17183348026</v>
      </c>
      <c r="T5" t="n">
        <v>1641.07092461862</v>
      </c>
      <c r="U5" t="n">
        <v>1748.82045942083</v>
      </c>
      <c r="V5" t="n">
        <v>1576.38189730003</v>
      </c>
      <c r="W5" t="n">
        <v>1416.95012015653</v>
      </c>
      <c r="X5" t="n">
        <v>1337.025818558</v>
      </c>
      <c r="Y5" t="n">
        <v>1253.44600068457</v>
      </c>
      <c r="Z5" t="n">
        <v>1300.4418360223</v>
      </c>
      <c r="AA5" t="n">
        <v>1309.46338469892</v>
      </c>
      <c r="AB5" t="n">
        <v>1543.97737502231</v>
      </c>
      <c r="AC5" t="n">
        <v>1609.67045143402</v>
      </c>
      <c r="AD5" t="n">
        <v>1622.70617307424</v>
      </c>
      <c r="AE5" t="n">
        <v>1526.9766371389</v>
      </c>
      <c r="AF5" t="n">
        <v>1586.16896606106</v>
      </c>
    </row>
    <row r="6">
      <c r="A6" t="s">
        <v>149</v>
      </c>
      <c r="B6" t="s">
        <v>380</v>
      </c>
      <c r="C6" t="s">
        <v>317</v>
      </c>
      <c r="D6" t="s">
        <v>381</v>
      </c>
      <c r="E6" t="s">
        <v>318</v>
      </c>
      <c r="F6" t="n">
        <v>295.724589420346</v>
      </c>
      <c r="G6" t="n">
        <v>284.436120199986</v>
      </c>
      <c r="H6" t="n">
        <v>304.241755484561</v>
      </c>
      <c r="I6" t="n">
        <v>316.097159542666</v>
      </c>
      <c r="J6" t="n">
        <v>320.092877344915</v>
      </c>
      <c r="K6" t="n">
        <v>324.704651586087</v>
      </c>
      <c r="L6" t="n">
        <v>340.980052919925</v>
      </c>
      <c r="M6" t="n">
        <v>343.905586781183</v>
      </c>
      <c r="N6" t="n">
        <v>341.321712562789</v>
      </c>
      <c r="O6" t="n">
        <v>326.567204766784</v>
      </c>
      <c r="P6" t="n">
        <v>318.650519373703</v>
      </c>
      <c r="Q6" t="n">
        <v>313.064506450759</v>
      </c>
      <c r="R6" t="n">
        <v>302.361624225635</v>
      </c>
      <c r="S6" t="n">
        <v>278.394347083682</v>
      </c>
      <c r="T6" t="n">
        <v>219.796080426663</v>
      </c>
      <c r="U6" t="n">
        <v>238.182582893349</v>
      </c>
      <c r="V6" t="n">
        <v>213.783096273025</v>
      </c>
      <c r="W6" t="n">
        <v>186.062229233301</v>
      </c>
      <c r="X6" t="n">
        <v>175.243586385146</v>
      </c>
      <c r="Y6" t="n">
        <v>163.115486129298</v>
      </c>
      <c r="Z6" t="n">
        <v>166.40631833975</v>
      </c>
      <c r="AA6" t="n">
        <v>216.026292793332</v>
      </c>
      <c r="AB6" t="n">
        <v>252.093012465902</v>
      </c>
      <c r="AC6" t="n">
        <v>259.53790104555</v>
      </c>
      <c r="AD6" t="n">
        <v>226.924088810267</v>
      </c>
      <c r="AE6" t="n">
        <v>210.581865383249</v>
      </c>
      <c r="AF6" t="n">
        <v>218.39470154224</v>
      </c>
    </row>
    <row r="7">
      <c r="A7" t="s">
        <v>149</v>
      </c>
      <c r="B7" t="s">
        <v>382</v>
      </c>
      <c r="C7" t="s">
        <v>317</v>
      </c>
      <c r="D7" t="s">
        <v>383</v>
      </c>
      <c r="E7" t="s">
        <v>318</v>
      </c>
      <c r="F7" t="n">
        <v>292.266061795212</v>
      </c>
      <c r="G7" t="n">
        <v>288.736763403696</v>
      </c>
      <c r="H7" t="n">
        <v>308.99961797844</v>
      </c>
      <c r="I7" t="n">
        <v>331.413319680639</v>
      </c>
      <c r="J7" t="n">
        <v>348.324353906769</v>
      </c>
      <c r="K7" t="n">
        <v>381.153889313771</v>
      </c>
      <c r="L7" t="n">
        <v>414.466353575349</v>
      </c>
      <c r="M7" t="n">
        <v>440.534694750224</v>
      </c>
      <c r="N7" t="n">
        <v>460.953283339074</v>
      </c>
      <c r="O7" t="n">
        <v>479.333656304035</v>
      </c>
      <c r="P7" t="n">
        <v>505.43519229237</v>
      </c>
      <c r="Q7" t="n">
        <v>537.830793526674</v>
      </c>
      <c r="R7" t="n">
        <v>561.45638476339</v>
      </c>
      <c r="S7" t="n">
        <v>556.693182644902</v>
      </c>
      <c r="T7" t="n">
        <v>449.956123050016</v>
      </c>
      <c r="U7" t="n">
        <v>479.593309000956</v>
      </c>
      <c r="V7" t="n">
        <v>411.66853358091</v>
      </c>
      <c r="W7" t="n">
        <v>349.584405731335</v>
      </c>
      <c r="X7" t="n">
        <v>340.781130427075</v>
      </c>
      <c r="Y7" t="n">
        <v>318.67893689242</v>
      </c>
      <c r="Z7" t="n">
        <v>328.009748706051</v>
      </c>
      <c r="AA7" t="n">
        <v>347.100870938156</v>
      </c>
      <c r="AB7" t="n">
        <v>369.320353337296</v>
      </c>
      <c r="AC7" t="n">
        <v>399.33835635863</v>
      </c>
      <c r="AD7" t="n">
        <v>383.503288434973</v>
      </c>
      <c r="AE7" t="n">
        <v>374.453762989626</v>
      </c>
      <c r="AF7" t="n">
        <v>412.598500523079</v>
      </c>
    </row>
    <row r="8">
      <c r="A8" t="s">
        <v>149</v>
      </c>
      <c r="B8" t="s">
        <v>384</v>
      </c>
      <c r="C8" t="s">
        <v>317</v>
      </c>
      <c r="D8" t="s">
        <v>385</v>
      </c>
      <c r="E8" t="s">
        <v>318</v>
      </c>
      <c r="F8" t="n">
        <v>22.8809027819127</v>
      </c>
      <c r="G8" t="n">
        <v>24.4247236936423</v>
      </c>
      <c r="H8" t="n">
        <v>27.1175364878108</v>
      </c>
      <c r="I8" t="n">
        <v>26.4723740233155</v>
      </c>
      <c r="J8" t="n">
        <v>27.141133147249</v>
      </c>
      <c r="K8" t="n">
        <v>32.9508179952843</v>
      </c>
      <c r="L8" t="n">
        <v>35.1136193805885</v>
      </c>
      <c r="M8" t="n">
        <v>35.7678358067911</v>
      </c>
      <c r="N8" t="n">
        <v>36.5581967711648</v>
      </c>
      <c r="O8" t="n">
        <v>38.2506362619011</v>
      </c>
      <c r="P8" t="n">
        <v>43.6957859929578</v>
      </c>
      <c r="Q8" t="n">
        <v>47.7032717555221</v>
      </c>
      <c r="R8" t="n">
        <v>50.59273972485</v>
      </c>
      <c r="S8" t="n">
        <v>54.6097141652548</v>
      </c>
      <c r="T8" t="n">
        <v>44.6767541313089</v>
      </c>
      <c r="U8" t="n">
        <v>52.6386911962781</v>
      </c>
      <c r="V8" t="n">
        <v>62.1820693496309</v>
      </c>
      <c r="W8" t="n">
        <v>69.3078321728637</v>
      </c>
      <c r="X8" t="n">
        <v>74.2432294223967</v>
      </c>
      <c r="Y8" t="n">
        <v>82.3847417885856</v>
      </c>
      <c r="Z8" t="n">
        <v>86.845629007612</v>
      </c>
      <c r="AA8" t="n">
        <v>65.6673365129375</v>
      </c>
      <c r="AB8" t="n">
        <v>57.5152627745627</v>
      </c>
      <c r="AC8" t="n">
        <v>58.1929975175723</v>
      </c>
      <c r="AD8" t="n">
        <v>54.1304928217923</v>
      </c>
      <c r="AE8" t="n">
        <v>43.1004318728779</v>
      </c>
      <c r="AF8" t="n">
        <v>41.7396635614075</v>
      </c>
    </row>
    <row r="9">
      <c r="A9" t="s">
        <v>149</v>
      </c>
      <c r="B9" t="s">
        <v>386</v>
      </c>
      <c r="C9" t="s">
        <v>317</v>
      </c>
      <c r="D9" t="s">
        <v>387</v>
      </c>
      <c r="E9" t="s">
        <v>318</v>
      </c>
      <c r="F9" t="n">
        <v>318.542996045607</v>
      </c>
      <c r="G9" t="n">
        <v>320.978018690449</v>
      </c>
      <c r="H9" t="n">
        <v>339.667648984251</v>
      </c>
      <c r="I9" t="n">
        <v>356.223479122024</v>
      </c>
      <c r="J9" t="n">
        <v>366.558339420559</v>
      </c>
      <c r="K9" t="n">
        <v>396.733934526449</v>
      </c>
      <c r="L9" t="n">
        <v>437.919864493794</v>
      </c>
      <c r="M9" t="n">
        <v>461.041334846769</v>
      </c>
      <c r="N9" t="n">
        <v>489.27049098722</v>
      </c>
      <c r="O9" t="n">
        <v>507.464733577538</v>
      </c>
      <c r="P9" t="n">
        <v>535.315539062657</v>
      </c>
      <c r="Q9" t="n">
        <v>568.146762302286</v>
      </c>
      <c r="R9" t="n">
        <v>608.835841593289</v>
      </c>
      <c r="S9" t="n">
        <v>642.044615646514</v>
      </c>
      <c r="T9" t="n">
        <v>516.410003967616</v>
      </c>
      <c r="U9" t="n">
        <v>572.973000055209</v>
      </c>
      <c r="V9" t="n">
        <v>517.247166534727</v>
      </c>
      <c r="W9" t="n">
        <v>477.374609656475</v>
      </c>
      <c r="X9" t="n">
        <v>470.313454501538</v>
      </c>
      <c r="Y9" t="n">
        <v>462.57042706325</v>
      </c>
      <c r="Z9" t="n">
        <v>501.585070261053</v>
      </c>
      <c r="AA9" t="n">
        <v>426.392756082902</v>
      </c>
      <c r="AB9" t="n">
        <v>415.696487566965</v>
      </c>
      <c r="AC9" t="n">
        <v>424.841792877871</v>
      </c>
      <c r="AD9" t="n">
        <v>400.875046025936</v>
      </c>
      <c r="AE9" t="n">
        <v>386.055302148962</v>
      </c>
      <c r="AF9" t="n">
        <v>418.221036793311</v>
      </c>
    </row>
    <row r="10">
      <c r="A10" t="s">
        <v>149</v>
      </c>
      <c r="B10" t="s">
        <v>388</v>
      </c>
      <c r="C10" t="s">
        <v>317</v>
      </c>
      <c r="D10" t="s">
        <v>389</v>
      </c>
      <c r="E10" t="s">
        <v>318</v>
      </c>
      <c r="F10" t="n">
        <v>488.014675929208</v>
      </c>
      <c r="G10" t="n">
        <v>491.896132293169</v>
      </c>
      <c r="H10" t="n">
        <v>519.515661473117</v>
      </c>
      <c r="I10" t="n">
        <v>544.300608159174</v>
      </c>
      <c r="J10" t="n">
        <v>559.01563543734</v>
      </c>
      <c r="K10" t="n">
        <v>605.818660683349</v>
      </c>
      <c r="L10" t="n">
        <v>664.896991394972</v>
      </c>
      <c r="M10" t="n">
        <v>692.840724063611</v>
      </c>
      <c r="N10" t="n">
        <v>726.624581659368</v>
      </c>
      <c r="O10" t="n">
        <v>747.691640965598</v>
      </c>
      <c r="P10" t="n">
        <v>784.426459738551</v>
      </c>
      <c r="Q10" t="n">
        <v>827.088026754073</v>
      </c>
      <c r="R10" t="n">
        <v>879.609154345046</v>
      </c>
      <c r="S10" t="n">
        <v>921.481434509252</v>
      </c>
      <c r="T10" t="n">
        <v>770.88776654307</v>
      </c>
      <c r="U10" t="n">
        <v>878.680318604896</v>
      </c>
      <c r="V10" t="n">
        <v>799.717103355546</v>
      </c>
      <c r="W10" t="n">
        <v>742.282991851344</v>
      </c>
      <c r="X10" t="n">
        <v>720.11734586526</v>
      </c>
      <c r="Y10" t="n">
        <v>703.35421638136</v>
      </c>
      <c r="Z10" t="n">
        <v>753.98193971592</v>
      </c>
      <c r="AA10" t="n">
        <v>672.683561281783</v>
      </c>
      <c r="AB10" t="n">
        <v>666.606860833187</v>
      </c>
      <c r="AC10" t="n">
        <v>711.620761404094</v>
      </c>
      <c r="AD10" t="n">
        <v>678.475131667395</v>
      </c>
      <c r="AE10" t="n">
        <v>664.276685205343</v>
      </c>
      <c r="AF10" t="n">
        <v>723.409164890222</v>
      </c>
    </row>
    <row r="11">
      <c r="A11" t="s">
        <v>149</v>
      </c>
      <c r="B11" t="s">
        <v>390</v>
      </c>
      <c r="C11" t="s">
        <v>317</v>
      </c>
      <c r="D11" t="s">
        <v>391</v>
      </c>
      <c r="E11" t="s">
        <v>318</v>
      </c>
      <c r="F11" t="n">
        <v>169.471679883601</v>
      </c>
      <c r="G11" t="n">
        <v>170.91811360272</v>
      </c>
      <c r="H11" t="n">
        <v>179.848012488865</v>
      </c>
      <c r="I11" t="n">
        <v>188.07712903715</v>
      </c>
      <c r="J11" t="n">
        <v>192.45729601678</v>
      </c>
      <c r="K11" t="n">
        <v>209.0847261569</v>
      </c>
      <c r="L11" t="n">
        <v>226.977126901178</v>
      </c>
      <c r="M11" t="n">
        <v>231.799389216842</v>
      </c>
      <c r="N11" t="n">
        <v>237.354090672148</v>
      </c>
      <c r="O11" t="n">
        <v>240.22690738806</v>
      </c>
      <c r="P11" t="n">
        <v>249.110920675894</v>
      </c>
      <c r="Q11" t="n">
        <v>258.941264451787</v>
      </c>
      <c r="R11" t="n">
        <v>270.773312751756</v>
      </c>
      <c r="S11" t="n">
        <v>279.436818862738</v>
      </c>
      <c r="T11" t="n">
        <v>254.477762575454</v>
      </c>
      <c r="U11" t="n">
        <v>305.707318549687</v>
      </c>
      <c r="V11" t="n">
        <v>282.469936820819</v>
      </c>
      <c r="W11" t="n">
        <v>264.908382194869</v>
      </c>
      <c r="X11" t="n">
        <v>249.803891363721</v>
      </c>
      <c r="Y11" t="n">
        <v>240.783789318111</v>
      </c>
      <c r="Z11" t="n">
        <v>252.396869454867</v>
      </c>
      <c r="AA11" t="n">
        <v>246.290805198881</v>
      </c>
      <c r="AB11" t="n">
        <v>250.910373266222</v>
      </c>
      <c r="AC11" t="n">
        <v>286.778968526223</v>
      </c>
      <c r="AD11" t="n">
        <v>277.600085641459</v>
      </c>
      <c r="AE11" t="n">
        <v>278.221383056381</v>
      </c>
      <c r="AF11" t="n">
        <v>305.18812809691</v>
      </c>
    </row>
    <row r="12">
      <c r="A12" t="s">
        <v>149</v>
      </c>
      <c r="B12" t="s">
        <v>392</v>
      </c>
      <c r="C12" t="s">
        <v>317</v>
      </c>
      <c r="D12" t="s">
        <v>393</v>
      </c>
      <c r="E12" t="s">
        <v>318</v>
      </c>
      <c r="F12" t="n">
        <v>329.651380512361</v>
      </c>
      <c r="G12" t="n">
        <v>327.750196753021</v>
      </c>
      <c r="H12" t="n">
        <v>353.353842148204</v>
      </c>
      <c r="I12" t="n">
        <v>381.358137098426</v>
      </c>
      <c r="J12" t="n">
        <v>407.978817920271</v>
      </c>
      <c r="K12" t="n">
        <v>442.842745603134</v>
      </c>
      <c r="L12" t="n">
        <v>500.357124124804</v>
      </c>
      <c r="M12" t="n">
        <v>536.511103364419</v>
      </c>
      <c r="N12" t="n">
        <v>566.027328857104</v>
      </c>
      <c r="O12" t="n">
        <v>581.573339919996</v>
      </c>
      <c r="P12" t="n">
        <v>613.914330307919</v>
      </c>
      <c r="Q12" t="n">
        <v>652.170060205387</v>
      </c>
      <c r="R12" t="n">
        <v>691.828525143631</v>
      </c>
      <c r="S12" t="n">
        <v>672.324032356814</v>
      </c>
      <c r="T12" t="n">
        <v>521.185032172566</v>
      </c>
      <c r="U12" t="n">
        <v>547.192334597904</v>
      </c>
      <c r="V12" t="n">
        <v>478.791059914236</v>
      </c>
      <c r="W12" t="n">
        <v>417.113460035092</v>
      </c>
      <c r="X12" t="n">
        <v>399.705112815462</v>
      </c>
      <c r="Y12" t="n">
        <v>388.484888740252</v>
      </c>
      <c r="Z12" t="n">
        <v>419.856903820066</v>
      </c>
      <c r="AA12" t="n">
        <v>405.723429730346</v>
      </c>
      <c r="AB12" t="n">
        <v>434.707335451628</v>
      </c>
      <c r="AC12" t="n">
        <v>453.105317516661</v>
      </c>
      <c r="AD12" t="n">
        <v>441.517746803203</v>
      </c>
      <c r="AE12" t="n">
        <v>450.537161348497</v>
      </c>
      <c r="AF12" t="n">
        <v>502.847225329302</v>
      </c>
    </row>
    <row r="13">
      <c r="A13" t="s">
        <v>149</v>
      </c>
      <c r="B13" t="s">
        <v>394</v>
      </c>
      <c r="C13" t="s">
        <v>317</v>
      </c>
      <c r="D13" t="s">
        <v>395</v>
      </c>
      <c r="E13" t="s">
        <v>318</v>
      </c>
      <c r="F13" t="n">
        <v>289.872913702115</v>
      </c>
      <c r="G13" t="n">
        <v>296.930091518945</v>
      </c>
      <c r="H13" t="n">
        <v>328.43204593</v>
      </c>
      <c r="I13" t="n">
        <v>354.281049771598</v>
      </c>
      <c r="J13" t="n">
        <v>382.195438875724</v>
      </c>
      <c r="K13" t="n">
        <v>420.720067488068</v>
      </c>
      <c r="L13" t="n">
        <v>467.060045500042</v>
      </c>
      <c r="M13" t="n">
        <v>497.993499396262</v>
      </c>
      <c r="N13" t="n">
        <v>527.291721007246</v>
      </c>
      <c r="O13" t="n">
        <v>552.327147159411</v>
      </c>
      <c r="P13" t="n">
        <v>582.324693200139</v>
      </c>
      <c r="Q13" t="n">
        <v>616.939870222996</v>
      </c>
      <c r="R13" t="n">
        <v>655.142918970449</v>
      </c>
      <c r="S13" t="n">
        <v>672.23107191662</v>
      </c>
      <c r="T13" t="n">
        <v>545.554089187463</v>
      </c>
      <c r="U13" t="n">
        <v>610.467398710544</v>
      </c>
      <c r="V13" t="n">
        <v>550.866705606173</v>
      </c>
      <c r="W13" t="n">
        <v>484.864070916269</v>
      </c>
      <c r="X13" t="n">
        <v>463.57773525518</v>
      </c>
      <c r="Y13" t="n">
        <v>452.089557005044</v>
      </c>
      <c r="Z13" t="n">
        <v>484.99156417882</v>
      </c>
      <c r="AA13" t="n">
        <v>461.118541347041</v>
      </c>
      <c r="AB13" t="n">
        <v>480.44273799703</v>
      </c>
      <c r="AC13" t="n">
        <v>499.628598124334</v>
      </c>
      <c r="AD13" t="n">
        <v>467.850680003227</v>
      </c>
      <c r="AE13" t="n">
        <v>484.708537083365</v>
      </c>
      <c r="AF13" t="n">
        <v>562.187409164344</v>
      </c>
    </row>
    <row r="14">
      <c r="A14" t="s">
        <v>149</v>
      </c>
      <c r="B14" t="s">
        <v>396</v>
      </c>
      <c r="C14" t="s">
        <v>317</v>
      </c>
      <c r="D14" t="s">
        <v>397</v>
      </c>
      <c r="E14" t="s">
        <v>318</v>
      </c>
      <c r="F14" t="n">
        <v>116.837253667419</v>
      </c>
      <c r="G14" t="n">
        <v>115.34207051163</v>
      </c>
      <c r="H14" t="n">
        <v>124.081538406836</v>
      </c>
      <c r="I14" t="n">
        <v>130.849922663573</v>
      </c>
      <c r="J14" t="n">
        <v>134.575575604916</v>
      </c>
      <c r="K14" t="n">
        <v>143.710112430208</v>
      </c>
      <c r="L14" t="n">
        <v>156.861697140139</v>
      </c>
      <c r="M14" t="n">
        <v>153.804562473705</v>
      </c>
      <c r="N14" t="n">
        <v>144.563879365485</v>
      </c>
      <c r="O14" t="n">
        <v>133.678393837497</v>
      </c>
      <c r="P14" t="n">
        <v>130.092278329234</v>
      </c>
      <c r="Q14" t="n">
        <v>129.744541443758</v>
      </c>
      <c r="R14" t="n">
        <v>131.314709021495</v>
      </c>
      <c r="S14" t="n">
        <v>125.88629344617</v>
      </c>
      <c r="T14" t="n">
        <v>94.2541667956677</v>
      </c>
      <c r="U14" t="n">
        <v>97.7304205147734</v>
      </c>
      <c r="V14" t="n">
        <v>87.8961885312993</v>
      </c>
      <c r="W14" t="n">
        <v>79.2328417105365</v>
      </c>
      <c r="X14" t="n">
        <v>76.2966699843579</v>
      </c>
      <c r="Y14" t="n">
        <v>72.8325796621449</v>
      </c>
      <c r="Z14" t="n">
        <v>71.3886858516959</v>
      </c>
      <c r="AA14" t="n">
        <v>64.2907433916917</v>
      </c>
      <c r="AB14" t="n">
        <v>64.1331028876967</v>
      </c>
      <c r="AC14" t="n">
        <v>64.27110288959</v>
      </c>
      <c r="AD14" t="n">
        <v>65.839845208544</v>
      </c>
      <c r="AE14" t="n">
        <v>71.3889182018566</v>
      </c>
      <c r="AF14" t="n">
        <v>83.3312806537518</v>
      </c>
    </row>
    <row r="15">
      <c r="A15" t="s">
        <v>149</v>
      </c>
      <c r="B15" t="s">
        <v>398</v>
      </c>
      <c r="C15" t="s">
        <v>317</v>
      </c>
      <c r="D15" t="s">
        <v>399</v>
      </c>
      <c r="E15" t="s">
        <v>318</v>
      </c>
      <c r="F15" t="n">
        <v>228.877714749623</v>
      </c>
      <c r="G15" t="n">
        <v>231.594498252624</v>
      </c>
      <c r="H15" t="n">
        <v>251.243823467976</v>
      </c>
      <c r="I15" t="n">
        <v>270.484851715416</v>
      </c>
      <c r="J15" t="n">
        <v>282.830288170736</v>
      </c>
      <c r="K15" t="n">
        <v>303.482711000445</v>
      </c>
      <c r="L15" t="n">
        <v>333.969554766863</v>
      </c>
      <c r="M15" t="n">
        <v>339.138562201019</v>
      </c>
      <c r="N15" t="n">
        <v>337.112971781124</v>
      </c>
      <c r="O15" t="n">
        <v>331.564400749136</v>
      </c>
      <c r="P15" t="n">
        <v>337.949172500186</v>
      </c>
      <c r="Q15" t="n">
        <v>353.025252255967</v>
      </c>
      <c r="R15" t="n">
        <v>368.842506523525</v>
      </c>
      <c r="S15" t="n">
        <v>369.354536169472</v>
      </c>
      <c r="T15" t="n">
        <v>291.71354108817</v>
      </c>
      <c r="U15" t="n">
        <v>309.898561755586</v>
      </c>
      <c r="V15" t="n">
        <v>272.468332675414</v>
      </c>
      <c r="W15" t="n">
        <v>243.007752788381</v>
      </c>
      <c r="X15" t="n">
        <v>234.07231443834</v>
      </c>
      <c r="Y15" t="n">
        <v>232.167851984017</v>
      </c>
      <c r="Z15" t="n">
        <v>243.692693914082</v>
      </c>
      <c r="AA15" t="n">
        <v>247.249524419127</v>
      </c>
      <c r="AB15" t="n">
        <v>256.808937879299</v>
      </c>
      <c r="AC15" t="n">
        <v>263.661639668776</v>
      </c>
      <c r="AD15" t="n">
        <v>256.151537102907</v>
      </c>
      <c r="AE15" t="n">
        <v>259.465487622054</v>
      </c>
      <c r="AF15" t="n">
        <v>292.439352904232</v>
      </c>
    </row>
    <row r="16">
      <c r="A16" t="s">
        <v>149</v>
      </c>
      <c r="B16" t="s">
        <v>400</v>
      </c>
      <c r="C16" t="s">
        <v>317</v>
      </c>
      <c r="D16" t="s">
        <v>401</v>
      </c>
      <c r="E16" t="s">
        <v>318</v>
      </c>
      <c r="F16" t="n">
        <v>112.040461082204</v>
      </c>
      <c r="G16" t="n">
        <v>116.252427740994</v>
      </c>
      <c r="H16" t="n">
        <v>127.162285061139</v>
      </c>
      <c r="I16" t="n">
        <v>139.634929051843</v>
      </c>
      <c r="J16" t="n">
        <v>148.25471256582</v>
      </c>
      <c r="K16" t="n">
        <v>159.772598570237</v>
      </c>
      <c r="L16" t="n">
        <v>177.107857626724</v>
      </c>
      <c r="M16" t="n">
        <v>185.333999727315</v>
      </c>
      <c r="N16" t="n">
        <v>192.549092415639</v>
      </c>
      <c r="O16" t="n">
        <v>197.886006911638</v>
      </c>
      <c r="P16" t="n">
        <v>207.856894170952</v>
      </c>
      <c r="Q16" t="n">
        <v>223.280710812209</v>
      </c>
      <c r="R16" t="n">
        <v>237.52779750203</v>
      </c>
      <c r="S16" t="n">
        <v>243.468242723302</v>
      </c>
      <c r="T16" t="n">
        <v>197.459374292502</v>
      </c>
      <c r="U16" t="n">
        <v>212.168141240812</v>
      </c>
      <c r="V16" t="n">
        <v>184.572144144115</v>
      </c>
      <c r="W16" t="n">
        <v>163.774911077845</v>
      </c>
      <c r="X16" t="n">
        <v>157.775644453982</v>
      </c>
      <c r="Y16" t="n">
        <v>159.335272321873</v>
      </c>
      <c r="Z16" t="n">
        <v>172.304008062387</v>
      </c>
      <c r="AA16" t="n">
        <v>182.958781027436</v>
      </c>
      <c r="AB16" t="n">
        <v>192.675834991602</v>
      </c>
      <c r="AC16" t="n">
        <v>199.390536779186</v>
      </c>
      <c r="AD16" t="n">
        <v>190.311691894363</v>
      </c>
      <c r="AE16" t="n">
        <v>188.076569420198</v>
      </c>
      <c r="AF16" t="n">
        <v>209.10807225048</v>
      </c>
    </row>
    <row r="17">
      <c r="A17" t="s">
        <v>149</v>
      </c>
      <c r="B17" t="s">
        <v>402</v>
      </c>
      <c r="C17" t="s">
        <v>317</v>
      </c>
      <c r="D17" t="s">
        <v>403</v>
      </c>
      <c r="E17" t="s">
        <v>318</v>
      </c>
      <c r="F17" t="n">
        <v>144.093540064883</v>
      </c>
      <c r="G17" t="n">
        <v>150.503630373681</v>
      </c>
      <c r="H17" t="n">
        <v>165.672101449105</v>
      </c>
      <c r="I17" t="n">
        <v>181.81290201094</v>
      </c>
      <c r="J17" t="n">
        <v>195.230940562732</v>
      </c>
      <c r="K17" t="n">
        <v>207.374857206806</v>
      </c>
      <c r="L17" t="n">
        <v>230.513857571014</v>
      </c>
      <c r="M17" t="n">
        <v>247.381587573008</v>
      </c>
      <c r="N17" t="n">
        <v>260.909118338248</v>
      </c>
      <c r="O17" t="n">
        <v>270.904484033365</v>
      </c>
      <c r="P17" t="n">
        <v>279.856737588373</v>
      </c>
      <c r="Q17" t="n">
        <v>295.524354990963</v>
      </c>
      <c r="R17" t="n">
        <v>310.138218247398</v>
      </c>
      <c r="S17" t="n">
        <v>316.955708901414</v>
      </c>
      <c r="T17" t="n">
        <v>258.875438945635</v>
      </c>
      <c r="U17" t="n">
        <v>284.401300428815</v>
      </c>
      <c r="V17" t="n">
        <v>269.084062420172</v>
      </c>
      <c r="W17" t="n">
        <v>253.755475426235</v>
      </c>
      <c r="X17" t="n">
        <v>255.342083737392</v>
      </c>
      <c r="Y17" t="n">
        <v>254.760150572664</v>
      </c>
      <c r="Z17" t="n">
        <v>280.044989283492</v>
      </c>
      <c r="AA17" t="n">
        <v>256.648729031834</v>
      </c>
      <c r="AB17" t="n">
        <v>261.297042865184</v>
      </c>
      <c r="AC17" t="n">
        <v>271.899145000588</v>
      </c>
      <c r="AD17" t="n">
        <v>265.225959879903</v>
      </c>
      <c r="AE17" t="n">
        <v>269.963511720613</v>
      </c>
      <c r="AF17" t="n">
        <v>299.785780154126</v>
      </c>
    </row>
    <row r="18">
      <c r="A18" t="s">
        <v>149</v>
      </c>
      <c r="B18" t="s">
        <v>404</v>
      </c>
      <c r="C18" t="s">
        <v>317</v>
      </c>
      <c r="D18" t="s">
        <v>405</v>
      </c>
      <c r="E18" t="s">
        <v>318</v>
      </c>
      <c r="F18" t="n">
        <v>460.303861421915</v>
      </c>
      <c r="G18" t="n">
        <v>472.790635916106</v>
      </c>
      <c r="H18" t="n">
        <v>525.74288438466</v>
      </c>
      <c r="I18" t="n">
        <v>576.991498950719</v>
      </c>
      <c r="J18" t="n">
        <v>618.233465479695</v>
      </c>
      <c r="K18" t="n">
        <v>678.500391382486</v>
      </c>
      <c r="L18" t="n">
        <v>717.098547221065</v>
      </c>
      <c r="M18" t="n">
        <v>743.324176996169</v>
      </c>
      <c r="N18" t="n">
        <v>765.847224549295</v>
      </c>
      <c r="O18" t="n">
        <v>770.952517703559</v>
      </c>
      <c r="P18" t="n">
        <v>775.460629749527</v>
      </c>
      <c r="Q18" t="n">
        <v>788.205521279375</v>
      </c>
      <c r="R18" t="n">
        <v>805.366383121577</v>
      </c>
      <c r="S18" t="n">
        <v>805.758837907386</v>
      </c>
      <c r="T18" t="n">
        <v>691.525995747284</v>
      </c>
      <c r="U18" t="n">
        <v>800.300000741972</v>
      </c>
      <c r="V18" t="n">
        <v>736.881354142306</v>
      </c>
      <c r="W18" t="n">
        <v>671.927605044265</v>
      </c>
      <c r="X18" t="n">
        <v>693.923873181606</v>
      </c>
      <c r="Y18" t="n">
        <v>735.76894681134</v>
      </c>
      <c r="Z18" t="n">
        <v>813.059646376962</v>
      </c>
      <c r="AA18" t="n">
        <v>673.331233341431</v>
      </c>
      <c r="AB18" t="n">
        <v>664.861029903766</v>
      </c>
      <c r="AC18" t="n">
        <v>695.179397886977</v>
      </c>
      <c r="AD18" t="n">
        <v>669.544920737549</v>
      </c>
      <c r="AE18" t="n">
        <v>651.107429604088</v>
      </c>
      <c r="AF18" t="n">
        <v>693.780915798903</v>
      </c>
    </row>
    <row r="19">
      <c r="A19" t="s">
        <v>149</v>
      </c>
      <c r="B19" t="s">
        <v>406</v>
      </c>
      <c r="C19" t="s">
        <v>317</v>
      </c>
      <c r="D19" t="s">
        <v>407</v>
      </c>
      <c r="E19" t="s">
        <v>318</v>
      </c>
      <c r="F19" t="n">
        <v>210.085443540078</v>
      </c>
      <c r="G19" t="n">
        <v>222.458431948574</v>
      </c>
      <c r="H19" t="n">
        <v>248.45585770996</v>
      </c>
      <c r="I19" t="n">
        <v>272.660959701054</v>
      </c>
      <c r="J19" t="n">
        <v>292.785018645241</v>
      </c>
      <c r="K19" t="n">
        <v>316.035927215825</v>
      </c>
      <c r="L19" t="n">
        <v>349.299483330452</v>
      </c>
      <c r="M19" t="n">
        <v>374.538416943346</v>
      </c>
      <c r="N19" t="n">
        <v>399.902403677937</v>
      </c>
      <c r="O19" t="n">
        <v>426.852681456261</v>
      </c>
      <c r="P19" t="n">
        <v>453.630272026791</v>
      </c>
      <c r="Q19" t="n">
        <v>479.384352109332</v>
      </c>
      <c r="R19" t="n">
        <v>502.484307240202</v>
      </c>
      <c r="S19" t="n">
        <v>503.78325609586</v>
      </c>
      <c r="T19" t="n">
        <v>438.098023013188</v>
      </c>
      <c r="U19" t="n">
        <v>496.283010327155</v>
      </c>
      <c r="V19" t="n">
        <v>438.598225516356</v>
      </c>
      <c r="W19" t="n">
        <v>378.493406749457</v>
      </c>
      <c r="X19" t="n">
        <v>351.200197238826</v>
      </c>
      <c r="Y19" t="n">
        <v>345.315185631373</v>
      </c>
      <c r="Z19" t="n">
        <v>365.846684817646</v>
      </c>
      <c r="AA19" t="n">
        <v>360.719311960883</v>
      </c>
      <c r="AB19" t="n">
        <v>369.627715721971</v>
      </c>
      <c r="AC19" t="n">
        <v>381.493942730545</v>
      </c>
      <c r="AD19" t="n">
        <v>347.513152462695</v>
      </c>
      <c r="AE19" t="n">
        <v>336.263032803083</v>
      </c>
      <c r="AF19" t="n">
        <v>350.469174950199</v>
      </c>
    </row>
    <row r="20">
      <c r="A20" t="s">
        <v>149</v>
      </c>
      <c r="B20" t="s">
        <v>408</v>
      </c>
      <c r="C20" t="s">
        <v>317</v>
      </c>
      <c r="D20" t="s">
        <v>409</v>
      </c>
      <c r="E20" t="s">
        <v>318</v>
      </c>
      <c r="F20" t="n">
        <v>142.914361639031</v>
      </c>
      <c r="G20" t="n">
        <v>146.876550746429</v>
      </c>
      <c r="H20" t="n">
        <v>158.344999915456</v>
      </c>
      <c r="I20" t="n">
        <v>162.034992524613</v>
      </c>
      <c r="J20" t="n">
        <v>168.94146370909</v>
      </c>
      <c r="K20" t="n">
        <v>189.622946318707</v>
      </c>
      <c r="L20" t="n">
        <v>212.931525503932</v>
      </c>
      <c r="M20" t="n">
        <v>230.423905439877</v>
      </c>
      <c r="N20" t="n">
        <v>248.849793898997</v>
      </c>
      <c r="O20" t="n">
        <v>261.345208132412</v>
      </c>
      <c r="P20" t="n">
        <v>295.183368189604</v>
      </c>
      <c r="Q20" t="n">
        <v>331.46410763893</v>
      </c>
      <c r="R20" t="n">
        <v>367.411305542863</v>
      </c>
      <c r="S20" t="n">
        <v>403.944608221913</v>
      </c>
      <c r="T20" t="n">
        <v>338.219023381029</v>
      </c>
      <c r="U20" t="n">
        <v>377.530494230236</v>
      </c>
      <c r="V20" t="n">
        <v>354.082255380545</v>
      </c>
      <c r="W20" t="n">
        <v>356.146935943038</v>
      </c>
      <c r="X20" t="n">
        <v>375.130486555381</v>
      </c>
      <c r="Y20" t="n">
        <v>414.370760911581</v>
      </c>
      <c r="Z20" t="n">
        <v>446.243135859673</v>
      </c>
      <c r="AA20" t="n">
        <v>383.453240319113</v>
      </c>
      <c r="AB20" t="n">
        <v>407.406199334994</v>
      </c>
      <c r="AC20" t="n">
        <v>438.361148023795</v>
      </c>
      <c r="AD20" t="n">
        <v>399.99013362418</v>
      </c>
      <c r="AE20" t="n">
        <v>391.737176693001</v>
      </c>
      <c r="AF20" t="n">
        <v>467.771883051826</v>
      </c>
    </row>
    <row r="21">
      <c r="A21" t="s">
        <v>149</v>
      </c>
      <c r="B21" t="s">
        <v>410</v>
      </c>
      <c r="C21" t="s">
        <v>317</v>
      </c>
      <c r="D21" t="s">
        <v>411</v>
      </c>
      <c r="E21" t="s">
        <v>318</v>
      </c>
      <c r="F21" t="n">
        <v>180.554503664561</v>
      </c>
      <c r="G21" t="n">
        <v>188.164704634283</v>
      </c>
      <c r="H21" t="n">
        <v>205.925752307625</v>
      </c>
      <c r="I21" t="n">
        <v>216.529390999461</v>
      </c>
      <c r="J21" t="n">
        <v>231.444893562789</v>
      </c>
      <c r="K21" t="n">
        <v>261.693774710485</v>
      </c>
      <c r="L21" t="n">
        <v>292.428936098477</v>
      </c>
      <c r="M21" t="n">
        <v>317.127375217098</v>
      </c>
      <c r="N21" t="n">
        <v>341.691866548631</v>
      </c>
      <c r="O21" t="n">
        <v>358.690363374105</v>
      </c>
      <c r="P21" t="n">
        <v>399.471505589167</v>
      </c>
      <c r="Q21" t="n">
        <v>443.782716892301</v>
      </c>
      <c r="R21" t="n">
        <v>486.02024876904</v>
      </c>
      <c r="S21" t="n">
        <v>527.175918852057</v>
      </c>
      <c r="T21" t="n">
        <v>456.457867490182</v>
      </c>
      <c r="U21" t="n">
        <v>530.743162612342</v>
      </c>
      <c r="V21" t="n">
        <v>497.307675827336</v>
      </c>
      <c r="W21" t="n">
        <v>489.851268169758</v>
      </c>
      <c r="X21" t="n">
        <v>505.030365110235</v>
      </c>
      <c r="Y21" t="n">
        <v>528.194781638246</v>
      </c>
      <c r="Z21" t="n">
        <v>595.2702806545</v>
      </c>
      <c r="AA21" t="n">
        <v>543.72070287517</v>
      </c>
      <c r="AB21" t="n">
        <v>580.13773974194</v>
      </c>
      <c r="AC21" t="n">
        <v>618.969458292869</v>
      </c>
      <c r="AD21" t="n">
        <v>614.046586836801</v>
      </c>
      <c r="AE21" t="n">
        <v>596.107576571282</v>
      </c>
      <c r="AF21" t="n">
        <v>690.701880152963</v>
      </c>
    </row>
    <row r="22">
      <c r="A22" t="s">
        <v>149</v>
      </c>
      <c r="B22" t="s">
        <v>412</v>
      </c>
      <c r="C22" t="s">
        <v>317</v>
      </c>
      <c r="D22" t="s">
        <v>413</v>
      </c>
      <c r="E22" t="s">
        <v>318</v>
      </c>
      <c r="F22" t="n">
        <v>37.64014202553</v>
      </c>
      <c r="G22" t="n">
        <v>41.2881538878545</v>
      </c>
      <c r="H22" t="n">
        <v>47.5807523921683</v>
      </c>
      <c r="I22" t="n">
        <v>54.4943984748484</v>
      </c>
      <c r="J22" t="n">
        <v>62.5034298536992</v>
      </c>
      <c r="K22" t="n">
        <v>72.0708283917782</v>
      </c>
      <c r="L22" t="n">
        <v>79.497410594545</v>
      </c>
      <c r="M22" t="n">
        <v>86.7034697772212</v>
      </c>
      <c r="N22" t="n">
        <v>92.8420726496339</v>
      </c>
      <c r="O22" t="n">
        <v>97.3451552416925</v>
      </c>
      <c r="P22" t="n">
        <v>104.288137399563</v>
      </c>
      <c r="Q22" t="n">
        <v>112.318609253371</v>
      </c>
      <c r="R22" t="n">
        <v>118.608943226176</v>
      </c>
      <c r="S22" t="n">
        <v>123.231310630143</v>
      </c>
      <c r="T22" t="n">
        <v>118.238844109152</v>
      </c>
      <c r="U22" t="n">
        <v>153.212668382106</v>
      </c>
      <c r="V22" t="n">
        <v>143.225420446791</v>
      </c>
      <c r="W22" t="n">
        <v>133.70433222672</v>
      </c>
      <c r="X22" t="n">
        <v>129.899878554854</v>
      </c>
      <c r="Y22" t="n">
        <v>113.824020726665</v>
      </c>
      <c r="Z22" t="n">
        <v>149.027144794827</v>
      </c>
      <c r="AA22" t="n">
        <v>160.267462556056</v>
      </c>
      <c r="AB22" t="n">
        <v>172.731540406945</v>
      </c>
      <c r="AC22" t="n">
        <v>180.608310269074</v>
      </c>
      <c r="AD22" t="n">
        <v>214.056453212621</v>
      </c>
      <c r="AE22" t="n">
        <v>204.370399878281</v>
      </c>
      <c r="AF22" t="n">
        <v>222.929997101137</v>
      </c>
    </row>
    <row r="23">
      <c r="A23" t="s">
        <v>149</v>
      </c>
      <c r="B23" t="s">
        <v>414</v>
      </c>
      <c r="C23" t="s">
        <v>317</v>
      </c>
      <c r="D23" t="s">
        <v>415</v>
      </c>
      <c r="E23" t="s">
        <v>318</v>
      </c>
      <c r="F23" t="n">
        <v>270.249907349502</v>
      </c>
      <c r="G23" t="n">
        <v>286.204059522683</v>
      </c>
      <c r="H23" t="n">
        <v>320.024510716427</v>
      </c>
      <c r="I23" t="n">
        <v>356.082239607101</v>
      </c>
      <c r="J23" t="n">
        <v>399.726492151822</v>
      </c>
      <c r="K23" t="n">
        <v>453.757115613571</v>
      </c>
      <c r="L23" t="n">
        <v>518.510873300065</v>
      </c>
      <c r="M23" t="n">
        <v>601.752110612074</v>
      </c>
      <c r="N23" t="n">
        <v>685.032192263619</v>
      </c>
      <c r="O23" t="n">
        <v>754.670474719908</v>
      </c>
      <c r="P23" t="n">
        <v>855.542416996874</v>
      </c>
      <c r="Q23" t="n">
        <v>966.218269391924</v>
      </c>
      <c r="R23" t="n">
        <v>1033.80242744589</v>
      </c>
      <c r="S23" t="n">
        <v>1009.09691121886</v>
      </c>
      <c r="T23" t="n">
        <v>900.796486327151</v>
      </c>
      <c r="U23" t="n">
        <v>1041.21711623897</v>
      </c>
      <c r="V23" t="n">
        <v>839.256188886348</v>
      </c>
      <c r="W23" t="n">
        <v>605.280691399062</v>
      </c>
      <c r="X23" t="n">
        <v>479.008857395213</v>
      </c>
      <c r="Y23" t="n">
        <v>439.21705921624</v>
      </c>
      <c r="Z23" t="n">
        <v>470.90065348301</v>
      </c>
      <c r="AA23" t="n">
        <v>463.86397043081</v>
      </c>
      <c r="AB23" t="n">
        <v>531.621058136413</v>
      </c>
      <c r="AC23" t="n">
        <v>620.185452753643</v>
      </c>
      <c r="AD23" t="n">
        <v>637.412583480834</v>
      </c>
      <c r="AE23" t="n">
        <v>596.799754817356</v>
      </c>
      <c r="AF23" t="n">
        <v>663.278178632904</v>
      </c>
    </row>
    <row r="24">
      <c r="A24" t="s">
        <v>149</v>
      </c>
      <c r="B24" t="s">
        <v>416</v>
      </c>
      <c r="C24" t="s">
        <v>317</v>
      </c>
      <c r="D24" t="s">
        <v>417</v>
      </c>
      <c r="E24" t="s">
        <v>318</v>
      </c>
      <c r="F24" t="n">
        <v>1658.76832517127</v>
      </c>
      <c r="G24" t="n">
        <v>1861.41075985905</v>
      </c>
      <c r="H24" t="n">
        <v>2161.42619570133</v>
      </c>
      <c r="I24" t="n">
        <v>2454.52888093108</v>
      </c>
      <c r="J24" t="n">
        <v>2752.01149630972</v>
      </c>
      <c r="K24" t="n">
        <v>3097.44987676328</v>
      </c>
      <c r="L24" t="n">
        <v>3477.94078566026</v>
      </c>
      <c r="M24" t="n">
        <v>3856.13310810042</v>
      </c>
      <c r="N24" t="n">
        <v>4263.67490441354</v>
      </c>
      <c r="O24" t="n">
        <v>4662.22295377947</v>
      </c>
      <c r="P24" t="n">
        <v>5061.85784409754</v>
      </c>
      <c r="Q24" t="n">
        <v>5414.22340158517</v>
      </c>
      <c r="R24" t="n">
        <v>5818.49013300701</v>
      </c>
      <c r="S24" t="n">
        <v>5910.08243499598</v>
      </c>
      <c r="T24" t="n">
        <v>5651.02923980068</v>
      </c>
      <c r="U24" t="n">
        <v>7246.63539112852</v>
      </c>
      <c r="V24" t="n">
        <v>7128.49393574628</v>
      </c>
      <c r="W24" t="n">
        <v>6639.62179220941</v>
      </c>
      <c r="X24" t="n">
        <v>6587.78274378552</v>
      </c>
      <c r="Y24" t="n">
        <v>6809.45153867643</v>
      </c>
      <c r="Z24" t="n">
        <v>7097.07484901668</v>
      </c>
      <c r="AA24" t="n">
        <v>6084.2295475119</v>
      </c>
      <c r="AB24" t="n">
        <v>5901.72283519263</v>
      </c>
      <c r="AC24" t="n">
        <v>5773.75011488375</v>
      </c>
      <c r="AD24" t="n">
        <v>5679.92444263541</v>
      </c>
      <c r="AE24" t="n">
        <v>5364.70631985747</v>
      </c>
      <c r="AF24" t="n">
        <v>5518.55225017114</v>
      </c>
    </row>
    <row r="25">
      <c r="A25" t="s">
        <v>149</v>
      </c>
      <c r="B25" t="s">
        <v>418</v>
      </c>
      <c r="C25" t="s">
        <v>317</v>
      </c>
      <c r="D25" t="s">
        <v>419</v>
      </c>
      <c r="E25" t="s">
        <v>318</v>
      </c>
      <c r="F25" t="n">
        <v>469.02529208043</v>
      </c>
      <c r="G25" t="n">
        <v>514.91298088452</v>
      </c>
      <c r="H25" t="n">
        <v>592.839874909707</v>
      </c>
      <c r="I25" t="n">
        <v>687.907138457495</v>
      </c>
      <c r="J25" t="n">
        <v>757.909976902102</v>
      </c>
      <c r="K25" t="n">
        <v>836.116234986633</v>
      </c>
      <c r="L25" t="n">
        <v>931.277221948493</v>
      </c>
      <c r="M25" t="n">
        <v>1006.90919015926</v>
      </c>
      <c r="N25" t="n">
        <v>1068.09175626722</v>
      </c>
      <c r="O25" t="n">
        <v>1113.29682066671</v>
      </c>
      <c r="P25" t="n">
        <v>1161.45972488578</v>
      </c>
      <c r="Q25" t="n">
        <v>1186.58422531286</v>
      </c>
      <c r="R25" t="n">
        <v>1228.12385503356</v>
      </c>
      <c r="S25" t="n">
        <v>1196.31796771158</v>
      </c>
      <c r="T25" t="n">
        <v>1023.49716524459</v>
      </c>
      <c r="U25" t="n">
        <v>1177.57361075567</v>
      </c>
      <c r="V25" t="n">
        <v>1074.04076172905</v>
      </c>
      <c r="W25" t="n">
        <v>944.095325606256</v>
      </c>
      <c r="X25" t="n">
        <v>893.336988266748</v>
      </c>
      <c r="Y25" t="n">
        <v>902.238745953397</v>
      </c>
      <c r="Z25" t="n">
        <v>940.875133315834</v>
      </c>
      <c r="AA25" t="n">
        <v>825.157459107307</v>
      </c>
      <c r="AB25" t="n">
        <v>822.622267863165</v>
      </c>
      <c r="AC25" t="n">
        <v>832.000140178876</v>
      </c>
      <c r="AD25" t="n">
        <v>763.924008370776</v>
      </c>
      <c r="AE25" t="n">
        <v>680.230863160915</v>
      </c>
      <c r="AF25" t="n">
        <v>673.310384948703</v>
      </c>
    </row>
    <row r="26">
      <c r="A26" t="s">
        <v>149</v>
      </c>
      <c r="B26" t="s">
        <v>420</v>
      </c>
      <c r="C26" t="s">
        <v>317</v>
      </c>
      <c r="D26" t="s">
        <v>421</v>
      </c>
      <c r="E26" t="s">
        <v>318</v>
      </c>
      <c r="F26" t="n">
        <v>601.258355225002</v>
      </c>
      <c r="G26" t="n">
        <v>715.16016930257</v>
      </c>
      <c r="H26" t="n">
        <v>869.479253243839</v>
      </c>
      <c r="I26" t="n">
        <v>1007.71969568923</v>
      </c>
      <c r="J26" t="n">
        <v>1172.42263658578</v>
      </c>
      <c r="K26" t="n">
        <v>1357.25648931729</v>
      </c>
      <c r="L26" t="n">
        <v>1529.6694589597</v>
      </c>
      <c r="M26" t="n">
        <v>1719.41300095688</v>
      </c>
      <c r="N26" t="n">
        <v>1963.89157597138</v>
      </c>
      <c r="O26" t="n">
        <v>2207.33207011636</v>
      </c>
      <c r="P26" t="n">
        <v>2459.45820873095</v>
      </c>
      <c r="Q26" t="n">
        <v>2692.45735745177</v>
      </c>
      <c r="R26" t="n">
        <v>2963.47300775647</v>
      </c>
      <c r="S26" t="n">
        <v>3056.97416487679</v>
      </c>
      <c r="T26" t="n">
        <v>3099.04465081879</v>
      </c>
      <c r="U26" t="n">
        <v>4204.8535274636</v>
      </c>
      <c r="V26" t="n">
        <v>4216.14049981484</v>
      </c>
      <c r="W26" t="n">
        <v>4001.50189952858</v>
      </c>
      <c r="X26" t="n">
        <v>4001.66278135681</v>
      </c>
      <c r="Y26" t="n">
        <v>4191.87125401562</v>
      </c>
      <c r="Z26" t="n">
        <v>4443.12726219207</v>
      </c>
      <c r="AA26" t="n">
        <v>3757.65872831391</v>
      </c>
      <c r="AB26" t="n">
        <v>3578.33712714197</v>
      </c>
      <c r="AC26" t="n">
        <v>3479.79771159044</v>
      </c>
      <c r="AD26" t="n">
        <v>3495.01770633505</v>
      </c>
      <c r="AE26" t="n">
        <v>3318.13825689668</v>
      </c>
      <c r="AF26" t="n">
        <v>3453.26196527119</v>
      </c>
    </row>
    <row r="27">
      <c r="A27" t="s">
        <v>149</v>
      </c>
      <c r="B27" t="s">
        <v>422</v>
      </c>
      <c r="C27" t="s">
        <v>317</v>
      </c>
      <c r="D27" t="s">
        <v>423</v>
      </c>
      <c r="E27" t="s">
        <v>318</v>
      </c>
      <c r="F27" t="n">
        <v>588.484677865836</v>
      </c>
      <c r="G27" t="n">
        <v>631.337609671956</v>
      </c>
      <c r="H27" t="n">
        <v>699.107067547779</v>
      </c>
      <c r="I27" t="n">
        <v>758.902046784356</v>
      </c>
      <c r="J27" t="n">
        <v>821.678882821836</v>
      </c>
      <c r="K27" t="n">
        <v>904.077152459357</v>
      </c>
      <c r="L27" t="n">
        <v>1016.99410475207</v>
      </c>
      <c r="M27" t="n">
        <v>1129.81091698428</v>
      </c>
      <c r="N27" t="n">
        <v>1231.69157217493</v>
      </c>
      <c r="O27" t="n">
        <v>1341.5940629964</v>
      </c>
      <c r="P27" t="n">
        <v>1440.9399104808</v>
      </c>
      <c r="Q27" t="n">
        <v>1535.18181882053</v>
      </c>
      <c r="R27" t="n">
        <v>1626.89327021698</v>
      </c>
      <c r="S27" t="n">
        <v>1656.79030240761</v>
      </c>
      <c r="T27" t="n">
        <v>1528.4874237373</v>
      </c>
      <c r="U27" t="n">
        <v>1864.20825290925</v>
      </c>
      <c r="V27" t="n">
        <v>1838.31267420239</v>
      </c>
      <c r="W27" t="n">
        <v>1694.02456707457</v>
      </c>
      <c r="X27" t="n">
        <v>1692.78297416196</v>
      </c>
      <c r="Y27" t="n">
        <v>1715.34153870741</v>
      </c>
      <c r="Z27" t="n">
        <v>1713.07245350878</v>
      </c>
      <c r="AA27" t="n">
        <v>1501.41336009068</v>
      </c>
      <c r="AB27" t="n">
        <v>1500.7634401875</v>
      </c>
      <c r="AC27" t="n">
        <v>1461.95226311443</v>
      </c>
      <c r="AD27" t="n">
        <v>1420.98272792959</v>
      </c>
      <c r="AE27" t="n">
        <v>1366.33719979987</v>
      </c>
      <c r="AF27" t="n">
        <v>1391.97989995125</v>
      </c>
    </row>
    <row r="28">
      <c r="A28" t="s">
        <v>149</v>
      </c>
      <c r="B28" t="s">
        <v>424</v>
      </c>
      <c r="C28" t="s">
        <v>317</v>
      </c>
      <c r="D28" t="s">
        <v>425</v>
      </c>
      <c r="E28" t="s">
        <v>318</v>
      </c>
      <c r="F28" t="n">
        <v>187.699362354169</v>
      </c>
      <c r="G28" t="n">
        <v>202.20548121613</v>
      </c>
      <c r="H28" t="n">
        <v>226.574352918781</v>
      </c>
      <c r="I28" t="n">
        <v>248.967063847381</v>
      </c>
      <c r="J28" t="n">
        <v>276.484764460662</v>
      </c>
      <c r="K28" t="n">
        <v>310.665677403035</v>
      </c>
      <c r="L28" t="n">
        <v>345.798811031104</v>
      </c>
      <c r="M28" t="n">
        <v>371.939014717296</v>
      </c>
      <c r="N28" t="n">
        <v>398.638768097875</v>
      </c>
      <c r="O28" t="n">
        <v>419.664586304822</v>
      </c>
      <c r="P28" t="n">
        <v>449.195697460197</v>
      </c>
      <c r="Q28" t="n">
        <v>483.357660563683</v>
      </c>
      <c r="R28" t="n">
        <v>513.273175236274</v>
      </c>
      <c r="S28" t="n">
        <v>539.21073210925</v>
      </c>
      <c r="T28" t="n">
        <v>500.173015853459</v>
      </c>
      <c r="U28" t="n">
        <v>604.784511111594</v>
      </c>
      <c r="V28" t="n">
        <v>550.535991070475</v>
      </c>
      <c r="W28" t="n">
        <v>489.700161172682</v>
      </c>
      <c r="X28" t="n">
        <v>472.825560173238</v>
      </c>
      <c r="Y28" t="n">
        <v>452.247816730684</v>
      </c>
      <c r="Z28" t="n">
        <v>483.958275745244</v>
      </c>
      <c r="AA28" t="n">
        <v>486.976707092473</v>
      </c>
      <c r="AB28" t="n">
        <v>537.246952089226</v>
      </c>
      <c r="AC28" t="n">
        <v>608.436412200272</v>
      </c>
      <c r="AD28" t="n">
        <v>597.758106850953</v>
      </c>
      <c r="AE28" t="n">
        <v>633.252792765415</v>
      </c>
      <c r="AF28" t="n">
        <v>661.594504607903</v>
      </c>
    </row>
    <row r="29">
      <c r="A29" t="s">
        <v>149</v>
      </c>
      <c r="B29" t="s">
        <v>426</v>
      </c>
      <c r="C29" t="s">
        <v>317</v>
      </c>
      <c r="D29" t="s">
        <v>427</v>
      </c>
      <c r="E29" t="s">
        <v>318</v>
      </c>
      <c r="F29" t="n">
        <v>95.9331363491605</v>
      </c>
      <c r="G29" t="n">
        <v>100.156529777447</v>
      </c>
      <c r="H29" t="n">
        <v>110.169200152884</v>
      </c>
      <c r="I29" t="n">
        <v>117.508167856295</v>
      </c>
      <c r="J29" t="n">
        <v>125.577432609545</v>
      </c>
      <c r="K29" t="n">
        <v>135.553793241009</v>
      </c>
      <c r="L29" t="n">
        <v>150.035246270839</v>
      </c>
      <c r="M29" t="n">
        <v>159.463265898555</v>
      </c>
      <c r="N29" t="n">
        <v>175.104795339127</v>
      </c>
      <c r="O29" t="n">
        <v>183.568465967985</v>
      </c>
      <c r="P29" t="n">
        <v>189.611653661458</v>
      </c>
      <c r="Q29" t="n">
        <v>198.307313770172</v>
      </c>
      <c r="R29" t="n">
        <v>208.906970673191</v>
      </c>
      <c r="S29" t="n">
        <v>218.527994249171</v>
      </c>
      <c r="T29" t="n">
        <v>203.443585516207</v>
      </c>
      <c r="U29" t="n">
        <v>243.466496074021</v>
      </c>
      <c r="V29" t="n">
        <v>213.61319588276</v>
      </c>
      <c r="W29" t="n">
        <v>183.085888807722</v>
      </c>
      <c r="X29" t="n">
        <v>162.157226248081</v>
      </c>
      <c r="Y29" t="n">
        <v>149.121167418155</v>
      </c>
      <c r="Z29" t="n">
        <v>163.821865543908</v>
      </c>
      <c r="AA29" t="n">
        <v>165.849663796188</v>
      </c>
      <c r="AB29" t="n">
        <v>185.273620978916</v>
      </c>
      <c r="AC29" t="n">
        <v>221.613070804409</v>
      </c>
      <c r="AD29" t="n">
        <v>219.296850824922</v>
      </c>
      <c r="AE29" t="n">
        <v>238.292589308232</v>
      </c>
      <c r="AF29" t="n">
        <v>250.276512137912</v>
      </c>
    </row>
    <row r="30">
      <c r="A30" t="s">
        <v>149</v>
      </c>
      <c r="B30" t="s">
        <v>428</v>
      </c>
      <c r="C30" t="s">
        <v>317</v>
      </c>
      <c r="D30" t="s">
        <v>429</v>
      </c>
      <c r="E30" t="s">
        <v>318</v>
      </c>
      <c r="F30" t="n">
        <v>14.5408704930105</v>
      </c>
      <c r="G30" t="n">
        <v>13.6520223560391</v>
      </c>
      <c r="H30" t="n">
        <v>13.4890422595105</v>
      </c>
      <c r="I30" t="n">
        <v>13.354233316756</v>
      </c>
      <c r="J30" t="n">
        <v>13.3499481887696</v>
      </c>
      <c r="K30" t="n">
        <v>13.6634050358965</v>
      </c>
      <c r="L30" t="n">
        <v>14.6204083888661</v>
      </c>
      <c r="M30" t="n">
        <v>16.0897735013242</v>
      </c>
      <c r="N30" t="n">
        <v>17.375112188604</v>
      </c>
      <c r="O30" t="n">
        <v>18.523339349199</v>
      </c>
      <c r="P30" t="n">
        <v>19.643543399418</v>
      </c>
      <c r="Q30" t="n">
        <v>21.2785762799641</v>
      </c>
      <c r="R30" t="n">
        <v>21.3600559723077</v>
      </c>
      <c r="S30" t="n">
        <v>22.4598675268941</v>
      </c>
      <c r="T30" t="n">
        <v>19.0535348322506</v>
      </c>
      <c r="U30" t="n">
        <v>20.4340438858778</v>
      </c>
      <c r="V30" t="n">
        <v>19.0150889366187</v>
      </c>
      <c r="W30" t="n">
        <v>17.3453166195559</v>
      </c>
      <c r="X30" t="n">
        <v>18.1363230553121</v>
      </c>
      <c r="Y30" t="n">
        <v>17.1867159157841</v>
      </c>
      <c r="Z30" t="n">
        <v>15.3918151731598</v>
      </c>
      <c r="AA30" t="n">
        <v>13.9776353939596</v>
      </c>
      <c r="AB30" t="n">
        <v>14.857276685707</v>
      </c>
      <c r="AC30" t="n">
        <v>17.142226854091</v>
      </c>
      <c r="AD30" t="n">
        <v>26.1535753956835</v>
      </c>
      <c r="AE30" t="n">
        <v>20.5484976827583</v>
      </c>
      <c r="AF30" t="n">
        <v>17.9360499261847</v>
      </c>
    </row>
    <row r="31">
      <c r="A31" t="s">
        <v>149</v>
      </c>
      <c r="B31" t="s">
        <v>430</v>
      </c>
      <c r="C31" t="s">
        <v>317</v>
      </c>
      <c r="D31" t="s">
        <v>431</v>
      </c>
      <c r="E31" t="s">
        <v>318</v>
      </c>
      <c r="F31" t="n">
        <v>22.258993048412</v>
      </c>
      <c r="G31" t="n">
        <v>23.7129993244855</v>
      </c>
      <c r="H31" t="n">
        <v>26.2196807018524</v>
      </c>
      <c r="I31" t="n">
        <v>28.1277629637785</v>
      </c>
      <c r="J31" t="n">
        <v>30.5165969749578</v>
      </c>
      <c r="K31" t="n">
        <v>33.3227929170253</v>
      </c>
      <c r="L31" t="n">
        <v>36.0633520065663</v>
      </c>
      <c r="M31" t="n">
        <v>37.1503160269733</v>
      </c>
      <c r="N31" t="n">
        <v>37.6335712863169</v>
      </c>
      <c r="O31" t="n">
        <v>38.0428889278629</v>
      </c>
      <c r="P31" t="n">
        <v>40.3722185795614</v>
      </c>
      <c r="Q31" t="n">
        <v>43.1084316219469</v>
      </c>
      <c r="R31" t="n">
        <v>46.3597729283047</v>
      </c>
      <c r="S31" t="n">
        <v>48.9962823508825</v>
      </c>
      <c r="T31" t="n">
        <v>57.9068687554508</v>
      </c>
      <c r="U31" t="n">
        <v>85.5515910140744</v>
      </c>
      <c r="V31" t="n">
        <v>83.7058293268123</v>
      </c>
      <c r="W31" t="n">
        <v>81.0239988751134</v>
      </c>
      <c r="X31" t="n">
        <v>91.4049073638838</v>
      </c>
      <c r="Y31" t="n">
        <v>92.7137071167523</v>
      </c>
      <c r="Z31" t="n">
        <v>98.485197534304</v>
      </c>
      <c r="AA31" t="n">
        <v>132.779158734556</v>
      </c>
      <c r="AB31" t="n">
        <v>161.584348428987</v>
      </c>
      <c r="AC31" t="n">
        <v>187.589119111386</v>
      </c>
      <c r="AD31" t="n">
        <v>176.742597476358</v>
      </c>
      <c r="AE31" t="n">
        <v>172.625951253775</v>
      </c>
      <c r="AF31" t="n">
        <v>179.11113253842</v>
      </c>
    </row>
    <row r="32">
      <c r="A32" t="s">
        <v>149</v>
      </c>
      <c r="B32" t="s">
        <v>432</v>
      </c>
      <c r="C32" t="s">
        <v>317</v>
      </c>
      <c r="D32" t="s">
        <v>433</v>
      </c>
      <c r="E32" t="s">
        <v>318</v>
      </c>
      <c r="F32" t="n">
        <v>36.3436231454892</v>
      </c>
      <c r="G32" t="n">
        <v>42.7093039926675</v>
      </c>
      <c r="H32" t="n">
        <v>51.052729290672</v>
      </c>
      <c r="I32" t="n">
        <v>60.0649207759155</v>
      </c>
      <c r="J32" t="n">
        <v>69.7693908009625</v>
      </c>
      <c r="K32" t="n">
        <v>81.9914415775603</v>
      </c>
      <c r="L32" t="n">
        <v>91.6266140419059</v>
      </c>
      <c r="M32" t="n">
        <v>100.435199903737</v>
      </c>
      <c r="N32" t="n">
        <v>106.132915561824</v>
      </c>
      <c r="O32" t="n">
        <v>113.241370217175</v>
      </c>
      <c r="P32" t="n">
        <v>127.724484791913</v>
      </c>
      <c r="Q32" t="n">
        <v>145.528728712083</v>
      </c>
      <c r="R32" t="n">
        <v>159.508205698706</v>
      </c>
      <c r="S32" t="n">
        <v>171.782647327763</v>
      </c>
      <c r="T32" t="n">
        <v>158.657640919546</v>
      </c>
      <c r="U32" t="n">
        <v>197.662150024511</v>
      </c>
      <c r="V32" t="n">
        <v>186.652609034714</v>
      </c>
      <c r="W32" t="n">
        <v>169.300755197691</v>
      </c>
      <c r="X32" t="n">
        <v>164.769581192701</v>
      </c>
      <c r="Y32" t="n">
        <v>155.766824673529</v>
      </c>
      <c r="Z32" t="n">
        <v>163.956423732679</v>
      </c>
      <c r="AA32" t="n">
        <v>132.853419265779</v>
      </c>
      <c r="AB32" t="n">
        <v>128.693313751505</v>
      </c>
      <c r="AC32" t="n">
        <v>132.822621418787</v>
      </c>
      <c r="AD32" t="n">
        <v>125.902481161823</v>
      </c>
      <c r="AE32" t="n">
        <v>144.792453542553</v>
      </c>
      <c r="AF32" t="n">
        <v>152.137289041932</v>
      </c>
    </row>
    <row r="33">
      <c r="A33" t="s">
        <v>149</v>
      </c>
      <c r="B33" t="s">
        <v>434</v>
      </c>
      <c r="C33" t="s">
        <v>317</v>
      </c>
      <c r="D33" t="s">
        <v>435</v>
      </c>
      <c r="E33" t="s">
        <v>318</v>
      </c>
      <c r="F33" t="n">
        <v>18.6227393180962</v>
      </c>
      <c r="G33" t="n">
        <v>21.9746257654914</v>
      </c>
      <c r="H33" t="n">
        <v>25.6437005138622</v>
      </c>
      <c r="I33" t="n">
        <v>29.9119789346354</v>
      </c>
      <c r="J33" t="n">
        <v>37.2713958864268</v>
      </c>
      <c r="K33" t="n">
        <v>46.134244631544</v>
      </c>
      <c r="L33" t="n">
        <v>53.4531903229269</v>
      </c>
      <c r="M33" t="n">
        <v>58.8004593867072</v>
      </c>
      <c r="N33" t="n">
        <v>62.3923737220037</v>
      </c>
      <c r="O33" t="n">
        <v>66.2885218425998</v>
      </c>
      <c r="P33" t="n">
        <v>71.8437970278471</v>
      </c>
      <c r="Q33" t="n">
        <v>75.1346101795167</v>
      </c>
      <c r="R33" t="n">
        <v>77.1381699637641</v>
      </c>
      <c r="S33" t="n">
        <v>77.4439406545389</v>
      </c>
      <c r="T33" t="n">
        <v>61.1113858300048</v>
      </c>
      <c r="U33" t="n">
        <v>57.6702301131098</v>
      </c>
      <c r="V33" t="n">
        <v>47.5492678895705</v>
      </c>
      <c r="W33" t="n">
        <v>38.9442016725998</v>
      </c>
      <c r="X33" t="n">
        <v>36.3575223132601</v>
      </c>
      <c r="Y33" t="n">
        <v>37.4594016064634</v>
      </c>
      <c r="Z33" t="n">
        <v>42.3029737611934</v>
      </c>
      <c r="AA33" t="n">
        <v>41.5168299019893</v>
      </c>
      <c r="AB33" t="n">
        <v>46.8383922441107</v>
      </c>
      <c r="AC33" t="n">
        <v>49.2693740115994</v>
      </c>
      <c r="AD33" t="n">
        <v>49.6626019921664</v>
      </c>
      <c r="AE33" t="n">
        <v>56.993300978097</v>
      </c>
      <c r="AF33" t="n">
        <v>62.1335209634535</v>
      </c>
    </row>
    <row r="34">
      <c r="A34" t="s">
        <v>149</v>
      </c>
      <c r="B34" t="s">
        <v>436</v>
      </c>
      <c r="C34" t="s">
        <v>317</v>
      </c>
      <c r="D34" t="s">
        <v>437</v>
      </c>
      <c r="E34" t="s">
        <v>318</v>
      </c>
      <c r="F34" t="n">
        <v>181.230630851779</v>
      </c>
      <c r="G34" t="n">
        <v>187.038878653898</v>
      </c>
      <c r="H34" t="n">
        <v>204.815350807089</v>
      </c>
      <c r="I34" t="n">
        <v>222.127317159973</v>
      </c>
      <c r="J34" t="n">
        <v>239.39544845433</v>
      </c>
      <c r="K34" t="n">
        <v>260.099519283209</v>
      </c>
      <c r="L34" t="n">
        <v>278.803824407635</v>
      </c>
      <c r="M34" t="n">
        <v>294.691206494769</v>
      </c>
      <c r="N34" t="n">
        <v>315.47120427521</v>
      </c>
      <c r="O34" t="n">
        <v>329.583355012424</v>
      </c>
      <c r="P34" t="n">
        <v>344.969183632947</v>
      </c>
      <c r="Q34" t="n">
        <v>366.519739884915</v>
      </c>
      <c r="R34" t="n">
        <v>383.573615023097</v>
      </c>
      <c r="S34" t="n">
        <v>385.589615069041</v>
      </c>
      <c r="T34" t="n">
        <v>350.194638241785</v>
      </c>
      <c r="U34" t="n">
        <v>420.223799877136</v>
      </c>
      <c r="V34" t="n">
        <v>408.386910059051</v>
      </c>
      <c r="W34" t="n">
        <v>393.878722189648</v>
      </c>
      <c r="X34" t="n">
        <v>402.405008317559</v>
      </c>
      <c r="Y34" t="n">
        <v>417.275304475252</v>
      </c>
      <c r="Z34" t="n">
        <v>463.698654789661</v>
      </c>
      <c r="AA34" t="n">
        <v>505.643325261157</v>
      </c>
      <c r="AB34" t="n">
        <v>580.019495478174</v>
      </c>
      <c r="AC34" t="n">
        <v>660.120147280779</v>
      </c>
      <c r="AD34" t="n">
        <v>706.60476208699</v>
      </c>
      <c r="AE34" t="n">
        <v>599.3756564537</v>
      </c>
      <c r="AF34" t="n">
        <v>539.551272888496</v>
      </c>
    </row>
    <row r="35">
      <c r="A35" t="s">
        <v>149</v>
      </c>
      <c r="B35" t="s">
        <v>438</v>
      </c>
      <c r="C35" t="s">
        <v>317</v>
      </c>
      <c r="D35" t="s">
        <v>439</v>
      </c>
      <c r="E35" t="s">
        <v>318</v>
      </c>
      <c r="F35" t="n">
        <v>1172.84744195438</v>
      </c>
      <c r="G35" t="n">
        <v>1287.70819348519</v>
      </c>
      <c r="H35" t="n">
        <v>1463.90655064586</v>
      </c>
      <c r="I35" t="n">
        <v>1654.44244708431</v>
      </c>
      <c r="J35" t="n">
        <v>1893.11643034318</v>
      </c>
      <c r="K35" t="n">
        <v>2161.57091051728</v>
      </c>
      <c r="L35" t="n">
        <v>2429.68669609531</v>
      </c>
      <c r="M35" t="n">
        <v>2657.17852583224</v>
      </c>
      <c r="N35" t="n">
        <v>2807.05770818074</v>
      </c>
      <c r="O35" t="n">
        <v>2940.58271953359</v>
      </c>
      <c r="P35" t="n">
        <v>3136.71432168431</v>
      </c>
      <c r="Q35" t="n">
        <v>3328.90972535027</v>
      </c>
      <c r="R35" t="n">
        <v>3522.69235898274</v>
      </c>
      <c r="S35" t="n">
        <v>3520.43948846317</v>
      </c>
      <c r="T35" t="n">
        <v>3223.44545167887</v>
      </c>
      <c r="U35" t="n">
        <v>3875.30006827269</v>
      </c>
      <c r="V35" t="n">
        <v>3665.45426715127</v>
      </c>
      <c r="W35" t="n">
        <v>3285.6116951969</v>
      </c>
      <c r="X35" t="n">
        <v>3235.59912220765</v>
      </c>
      <c r="Y35" t="n">
        <v>3055.5900991457</v>
      </c>
      <c r="Z35" t="n">
        <v>3168.94157947696</v>
      </c>
      <c r="AA35" t="n">
        <v>2920.546535461</v>
      </c>
      <c r="AB35" t="n">
        <v>2991.25331051883</v>
      </c>
      <c r="AC35" t="n">
        <v>3242.94204751647</v>
      </c>
      <c r="AD35" t="n">
        <v>3592.85612881099</v>
      </c>
      <c r="AE35" t="n">
        <v>3895.89729798656</v>
      </c>
      <c r="AF35" t="n">
        <v>4405.96753653345</v>
      </c>
    </row>
    <row r="36">
      <c r="A36" t="s">
        <v>149</v>
      </c>
      <c r="B36" t="s">
        <v>440</v>
      </c>
      <c r="C36" t="s">
        <v>317</v>
      </c>
      <c r="D36" t="s">
        <v>441</v>
      </c>
      <c r="E36" t="s">
        <v>318</v>
      </c>
      <c r="F36" t="n">
        <v>536.605254787463</v>
      </c>
      <c r="G36" t="n">
        <v>557.992306478204</v>
      </c>
      <c r="H36" t="n">
        <v>610.726845449174</v>
      </c>
      <c r="I36" t="n">
        <v>663.662427878454</v>
      </c>
      <c r="J36" t="n">
        <v>706.689193668001</v>
      </c>
      <c r="K36" t="n">
        <v>762.695580387027</v>
      </c>
      <c r="L36" t="n">
        <v>822.099433323244</v>
      </c>
      <c r="M36" t="n">
        <v>881.612112339517</v>
      </c>
      <c r="N36" t="n">
        <v>917.664429850393</v>
      </c>
      <c r="O36" t="n">
        <v>957.480604977258</v>
      </c>
      <c r="P36" t="n">
        <v>1019.32811357266</v>
      </c>
      <c r="Q36" t="n">
        <v>1083.34856255406</v>
      </c>
      <c r="R36" t="n">
        <v>1132.42185669401</v>
      </c>
      <c r="S36" t="n">
        <v>1122.30451054126</v>
      </c>
      <c r="T36" t="n">
        <v>1068.08651796137</v>
      </c>
      <c r="U36" t="n">
        <v>1334.93284939465</v>
      </c>
      <c r="V36" t="n">
        <v>1259.43242006046</v>
      </c>
      <c r="W36" t="n">
        <v>1135.44768579136</v>
      </c>
      <c r="X36" t="n">
        <v>1093.79717161329</v>
      </c>
      <c r="Y36" t="n">
        <v>1009.82976397505</v>
      </c>
      <c r="Z36" t="n">
        <v>1019.57597174682</v>
      </c>
      <c r="AA36" t="n">
        <v>939.734939620513</v>
      </c>
      <c r="AB36" t="n">
        <v>933.084078208159</v>
      </c>
      <c r="AC36" t="n">
        <v>956.43935439055</v>
      </c>
      <c r="AD36" t="n">
        <v>959.91577884985</v>
      </c>
      <c r="AE36" t="n">
        <v>988.63294767584</v>
      </c>
      <c r="AF36" t="n">
        <v>1063.10357936272</v>
      </c>
    </row>
    <row r="37">
      <c r="A37" t="s">
        <v>149</v>
      </c>
      <c r="B37" t="s">
        <v>442</v>
      </c>
      <c r="C37" t="s">
        <v>317</v>
      </c>
      <c r="D37" t="s">
        <v>443</v>
      </c>
      <c r="E37" t="s">
        <v>318</v>
      </c>
      <c r="F37" t="n">
        <v>476.662755892032</v>
      </c>
      <c r="G37" t="n">
        <v>542.36858971041</v>
      </c>
      <c r="H37" t="n">
        <v>619.797559519583</v>
      </c>
      <c r="I37" t="n">
        <v>701.109560093852</v>
      </c>
      <c r="J37" t="n">
        <v>827.674764762375</v>
      </c>
      <c r="K37" t="n">
        <v>976.109103374095</v>
      </c>
      <c r="L37" t="n">
        <v>1108.90508472196</v>
      </c>
      <c r="M37" t="n">
        <v>1210.64351021574</v>
      </c>
      <c r="N37" t="n">
        <v>1278.39084273999</v>
      </c>
      <c r="O37" t="n">
        <v>1341.78014376547</v>
      </c>
      <c r="P37" t="n">
        <v>1444.47813599272</v>
      </c>
      <c r="Q37" t="n">
        <v>1501.55205450604</v>
      </c>
      <c r="R37" t="n">
        <v>1575.26352168189</v>
      </c>
      <c r="S37" t="n">
        <v>1512.00798824156</v>
      </c>
      <c r="T37" t="n">
        <v>1304.36975444666</v>
      </c>
      <c r="U37" t="n">
        <v>1479.0457254155</v>
      </c>
      <c r="V37" t="n">
        <v>1358.06904732342</v>
      </c>
      <c r="W37" t="n">
        <v>1145.10068977639</v>
      </c>
      <c r="X37" t="n">
        <v>1119.01103014243</v>
      </c>
      <c r="Y37" t="n">
        <v>1046.65803264297</v>
      </c>
      <c r="Z37" t="n">
        <v>1054.33079918481</v>
      </c>
      <c r="AA37" t="n">
        <v>845.593122868172</v>
      </c>
      <c r="AB37" t="n">
        <v>799.572457599879</v>
      </c>
      <c r="AC37" t="n">
        <v>798.760749740283</v>
      </c>
      <c r="AD37" t="n">
        <v>865.388674403264</v>
      </c>
      <c r="AE37" t="n">
        <v>815.721064779562</v>
      </c>
      <c r="AF37" t="n">
        <v>944.888645934503</v>
      </c>
    </row>
    <row r="38">
      <c r="A38" t="s">
        <v>149</v>
      </c>
      <c r="B38" t="s">
        <v>444</v>
      </c>
      <c r="C38" t="s">
        <v>317</v>
      </c>
      <c r="D38" t="s">
        <v>445</v>
      </c>
      <c r="E38" t="s">
        <v>318</v>
      </c>
      <c r="F38" t="n">
        <v>159.579431274883</v>
      </c>
      <c r="G38" t="n">
        <v>187.347297296574</v>
      </c>
      <c r="H38" t="n">
        <v>233.382145677101</v>
      </c>
      <c r="I38" t="n">
        <v>289.670459112007</v>
      </c>
      <c r="J38" t="n">
        <v>358.7524719128</v>
      </c>
      <c r="K38" t="n">
        <v>422.766226756155</v>
      </c>
      <c r="L38" t="n">
        <v>498.682178050105</v>
      </c>
      <c r="M38" t="n">
        <v>564.922903276985</v>
      </c>
      <c r="N38" t="n">
        <v>611.002435590354</v>
      </c>
      <c r="O38" t="n">
        <v>641.321970790867</v>
      </c>
      <c r="P38" t="n">
        <v>672.908072118929</v>
      </c>
      <c r="Q38" t="n">
        <v>744.009108290173</v>
      </c>
      <c r="R38" t="n">
        <v>815.006980606836</v>
      </c>
      <c r="S38" t="n">
        <v>886.126989680343</v>
      </c>
      <c r="T38" t="n">
        <v>850.989179270837</v>
      </c>
      <c r="U38" t="n">
        <v>1061.32149346254</v>
      </c>
      <c r="V38" t="n">
        <v>1047.95279976739</v>
      </c>
      <c r="W38" t="n">
        <v>1005.06331962916</v>
      </c>
      <c r="X38" t="n">
        <v>1022.79092045192</v>
      </c>
      <c r="Y38" t="n">
        <v>999.102302527675</v>
      </c>
      <c r="Z38" t="n">
        <v>1095.03480854533</v>
      </c>
      <c r="AA38" t="n">
        <v>1135.21847297232</v>
      </c>
      <c r="AB38" t="n">
        <v>1258.59677471079</v>
      </c>
      <c r="AC38" t="n">
        <v>1487.74194338564</v>
      </c>
      <c r="AD38" t="n">
        <v>1767.55167555788</v>
      </c>
      <c r="AE38" t="n">
        <v>2091.54328553116</v>
      </c>
      <c r="AF38" t="n">
        <v>2397.97531123622</v>
      </c>
    </row>
    <row r="39">
      <c r="A39" t="s">
        <v>149</v>
      </c>
      <c r="B39" t="s">
        <v>446</v>
      </c>
      <c r="C39" t="s">
        <v>317</v>
      </c>
      <c r="D39" t="s">
        <v>447</v>
      </c>
      <c r="E39" t="s">
        <v>318</v>
      </c>
      <c r="F39" t="n">
        <v>1354.97142418559</v>
      </c>
      <c r="G39" t="n">
        <v>1407.16509980608</v>
      </c>
      <c r="H39" t="n">
        <v>1534.90207847304</v>
      </c>
      <c r="I39" t="n">
        <v>1635.40532405261</v>
      </c>
      <c r="J39" t="n">
        <v>1738.65155380132</v>
      </c>
      <c r="K39" t="n">
        <v>1859.66456316486</v>
      </c>
      <c r="L39" t="n">
        <v>2007.92803656692</v>
      </c>
      <c r="M39" t="n">
        <v>2110.16323264109</v>
      </c>
      <c r="N39" t="n">
        <v>2185.9950224927</v>
      </c>
      <c r="O39" t="n">
        <v>2282.7349909493</v>
      </c>
      <c r="P39" t="n">
        <v>2441.92858532258</v>
      </c>
      <c r="Q39" t="n">
        <v>2669.21776581387</v>
      </c>
      <c r="R39" t="n">
        <v>2897.77248688678</v>
      </c>
      <c r="S39" t="n">
        <v>2993.3895733611</v>
      </c>
      <c r="T39" t="n">
        <v>2493.22501851799</v>
      </c>
      <c r="U39" t="n">
        <v>2846.50436280554</v>
      </c>
      <c r="V39" t="n">
        <v>2704.06737587605</v>
      </c>
      <c r="W39" t="n">
        <v>2533.93520090843</v>
      </c>
      <c r="X39" t="n">
        <v>2589.71480201094</v>
      </c>
      <c r="Y39" t="n">
        <v>2645.68673167004</v>
      </c>
      <c r="Z39" t="n">
        <v>2838.06380750147</v>
      </c>
      <c r="AA39" t="n">
        <v>2755.67426486659</v>
      </c>
      <c r="AB39" t="n">
        <v>2907.87415574911</v>
      </c>
      <c r="AC39" t="n">
        <v>3109.96307864673</v>
      </c>
      <c r="AD39" t="n">
        <v>3174.81199890369</v>
      </c>
      <c r="AE39" t="n">
        <v>3183.18180196205</v>
      </c>
      <c r="AF39" t="n">
        <v>3243.40079600622</v>
      </c>
    </row>
    <row r="40">
      <c r="A40" t="s">
        <v>149</v>
      </c>
      <c r="B40" t="s">
        <v>448</v>
      </c>
      <c r="C40" t="s">
        <v>317</v>
      </c>
      <c r="D40" t="s">
        <v>449</v>
      </c>
      <c r="E40" t="s">
        <v>318</v>
      </c>
      <c r="F40" t="n">
        <v>87.9311811152537</v>
      </c>
      <c r="G40" t="n">
        <v>98.0548773102732</v>
      </c>
      <c r="H40" t="n">
        <v>116.339168610535</v>
      </c>
      <c r="I40" t="n">
        <v>135.179073337307</v>
      </c>
      <c r="J40" t="n">
        <v>151.994555546956</v>
      </c>
      <c r="K40" t="n">
        <v>161.979336165921</v>
      </c>
      <c r="L40" t="n">
        <v>178.893484622022</v>
      </c>
      <c r="M40" t="n">
        <v>192.275668002634</v>
      </c>
      <c r="N40" t="n">
        <v>209.592537833792</v>
      </c>
      <c r="O40" t="n">
        <v>219.93509824007</v>
      </c>
      <c r="P40" t="n">
        <v>231.52420171164</v>
      </c>
      <c r="Q40" t="n">
        <v>244.537013945761</v>
      </c>
      <c r="R40" t="n">
        <v>258.752136637399</v>
      </c>
      <c r="S40" t="n">
        <v>279.890543625885</v>
      </c>
      <c r="T40" t="n">
        <v>268.462958560347</v>
      </c>
      <c r="U40" t="n">
        <v>301.410659004261</v>
      </c>
      <c r="V40" t="n">
        <v>262.511759813824</v>
      </c>
      <c r="W40" t="n">
        <v>232.326032100477</v>
      </c>
      <c r="X40" t="n">
        <v>219.603824699314</v>
      </c>
      <c r="Y40" t="n">
        <v>199.033838994535</v>
      </c>
      <c r="Z40" t="n">
        <v>221.283253865228</v>
      </c>
      <c r="AA40" t="n">
        <v>230.419749301382</v>
      </c>
      <c r="AB40" t="n">
        <v>289.125202283422</v>
      </c>
      <c r="AC40" t="n">
        <v>339.674570637215</v>
      </c>
      <c r="AD40" t="n">
        <v>359.561886826959</v>
      </c>
      <c r="AE40" t="n">
        <v>378.865800652207</v>
      </c>
      <c r="AF40" t="n">
        <v>433.327725709515</v>
      </c>
    </row>
    <row r="41">
      <c r="A41" t="s">
        <v>149</v>
      </c>
      <c r="B41" t="s">
        <v>450</v>
      </c>
      <c r="C41" t="s">
        <v>317</v>
      </c>
      <c r="D41" t="s">
        <v>451</v>
      </c>
      <c r="E41" t="s">
        <v>318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</row>
    <row r="42">
      <c r="A42" t="s">
        <v>149</v>
      </c>
      <c r="B42" t="s">
        <v>452</v>
      </c>
      <c r="C42" t="s">
        <v>317</v>
      </c>
      <c r="D42" t="s">
        <v>453</v>
      </c>
      <c r="E42" t="s">
        <v>318</v>
      </c>
      <c r="F42" t="n">
        <v>732.911295712232</v>
      </c>
      <c r="G42" t="n">
        <v>806.046007038526</v>
      </c>
      <c r="H42" t="n">
        <v>930.010512231428</v>
      </c>
      <c r="I42" t="n">
        <v>1060.61816646025</v>
      </c>
      <c r="J42" t="n">
        <v>1236.5831382978</v>
      </c>
      <c r="K42" t="n">
        <v>1418.93345676504</v>
      </c>
      <c r="L42" t="n">
        <v>1572.7066391136</v>
      </c>
      <c r="M42" t="n">
        <v>1677.69276646066</v>
      </c>
      <c r="N42" t="n">
        <v>1784.67244738911</v>
      </c>
      <c r="O42" t="n">
        <v>1870.53349526562</v>
      </c>
      <c r="P42" t="n">
        <v>2030.66452617915</v>
      </c>
      <c r="Q42" t="n">
        <v>2255.82848576382</v>
      </c>
      <c r="R42" t="n">
        <v>2471.69104954668</v>
      </c>
      <c r="S42" t="n">
        <v>2669.77649750245</v>
      </c>
      <c r="T42" t="n">
        <v>2503.99285552518</v>
      </c>
      <c r="U42" t="n">
        <v>3007.36264280364</v>
      </c>
      <c r="V42" t="n">
        <v>2778.39432988583</v>
      </c>
      <c r="W42" t="n">
        <v>2546.81432681543</v>
      </c>
      <c r="X42" t="n">
        <v>2570.00838358019</v>
      </c>
      <c r="Y42" t="n">
        <v>2738.91493842581</v>
      </c>
      <c r="Z42" t="n">
        <v>3108.89639054158</v>
      </c>
      <c r="AA42" t="n">
        <v>3283.43848004282</v>
      </c>
      <c r="AB42" t="n">
        <v>3622.47036926284</v>
      </c>
      <c r="AC42" t="n">
        <v>3995.1612222402</v>
      </c>
      <c r="AD42" t="n">
        <v>4385.83663132792</v>
      </c>
      <c r="AE42" t="n">
        <v>4316.08947549068</v>
      </c>
      <c r="AF42" t="n">
        <v>4759.32760866728</v>
      </c>
    </row>
    <row r="43">
      <c r="A43" t="s">
        <v>149</v>
      </c>
      <c r="B43" t="s">
        <v>454</v>
      </c>
      <c r="C43" t="s">
        <v>317</v>
      </c>
      <c r="D43" t="s">
        <v>455</v>
      </c>
      <c r="E43" t="s">
        <v>318</v>
      </c>
      <c r="F43" t="n">
        <v>864.90036658929</v>
      </c>
      <c r="G43" t="n">
        <v>957.773215382061</v>
      </c>
      <c r="H43" t="n">
        <v>1108.99807716369</v>
      </c>
      <c r="I43" t="n">
        <v>1267.55276429038</v>
      </c>
      <c r="J43" t="n">
        <v>1481.70508192247</v>
      </c>
      <c r="K43" t="n">
        <v>1703.48777633715</v>
      </c>
      <c r="L43" t="n">
        <v>1889.18946889616</v>
      </c>
      <c r="M43" t="n">
        <v>2017.38289691555</v>
      </c>
      <c r="N43" t="n">
        <v>2146.34099218586</v>
      </c>
      <c r="O43" t="n">
        <v>2258.68014653062</v>
      </c>
      <c r="P43" t="n">
        <v>2452.4450047215</v>
      </c>
      <c r="Q43" t="n">
        <v>2723.86310460414</v>
      </c>
      <c r="R43" t="n">
        <v>2981.89044555237</v>
      </c>
      <c r="S43" t="n">
        <v>3219.78544013622</v>
      </c>
      <c r="T43" t="n">
        <v>3049.73659898788</v>
      </c>
      <c r="U43" t="n">
        <v>3713.49233229711</v>
      </c>
      <c r="V43" t="n">
        <v>3490.58593150041</v>
      </c>
      <c r="W43" t="n">
        <v>3249.23329042605</v>
      </c>
      <c r="X43" t="n">
        <v>3292.11199664263</v>
      </c>
      <c r="Y43" t="n">
        <v>3508.19354354553</v>
      </c>
      <c r="Z43" t="n">
        <v>3996.18826380874</v>
      </c>
      <c r="AA43" t="n">
        <v>4187.66241161302</v>
      </c>
      <c r="AB43" t="n">
        <v>4649.28378366832</v>
      </c>
      <c r="AC43" t="n">
        <v>5136.12518766527</v>
      </c>
      <c r="AD43" t="n">
        <v>5462.62192209565</v>
      </c>
      <c r="AE43" t="n">
        <v>5391.72254326155</v>
      </c>
      <c r="AF43" t="n">
        <v>5799.55210018482</v>
      </c>
    </row>
    <row r="44">
      <c r="A44" t="s">
        <v>149</v>
      </c>
      <c r="B44" t="s">
        <v>456</v>
      </c>
      <c r="C44" t="s">
        <v>317</v>
      </c>
      <c r="D44" t="s">
        <v>457</v>
      </c>
      <c r="E44" t="s">
        <v>318</v>
      </c>
      <c r="F44" t="n">
        <v>9958.79973068041</v>
      </c>
      <c r="G44" t="n">
        <v>10505.9838726179</v>
      </c>
      <c r="H44" t="n">
        <v>11696.5869483774</v>
      </c>
      <c r="I44" t="n">
        <v>12833.8784577606</v>
      </c>
      <c r="J44" t="n">
        <v>14067.8038498196</v>
      </c>
      <c r="K44" t="n">
        <v>15546.5677362841</v>
      </c>
      <c r="L44" t="n">
        <v>17197.0681032428</v>
      </c>
      <c r="M44" t="n">
        <v>18519.0879190391</v>
      </c>
      <c r="N44" t="n">
        <v>19723.3904520456</v>
      </c>
      <c r="O44" t="n">
        <v>20839.3291944157</v>
      </c>
      <c r="P44" t="n">
        <v>22331.4401555704</v>
      </c>
      <c r="Q44" t="n">
        <v>23964.517273781</v>
      </c>
      <c r="R44" t="n">
        <v>25554.3725689101</v>
      </c>
      <c r="S44" t="n">
        <v>26198.9707630611</v>
      </c>
      <c r="T44" t="n">
        <v>23405.2014034373</v>
      </c>
      <c r="U44" t="n">
        <v>27818.390858467</v>
      </c>
      <c r="V44" t="n">
        <v>26112.8216855376</v>
      </c>
      <c r="W44" t="n">
        <v>23814.0752702472</v>
      </c>
      <c r="X44" t="n">
        <v>23487.62940084</v>
      </c>
      <c r="Y44" t="n">
        <v>23660.9654985881</v>
      </c>
      <c r="Z44" t="n">
        <v>25378.6128918698</v>
      </c>
      <c r="AA44" t="n">
        <v>23971.9691016628</v>
      </c>
      <c r="AB44" t="n">
        <v>25102.7158603528</v>
      </c>
      <c r="AC44" t="n">
        <v>26619.9619517583</v>
      </c>
      <c r="AD44" t="n">
        <v>27228.3774276178</v>
      </c>
      <c r="AE44" t="n">
        <v>26831.4694146942</v>
      </c>
      <c r="AF44" t="n">
        <v>28604.8175531269</v>
      </c>
    </row>
    <row r="45">
      <c r="A45" t="s">
        <v>149</v>
      </c>
      <c r="B45" t="s">
        <v>458</v>
      </c>
      <c r="C45" t="s">
        <v>317</v>
      </c>
      <c r="D45" t="s">
        <v>459</v>
      </c>
      <c r="E45" t="s">
        <v>318</v>
      </c>
      <c r="F45" t="n">
        <v>9936.58946618831</v>
      </c>
      <c r="G45" t="n">
        <v>10484.1799722951</v>
      </c>
      <c r="H45" t="n">
        <v>11674.2296226634</v>
      </c>
      <c r="I45" t="n">
        <v>12810.9998624321</v>
      </c>
      <c r="J45" t="n">
        <v>14044.6802415223</v>
      </c>
      <c r="K45" t="n">
        <v>15522.6954470256</v>
      </c>
      <c r="L45" t="n">
        <v>17172.1272698013</v>
      </c>
      <c r="M45" t="n">
        <v>18493.3233182785</v>
      </c>
      <c r="N45" t="n">
        <v>19696.6490441649</v>
      </c>
      <c r="O45" t="n">
        <v>20812.1045842476</v>
      </c>
      <c r="P45" t="n">
        <v>22305.1802030371</v>
      </c>
      <c r="Q45" t="n">
        <v>23938.3194248544</v>
      </c>
      <c r="R45" t="n">
        <v>25527.2944740715</v>
      </c>
      <c r="S45" t="n">
        <v>26171.6493939273</v>
      </c>
      <c r="T45" t="n">
        <v>23382.3044540278</v>
      </c>
      <c r="U45" t="n">
        <v>27794.5266575004</v>
      </c>
      <c r="V45" t="n">
        <v>26091.9089142286</v>
      </c>
      <c r="W45" t="n">
        <v>23795.6153042119</v>
      </c>
      <c r="X45" t="n">
        <v>23468.1933791383</v>
      </c>
      <c r="Y45" t="n">
        <v>23640.1097129688</v>
      </c>
      <c r="Z45" t="n">
        <v>25356.4871431601</v>
      </c>
      <c r="AA45" t="n">
        <v>23958.5270480325</v>
      </c>
      <c r="AB45" t="n">
        <v>25091.6684603589</v>
      </c>
      <c r="AC45" t="n">
        <v>26609.2156195947</v>
      </c>
      <c r="AD45" t="n">
        <v>27215.3401664749</v>
      </c>
      <c r="AE45" t="n">
        <v>26820.0078747239</v>
      </c>
      <c r="AF45" t="n">
        <v>28593.4177365401</v>
      </c>
    </row>
    <row r="46">
      <c r="A46" t="s">
        <v>149</v>
      </c>
      <c r="B46" t="s">
        <v>460</v>
      </c>
      <c r="C46" t="s">
        <v>317</v>
      </c>
      <c r="D46" t="s">
        <v>461</v>
      </c>
      <c r="E46" t="s">
        <v>318</v>
      </c>
      <c r="F46" t="n">
        <v>131.989070877058</v>
      </c>
      <c r="G46" t="n">
        <v>151.727208343535</v>
      </c>
      <c r="H46" t="n">
        <v>178.987564932259</v>
      </c>
      <c r="I46" t="n">
        <v>206.934597830132</v>
      </c>
      <c r="J46" t="n">
        <v>245.121943624672</v>
      </c>
      <c r="K46" t="n">
        <v>284.554319572103</v>
      </c>
      <c r="L46" t="n">
        <v>316.482829782557</v>
      </c>
      <c r="M46" t="n">
        <v>339.690130454895</v>
      </c>
      <c r="N46" t="n">
        <v>361.668544796749</v>
      </c>
      <c r="O46" t="n">
        <v>388.146651264999</v>
      </c>
      <c r="P46" t="n">
        <v>421.780478542345</v>
      </c>
      <c r="Q46" t="n">
        <v>468.034618840315</v>
      </c>
      <c r="R46" t="n">
        <v>510.199396005698</v>
      </c>
      <c r="S46" t="n">
        <v>550.008942633764</v>
      </c>
      <c r="T46" t="n">
        <v>545.743743462706</v>
      </c>
      <c r="U46" t="n">
        <v>706.129689493472</v>
      </c>
      <c r="V46" t="n">
        <v>712.191601614578</v>
      </c>
      <c r="W46" t="n">
        <v>702.418963610621</v>
      </c>
      <c r="X46" t="n">
        <v>722.103613062447</v>
      </c>
      <c r="Y46" t="n">
        <v>769.278605119716</v>
      </c>
      <c r="Z46" t="n">
        <v>887.291873267154</v>
      </c>
      <c r="AA46" t="n">
        <v>904.223931570196</v>
      </c>
      <c r="AB46" t="n">
        <v>1026.81341440549</v>
      </c>
      <c r="AC46" t="n">
        <v>1140.96396542507</v>
      </c>
      <c r="AD46" t="n">
        <v>1076.78529076773</v>
      </c>
      <c r="AE46" t="n">
        <v>1075.63306777087</v>
      </c>
      <c r="AF46" t="n">
        <v>1040.22449151754</v>
      </c>
    </row>
    <row r="47">
      <c r="A47" t="s">
        <v>149</v>
      </c>
      <c r="B47" t="s">
        <v>462</v>
      </c>
      <c r="C47" t="s">
        <v>317</v>
      </c>
      <c r="D47" t="s">
        <v>463</v>
      </c>
      <c r="E47" t="s">
        <v>318</v>
      </c>
      <c r="F47" t="n">
        <v>480.207376554311</v>
      </c>
      <c r="G47" t="n">
        <v>476.614095381837</v>
      </c>
      <c r="H47" t="n">
        <v>498.591426162533</v>
      </c>
      <c r="I47" t="n">
        <v>521.543253673678</v>
      </c>
      <c r="J47" t="n">
        <v>536.514653462049</v>
      </c>
      <c r="K47" t="n">
        <v>574.097382199909</v>
      </c>
      <c r="L47" t="n">
        <v>633.250247199278</v>
      </c>
      <c r="M47" t="n">
        <v>679.656369617687</v>
      </c>
      <c r="N47" t="n">
        <v>732.311291224249</v>
      </c>
      <c r="O47" t="n">
        <v>769.401467263929</v>
      </c>
      <c r="P47" t="n">
        <v>811.673745863983</v>
      </c>
      <c r="Q47" t="n">
        <v>869.623502064707</v>
      </c>
      <c r="R47" t="n">
        <v>951.071347971164</v>
      </c>
      <c r="S47" t="n">
        <v>1012.72943632202</v>
      </c>
      <c r="T47" t="n">
        <v>962.220668518526</v>
      </c>
      <c r="U47" t="n">
        <v>1124.9597072827</v>
      </c>
      <c r="V47" t="n">
        <v>1026.38101522936</v>
      </c>
      <c r="W47" t="n">
        <v>790.70244194253</v>
      </c>
      <c r="X47" t="n">
        <v>695.700023558297</v>
      </c>
      <c r="Y47" t="n">
        <v>634.066892182349</v>
      </c>
      <c r="Z47" t="n">
        <v>658.557046511328</v>
      </c>
      <c r="AA47" t="n">
        <v>601.409672585431</v>
      </c>
      <c r="AB47" t="n">
        <v>566.13746825081</v>
      </c>
      <c r="AC47" t="n">
        <v>640.544253692</v>
      </c>
      <c r="AD47" t="n">
        <v>707.954169106919</v>
      </c>
      <c r="AE47" t="n">
        <v>754.253286313717</v>
      </c>
      <c r="AF47" t="n">
        <v>809.267126548736</v>
      </c>
    </row>
    <row r="48">
      <c r="A48" t="s">
        <v>149</v>
      </c>
      <c r="B48" t="s">
        <v>464</v>
      </c>
      <c r="C48" t="s">
        <v>317</v>
      </c>
      <c r="D48" t="s">
        <v>465</v>
      </c>
      <c r="E48" t="s">
        <v>318</v>
      </c>
      <c r="F48" t="n">
        <v>727.908633278825</v>
      </c>
      <c r="G48" t="n">
        <v>736.02716074847</v>
      </c>
      <c r="H48" t="n">
        <v>778.585485367366</v>
      </c>
      <c r="I48" t="n">
        <v>818.453117676152</v>
      </c>
      <c r="J48" t="n">
        <v>854.334659719015</v>
      </c>
      <c r="K48" t="n">
        <v>911.691124062471</v>
      </c>
      <c r="L48" t="n">
        <v>999.908582796488</v>
      </c>
      <c r="M48" t="n">
        <v>1071.94801006215</v>
      </c>
      <c r="N48" t="n">
        <v>1153.90661660434</v>
      </c>
      <c r="O48" t="n">
        <v>1217.35514964902</v>
      </c>
      <c r="P48" t="n">
        <v>1288.78531093086</v>
      </c>
      <c r="Q48" t="n">
        <v>1378.69575012435</v>
      </c>
      <c r="R48" t="n">
        <v>1499.18017992468</v>
      </c>
      <c r="S48" t="n">
        <v>1597.42657154677</v>
      </c>
      <c r="T48" t="n">
        <v>1529.47621774215</v>
      </c>
      <c r="U48" t="n">
        <v>1811.4624949885</v>
      </c>
      <c r="V48" t="n">
        <v>1692.0940061436</v>
      </c>
      <c r="W48" t="n">
        <v>1430.88326781816</v>
      </c>
      <c r="X48" t="n">
        <v>1363.48584545623</v>
      </c>
      <c r="Y48" t="n">
        <v>1311.0951428399</v>
      </c>
      <c r="Z48" t="n">
        <v>1389.06011919794</v>
      </c>
      <c r="AA48" t="n">
        <v>1246.80041044613</v>
      </c>
      <c r="AB48" t="n">
        <v>1223.78339226555</v>
      </c>
      <c r="AC48" t="n">
        <v>1331.42376012541</v>
      </c>
      <c r="AD48" t="n">
        <v>1426.71033268182</v>
      </c>
      <c r="AE48" t="n">
        <v>1555.12916383943</v>
      </c>
      <c r="AF48" t="n">
        <v>1582.06496698479</v>
      </c>
    </row>
    <row r="49">
      <c r="A49" t="s">
        <v>149</v>
      </c>
      <c r="B49" t="s">
        <v>466</v>
      </c>
      <c r="C49" t="s">
        <v>317</v>
      </c>
      <c r="D49" t="s">
        <v>467</v>
      </c>
      <c r="E49" t="s">
        <v>318</v>
      </c>
      <c r="F49" t="n">
        <v>157.904261543049</v>
      </c>
      <c r="G49" t="n">
        <v>163.974033878848</v>
      </c>
      <c r="H49" t="n">
        <v>176.329861341753</v>
      </c>
      <c r="I49" t="n">
        <v>186.157779754538</v>
      </c>
      <c r="J49" t="n">
        <v>198.369223957182</v>
      </c>
      <c r="K49" t="n">
        <v>208.696597118024</v>
      </c>
      <c r="L49" t="n">
        <v>227.410212868696</v>
      </c>
      <c r="M49" t="n">
        <v>241.580232237019</v>
      </c>
      <c r="N49" t="n">
        <v>255.196230348833</v>
      </c>
      <c r="O49" t="n">
        <v>268.25415761657</v>
      </c>
      <c r="P49" t="n">
        <v>280.99512794446</v>
      </c>
      <c r="Q49" t="n">
        <v>296.280712540711</v>
      </c>
      <c r="R49" t="n">
        <v>315.32354591588</v>
      </c>
      <c r="S49" t="n">
        <v>333.915396778435</v>
      </c>
      <c r="T49" t="n">
        <v>325.036472340974</v>
      </c>
      <c r="U49" t="n">
        <v>396.446947400311</v>
      </c>
      <c r="V49" t="n">
        <v>367.054407507557</v>
      </c>
      <c r="W49" t="n">
        <v>329.56737219946</v>
      </c>
      <c r="X49" t="n">
        <v>302.48260207414</v>
      </c>
      <c r="Y49" t="n">
        <v>270.313345905565</v>
      </c>
      <c r="Z49" t="n">
        <v>282.81046040263</v>
      </c>
      <c r="AA49" t="n">
        <v>265.4263925927</v>
      </c>
      <c r="AB49" t="n">
        <v>293.723158774265</v>
      </c>
      <c r="AC49" t="n">
        <v>326.0368991141</v>
      </c>
      <c r="AD49" t="n">
        <v>388.808117194744</v>
      </c>
      <c r="AE49" t="n">
        <v>466.335123375059</v>
      </c>
      <c r="AF49" t="n">
        <v>456.48513678186</v>
      </c>
    </row>
    <row r="50">
      <c r="A50" t="s">
        <v>149</v>
      </c>
      <c r="B50" t="s">
        <v>468</v>
      </c>
      <c r="C50" t="s">
        <v>317</v>
      </c>
      <c r="D50" t="s">
        <v>469</v>
      </c>
      <c r="E50" t="s">
        <v>318</v>
      </c>
      <c r="F50" t="n">
        <v>89.7969951814647</v>
      </c>
      <c r="G50" t="n">
        <v>95.4390314877849</v>
      </c>
      <c r="H50" t="n">
        <v>103.66419786308</v>
      </c>
      <c r="I50" t="n">
        <v>110.752084247936</v>
      </c>
      <c r="J50" t="n">
        <v>119.450782299785</v>
      </c>
      <c r="K50" t="n">
        <v>128.897144744538</v>
      </c>
      <c r="L50" t="n">
        <v>139.248122728515</v>
      </c>
      <c r="M50" t="n">
        <v>150.711408207443</v>
      </c>
      <c r="N50" t="n">
        <v>166.399095031263</v>
      </c>
      <c r="O50" t="n">
        <v>179.69952476852</v>
      </c>
      <c r="P50" t="n">
        <v>196.116437122419</v>
      </c>
      <c r="Q50" t="n">
        <v>212.791535518933</v>
      </c>
      <c r="R50" t="n">
        <v>232.78528603764</v>
      </c>
      <c r="S50" t="n">
        <v>250.781738446315</v>
      </c>
      <c r="T50" t="n">
        <v>242.219076882648</v>
      </c>
      <c r="U50" t="n">
        <v>290.055840305491</v>
      </c>
      <c r="V50" t="n">
        <v>298.658583406684</v>
      </c>
      <c r="W50" t="n">
        <v>310.613453676174</v>
      </c>
      <c r="X50" t="n">
        <v>365.303219823798</v>
      </c>
      <c r="Y50" t="n">
        <v>406.714904751991</v>
      </c>
      <c r="Z50" t="n">
        <v>447.692612283984</v>
      </c>
      <c r="AA50" t="n">
        <v>379.964345267995</v>
      </c>
      <c r="AB50" t="n">
        <v>363.922765240471</v>
      </c>
      <c r="AC50" t="n">
        <v>364.842607319309</v>
      </c>
      <c r="AD50" t="n">
        <v>329.948046380161</v>
      </c>
      <c r="AE50" t="n">
        <v>334.54075415065</v>
      </c>
      <c r="AF50" t="n">
        <v>316.312703654194</v>
      </c>
    </row>
    <row r="51">
      <c r="A51" t="s">
        <v>149</v>
      </c>
      <c r="B51" t="s">
        <v>470</v>
      </c>
      <c r="C51" t="s">
        <v>317</v>
      </c>
      <c r="D51" t="s">
        <v>471</v>
      </c>
      <c r="E51" t="s">
        <v>318</v>
      </c>
      <c r="F51" t="n">
        <v>53.4993746224151</v>
      </c>
      <c r="G51" t="n">
        <v>56.7568245781057</v>
      </c>
      <c r="H51" t="n">
        <v>61.3021905338967</v>
      </c>
      <c r="I51" t="n">
        <v>65.1080106679551</v>
      </c>
      <c r="J51" t="n">
        <v>69.3181954073573</v>
      </c>
      <c r="K51" t="n">
        <v>74.9316701813772</v>
      </c>
      <c r="L51" t="n">
        <v>81.6930824408639</v>
      </c>
      <c r="M51" t="n">
        <v>87.3838224608028</v>
      </c>
      <c r="N51" t="n">
        <v>95.9683958334818</v>
      </c>
      <c r="O51" t="n">
        <v>104.325217273474</v>
      </c>
      <c r="P51" t="n">
        <v>113.699560716024</v>
      </c>
      <c r="Q51" t="n">
        <v>123.621701241043</v>
      </c>
      <c r="R51" t="n">
        <v>136.497805715857</v>
      </c>
      <c r="S51" t="n">
        <v>148.696920608385</v>
      </c>
      <c r="T51" t="n">
        <v>146.409985036939</v>
      </c>
      <c r="U51" t="n">
        <v>177.105477985343</v>
      </c>
      <c r="V51" t="n">
        <v>187.271631539039</v>
      </c>
      <c r="W51" t="n">
        <v>203.580234095601</v>
      </c>
      <c r="X51" t="n">
        <v>231.464155650101</v>
      </c>
      <c r="Y51" t="n">
        <v>259.915647475451</v>
      </c>
      <c r="Z51" t="n">
        <v>282.789306777142</v>
      </c>
      <c r="AA51" t="n">
        <v>266.791688759943</v>
      </c>
      <c r="AB51" t="n">
        <v>266.622655653127</v>
      </c>
      <c r="AC51" t="n">
        <v>271.249688748243</v>
      </c>
      <c r="AD51" t="n">
        <v>243.255529735129</v>
      </c>
      <c r="AE51" t="n">
        <v>249.795164312491</v>
      </c>
      <c r="AF51" t="n">
        <v>237.318585338823</v>
      </c>
    </row>
    <row r="52">
      <c r="A52" t="s">
        <v>149</v>
      </c>
      <c r="B52" t="s">
        <v>472</v>
      </c>
      <c r="C52" t="s">
        <v>317</v>
      </c>
      <c r="D52" t="s">
        <v>473</v>
      </c>
      <c r="E52" t="s">
        <v>318</v>
      </c>
      <c r="F52" t="n">
        <v>36.2976205590495</v>
      </c>
      <c r="G52" t="n">
        <v>38.6822069096791</v>
      </c>
      <c r="H52" t="n">
        <v>42.362007329183</v>
      </c>
      <c r="I52" t="n">
        <v>45.6440735799808</v>
      </c>
      <c r="J52" t="n">
        <v>50.1325868924278</v>
      </c>
      <c r="K52" t="n">
        <v>53.9654745631606</v>
      </c>
      <c r="L52" t="n">
        <v>57.5550402876508</v>
      </c>
      <c r="M52" t="n">
        <v>63.3275857466405</v>
      </c>
      <c r="N52" t="n">
        <v>70.430699197781</v>
      </c>
      <c r="O52" t="n">
        <v>75.3743074950461</v>
      </c>
      <c r="P52" t="n">
        <v>82.4168764063957</v>
      </c>
      <c r="Q52" t="n">
        <v>89.1698342778897</v>
      </c>
      <c r="R52" t="n">
        <v>96.2874803217831</v>
      </c>
      <c r="S52" t="n">
        <v>102.08481783793</v>
      </c>
      <c r="T52" t="n">
        <v>95.8090918457087</v>
      </c>
      <c r="U52" t="n">
        <v>112.950362320148</v>
      </c>
      <c r="V52" t="n">
        <v>111.386951867645</v>
      </c>
      <c r="W52" t="n">
        <v>107.033219580573</v>
      </c>
      <c r="X52" t="n">
        <v>133.839064173697</v>
      </c>
      <c r="Y52" t="n">
        <v>146.79925727654</v>
      </c>
      <c r="Z52" t="n">
        <v>164.903305506842</v>
      </c>
      <c r="AA52" t="n">
        <v>113.172656508052</v>
      </c>
      <c r="AB52" t="n">
        <v>97.3001095873434</v>
      </c>
      <c r="AC52" t="n">
        <v>93.5929185710666</v>
      </c>
      <c r="AD52" t="n">
        <v>86.6925166450314</v>
      </c>
      <c r="AE52" t="n">
        <v>84.7455898381591</v>
      </c>
      <c r="AF52" t="n">
        <v>78.9941183153707</v>
      </c>
    </row>
    <row r="53">
      <c r="A53" t="s">
        <v>149</v>
      </c>
      <c r="B53" t="s">
        <v>474</v>
      </c>
      <c r="C53" t="s">
        <v>317</v>
      </c>
      <c r="D53" t="s">
        <v>475</v>
      </c>
      <c r="E53" t="s">
        <v>318</v>
      </c>
      <c r="F53" t="n">
        <v>143.529549298671</v>
      </c>
      <c r="G53" t="n">
        <v>152.152787609297</v>
      </c>
      <c r="H53" t="n">
        <v>167.81138704294</v>
      </c>
      <c r="I53" t="n">
        <v>183.773378162829</v>
      </c>
      <c r="J53" t="n">
        <v>202.185946091449</v>
      </c>
      <c r="K53" t="n">
        <v>222.621692818583</v>
      </c>
      <c r="L53" t="n">
        <v>245.730232495774</v>
      </c>
      <c r="M53" t="n">
        <v>266.923565202913</v>
      </c>
      <c r="N53" t="n">
        <v>286.070001448654</v>
      </c>
      <c r="O53" t="n">
        <v>308.813790907151</v>
      </c>
      <c r="P53" t="n">
        <v>340.962604630518</v>
      </c>
      <c r="Q53" t="n">
        <v>371.328889059164</v>
      </c>
      <c r="R53" t="n">
        <v>408.309366720101</v>
      </c>
      <c r="S53" t="n">
        <v>449.459350020581</v>
      </c>
      <c r="T53" t="n">
        <v>438.81877489806</v>
      </c>
      <c r="U53" t="n">
        <v>538.506897051008</v>
      </c>
      <c r="V53" t="n">
        <v>510.348918241839</v>
      </c>
      <c r="W53" t="n">
        <v>453.954889808267</v>
      </c>
      <c r="X53" t="n">
        <v>427.552108159488</v>
      </c>
      <c r="Y53" t="n">
        <v>421.828025113329</v>
      </c>
      <c r="Z53" t="n">
        <v>521.172704725631</v>
      </c>
      <c r="AA53" t="n">
        <v>568.099776891379</v>
      </c>
      <c r="AB53" t="n">
        <v>615.777774632826</v>
      </c>
      <c r="AC53" t="n">
        <v>746.986326820364</v>
      </c>
      <c r="AD53" t="n">
        <v>804.331363535333</v>
      </c>
      <c r="AE53" t="n">
        <v>815.475231266001</v>
      </c>
      <c r="AF53" t="n">
        <v>849.541471797907</v>
      </c>
    </row>
    <row r="54">
      <c r="A54" t="s">
        <v>149</v>
      </c>
      <c r="B54" t="s">
        <v>476</v>
      </c>
      <c r="C54" t="s">
        <v>317</v>
      </c>
      <c r="D54" t="s">
        <v>477</v>
      </c>
      <c r="E54" t="s">
        <v>318</v>
      </c>
      <c r="F54" t="n">
        <v>315.202707614244</v>
      </c>
      <c r="G54" t="n">
        <v>332.234186392461</v>
      </c>
      <c r="H54" t="n">
        <v>361.054304309273</v>
      </c>
      <c r="I54" t="n">
        <v>393.312657807476</v>
      </c>
      <c r="J54" t="n">
        <v>441.804333192956</v>
      </c>
      <c r="K54" t="n">
        <v>495.77576785245</v>
      </c>
      <c r="L54" t="n">
        <v>551.882169725765</v>
      </c>
      <c r="M54" t="n">
        <v>600.523212023837</v>
      </c>
      <c r="N54" t="n">
        <v>638.736365664914</v>
      </c>
      <c r="O54" t="n">
        <v>680.82314666816</v>
      </c>
      <c r="P54" t="n">
        <v>742.55821739104</v>
      </c>
      <c r="Q54" t="n">
        <v>795.922557724619</v>
      </c>
      <c r="R54" t="n">
        <v>860.720789084292</v>
      </c>
      <c r="S54" t="n">
        <v>919.562654871103</v>
      </c>
      <c r="T54" t="n">
        <v>868.24514053789</v>
      </c>
      <c r="U54" t="n">
        <v>1051.80230979984</v>
      </c>
      <c r="V54" t="n">
        <v>982.647102907084</v>
      </c>
      <c r="W54" t="n">
        <v>883.005434263878</v>
      </c>
      <c r="X54" t="n">
        <v>847.272201778762</v>
      </c>
      <c r="Y54" t="n">
        <v>834.044365819603</v>
      </c>
      <c r="Z54" t="n">
        <v>978.112990035392</v>
      </c>
      <c r="AA54" t="n">
        <v>981.109092414362</v>
      </c>
      <c r="AB54" t="n">
        <v>1044.6353304258</v>
      </c>
      <c r="AC54" t="n">
        <v>1225.5352408972</v>
      </c>
      <c r="AD54" t="n">
        <v>1317.41728077573</v>
      </c>
      <c r="AE54" t="n">
        <v>1275.00905332336</v>
      </c>
      <c r="AF54" t="n">
        <v>1376.45395376908</v>
      </c>
    </row>
    <row r="55">
      <c r="A55" t="s">
        <v>149</v>
      </c>
      <c r="B55" t="s">
        <v>478</v>
      </c>
      <c r="C55" t="s">
        <v>317</v>
      </c>
      <c r="D55" t="s">
        <v>479</v>
      </c>
      <c r="E55" t="s">
        <v>318</v>
      </c>
      <c r="F55" t="n">
        <v>171.673158315573</v>
      </c>
      <c r="G55" t="n">
        <v>180.081398783164</v>
      </c>
      <c r="H55" t="n">
        <v>193.242917266333</v>
      </c>
      <c r="I55" t="n">
        <v>209.539279644647</v>
      </c>
      <c r="J55" t="n">
        <v>239.618387101506</v>
      </c>
      <c r="K55" t="n">
        <v>273.154075033866</v>
      </c>
      <c r="L55" t="n">
        <v>306.151937229991</v>
      </c>
      <c r="M55" t="n">
        <v>333.599646820924</v>
      </c>
      <c r="N55" t="n">
        <v>352.66636421626</v>
      </c>
      <c r="O55" t="n">
        <v>372.009355761007</v>
      </c>
      <c r="P55" t="n">
        <v>401.595612760521</v>
      </c>
      <c r="Q55" t="n">
        <v>424.593668665455</v>
      </c>
      <c r="R55" t="n">
        <v>452.411422364191</v>
      </c>
      <c r="S55" t="n">
        <v>470.103304850521</v>
      </c>
      <c r="T55" t="n">
        <v>429.42636563983</v>
      </c>
      <c r="U55" t="n">
        <v>513.295412748834</v>
      </c>
      <c r="V55" t="n">
        <v>472.298184665245</v>
      </c>
      <c r="W55" t="n">
        <v>429.050544455611</v>
      </c>
      <c r="X55" t="n">
        <v>419.720093619273</v>
      </c>
      <c r="Y55" t="n">
        <v>412.216340706274</v>
      </c>
      <c r="Z55" t="n">
        <v>456.940285309762</v>
      </c>
      <c r="AA55" t="n">
        <v>413.009315522983</v>
      </c>
      <c r="AB55" t="n">
        <v>428.857555792975</v>
      </c>
      <c r="AC55" t="n">
        <v>478.548914076832</v>
      </c>
      <c r="AD55" t="n">
        <v>513.085917240393</v>
      </c>
      <c r="AE55" t="n">
        <v>459.533822057359</v>
      </c>
      <c r="AF55" t="n">
        <v>526.912481971169</v>
      </c>
    </row>
    <row r="56">
      <c r="A56" t="s">
        <v>149</v>
      </c>
      <c r="B56" t="s">
        <v>480</v>
      </c>
      <c r="C56" t="s">
        <v>317</v>
      </c>
      <c r="D56" t="s">
        <v>481</v>
      </c>
      <c r="E56" t="s">
        <v>318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</row>
    <row r="57">
      <c r="A57" t="s">
        <v>149</v>
      </c>
      <c r="B57" t="s">
        <v>482</v>
      </c>
      <c r="C57" t="s">
        <v>317</v>
      </c>
      <c r="D57" t="s">
        <v>483</v>
      </c>
      <c r="E57" t="s">
        <v>318</v>
      </c>
      <c r="F57" t="n">
        <v>10774.6395450745</v>
      </c>
      <c r="G57" t="n">
        <v>11340.0659106767</v>
      </c>
      <c r="H57" t="n">
        <v>12591.5116023553</v>
      </c>
      <c r="I57" t="n">
        <v>13787.510648774</v>
      </c>
      <c r="J57" t="n">
        <v>15074.1330650856</v>
      </c>
      <c r="K57" t="n">
        <v>16620.2381965125</v>
      </c>
      <c r="L57" t="n">
        <v>18375.8701706613</v>
      </c>
      <c r="M57" t="n">
        <v>19783.3115971039</v>
      </c>
      <c r="N57" t="n">
        <v>21086.8896064837</v>
      </c>
      <c r="O57" t="n">
        <v>22276.6194423048</v>
      </c>
      <c r="P57" t="n">
        <v>23851.7496682129</v>
      </c>
      <c r="Q57" t="n">
        <v>25587.7500378511</v>
      </c>
      <c r="R57" t="n">
        <v>27312.3048854722</v>
      </c>
      <c r="S57" t="n">
        <v>28076.2878782338</v>
      </c>
      <c r="T57" t="n">
        <v>25203.1405797398</v>
      </c>
      <c r="U57" t="n">
        <v>29931.2640124597</v>
      </c>
      <c r="V57" t="n">
        <v>28067.427451495</v>
      </c>
      <c r="W57" t="n">
        <v>25477.2845701659</v>
      </c>
      <c r="X57" t="n">
        <v>25070.7190709955</v>
      </c>
      <c r="Y57" t="n">
        <v>25171.0944804225</v>
      </c>
      <c r="Z57" t="n">
        <v>26988.956264933</v>
      </c>
      <c r="AA57" t="n">
        <v>25449.1892614103</v>
      </c>
      <c r="AB57" t="n">
        <v>26615.6244549018</v>
      </c>
      <c r="AC57" t="n">
        <v>28291.060282521</v>
      </c>
      <c r="AD57" t="n">
        <v>29014.6496471265</v>
      </c>
      <c r="AE57" t="n">
        <v>28765.4643791858</v>
      </c>
      <c r="AF57" t="n">
        <v>30620.2102458212</v>
      </c>
    </row>
    <row r="58">
      <c r="A58" t="s">
        <v>149</v>
      </c>
      <c r="B58" t="s">
        <v>484</v>
      </c>
      <c r="C58" t="s">
        <v>317</v>
      </c>
      <c r="D58" t="s">
        <v>485</v>
      </c>
      <c r="E58" t="s">
        <v>318</v>
      </c>
      <c r="F58" t="n">
        <v>10774.6395450745</v>
      </c>
      <c r="G58" t="n">
        <v>11340.0659106767</v>
      </c>
      <c r="H58" t="n">
        <v>12591.5116023553</v>
      </c>
      <c r="I58" t="n">
        <v>13787.510648774</v>
      </c>
      <c r="J58" t="n">
        <v>15074.1330650856</v>
      </c>
      <c r="K58" t="n">
        <v>16620.2381965125</v>
      </c>
      <c r="L58" t="n">
        <v>18375.8701706613</v>
      </c>
      <c r="M58" t="n">
        <v>19783.3115971039</v>
      </c>
      <c r="N58" t="n">
        <v>21086.8896064837</v>
      </c>
      <c r="O58" t="n">
        <v>22276.6194423048</v>
      </c>
      <c r="P58" t="n">
        <v>23851.7496682129</v>
      </c>
      <c r="Q58" t="n">
        <v>25587.7500378511</v>
      </c>
      <c r="R58" t="n">
        <v>27312.3048854722</v>
      </c>
      <c r="S58" t="n">
        <v>28076.2878782338</v>
      </c>
      <c r="T58" t="n">
        <v>25203.1405797398</v>
      </c>
      <c r="U58" t="n">
        <v>29931.2640124597</v>
      </c>
      <c r="V58" t="n">
        <v>28067.427451495</v>
      </c>
      <c r="W58" t="n">
        <v>25477.2845701659</v>
      </c>
      <c r="X58" t="n">
        <v>25070.7190709955</v>
      </c>
      <c r="Y58" t="n">
        <v>25171.0944804225</v>
      </c>
      <c r="Z58" t="n">
        <v>26988.956264933</v>
      </c>
      <c r="AA58" t="n">
        <v>25449.1892614103</v>
      </c>
      <c r="AB58" t="n">
        <v>26615.6244549018</v>
      </c>
      <c r="AC58" t="n">
        <v>28291.060282521</v>
      </c>
      <c r="AD58" t="n">
        <v>29014.6496471265</v>
      </c>
      <c r="AE58" t="n">
        <v>28765.4643791858</v>
      </c>
      <c r="AF58" t="n">
        <v>30620.2102458212</v>
      </c>
    </row>
    <row r="59">
      <c r="A59" t="s">
        <v>149</v>
      </c>
      <c r="B59" t="s">
        <v>486</v>
      </c>
      <c r="C59" t="s">
        <v>317</v>
      </c>
      <c r="D59" t="s">
        <v>487</v>
      </c>
      <c r="E59" t="s">
        <v>318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263</v>
      </c>
      <c r="B1" t="s">
        <v>264</v>
      </c>
      <c r="C1" t="s">
        <v>265</v>
      </c>
      <c r="D1" t="s">
        <v>266</v>
      </c>
      <c r="E1" t="s">
        <v>267</v>
      </c>
      <c r="F1" t="s">
        <v>268</v>
      </c>
      <c r="G1" t="s">
        <v>269</v>
      </c>
      <c r="H1" t="s">
        <v>270</v>
      </c>
      <c r="I1" t="s">
        <v>271</v>
      </c>
      <c r="J1" t="s">
        <v>272</v>
      </c>
      <c r="K1" t="s">
        <v>273</v>
      </c>
      <c r="L1" t="s">
        <v>274</v>
      </c>
      <c r="M1" t="s">
        <v>275</v>
      </c>
      <c r="N1" t="s">
        <v>276</v>
      </c>
      <c r="O1" t="s">
        <v>277</v>
      </c>
      <c r="P1" t="s">
        <v>278</v>
      </c>
      <c r="Q1" t="s">
        <v>279</v>
      </c>
      <c r="R1" t="s">
        <v>280</v>
      </c>
      <c r="S1" t="s">
        <v>281</v>
      </c>
      <c r="T1" t="s">
        <v>282</v>
      </c>
      <c r="U1" t="s">
        <v>283</v>
      </c>
      <c r="V1" t="s">
        <v>284</v>
      </c>
      <c r="W1" t="s">
        <v>285</v>
      </c>
      <c r="X1" t="s">
        <v>286</v>
      </c>
      <c r="Y1" t="s">
        <v>287</v>
      </c>
      <c r="Z1" t="s">
        <v>288</v>
      </c>
      <c r="AA1" t="s">
        <v>289</v>
      </c>
      <c r="AB1" t="s">
        <v>290</v>
      </c>
      <c r="AC1" t="s">
        <v>291</v>
      </c>
      <c r="AD1" t="s">
        <v>292</v>
      </c>
      <c r="AE1" t="s">
        <v>293</v>
      </c>
      <c r="AF1" t="s">
        <v>294</v>
      </c>
    </row>
    <row r="2">
      <c r="A2" t="s">
        <v>150</v>
      </c>
      <c r="B2" t="s">
        <v>295</v>
      </c>
      <c r="C2" t="s">
        <v>317</v>
      </c>
      <c r="D2" t="s">
        <v>297</v>
      </c>
      <c r="E2" t="s">
        <v>318</v>
      </c>
      <c r="F2" t="n">
        <v>11.9066559210811</v>
      </c>
      <c r="G2" t="n">
        <v>12.5638550470243</v>
      </c>
      <c r="H2" t="n">
        <v>13.0098808146517</v>
      </c>
      <c r="I2" t="n">
        <v>13.3249793178729</v>
      </c>
      <c r="J2" t="n">
        <v>13.5407739894685</v>
      </c>
      <c r="K2" t="n">
        <v>13.9497777392173</v>
      </c>
      <c r="L2" t="n">
        <v>14.9822125754211</v>
      </c>
      <c r="M2" t="n">
        <v>15.4826540598411</v>
      </c>
      <c r="N2" t="n">
        <v>15.823106322515</v>
      </c>
      <c r="O2" t="n">
        <v>16.0781284865419</v>
      </c>
      <c r="P2" t="n">
        <v>15.7408937795289</v>
      </c>
      <c r="Q2" t="n">
        <v>16.2199317650363</v>
      </c>
      <c r="R2" t="n">
        <v>17.1984477201123</v>
      </c>
      <c r="S2" t="n">
        <v>18.0118410023758</v>
      </c>
      <c r="T2" t="n">
        <v>18.6017496099197</v>
      </c>
      <c r="U2" t="n">
        <v>18.6673320379187</v>
      </c>
      <c r="V2" t="n">
        <v>18.540766969275</v>
      </c>
      <c r="W2" t="n">
        <v>18.0127841279352</v>
      </c>
      <c r="X2" t="n">
        <v>18.7975878148328</v>
      </c>
      <c r="Y2" t="n">
        <v>20.8129852400017</v>
      </c>
      <c r="Z2" t="n">
        <v>22.0140092862002</v>
      </c>
      <c r="AA2" t="n">
        <v>17.3114440415325</v>
      </c>
      <c r="AB2" t="n">
        <v>14.6280539860797</v>
      </c>
      <c r="AC2" t="n">
        <v>13.3978957038098</v>
      </c>
      <c r="AD2" t="n">
        <v>15.1980899323515</v>
      </c>
      <c r="AE2" t="n">
        <v>16.0709368565533</v>
      </c>
      <c r="AF2" t="n">
        <v>17.4340088854841</v>
      </c>
    </row>
    <row r="3">
      <c r="A3" t="s">
        <v>150</v>
      </c>
      <c r="B3" t="s">
        <v>374</v>
      </c>
      <c r="C3" t="s">
        <v>317</v>
      </c>
      <c r="D3" t="s">
        <v>375</v>
      </c>
      <c r="E3" t="s">
        <v>318</v>
      </c>
      <c r="F3" t="n">
        <v>61.0212749039839</v>
      </c>
      <c r="G3" t="n">
        <v>61.265185986113</v>
      </c>
      <c r="H3" t="n">
        <v>61.8786225079453</v>
      </c>
      <c r="I3" t="n">
        <v>59.9096179015947</v>
      </c>
      <c r="J3" t="n">
        <v>58.1322787909949</v>
      </c>
      <c r="K3" t="n">
        <v>57.3071661897083</v>
      </c>
      <c r="L3" t="n">
        <v>61.7468750375675</v>
      </c>
      <c r="M3" t="n">
        <v>64.1390365582677</v>
      </c>
      <c r="N3" t="n">
        <v>67.1572399040426</v>
      </c>
      <c r="O3" t="n">
        <v>69.9055127657624</v>
      </c>
      <c r="P3" t="n">
        <v>71.5061877176047</v>
      </c>
      <c r="Q3" t="n">
        <v>74.5995734148115</v>
      </c>
      <c r="R3" t="n">
        <v>77.894346617755</v>
      </c>
      <c r="S3" t="n">
        <v>79.7040861256157</v>
      </c>
      <c r="T3" t="n">
        <v>78.9163373942851</v>
      </c>
      <c r="U3" t="n">
        <v>79.2672834079951</v>
      </c>
      <c r="V3" t="n">
        <v>78.8091933524568</v>
      </c>
      <c r="W3" t="n">
        <v>75.3001999009277</v>
      </c>
      <c r="X3" t="n">
        <v>71.124528161282</v>
      </c>
      <c r="Y3" t="n">
        <v>67.4314676408211</v>
      </c>
      <c r="Z3" t="n">
        <v>70.8917089932394</v>
      </c>
      <c r="AA3" t="n">
        <v>68.1553258763152</v>
      </c>
      <c r="AB3" t="n">
        <v>65.8022003829041</v>
      </c>
      <c r="AC3" t="n">
        <v>64.1584243738107</v>
      </c>
      <c r="AD3" t="n">
        <v>65.5640779370816</v>
      </c>
      <c r="AE3" t="n">
        <v>66.4421270656937</v>
      </c>
      <c r="AF3" t="n">
        <v>77.7703024247709</v>
      </c>
    </row>
    <row r="4">
      <c r="A4" t="s">
        <v>150</v>
      </c>
      <c r="B4" t="s">
        <v>376</v>
      </c>
      <c r="C4" t="s">
        <v>317</v>
      </c>
      <c r="D4" t="s">
        <v>377</v>
      </c>
      <c r="E4" t="s">
        <v>318</v>
      </c>
      <c r="F4" t="n">
        <v>2189.50214999217</v>
      </c>
      <c r="G4" t="n">
        <v>2310.7043638684</v>
      </c>
      <c r="H4" t="n">
        <v>2473.14073569215</v>
      </c>
      <c r="I4" t="n">
        <v>2611.1610846222</v>
      </c>
      <c r="J4" t="n">
        <v>2727.29944096336</v>
      </c>
      <c r="K4" t="n">
        <v>2871.32807005676</v>
      </c>
      <c r="L4" t="n">
        <v>3160.42696354129</v>
      </c>
      <c r="M4" t="n">
        <v>3314.87078467957</v>
      </c>
      <c r="N4" t="n">
        <v>3450.8946061422</v>
      </c>
      <c r="O4" t="n">
        <v>3547.41200338257</v>
      </c>
      <c r="P4" t="n">
        <v>3649.30919000684</v>
      </c>
      <c r="Q4" t="n">
        <v>3830.91471867462</v>
      </c>
      <c r="R4" t="n">
        <v>4020.39243752386</v>
      </c>
      <c r="S4" t="n">
        <v>4167.62990500085</v>
      </c>
      <c r="T4" t="n">
        <v>4184.77192535427</v>
      </c>
      <c r="U4" t="n">
        <v>4372.27833051711</v>
      </c>
      <c r="V4" t="n">
        <v>4461.83566266094</v>
      </c>
      <c r="W4" t="n">
        <v>4403.64518027599</v>
      </c>
      <c r="X4" t="n">
        <v>4326.48571906514</v>
      </c>
      <c r="Y4" t="n">
        <v>4336.83130489127</v>
      </c>
      <c r="Z4" t="n">
        <v>4393.06598346889</v>
      </c>
      <c r="AA4" t="n">
        <v>4423.59619963707</v>
      </c>
      <c r="AB4" t="n">
        <v>4474.52409312589</v>
      </c>
      <c r="AC4" t="n">
        <v>4608.92755078631</v>
      </c>
      <c r="AD4" t="n">
        <v>4788.82057702662</v>
      </c>
      <c r="AE4" t="n">
        <v>4865.38188159266</v>
      </c>
      <c r="AF4" t="n">
        <v>5068.94192798367</v>
      </c>
    </row>
    <row r="5">
      <c r="A5" t="s">
        <v>150</v>
      </c>
      <c r="B5" t="s">
        <v>378</v>
      </c>
      <c r="C5" t="s">
        <v>317</v>
      </c>
      <c r="D5" t="s">
        <v>379</v>
      </c>
      <c r="E5" t="s">
        <v>318</v>
      </c>
      <c r="F5" t="n">
        <v>334.455868189818</v>
      </c>
      <c r="G5" t="n">
        <v>354.362822765151</v>
      </c>
      <c r="H5" t="n">
        <v>377.905255248883</v>
      </c>
      <c r="I5" t="n">
        <v>395.930555197925</v>
      </c>
      <c r="J5" t="n">
        <v>410.527525428173</v>
      </c>
      <c r="K5" t="n">
        <v>422.013212779888</v>
      </c>
      <c r="L5" t="n">
        <v>460.102017360546</v>
      </c>
      <c r="M5" t="n">
        <v>482.753533312719</v>
      </c>
      <c r="N5" t="n">
        <v>504.943354719087</v>
      </c>
      <c r="O5" t="n">
        <v>529.781038752844</v>
      </c>
      <c r="P5" t="n">
        <v>557.84253393894</v>
      </c>
      <c r="Q5" t="n">
        <v>595.541447580594</v>
      </c>
      <c r="R5" t="n">
        <v>628.177666578621</v>
      </c>
      <c r="S5" t="n">
        <v>667.33846147256</v>
      </c>
      <c r="T5" t="n">
        <v>705.318965602583</v>
      </c>
      <c r="U5" t="n">
        <v>756.647036036661</v>
      </c>
      <c r="V5" t="n">
        <v>799.837254138826</v>
      </c>
      <c r="W5" t="n">
        <v>805.948433571293</v>
      </c>
      <c r="X5" t="n">
        <v>808.236464157258</v>
      </c>
      <c r="Y5" t="n">
        <v>827.464837615307</v>
      </c>
      <c r="Z5" t="n">
        <v>836.970600665805</v>
      </c>
      <c r="AA5" t="n">
        <v>862.369991136213</v>
      </c>
      <c r="AB5" t="n">
        <v>910.077756625903</v>
      </c>
      <c r="AC5" t="n">
        <v>943.738286090004</v>
      </c>
      <c r="AD5" t="n">
        <v>1018.99500231741</v>
      </c>
      <c r="AE5" t="n">
        <v>1051.54063204248</v>
      </c>
      <c r="AF5" t="n">
        <v>1096.07448297964</v>
      </c>
    </row>
    <row r="6">
      <c r="A6" t="s">
        <v>150</v>
      </c>
      <c r="B6" t="s">
        <v>380</v>
      </c>
      <c r="C6" t="s">
        <v>317</v>
      </c>
      <c r="D6" t="s">
        <v>381</v>
      </c>
      <c r="E6" t="s">
        <v>318</v>
      </c>
      <c r="F6" t="n">
        <v>248.568454235494</v>
      </c>
      <c r="G6" t="n">
        <v>251.509543763836</v>
      </c>
      <c r="H6" t="n">
        <v>262.069508185963</v>
      </c>
      <c r="I6" t="n">
        <v>269.047736253029</v>
      </c>
      <c r="J6" t="n">
        <v>271.364255587143</v>
      </c>
      <c r="K6" t="n">
        <v>273.2090703825</v>
      </c>
      <c r="L6" t="n">
        <v>290.795070141209</v>
      </c>
      <c r="M6" t="n">
        <v>293.963183176397</v>
      </c>
      <c r="N6" t="n">
        <v>292.909133507161</v>
      </c>
      <c r="O6" t="n">
        <v>283.039652292105</v>
      </c>
      <c r="P6" t="n">
        <v>273.88852559661</v>
      </c>
      <c r="Q6" t="n">
        <v>270.188248973111</v>
      </c>
      <c r="R6" t="n">
        <v>264.404967173324</v>
      </c>
      <c r="S6" t="n">
        <v>252.206481930978</v>
      </c>
      <c r="T6" t="n">
        <v>239.950214920574</v>
      </c>
      <c r="U6" t="n">
        <v>239.281867802951</v>
      </c>
      <c r="V6" t="n">
        <v>232.354705984811</v>
      </c>
      <c r="W6" t="n">
        <v>215.959175159437</v>
      </c>
      <c r="X6" t="n">
        <v>205.622002669544</v>
      </c>
      <c r="Y6" t="n">
        <v>199.189965806138</v>
      </c>
      <c r="Z6" t="n">
        <v>188.109496589245</v>
      </c>
      <c r="AA6" t="n">
        <v>191.931625241763</v>
      </c>
      <c r="AB6" t="n">
        <v>200.297454853538</v>
      </c>
      <c r="AC6" t="n">
        <v>205.725341525249</v>
      </c>
      <c r="AD6" t="n">
        <v>203.088829515404</v>
      </c>
      <c r="AE6" t="n">
        <v>191.651995826691</v>
      </c>
      <c r="AF6" t="n">
        <v>187.986489774053</v>
      </c>
    </row>
    <row r="7">
      <c r="A7" t="s">
        <v>150</v>
      </c>
      <c r="B7" t="s">
        <v>382</v>
      </c>
      <c r="C7" t="s">
        <v>317</v>
      </c>
      <c r="D7" t="s">
        <v>383</v>
      </c>
      <c r="E7" t="s">
        <v>318</v>
      </c>
      <c r="F7" t="n">
        <v>170.77457150227</v>
      </c>
      <c r="G7" t="n">
        <v>179.726691866024</v>
      </c>
      <c r="H7" t="n">
        <v>191.989897598603</v>
      </c>
      <c r="I7" t="n">
        <v>203.228258356614</v>
      </c>
      <c r="J7" t="n">
        <v>211.846427238452</v>
      </c>
      <c r="K7" t="n">
        <v>224.419700431441</v>
      </c>
      <c r="L7" t="n">
        <v>246.403603958158</v>
      </c>
      <c r="M7" t="n">
        <v>260.128273844746</v>
      </c>
      <c r="N7" t="n">
        <v>272.288868786694</v>
      </c>
      <c r="O7" t="n">
        <v>281.905816509105</v>
      </c>
      <c r="P7" t="n">
        <v>292.966919670877</v>
      </c>
      <c r="Q7" t="n">
        <v>310.753886436682</v>
      </c>
      <c r="R7" t="n">
        <v>325.699402579642</v>
      </c>
      <c r="S7" t="n">
        <v>335.414524805773</v>
      </c>
      <c r="T7" t="n">
        <v>326.511288799342</v>
      </c>
      <c r="U7" t="n">
        <v>325.652368417997</v>
      </c>
      <c r="V7" t="n">
        <v>315.179153591978</v>
      </c>
      <c r="W7" t="n">
        <v>296.371110484274</v>
      </c>
      <c r="X7" t="n">
        <v>277.871021575411</v>
      </c>
      <c r="Y7" t="n">
        <v>266.209895701082</v>
      </c>
      <c r="Z7" t="n">
        <v>262.178379079759</v>
      </c>
      <c r="AA7" t="n">
        <v>253.681844379883</v>
      </c>
      <c r="AB7" t="n">
        <v>256.714469834293</v>
      </c>
      <c r="AC7" t="n">
        <v>268.54876966253</v>
      </c>
      <c r="AD7" t="n">
        <v>277.694776828942</v>
      </c>
      <c r="AE7" t="n">
        <v>276.821388207304</v>
      </c>
      <c r="AF7" t="n">
        <v>291.229009128742</v>
      </c>
    </row>
    <row r="8">
      <c r="A8" t="s">
        <v>150</v>
      </c>
      <c r="B8" t="s">
        <v>384</v>
      </c>
      <c r="C8" t="s">
        <v>317</v>
      </c>
      <c r="D8" t="s">
        <v>385</v>
      </c>
      <c r="E8" t="s">
        <v>318</v>
      </c>
      <c r="F8" t="n">
        <v>21.0207167016355</v>
      </c>
      <c r="G8" t="n">
        <v>23.3477082539307</v>
      </c>
      <c r="H8" t="n">
        <v>25.719072493353</v>
      </c>
      <c r="I8" t="n">
        <v>25.8502006929806</v>
      </c>
      <c r="J8" t="n">
        <v>26.3261525427212</v>
      </c>
      <c r="K8" t="n">
        <v>29.7938055177298</v>
      </c>
      <c r="L8" t="n">
        <v>32.4899191371042</v>
      </c>
      <c r="M8" t="n">
        <v>33.4354261444999</v>
      </c>
      <c r="N8" t="n">
        <v>34.2228574949281</v>
      </c>
      <c r="O8" t="n">
        <v>35.5291914991361</v>
      </c>
      <c r="P8" t="n">
        <v>38.9892510678931</v>
      </c>
      <c r="Q8" t="n">
        <v>43.0326528128915</v>
      </c>
      <c r="R8" t="n">
        <v>46.7331835176131</v>
      </c>
      <c r="S8" t="n">
        <v>51.4962892968461</v>
      </c>
      <c r="T8" t="n">
        <v>64.2068070637359</v>
      </c>
      <c r="U8" t="n">
        <v>94.2877208207792</v>
      </c>
      <c r="V8" t="n">
        <v>150.780904918949</v>
      </c>
      <c r="W8" t="n">
        <v>191.564204089116</v>
      </c>
      <c r="X8" t="n">
        <v>211.793826407187</v>
      </c>
      <c r="Y8" t="n">
        <v>229.950442372818</v>
      </c>
      <c r="Z8" t="n">
        <v>242.029842314753</v>
      </c>
      <c r="AA8" t="n">
        <v>265.038031066888</v>
      </c>
      <c r="AB8" t="n">
        <v>215.89970395401</v>
      </c>
      <c r="AC8" t="n">
        <v>211.263189589361</v>
      </c>
      <c r="AD8" t="n">
        <v>203.505141745013</v>
      </c>
      <c r="AE8" t="n">
        <v>185.319002609858</v>
      </c>
      <c r="AF8" t="n">
        <v>181.162269288758</v>
      </c>
    </row>
    <row r="9">
      <c r="A9" t="s">
        <v>150</v>
      </c>
      <c r="B9" t="s">
        <v>386</v>
      </c>
      <c r="C9" t="s">
        <v>317</v>
      </c>
      <c r="D9" t="s">
        <v>387</v>
      </c>
      <c r="E9" t="s">
        <v>318</v>
      </c>
      <c r="F9" t="n">
        <v>142.106408769247</v>
      </c>
      <c r="G9" t="n">
        <v>149.188915180248</v>
      </c>
      <c r="H9" t="n">
        <v>157.078234550833</v>
      </c>
      <c r="I9" t="n">
        <v>163.228975092923</v>
      </c>
      <c r="J9" t="n">
        <v>167.647756681722</v>
      </c>
      <c r="K9" t="n">
        <v>173.521845046828</v>
      </c>
      <c r="L9" t="n">
        <v>189.845795656188</v>
      </c>
      <c r="M9" t="n">
        <v>196.993869259106</v>
      </c>
      <c r="N9" t="n">
        <v>205.373244524241</v>
      </c>
      <c r="O9" t="n">
        <v>210.62049376629</v>
      </c>
      <c r="P9" t="n">
        <v>215.24520094643</v>
      </c>
      <c r="Q9" t="n">
        <v>225.827278622026</v>
      </c>
      <c r="R9" t="n">
        <v>238.139810929435</v>
      </c>
      <c r="S9" t="n">
        <v>249.851186903126</v>
      </c>
      <c r="T9" t="n">
        <v>256.614255258413</v>
      </c>
      <c r="U9" t="n">
        <v>277.098130003311</v>
      </c>
      <c r="V9" t="n">
        <v>282.039147321914</v>
      </c>
      <c r="W9" t="n">
        <v>279.868668926249</v>
      </c>
      <c r="X9" t="n">
        <v>276.916297824675</v>
      </c>
      <c r="Y9" t="n">
        <v>281.672200055248</v>
      </c>
      <c r="Z9" t="n">
        <v>290.770478868323</v>
      </c>
      <c r="AA9" t="n">
        <v>284.939655920843</v>
      </c>
      <c r="AB9" t="n">
        <v>287.405194820522</v>
      </c>
      <c r="AC9" t="n">
        <v>294.991953164188</v>
      </c>
      <c r="AD9" t="n">
        <v>311.397964816399</v>
      </c>
      <c r="AE9" t="n">
        <v>328.074202655356</v>
      </c>
      <c r="AF9" t="n">
        <v>353.731167771862</v>
      </c>
    </row>
    <row r="10">
      <c r="A10" t="s">
        <v>150</v>
      </c>
      <c r="B10" t="s">
        <v>388</v>
      </c>
      <c r="C10" t="s">
        <v>317</v>
      </c>
      <c r="D10" t="s">
        <v>389</v>
      </c>
      <c r="E10" t="s">
        <v>318</v>
      </c>
      <c r="F10" t="n">
        <v>199.191694687208</v>
      </c>
      <c r="G10" t="n">
        <v>210.87353348446</v>
      </c>
      <c r="H10" t="n">
        <v>222.908943115715</v>
      </c>
      <c r="I10" t="n">
        <v>232.214002719747</v>
      </c>
      <c r="J10" t="n">
        <v>238.786852762199</v>
      </c>
      <c r="K10" t="n">
        <v>247.798342853542</v>
      </c>
      <c r="L10" t="n">
        <v>271.699484201146</v>
      </c>
      <c r="M10" t="n">
        <v>282.144319960173</v>
      </c>
      <c r="N10" t="n">
        <v>294.235267949421</v>
      </c>
      <c r="O10" t="n">
        <v>302.231956494726</v>
      </c>
      <c r="P10" t="n">
        <v>309.706884481966</v>
      </c>
      <c r="Q10" t="n">
        <v>325.841972800996</v>
      </c>
      <c r="R10" t="n">
        <v>344.543594692943</v>
      </c>
      <c r="S10" t="n">
        <v>362.653003180422</v>
      </c>
      <c r="T10" t="n">
        <v>381.587164795908</v>
      </c>
      <c r="U10" t="n">
        <v>427.811491313394</v>
      </c>
      <c r="V10" t="n">
        <v>440.934169931636</v>
      </c>
      <c r="W10" t="n">
        <v>450.668387501001</v>
      </c>
      <c r="X10" t="n">
        <v>459.424234606392</v>
      </c>
      <c r="Y10" t="n">
        <v>467.703029017045</v>
      </c>
      <c r="Z10" t="n">
        <v>463.86064746745</v>
      </c>
      <c r="AA10" t="n">
        <v>457.062194116762</v>
      </c>
      <c r="AB10" t="n">
        <v>458.319031758468</v>
      </c>
      <c r="AC10" t="n">
        <v>475.328853832154</v>
      </c>
      <c r="AD10" t="n">
        <v>501.048234039234</v>
      </c>
      <c r="AE10" t="n">
        <v>533.813046908262</v>
      </c>
      <c r="AF10" t="n">
        <v>579.455080559744</v>
      </c>
    </row>
    <row r="11">
      <c r="A11" t="s">
        <v>150</v>
      </c>
      <c r="B11" t="s">
        <v>390</v>
      </c>
      <c r="C11" t="s">
        <v>317</v>
      </c>
      <c r="D11" t="s">
        <v>391</v>
      </c>
      <c r="E11" t="s">
        <v>318</v>
      </c>
      <c r="F11" t="n">
        <v>57.0852859179614</v>
      </c>
      <c r="G11" t="n">
        <v>61.6846183042121</v>
      </c>
      <c r="H11" t="n">
        <v>65.830708564882</v>
      </c>
      <c r="I11" t="n">
        <v>68.9850276268237</v>
      </c>
      <c r="J11" t="n">
        <v>71.1390960804771</v>
      </c>
      <c r="K11" t="n">
        <v>74.2764978067133</v>
      </c>
      <c r="L11" t="n">
        <v>81.8536885449577</v>
      </c>
      <c r="M11" t="n">
        <v>85.1504507010669</v>
      </c>
      <c r="N11" t="n">
        <v>88.8620234251798</v>
      </c>
      <c r="O11" t="n">
        <v>91.6114627284357</v>
      </c>
      <c r="P11" t="n">
        <v>94.4616835355361</v>
      </c>
      <c r="Q11" t="n">
        <v>100.01469417897</v>
      </c>
      <c r="R11" t="n">
        <v>106.403783763508</v>
      </c>
      <c r="S11" t="n">
        <v>112.801816277297</v>
      </c>
      <c r="T11" t="n">
        <v>124.972909537495</v>
      </c>
      <c r="U11" t="n">
        <v>150.713361310083</v>
      </c>
      <c r="V11" t="n">
        <v>158.895022609722</v>
      </c>
      <c r="W11" t="n">
        <v>170.799718574752</v>
      </c>
      <c r="X11" t="n">
        <v>182.507936781717</v>
      </c>
      <c r="Y11" t="n">
        <v>186.030828961796</v>
      </c>
      <c r="Z11" t="n">
        <v>173.090168599126</v>
      </c>
      <c r="AA11" t="n">
        <v>172.122538195919</v>
      </c>
      <c r="AB11" t="n">
        <v>170.913836937946</v>
      </c>
      <c r="AC11" t="n">
        <v>180.336900667966</v>
      </c>
      <c r="AD11" t="n">
        <v>189.650269222835</v>
      </c>
      <c r="AE11" t="n">
        <v>205.738844252906</v>
      </c>
      <c r="AF11" t="n">
        <v>225.723912787882</v>
      </c>
    </row>
    <row r="12">
      <c r="A12" t="s">
        <v>150</v>
      </c>
      <c r="B12" t="s">
        <v>392</v>
      </c>
      <c r="C12" t="s">
        <v>317</v>
      </c>
      <c r="D12" t="s">
        <v>393</v>
      </c>
      <c r="E12" t="s">
        <v>318</v>
      </c>
      <c r="F12" t="n">
        <v>281.577545436479</v>
      </c>
      <c r="G12" t="n">
        <v>295.370610325023</v>
      </c>
      <c r="H12" t="n">
        <v>314.125649150834</v>
      </c>
      <c r="I12" t="n">
        <v>333.704467958651</v>
      </c>
      <c r="J12" t="n">
        <v>353.114600042879</v>
      </c>
      <c r="K12" t="n">
        <v>377.832367018831</v>
      </c>
      <c r="L12" t="n">
        <v>426.354024846278</v>
      </c>
      <c r="M12" t="n">
        <v>454.363735862786</v>
      </c>
      <c r="N12" t="n">
        <v>478.677698737813</v>
      </c>
      <c r="O12" t="n">
        <v>492.889866139022</v>
      </c>
      <c r="P12" t="n">
        <v>512.557925170638</v>
      </c>
      <c r="Q12" t="n">
        <v>543.78698826952</v>
      </c>
      <c r="R12" t="n">
        <v>580.819791486929</v>
      </c>
      <c r="S12" t="n">
        <v>594.566659826812</v>
      </c>
      <c r="T12" t="n">
        <v>561.165311826358</v>
      </c>
      <c r="U12" t="n">
        <v>543.107427424587</v>
      </c>
      <c r="V12" t="n">
        <v>521.470465344781</v>
      </c>
      <c r="W12" t="n">
        <v>493.552958920834</v>
      </c>
      <c r="X12" t="n">
        <v>452.75713324531</v>
      </c>
      <c r="Y12" t="n">
        <v>433.328986551511</v>
      </c>
      <c r="Z12" t="n">
        <v>437.70028144704</v>
      </c>
      <c r="AA12" t="n">
        <v>437.265907357291</v>
      </c>
      <c r="AB12" t="n">
        <v>439.123706990376</v>
      </c>
      <c r="AC12" t="n">
        <v>450.39657876292</v>
      </c>
      <c r="AD12" t="n">
        <v>454.352294229213</v>
      </c>
      <c r="AE12" t="n">
        <v>465.419438649836</v>
      </c>
      <c r="AF12" t="n">
        <v>489.696641962627</v>
      </c>
    </row>
    <row r="13">
      <c r="A13" t="s">
        <v>150</v>
      </c>
      <c r="B13" t="s">
        <v>394</v>
      </c>
      <c r="C13" t="s">
        <v>317</v>
      </c>
      <c r="D13" t="s">
        <v>395</v>
      </c>
      <c r="E13" t="s">
        <v>318</v>
      </c>
      <c r="F13" t="n">
        <v>262.861028526242</v>
      </c>
      <c r="G13" t="n">
        <v>281.546875584833</v>
      </c>
      <c r="H13" t="n">
        <v>306.247754807802</v>
      </c>
      <c r="I13" t="n">
        <v>327.799714544313</v>
      </c>
      <c r="J13" t="n">
        <v>350.887276773794</v>
      </c>
      <c r="K13" t="n">
        <v>381.264651130766</v>
      </c>
      <c r="L13" t="n">
        <v>428.861797504257</v>
      </c>
      <c r="M13" t="n">
        <v>458.733472906318</v>
      </c>
      <c r="N13" t="n">
        <v>488.017344164463</v>
      </c>
      <c r="O13" t="n">
        <v>512.318946959915</v>
      </c>
      <c r="P13" t="n">
        <v>535.386983343634</v>
      </c>
      <c r="Q13" t="n">
        <v>570.385404348384</v>
      </c>
      <c r="R13" t="n">
        <v>611.192991334265</v>
      </c>
      <c r="S13" t="n">
        <v>644.94834620696</v>
      </c>
      <c r="T13" t="n">
        <v>620.320973215642</v>
      </c>
      <c r="U13" t="n">
        <v>623.839393370415</v>
      </c>
      <c r="V13" t="n">
        <v>610.842670719546</v>
      </c>
      <c r="W13" t="n">
        <v>577.948029418028</v>
      </c>
      <c r="X13" t="n">
        <v>552.324986963132</v>
      </c>
      <c r="Y13" t="n">
        <v>536.842219726976</v>
      </c>
      <c r="Z13" t="n">
        <v>539.318968672521</v>
      </c>
      <c r="AA13" t="n">
        <v>538.450047534344</v>
      </c>
      <c r="AB13" t="n">
        <v>556.328368162226</v>
      </c>
      <c r="AC13" t="n">
        <v>579.851291783371</v>
      </c>
      <c r="AD13" t="n">
        <v>611.645791850292</v>
      </c>
      <c r="AE13" t="n">
        <v>629.714161276476</v>
      </c>
      <c r="AF13" t="n">
        <v>670.774395178742</v>
      </c>
    </row>
    <row r="14">
      <c r="A14" t="s">
        <v>150</v>
      </c>
      <c r="B14" t="s">
        <v>396</v>
      </c>
      <c r="C14" t="s">
        <v>317</v>
      </c>
      <c r="D14" t="s">
        <v>397</v>
      </c>
      <c r="E14" t="s">
        <v>318</v>
      </c>
      <c r="F14" t="n">
        <v>81.4348048639467</v>
      </c>
      <c r="G14" t="n">
        <v>84.0562475318413</v>
      </c>
      <c r="H14" t="n">
        <v>89.0383988857904</v>
      </c>
      <c r="I14" t="n">
        <v>92.1777082043714</v>
      </c>
      <c r="J14" t="n">
        <v>93.0716441721327</v>
      </c>
      <c r="K14" t="n">
        <v>95.8753240705012</v>
      </c>
      <c r="L14" t="n">
        <v>103.15478572162</v>
      </c>
      <c r="M14" t="n">
        <v>101.534495648263</v>
      </c>
      <c r="N14" t="n">
        <v>96.6410157032732</v>
      </c>
      <c r="O14" t="n">
        <v>90.4604045353917</v>
      </c>
      <c r="P14" t="n">
        <v>86.6502591116708</v>
      </c>
      <c r="Q14" t="n">
        <v>85.8790748465953</v>
      </c>
      <c r="R14" t="n">
        <v>87.261917814789</v>
      </c>
      <c r="S14" t="n">
        <v>86.4825709211641</v>
      </c>
      <c r="T14" t="n">
        <v>84.1580564932869</v>
      </c>
      <c r="U14" t="n">
        <v>86.7524044715637</v>
      </c>
      <c r="V14" t="n">
        <v>88.921430018544</v>
      </c>
      <c r="W14" t="n">
        <v>88.041526413927</v>
      </c>
      <c r="X14" t="n">
        <v>85.9683984078043</v>
      </c>
      <c r="Y14" t="n">
        <v>84.9153827937064</v>
      </c>
      <c r="Z14" t="n">
        <v>82.9883923588889</v>
      </c>
      <c r="AA14" t="n">
        <v>76.171814898644</v>
      </c>
      <c r="AB14" t="n">
        <v>72.5856932500372</v>
      </c>
      <c r="AC14" t="n">
        <v>71.1936798264351</v>
      </c>
      <c r="AD14" t="n">
        <v>70.051597621983</v>
      </c>
      <c r="AE14" t="n">
        <v>70.9118959308448</v>
      </c>
      <c r="AF14" t="n">
        <v>75.0893710390794</v>
      </c>
    </row>
    <row r="15">
      <c r="A15" t="s">
        <v>150</v>
      </c>
      <c r="B15" t="s">
        <v>398</v>
      </c>
      <c r="C15" t="s">
        <v>317</v>
      </c>
      <c r="D15" t="s">
        <v>399</v>
      </c>
      <c r="E15" t="s">
        <v>318</v>
      </c>
      <c r="F15" t="n">
        <v>173.616606077633</v>
      </c>
      <c r="G15" t="n">
        <v>183.840794665676</v>
      </c>
      <c r="H15" t="n">
        <v>196.97030899057</v>
      </c>
      <c r="I15" t="n">
        <v>208.695777057963</v>
      </c>
      <c r="J15" t="n">
        <v>215.828059917631</v>
      </c>
      <c r="K15" t="n">
        <v>226.629328947002</v>
      </c>
      <c r="L15" t="n">
        <v>249.197767283415</v>
      </c>
      <c r="M15" t="n">
        <v>254.852064239974</v>
      </c>
      <c r="N15" t="n">
        <v>256.04846783936</v>
      </c>
      <c r="O15" t="n">
        <v>253.607776834745</v>
      </c>
      <c r="P15" t="n">
        <v>254.421874320825</v>
      </c>
      <c r="Q15" t="n">
        <v>264.934308980534</v>
      </c>
      <c r="R15" t="n">
        <v>277.827448532712</v>
      </c>
      <c r="S15" t="n">
        <v>286.701589200478</v>
      </c>
      <c r="T15" t="n">
        <v>296.414262999911</v>
      </c>
      <c r="U15" t="n">
        <v>326.244738619974</v>
      </c>
      <c r="V15" t="n">
        <v>339.048211514118</v>
      </c>
      <c r="W15" t="n">
        <v>333.314072483535</v>
      </c>
      <c r="X15" t="n">
        <v>319.719140225392</v>
      </c>
      <c r="Y15" t="n">
        <v>319.825070946545</v>
      </c>
      <c r="Z15" t="n">
        <v>322.641764844892</v>
      </c>
      <c r="AA15" t="n">
        <v>307.023560618318</v>
      </c>
      <c r="AB15" t="n">
        <v>298.560010174602</v>
      </c>
      <c r="AC15" t="n">
        <v>300.94675951374</v>
      </c>
      <c r="AD15" t="n">
        <v>304.4572499583</v>
      </c>
      <c r="AE15" t="n">
        <v>307.394495475617</v>
      </c>
      <c r="AF15" t="n">
        <v>324.269322725109</v>
      </c>
    </row>
    <row r="16">
      <c r="A16" t="s">
        <v>150</v>
      </c>
      <c r="B16" t="s">
        <v>400</v>
      </c>
      <c r="C16" t="s">
        <v>317</v>
      </c>
      <c r="D16" t="s">
        <v>401</v>
      </c>
      <c r="E16" t="s">
        <v>318</v>
      </c>
      <c r="F16" t="n">
        <v>92.181801213686</v>
      </c>
      <c r="G16" t="n">
        <v>99.7845471338342</v>
      </c>
      <c r="H16" t="n">
        <v>107.93191010478</v>
      </c>
      <c r="I16" t="n">
        <v>116.518068853592</v>
      </c>
      <c r="J16" t="n">
        <v>122.756415745498</v>
      </c>
      <c r="K16" t="n">
        <v>130.754004876501</v>
      </c>
      <c r="L16" t="n">
        <v>146.042981561795</v>
      </c>
      <c r="M16" t="n">
        <v>153.317568591711</v>
      </c>
      <c r="N16" t="n">
        <v>159.407452136087</v>
      </c>
      <c r="O16" t="n">
        <v>163.147372299354</v>
      </c>
      <c r="P16" t="n">
        <v>167.771615209155</v>
      </c>
      <c r="Q16" t="n">
        <v>179.055234133939</v>
      </c>
      <c r="R16" t="n">
        <v>190.565530717923</v>
      </c>
      <c r="S16" t="n">
        <v>200.219018279314</v>
      </c>
      <c r="T16" t="n">
        <v>212.256206506624</v>
      </c>
      <c r="U16" t="n">
        <v>239.49233414841</v>
      </c>
      <c r="V16" t="n">
        <v>250.126781495574</v>
      </c>
      <c r="W16" t="n">
        <v>245.272546069608</v>
      </c>
      <c r="X16" t="n">
        <v>233.750741817588</v>
      </c>
      <c r="Y16" t="n">
        <v>234.909688152839</v>
      </c>
      <c r="Z16" t="n">
        <v>239.653372486003</v>
      </c>
      <c r="AA16" t="n">
        <v>230.851745719674</v>
      </c>
      <c r="AB16" t="n">
        <v>225.974316924565</v>
      </c>
      <c r="AC16" t="n">
        <v>229.753079687305</v>
      </c>
      <c r="AD16" t="n">
        <v>234.405652336317</v>
      </c>
      <c r="AE16" t="n">
        <v>236.482599544772</v>
      </c>
      <c r="AF16" t="n">
        <v>249.17995168603</v>
      </c>
    </row>
    <row r="17">
      <c r="A17" t="s">
        <v>150</v>
      </c>
      <c r="B17" t="s">
        <v>402</v>
      </c>
      <c r="C17" t="s">
        <v>317</v>
      </c>
      <c r="D17" t="s">
        <v>403</v>
      </c>
      <c r="E17" t="s">
        <v>318</v>
      </c>
      <c r="F17" t="n">
        <v>109.112150437892</v>
      </c>
      <c r="G17" t="n">
        <v>116.808989689965</v>
      </c>
      <c r="H17" t="n">
        <v>126.339883516423</v>
      </c>
      <c r="I17" t="n">
        <v>135.180030541955</v>
      </c>
      <c r="J17" t="n">
        <v>143.442277501651</v>
      </c>
      <c r="K17" t="n">
        <v>153.052262405122</v>
      </c>
      <c r="L17" t="n">
        <v>171.375769162818</v>
      </c>
      <c r="M17" t="n">
        <v>182.504677198294</v>
      </c>
      <c r="N17" t="n">
        <v>192.1214081342</v>
      </c>
      <c r="O17" t="n">
        <v>199.031495722118</v>
      </c>
      <c r="P17" t="n">
        <v>203.817968973648</v>
      </c>
      <c r="Q17" t="n">
        <v>212.40743835981</v>
      </c>
      <c r="R17" t="n">
        <v>221.932112898494</v>
      </c>
      <c r="S17" t="n">
        <v>230.367906590083</v>
      </c>
      <c r="T17" t="n">
        <v>234.644859969576</v>
      </c>
      <c r="U17" t="n">
        <v>251.043761797892</v>
      </c>
      <c r="V17" t="n">
        <v>262.165757952725</v>
      </c>
      <c r="W17" t="n">
        <v>269.099306541771</v>
      </c>
      <c r="X17" t="n">
        <v>277.533682960694</v>
      </c>
      <c r="Y17" t="n">
        <v>286.582851903196</v>
      </c>
      <c r="Z17" t="n">
        <v>295.337522930445</v>
      </c>
      <c r="AA17" t="n">
        <v>284.721927768572</v>
      </c>
      <c r="AB17" t="n">
        <v>283.283099112982</v>
      </c>
      <c r="AC17" t="n">
        <v>288.944981762132</v>
      </c>
      <c r="AD17" t="n">
        <v>294.561554380455</v>
      </c>
      <c r="AE17" t="n">
        <v>303.806086737274</v>
      </c>
      <c r="AF17" t="n">
        <v>319.043818213636</v>
      </c>
    </row>
    <row r="18">
      <c r="A18" t="s">
        <v>150</v>
      </c>
      <c r="B18" t="s">
        <v>404</v>
      </c>
      <c r="C18" t="s">
        <v>317</v>
      </c>
      <c r="D18" t="s">
        <v>405</v>
      </c>
      <c r="E18" t="s">
        <v>318</v>
      </c>
      <c r="F18" t="n">
        <v>243.701410051588</v>
      </c>
      <c r="G18" t="n">
        <v>256.123725049678</v>
      </c>
      <c r="H18" t="n">
        <v>276.264575887803</v>
      </c>
      <c r="I18" t="n">
        <v>293.403021422956</v>
      </c>
      <c r="J18" t="n">
        <v>306.878688009988</v>
      </c>
      <c r="K18" t="n">
        <v>323.036746991286</v>
      </c>
      <c r="L18" t="n">
        <v>346.021268647807</v>
      </c>
      <c r="M18" t="n">
        <v>358.675897565445</v>
      </c>
      <c r="N18" t="n">
        <v>368.20197036961</v>
      </c>
      <c r="O18" t="n">
        <v>373.200875710163</v>
      </c>
      <c r="P18" t="n">
        <v>373.332726770054</v>
      </c>
      <c r="Q18" t="n">
        <v>380.748838143918</v>
      </c>
      <c r="R18" t="n">
        <v>389.014148822611</v>
      </c>
      <c r="S18" t="n">
        <v>398.952906026134</v>
      </c>
      <c r="T18" t="n">
        <v>404.780899490364</v>
      </c>
      <c r="U18" t="n">
        <v>428.316858890888</v>
      </c>
      <c r="V18" t="n">
        <v>440.382330837949</v>
      </c>
      <c r="W18" t="n">
        <v>441.546213247997</v>
      </c>
      <c r="X18" t="n">
        <v>452.786538975811</v>
      </c>
      <c r="Y18" t="n">
        <v>469.328473312231</v>
      </c>
      <c r="Z18" t="n">
        <v>503.078243709488</v>
      </c>
      <c r="AA18" t="n">
        <v>523.681037334418</v>
      </c>
      <c r="AB18" t="n">
        <v>545.402232231848</v>
      </c>
      <c r="AC18" t="n">
        <v>561.070741957441</v>
      </c>
      <c r="AD18" t="n">
        <v>585.202866842471</v>
      </c>
      <c r="AE18" t="n">
        <v>597.110346999263</v>
      </c>
      <c r="AF18" t="n">
        <v>615.274259113988</v>
      </c>
    </row>
    <row r="19">
      <c r="A19" t="s">
        <v>150</v>
      </c>
      <c r="B19" t="s">
        <v>406</v>
      </c>
      <c r="C19" t="s">
        <v>317</v>
      </c>
      <c r="D19" t="s">
        <v>407</v>
      </c>
      <c r="E19" t="s">
        <v>318</v>
      </c>
      <c r="F19" t="n">
        <v>144.622104145912</v>
      </c>
      <c r="G19" t="n">
        <v>157.193068419823</v>
      </c>
      <c r="H19" t="n">
        <v>172.599886696196</v>
      </c>
      <c r="I19" t="n">
        <v>186.107319876065</v>
      </c>
      <c r="J19" t="n">
        <v>198.297325158735</v>
      </c>
      <c r="K19" t="n">
        <v>212.278581598656</v>
      </c>
      <c r="L19" t="n">
        <v>237.126241298549</v>
      </c>
      <c r="M19" t="n">
        <v>253.31620046822</v>
      </c>
      <c r="N19" t="n">
        <v>269.228234439459</v>
      </c>
      <c r="O19" t="n">
        <v>283.875386468694</v>
      </c>
      <c r="P19" t="n">
        <v>296.397596671759</v>
      </c>
      <c r="Q19" t="n">
        <v>313.29353196818</v>
      </c>
      <c r="R19" t="n">
        <v>330.047129906706</v>
      </c>
      <c r="S19" t="n">
        <v>342.98373646381</v>
      </c>
      <c r="T19" t="n">
        <v>349.87117667028</v>
      </c>
      <c r="U19" t="n">
        <v>356.045666021571</v>
      </c>
      <c r="V19" t="n">
        <v>348.84003772562</v>
      </c>
      <c r="W19" t="n">
        <v>327.6732888587</v>
      </c>
      <c r="X19" t="n">
        <v>308.416687279006</v>
      </c>
      <c r="Y19" t="n">
        <v>300.40553193842</v>
      </c>
      <c r="Z19" t="n">
        <v>301.840235747496</v>
      </c>
      <c r="AA19" t="n">
        <v>302.370033082614</v>
      </c>
      <c r="AB19" t="n">
        <v>310.518259427647</v>
      </c>
      <c r="AC19" t="n">
        <v>323.11275630741</v>
      </c>
      <c r="AD19" t="n">
        <v>334.268835319888</v>
      </c>
      <c r="AE19" t="n">
        <v>322.791286859602</v>
      </c>
      <c r="AF19" t="n">
        <v>313.976159058631</v>
      </c>
    </row>
    <row r="20">
      <c r="A20" t="s">
        <v>150</v>
      </c>
      <c r="B20" t="s">
        <v>408</v>
      </c>
      <c r="C20" t="s">
        <v>317</v>
      </c>
      <c r="D20" t="s">
        <v>409</v>
      </c>
      <c r="E20" t="s">
        <v>318</v>
      </c>
      <c r="F20" t="n">
        <v>141.280248474056</v>
      </c>
      <c r="G20" t="n">
        <v>147.883984453177</v>
      </c>
      <c r="H20" t="n">
        <v>153.575757715938</v>
      </c>
      <c r="I20" t="n">
        <v>154.547111360996</v>
      </c>
      <c r="J20" t="n">
        <v>155.377582860802</v>
      </c>
      <c r="K20" t="n">
        <v>161.800510151257</v>
      </c>
      <c r="L20" t="n">
        <v>176.549722575917</v>
      </c>
      <c r="M20" t="n">
        <v>185.012276240853</v>
      </c>
      <c r="N20" t="n">
        <v>194.961121659542</v>
      </c>
      <c r="O20" t="n">
        <v>201.770205574849</v>
      </c>
      <c r="P20" t="n">
        <v>215.250799292568</v>
      </c>
      <c r="Q20" t="n">
        <v>235.027476717955</v>
      </c>
      <c r="R20" t="n">
        <v>260.557033314319</v>
      </c>
      <c r="S20" t="n">
        <v>284.362505266365</v>
      </c>
      <c r="T20" t="n">
        <v>295.87219268982</v>
      </c>
      <c r="U20" t="n">
        <v>313.317127272464</v>
      </c>
      <c r="V20" t="n">
        <v>310.467677381656</v>
      </c>
      <c r="W20" t="n">
        <v>312.799793623717</v>
      </c>
      <c r="X20" t="n">
        <v>315.682376797299</v>
      </c>
      <c r="Y20" t="n">
        <v>318.65712387508</v>
      </c>
      <c r="Z20" t="n">
        <v>319.865514970664</v>
      </c>
      <c r="AA20" t="n">
        <v>314.206771745492</v>
      </c>
      <c r="AB20" t="n">
        <v>318.577738043485</v>
      </c>
      <c r="AC20" t="n">
        <v>332.697509077365</v>
      </c>
      <c r="AD20" t="n">
        <v>342.638676322957</v>
      </c>
      <c r="AE20" t="n">
        <v>374.167932932067</v>
      </c>
      <c r="AF20" t="n">
        <v>393.364523824387</v>
      </c>
    </row>
    <row r="21">
      <c r="A21" t="s">
        <v>150</v>
      </c>
      <c r="B21" t="s">
        <v>410</v>
      </c>
      <c r="C21" t="s">
        <v>317</v>
      </c>
      <c r="D21" t="s">
        <v>411</v>
      </c>
      <c r="E21" t="s">
        <v>318</v>
      </c>
      <c r="F21" t="n">
        <v>203.477765034017</v>
      </c>
      <c r="G21" t="n">
        <v>218.906910909645</v>
      </c>
      <c r="H21" t="n">
        <v>234.147973879036</v>
      </c>
      <c r="I21" t="n">
        <v>245.559294598676</v>
      </c>
      <c r="J21" t="n">
        <v>257.855701407253</v>
      </c>
      <c r="K21" t="n">
        <v>277.480149523157</v>
      </c>
      <c r="L21" t="n">
        <v>308.226399584213</v>
      </c>
      <c r="M21" t="n">
        <v>329.725720353788</v>
      </c>
      <c r="N21" t="n">
        <v>352.127751552345</v>
      </c>
      <c r="O21" t="n">
        <v>368.331897269068</v>
      </c>
      <c r="P21" t="n">
        <v>392.438378149851</v>
      </c>
      <c r="Q21" t="n">
        <v>428.144888815591</v>
      </c>
      <c r="R21" t="n">
        <v>468.569258728739</v>
      </c>
      <c r="S21" t="n">
        <v>507.056962044853</v>
      </c>
      <c r="T21" t="n">
        <v>548.619499427286</v>
      </c>
      <c r="U21" t="n">
        <v>620.126794037241</v>
      </c>
      <c r="V21" t="n">
        <v>628.914783443549</v>
      </c>
      <c r="W21" t="n">
        <v>642.603367088993</v>
      </c>
      <c r="X21" t="n">
        <v>642.17496906201</v>
      </c>
      <c r="Y21" t="n">
        <v>644.256533616628</v>
      </c>
      <c r="Z21" t="n">
        <v>654.047176422628</v>
      </c>
      <c r="AA21" t="n">
        <v>669.327051580812</v>
      </c>
      <c r="AB21" t="n">
        <v>687.90089361274</v>
      </c>
      <c r="AC21" t="n">
        <v>698.252217251158</v>
      </c>
      <c r="AD21" t="n">
        <v>688.779796286418</v>
      </c>
      <c r="AE21" t="n">
        <v>702.966827797972</v>
      </c>
      <c r="AF21" t="n">
        <v>739.875702561792</v>
      </c>
    </row>
    <row r="22">
      <c r="A22" t="s">
        <v>150</v>
      </c>
      <c r="B22" t="s">
        <v>412</v>
      </c>
      <c r="C22" t="s">
        <v>317</v>
      </c>
      <c r="D22" t="s">
        <v>413</v>
      </c>
      <c r="E22" t="s">
        <v>318</v>
      </c>
      <c r="F22" t="n">
        <v>62.1975165599619</v>
      </c>
      <c r="G22" t="n">
        <v>71.0229264564674</v>
      </c>
      <c r="H22" t="n">
        <v>80.5722161630987</v>
      </c>
      <c r="I22" t="n">
        <v>91.0121832376801</v>
      </c>
      <c r="J22" t="n">
        <v>102.478118546451</v>
      </c>
      <c r="K22" t="n">
        <v>115.6796393719</v>
      </c>
      <c r="L22" t="n">
        <v>131.676677008296</v>
      </c>
      <c r="M22" t="n">
        <v>144.713444112935</v>
      </c>
      <c r="N22" t="n">
        <v>157.166629892803</v>
      </c>
      <c r="O22" t="n">
        <v>166.561691694219</v>
      </c>
      <c r="P22" t="n">
        <v>177.187578857283</v>
      </c>
      <c r="Q22" t="n">
        <v>193.117412097637</v>
      </c>
      <c r="R22" t="n">
        <v>208.01222541442</v>
      </c>
      <c r="S22" t="n">
        <v>222.694456778488</v>
      </c>
      <c r="T22" t="n">
        <v>252.747306737466</v>
      </c>
      <c r="U22" t="n">
        <v>306.809666764778</v>
      </c>
      <c r="V22" t="n">
        <v>318.447106061894</v>
      </c>
      <c r="W22" t="n">
        <v>329.803573465276</v>
      </c>
      <c r="X22" t="n">
        <v>326.492592264712</v>
      </c>
      <c r="Y22" t="n">
        <v>325.599409741549</v>
      </c>
      <c r="Z22" t="n">
        <v>334.181661451964</v>
      </c>
      <c r="AA22" t="n">
        <v>355.12027983532</v>
      </c>
      <c r="AB22" t="n">
        <v>369.323155569255</v>
      </c>
      <c r="AC22" t="n">
        <v>365.554708173793</v>
      </c>
      <c r="AD22" t="n">
        <v>346.141119963462</v>
      </c>
      <c r="AE22" t="n">
        <v>328.798894865905</v>
      </c>
      <c r="AF22" t="n">
        <v>346.511178737405</v>
      </c>
    </row>
    <row r="23">
      <c r="A23" t="s">
        <v>150</v>
      </c>
      <c r="B23" t="s">
        <v>414</v>
      </c>
      <c r="C23" t="s">
        <v>317</v>
      </c>
      <c r="D23" t="s">
        <v>415</v>
      </c>
      <c r="E23" t="s">
        <v>318</v>
      </c>
      <c r="F23" t="n">
        <v>1059.92581103809</v>
      </c>
      <c r="G23" t="n">
        <v>1138.52296647014</v>
      </c>
      <c r="H23" t="n">
        <v>1237.93536403835</v>
      </c>
      <c r="I23" t="n">
        <v>1352.29092831553</v>
      </c>
      <c r="J23" t="n">
        <v>1500.49846089935</v>
      </c>
      <c r="K23" t="n">
        <v>1690.34798457135</v>
      </c>
      <c r="L23" t="n">
        <v>1968.17120433308</v>
      </c>
      <c r="M23" t="n">
        <v>2275.52594515745</v>
      </c>
      <c r="N23" t="n">
        <v>2582.59654140902</v>
      </c>
      <c r="O23" t="n">
        <v>2863.7117411035</v>
      </c>
      <c r="P23" t="n">
        <v>3232.07020956463</v>
      </c>
      <c r="Q23" t="n">
        <v>3735.67586479316</v>
      </c>
      <c r="R23" t="n">
        <v>4133.26139286101</v>
      </c>
      <c r="S23" t="n">
        <v>4238.52901787353</v>
      </c>
      <c r="T23" t="n">
        <v>3937.13090737363</v>
      </c>
      <c r="U23" t="n">
        <v>3413.94819470242</v>
      </c>
      <c r="V23" t="n">
        <v>2912.54893320876</v>
      </c>
      <c r="W23" t="n">
        <v>2506.60826073181</v>
      </c>
      <c r="X23" t="n">
        <v>2217.45573549862</v>
      </c>
      <c r="Y23" t="n">
        <v>2085.15995522013</v>
      </c>
      <c r="Z23" t="n">
        <v>1997.72381681011</v>
      </c>
      <c r="AA23" t="n">
        <v>1818.33144292705</v>
      </c>
      <c r="AB23" t="n">
        <v>1740.70338631004</v>
      </c>
      <c r="AC23" t="n">
        <v>1698.92212458318</v>
      </c>
      <c r="AD23" t="n">
        <v>1693.3758486967</v>
      </c>
      <c r="AE23" t="n">
        <v>1697.39851624472</v>
      </c>
      <c r="AF23" t="n">
        <v>1787.70892707132</v>
      </c>
    </row>
    <row r="24">
      <c r="A24" t="s">
        <v>150</v>
      </c>
      <c r="B24" t="s">
        <v>416</v>
      </c>
      <c r="C24" t="s">
        <v>317</v>
      </c>
      <c r="D24" t="s">
        <v>417</v>
      </c>
      <c r="E24" t="s">
        <v>318</v>
      </c>
      <c r="F24" t="n">
        <v>923.370807645155</v>
      </c>
      <c r="G24" t="n">
        <v>1037.38887528863</v>
      </c>
      <c r="H24" t="n">
        <v>1173.44644168345</v>
      </c>
      <c r="I24" t="n">
        <v>1312.43017325986</v>
      </c>
      <c r="J24" t="n">
        <v>1465.97148908062</v>
      </c>
      <c r="K24" t="n">
        <v>1641.9354634589</v>
      </c>
      <c r="L24" t="n">
        <v>1884.97602984657</v>
      </c>
      <c r="M24" t="n">
        <v>2081.92890199553</v>
      </c>
      <c r="N24" t="n">
        <v>2271.27720258286</v>
      </c>
      <c r="O24" t="n">
        <v>2460.44662060278</v>
      </c>
      <c r="P24" t="n">
        <v>2646.4465423356</v>
      </c>
      <c r="Q24" t="n">
        <v>2889.42181669932</v>
      </c>
      <c r="R24" t="n">
        <v>3174.72186736384</v>
      </c>
      <c r="S24" t="n">
        <v>3417.09910444698</v>
      </c>
      <c r="T24" t="n">
        <v>3451.477690555</v>
      </c>
      <c r="U24" t="n">
        <v>3422.52963524672</v>
      </c>
      <c r="V24" t="n">
        <v>3383.09025466561</v>
      </c>
      <c r="W24" t="n">
        <v>3288.21060638038</v>
      </c>
      <c r="X24" t="n">
        <v>3210.99448870713</v>
      </c>
      <c r="Y24" t="n">
        <v>3323.7146070264</v>
      </c>
      <c r="Z24" t="n">
        <v>3544.07416179109</v>
      </c>
      <c r="AA24" t="n">
        <v>3777.74347941005</v>
      </c>
      <c r="AB24" t="n">
        <v>3885.52501204756</v>
      </c>
      <c r="AC24" t="n">
        <v>3944.48379969596</v>
      </c>
      <c r="AD24" t="n">
        <v>4182.55931737454</v>
      </c>
      <c r="AE24" t="n">
        <v>4320.37173999039</v>
      </c>
      <c r="AF24" t="n">
        <v>4649.55890200282</v>
      </c>
    </row>
    <row r="25">
      <c r="A25" t="s">
        <v>150</v>
      </c>
      <c r="B25" t="s">
        <v>418</v>
      </c>
      <c r="C25" t="s">
        <v>317</v>
      </c>
      <c r="D25" t="s">
        <v>419</v>
      </c>
      <c r="E25" t="s">
        <v>318</v>
      </c>
      <c r="F25" t="n">
        <v>200.814835510961</v>
      </c>
      <c r="G25" t="n">
        <v>218.009094270161</v>
      </c>
      <c r="H25" t="n">
        <v>237.817542592624</v>
      </c>
      <c r="I25" t="n">
        <v>259.937061783282</v>
      </c>
      <c r="J25" t="n">
        <v>277.058281259405</v>
      </c>
      <c r="K25" t="n">
        <v>295.203025219681</v>
      </c>
      <c r="L25" t="n">
        <v>329.649204593868</v>
      </c>
      <c r="M25" t="n">
        <v>355.239307822473</v>
      </c>
      <c r="N25" t="n">
        <v>374.795799453464</v>
      </c>
      <c r="O25" t="n">
        <v>391.84378218437</v>
      </c>
      <c r="P25" t="n">
        <v>411.001535143962</v>
      </c>
      <c r="Q25" t="n">
        <v>435.741548421082</v>
      </c>
      <c r="R25" t="n">
        <v>466.519333577358</v>
      </c>
      <c r="S25" t="n">
        <v>490.347687802561</v>
      </c>
      <c r="T25" t="n">
        <v>486.294128276303</v>
      </c>
      <c r="U25" t="n">
        <v>483.190691960425</v>
      </c>
      <c r="V25" t="n">
        <v>466.284525905327</v>
      </c>
      <c r="W25" t="n">
        <v>443.459615687162</v>
      </c>
      <c r="X25" t="n">
        <v>420.017325466</v>
      </c>
      <c r="Y25" t="n">
        <v>414.646990223345</v>
      </c>
      <c r="Z25" t="n">
        <v>429.228112698651</v>
      </c>
      <c r="AA25" t="n">
        <v>457.183807911111</v>
      </c>
      <c r="AB25" t="n">
        <v>472.884970147669</v>
      </c>
      <c r="AC25" t="n">
        <v>480.102603881041</v>
      </c>
      <c r="AD25" t="n">
        <v>507.966479985837</v>
      </c>
      <c r="AE25" t="n">
        <v>513.2564579016</v>
      </c>
      <c r="AF25" t="n">
        <v>539.715844213222</v>
      </c>
    </row>
    <row r="26">
      <c r="A26" t="s">
        <v>150</v>
      </c>
      <c r="B26" t="s">
        <v>420</v>
      </c>
      <c r="C26" t="s">
        <v>317</v>
      </c>
      <c r="D26" t="s">
        <v>421</v>
      </c>
      <c r="E26" t="s">
        <v>318</v>
      </c>
      <c r="F26" t="n">
        <v>346.058380922959</v>
      </c>
      <c r="G26" t="n">
        <v>401.593485122205</v>
      </c>
      <c r="H26" t="n">
        <v>472.588785437311</v>
      </c>
      <c r="I26" t="n">
        <v>546.302300874498</v>
      </c>
      <c r="J26" t="n">
        <v>634.396801701711</v>
      </c>
      <c r="K26" t="n">
        <v>735.004719077286</v>
      </c>
      <c r="L26" t="n">
        <v>858.417401596901</v>
      </c>
      <c r="M26" t="n">
        <v>962.439516315618</v>
      </c>
      <c r="N26" t="n">
        <v>1066.09017570824</v>
      </c>
      <c r="O26" t="n">
        <v>1173.09352723436</v>
      </c>
      <c r="P26" t="n">
        <v>1280.29265863101</v>
      </c>
      <c r="Q26" t="n">
        <v>1416.17715733891</v>
      </c>
      <c r="R26" t="n">
        <v>1580.22863499546</v>
      </c>
      <c r="S26" t="n">
        <v>1720.40026225805</v>
      </c>
      <c r="T26" t="n">
        <v>1724.32505376422</v>
      </c>
      <c r="U26" t="n">
        <v>1669.23907163848</v>
      </c>
      <c r="V26" t="n">
        <v>1631.54998115393</v>
      </c>
      <c r="W26" t="n">
        <v>1575.08020179303</v>
      </c>
      <c r="X26" t="n">
        <v>1533.91678715922</v>
      </c>
      <c r="Y26" t="n">
        <v>1609.35574751617</v>
      </c>
      <c r="Z26" t="n">
        <v>1776.04200806176</v>
      </c>
      <c r="AA26" t="n">
        <v>1926.65673574515</v>
      </c>
      <c r="AB26" t="n">
        <v>1991.94864817442</v>
      </c>
      <c r="AC26" t="n">
        <v>2042.05072890657</v>
      </c>
      <c r="AD26" t="n">
        <v>2178.22037074814</v>
      </c>
      <c r="AE26" t="n">
        <v>2284.71238621617</v>
      </c>
      <c r="AF26" t="n">
        <v>2506.77452795628</v>
      </c>
    </row>
    <row r="27">
      <c r="A27" t="s">
        <v>150</v>
      </c>
      <c r="B27" t="s">
        <v>422</v>
      </c>
      <c r="C27" t="s">
        <v>317</v>
      </c>
      <c r="D27" t="s">
        <v>423</v>
      </c>
      <c r="E27" t="s">
        <v>318</v>
      </c>
      <c r="F27" t="n">
        <v>376.497591211236</v>
      </c>
      <c r="G27" t="n">
        <v>417.786295896266</v>
      </c>
      <c r="H27" t="n">
        <v>463.04011365352</v>
      </c>
      <c r="I27" t="n">
        <v>506.190810602077</v>
      </c>
      <c r="J27" t="n">
        <v>554.5164061195</v>
      </c>
      <c r="K27" t="n">
        <v>611.72771916193</v>
      </c>
      <c r="L27" t="n">
        <v>696.909423655799</v>
      </c>
      <c r="M27" t="n">
        <v>764.250077857436</v>
      </c>
      <c r="N27" t="n">
        <v>830.391227421149</v>
      </c>
      <c r="O27" t="n">
        <v>895.509311184049</v>
      </c>
      <c r="P27" t="n">
        <v>955.152348560628</v>
      </c>
      <c r="Q27" t="n">
        <v>1037.50311093933</v>
      </c>
      <c r="R27" t="n">
        <v>1127.97389879103</v>
      </c>
      <c r="S27" t="n">
        <v>1206.35115438638</v>
      </c>
      <c r="T27" t="n">
        <v>1240.85850851448</v>
      </c>
      <c r="U27" t="n">
        <v>1270.09987164782</v>
      </c>
      <c r="V27" t="n">
        <v>1285.25574760636</v>
      </c>
      <c r="W27" t="n">
        <v>1269.67078890019</v>
      </c>
      <c r="X27" t="n">
        <v>1257.06037608191</v>
      </c>
      <c r="Y27" t="n">
        <v>1299.71186928689</v>
      </c>
      <c r="Z27" t="n">
        <v>1338.80404103068</v>
      </c>
      <c r="AA27" t="n">
        <v>1393.90293575379</v>
      </c>
      <c r="AB27" t="n">
        <v>1420.69139372547</v>
      </c>
      <c r="AC27" t="n">
        <v>1422.33046690834</v>
      </c>
      <c r="AD27" t="n">
        <v>1496.37246664056</v>
      </c>
      <c r="AE27" t="n">
        <v>1522.40289587262</v>
      </c>
      <c r="AF27" t="n">
        <v>1603.06852983332</v>
      </c>
    </row>
    <row r="28">
      <c r="A28" t="s">
        <v>150</v>
      </c>
      <c r="B28" t="s">
        <v>424</v>
      </c>
      <c r="C28" t="s">
        <v>317</v>
      </c>
      <c r="D28" t="s">
        <v>425</v>
      </c>
      <c r="E28" t="s">
        <v>318</v>
      </c>
      <c r="F28" t="n">
        <v>395.103968410522</v>
      </c>
      <c r="G28" t="n">
        <v>417.992274515044</v>
      </c>
      <c r="H28" t="n">
        <v>442.359598544481</v>
      </c>
      <c r="I28" t="n">
        <v>459.516140141812</v>
      </c>
      <c r="J28" t="n">
        <v>475.893861383119</v>
      </c>
      <c r="K28" t="n">
        <v>499.769052387909</v>
      </c>
      <c r="L28" t="n">
        <v>553.283210594462</v>
      </c>
      <c r="M28" t="n">
        <v>593.868242393575</v>
      </c>
      <c r="N28" t="n">
        <v>635.734053667647</v>
      </c>
      <c r="O28" t="n">
        <v>674.079904648153</v>
      </c>
      <c r="P28" t="n">
        <v>710.589946487646</v>
      </c>
      <c r="Q28" t="n">
        <v>769.142274974973</v>
      </c>
      <c r="R28" t="n">
        <v>831.189190728525</v>
      </c>
      <c r="S28" t="n">
        <v>904.746350034143</v>
      </c>
      <c r="T28" t="n">
        <v>934.144598955024</v>
      </c>
      <c r="U28" t="n">
        <v>954.891259552443</v>
      </c>
      <c r="V28" t="n">
        <v>960.100606490577</v>
      </c>
      <c r="W28" t="n">
        <v>929.118072761411</v>
      </c>
      <c r="X28" t="n">
        <v>888.578685279871</v>
      </c>
      <c r="Y28" t="n">
        <v>853.013170965248</v>
      </c>
      <c r="Z28" t="n">
        <v>887.385447181327</v>
      </c>
      <c r="AA28" t="n">
        <v>911.923759620415</v>
      </c>
      <c r="AB28" t="n">
        <v>960.363244612684</v>
      </c>
      <c r="AC28" t="n">
        <v>1009.77495615447</v>
      </c>
      <c r="AD28" t="n">
        <v>1030.79091043129</v>
      </c>
      <c r="AE28" t="n">
        <v>1107.51650013563</v>
      </c>
      <c r="AF28" t="n">
        <v>1212.23208650853</v>
      </c>
    </row>
    <row r="29">
      <c r="A29" t="s">
        <v>150</v>
      </c>
      <c r="B29" t="s">
        <v>426</v>
      </c>
      <c r="C29" t="s">
        <v>317</v>
      </c>
      <c r="D29" t="s">
        <v>427</v>
      </c>
      <c r="E29" t="s">
        <v>318</v>
      </c>
      <c r="F29" t="n">
        <v>215.307803370549</v>
      </c>
      <c r="G29" t="n">
        <v>224.305576753584</v>
      </c>
      <c r="H29" t="n">
        <v>234.146499978609</v>
      </c>
      <c r="I29" t="n">
        <v>238.961159707213</v>
      </c>
      <c r="J29" t="n">
        <v>242.606241360994</v>
      </c>
      <c r="K29" t="n">
        <v>249.965928400389</v>
      </c>
      <c r="L29" t="n">
        <v>275.196122430184</v>
      </c>
      <c r="M29" t="n">
        <v>294.012596441387</v>
      </c>
      <c r="N29" t="n">
        <v>318.314062213891</v>
      </c>
      <c r="O29" t="n">
        <v>337.177583868717</v>
      </c>
      <c r="P29" t="n">
        <v>342.987930615874</v>
      </c>
      <c r="Q29" t="n">
        <v>360.083402500864</v>
      </c>
      <c r="R29" t="n">
        <v>381.670556888965</v>
      </c>
      <c r="S29" t="n">
        <v>407.382210005145</v>
      </c>
      <c r="T29" t="n">
        <v>420.044951390759</v>
      </c>
      <c r="U29" t="n">
        <v>426.64005885936</v>
      </c>
      <c r="V29" t="n">
        <v>421.507352254072</v>
      </c>
      <c r="W29" t="n">
        <v>401.740599916233</v>
      </c>
      <c r="X29" t="n">
        <v>380.144437121764</v>
      </c>
      <c r="Y29" t="n">
        <v>367.177632313683</v>
      </c>
      <c r="Z29" t="n">
        <v>377.477742870482</v>
      </c>
      <c r="AA29" t="n">
        <v>395.34771827669</v>
      </c>
      <c r="AB29" t="n">
        <v>413.591276176254</v>
      </c>
      <c r="AC29" t="n">
        <v>443.784511242566</v>
      </c>
      <c r="AD29" t="n">
        <v>461.722590394653</v>
      </c>
      <c r="AE29" t="n">
        <v>495.773276262508</v>
      </c>
      <c r="AF29" t="n">
        <v>548.328224336315</v>
      </c>
    </row>
    <row r="30">
      <c r="A30" t="s">
        <v>150</v>
      </c>
      <c r="B30" t="s">
        <v>428</v>
      </c>
      <c r="C30" t="s">
        <v>317</v>
      </c>
      <c r="D30" t="s">
        <v>429</v>
      </c>
      <c r="E30" t="s">
        <v>318</v>
      </c>
      <c r="F30" t="n">
        <v>32.4629710337342</v>
      </c>
      <c r="G30" t="n">
        <v>31.3706121394681</v>
      </c>
      <c r="H30" t="n">
        <v>30.0182733089113</v>
      </c>
      <c r="I30" t="n">
        <v>28.4530781927339</v>
      </c>
      <c r="J30" t="n">
        <v>27.0558780873606</v>
      </c>
      <c r="K30" t="n">
        <v>26.3559412035966</v>
      </c>
      <c r="L30" t="n">
        <v>27.6569190148062</v>
      </c>
      <c r="M30" t="n">
        <v>28.9077514287652</v>
      </c>
      <c r="N30" t="n">
        <v>30.1777797023792</v>
      </c>
      <c r="O30" t="n">
        <v>31.8228777356505</v>
      </c>
      <c r="P30" t="n">
        <v>33.2201467919242</v>
      </c>
      <c r="Q30" t="n">
        <v>36.3276171736113</v>
      </c>
      <c r="R30" t="n">
        <v>38.3835517135693</v>
      </c>
      <c r="S30" t="n">
        <v>41.7335578421248</v>
      </c>
      <c r="T30" t="n">
        <v>42.0933724292409</v>
      </c>
      <c r="U30" t="n">
        <v>41.322500189202</v>
      </c>
      <c r="V30" t="n">
        <v>48.7395150389181</v>
      </c>
      <c r="W30" t="n">
        <v>51.6101204474049</v>
      </c>
      <c r="X30" t="n">
        <v>58.5705317984522</v>
      </c>
      <c r="Y30" t="n">
        <v>49.0244529347813</v>
      </c>
      <c r="Z30" t="n">
        <v>43.8265440587842</v>
      </c>
      <c r="AA30" t="n">
        <v>36.2516903168259</v>
      </c>
      <c r="AB30" t="n">
        <v>32.4842077586537</v>
      </c>
      <c r="AC30" t="n">
        <v>28.5692267952686</v>
      </c>
      <c r="AD30" t="n">
        <v>25.4563400676567</v>
      </c>
      <c r="AE30" t="n">
        <v>24.6524395905761</v>
      </c>
      <c r="AF30" t="n">
        <v>24.0240237734736</v>
      </c>
    </row>
    <row r="31">
      <c r="A31" t="s">
        <v>150</v>
      </c>
      <c r="B31" t="s">
        <v>430</v>
      </c>
      <c r="C31" t="s">
        <v>317</v>
      </c>
      <c r="D31" t="s">
        <v>431</v>
      </c>
      <c r="E31" t="s">
        <v>318</v>
      </c>
      <c r="F31" t="n">
        <v>41.8165430148935</v>
      </c>
      <c r="G31" t="n">
        <v>42.4461362578269</v>
      </c>
      <c r="H31" t="n">
        <v>43.9261488607856</v>
      </c>
      <c r="I31" t="n">
        <v>44.9219252773899</v>
      </c>
      <c r="J31" t="n">
        <v>46.3011943017868</v>
      </c>
      <c r="K31" t="n">
        <v>48.2482760647578</v>
      </c>
      <c r="L31" t="n">
        <v>50.2301031579942</v>
      </c>
      <c r="M31" t="n">
        <v>51.1596868719008</v>
      </c>
      <c r="N31" t="n">
        <v>50.9481599844331</v>
      </c>
      <c r="O31" t="n">
        <v>51.3304745359119</v>
      </c>
      <c r="P31" t="n">
        <v>52.9347715900601</v>
      </c>
      <c r="Q31" t="n">
        <v>54.4295896310321</v>
      </c>
      <c r="R31" t="n">
        <v>56.0548596420267</v>
      </c>
      <c r="S31" t="n">
        <v>59.4234493986502</v>
      </c>
      <c r="T31" t="n">
        <v>59.7144891767237</v>
      </c>
      <c r="U31" t="n">
        <v>59.4725960514034</v>
      </c>
      <c r="V31" t="n">
        <v>58.0229480256821</v>
      </c>
      <c r="W31" t="n">
        <v>57.2063824085513</v>
      </c>
      <c r="X31" t="n">
        <v>53.9788647952134</v>
      </c>
      <c r="Y31" t="n">
        <v>50.6539045150561</v>
      </c>
      <c r="Z31" t="n">
        <v>52.5246984757327</v>
      </c>
      <c r="AA31" t="n">
        <v>55.2445968285164</v>
      </c>
      <c r="AB31" t="n">
        <v>61.26694102561</v>
      </c>
      <c r="AC31" t="n">
        <v>67.2297749984058</v>
      </c>
      <c r="AD31" t="n">
        <v>69.5400852327501</v>
      </c>
      <c r="AE31" t="n">
        <v>67.2826887316872</v>
      </c>
      <c r="AF31" t="n">
        <v>66.7042871026551</v>
      </c>
    </row>
    <row r="32">
      <c r="A32" t="s">
        <v>150</v>
      </c>
      <c r="B32" t="s">
        <v>432</v>
      </c>
      <c r="C32" t="s">
        <v>317</v>
      </c>
      <c r="D32" t="s">
        <v>433</v>
      </c>
      <c r="E32" t="s">
        <v>318</v>
      </c>
      <c r="F32" t="n">
        <v>68.5229640886083</v>
      </c>
      <c r="G32" t="n">
        <v>79.9816059487861</v>
      </c>
      <c r="H32" t="n">
        <v>91.4901296857157</v>
      </c>
      <c r="I32" t="n">
        <v>102.092654791328</v>
      </c>
      <c r="J32" t="n">
        <v>112.347665715462</v>
      </c>
      <c r="K32" t="n">
        <v>124.551121454571</v>
      </c>
      <c r="L32" t="n">
        <v>144.216222008996</v>
      </c>
      <c r="M32" t="n">
        <v>160.212462387635</v>
      </c>
      <c r="N32" t="n">
        <v>173.487281464712</v>
      </c>
      <c r="O32" t="n">
        <v>187.932844407197</v>
      </c>
      <c r="P32" t="n">
        <v>212.648824530424</v>
      </c>
      <c r="Q32" t="n">
        <v>245.533746572549</v>
      </c>
      <c r="R32" t="n">
        <v>278.414641831238</v>
      </c>
      <c r="S32" t="n">
        <v>315.061087735368</v>
      </c>
      <c r="T32" t="n">
        <v>329.246643192168</v>
      </c>
      <c r="U32" t="n">
        <v>343.968835219299</v>
      </c>
      <c r="V32" t="n">
        <v>349.939373041316</v>
      </c>
      <c r="W32" t="n">
        <v>342.02756091445</v>
      </c>
      <c r="X32" t="n">
        <v>323.939249646599</v>
      </c>
      <c r="Y32" t="n">
        <v>317.097659624668</v>
      </c>
      <c r="Z32" t="n">
        <v>342.379105192043</v>
      </c>
      <c r="AA32" t="n">
        <v>355.264656958397</v>
      </c>
      <c r="AB32" t="n">
        <v>373.931230537707</v>
      </c>
      <c r="AC32" t="n">
        <v>386.734947143435</v>
      </c>
      <c r="AD32" t="n">
        <v>392.268044623156</v>
      </c>
      <c r="AE32" t="n">
        <v>435.716138705337</v>
      </c>
      <c r="AF32" t="n">
        <v>482.545749581567</v>
      </c>
    </row>
    <row r="33">
      <c r="A33" t="s">
        <v>150</v>
      </c>
      <c r="B33" t="s">
        <v>434</v>
      </c>
      <c r="C33" t="s">
        <v>317</v>
      </c>
      <c r="D33" t="s">
        <v>435</v>
      </c>
      <c r="E33" t="s">
        <v>318</v>
      </c>
      <c r="F33" t="n">
        <v>36.9936869027379</v>
      </c>
      <c r="G33" t="n">
        <v>39.8883434153792</v>
      </c>
      <c r="H33" t="n">
        <v>42.7785467104593</v>
      </c>
      <c r="I33" t="n">
        <v>45.0873221731466</v>
      </c>
      <c r="J33" t="n">
        <v>47.582881917516</v>
      </c>
      <c r="K33" t="n">
        <v>50.6477852645946</v>
      </c>
      <c r="L33" t="n">
        <v>55.9838439824826</v>
      </c>
      <c r="M33" t="n">
        <v>59.5757452638864</v>
      </c>
      <c r="N33" t="n">
        <v>62.806770302232</v>
      </c>
      <c r="O33" t="n">
        <v>65.8161241006767</v>
      </c>
      <c r="P33" t="n">
        <v>68.7982729593641</v>
      </c>
      <c r="Q33" t="n">
        <v>72.7679190969165</v>
      </c>
      <c r="R33" t="n">
        <v>76.665580652726</v>
      </c>
      <c r="S33" t="n">
        <v>81.1460450528563</v>
      </c>
      <c r="T33" t="n">
        <v>83.0451427661326</v>
      </c>
      <c r="U33" t="n">
        <v>83.4872692331778</v>
      </c>
      <c r="V33" t="n">
        <v>81.8914181305892</v>
      </c>
      <c r="W33" t="n">
        <v>76.5334090747723</v>
      </c>
      <c r="X33" t="n">
        <v>71.9456019178436</v>
      </c>
      <c r="Y33" t="n">
        <v>69.05952157706</v>
      </c>
      <c r="Z33" t="n">
        <v>71.1773565842855</v>
      </c>
      <c r="AA33" t="n">
        <v>69.815097239986</v>
      </c>
      <c r="AB33" t="n">
        <v>79.0895891144593</v>
      </c>
      <c r="AC33" t="n">
        <v>83.4564959747992</v>
      </c>
      <c r="AD33" t="n">
        <v>81.8038501130703</v>
      </c>
      <c r="AE33" t="n">
        <v>84.0919568455211</v>
      </c>
      <c r="AF33" t="n">
        <v>90.629801714524</v>
      </c>
    </row>
    <row r="34">
      <c r="A34" t="s">
        <v>150</v>
      </c>
      <c r="B34" t="s">
        <v>436</v>
      </c>
      <c r="C34" t="s">
        <v>317</v>
      </c>
      <c r="D34" t="s">
        <v>437</v>
      </c>
      <c r="E34" t="s">
        <v>318</v>
      </c>
      <c r="F34" t="n">
        <v>140.781158152047</v>
      </c>
      <c r="G34" t="n">
        <v>154.153974171931</v>
      </c>
      <c r="H34" t="n">
        <v>170.349319212911</v>
      </c>
      <c r="I34" t="n">
        <v>187.039489027717</v>
      </c>
      <c r="J34" t="n">
        <v>205.823573335275</v>
      </c>
      <c r="K34" t="n">
        <v>229.153134406338</v>
      </c>
      <c r="L34" t="n">
        <v>257.3272441138</v>
      </c>
      <c r="M34" t="n">
        <v>275.339335348179</v>
      </c>
      <c r="N34" t="n">
        <v>292.965639959743</v>
      </c>
      <c r="O34" t="n">
        <v>308.338788493672</v>
      </c>
      <c r="P34" t="n">
        <v>322.537369220116</v>
      </c>
      <c r="Q34" t="n">
        <v>347.878997372651</v>
      </c>
      <c r="R34" t="n">
        <v>373.551002305541</v>
      </c>
      <c r="S34" t="n">
        <v>393.616614675101</v>
      </c>
      <c r="T34" t="n">
        <v>406.743000563306</v>
      </c>
      <c r="U34" t="n">
        <v>419.508492585656</v>
      </c>
      <c r="V34" t="n">
        <v>436.955152841476</v>
      </c>
      <c r="W34" t="n">
        <v>439.341241807597</v>
      </c>
      <c r="X34" t="n">
        <v>436.783354156582</v>
      </c>
      <c r="Y34" t="n">
        <v>448.652698037508</v>
      </c>
      <c r="Z34" t="n">
        <v>484.64487643813</v>
      </c>
      <c r="AA34" t="n">
        <v>565.815327283376</v>
      </c>
      <c r="AB34" t="n">
        <v>646.458203706055</v>
      </c>
      <c r="AC34" t="n">
        <v>710.445090519639</v>
      </c>
      <c r="AD34" t="n">
        <v>767.317916922324</v>
      </c>
      <c r="AE34" t="n">
        <v>713.364825286385</v>
      </c>
      <c r="AF34" t="n">
        <v>715.234661656929</v>
      </c>
    </row>
    <row r="35">
      <c r="A35" t="s">
        <v>150</v>
      </c>
      <c r="B35" t="s">
        <v>438</v>
      </c>
      <c r="C35" t="s">
        <v>317</v>
      </c>
      <c r="D35" t="s">
        <v>439</v>
      </c>
      <c r="E35" t="s">
        <v>318</v>
      </c>
      <c r="F35" t="n">
        <v>542.441354425772</v>
      </c>
      <c r="G35" t="n">
        <v>591.289961240235</v>
      </c>
      <c r="H35" t="n">
        <v>647.473437380439</v>
      </c>
      <c r="I35" t="n">
        <v>705.10338267188</v>
      </c>
      <c r="J35" t="n">
        <v>768.599835480317</v>
      </c>
      <c r="K35" t="n">
        <v>839.051529186566</v>
      </c>
      <c r="L35" t="n">
        <v>944.449398121772</v>
      </c>
      <c r="M35" t="n">
        <v>1030.74166249841</v>
      </c>
      <c r="N35" t="n">
        <v>1096.48602228401</v>
      </c>
      <c r="O35" t="n">
        <v>1143.88294533858</v>
      </c>
      <c r="P35" t="n">
        <v>1196.01606390689</v>
      </c>
      <c r="Q35" t="n">
        <v>1276.93904632473</v>
      </c>
      <c r="R35" t="n">
        <v>1362.67637231176</v>
      </c>
      <c r="S35" t="n">
        <v>1395.88254839692</v>
      </c>
      <c r="T35" t="n">
        <v>1453.3602780644</v>
      </c>
      <c r="U35" t="n">
        <v>1556.00393017041</v>
      </c>
      <c r="V35" t="n">
        <v>1620.59475550818</v>
      </c>
      <c r="W35" t="n">
        <v>1584.60502314799</v>
      </c>
      <c r="X35" t="n">
        <v>1548.20434730302</v>
      </c>
      <c r="Y35" t="n">
        <v>1544.15057921021</v>
      </c>
      <c r="Z35" t="n">
        <v>1701.77470977823</v>
      </c>
      <c r="AA35" t="n">
        <v>1855.34142474863</v>
      </c>
      <c r="AB35" t="n">
        <v>1950.01475358546</v>
      </c>
      <c r="AC35" t="n">
        <v>2100.03050933059</v>
      </c>
      <c r="AD35" t="n">
        <v>2334.09389242217</v>
      </c>
      <c r="AE35" t="n">
        <v>2500.87833072162</v>
      </c>
      <c r="AF35" t="n">
        <v>2868.91709988146</v>
      </c>
    </row>
    <row r="36">
      <c r="A36" t="s">
        <v>150</v>
      </c>
      <c r="B36" t="s">
        <v>440</v>
      </c>
      <c r="C36" t="s">
        <v>317</v>
      </c>
      <c r="D36" t="s">
        <v>441</v>
      </c>
      <c r="E36" t="s">
        <v>318</v>
      </c>
      <c r="F36" t="n">
        <v>223.260598424417</v>
      </c>
      <c r="G36" t="n">
        <v>237.810110715668</v>
      </c>
      <c r="H36" t="n">
        <v>253.888376475804</v>
      </c>
      <c r="I36" t="n">
        <v>268.406839524099</v>
      </c>
      <c r="J36" t="n">
        <v>279.405858576717</v>
      </c>
      <c r="K36" t="n">
        <v>293.324630037049</v>
      </c>
      <c r="L36" t="n">
        <v>320.156912511698</v>
      </c>
      <c r="M36" t="n">
        <v>341.771301131139</v>
      </c>
      <c r="N36" t="n">
        <v>356.486632520071</v>
      </c>
      <c r="O36" t="n">
        <v>368.92922657303</v>
      </c>
      <c r="P36" t="n">
        <v>386.870188134173</v>
      </c>
      <c r="Q36" t="n">
        <v>410.326028776546</v>
      </c>
      <c r="R36" t="n">
        <v>431.075815906932</v>
      </c>
      <c r="S36" t="n">
        <v>441.270436762758</v>
      </c>
      <c r="T36" t="n">
        <v>463.246563786941</v>
      </c>
      <c r="U36" t="n">
        <v>495.5792426444</v>
      </c>
      <c r="V36" t="n">
        <v>511.18611949212</v>
      </c>
      <c r="W36" t="n">
        <v>487.957872686346</v>
      </c>
      <c r="X36" t="n">
        <v>463.831825488682</v>
      </c>
      <c r="Y36" t="n">
        <v>458.778216460063</v>
      </c>
      <c r="Z36" t="n">
        <v>510.897510552973</v>
      </c>
      <c r="AA36" t="n">
        <v>532.604036788217</v>
      </c>
      <c r="AB36" t="n">
        <v>551.703608554784</v>
      </c>
      <c r="AC36" t="n">
        <v>561.743768293881</v>
      </c>
      <c r="AD36" t="n">
        <v>581.588994991993</v>
      </c>
      <c r="AE36" t="n">
        <v>600.30729132827</v>
      </c>
      <c r="AF36" t="n">
        <v>658.1871033376</v>
      </c>
    </row>
    <row r="37">
      <c r="A37" t="s">
        <v>150</v>
      </c>
      <c r="B37" t="s">
        <v>442</v>
      </c>
      <c r="C37" t="s">
        <v>317</v>
      </c>
      <c r="D37" t="s">
        <v>443</v>
      </c>
      <c r="E37" t="s">
        <v>318</v>
      </c>
      <c r="F37" t="n">
        <v>230.658239386396</v>
      </c>
      <c r="G37" t="n">
        <v>247.987269927787</v>
      </c>
      <c r="H37" t="n">
        <v>265.990795663013</v>
      </c>
      <c r="I37" t="n">
        <v>281.54249253237</v>
      </c>
      <c r="J37" t="n">
        <v>300.162166323248</v>
      </c>
      <c r="K37" t="n">
        <v>323.138115277787</v>
      </c>
      <c r="L37" t="n">
        <v>357.615760239644</v>
      </c>
      <c r="M37" t="n">
        <v>383.449589113006</v>
      </c>
      <c r="N37" t="n">
        <v>403.549819039853</v>
      </c>
      <c r="O37" t="n">
        <v>418.02172721457</v>
      </c>
      <c r="P37" t="n">
        <v>434.511220677088</v>
      </c>
      <c r="Q37" t="n">
        <v>457.961921917624</v>
      </c>
      <c r="R37" t="n">
        <v>488.100275491024</v>
      </c>
      <c r="S37" t="n">
        <v>469.461127600603</v>
      </c>
      <c r="T37" t="n">
        <v>471.385494147418</v>
      </c>
      <c r="U37" t="n">
        <v>496.84151208068</v>
      </c>
      <c r="V37" t="n">
        <v>508.356646044578</v>
      </c>
      <c r="W37" t="n">
        <v>487.511980464577</v>
      </c>
      <c r="X37" t="n">
        <v>476.418949009431</v>
      </c>
      <c r="Y37" t="n">
        <v>469.424865757864</v>
      </c>
      <c r="Z37" t="n">
        <v>487.587562365161</v>
      </c>
      <c r="AA37" t="n">
        <v>519.913199703944</v>
      </c>
      <c r="AB37" t="n">
        <v>537.133895286553</v>
      </c>
      <c r="AC37" t="n">
        <v>607.555294022084</v>
      </c>
      <c r="AD37" t="n">
        <v>705.064348453947</v>
      </c>
      <c r="AE37" t="n">
        <v>732.118017757033</v>
      </c>
      <c r="AF37" t="n">
        <v>843.913000637677</v>
      </c>
    </row>
    <row r="38">
      <c r="A38" t="s">
        <v>150</v>
      </c>
      <c r="B38" t="s">
        <v>444</v>
      </c>
      <c r="C38" t="s">
        <v>317</v>
      </c>
      <c r="D38" t="s">
        <v>445</v>
      </c>
      <c r="E38" t="s">
        <v>318</v>
      </c>
      <c r="F38" t="n">
        <v>88.522516614959</v>
      </c>
      <c r="G38" t="n">
        <v>105.49258059678</v>
      </c>
      <c r="H38" t="n">
        <v>127.594265241622</v>
      </c>
      <c r="I38" t="n">
        <v>155.154050615411</v>
      </c>
      <c r="J38" t="n">
        <v>189.031810580352</v>
      </c>
      <c r="K38" t="n">
        <v>222.588783871731</v>
      </c>
      <c r="L38" t="n">
        <v>266.676725370429</v>
      </c>
      <c r="M38" t="n">
        <v>305.520772254267</v>
      </c>
      <c r="N38" t="n">
        <v>336.449570724088</v>
      </c>
      <c r="O38" t="n">
        <v>356.931991550981</v>
      </c>
      <c r="P38" t="n">
        <v>374.634655095629</v>
      </c>
      <c r="Q38" t="n">
        <v>408.651095630558</v>
      </c>
      <c r="R38" t="n">
        <v>443.5002809138</v>
      </c>
      <c r="S38" t="n">
        <v>485.150984033561</v>
      </c>
      <c r="T38" t="n">
        <v>518.728220130037</v>
      </c>
      <c r="U38" t="n">
        <v>563.583175445327</v>
      </c>
      <c r="V38" t="n">
        <v>601.051989971478</v>
      </c>
      <c r="W38" t="n">
        <v>609.13516999707</v>
      </c>
      <c r="X38" t="n">
        <v>607.95357280491</v>
      </c>
      <c r="Y38" t="n">
        <v>615.947496992281</v>
      </c>
      <c r="Z38" t="n">
        <v>703.289636860093</v>
      </c>
      <c r="AA38" t="n">
        <v>802.824188256469</v>
      </c>
      <c r="AB38" t="n">
        <v>861.177249744124</v>
      </c>
      <c r="AC38" t="n">
        <v>930.731447014624</v>
      </c>
      <c r="AD38" t="n">
        <v>1047.44054897623</v>
      </c>
      <c r="AE38" t="n">
        <v>1168.45302163632</v>
      </c>
      <c r="AF38" t="n">
        <v>1366.81699590618</v>
      </c>
    </row>
    <row r="39">
      <c r="A39" t="s">
        <v>150</v>
      </c>
      <c r="B39" t="s">
        <v>446</v>
      </c>
      <c r="C39" t="s">
        <v>317</v>
      </c>
      <c r="D39" t="s">
        <v>447</v>
      </c>
      <c r="E39" t="s">
        <v>318</v>
      </c>
      <c r="F39" t="n">
        <v>2477.43293094344</v>
      </c>
      <c r="G39" t="n">
        <v>2614.27301374336</v>
      </c>
      <c r="H39" t="n">
        <v>2754.33123497836</v>
      </c>
      <c r="I39" t="n">
        <v>2851.62592406847</v>
      </c>
      <c r="J39" t="n">
        <v>2947.14757257816</v>
      </c>
      <c r="K39" t="n">
        <v>3059.10394214072</v>
      </c>
      <c r="L39" t="n">
        <v>3339.96833510221</v>
      </c>
      <c r="M39" t="n">
        <v>3501.54556108706</v>
      </c>
      <c r="N39" t="n">
        <v>3650.11642677596</v>
      </c>
      <c r="O39" t="n">
        <v>3781.77626366249</v>
      </c>
      <c r="P39" t="n">
        <v>3924.45200909527</v>
      </c>
      <c r="Q39" t="n">
        <v>4183.45708040698</v>
      </c>
      <c r="R39" t="n">
        <v>4508.96443138492</v>
      </c>
      <c r="S39" t="n">
        <v>4783.59183800402</v>
      </c>
      <c r="T39" t="n">
        <v>4906.96544569201</v>
      </c>
      <c r="U39" t="n">
        <v>5013.19619233331</v>
      </c>
      <c r="V39" t="n">
        <v>5007.50250628613</v>
      </c>
      <c r="W39" t="n">
        <v>4863.88983020202</v>
      </c>
      <c r="X39" t="n">
        <v>4771.62940591467</v>
      </c>
      <c r="Y39" t="n">
        <v>4686.95258623377</v>
      </c>
      <c r="Z39" t="n">
        <v>4594.74314599123</v>
      </c>
      <c r="AA39" t="n">
        <v>4543.27233204051</v>
      </c>
      <c r="AB39" t="n">
        <v>4444.22346037736</v>
      </c>
      <c r="AC39" t="n">
        <v>4344.93865835287</v>
      </c>
      <c r="AD39" t="n">
        <v>4093.06810952124</v>
      </c>
      <c r="AE39" t="n">
        <v>3871.50584095508</v>
      </c>
      <c r="AF39" t="n">
        <v>4018.96661746545</v>
      </c>
    </row>
    <row r="40">
      <c r="A40" t="s">
        <v>150</v>
      </c>
      <c r="B40" t="s">
        <v>448</v>
      </c>
      <c r="C40" t="s">
        <v>317</v>
      </c>
      <c r="D40" t="s">
        <v>449</v>
      </c>
      <c r="E40" t="s">
        <v>318</v>
      </c>
      <c r="F40" t="n">
        <v>148.7187782219</v>
      </c>
      <c r="G40" t="n">
        <v>177.015143103365</v>
      </c>
      <c r="H40" t="n">
        <v>211.115161938766</v>
      </c>
      <c r="I40" t="n">
        <v>247.087291806318</v>
      </c>
      <c r="J40" t="n">
        <v>281.324578590725</v>
      </c>
      <c r="K40" t="n">
        <v>307.912948607309</v>
      </c>
      <c r="L40" t="n">
        <v>352.050194297301</v>
      </c>
      <c r="M40" t="n">
        <v>383.882622055556</v>
      </c>
      <c r="N40" t="n">
        <v>419.84688445691</v>
      </c>
      <c r="O40" t="n">
        <v>448.459775881735</v>
      </c>
      <c r="P40" t="n">
        <v>478.809753160435</v>
      </c>
      <c r="Q40" t="n">
        <v>524.377628095926</v>
      </c>
      <c r="R40" t="n">
        <v>572.955512245075</v>
      </c>
      <c r="S40" t="n">
        <v>635.618261689492</v>
      </c>
      <c r="T40" t="n">
        <v>738.643610477358</v>
      </c>
      <c r="U40" t="n">
        <v>810.389255761902</v>
      </c>
      <c r="V40" t="n">
        <v>821.333222192844</v>
      </c>
      <c r="W40" t="n">
        <v>843.787124372015</v>
      </c>
      <c r="X40" t="n">
        <v>859.009578433759</v>
      </c>
      <c r="Y40" t="n">
        <v>949.153374693459</v>
      </c>
      <c r="Z40" t="n">
        <v>1075.69230318974</v>
      </c>
      <c r="AA40" t="n">
        <v>1096.14780019267</v>
      </c>
      <c r="AB40" t="n">
        <v>1140.83726250146</v>
      </c>
      <c r="AC40" t="n">
        <v>1216.21153851904</v>
      </c>
      <c r="AD40" t="n">
        <v>1449.10528446139</v>
      </c>
      <c r="AE40" t="n">
        <v>1445.68935287725</v>
      </c>
      <c r="AF40" t="n">
        <v>1553.57785444245</v>
      </c>
    </row>
    <row r="41">
      <c r="A41" t="s">
        <v>150</v>
      </c>
      <c r="B41" t="s">
        <v>450</v>
      </c>
      <c r="C41" t="s">
        <v>317</v>
      </c>
      <c r="D41" t="s">
        <v>451</v>
      </c>
      <c r="E41" t="s">
        <v>318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</row>
    <row r="42">
      <c r="A42" t="s">
        <v>150</v>
      </c>
      <c r="B42" t="s">
        <v>452</v>
      </c>
      <c r="C42" t="s">
        <v>317</v>
      </c>
      <c r="D42" t="s">
        <v>453</v>
      </c>
      <c r="E42" t="s">
        <v>318</v>
      </c>
      <c r="F42" t="n">
        <v>477.826393101218</v>
      </c>
      <c r="G42" t="n">
        <v>548.50231209314</v>
      </c>
      <c r="H42" t="n">
        <v>626.69073502095</v>
      </c>
      <c r="I42" t="n">
        <v>709.377121242114</v>
      </c>
      <c r="J42" t="n">
        <v>818.712981090554</v>
      </c>
      <c r="K42" t="n">
        <v>937.139706063625</v>
      </c>
      <c r="L42" t="n">
        <v>1070.35967718816</v>
      </c>
      <c r="M42" t="n">
        <v>1155.3867791703</v>
      </c>
      <c r="N42" t="n">
        <v>1230.01474144135</v>
      </c>
      <c r="O42" t="n">
        <v>1288.03552646046</v>
      </c>
      <c r="P42" t="n">
        <v>1372.76931373766</v>
      </c>
      <c r="Q42" t="n">
        <v>1532.32964483377</v>
      </c>
      <c r="R42" t="n">
        <v>1673.27109514444</v>
      </c>
      <c r="S42" t="n">
        <v>1821.00764358946</v>
      </c>
      <c r="T42" t="n">
        <v>2040.76700912689</v>
      </c>
      <c r="U42" t="n">
        <v>2326.53904339414</v>
      </c>
      <c r="V42" t="n">
        <v>2482.64395697977</v>
      </c>
      <c r="W42" t="n">
        <v>2513.31214564028</v>
      </c>
      <c r="X42" t="n">
        <v>2470.9534990801</v>
      </c>
      <c r="Y42" t="n">
        <v>2594.20272605031</v>
      </c>
      <c r="Z42" t="n">
        <v>3042.96429955866</v>
      </c>
      <c r="AA42" t="n">
        <v>3530.89289398368</v>
      </c>
      <c r="AB42" t="n">
        <v>3801.73875229503</v>
      </c>
      <c r="AC42" t="n">
        <v>4092.43185135846</v>
      </c>
      <c r="AD42" t="n">
        <v>4498.49636497583</v>
      </c>
      <c r="AE42" t="n">
        <v>4749.06871872728</v>
      </c>
      <c r="AF42" t="n">
        <v>5082.13313547245</v>
      </c>
    </row>
    <row r="43">
      <c r="A43" t="s">
        <v>150</v>
      </c>
      <c r="B43" t="s">
        <v>454</v>
      </c>
      <c r="C43" t="s">
        <v>317</v>
      </c>
      <c r="D43" t="s">
        <v>455</v>
      </c>
      <c r="E43" t="s">
        <v>318</v>
      </c>
      <c r="F43" t="n">
        <v>610.961050085263</v>
      </c>
      <c r="G43" t="n">
        <v>701.366688956544</v>
      </c>
      <c r="H43" t="n">
        <v>802.282083218419</v>
      </c>
      <c r="I43" t="n">
        <v>906.910608126481</v>
      </c>
      <c r="J43" t="n">
        <v>1040.07796639367</v>
      </c>
      <c r="K43" t="n">
        <v>1186.64798863658</v>
      </c>
      <c r="L43" t="n">
        <v>1359.59555322257</v>
      </c>
      <c r="M43" t="n">
        <v>1475.72826848646</v>
      </c>
      <c r="N43" t="n">
        <v>1581.9150637457</v>
      </c>
      <c r="O43" t="n">
        <v>1670.27900405601</v>
      </c>
      <c r="P43" t="n">
        <v>1786.85649147095</v>
      </c>
      <c r="Q43" t="n">
        <v>1999.52433073977</v>
      </c>
      <c r="R43" t="n">
        <v>2202.92006521826</v>
      </c>
      <c r="S43" t="n">
        <v>2423.56071337196</v>
      </c>
      <c r="T43" t="n">
        <v>2685.61344785113</v>
      </c>
      <c r="U43" t="n">
        <v>3015.88286122592</v>
      </c>
      <c r="V43" t="n">
        <v>3214.7463227198</v>
      </c>
      <c r="W43" t="n">
        <v>3280.82600956619</v>
      </c>
      <c r="X43" t="n">
        <v>3283.51881397934</v>
      </c>
      <c r="Y43" t="n">
        <v>3485.07832316242</v>
      </c>
      <c r="Z43" t="n">
        <v>4016.09650768598</v>
      </c>
      <c r="AA43" t="n">
        <v>4591.86237363501</v>
      </c>
      <c r="AB43" t="n">
        <v>4935.31861221331</v>
      </c>
      <c r="AC43" t="n">
        <v>5274.11671423542</v>
      </c>
      <c r="AD43" t="n">
        <v>5695.07936970012</v>
      </c>
      <c r="AE43" t="n">
        <v>5916.03322892685</v>
      </c>
      <c r="AF43" t="n">
        <v>6358.30483165652</v>
      </c>
    </row>
    <row r="44">
      <c r="A44" t="s">
        <v>150</v>
      </c>
      <c r="B44" t="s">
        <v>456</v>
      </c>
      <c r="C44" t="s">
        <v>317</v>
      </c>
      <c r="D44" t="s">
        <v>457</v>
      </c>
      <c r="E44" t="s">
        <v>318</v>
      </c>
      <c r="F44" t="n">
        <v>8877.22097146496</v>
      </c>
      <c r="G44" t="n">
        <v>9542.7025006797</v>
      </c>
      <c r="H44" t="n">
        <v>10316.9097691585</v>
      </c>
      <c r="I44" t="n">
        <v>11032.9919895189</v>
      </c>
      <c r="J44" t="n">
        <v>11815.6288917869</v>
      </c>
      <c r="K44" t="n">
        <v>12750.8313656054</v>
      </c>
      <c r="L44" t="n">
        <v>14287.8206429743</v>
      </c>
      <c r="M44" t="n">
        <v>15433.0267757051</v>
      </c>
      <c r="N44" t="n">
        <v>16505.9465198519</v>
      </c>
      <c r="O44" t="n">
        <v>17447.5644245118</v>
      </c>
      <c r="P44" t="n">
        <v>18529.8990167551</v>
      </c>
      <c r="Q44" t="n">
        <v>20186.7269387916</v>
      </c>
      <c r="R44" t="n">
        <v>21866.079093578</v>
      </c>
      <c r="S44" t="n">
        <v>23091.7329121578</v>
      </c>
      <c r="T44" t="n">
        <v>23418.4786075616</v>
      </c>
      <c r="U44" t="n">
        <v>23736.2963715466</v>
      </c>
      <c r="V44" t="n">
        <v>23594.686304982</v>
      </c>
      <c r="W44" t="n">
        <v>22930.8766349694</v>
      </c>
      <c r="X44" t="n">
        <v>22318.9804700059</v>
      </c>
      <c r="Y44" t="n">
        <v>22428.5844656187</v>
      </c>
      <c r="Z44" t="n">
        <v>23384.5139333848</v>
      </c>
      <c r="AA44" t="n">
        <v>24361.7080569022</v>
      </c>
      <c r="AB44" t="n">
        <v>25040.0956356706</v>
      </c>
      <c r="AC44" t="n">
        <v>25781.4392443668</v>
      </c>
      <c r="AD44" t="n">
        <v>26821.5926048015</v>
      </c>
      <c r="AE44" t="n">
        <v>27243.0896021216</v>
      </c>
      <c r="AF44" t="n">
        <v>29058.8962697513</v>
      </c>
    </row>
    <row r="45">
      <c r="A45" t="s">
        <v>150</v>
      </c>
      <c r="B45" t="s">
        <v>458</v>
      </c>
      <c r="C45" t="s">
        <v>317</v>
      </c>
      <c r="D45" t="s">
        <v>459</v>
      </c>
      <c r="E45" t="s">
        <v>318</v>
      </c>
      <c r="F45" t="n">
        <v>8865.31431554388</v>
      </c>
      <c r="G45" t="n">
        <v>9530.13864563267</v>
      </c>
      <c r="H45" t="n">
        <v>10303.8998883438</v>
      </c>
      <c r="I45" t="n">
        <v>11019.667010201</v>
      </c>
      <c r="J45" t="n">
        <v>11802.0881177975</v>
      </c>
      <c r="K45" t="n">
        <v>12736.8815878662</v>
      </c>
      <c r="L45" t="n">
        <v>14272.8384303989</v>
      </c>
      <c r="M45" t="n">
        <v>15417.5441216452</v>
      </c>
      <c r="N45" t="n">
        <v>16490.1234135294</v>
      </c>
      <c r="O45" t="n">
        <v>17431.4862960252</v>
      </c>
      <c r="P45" t="n">
        <v>18514.1581229755</v>
      </c>
      <c r="Q45" t="n">
        <v>20170.5070070265</v>
      </c>
      <c r="R45" t="n">
        <v>21848.8806458579</v>
      </c>
      <c r="S45" t="n">
        <v>23073.7210711554</v>
      </c>
      <c r="T45" t="n">
        <v>23399.8768579517</v>
      </c>
      <c r="U45" t="n">
        <v>23717.6290395087</v>
      </c>
      <c r="V45" t="n">
        <v>23576.1455380127</v>
      </c>
      <c r="W45" t="n">
        <v>22912.8638508414</v>
      </c>
      <c r="X45" t="n">
        <v>22300.182882191</v>
      </c>
      <c r="Y45" t="n">
        <v>22407.7714803787</v>
      </c>
      <c r="Z45" t="n">
        <v>23362.4999240986</v>
      </c>
      <c r="AA45" t="n">
        <v>24344.3966128607</v>
      </c>
      <c r="AB45" t="n">
        <v>25025.4675816845</v>
      </c>
      <c r="AC45" t="n">
        <v>25768.041348663</v>
      </c>
      <c r="AD45" t="n">
        <v>26806.3945148692</v>
      </c>
      <c r="AE45" t="n">
        <v>27227.0186652651</v>
      </c>
      <c r="AF45" t="n">
        <v>29041.4622608658</v>
      </c>
    </row>
    <row r="46">
      <c r="A46" t="s">
        <v>150</v>
      </c>
      <c r="B46" t="s">
        <v>460</v>
      </c>
      <c r="C46" t="s">
        <v>317</v>
      </c>
      <c r="D46" t="s">
        <v>461</v>
      </c>
      <c r="E46" t="s">
        <v>318</v>
      </c>
      <c r="F46" t="n">
        <v>133.134656984045</v>
      </c>
      <c r="G46" t="n">
        <v>152.864376863403</v>
      </c>
      <c r="H46" t="n">
        <v>175.591348197468</v>
      </c>
      <c r="I46" t="n">
        <v>197.533486884366</v>
      </c>
      <c r="J46" t="n">
        <v>221.364985303118</v>
      </c>
      <c r="K46" t="n">
        <v>249.508282572953</v>
      </c>
      <c r="L46" t="n">
        <v>289.235876034406</v>
      </c>
      <c r="M46" t="n">
        <v>320.341489316156</v>
      </c>
      <c r="N46" t="n">
        <v>351.900322304351</v>
      </c>
      <c r="O46" t="n">
        <v>382.243477595547</v>
      </c>
      <c r="P46" t="n">
        <v>414.087177733294</v>
      </c>
      <c r="Q46" t="n">
        <v>467.194685906005</v>
      </c>
      <c r="R46" t="n">
        <v>529.648970073825</v>
      </c>
      <c r="S46" t="n">
        <v>602.553069782498</v>
      </c>
      <c r="T46" t="n">
        <v>644.846438724236</v>
      </c>
      <c r="U46" t="n">
        <v>689.343817831785</v>
      </c>
      <c r="V46" t="n">
        <v>732.102365740034</v>
      </c>
      <c r="W46" t="n">
        <v>767.513863925908</v>
      </c>
      <c r="X46" t="n">
        <v>812.565314899243</v>
      </c>
      <c r="Y46" t="n">
        <v>890.875597112113</v>
      </c>
      <c r="Z46" t="n">
        <v>973.132208127321</v>
      </c>
      <c r="AA46" t="n">
        <v>1060.96947965133</v>
      </c>
      <c r="AB46" t="n">
        <v>1133.57985991828</v>
      </c>
      <c r="AC46" t="n">
        <v>1181.68486287696</v>
      </c>
      <c r="AD46" t="n">
        <v>1196.58300472429</v>
      </c>
      <c r="AE46" t="n">
        <v>1166.96451019957</v>
      </c>
      <c r="AF46" t="n">
        <v>1276.17169618407</v>
      </c>
    </row>
    <row r="47">
      <c r="A47" t="s">
        <v>150</v>
      </c>
      <c r="B47" t="s">
        <v>462</v>
      </c>
      <c r="C47" t="s">
        <v>317</v>
      </c>
      <c r="D47" t="s">
        <v>463</v>
      </c>
      <c r="E47" t="s">
        <v>318</v>
      </c>
      <c r="F47" t="n">
        <v>550.259466510547</v>
      </c>
      <c r="G47" t="n">
        <v>589.543980627727</v>
      </c>
      <c r="H47" t="n">
        <v>624.26013759877</v>
      </c>
      <c r="I47" t="n">
        <v>653.49084822057</v>
      </c>
      <c r="J47" t="n">
        <v>681.360777956559</v>
      </c>
      <c r="K47" t="n">
        <v>717.36878827437</v>
      </c>
      <c r="L47" t="n">
        <v>793.682491559419</v>
      </c>
      <c r="M47" t="n">
        <v>838.094904540281</v>
      </c>
      <c r="N47" t="n">
        <v>889.691044132704</v>
      </c>
      <c r="O47" t="n">
        <v>935.180531674496</v>
      </c>
      <c r="P47" t="n">
        <v>978.966526813917</v>
      </c>
      <c r="Q47" t="n">
        <v>1049.52464865405</v>
      </c>
      <c r="R47" t="n">
        <v>1134.83226069335</v>
      </c>
      <c r="S47" t="n">
        <v>1233.04336126813</v>
      </c>
      <c r="T47" t="n">
        <v>1323.796475209</v>
      </c>
      <c r="U47" t="n">
        <v>1399.35352194368</v>
      </c>
      <c r="V47" t="n">
        <v>1421.26566600965</v>
      </c>
      <c r="W47" t="n">
        <v>1346.83721494734</v>
      </c>
      <c r="X47" t="n">
        <v>1293.92295716456</v>
      </c>
      <c r="Y47" t="n">
        <v>1253.91092291307</v>
      </c>
      <c r="Z47" t="n">
        <v>1253.64193644748</v>
      </c>
      <c r="AA47" t="n">
        <v>1291.26321291553</v>
      </c>
      <c r="AB47" t="n">
        <v>1305.09145754623</v>
      </c>
      <c r="AC47" t="n">
        <v>1309.36771089665</v>
      </c>
      <c r="AD47" t="n">
        <v>1336.37677246782</v>
      </c>
      <c r="AE47" t="n">
        <v>1363.13815367523</v>
      </c>
      <c r="AF47" t="n">
        <v>1379.28503202474</v>
      </c>
    </row>
    <row r="48">
      <c r="A48" t="s">
        <v>150</v>
      </c>
      <c r="B48" t="s">
        <v>464</v>
      </c>
      <c r="C48" t="s">
        <v>317</v>
      </c>
      <c r="D48" t="s">
        <v>465</v>
      </c>
      <c r="E48" t="s">
        <v>318</v>
      </c>
      <c r="F48" t="n">
        <v>1158.9252950096</v>
      </c>
      <c r="G48" t="n">
        <v>1253.76947517781</v>
      </c>
      <c r="H48" t="n">
        <v>1335.37726484249</v>
      </c>
      <c r="I48" t="n">
        <v>1405.25894114342</v>
      </c>
      <c r="J48" t="n">
        <v>1476.36211990774</v>
      </c>
      <c r="K48" t="n">
        <v>1558.34889226125</v>
      </c>
      <c r="L48" t="n">
        <v>1723.27474574675</v>
      </c>
      <c r="M48" t="n">
        <v>1835.89746377687</v>
      </c>
      <c r="N48" t="n">
        <v>1966.66842604937</v>
      </c>
      <c r="O48" t="n">
        <v>2086.55576450644</v>
      </c>
      <c r="P48" t="n">
        <v>2207.56334494127</v>
      </c>
      <c r="Q48" t="n">
        <v>2374.45243404506</v>
      </c>
      <c r="R48" t="n">
        <v>2575.07188362621</v>
      </c>
      <c r="S48" t="n">
        <v>2795.65221362432</v>
      </c>
      <c r="T48" t="n">
        <v>3002.26838351386</v>
      </c>
      <c r="U48" t="n">
        <v>3162.49153221069</v>
      </c>
      <c r="V48" t="n">
        <v>3257.76255938594</v>
      </c>
      <c r="W48" t="n">
        <v>3212.69873524293</v>
      </c>
      <c r="X48" t="n">
        <v>3196.68758926809</v>
      </c>
      <c r="Y48" t="n">
        <v>3237.20637494805</v>
      </c>
      <c r="Z48" t="n">
        <v>3321.12004436217</v>
      </c>
      <c r="AA48" t="n">
        <v>3624.29891798466</v>
      </c>
      <c r="AB48" t="n">
        <v>3785.00611833038</v>
      </c>
      <c r="AC48" t="n">
        <v>3895.74570138014</v>
      </c>
      <c r="AD48" t="n">
        <v>3975.7649469101</v>
      </c>
      <c r="AE48" t="n">
        <v>4063.18126307532</v>
      </c>
      <c r="AF48" t="n">
        <v>4172.09967885655</v>
      </c>
    </row>
    <row r="49">
      <c r="A49" t="s">
        <v>150</v>
      </c>
      <c r="B49" t="s">
        <v>466</v>
      </c>
      <c r="C49" t="s">
        <v>317</v>
      </c>
      <c r="D49" t="s">
        <v>467</v>
      </c>
      <c r="E49" t="s">
        <v>318</v>
      </c>
      <c r="F49" t="n">
        <v>346.597609349662</v>
      </c>
      <c r="G49" t="n">
        <v>374.364644150653</v>
      </c>
      <c r="H49" t="n">
        <v>398.528581985128</v>
      </c>
      <c r="I49" t="n">
        <v>419.492979129237</v>
      </c>
      <c r="J49" t="n">
        <v>440.944785848965</v>
      </c>
      <c r="K49" t="n">
        <v>463.210510359253</v>
      </c>
      <c r="L49" t="n">
        <v>512.162346977894</v>
      </c>
      <c r="M49" t="n">
        <v>546.836684447142</v>
      </c>
      <c r="N49" t="n">
        <v>580.855729315161</v>
      </c>
      <c r="O49" t="n">
        <v>610.756819474828</v>
      </c>
      <c r="P49" t="n">
        <v>637.684278152746</v>
      </c>
      <c r="Q49" t="n">
        <v>675.094745513181</v>
      </c>
      <c r="R49" t="n">
        <v>719.979340911655</v>
      </c>
      <c r="S49" t="n">
        <v>769.490357496759</v>
      </c>
      <c r="T49" t="n">
        <v>814.892232951299</v>
      </c>
      <c r="U49" t="n">
        <v>848.159741159273</v>
      </c>
      <c r="V49" t="n">
        <v>877.39942908382</v>
      </c>
      <c r="W49" t="n">
        <v>893.722962632828</v>
      </c>
      <c r="X49" t="n">
        <v>919.443926793354</v>
      </c>
      <c r="Y49" t="n">
        <v>957.326798872875</v>
      </c>
      <c r="Z49" t="n">
        <v>970.121621795621</v>
      </c>
      <c r="AA49" t="n">
        <v>999.095139611013</v>
      </c>
      <c r="AB49" t="n">
        <v>975.323373829207</v>
      </c>
      <c r="AC49" t="n">
        <v>938.849506199188</v>
      </c>
      <c r="AD49" t="n">
        <v>869.209969308653</v>
      </c>
      <c r="AE49" t="n">
        <v>858.839629821302</v>
      </c>
      <c r="AF49" t="n">
        <v>877.453613013782</v>
      </c>
    </row>
    <row r="50">
      <c r="A50" t="s">
        <v>150</v>
      </c>
      <c r="B50" t="s">
        <v>468</v>
      </c>
      <c r="C50" t="s">
        <v>317</v>
      </c>
      <c r="D50" t="s">
        <v>469</v>
      </c>
      <c r="E50" t="s">
        <v>318</v>
      </c>
      <c r="F50" t="n">
        <v>262.068219149393</v>
      </c>
      <c r="G50" t="n">
        <v>289.860850399428</v>
      </c>
      <c r="H50" t="n">
        <v>312.588545258593</v>
      </c>
      <c r="I50" t="n">
        <v>332.27511379361</v>
      </c>
      <c r="J50" t="n">
        <v>354.056556102219</v>
      </c>
      <c r="K50" t="n">
        <v>377.76959362763</v>
      </c>
      <c r="L50" t="n">
        <v>417.429907209433</v>
      </c>
      <c r="M50" t="n">
        <v>450.965874789443</v>
      </c>
      <c r="N50" t="n">
        <v>496.121652601503</v>
      </c>
      <c r="O50" t="n">
        <v>540.61841335712</v>
      </c>
      <c r="P50" t="n">
        <v>590.912539974605</v>
      </c>
      <c r="Q50" t="n">
        <v>649.833039877829</v>
      </c>
      <c r="R50" t="n">
        <v>720.260282021213</v>
      </c>
      <c r="S50" t="n">
        <v>793.118494859429</v>
      </c>
      <c r="T50" t="n">
        <v>863.579675353562</v>
      </c>
      <c r="U50" t="n">
        <v>914.978269107733</v>
      </c>
      <c r="V50" t="n">
        <v>959.097464292474</v>
      </c>
      <c r="W50" t="n">
        <v>972.138557662762</v>
      </c>
      <c r="X50" t="n">
        <v>983.320705310173</v>
      </c>
      <c r="Y50" t="n">
        <v>1025.96865316211</v>
      </c>
      <c r="Z50" t="n">
        <v>1097.35648611907</v>
      </c>
      <c r="AA50" t="n">
        <v>1333.94056545812</v>
      </c>
      <c r="AB50" t="n">
        <v>1504.59128695494</v>
      </c>
      <c r="AC50" t="n">
        <v>1647.5284842843</v>
      </c>
      <c r="AD50" t="n">
        <v>1770.17820513363</v>
      </c>
      <c r="AE50" t="n">
        <v>1841.20347957879</v>
      </c>
      <c r="AF50" t="n">
        <v>1915.36103381802</v>
      </c>
    </row>
    <row r="51">
      <c r="A51" t="s">
        <v>150</v>
      </c>
      <c r="B51" t="s">
        <v>470</v>
      </c>
      <c r="C51" t="s">
        <v>317</v>
      </c>
      <c r="D51" t="s">
        <v>471</v>
      </c>
      <c r="E51" t="s">
        <v>318</v>
      </c>
      <c r="F51" t="n">
        <v>213.408949647477</v>
      </c>
      <c r="G51" t="n">
        <v>234.350694966511</v>
      </c>
      <c r="H51" t="n">
        <v>251.200432028211</v>
      </c>
      <c r="I51" t="n">
        <v>265.663816187586</v>
      </c>
      <c r="J51" t="n">
        <v>281.36611300264</v>
      </c>
      <c r="K51" t="n">
        <v>301.644268855743</v>
      </c>
      <c r="L51" t="n">
        <v>333.521926893666</v>
      </c>
      <c r="M51" t="n">
        <v>357.665060268405</v>
      </c>
      <c r="N51" t="n">
        <v>390.297469326211</v>
      </c>
      <c r="O51" t="n">
        <v>422.394161099215</v>
      </c>
      <c r="P51" t="n">
        <v>457.324175424148</v>
      </c>
      <c r="Q51" t="n">
        <v>499.313270063067</v>
      </c>
      <c r="R51" t="n">
        <v>552.111608583376</v>
      </c>
      <c r="S51" t="n">
        <v>608.889057482117</v>
      </c>
      <c r="T51" t="n">
        <v>658.862360163072</v>
      </c>
      <c r="U51" t="n">
        <v>688.117915473032</v>
      </c>
      <c r="V51" t="n">
        <v>715.451577206079</v>
      </c>
      <c r="W51" t="n">
        <v>725.072097054652</v>
      </c>
      <c r="X51" t="n">
        <v>735.732941583083</v>
      </c>
      <c r="Y51" t="n">
        <v>763.295219774842</v>
      </c>
      <c r="Z51" t="n">
        <v>808.22615615416</v>
      </c>
      <c r="AA51" t="n">
        <v>955.333308098183</v>
      </c>
      <c r="AB51" t="n">
        <v>1083.11902995208</v>
      </c>
      <c r="AC51" t="n">
        <v>1181.35309650528</v>
      </c>
      <c r="AD51" t="n">
        <v>1266.56257743307</v>
      </c>
      <c r="AE51" t="n">
        <v>1315.54646458421</v>
      </c>
      <c r="AF51" t="n">
        <v>1365.6222806126</v>
      </c>
    </row>
    <row r="52">
      <c r="A52" t="s">
        <v>150</v>
      </c>
      <c r="B52" t="s">
        <v>472</v>
      </c>
      <c r="C52" t="s">
        <v>317</v>
      </c>
      <c r="D52" t="s">
        <v>473</v>
      </c>
      <c r="E52" t="s">
        <v>318</v>
      </c>
      <c r="F52" t="n">
        <v>48.6592695019164</v>
      </c>
      <c r="G52" t="n">
        <v>55.5101554329166</v>
      </c>
      <c r="H52" t="n">
        <v>61.3881132303812</v>
      </c>
      <c r="I52" t="n">
        <v>66.6112976060236</v>
      </c>
      <c r="J52" t="n">
        <v>72.6904430995797</v>
      </c>
      <c r="K52" t="n">
        <v>76.1253247718866</v>
      </c>
      <c r="L52" t="n">
        <v>83.907980315768</v>
      </c>
      <c r="M52" t="n">
        <v>93.3008145210383</v>
      </c>
      <c r="N52" t="n">
        <v>105.824183275293</v>
      </c>
      <c r="O52" t="n">
        <v>118.224252257906</v>
      </c>
      <c r="P52" t="n">
        <v>133.588364550457</v>
      </c>
      <c r="Q52" t="n">
        <v>150.519769814762</v>
      </c>
      <c r="R52" t="n">
        <v>168.148673437837</v>
      </c>
      <c r="S52" t="n">
        <v>184.229437377311</v>
      </c>
      <c r="T52" t="n">
        <v>204.71731519049</v>
      </c>
      <c r="U52" t="n">
        <v>226.860353634701</v>
      </c>
      <c r="V52" t="n">
        <v>243.645887086395</v>
      </c>
      <c r="W52" t="n">
        <v>247.06646060811</v>
      </c>
      <c r="X52" t="n">
        <v>247.587763727091</v>
      </c>
      <c r="Y52" t="n">
        <v>262.673433387265</v>
      </c>
      <c r="Z52" t="n">
        <v>289.130329964912</v>
      </c>
      <c r="AA52" t="n">
        <v>378.607257359932</v>
      </c>
      <c r="AB52" t="n">
        <v>421.472257002856</v>
      </c>
      <c r="AC52" t="n">
        <v>466.17538777902</v>
      </c>
      <c r="AD52" t="n">
        <v>503.615627700558</v>
      </c>
      <c r="AE52" t="n">
        <v>525.657014994585</v>
      </c>
      <c r="AF52" t="n">
        <v>549.738753205427</v>
      </c>
    </row>
    <row r="53">
      <c r="A53" t="s">
        <v>150</v>
      </c>
      <c r="B53" t="s">
        <v>474</v>
      </c>
      <c r="C53" t="s">
        <v>317</v>
      </c>
      <c r="D53" t="s">
        <v>475</v>
      </c>
      <c r="E53" t="s">
        <v>318</v>
      </c>
      <c r="F53" t="n">
        <v>129.432039604916</v>
      </c>
      <c r="G53" t="n">
        <v>137.60518193348</v>
      </c>
      <c r="H53" t="n">
        <v>145.559239198403</v>
      </c>
      <c r="I53" t="n">
        <v>152.114372035211</v>
      </c>
      <c r="J53" t="n">
        <v>158.770870697513</v>
      </c>
      <c r="K53" t="n">
        <v>165.913881689267</v>
      </c>
      <c r="L53" t="n">
        <v>182.387115077235</v>
      </c>
      <c r="M53" t="n">
        <v>195.167395122604</v>
      </c>
      <c r="N53" t="n">
        <v>206.434178763365</v>
      </c>
      <c r="O53" t="n">
        <v>216.866447207516</v>
      </c>
      <c r="P53" t="n">
        <v>231.910463860599</v>
      </c>
      <c r="Q53" t="n">
        <v>252.315941841184</v>
      </c>
      <c r="R53" t="n">
        <v>275.501618945639</v>
      </c>
      <c r="S53" t="n">
        <v>306.326407223503</v>
      </c>
      <c r="T53" t="n">
        <v>323.666504043956</v>
      </c>
      <c r="U53" t="n">
        <v>332.563099644884</v>
      </c>
      <c r="V53" t="n">
        <v>335.649333072951</v>
      </c>
      <c r="W53" t="n">
        <v>356.59771103124</v>
      </c>
      <c r="X53" t="n">
        <v>360.357850907664</v>
      </c>
      <c r="Y53" t="n">
        <v>372.047604866943</v>
      </c>
      <c r="Z53" t="n">
        <v>415.447240860652</v>
      </c>
      <c r="AA53" t="n">
        <v>490.37513588591</v>
      </c>
      <c r="AB53" t="n">
        <v>564.899715895847</v>
      </c>
      <c r="AC53" t="n">
        <v>612.208944866866</v>
      </c>
      <c r="AD53" t="n">
        <v>649.320164041722</v>
      </c>
      <c r="AE53" t="n">
        <v>635.377075897485</v>
      </c>
      <c r="AF53" t="n">
        <v>678.299368206695</v>
      </c>
    </row>
    <row r="54">
      <c r="A54" t="s">
        <v>150</v>
      </c>
      <c r="B54" t="s">
        <v>476</v>
      </c>
      <c r="C54" t="s">
        <v>317</v>
      </c>
      <c r="D54" t="s">
        <v>477</v>
      </c>
      <c r="E54" t="s">
        <v>318</v>
      </c>
      <c r="F54" t="n">
        <v>261.296044913415</v>
      </c>
      <c r="G54" t="n">
        <v>284.274430482631</v>
      </c>
      <c r="H54" t="n">
        <v>306.555077208272</v>
      </c>
      <c r="I54" t="n">
        <v>328.120367466798</v>
      </c>
      <c r="J54" t="n">
        <v>354.787937485353</v>
      </c>
      <c r="K54" t="n">
        <v>384.757107308218</v>
      </c>
      <c r="L54" t="n">
        <v>434.667216901342</v>
      </c>
      <c r="M54" t="n">
        <v>474.130663086957</v>
      </c>
      <c r="N54" t="n">
        <v>508.852865505854</v>
      </c>
      <c r="O54" t="n">
        <v>543.321614702652</v>
      </c>
      <c r="P54" t="n">
        <v>581.935735020146</v>
      </c>
      <c r="Q54" t="n">
        <v>634.808414809931</v>
      </c>
      <c r="R54" t="n">
        <v>694.74028081366</v>
      </c>
      <c r="S54" t="n">
        <v>762.303931181418</v>
      </c>
      <c r="T54" t="n">
        <v>812.133726721385</v>
      </c>
      <c r="U54" t="n">
        <v>849.996065729456</v>
      </c>
      <c r="V54" t="n">
        <v>871.047366835243</v>
      </c>
      <c r="W54" t="n">
        <v>898.716058978112</v>
      </c>
      <c r="X54" t="n">
        <v>903.23283506336</v>
      </c>
      <c r="Y54" t="n">
        <v>932.530254374319</v>
      </c>
      <c r="Z54" t="n">
        <v>1018.05238953776</v>
      </c>
      <c r="AA54" t="n">
        <v>1119.02789610142</v>
      </c>
      <c r="AB54" t="n">
        <v>1234.63372171049</v>
      </c>
      <c r="AC54" t="n">
        <v>1313.99130337958</v>
      </c>
      <c r="AD54" t="n">
        <v>1466.94469855064</v>
      </c>
      <c r="AE54" t="n">
        <v>1465.15884654807</v>
      </c>
      <c r="AF54" t="n">
        <v>1543.95120165258</v>
      </c>
    </row>
    <row r="55">
      <c r="A55" t="s">
        <v>150</v>
      </c>
      <c r="B55" t="s">
        <v>478</v>
      </c>
      <c r="C55" t="s">
        <v>317</v>
      </c>
      <c r="D55" t="s">
        <v>479</v>
      </c>
      <c r="E55" t="s">
        <v>318</v>
      </c>
      <c r="F55" t="n">
        <v>131.864005308499</v>
      </c>
      <c r="G55" t="n">
        <v>146.669248549152</v>
      </c>
      <c r="H55" t="n">
        <v>160.995838009869</v>
      </c>
      <c r="I55" t="n">
        <v>176.005995431586</v>
      </c>
      <c r="J55" t="n">
        <v>196.01706678784</v>
      </c>
      <c r="K55" t="n">
        <v>218.84322561895</v>
      </c>
      <c r="L55" t="n">
        <v>252.280101824107</v>
      </c>
      <c r="M55" t="n">
        <v>278.963267964353</v>
      </c>
      <c r="N55" t="n">
        <v>302.418686742489</v>
      </c>
      <c r="O55" t="n">
        <v>326.455167495136</v>
      </c>
      <c r="P55" t="n">
        <v>350.025271159547</v>
      </c>
      <c r="Q55" t="n">
        <v>382.492472968747</v>
      </c>
      <c r="R55" t="n">
        <v>419.23866186802</v>
      </c>
      <c r="S55" t="n">
        <v>455.977523957915</v>
      </c>
      <c r="T55" t="n">
        <v>488.467222677429</v>
      </c>
      <c r="U55" t="n">
        <v>517.432966084572</v>
      </c>
      <c r="V55" t="n">
        <v>535.398033762292</v>
      </c>
      <c r="W55" t="n">
        <v>542.118347946872</v>
      </c>
      <c r="X55" t="n">
        <v>542.874984155695</v>
      </c>
      <c r="Y55" t="n">
        <v>560.482649507376</v>
      </c>
      <c r="Z55" t="n">
        <v>602.605148677108</v>
      </c>
      <c r="AA55" t="n">
        <v>628.652760215513</v>
      </c>
      <c r="AB55" t="n">
        <v>669.734005814645</v>
      </c>
      <c r="AC55" t="n">
        <v>701.78235851271</v>
      </c>
      <c r="AD55" t="n">
        <v>817.624534508918</v>
      </c>
      <c r="AE55" t="n">
        <v>829.781770650586</v>
      </c>
      <c r="AF55" t="n">
        <v>865.651833445881</v>
      </c>
    </row>
    <row r="56">
      <c r="A56" t="s">
        <v>150</v>
      </c>
      <c r="B56" t="s">
        <v>480</v>
      </c>
      <c r="C56" t="s">
        <v>317</v>
      </c>
      <c r="D56" t="s">
        <v>481</v>
      </c>
      <c r="E56" t="s">
        <v>318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</row>
    <row r="57">
      <c r="A57" t="s">
        <v>150</v>
      </c>
      <c r="B57" t="s">
        <v>482</v>
      </c>
      <c r="C57" t="s">
        <v>317</v>
      </c>
      <c r="D57" t="s">
        <v>483</v>
      </c>
      <c r="E57" t="s">
        <v>318</v>
      </c>
      <c r="F57" t="n">
        <v>10184.8650446965</v>
      </c>
      <c r="G57" t="n">
        <v>10973.4871189609</v>
      </c>
      <c r="H57" t="n">
        <v>11863.4021959397</v>
      </c>
      <c r="I57" t="n">
        <v>12685.3382224686</v>
      </c>
      <c r="J57" t="n">
        <v>13573.3155902854</v>
      </c>
      <c r="K57" t="n">
        <v>14617.093206474</v>
      </c>
      <c r="L57" t="n">
        <v>16363.1455830183</v>
      </c>
      <c r="M57" t="n">
        <v>17652.8068615375</v>
      </c>
      <c r="N57" t="n">
        <v>18892.4618303582</v>
      </c>
      <c r="O57" t="n">
        <v>19982.5799649</v>
      </c>
      <c r="P57" t="n">
        <v>21216.2721148568</v>
      </c>
      <c r="Q57" t="n">
        <v>23085.5570009326</v>
      </c>
      <c r="R57" t="n">
        <v>25014.1064894493</v>
      </c>
      <c r="S57" t="n">
        <v>26523.0033874716</v>
      </c>
      <c r="T57" t="n">
        <v>27159.3906015528</v>
      </c>
      <c r="U57" t="n">
        <v>27709.1771595192</v>
      </c>
      <c r="V57" t="n">
        <v>27673.7820865608</v>
      </c>
      <c r="W57" t="n">
        <v>26987.3624945843</v>
      </c>
      <c r="X57" t="n">
        <v>26374.6776377077</v>
      </c>
      <c r="Y57" t="n">
        <v>26614.9442152602</v>
      </c>
      <c r="Z57" t="n">
        <v>27781.3262809367</v>
      </c>
      <c r="AA57" t="n">
        <v>29082.1547750795</v>
      </c>
      <c r="AB57" t="n">
        <v>29965.9390165024</v>
      </c>
      <c r="AC57" t="n">
        <v>30893.396484266</v>
      </c>
      <c r="AD57" t="n">
        <v>32246.462836173</v>
      </c>
      <c r="AE57" t="n">
        <v>32751.9602180742</v>
      </c>
      <c r="AF57" t="n">
        <v>34784.5738030503</v>
      </c>
    </row>
    <row r="58">
      <c r="A58" t="s">
        <v>150</v>
      </c>
      <c r="B58" t="s">
        <v>484</v>
      </c>
      <c r="C58" t="s">
        <v>317</v>
      </c>
      <c r="D58" t="s">
        <v>485</v>
      </c>
      <c r="E58" t="s">
        <v>318</v>
      </c>
      <c r="F58" t="n">
        <v>10184.8650446965</v>
      </c>
      <c r="G58" t="n">
        <v>10973.4871189609</v>
      </c>
      <c r="H58" t="n">
        <v>11863.4021959397</v>
      </c>
      <c r="I58" t="n">
        <v>12685.3382224686</v>
      </c>
      <c r="J58" t="n">
        <v>13573.3155902854</v>
      </c>
      <c r="K58" t="n">
        <v>14617.093206474</v>
      </c>
      <c r="L58" t="n">
        <v>16363.1455830183</v>
      </c>
      <c r="M58" t="n">
        <v>17652.8068615375</v>
      </c>
      <c r="N58" t="n">
        <v>18892.4618303582</v>
      </c>
      <c r="O58" t="n">
        <v>19982.5799649</v>
      </c>
      <c r="P58" t="n">
        <v>21216.2721148568</v>
      </c>
      <c r="Q58" t="n">
        <v>23085.5570009326</v>
      </c>
      <c r="R58" t="n">
        <v>25014.1064894493</v>
      </c>
      <c r="S58" t="n">
        <v>26523.0033874716</v>
      </c>
      <c r="T58" t="n">
        <v>27159.3906015528</v>
      </c>
      <c r="U58" t="n">
        <v>27709.1771595192</v>
      </c>
      <c r="V58" t="n">
        <v>27673.7820865608</v>
      </c>
      <c r="W58" t="n">
        <v>26987.3624945843</v>
      </c>
      <c r="X58" t="n">
        <v>26374.6776377077</v>
      </c>
      <c r="Y58" t="n">
        <v>26614.9442152602</v>
      </c>
      <c r="Z58" t="n">
        <v>27781.3262809367</v>
      </c>
      <c r="AA58" t="n">
        <v>29082.1547750795</v>
      </c>
      <c r="AB58" t="n">
        <v>29965.9390165024</v>
      </c>
      <c r="AC58" t="n">
        <v>30893.396484266</v>
      </c>
      <c r="AD58" t="n">
        <v>32246.462836173</v>
      </c>
      <c r="AE58" t="n">
        <v>32751.9602180742</v>
      </c>
      <c r="AF58" t="n">
        <v>34784.5738030503</v>
      </c>
    </row>
    <row r="59">
      <c r="A59" t="s">
        <v>150</v>
      </c>
      <c r="B59" t="s">
        <v>486</v>
      </c>
      <c r="C59" t="s">
        <v>317</v>
      </c>
      <c r="D59" t="s">
        <v>487</v>
      </c>
      <c r="E59" t="s">
        <v>318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263</v>
      </c>
      <c r="B1" t="s">
        <v>264</v>
      </c>
      <c r="C1" t="s">
        <v>265</v>
      </c>
      <c r="D1" t="s">
        <v>266</v>
      </c>
      <c r="E1" t="s">
        <v>267</v>
      </c>
      <c r="F1" t="s">
        <v>268</v>
      </c>
      <c r="G1" t="s">
        <v>269</v>
      </c>
      <c r="H1" t="s">
        <v>270</v>
      </c>
      <c r="I1" t="s">
        <v>271</v>
      </c>
      <c r="J1" t="s">
        <v>272</v>
      </c>
      <c r="K1" t="s">
        <v>273</v>
      </c>
      <c r="L1" t="s">
        <v>274</v>
      </c>
      <c r="M1" t="s">
        <v>275</v>
      </c>
      <c r="N1" t="s">
        <v>276</v>
      </c>
      <c r="O1" t="s">
        <v>277</v>
      </c>
      <c r="P1" t="s">
        <v>278</v>
      </c>
      <c r="Q1" t="s">
        <v>279</v>
      </c>
      <c r="R1" t="s">
        <v>280</v>
      </c>
      <c r="S1" t="s">
        <v>281</v>
      </c>
      <c r="T1" t="s">
        <v>282</v>
      </c>
      <c r="U1" t="s">
        <v>283</v>
      </c>
      <c r="V1" t="s">
        <v>284</v>
      </c>
      <c r="W1" t="s">
        <v>285</v>
      </c>
      <c r="X1" t="s">
        <v>286</v>
      </c>
      <c r="Y1" t="s">
        <v>287</v>
      </c>
      <c r="Z1" t="s">
        <v>288</v>
      </c>
      <c r="AA1" t="s">
        <v>289</v>
      </c>
      <c r="AB1" t="s">
        <v>290</v>
      </c>
      <c r="AC1" t="s">
        <v>291</v>
      </c>
      <c r="AD1" t="s">
        <v>292</v>
      </c>
      <c r="AE1" t="s">
        <v>293</v>
      </c>
      <c r="AF1" t="s">
        <v>294</v>
      </c>
    </row>
    <row r="2">
      <c r="A2" t="s">
        <v>151</v>
      </c>
      <c r="B2" t="s">
        <v>295</v>
      </c>
      <c r="C2" t="s">
        <v>317</v>
      </c>
      <c r="D2" t="s">
        <v>297</v>
      </c>
      <c r="E2" t="s">
        <v>318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t="s">
        <v>151</v>
      </c>
      <c r="B3" t="s">
        <v>374</v>
      </c>
      <c r="C3" t="s">
        <v>317</v>
      </c>
      <c r="D3" t="s">
        <v>375</v>
      </c>
      <c r="E3" t="s">
        <v>318</v>
      </c>
      <c r="F3" t="n">
        <v>3.4649888375649</v>
      </c>
      <c r="G3" t="n">
        <v>4.25100032354609</v>
      </c>
      <c r="H3" t="n">
        <v>4.80766703677855</v>
      </c>
      <c r="I3" t="n">
        <v>4.96413739217309</v>
      </c>
      <c r="J3" t="n">
        <v>5.02949913359725</v>
      </c>
      <c r="K3" t="n">
        <v>5.09979570749087</v>
      </c>
      <c r="L3" t="n">
        <v>7.0150849633546</v>
      </c>
      <c r="M3" t="n">
        <v>10.0242418871863</v>
      </c>
      <c r="N3" t="n">
        <v>14.4815238485632</v>
      </c>
      <c r="O3" t="n">
        <v>20.7076032213044</v>
      </c>
      <c r="P3" t="n">
        <v>28.2226805335692</v>
      </c>
      <c r="Q3" t="n">
        <v>39.7545409030348</v>
      </c>
      <c r="R3" t="n">
        <v>54.9420974860351</v>
      </c>
      <c r="S3" t="n">
        <v>75.0788792590198</v>
      </c>
      <c r="T3" t="n">
        <v>88.5047821522555</v>
      </c>
      <c r="U3" t="n">
        <v>101.365876000047</v>
      </c>
      <c r="V3" t="n">
        <v>112.356416874398</v>
      </c>
      <c r="W3" t="n">
        <v>115.89906518034</v>
      </c>
      <c r="X3" t="n">
        <v>112.754287716865</v>
      </c>
      <c r="Y3" t="n">
        <v>107.651242636241</v>
      </c>
      <c r="Z3" t="n">
        <v>104.632497597737</v>
      </c>
      <c r="AA3" t="n">
        <v>93.8875706365676</v>
      </c>
      <c r="AB3" t="n">
        <v>82.0397790250939</v>
      </c>
      <c r="AC3" t="n">
        <v>70.8630653511329</v>
      </c>
      <c r="AD3" t="n">
        <v>59.8433929940842</v>
      </c>
      <c r="AE3" t="n">
        <v>48.2084354846563</v>
      </c>
      <c r="AF3" t="n">
        <v>41.2899011705872</v>
      </c>
    </row>
    <row r="4">
      <c r="A4" t="s">
        <v>151</v>
      </c>
      <c r="B4" t="s">
        <v>376</v>
      </c>
      <c r="C4" t="s">
        <v>317</v>
      </c>
      <c r="D4" t="s">
        <v>377</v>
      </c>
      <c r="E4" t="s">
        <v>318</v>
      </c>
      <c r="F4" t="n">
        <v>1074.862272114</v>
      </c>
      <c r="G4" t="n">
        <v>1156.54301533742</v>
      </c>
      <c r="H4" t="n">
        <v>1263.72534376694</v>
      </c>
      <c r="I4" t="n">
        <v>1356.93716347114</v>
      </c>
      <c r="J4" t="n">
        <v>1433.09332450721</v>
      </c>
      <c r="K4" t="n">
        <v>1512.13191622042</v>
      </c>
      <c r="L4" t="n">
        <v>1675.84427770783</v>
      </c>
      <c r="M4" t="n">
        <v>1780.14186203975</v>
      </c>
      <c r="N4" t="n">
        <v>1889.93529506437</v>
      </c>
      <c r="O4" t="n">
        <v>1985.85885442035</v>
      </c>
      <c r="P4" t="n">
        <v>2052.78381007699</v>
      </c>
      <c r="Q4" t="n">
        <v>2210.26235922325</v>
      </c>
      <c r="R4" t="n">
        <v>2401.19845042371</v>
      </c>
      <c r="S4" t="n">
        <v>2659.45035649758</v>
      </c>
      <c r="T4" t="n">
        <v>2685.97655814386</v>
      </c>
      <c r="U4" t="n">
        <v>2683.0183347686</v>
      </c>
      <c r="V4" t="n">
        <v>2691.59304739074</v>
      </c>
      <c r="W4" t="n">
        <v>2605.98176952309</v>
      </c>
      <c r="X4" t="n">
        <v>2576.76395807149</v>
      </c>
      <c r="Y4" t="n">
        <v>2564.46426669139</v>
      </c>
      <c r="Z4" t="n">
        <v>2675.82648914557</v>
      </c>
      <c r="AA4" t="n">
        <v>2600.67957357253</v>
      </c>
      <c r="AB4" t="n">
        <v>2432.9440549185</v>
      </c>
      <c r="AC4" t="n">
        <v>2207.70069802715</v>
      </c>
      <c r="AD4" t="n">
        <v>1940.10361537503</v>
      </c>
      <c r="AE4" t="n">
        <v>1604.1917208707</v>
      </c>
      <c r="AF4" t="n">
        <v>1393.32811466037</v>
      </c>
    </row>
    <row r="5">
      <c r="A5" t="s">
        <v>151</v>
      </c>
      <c r="B5" t="s">
        <v>378</v>
      </c>
      <c r="C5" t="s">
        <v>317</v>
      </c>
      <c r="D5" t="s">
        <v>379</v>
      </c>
      <c r="E5" t="s">
        <v>318</v>
      </c>
      <c r="F5" t="n">
        <v>262.020358771014</v>
      </c>
      <c r="G5" t="n">
        <v>274.344882757972</v>
      </c>
      <c r="H5" t="n">
        <v>293.033848254261</v>
      </c>
      <c r="I5" t="n">
        <v>310.158566005921</v>
      </c>
      <c r="J5" t="n">
        <v>324.515709859599</v>
      </c>
      <c r="K5" t="n">
        <v>335.724197362541</v>
      </c>
      <c r="L5" t="n">
        <v>359.010457643266</v>
      </c>
      <c r="M5" t="n">
        <v>364.519803768156</v>
      </c>
      <c r="N5" t="n">
        <v>364.630580774662</v>
      </c>
      <c r="O5" t="n">
        <v>354.744143679815</v>
      </c>
      <c r="P5" t="n">
        <v>351.344175861694</v>
      </c>
      <c r="Q5" t="n">
        <v>365.320637394009</v>
      </c>
      <c r="R5" t="n">
        <v>382.779357511061</v>
      </c>
      <c r="S5" t="n">
        <v>412.473188415125</v>
      </c>
      <c r="T5" t="n">
        <v>418.603438916128</v>
      </c>
      <c r="U5" t="n">
        <v>417.781378627864</v>
      </c>
      <c r="V5" t="n">
        <v>419.970017963939</v>
      </c>
      <c r="W5" t="n">
        <v>404.153919752149</v>
      </c>
      <c r="X5" t="n">
        <v>403.186133683418</v>
      </c>
      <c r="Y5" t="n">
        <v>402.156791317742</v>
      </c>
      <c r="Z5" t="n">
        <v>419.430930803432</v>
      </c>
      <c r="AA5" t="n">
        <v>405.859270171047</v>
      </c>
      <c r="AB5" t="n">
        <v>379.171368266493</v>
      </c>
      <c r="AC5" t="n">
        <v>344.207989666738</v>
      </c>
      <c r="AD5" t="n">
        <v>304.508834399826</v>
      </c>
      <c r="AE5" t="n">
        <v>252.360864939516</v>
      </c>
      <c r="AF5" t="n">
        <v>215.713911959523</v>
      </c>
    </row>
    <row r="6">
      <c r="A6" t="s">
        <v>151</v>
      </c>
      <c r="B6" t="s">
        <v>380</v>
      </c>
      <c r="C6" t="s">
        <v>317</v>
      </c>
      <c r="D6" t="s">
        <v>381</v>
      </c>
      <c r="E6" t="s">
        <v>318</v>
      </c>
      <c r="F6" t="n">
        <v>46.0655682311202</v>
      </c>
      <c r="G6" t="n">
        <v>48.1562615302345</v>
      </c>
      <c r="H6" t="n">
        <v>51.3148959195141</v>
      </c>
      <c r="I6" t="n">
        <v>53.860632691782</v>
      </c>
      <c r="J6" t="n">
        <v>55.121987947339</v>
      </c>
      <c r="K6" t="n">
        <v>55.8911220909731</v>
      </c>
      <c r="L6" t="n">
        <v>61.4436890886417</v>
      </c>
      <c r="M6" t="n">
        <v>64.6760949682317</v>
      </c>
      <c r="N6" t="n">
        <v>68.1779553899367</v>
      </c>
      <c r="O6" t="n">
        <v>70.193739510327</v>
      </c>
      <c r="P6" t="n">
        <v>70.0706535935378</v>
      </c>
      <c r="Q6" t="n">
        <v>71.5709509265969</v>
      </c>
      <c r="R6" t="n">
        <v>72.6644482735241</v>
      </c>
      <c r="S6" t="n">
        <v>73.8958250233088</v>
      </c>
      <c r="T6" t="n">
        <v>70.0086873950882</v>
      </c>
      <c r="U6" t="n">
        <v>66.0874543607376</v>
      </c>
      <c r="V6" t="n">
        <v>65.043072168291</v>
      </c>
      <c r="W6" t="n">
        <v>61.2269462158628</v>
      </c>
      <c r="X6" t="n">
        <v>59.9676761670601</v>
      </c>
      <c r="Y6" t="n">
        <v>59.8301457868593</v>
      </c>
      <c r="Z6" t="n">
        <v>63.8283930725771</v>
      </c>
      <c r="AA6" t="n">
        <v>64.0333498134318</v>
      </c>
      <c r="AB6" t="n">
        <v>61.1339035638742</v>
      </c>
      <c r="AC6" t="n">
        <v>56.5167619258027</v>
      </c>
      <c r="AD6" t="n">
        <v>50.4575075279873</v>
      </c>
      <c r="AE6" t="n">
        <v>40.7079728469953</v>
      </c>
      <c r="AF6" t="n">
        <v>34.133474827856</v>
      </c>
    </row>
    <row r="7">
      <c r="A7" t="s">
        <v>151</v>
      </c>
      <c r="B7" t="s">
        <v>382</v>
      </c>
      <c r="C7" t="s">
        <v>317</v>
      </c>
      <c r="D7" t="s">
        <v>383</v>
      </c>
      <c r="E7" t="s">
        <v>318</v>
      </c>
      <c r="F7" t="n">
        <v>45.1846137172537</v>
      </c>
      <c r="G7" t="n">
        <v>49.716498951584</v>
      </c>
      <c r="H7" t="n">
        <v>55.1336008846119</v>
      </c>
      <c r="I7" t="n">
        <v>59.9333132971368</v>
      </c>
      <c r="J7" t="n">
        <v>63.706159745659</v>
      </c>
      <c r="K7" t="n">
        <v>68.043344136267</v>
      </c>
      <c r="L7" t="n">
        <v>76.0394160505369</v>
      </c>
      <c r="M7" t="n">
        <v>82.2694985930245</v>
      </c>
      <c r="N7" t="n">
        <v>88.8990346326909</v>
      </c>
      <c r="O7" t="n">
        <v>95.5373367084218</v>
      </c>
      <c r="P7" t="n">
        <v>102.069305823131</v>
      </c>
      <c r="Q7" t="n">
        <v>113.605451664291</v>
      </c>
      <c r="R7" t="n">
        <v>125.73008476425</v>
      </c>
      <c r="S7" t="n">
        <v>141.123989086238</v>
      </c>
      <c r="T7" t="n">
        <v>142.117695504731</v>
      </c>
      <c r="U7" t="n">
        <v>141.646937823063</v>
      </c>
      <c r="V7" t="n">
        <v>140.651508581019</v>
      </c>
      <c r="W7" t="n">
        <v>135.276538807351</v>
      </c>
      <c r="X7" t="n">
        <v>131.203187769293</v>
      </c>
      <c r="Y7" t="n">
        <v>126.680142294978</v>
      </c>
      <c r="Z7" t="n">
        <v>128.915528683126</v>
      </c>
      <c r="AA7" t="n">
        <v>121.819837927381</v>
      </c>
      <c r="AB7" t="n">
        <v>112.724179672782</v>
      </c>
      <c r="AC7" t="n">
        <v>102.352349534102</v>
      </c>
      <c r="AD7" t="n">
        <v>89.8709747868533</v>
      </c>
      <c r="AE7" t="n">
        <v>73.2450346643493</v>
      </c>
      <c r="AF7" t="n">
        <v>64.3540210172152</v>
      </c>
    </row>
    <row r="8">
      <c r="A8" t="s">
        <v>151</v>
      </c>
      <c r="B8" t="s">
        <v>384</v>
      </c>
      <c r="C8" t="s">
        <v>317</v>
      </c>
      <c r="D8" t="s">
        <v>385</v>
      </c>
      <c r="E8" t="s">
        <v>318</v>
      </c>
      <c r="F8" t="n">
        <v>11.1948118666327</v>
      </c>
      <c r="G8" t="n">
        <v>12.3106867684684</v>
      </c>
      <c r="H8" t="n">
        <v>13.7066999368227</v>
      </c>
      <c r="I8" t="n">
        <v>14.2449197705804</v>
      </c>
      <c r="J8" t="n">
        <v>14.2994064017979</v>
      </c>
      <c r="K8" t="n">
        <v>14.3997947249735</v>
      </c>
      <c r="L8" t="n">
        <v>15.1699066879371</v>
      </c>
      <c r="M8" t="n">
        <v>15.5352483721859</v>
      </c>
      <c r="N8" t="n">
        <v>16.2761803033261</v>
      </c>
      <c r="O8" t="n">
        <v>17.341456145048</v>
      </c>
      <c r="P8" t="n">
        <v>18.4503513939473</v>
      </c>
      <c r="Q8" t="n">
        <v>20.5930273241164</v>
      </c>
      <c r="R8" t="n">
        <v>23.216623895114</v>
      </c>
      <c r="S8" t="n">
        <v>27.1887174070368</v>
      </c>
      <c r="T8" t="n">
        <v>29.5314503966307</v>
      </c>
      <c r="U8" t="n">
        <v>32.5527832891501</v>
      </c>
      <c r="V8" t="n">
        <v>36.5763343001752</v>
      </c>
      <c r="W8" t="n">
        <v>39.0081197260072</v>
      </c>
      <c r="X8" t="n">
        <v>42.0383829518093</v>
      </c>
      <c r="Y8" t="n">
        <v>45.6314260320169</v>
      </c>
      <c r="Z8" t="n">
        <v>46.8028411548484</v>
      </c>
      <c r="AA8" t="n">
        <v>45.5348814802521</v>
      </c>
      <c r="AB8" t="n">
        <v>41.1031177411388</v>
      </c>
      <c r="AC8" t="n">
        <v>35.8481474778067</v>
      </c>
      <c r="AD8" t="n">
        <v>30.6541210397447</v>
      </c>
      <c r="AE8" t="n">
        <v>25.0682727353977</v>
      </c>
      <c r="AF8" t="n">
        <v>21.5836830707671</v>
      </c>
    </row>
    <row r="9">
      <c r="A9" t="s">
        <v>151</v>
      </c>
      <c r="B9" t="s">
        <v>386</v>
      </c>
      <c r="C9" t="s">
        <v>317</v>
      </c>
      <c r="D9" t="s">
        <v>387</v>
      </c>
      <c r="E9" t="s">
        <v>318</v>
      </c>
      <c r="F9" t="n">
        <v>90.1890820276857</v>
      </c>
      <c r="G9" t="n">
        <v>97.0015213808555</v>
      </c>
      <c r="H9" t="n">
        <v>104.748382810037</v>
      </c>
      <c r="I9" t="n">
        <v>111.307725169851</v>
      </c>
      <c r="J9" t="n">
        <v>116.646644963966</v>
      </c>
      <c r="K9" t="n">
        <v>121.485025406856</v>
      </c>
      <c r="L9" t="n">
        <v>133.880262511047</v>
      </c>
      <c r="M9" t="n">
        <v>139.719619887483</v>
      </c>
      <c r="N9" t="n">
        <v>146.572028032801</v>
      </c>
      <c r="O9" t="n">
        <v>150.943466442543</v>
      </c>
      <c r="P9" t="n">
        <v>154.069926047299</v>
      </c>
      <c r="Q9" t="n">
        <v>166.141795168796</v>
      </c>
      <c r="R9" t="n">
        <v>181.572473593291</v>
      </c>
      <c r="S9" t="n">
        <v>202.290206538421</v>
      </c>
      <c r="T9" t="n">
        <v>207.136106635678</v>
      </c>
      <c r="U9" t="n">
        <v>208.834635609115</v>
      </c>
      <c r="V9" t="n">
        <v>205.492057055735</v>
      </c>
      <c r="W9" t="n">
        <v>200.668700326437</v>
      </c>
      <c r="X9" t="n">
        <v>201.080926569986</v>
      </c>
      <c r="Y9" t="n">
        <v>204.020885481548</v>
      </c>
      <c r="Z9" t="n">
        <v>216.523258712785</v>
      </c>
      <c r="AA9" t="n">
        <v>213.065327608019</v>
      </c>
      <c r="AB9" t="n">
        <v>199.711900685975</v>
      </c>
      <c r="AC9" t="n">
        <v>181.226437503221</v>
      </c>
      <c r="AD9" t="n">
        <v>159.057239585576</v>
      </c>
      <c r="AE9" t="n">
        <v>133.275649229175</v>
      </c>
      <c r="AF9" t="n">
        <v>118.752136240727</v>
      </c>
    </row>
    <row r="10">
      <c r="A10" t="s">
        <v>151</v>
      </c>
      <c r="B10" t="s">
        <v>388</v>
      </c>
      <c r="C10" t="s">
        <v>317</v>
      </c>
      <c r="D10" t="s">
        <v>389</v>
      </c>
      <c r="E10" t="s">
        <v>318</v>
      </c>
      <c r="F10" t="n">
        <v>172.947311589746</v>
      </c>
      <c r="G10" t="n">
        <v>185.103027299371</v>
      </c>
      <c r="H10" t="n">
        <v>199.335231029368</v>
      </c>
      <c r="I10" t="n">
        <v>211.527902267546</v>
      </c>
      <c r="J10" t="n">
        <v>221.525523343761</v>
      </c>
      <c r="K10" t="n">
        <v>230.657588554437</v>
      </c>
      <c r="L10" t="n">
        <v>253.662813716448</v>
      </c>
      <c r="M10" t="n">
        <v>263.262341659508</v>
      </c>
      <c r="N10" t="n">
        <v>273.64217414812</v>
      </c>
      <c r="O10" t="n">
        <v>277.707411616415</v>
      </c>
      <c r="P10" t="n">
        <v>280.061400829199</v>
      </c>
      <c r="Q10" t="n">
        <v>298.391355458444</v>
      </c>
      <c r="R10" t="n">
        <v>322.046014290365</v>
      </c>
      <c r="S10" t="n">
        <v>353.859708367449</v>
      </c>
      <c r="T10" t="n">
        <v>359.425395904046</v>
      </c>
      <c r="U10" t="n">
        <v>365.161936834912</v>
      </c>
      <c r="V10" t="n">
        <v>355.802201854643</v>
      </c>
      <c r="W10" t="n">
        <v>343.900732143443</v>
      </c>
      <c r="X10" t="n">
        <v>343.716122327835</v>
      </c>
      <c r="Y10" t="n">
        <v>348.02262208003</v>
      </c>
      <c r="Z10" t="n">
        <v>369.239229547064</v>
      </c>
      <c r="AA10" t="n">
        <v>364.419960083342</v>
      </c>
      <c r="AB10" t="n">
        <v>341.746197146012</v>
      </c>
      <c r="AC10" t="n">
        <v>308.75951272476</v>
      </c>
      <c r="AD10" t="n">
        <v>272.19314086461</v>
      </c>
      <c r="AE10" t="n">
        <v>229.276197836173</v>
      </c>
      <c r="AF10" t="n">
        <v>205.233009573834</v>
      </c>
    </row>
    <row r="11">
      <c r="A11" t="s">
        <v>151</v>
      </c>
      <c r="B11" t="s">
        <v>390</v>
      </c>
      <c r="C11" t="s">
        <v>317</v>
      </c>
      <c r="D11" t="s">
        <v>391</v>
      </c>
      <c r="E11" t="s">
        <v>318</v>
      </c>
      <c r="F11" t="n">
        <v>82.7582295620602</v>
      </c>
      <c r="G11" t="n">
        <v>88.1015059185157</v>
      </c>
      <c r="H11" t="n">
        <v>94.5868482193316</v>
      </c>
      <c r="I11" t="n">
        <v>100.220177097695</v>
      </c>
      <c r="J11" t="n">
        <v>104.878878379796</v>
      </c>
      <c r="K11" t="n">
        <v>109.172563147581</v>
      </c>
      <c r="L11" t="n">
        <v>119.782551205401</v>
      </c>
      <c r="M11" t="n">
        <v>123.542721772025</v>
      </c>
      <c r="N11" t="n">
        <v>127.070146115319</v>
      </c>
      <c r="O11" t="n">
        <v>126.763945173873</v>
      </c>
      <c r="P11" t="n">
        <v>125.9914747819</v>
      </c>
      <c r="Q11" t="n">
        <v>132.249560289648</v>
      </c>
      <c r="R11" t="n">
        <v>140.473540697074</v>
      </c>
      <c r="S11" t="n">
        <v>151.569501829028</v>
      </c>
      <c r="T11" t="n">
        <v>152.289289268368</v>
      </c>
      <c r="U11" t="n">
        <v>156.327301225797</v>
      </c>
      <c r="V11" t="n">
        <v>150.310144798907</v>
      </c>
      <c r="W11" t="n">
        <v>143.232031817006</v>
      </c>
      <c r="X11" t="n">
        <v>142.635195757849</v>
      </c>
      <c r="Y11" t="n">
        <v>144.001736598482</v>
      </c>
      <c r="Z11" t="n">
        <v>152.715970834279</v>
      </c>
      <c r="AA11" t="n">
        <v>151.354632475323</v>
      </c>
      <c r="AB11" t="n">
        <v>142.034296460037</v>
      </c>
      <c r="AC11" t="n">
        <v>127.533075221539</v>
      </c>
      <c r="AD11" t="n">
        <v>113.135901279034</v>
      </c>
      <c r="AE11" t="n">
        <v>96.0005486069977</v>
      </c>
      <c r="AF11" t="n">
        <v>86.4808733331067</v>
      </c>
    </row>
    <row r="12">
      <c r="A12" t="s">
        <v>151</v>
      </c>
      <c r="B12" t="s">
        <v>392</v>
      </c>
      <c r="C12" t="s">
        <v>317</v>
      </c>
      <c r="D12" t="s">
        <v>393</v>
      </c>
      <c r="E12" t="s">
        <v>318</v>
      </c>
      <c r="F12" t="n">
        <v>59.2678242624947</v>
      </c>
      <c r="G12" t="n">
        <v>65.971970124393</v>
      </c>
      <c r="H12" t="n">
        <v>73.1219433036579</v>
      </c>
      <c r="I12" t="n">
        <v>79.7693152515327</v>
      </c>
      <c r="J12" t="n">
        <v>85.7806870449394</v>
      </c>
      <c r="K12" t="n">
        <v>92.4063942336217</v>
      </c>
      <c r="L12" t="n">
        <v>107.730247470582</v>
      </c>
      <c r="M12" t="n">
        <v>121.168264256795</v>
      </c>
      <c r="N12" t="n">
        <v>138.682546664265</v>
      </c>
      <c r="O12" t="n">
        <v>156.872773641568</v>
      </c>
      <c r="P12" t="n">
        <v>171.929444483938</v>
      </c>
      <c r="Q12" t="n">
        <v>193.714652158653</v>
      </c>
      <c r="R12" t="n">
        <v>222.166768275311</v>
      </c>
      <c r="S12" t="n">
        <v>256.515695534373</v>
      </c>
      <c r="T12" t="n">
        <v>256.996184891682</v>
      </c>
      <c r="U12" t="n">
        <v>252.653888022197</v>
      </c>
      <c r="V12" t="n">
        <v>250.896474831439</v>
      </c>
      <c r="W12" t="n">
        <v>243.314020114285</v>
      </c>
      <c r="X12" t="n">
        <v>237.95028649704</v>
      </c>
      <c r="Y12" t="n">
        <v>235.268914573475</v>
      </c>
      <c r="Z12" t="n">
        <v>247.336032090481</v>
      </c>
      <c r="AA12" t="n">
        <v>243.746045824708</v>
      </c>
      <c r="AB12" t="n">
        <v>229.916574693543</v>
      </c>
      <c r="AC12" t="n">
        <v>210.112157409812</v>
      </c>
      <c r="AD12" t="n">
        <v>183.174275643125</v>
      </c>
      <c r="AE12" t="n">
        <v>152.272800140472</v>
      </c>
      <c r="AF12" t="n">
        <v>133.670544265455</v>
      </c>
    </row>
    <row r="13">
      <c r="A13" t="s">
        <v>151</v>
      </c>
      <c r="B13" t="s">
        <v>394</v>
      </c>
      <c r="C13" t="s">
        <v>317</v>
      </c>
      <c r="D13" t="s">
        <v>395</v>
      </c>
      <c r="E13" t="s">
        <v>318</v>
      </c>
      <c r="F13" t="n">
        <v>38.2115377451421</v>
      </c>
      <c r="G13" t="n">
        <v>45.1842562947525</v>
      </c>
      <c r="H13" t="n">
        <v>52.390041941229</v>
      </c>
      <c r="I13" t="n">
        <v>58.5297355744816</v>
      </c>
      <c r="J13" t="n">
        <v>64.5277962371896</v>
      </c>
      <c r="K13" t="n">
        <v>71.5008425943186</v>
      </c>
      <c r="L13" t="n">
        <v>87.4311941989381</v>
      </c>
      <c r="M13" t="n">
        <v>104.661049691389</v>
      </c>
      <c r="N13" t="n">
        <v>127.697694923721</v>
      </c>
      <c r="O13" t="n">
        <v>155.641943880647</v>
      </c>
      <c r="P13" t="n">
        <v>180.593942249182</v>
      </c>
      <c r="Q13" t="n">
        <v>216.180181556847</v>
      </c>
      <c r="R13" t="n">
        <v>261.275620938454</v>
      </c>
      <c r="S13" t="n">
        <v>320.580353203196</v>
      </c>
      <c r="T13" t="n">
        <v>337.237561416847</v>
      </c>
      <c r="U13" t="n">
        <v>355.152264406761</v>
      </c>
      <c r="V13" t="n">
        <v>378.805934668972</v>
      </c>
      <c r="W13" t="n">
        <v>382.34216697742</v>
      </c>
      <c r="X13" t="n">
        <v>379.883683739375</v>
      </c>
      <c r="Y13" t="n">
        <v>373.182341599944</v>
      </c>
      <c r="Z13" t="n">
        <v>385.358641611338</v>
      </c>
      <c r="AA13" t="n">
        <v>372.597849728494</v>
      </c>
      <c r="AB13" t="n">
        <v>351.743546493657</v>
      </c>
      <c r="AC13" t="n">
        <v>321.837812822687</v>
      </c>
      <c r="AD13" t="n">
        <v>282.730873859178</v>
      </c>
      <c r="AE13" t="n">
        <v>234.416225533079</v>
      </c>
      <c r="AF13" t="n">
        <v>207.531812867654</v>
      </c>
    </row>
    <row r="14">
      <c r="A14" t="s">
        <v>151</v>
      </c>
      <c r="B14" t="s">
        <v>396</v>
      </c>
      <c r="C14" t="s">
        <v>317</v>
      </c>
      <c r="D14" t="s">
        <v>397</v>
      </c>
      <c r="E14" t="s">
        <v>318</v>
      </c>
      <c r="F14" t="n">
        <v>77.0865046968348</v>
      </c>
      <c r="G14" t="n">
        <v>79.5778872404143</v>
      </c>
      <c r="H14" t="n">
        <v>85.3038837217588</v>
      </c>
      <c r="I14" t="n">
        <v>89.1606109878243</v>
      </c>
      <c r="J14" t="n">
        <v>90.4178810144865</v>
      </c>
      <c r="K14" t="n">
        <v>93.0658860969666</v>
      </c>
      <c r="L14" t="n">
        <v>101.176682656969</v>
      </c>
      <c r="M14" t="n">
        <v>101.944483737049</v>
      </c>
      <c r="N14" t="n">
        <v>100.494713156493</v>
      </c>
      <c r="O14" t="n">
        <v>98.7186080949456</v>
      </c>
      <c r="P14" t="n">
        <v>95.4791306074565</v>
      </c>
      <c r="Q14" t="n">
        <v>94.952349335789</v>
      </c>
      <c r="R14" t="n">
        <v>95.9618647680302</v>
      </c>
      <c r="S14" t="n">
        <v>94.8654793974687</v>
      </c>
      <c r="T14" t="n">
        <v>88.1305482210413</v>
      </c>
      <c r="U14" t="n">
        <v>79.3770613309677</v>
      </c>
      <c r="V14" t="n">
        <v>72.6381060382696</v>
      </c>
      <c r="W14" t="n">
        <v>63.4776017014947</v>
      </c>
      <c r="X14" t="n">
        <v>59.397699305332</v>
      </c>
      <c r="Y14" t="n">
        <v>55.5057937052617</v>
      </c>
      <c r="Z14" t="n">
        <v>53.4585169727673</v>
      </c>
      <c r="AA14" t="n">
        <v>50.0143687528382</v>
      </c>
      <c r="AB14" t="n">
        <v>45.8804327966852</v>
      </c>
      <c r="AC14" t="n">
        <v>40.2616150946535</v>
      </c>
      <c r="AD14" t="n">
        <v>35.1777841787383</v>
      </c>
      <c r="AE14" t="n">
        <v>29.6144802437914</v>
      </c>
      <c r="AF14" t="n">
        <v>26.7037588089796</v>
      </c>
    </row>
    <row r="15">
      <c r="A15" t="s">
        <v>151</v>
      </c>
      <c r="B15" t="s">
        <v>398</v>
      </c>
      <c r="C15" t="s">
        <v>317</v>
      </c>
      <c r="D15" t="s">
        <v>399</v>
      </c>
      <c r="E15" t="s">
        <v>318</v>
      </c>
      <c r="F15" t="n">
        <v>115.263870575328</v>
      </c>
      <c r="G15" t="n">
        <v>122.003537348203</v>
      </c>
      <c r="H15" t="n">
        <v>132.332936912948</v>
      </c>
      <c r="I15" t="n">
        <v>140.760445972973</v>
      </c>
      <c r="J15" t="n">
        <v>145.241801908575</v>
      </c>
      <c r="K15" t="n">
        <v>151.868571385999</v>
      </c>
      <c r="L15" t="n">
        <v>168.674996394965</v>
      </c>
      <c r="M15" t="n">
        <v>175.707817326872</v>
      </c>
      <c r="N15" t="n">
        <v>181.579258109902</v>
      </c>
      <c r="O15" t="n">
        <v>186.751090527976</v>
      </c>
      <c r="P15" t="n">
        <v>188.00042480153</v>
      </c>
      <c r="Q15" t="n">
        <v>197.275997577393</v>
      </c>
      <c r="R15" t="n">
        <v>208.368697710805</v>
      </c>
      <c r="S15" t="n">
        <v>221.467008677901</v>
      </c>
      <c r="T15" t="n">
        <v>216.695750266165</v>
      </c>
      <c r="U15" t="n">
        <v>208.270398088618</v>
      </c>
      <c r="V15" t="n">
        <v>198.544155093393</v>
      </c>
      <c r="W15" t="n">
        <v>183.086225469207</v>
      </c>
      <c r="X15" t="n">
        <v>173.039449030244</v>
      </c>
      <c r="Y15" t="n">
        <v>165.797162779719</v>
      </c>
      <c r="Z15" t="n">
        <v>168.647366343987</v>
      </c>
      <c r="AA15" t="n">
        <v>161.378824528083</v>
      </c>
      <c r="AB15" t="n">
        <v>149.323839758498</v>
      </c>
      <c r="AC15" t="n">
        <v>134.396685059696</v>
      </c>
      <c r="AD15" t="n">
        <v>118.207450555606</v>
      </c>
      <c r="AE15" t="n">
        <v>97.5741050578306</v>
      </c>
      <c r="AF15" t="n">
        <v>86.2633137997613</v>
      </c>
    </row>
    <row r="16">
      <c r="A16" t="s">
        <v>151</v>
      </c>
      <c r="B16" t="s">
        <v>400</v>
      </c>
      <c r="C16" t="s">
        <v>317</v>
      </c>
      <c r="D16" t="s">
        <v>401</v>
      </c>
      <c r="E16" t="s">
        <v>318</v>
      </c>
      <c r="F16" t="n">
        <v>38.177365878493</v>
      </c>
      <c r="G16" t="n">
        <v>42.4256501077883</v>
      </c>
      <c r="H16" t="n">
        <v>47.0290531911887</v>
      </c>
      <c r="I16" t="n">
        <v>51.5998349851485</v>
      </c>
      <c r="J16" t="n">
        <v>54.8239208940886</v>
      </c>
      <c r="K16" t="n">
        <v>58.8026852890322</v>
      </c>
      <c r="L16" t="n">
        <v>67.4983137379963</v>
      </c>
      <c r="M16" t="n">
        <v>73.7633335898235</v>
      </c>
      <c r="N16" t="n">
        <v>81.0845449534085</v>
      </c>
      <c r="O16" t="n">
        <v>88.0324824330301</v>
      </c>
      <c r="P16" t="n">
        <v>92.5212941940732</v>
      </c>
      <c r="Q16" t="n">
        <v>102.323648241604</v>
      </c>
      <c r="R16" t="n">
        <v>112.406832942775</v>
      </c>
      <c r="S16" t="n">
        <v>126.601529280432</v>
      </c>
      <c r="T16" t="n">
        <v>128.565202045124</v>
      </c>
      <c r="U16" t="n">
        <v>128.89333675765</v>
      </c>
      <c r="V16" t="n">
        <v>125.906049055123</v>
      </c>
      <c r="W16" t="n">
        <v>119.608623767712</v>
      </c>
      <c r="X16" t="n">
        <v>113.641749724912</v>
      </c>
      <c r="Y16" t="n">
        <v>110.291369074457</v>
      </c>
      <c r="Z16" t="n">
        <v>115.18884937122</v>
      </c>
      <c r="AA16" t="n">
        <v>111.364455775245</v>
      </c>
      <c r="AB16" t="n">
        <v>103.443406961813</v>
      </c>
      <c r="AC16" t="n">
        <v>94.135069965042</v>
      </c>
      <c r="AD16" t="n">
        <v>83.0296663768681</v>
      </c>
      <c r="AE16" t="n">
        <v>67.9596248140391</v>
      </c>
      <c r="AF16" t="n">
        <v>59.5595549907817</v>
      </c>
    </row>
    <row r="17">
      <c r="A17" t="s">
        <v>151</v>
      </c>
      <c r="B17" t="s">
        <v>402</v>
      </c>
      <c r="C17" t="s">
        <v>317</v>
      </c>
      <c r="D17" t="s">
        <v>403</v>
      </c>
      <c r="E17" t="s">
        <v>318</v>
      </c>
      <c r="F17" t="n">
        <v>19.4687040300393</v>
      </c>
      <c r="G17" t="n">
        <v>22.4533515465335</v>
      </c>
      <c r="H17" t="n">
        <v>25.5970941439699</v>
      </c>
      <c r="I17" t="n">
        <v>28.2572799862039</v>
      </c>
      <c r="J17" t="n">
        <v>30.701026139354</v>
      </c>
      <c r="K17" t="n">
        <v>33.5731632856144</v>
      </c>
      <c r="L17" t="n">
        <v>40.0688350302251</v>
      </c>
      <c r="M17" t="n">
        <v>46.5041294445896</v>
      </c>
      <c r="N17" t="n">
        <v>54.4809141190302</v>
      </c>
      <c r="O17" t="n">
        <v>63.8618085404375</v>
      </c>
      <c r="P17" t="n">
        <v>71.4235717132759</v>
      </c>
      <c r="Q17" t="n">
        <v>81.881397633331</v>
      </c>
      <c r="R17" t="n">
        <v>94.7574171333933</v>
      </c>
      <c r="S17" t="n">
        <v>111.931800679865</v>
      </c>
      <c r="T17" t="n">
        <v>116.919331794632</v>
      </c>
      <c r="U17" t="n">
        <v>119.807573709679</v>
      </c>
      <c r="V17" t="n">
        <v>128.888393625156</v>
      </c>
      <c r="W17" t="n">
        <v>134.150590682634</v>
      </c>
      <c r="X17" t="n">
        <v>137.978150325778</v>
      </c>
      <c r="Y17" t="n">
        <v>140.566141247999</v>
      </c>
      <c r="Z17" t="n">
        <v>148.297168683311</v>
      </c>
      <c r="AA17" t="n">
        <v>145.160587917106</v>
      </c>
      <c r="AB17" t="n">
        <v>136.783042297716</v>
      </c>
      <c r="AC17" t="n">
        <v>125.993693828943</v>
      </c>
      <c r="AD17" t="n">
        <v>112.085359857859</v>
      </c>
      <c r="AE17" t="n">
        <v>94.0467664333568</v>
      </c>
      <c r="AF17" t="n">
        <v>82.6754414071193</v>
      </c>
    </row>
    <row r="18">
      <c r="A18" t="s">
        <v>151</v>
      </c>
      <c r="B18" t="s">
        <v>404</v>
      </c>
      <c r="C18" t="s">
        <v>317</v>
      </c>
      <c r="D18" t="s">
        <v>405</v>
      </c>
      <c r="E18" t="s">
        <v>318</v>
      </c>
      <c r="F18" t="n">
        <v>212.835564680195</v>
      </c>
      <c r="G18" t="n">
        <v>230.654520343418</v>
      </c>
      <c r="H18" t="n">
        <v>255.845104582803</v>
      </c>
      <c r="I18" t="n">
        <v>277.76454648856</v>
      </c>
      <c r="J18" t="n">
        <v>295.798420982642</v>
      </c>
      <c r="K18" t="n">
        <v>315.064168267765</v>
      </c>
      <c r="L18" t="n">
        <v>347.915250259805</v>
      </c>
      <c r="M18" t="n">
        <v>376.270347975753</v>
      </c>
      <c r="N18" t="n">
        <v>406.442749465255</v>
      </c>
      <c r="O18" t="n">
        <v>439.145083699035</v>
      </c>
      <c r="P18" t="n">
        <v>451.395139071446</v>
      </c>
      <c r="Q18" t="n">
        <v>476.454943620262</v>
      </c>
      <c r="R18" t="n">
        <v>502.079214471235</v>
      </c>
      <c r="S18" t="n">
        <v>538.147357401236</v>
      </c>
      <c r="T18" t="n">
        <v>533.064029519266</v>
      </c>
      <c r="U18" t="n">
        <v>522.591777523964</v>
      </c>
      <c r="V18" t="n">
        <v>517.768525136573</v>
      </c>
      <c r="W18" t="n">
        <v>492.156137573053</v>
      </c>
      <c r="X18" t="n">
        <v>490.240409093815</v>
      </c>
      <c r="Y18" t="n">
        <v>496.219303101306</v>
      </c>
      <c r="Z18" t="n">
        <v>522.601842618241</v>
      </c>
      <c r="AA18" t="n">
        <v>508.409817532281</v>
      </c>
      <c r="AB18" t="n">
        <v>472.958064365607</v>
      </c>
      <c r="AC18" t="n">
        <v>425.746623315059</v>
      </c>
      <c r="AD18" t="n">
        <v>371.009714031062</v>
      </c>
      <c r="AE18" t="n">
        <v>305.038101292718</v>
      </c>
      <c r="AF18" t="n">
        <v>260.100793510978</v>
      </c>
    </row>
    <row r="19">
      <c r="A19" t="s">
        <v>151</v>
      </c>
      <c r="B19" t="s">
        <v>406</v>
      </c>
      <c r="C19" t="s">
        <v>317</v>
      </c>
      <c r="D19" t="s">
        <v>407</v>
      </c>
      <c r="E19" t="s">
        <v>318</v>
      </c>
      <c r="F19" t="n">
        <v>92.4021066450399</v>
      </c>
      <c r="G19" t="n">
        <v>100.644022372497</v>
      </c>
      <c r="H19" t="n">
        <v>111.913946857759</v>
      </c>
      <c r="I19" t="n">
        <v>122.130506164421</v>
      </c>
      <c r="J19" t="n">
        <v>131.874804896355</v>
      </c>
      <c r="K19" t="n">
        <v>143.002729583915</v>
      </c>
      <c r="L19" t="n">
        <v>158.697471166484</v>
      </c>
      <c r="M19" t="n">
        <v>165.567265983249</v>
      </c>
      <c r="N19" t="n">
        <v>169.426206533461</v>
      </c>
      <c r="O19" t="n">
        <v>168.062066470662</v>
      </c>
      <c r="P19" t="n">
        <v>167.44540025611</v>
      </c>
      <c r="Q19" t="n">
        <v>175.273763909308</v>
      </c>
      <c r="R19" t="n">
        <v>186.114203160196</v>
      </c>
      <c r="S19" t="n">
        <v>202.266712701848</v>
      </c>
      <c r="T19" t="n">
        <v>205.377032138641</v>
      </c>
      <c r="U19" t="n">
        <v>201.311942081651</v>
      </c>
      <c r="V19" t="n">
        <v>198.646429167141</v>
      </c>
      <c r="W19" t="n">
        <v>187.366372061684</v>
      </c>
      <c r="X19" t="n">
        <v>177.560476485829</v>
      </c>
      <c r="Y19" t="n">
        <v>171.109275877324</v>
      </c>
      <c r="Z19" t="n">
        <v>175.368514537165</v>
      </c>
      <c r="AA19" t="n">
        <v>167.719148566406</v>
      </c>
      <c r="AB19" t="n">
        <v>156.340220919183</v>
      </c>
      <c r="AC19" t="n">
        <v>141.928964261743</v>
      </c>
      <c r="AD19" t="n">
        <v>125.211362809182</v>
      </c>
      <c r="AE19" t="n">
        <v>100.185379390811</v>
      </c>
      <c r="AF19" t="n">
        <v>82.0681083602029</v>
      </c>
    </row>
    <row r="20">
      <c r="A20" t="s">
        <v>151</v>
      </c>
      <c r="B20" t="s">
        <v>408</v>
      </c>
      <c r="C20" t="s">
        <v>317</v>
      </c>
      <c r="D20" t="s">
        <v>409</v>
      </c>
      <c r="E20" t="s">
        <v>318</v>
      </c>
      <c r="F20" t="n">
        <v>525.950874884115</v>
      </c>
      <c r="G20" t="n">
        <v>532.173510519421</v>
      </c>
      <c r="H20" t="n">
        <v>541.156814221836</v>
      </c>
      <c r="I20" t="n">
        <v>540.616133614104</v>
      </c>
      <c r="J20" t="n">
        <v>536.701379622482</v>
      </c>
      <c r="K20" t="n">
        <v>542.133446940321</v>
      </c>
      <c r="L20" t="n">
        <v>561.052387751672</v>
      </c>
      <c r="M20" t="n">
        <v>546.129022271587</v>
      </c>
      <c r="N20" t="n">
        <v>524.928960868989</v>
      </c>
      <c r="O20" t="n">
        <v>477.073200144219</v>
      </c>
      <c r="P20" t="n">
        <v>447.461791317398</v>
      </c>
      <c r="Q20" t="n">
        <v>444.605683618693</v>
      </c>
      <c r="R20" t="n">
        <v>469.306032427558</v>
      </c>
      <c r="S20" t="n">
        <v>490.40513922183</v>
      </c>
      <c r="T20" t="n">
        <v>512.791146478902</v>
      </c>
      <c r="U20" t="n">
        <v>539.534982777983</v>
      </c>
      <c r="V20" t="n">
        <v>526.190448065952</v>
      </c>
      <c r="W20" t="n">
        <v>515.570937144371</v>
      </c>
      <c r="X20" t="n">
        <v>510.242740134556</v>
      </c>
      <c r="Y20" t="n">
        <v>505.707738190509</v>
      </c>
      <c r="Z20" t="n">
        <v>501.324830233471</v>
      </c>
      <c r="AA20" t="n">
        <v>458.948832256695</v>
      </c>
      <c r="AB20" t="n">
        <v>421.140133825221</v>
      </c>
      <c r="AC20" t="n">
        <v>370.014963387099</v>
      </c>
      <c r="AD20" t="n">
        <v>315.648506143504</v>
      </c>
      <c r="AE20" t="n">
        <v>251.755262807295</v>
      </c>
      <c r="AF20" t="n">
        <v>215.066254345126</v>
      </c>
    </row>
    <row r="21">
      <c r="A21" t="s">
        <v>151</v>
      </c>
      <c r="B21" t="s">
        <v>410</v>
      </c>
      <c r="C21" t="s">
        <v>317</v>
      </c>
      <c r="D21" t="s">
        <v>411</v>
      </c>
      <c r="E21" t="s">
        <v>318</v>
      </c>
      <c r="F21" t="n">
        <v>531.23051941102</v>
      </c>
      <c r="G21" t="n">
        <v>538.922170519144</v>
      </c>
      <c r="H21" t="n">
        <v>549.316926166269</v>
      </c>
      <c r="I21" t="n">
        <v>550.238341120845</v>
      </c>
      <c r="J21" t="n">
        <v>547.808102742286</v>
      </c>
      <c r="K21" t="n">
        <v>554.845076470532</v>
      </c>
      <c r="L21" t="n">
        <v>577.073006493103</v>
      </c>
      <c r="M21" t="n">
        <v>566.550433665382</v>
      </c>
      <c r="N21" t="n">
        <v>551.359950836012</v>
      </c>
      <c r="O21" t="n">
        <v>510.726319694716</v>
      </c>
      <c r="P21" t="n">
        <v>488.969548101036</v>
      </c>
      <c r="Q21" t="n">
        <v>498.217463164405</v>
      </c>
      <c r="R21" t="n">
        <v>537.737018970586</v>
      </c>
      <c r="S21" t="n">
        <v>579.32193086121</v>
      </c>
      <c r="T21" t="n">
        <v>622.017174409926</v>
      </c>
      <c r="U21" t="n">
        <v>675.568081432636</v>
      </c>
      <c r="V21" t="n">
        <v>690.871801760654</v>
      </c>
      <c r="W21" t="n">
        <v>706.261213893605</v>
      </c>
      <c r="X21" t="n">
        <v>719.11852001192</v>
      </c>
      <c r="Y21" t="n">
        <v>724.868851521355</v>
      </c>
      <c r="Z21" t="n">
        <v>741.637419911522</v>
      </c>
      <c r="AA21" t="n">
        <v>695.615824296975</v>
      </c>
      <c r="AB21" t="n">
        <v>642.999093834161</v>
      </c>
      <c r="AC21" t="n">
        <v>571.860663012842</v>
      </c>
      <c r="AD21" t="n">
        <v>493.741611027274</v>
      </c>
      <c r="AE21" t="n">
        <v>396.091811989877</v>
      </c>
      <c r="AF21" t="n">
        <v>338.172538066752</v>
      </c>
    </row>
    <row r="22">
      <c r="A22" t="s">
        <v>151</v>
      </c>
      <c r="B22" t="s">
        <v>412</v>
      </c>
      <c r="C22" t="s">
        <v>317</v>
      </c>
      <c r="D22" t="s">
        <v>413</v>
      </c>
      <c r="E22" t="s">
        <v>318</v>
      </c>
      <c r="F22" t="n">
        <v>5.27964452690448</v>
      </c>
      <c r="G22" t="n">
        <v>6.74865999972219</v>
      </c>
      <c r="H22" t="n">
        <v>8.16011194443224</v>
      </c>
      <c r="I22" t="n">
        <v>9.62220750674027</v>
      </c>
      <c r="J22" t="n">
        <v>11.1067231198039</v>
      </c>
      <c r="K22" t="n">
        <v>12.7116295302107</v>
      </c>
      <c r="L22" t="n">
        <v>16.0206187414299</v>
      </c>
      <c r="M22" t="n">
        <v>20.4214113937955</v>
      </c>
      <c r="N22" t="n">
        <v>26.4309899670226</v>
      </c>
      <c r="O22" t="n">
        <v>33.6531195504972</v>
      </c>
      <c r="P22" t="n">
        <v>41.507756783638</v>
      </c>
      <c r="Q22" t="n">
        <v>53.6117795457121</v>
      </c>
      <c r="R22" t="n">
        <v>68.4309865430282</v>
      </c>
      <c r="S22" t="n">
        <v>88.9167916393802</v>
      </c>
      <c r="T22" t="n">
        <v>109.226027931024</v>
      </c>
      <c r="U22" t="n">
        <v>136.033098654653</v>
      </c>
      <c r="V22" t="n">
        <v>164.681353694701</v>
      </c>
      <c r="W22" t="n">
        <v>190.690276749234</v>
      </c>
      <c r="X22" t="n">
        <v>208.875779877364</v>
      </c>
      <c r="Y22" t="n">
        <v>219.161113330845</v>
      </c>
      <c r="Z22" t="n">
        <v>240.31258967805</v>
      </c>
      <c r="AA22" t="n">
        <v>236.66699204028</v>
      </c>
      <c r="AB22" t="n">
        <v>221.85896000894</v>
      </c>
      <c r="AC22" t="n">
        <v>201.845699625743</v>
      </c>
      <c r="AD22" t="n">
        <v>178.09310488377</v>
      </c>
      <c r="AE22" t="n">
        <v>144.336549182582</v>
      </c>
      <c r="AF22" t="n">
        <v>123.106283721626</v>
      </c>
    </row>
    <row r="23">
      <c r="A23" t="s">
        <v>151</v>
      </c>
      <c r="B23" t="s">
        <v>414</v>
      </c>
      <c r="C23" t="s">
        <v>317</v>
      </c>
      <c r="D23" t="s">
        <v>415</v>
      </c>
      <c r="E23" t="s">
        <v>318</v>
      </c>
      <c r="F23" t="n">
        <v>276.935830560044</v>
      </c>
      <c r="G23" t="n">
        <v>312.735442413015</v>
      </c>
      <c r="H23" t="n">
        <v>351.140760895315</v>
      </c>
      <c r="I23" t="n">
        <v>387.174673125434</v>
      </c>
      <c r="J23" t="n">
        <v>426.187726833</v>
      </c>
      <c r="K23" t="n">
        <v>471.252484773364</v>
      </c>
      <c r="L23" t="n">
        <v>544.297195618247</v>
      </c>
      <c r="M23" t="n">
        <v>600.937387408105</v>
      </c>
      <c r="N23" t="n">
        <v>656.23823257872</v>
      </c>
      <c r="O23" t="n">
        <v>716.376617523091</v>
      </c>
      <c r="P23" t="n">
        <v>783.851242627927</v>
      </c>
      <c r="Q23" t="n">
        <v>961.650346370542</v>
      </c>
      <c r="R23" t="n">
        <v>1205.34315924088</v>
      </c>
      <c r="S23" t="n">
        <v>1465.67899968814</v>
      </c>
      <c r="T23" t="n">
        <v>1576.52134857023</v>
      </c>
      <c r="U23" t="n">
        <v>1599.17051250453</v>
      </c>
      <c r="V23" t="n">
        <v>1512.12012862671</v>
      </c>
      <c r="W23" t="n">
        <v>1341.59078139296</v>
      </c>
      <c r="X23" t="n">
        <v>1198.55713408049</v>
      </c>
      <c r="Y23" t="n">
        <v>1102.52469172213</v>
      </c>
      <c r="Z23" t="n">
        <v>1097.15814585866</v>
      </c>
      <c r="AA23" t="n">
        <v>1025.0328765929</v>
      </c>
      <c r="AB23" t="n">
        <v>936.442948412457</v>
      </c>
      <c r="AC23" t="n">
        <v>850.301971200298</v>
      </c>
      <c r="AD23" t="n">
        <v>764.186945426138</v>
      </c>
      <c r="AE23" t="n">
        <v>633.029845162261</v>
      </c>
      <c r="AF23" t="n">
        <v>559.217023272389</v>
      </c>
    </row>
    <row r="24">
      <c r="A24" t="s">
        <v>151</v>
      </c>
      <c r="B24" t="s">
        <v>416</v>
      </c>
      <c r="C24" t="s">
        <v>317</v>
      </c>
      <c r="D24" t="s">
        <v>417</v>
      </c>
      <c r="E24" t="s">
        <v>318</v>
      </c>
      <c r="F24" t="n">
        <v>947.982051721788</v>
      </c>
      <c r="G24" t="n">
        <v>1049.53250108053</v>
      </c>
      <c r="H24" t="n">
        <v>1180.20640312837</v>
      </c>
      <c r="I24" t="n">
        <v>1319.94558217339</v>
      </c>
      <c r="J24" t="n">
        <v>1470.99615261329</v>
      </c>
      <c r="K24" t="n">
        <v>1649.07233232584</v>
      </c>
      <c r="L24" t="n">
        <v>1903.64831694697</v>
      </c>
      <c r="M24" t="n">
        <v>2104.34373304364</v>
      </c>
      <c r="N24" t="n">
        <v>2292.39997119788</v>
      </c>
      <c r="O24" t="n">
        <v>2453.1815501393</v>
      </c>
      <c r="P24" t="n">
        <v>2587.18047266423</v>
      </c>
      <c r="Q24" t="n">
        <v>2732.26751436096</v>
      </c>
      <c r="R24" t="n">
        <v>2891.87951172848</v>
      </c>
      <c r="S24" t="n">
        <v>3100.05031707384</v>
      </c>
      <c r="T24" t="n">
        <v>3119.4086475647</v>
      </c>
      <c r="U24" t="n">
        <v>3040.86446808272</v>
      </c>
      <c r="V24" t="n">
        <v>3019.2555797844</v>
      </c>
      <c r="W24" t="n">
        <v>2934.11892105399</v>
      </c>
      <c r="X24" t="n">
        <v>2926.60499795777</v>
      </c>
      <c r="Y24" t="n">
        <v>2971.99629028007</v>
      </c>
      <c r="Z24" t="n">
        <v>3180.70735441094</v>
      </c>
      <c r="AA24" t="n">
        <v>3110.20291402111</v>
      </c>
      <c r="AB24" t="n">
        <v>2917.27811934189</v>
      </c>
      <c r="AC24" t="n">
        <v>2647.09288109333</v>
      </c>
      <c r="AD24" t="n">
        <v>2349.68490953673</v>
      </c>
      <c r="AE24" t="n">
        <v>1928.64197600166</v>
      </c>
      <c r="AF24" t="n">
        <v>1688.4508974769</v>
      </c>
    </row>
    <row r="25">
      <c r="A25" t="s">
        <v>151</v>
      </c>
      <c r="B25" t="s">
        <v>418</v>
      </c>
      <c r="C25" t="s">
        <v>317</v>
      </c>
      <c r="D25" t="s">
        <v>419</v>
      </c>
      <c r="E25" t="s">
        <v>318</v>
      </c>
      <c r="F25" t="n">
        <v>514.975623911874</v>
      </c>
      <c r="G25" t="n">
        <v>534.77708531001</v>
      </c>
      <c r="H25" t="n">
        <v>563.039030745204</v>
      </c>
      <c r="I25" t="n">
        <v>591.533570799093</v>
      </c>
      <c r="J25" t="n">
        <v>611.506137772967</v>
      </c>
      <c r="K25" t="n">
        <v>634.656467600416</v>
      </c>
      <c r="L25" t="n">
        <v>680.729408922553</v>
      </c>
      <c r="M25" t="n">
        <v>700.719008600098</v>
      </c>
      <c r="N25" t="n">
        <v>701.047174334946</v>
      </c>
      <c r="O25" t="n">
        <v>672.803402860457</v>
      </c>
      <c r="P25" t="n">
        <v>663.289615518887</v>
      </c>
      <c r="Q25" t="n">
        <v>664.347989814295</v>
      </c>
      <c r="R25" t="n">
        <v>671.521842894189</v>
      </c>
      <c r="S25" t="n">
        <v>693.715888164743</v>
      </c>
      <c r="T25" t="n">
        <v>657.682696306013</v>
      </c>
      <c r="U25" t="n">
        <v>609.63536597147</v>
      </c>
      <c r="V25" t="n">
        <v>567.706034922467</v>
      </c>
      <c r="W25" t="n">
        <v>512.706968865734</v>
      </c>
      <c r="X25" t="n">
        <v>474.226372754972</v>
      </c>
      <c r="Y25" t="n">
        <v>451.20850444375</v>
      </c>
      <c r="Z25" t="n">
        <v>460.063905916038</v>
      </c>
      <c r="AA25" t="n">
        <v>435.522863800069</v>
      </c>
      <c r="AB25" t="n">
        <v>401.42486951433</v>
      </c>
      <c r="AC25" t="n">
        <v>357.590553106157</v>
      </c>
      <c r="AD25" t="n">
        <v>316.193026219612</v>
      </c>
      <c r="AE25" t="n">
        <v>252.008535176379</v>
      </c>
      <c r="AF25" t="n">
        <v>211.108997810446</v>
      </c>
    </row>
    <row r="26">
      <c r="A26" t="s">
        <v>151</v>
      </c>
      <c r="B26" t="s">
        <v>420</v>
      </c>
      <c r="C26" t="s">
        <v>317</v>
      </c>
      <c r="D26" t="s">
        <v>421</v>
      </c>
      <c r="E26" t="s">
        <v>318</v>
      </c>
      <c r="F26" t="n">
        <v>362.731201877138</v>
      </c>
      <c r="G26" t="n">
        <v>427.773961295477</v>
      </c>
      <c r="H26" t="n">
        <v>513.814076790578</v>
      </c>
      <c r="I26" t="n">
        <v>610.110539372915</v>
      </c>
      <c r="J26" t="n">
        <v>725.072262094412</v>
      </c>
      <c r="K26" t="n">
        <v>861.905707900168</v>
      </c>
      <c r="L26" t="n">
        <v>1034.37651594856</v>
      </c>
      <c r="M26" t="n">
        <v>1173.11997252732</v>
      </c>
      <c r="N26" t="n">
        <v>1302.05223208038</v>
      </c>
      <c r="O26" t="n">
        <v>1420.29513824032</v>
      </c>
      <c r="P26" t="n">
        <v>1496.34983529047</v>
      </c>
      <c r="Q26" t="n">
        <v>1558.90402869655</v>
      </c>
      <c r="R26" t="n">
        <v>1617.1259622518</v>
      </c>
      <c r="S26" t="n">
        <v>1691.30202826868</v>
      </c>
      <c r="T26" t="n">
        <v>1666.63686155935</v>
      </c>
      <c r="U26" t="n">
        <v>1575.85446965061</v>
      </c>
      <c r="V26" t="n">
        <v>1512.76773149297</v>
      </c>
      <c r="W26" t="n">
        <v>1419.43480184973</v>
      </c>
      <c r="X26" t="n">
        <v>1402.65730426651</v>
      </c>
      <c r="Y26" t="n">
        <v>1432.21206777275</v>
      </c>
      <c r="Z26" t="n">
        <v>1566.88883757397</v>
      </c>
      <c r="AA26" t="n">
        <v>1561.9437494056</v>
      </c>
      <c r="AB26" t="n">
        <v>1475.2083479045</v>
      </c>
      <c r="AC26" t="n">
        <v>1345.69843759852</v>
      </c>
      <c r="AD26" t="n">
        <v>1198.84173990208</v>
      </c>
      <c r="AE26" t="n">
        <v>994.095869892726</v>
      </c>
      <c r="AF26" t="n">
        <v>893.436767244507</v>
      </c>
    </row>
    <row r="27">
      <c r="A27" t="s">
        <v>151</v>
      </c>
      <c r="B27" t="s">
        <v>422</v>
      </c>
      <c r="C27" t="s">
        <v>317</v>
      </c>
      <c r="D27" t="s">
        <v>423</v>
      </c>
      <c r="E27" t="s">
        <v>318</v>
      </c>
      <c r="F27" t="n">
        <v>70.2752259327776</v>
      </c>
      <c r="G27" t="n">
        <v>86.9814544750424</v>
      </c>
      <c r="H27" t="n">
        <v>103.353295592585</v>
      </c>
      <c r="I27" t="n">
        <v>118.301472001384</v>
      </c>
      <c r="J27" t="n">
        <v>134.417752745908</v>
      </c>
      <c r="K27" t="n">
        <v>152.510156825255</v>
      </c>
      <c r="L27" t="n">
        <v>188.542392075856</v>
      </c>
      <c r="M27" t="n">
        <v>230.504751916218</v>
      </c>
      <c r="N27" t="n">
        <v>289.300564782547</v>
      </c>
      <c r="O27" t="n">
        <v>360.083009038522</v>
      </c>
      <c r="P27" t="n">
        <v>427.541021854873</v>
      </c>
      <c r="Q27" t="n">
        <v>509.015495850114</v>
      </c>
      <c r="R27" t="n">
        <v>603.231706582487</v>
      </c>
      <c r="S27" t="n">
        <v>715.03240064042</v>
      </c>
      <c r="T27" t="n">
        <v>795.089089699336</v>
      </c>
      <c r="U27" t="n">
        <v>855.374632460637</v>
      </c>
      <c r="V27" t="n">
        <v>938.781813368962</v>
      </c>
      <c r="W27" t="n">
        <v>1001.97715033853</v>
      </c>
      <c r="X27" t="n">
        <v>1049.72132093629</v>
      </c>
      <c r="Y27" t="n">
        <v>1088.57571806357</v>
      </c>
      <c r="Z27" t="n">
        <v>1153.75461092094</v>
      </c>
      <c r="AA27" t="n">
        <v>1112.73630081544</v>
      </c>
      <c r="AB27" t="n">
        <v>1040.64490192306</v>
      </c>
      <c r="AC27" t="n">
        <v>943.803890388656</v>
      </c>
      <c r="AD27" t="n">
        <v>834.650143415035</v>
      </c>
      <c r="AE27" t="n">
        <v>682.537570932556</v>
      </c>
      <c r="AF27" t="n">
        <v>583.905132421945</v>
      </c>
    </row>
    <row r="28">
      <c r="A28" t="s">
        <v>151</v>
      </c>
      <c r="B28" t="s">
        <v>424</v>
      </c>
      <c r="C28" t="s">
        <v>317</v>
      </c>
      <c r="D28" t="s">
        <v>425</v>
      </c>
      <c r="E28" t="s">
        <v>318</v>
      </c>
      <c r="F28" t="n">
        <v>490.77724816031</v>
      </c>
      <c r="G28" t="n">
        <v>508.317490114259</v>
      </c>
      <c r="H28" t="n">
        <v>534.836735345653</v>
      </c>
      <c r="I28" t="n">
        <v>554.098971968564</v>
      </c>
      <c r="J28" t="n">
        <v>578.112626967357</v>
      </c>
      <c r="K28" t="n">
        <v>612.99547865024</v>
      </c>
      <c r="L28" t="n">
        <v>651.618731928674</v>
      </c>
      <c r="M28" t="n">
        <v>668.770353518209</v>
      </c>
      <c r="N28" t="n">
        <v>680.222962954966</v>
      </c>
      <c r="O28" t="n">
        <v>690.622169470011</v>
      </c>
      <c r="P28" t="n">
        <v>716.173621960861</v>
      </c>
      <c r="Q28" t="n">
        <v>759.546957175691</v>
      </c>
      <c r="R28" t="n">
        <v>813.613317931192</v>
      </c>
      <c r="S28" t="n">
        <v>904.219423119068</v>
      </c>
      <c r="T28" t="n">
        <v>936.646211190586</v>
      </c>
      <c r="U28" t="n">
        <v>935.140597416819</v>
      </c>
      <c r="V28" t="n">
        <v>944.743570128156</v>
      </c>
      <c r="W28" t="n">
        <v>938.568030652476</v>
      </c>
      <c r="X28" t="n">
        <v>911.577333440886</v>
      </c>
      <c r="Y28" t="n">
        <v>891.915693147346</v>
      </c>
      <c r="Z28" t="n">
        <v>909.874263853066</v>
      </c>
      <c r="AA28" t="n">
        <v>851.704960421495</v>
      </c>
      <c r="AB28" t="n">
        <v>786.254515019375</v>
      </c>
      <c r="AC28" t="n">
        <v>701.928711964547</v>
      </c>
      <c r="AD28" t="n">
        <v>604.476504224964</v>
      </c>
      <c r="AE28" t="n">
        <v>474.729232919884</v>
      </c>
      <c r="AF28" t="n">
        <v>393.605105580938</v>
      </c>
    </row>
    <row r="29">
      <c r="A29" t="s">
        <v>151</v>
      </c>
      <c r="B29" t="s">
        <v>426</v>
      </c>
      <c r="C29" t="s">
        <v>317</v>
      </c>
      <c r="D29" t="s">
        <v>427</v>
      </c>
      <c r="E29" t="s">
        <v>318</v>
      </c>
      <c r="F29" t="n">
        <v>30.788146039038</v>
      </c>
      <c r="G29" t="n">
        <v>36.4698859255361</v>
      </c>
      <c r="H29" t="n">
        <v>40.8176065110453</v>
      </c>
      <c r="I29" t="n">
        <v>43.2106133254268</v>
      </c>
      <c r="J29" t="n">
        <v>44.7210076461677</v>
      </c>
      <c r="K29" t="n">
        <v>46.8752016307381</v>
      </c>
      <c r="L29" t="n">
        <v>58.8231400577601</v>
      </c>
      <c r="M29" t="n">
        <v>75.6028958802457</v>
      </c>
      <c r="N29" t="n">
        <v>101.237053224447</v>
      </c>
      <c r="O29" t="n">
        <v>132.506938073407</v>
      </c>
      <c r="P29" t="n">
        <v>153.254712172774</v>
      </c>
      <c r="Q29" t="n">
        <v>180.273491126662</v>
      </c>
      <c r="R29" t="n">
        <v>211.408714858475</v>
      </c>
      <c r="S29" t="n">
        <v>251.74973433985</v>
      </c>
      <c r="T29" t="n">
        <v>280.398575296478</v>
      </c>
      <c r="U29" t="n">
        <v>297.242646257052</v>
      </c>
      <c r="V29" t="n">
        <v>317.656060162185</v>
      </c>
      <c r="W29" t="n">
        <v>328.567022887569</v>
      </c>
      <c r="X29" t="n">
        <v>329.7117012081</v>
      </c>
      <c r="Y29" t="n">
        <v>327.810126892187</v>
      </c>
      <c r="Z29" t="n">
        <v>338.063854291548</v>
      </c>
      <c r="AA29" t="n">
        <v>317.579402628213</v>
      </c>
      <c r="AB29" t="n">
        <v>292.489012210197</v>
      </c>
      <c r="AC29" t="n">
        <v>262.263081834995</v>
      </c>
      <c r="AD29" t="n">
        <v>228.106863591435</v>
      </c>
      <c r="AE29" t="n">
        <v>182.73403273059</v>
      </c>
      <c r="AF29" t="n">
        <v>156.647647382607</v>
      </c>
    </row>
    <row r="30">
      <c r="A30" t="s">
        <v>151</v>
      </c>
      <c r="B30" t="s">
        <v>428</v>
      </c>
      <c r="C30" t="s">
        <v>317</v>
      </c>
      <c r="D30" t="s">
        <v>429</v>
      </c>
      <c r="E30" t="s">
        <v>318</v>
      </c>
      <c r="F30" t="n">
        <v>6.52632097745233</v>
      </c>
      <c r="G30" t="n">
        <v>6.468124635152</v>
      </c>
      <c r="H30" t="n">
        <v>6.15897680629961</v>
      </c>
      <c r="I30" t="n">
        <v>5.63033945121834</v>
      </c>
      <c r="J30" t="n">
        <v>5.01298380452133</v>
      </c>
      <c r="K30" t="n">
        <v>4.56628032619543</v>
      </c>
      <c r="L30" t="n">
        <v>4.5449985423325</v>
      </c>
      <c r="M30" t="n">
        <v>4.45278395876656</v>
      </c>
      <c r="N30" t="n">
        <v>4.61556555326444</v>
      </c>
      <c r="O30" t="n">
        <v>5.04149778837249</v>
      </c>
      <c r="P30" t="n">
        <v>5.37835960992728</v>
      </c>
      <c r="Q30" t="n">
        <v>5.96641902312275</v>
      </c>
      <c r="R30" t="n">
        <v>7.12419760656477</v>
      </c>
      <c r="S30" t="n">
        <v>8.75465006778579</v>
      </c>
      <c r="T30" t="n">
        <v>8.81125986935172</v>
      </c>
      <c r="U30" t="n">
        <v>8.86755564799238</v>
      </c>
      <c r="V30" t="n">
        <v>9.60241827759475</v>
      </c>
      <c r="W30" t="n">
        <v>9.3756867095409</v>
      </c>
      <c r="X30" t="n">
        <v>9.45914441548227</v>
      </c>
      <c r="Y30" t="n">
        <v>9.88943182549933</v>
      </c>
      <c r="Z30" t="n">
        <v>10.434922426151</v>
      </c>
      <c r="AA30" t="n">
        <v>10.3040278243566</v>
      </c>
      <c r="AB30" t="n">
        <v>9.65656979948948</v>
      </c>
      <c r="AC30" t="n">
        <v>8.82839259900676</v>
      </c>
      <c r="AD30" t="n">
        <v>7.83800236651166</v>
      </c>
      <c r="AE30" t="n">
        <v>6.41734061679814</v>
      </c>
      <c r="AF30" t="n">
        <v>5.12220310269867</v>
      </c>
    </row>
    <row r="31">
      <c r="A31" t="s">
        <v>151</v>
      </c>
      <c r="B31" t="s">
        <v>430</v>
      </c>
      <c r="C31" t="s">
        <v>317</v>
      </c>
      <c r="D31" t="s">
        <v>431</v>
      </c>
      <c r="E31" t="s">
        <v>318</v>
      </c>
      <c r="F31" t="n">
        <v>418.201893543134</v>
      </c>
      <c r="G31" t="n">
        <v>422.403527110027</v>
      </c>
      <c r="H31" t="n">
        <v>438.213889523287</v>
      </c>
      <c r="I31" t="n">
        <v>450.81813650919</v>
      </c>
      <c r="J31" t="n">
        <v>470.266135618181</v>
      </c>
      <c r="K31" t="n">
        <v>499.471360166848</v>
      </c>
      <c r="L31" t="n">
        <v>512.604141068365</v>
      </c>
      <c r="M31" t="n">
        <v>498.120888130337</v>
      </c>
      <c r="N31" t="n">
        <v>464.196802782097</v>
      </c>
      <c r="O31" t="n">
        <v>419.173599495804</v>
      </c>
      <c r="P31" t="n">
        <v>395.940921310029</v>
      </c>
      <c r="Q31" t="n">
        <v>381.408215873282</v>
      </c>
      <c r="R31" t="n">
        <v>371.387134419825</v>
      </c>
      <c r="S31" t="n">
        <v>378.208350986416</v>
      </c>
      <c r="T31" t="n">
        <v>361.860945316423</v>
      </c>
      <c r="U31" t="n">
        <v>333.792639499338</v>
      </c>
      <c r="V31" t="n">
        <v>311.631208324641</v>
      </c>
      <c r="W31" t="n">
        <v>295.447894354798</v>
      </c>
      <c r="X31" t="n">
        <v>270.769029719469</v>
      </c>
      <c r="Y31" t="n">
        <v>245.08278255262</v>
      </c>
      <c r="Z31" t="n">
        <v>226.927454389832</v>
      </c>
      <c r="AA31" t="n">
        <v>195.406708651106</v>
      </c>
      <c r="AB31" t="n">
        <v>176.796521644875</v>
      </c>
      <c r="AC31" t="n">
        <v>155.120997645399</v>
      </c>
      <c r="AD31" t="n">
        <v>129.860779016446</v>
      </c>
      <c r="AE31" t="n">
        <v>95.8196585727859</v>
      </c>
      <c r="AF31" t="n">
        <v>72.7382555119256</v>
      </c>
    </row>
    <row r="32">
      <c r="A32" t="s">
        <v>151</v>
      </c>
      <c r="B32" t="s">
        <v>432</v>
      </c>
      <c r="C32" t="s">
        <v>317</v>
      </c>
      <c r="D32" t="s">
        <v>433</v>
      </c>
      <c r="E32" t="s">
        <v>318</v>
      </c>
      <c r="F32" t="n">
        <v>20.8602116103896</v>
      </c>
      <c r="G32" t="n">
        <v>26.4205031498301</v>
      </c>
      <c r="H32" t="n">
        <v>31.1888294632202</v>
      </c>
      <c r="I32" t="n">
        <v>34.6106915241128</v>
      </c>
      <c r="J32" t="n">
        <v>37.1307702070405</v>
      </c>
      <c r="K32" t="n">
        <v>39.7642418022667</v>
      </c>
      <c r="L32" t="n">
        <v>49.5058180620089</v>
      </c>
      <c r="M32" t="n">
        <v>60.3185558909998</v>
      </c>
      <c r="N32" t="n">
        <v>74.2659065128043</v>
      </c>
      <c r="O32" t="n">
        <v>91.3271581756816</v>
      </c>
      <c r="P32" t="n">
        <v>114.480371693339</v>
      </c>
      <c r="Q32" t="n">
        <v>140.568736628064</v>
      </c>
      <c r="R32" t="n">
        <v>168.979463712662</v>
      </c>
      <c r="S32" t="n">
        <v>206.666004940145</v>
      </c>
      <c r="T32" t="n">
        <v>226.065449517033</v>
      </c>
      <c r="U32" t="n">
        <v>237.824675854557</v>
      </c>
      <c r="V32" t="n">
        <v>250.084126875499</v>
      </c>
      <c r="W32" t="n">
        <v>253.724210600508</v>
      </c>
      <c r="X32" t="n">
        <v>250.330805445893</v>
      </c>
      <c r="Y32" t="n">
        <v>256.118810234659</v>
      </c>
      <c r="Z32" t="n">
        <v>275.991838756898</v>
      </c>
      <c r="AA32" t="n">
        <v>270.024954239472</v>
      </c>
      <c r="AB32" t="n">
        <v>251.935724809328</v>
      </c>
      <c r="AC32" t="n">
        <v>226.059893080334</v>
      </c>
      <c r="AD32" t="n">
        <v>195.561508098495</v>
      </c>
      <c r="AE32" t="n">
        <v>155.263976511702</v>
      </c>
      <c r="AF32" t="n">
        <v>129.578830498494</v>
      </c>
    </row>
    <row r="33">
      <c r="A33" t="s">
        <v>151</v>
      </c>
      <c r="B33" t="s">
        <v>434</v>
      </c>
      <c r="C33" t="s">
        <v>317</v>
      </c>
      <c r="D33" t="s">
        <v>435</v>
      </c>
      <c r="E33" t="s">
        <v>318</v>
      </c>
      <c r="F33" t="n">
        <v>14.4006759902964</v>
      </c>
      <c r="G33" t="n">
        <v>16.5554492937137</v>
      </c>
      <c r="H33" t="n">
        <v>18.4574330418012</v>
      </c>
      <c r="I33" t="n">
        <v>19.8291911586158</v>
      </c>
      <c r="J33" t="n">
        <v>20.981729691446</v>
      </c>
      <c r="K33" t="n">
        <v>22.3183947241916</v>
      </c>
      <c r="L33" t="n">
        <v>26.1406341982073</v>
      </c>
      <c r="M33" t="n">
        <v>30.2752296578592</v>
      </c>
      <c r="N33" t="n">
        <v>35.9076348823534</v>
      </c>
      <c r="O33" t="n">
        <v>42.5729759367455</v>
      </c>
      <c r="P33" t="n">
        <v>47.1192571747908</v>
      </c>
      <c r="Q33" t="n">
        <v>51.3300945245598</v>
      </c>
      <c r="R33" t="n">
        <v>54.7138073336641</v>
      </c>
      <c r="S33" t="n">
        <v>58.8406827848718</v>
      </c>
      <c r="T33" t="n">
        <v>59.5099811913008</v>
      </c>
      <c r="U33" t="n">
        <v>57.4130801578794</v>
      </c>
      <c r="V33" t="n">
        <v>55.7697564882354</v>
      </c>
      <c r="W33" t="n">
        <v>51.4532161000603</v>
      </c>
      <c r="X33" t="n">
        <v>51.3066526519413</v>
      </c>
      <c r="Y33" t="n">
        <v>53.0145416423809</v>
      </c>
      <c r="Z33" t="n">
        <v>58.4561939886368</v>
      </c>
      <c r="AA33" t="n">
        <v>58.3898670783476</v>
      </c>
      <c r="AB33" t="n">
        <v>55.3766865554859</v>
      </c>
      <c r="AC33" t="n">
        <v>49.6563468048112</v>
      </c>
      <c r="AD33" t="n">
        <v>43.1093511520764</v>
      </c>
      <c r="AE33" t="n">
        <v>34.4942244880087</v>
      </c>
      <c r="AF33" t="n">
        <v>29.518169085212</v>
      </c>
    </row>
    <row r="34">
      <c r="A34" t="s">
        <v>151</v>
      </c>
      <c r="B34" t="s">
        <v>436</v>
      </c>
      <c r="C34" t="s">
        <v>317</v>
      </c>
      <c r="D34" t="s">
        <v>437</v>
      </c>
      <c r="E34" t="s">
        <v>318</v>
      </c>
      <c r="F34" t="n">
        <v>54.6138227547214</v>
      </c>
      <c r="G34" t="n">
        <v>64.5373565504277</v>
      </c>
      <c r="H34" t="n">
        <v>77.2590236152288</v>
      </c>
      <c r="I34" t="n">
        <v>91.2877255209661</v>
      </c>
      <c r="J34" t="n">
        <v>108.04011060115</v>
      </c>
      <c r="K34" t="n">
        <v>130.278929772295</v>
      </c>
      <c r="L34" t="n">
        <v>159.216301808641</v>
      </c>
      <c r="M34" t="n">
        <v>185.557590780804</v>
      </c>
      <c r="N34" t="n">
        <v>217.07431468613</v>
      </c>
      <c r="O34" t="n">
        <v>253.923525827881</v>
      </c>
      <c r="P34" t="n">
        <v>285.310000744472</v>
      </c>
      <c r="Q34" t="n">
        <v>319.56260712861</v>
      </c>
      <c r="R34" t="n">
        <v>356.057108969027</v>
      </c>
      <c r="S34" t="n">
        <v>402.110686390823</v>
      </c>
      <c r="T34" t="n">
        <v>431.135920349374</v>
      </c>
      <c r="U34" t="n">
        <v>446.394838616637</v>
      </c>
      <c r="V34" t="n">
        <v>474.35411060442</v>
      </c>
      <c r="W34" t="n">
        <v>487.119500737679</v>
      </c>
      <c r="X34" t="n">
        <v>495.142456675179</v>
      </c>
      <c r="Y34" t="n">
        <v>507.648532826838</v>
      </c>
      <c r="Z34" t="n">
        <v>549.810612667362</v>
      </c>
      <c r="AA34" t="n">
        <v>544.476792704494</v>
      </c>
      <c r="AB34" t="n">
        <v>530.64917819072</v>
      </c>
      <c r="AC34" t="n">
        <v>505.960890558245</v>
      </c>
      <c r="AD34" t="n">
        <v>458.532390186519</v>
      </c>
      <c r="AE34" t="n">
        <v>342.885447956961</v>
      </c>
      <c r="AF34" t="n">
        <v>268.095632142381</v>
      </c>
    </row>
    <row r="35">
      <c r="A35" t="s">
        <v>151</v>
      </c>
      <c r="B35" t="s">
        <v>438</v>
      </c>
      <c r="C35" t="s">
        <v>317</v>
      </c>
      <c r="D35" t="s">
        <v>439</v>
      </c>
      <c r="E35" t="s">
        <v>318</v>
      </c>
      <c r="F35" t="n">
        <v>149.863081603666</v>
      </c>
      <c r="G35" t="n">
        <v>166.714059709951</v>
      </c>
      <c r="H35" t="n">
        <v>185.096985468425</v>
      </c>
      <c r="I35" t="n">
        <v>202.486919227596</v>
      </c>
      <c r="J35" t="n">
        <v>218.730894634398</v>
      </c>
      <c r="K35" t="n">
        <v>236.28732034652</v>
      </c>
      <c r="L35" t="n">
        <v>273.642030642861</v>
      </c>
      <c r="M35" t="n">
        <v>319.61717397296</v>
      </c>
      <c r="N35" t="n">
        <v>370.77847909941</v>
      </c>
      <c r="O35" t="n">
        <v>424.12669590444</v>
      </c>
      <c r="P35" t="n">
        <v>463.290433564449</v>
      </c>
      <c r="Q35" t="n">
        <v>512.987813009597</v>
      </c>
      <c r="R35" t="n">
        <v>561.7930471935</v>
      </c>
      <c r="S35" t="n">
        <v>591.166400517601</v>
      </c>
      <c r="T35" t="n">
        <v>606.14485191539</v>
      </c>
      <c r="U35" t="n">
        <v>618.92238464813</v>
      </c>
      <c r="V35" t="n">
        <v>628.295363719971</v>
      </c>
      <c r="W35" t="n">
        <v>609.524186281317</v>
      </c>
      <c r="X35" t="n">
        <v>613.783983273908</v>
      </c>
      <c r="Y35" t="n">
        <v>627.423139672237</v>
      </c>
      <c r="Z35" t="n">
        <v>678.28599725582</v>
      </c>
      <c r="AA35" t="n">
        <v>706.997796363712</v>
      </c>
      <c r="AB35" t="n">
        <v>732.042473268815</v>
      </c>
      <c r="AC35" t="n">
        <v>748.172435787581</v>
      </c>
      <c r="AD35" t="n">
        <v>769.848178850829</v>
      </c>
      <c r="AE35" t="n">
        <v>773.483883677112</v>
      </c>
      <c r="AF35" t="n">
        <v>807.306234394172</v>
      </c>
    </row>
    <row r="36">
      <c r="A36" t="s">
        <v>151</v>
      </c>
      <c r="B36" t="s">
        <v>440</v>
      </c>
      <c r="C36" t="s">
        <v>317</v>
      </c>
      <c r="D36" t="s">
        <v>441</v>
      </c>
      <c r="E36" t="s">
        <v>318</v>
      </c>
      <c r="F36" t="n">
        <v>50.5622943556048</v>
      </c>
      <c r="G36" t="n">
        <v>55.8141420614462</v>
      </c>
      <c r="H36" t="n">
        <v>61.2714574296746</v>
      </c>
      <c r="I36" t="n">
        <v>66.1244772113506</v>
      </c>
      <c r="J36" t="n">
        <v>69.6877788357013</v>
      </c>
      <c r="K36" t="n">
        <v>73.7975948231871</v>
      </c>
      <c r="L36" t="n">
        <v>82.787663860438</v>
      </c>
      <c r="M36" t="n">
        <v>92.7930247073388</v>
      </c>
      <c r="N36" t="n">
        <v>102.247442976786</v>
      </c>
      <c r="O36" t="n">
        <v>111.885438456096</v>
      </c>
      <c r="P36" t="n">
        <v>121.536416340441</v>
      </c>
      <c r="Q36" t="n">
        <v>132.888102590201</v>
      </c>
      <c r="R36" t="n">
        <v>143.039953990562</v>
      </c>
      <c r="S36" t="n">
        <v>151.424197966996</v>
      </c>
      <c r="T36" t="n">
        <v>152.117911339712</v>
      </c>
      <c r="U36" t="n">
        <v>147.159234550274</v>
      </c>
      <c r="V36" t="n">
        <v>143.683108299243</v>
      </c>
      <c r="W36" t="n">
        <v>131.120296463214</v>
      </c>
      <c r="X36" t="n">
        <v>123.283764959119</v>
      </c>
      <c r="Y36" t="n">
        <v>120.25963127834</v>
      </c>
      <c r="Z36" t="n">
        <v>123.355782656767</v>
      </c>
      <c r="AA36" t="n">
        <v>122.262078431412</v>
      </c>
      <c r="AB36" t="n">
        <v>122.281427860767</v>
      </c>
      <c r="AC36" t="n">
        <v>121.193372398519</v>
      </c>
      <c r="AD36" t="n">
        <v>119.013107078967</v>
      </c>
      <c r="AE36" t="n">
        <v>114.462520989862</v>
      </c>
      <c r="AF36" t="n">
        <v>113.824112482997</v>
      </c>
    </row>
    <row r="37">
      <c r="A37" t="s">
        <v>151</v>
      </c>
      <c r="B37" t="s">
        <v>442</v>
      </c>
      <c r="C37" t="s">
        <v>317</v>
      </c>
      <c r="D37" t="s">
        <v>443</v>
      </c>
      <c r="E37" t="s">
        <v>318</v>
      </c>
      <c r="F37" t="n">
        <v>84.7854797866212</v>
      </c>
      <c r="G37" t="n">
        <v>91.8396224338185</v>
      </c>
      <c r="H37" t="n">
        <v>99.4114685427873</v>
      </c>
      <c r="I37" t="n">
        <v>105.50117747283</v>
      </c>
      <c r="J37" t="n">
        <v>110.528026765092</v>
      </c>
      <c r="K37" t="n">
        <v>116.298294658418</v>
      </c>
      <c r="L37" t="n">
        <v>130.279335764006</v>
      </c>
      <c r="M37" t="n">
        <v>147.127486074844</v>
      </c>
      <c r="N37" t="n">
        <v>166.491650015796</v>
      </c>
      <c r="O37" t="n">
        <v>185.767430879853</v>
      </c>
      <c r="P37" t="n">
        <v>195.624629635645</v>
      </c>
      <c r="Q37" t="n">
        <v>206.736596769951</v>
      </c>
      <c r="R37" t="n">
        <v>217.00668010646</v>
      </c>
      <c r="S37" t="n">
        <v>199.301686151676</v>
      </c>
      <c r="T37" t="n">
        <v>184.973413439205</v>
      </c>
      <c r="U37" t="n">
        <v>177.908639095567</v>
      </c>
      <c r="V37" t="n">
        <v>168.997027766408</v>
      </c>
      <c r="W37" t="n">
        <v>152.479260022461</v>
      </c>
      <c r="X37" t="n">
        <v>144.453554749279</v>
      </c>
      <c r="Y37" t="n">
        <v>138.358051651936</v>
      </c>
      <c r="Z37" t="n">
        <v>142.357902247885</v>
      </c>
      <c r="AA37" t="n">
        <v>137.286932288248</v>
      </c>
      <c r="AB37" t="n">
        <v>128.336105014513</v>
      </c>
      <c r="AC37" t="n">
        <v>120.049909362487</v>
      </c>
      <c r="AD37" t="n">
        <v>121.716966381665</v>
      </c>
      <c r="AE37" t="n">
        <v>104.759635321465</v>
      </c>
      <c r="AF37" t="n">
        <v>107.720957692778</v>
      </c>
    </row>
    <row r="38">
      <c r="A38" t="s">
        <v>151</v>
      </c>
      <c r="B38" t="s">
        <v>444</v>
      </c>
      <c r="C38" t="s">
        <v>317</v>
      </c>
      <c r="D38" t="s">
        <v>445</v>
      </c>
      <c r="E38" t="s">
        <v>318</v>
      </c>
      <c r="F38" t="n">
        <v>14.5153074614395</v>
      </c>
      <c r="G38" t="n">
        <v>19.0602952146865</v>
      </c>
      <c r="H38" t="n">
        <v>24.4140594959632</v>
      </c>
      <c r="I38" t="n">
        <v>30.8612645434153</v>
      </c>
      <c r="J38" t="n">
        <v>38.515089033604</v>
      </c>
      <c r="K38" t="n">
        <v>46.1914308649153</v>
      </c>
      <c r="L38" t="n">
        <v>60.5750310184166</v>
      </c>
      <c r="M38" t="n">
        <v>79.6966631907772</v>
      </c>
      <c r="N38" t="n">
        <v>102.039386106827</v>
      </c>
      <c r="O38" t="n">
        <v>126.473826568491</v>
      </c>
      <c r="P38" t="n">
        <v>146.129387588363</v>
      </c>
      <c r="Q38" t="n">
        <v>173.363113649445</v>
      </c>
      <c r="R38" t="n">
        <v>201.746413096478</v>
      </c>
      <c r="S38" t="n">
        <v>240.440516398929</v>
      </c>
      <c r="T38" t="n">
        <v>269.053527136473</v>
      </c>
      <c r="U38" t="n">
        <v>293.854511002289</v>
      </c>
      <c r="V38" t="n">
        <v>315.61522765432</v>
      </c>
      <c r="W38" t="n">
        <v>325.924629795642</v>
      </c>
      <c r="X38" t="n">
        <v>346.04666356551</v>
      </c>
      <c r="Y38" t="n">
        <v>368.805456741961</v>
      </c>
      <c r="Z38" t="n">
        <v>412.572312351168</v>
      </c>
      <c r="AA38" t="n">
        <v>447.448785644052</v>
      </c>
      <c r="AB38" t="n">
        <v>481.424940393536</v>
      </c>
      <c r="AC38" t="n">
        <v>506.929154026574</v>
      </c>
      <c r="AD38" t="n">
        <v>529.118105390197</v>
      </c>
      <c r="AE38" t="n">
        <v>554.261727365784</v>
      </c>
      <c r="AF38" t="n">
        <v>585.761164218398</v>
      </c>
    </row>
    <row r="39">
      <c r="A39" t="s">
        <v>151</v>
      </c>
      <c r="B39" t="s">
        <v>446</v>
      </c>
      <c r="C39" t="s">
        <v>317</v>
      </c>
      <c r="D39" t="s">
        <v>447</v>
      </c>
      <c r="E39" t="s">
        <v>318</v>
      </c>
      <c r="F39" t="n">
        <v>1023.87119063373</v>
      </c>
      <c r="G39" t="n">
        <v>1066.89335537201</v>
      </c>
      <c r="H39" t="n">
        <v>1124.26629015792</v>
      </c>
      <c r="I39" t="n">
        <v>1174.16385630345</v>
      </c>
      <c r="J39" t="n">
        <v>1226.40832448333</v>
      </c>
      <c r="K39" t="n">
        <v>1288.4950570468</v>
      </c>
      <c r="L39" t="n">
        <v>1402.83719376545</v>
      </c>
      <c r="M39" t="n">
        <v>1455.41561232365</v>
      </c>
      <c r="N39" t="n">
        <v>1483.13258634955</v>
      </c>
      <c r="O39" t="n">
        <v>1473.00603174475</v>
      </c>
      <c r="P39" t="n">
        <v>1466.56712242491</v>
      </c>
      <c r="Q39" t="n">
        <v>1516.8717430664</v>
      </c>
      <c r="R39" t="n">
        <v>1589.02336427019</v>
      </c>
      <c r="S39" t="n">
        <v>1658.70228309278</v>
      </c>
      <c r="T39" t="n">
        <v>1668.86401274098</v>
      </c>
      <c r="U39" t="n">
        <v>1634.62365295475</v>
      </c>
      <c r="V39" t="n">
        <v>1574.0240171112</v>
      </c>
      <c r="W39" t="n">
        <v>1453.94889865985</v>
      </c>
      <c r="X39" t="n">
        <v>1413.48091320114</v>
      </c>
      <c r="Y39" t="n">
        <v>1390.09044692453</v>
      </c>
      <c r="Z39" t="n">
        <v>1429.73826560655</v>
      </c>
      <c r="AA39" t="n">
        <v>1419.77718122722</v>
      </c>
      <c r="AB39" t="n">
        <v>1373.77915376006</v>
      </c>
      <c r="AC39" t="n">
        <v>1327.74968465008</v>
      </c>
      <c r="AD39" t="n">
        <v>1293.08067681382</v>
      </c>
      <c r="AE39" t="n">
        <v>1224.83845455103</v>
      </c>
      <c r="AF39" t="n">
        <v>1172.42975295939</v>
      </c>
    </row>
    <row r="40">
      <c r="A40" t="s">
        <v>151</v>
      </c>
      <c r="B40" t="s">
        <v>448</v>
      </c>
      <c r="C40" t="s">
        <v>317</v>
      </c>
      <c r="D40" t="s">
        <v>449</v>
      </c>
      <c r="E40" t="s">
        <v>318</v>
      </c>
      <c r="F40" t="n">
        <v>5.8165123646059</v>
      </c>
      <c r="G40" t="n">
        <v>7.16234583747953</v>
      </c>
      <c r="H40" t="n">
        <v>9.08587523353853</v>
      </c>
      <c r="I40" t="n">
        <v>11.3943237778344</v>
      </c>
      <c r="J40" t="n">
        <v>13.5247540682816</v>
      </c>
      <c r="K40" t="n">
        <v>15.9043714119189</v>
      </c>
      <c r="L40" t="n">
        <v>19.2934623830416</v>
      </c>
      <c r="M40" t="n">
        <v>22.9344847630125</v>
      </c>
      <c r="N40" t="n">
        <v>27.7636001270613</v>
      </c>
      <c r="O40" t="n">
        <v>32.7800745163162</v>
      </c>
      <c r="P40" t="n">
        <v>39.1718845461171</v>
      </c>
      <c r="Q40" t="n">
        <v>49.1841941339788</v>
      </c>
      <c r="R40" t="n">
        <v>60.7135774025383</v>
      </c>
      <c r="S40" t="n">
        <v>76.3090837412951</v>
      </c>
      <c r="T40" t="n">
        <v>79.1927188246049</v>
      </c>
      <c r="U40" t="n">
        <v>82.5080634296462</v>
      </c>
      <c r="V40" t="n">
        <v>84.4084238501453</v>
      </c>
      <c r="W40" t="n">
        <v>84.4082445065787</v>
      </c>
      <c r="X40" t="n">
        <v>84.7091649930765</v>
      </c>
      <c r="Y40" t="n">
        <v>88.1730018146256</v>
      </c>
      <c r="Z40" t="n">
        <v>98.4726548819177</v>
      </c>
      <c r="AA40" t="n">
        <v>106.129307870851</v>
      </c>
      <c r="AB40" t="n">
        <v>113.57629115249</v>
      </c>
      <c r="AC40" t="n">
        <v>119.597372385877</v>
      </c>
      <c r="AD40" t="n">
        <v>131.508062514004</v>
      </c>
      <c r="AE40" t="n">
        <v>127.825947781018</v>
      </c>
      <c r="AF40" t="n">
        <v>126.556067028254</v>
      </c>
    </row>
    <row r="41">
      <c r="A41" t="s">
        <v>151</v>
      </c>
      <c r="B41" t="s">
        <v>450</v>
      </c>
      <c r="C41" t="s">
        <v>317</v>
      </c>
      <c r="D41" t="s">
        <v>451</v>
      </c>
      <c r="E41" t="s">
        <v>318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</row>
    <row r="42">
      <c r="A42" t="s">
        <v>151</v>
      </c>
      <c r="B42" t="s">
        <v>452</v>
      </c>
      <c r="C42" t="s">
        <v>317</v>
      </c>
      <c r="D42" t="s">
        <v>453</v>
      </c>
      <c r="E42" t="s">
        <v>318</v>
      </c>
      <c r="F42" t="n">
        <v>157.87460058879</v>
      </c>
      <c r="G42" t="n">
        <v>182.567921954618</v>
      </c>
      <c r="H42" t="n">
        <v>210.691770742507</v>
      </c>
      <c r="I42" t="n">
        <v>239.145160435889</v>
      </c>
      <c r="J42" t="n">
        <v>268.520193365654</v>
      </c>
      <c r="K42" t="n">
        <v>302.60473498531</v>
      </c>
      <c r="L42" t="n">
        <v>353.43606540071</v>
      </c>
      <c r="M42" t="n">
        <v>400.130764311281</v>
      </c>
      <c r="N42" t="n">
        <v>451.493929320997</v>
      </c>
      <c r="O42" t="n">
        <v>492.268067499716</v>
      </c>
      <c r="P42" t="n">
        <v>556.612532170163</v>
      </c>
      <c r="Q42" t="n">
        <v>669.004392313221</v>
      </c>
      <c r="R42" t="n">
        <v>810.249862796462</v>
      </c>
      <c r="S42" t="n">
        <v>1013.7057125763</v>
      </c>
      <c r="T42" t="n">
        <v>1156.53983019233</v>
      </c>
      <c r="U42" t="n">
        <v>1265.43084806956</v>
      </c>
      <c r="V42" t="n">
        <v>1342.24333861982</v>
      </c>
      <c r="W42" t="n">
        <v>1373.50924420031</v>
      </c>
      <c r="X42" t="n">
        <v>1377.17826457</v>
      </c>
      <c r="Y42" t="n">
        <v>1412.37842719839</v>
      </c>
      <c r="Z42" t="n">
        <v>1481.37695226841</v>
      </c>
      <c r="AA42" t="n">
        <v>1462.65442294273</v>
      </c>
      <c r="AB42" t="n">
        <v>1430.02878536671</v>
      </c>
      <c r="AC42" t="n">
        <v>1422.7274399824</v>
      </c>
      <c r="AD42" t="n">
        <v>1452.81600077049</v>
      </c>
      <c r="AE42" t="n">
        <v>1451.79122435799</v>
      </c>
      <c r="AF42" t="n">
        <v>1495.51735843323</v>
      </c>
    </row>
    <row r="43">
      <c r="A43" t="s">
        <v>151</v>
      </c>
      <c r="B43" t="s">
        <v>454</v>
      </c>
      <c r="C43" t="s">
        <v>317</v>
      </c>
      <c r="D43" t="s">
        <v>455</v>
      </c>
      <c r="E43" t="s">
        <v>318</v>
      </c>
      <c r="F43" t="n">
        <v>191.681966096822</v>
      </c>
      <c r="G43" t="n">
        <v>224.842329886653</v>
      </c>
      <c r="H43" t="n">
        <v>261.863410009032</v>
      </c>
      <c r="I43" t="n">
        <v>298.652413525768</v>
      </c>
      <c r="J43" t="n">
        <v>336.215086628103</v>
      </c>
      <c r="K43" t="n">
        <v>379.952557792651</v>
      </c>
      <c r="L43" t="n">
        <v>448.530303075624</v>
      </c>
      <c r="M43" t="n">
        <v>515.421849594696</v>
      </c>
      <c r="N43" t="n">
        <v>592.316599963188</v>
      </c>
      <c r="O43" t="n">
        <v>663.41353691928</v>
      </c>
      <c r="P43" t="n">
        <v>764.834140373863</v>
      </c>
      <c r="Q43" t="n">
        <v>939.344936502571</v>
      </c>
      <c r="R43" t="n">
        <v>1166.3234857479</v>
      </c>
      <c r="S43" t="n">
        <v>1493.86719043098</v>
      </c>
      <c r="T43" t="n">
        <v>1722.13128573145</v>
      </c>
      <c r="U43" t="n">
        <v>1907.48092067513</v>
      </c>
      <c r="V43" t="n">
        <v>2064.49932302159</v>
      </c>
      <c r="W43" t="n">
        <v>2156.24015543643</v>
      </c>
      <c r="X43" t="n">
        <v>2189.17167339833</v>
      </c>
      <c r="Y43" t="n">
        <v>2237.89686806389</v>
      </c>
      <c r="Z43" t="n">
        <v>2341.19875967629</v>
      </c>
      <c r="AA43" t="n">
        <v>2294.59977419105</v>
      </c>
      <c r="AB43" t="n">
        <v>2254.29041120646</v>
      </c>
      <c r="AC43" t="n">
        <v>2238.56178765469</v>
      </c>
      <c r="AD43" t="n">
        <v>2275.65680831353</v>
      </c>
      <c r="AE43" t="n">
        <v>2244.07477419165</v>
      </c>
      <c r="AF43" t="n">
        <v>2284.00168577113</v>
      </c>
    </row>
    <row r="44">
      <c r="A44" t="s">
        <v>151</v>
      </c>
      <c r="B44" t="s">
        <v>456</v>
      </c>
      <c r="C44" t="s">
        <v>317</v>
      </c>
      <c r="D44" t="s">
        <v>457</v>
      </c>
      <c r="E44" t="s">
        <v>318</v>
      </c>
      <c r="F44" t="n">
        <v>4816.65269078245</v>
      </c>
      <c r="G44" t="n">
        <v>5170.20518946976</v>
      </c>
      <c r="H44" t="n">
        <v>5615.28062563543</v>
      </c>
      <c r="I44" t="n">
        <v>6028.41918261848</v>
      </c>
      <c r="J44" t="n">
        <v>6442.02430993775</v>
      </c>
      <c r="K44" t="n">
        <v>6942.0136101111</v>
      </c>
      <c r="L44" t="n">
        <v>7761.12766781538</v>
      </c>
      <c r="M44" t="n">
        <v>8337.43001123186</v>
      </c>
      <c r="N44" t="n">
        <v>8891.45470683594</v>
      </c>
      <c r="O44" t="n">
        <v>9346.62083181541</v>
      </c>
      <c r="P44" t="n">
        <v>9803.29838506116</v>
      </c>
      <c r="Q44" t="n">
        <v>10668.7753346267</v>
      </c>
      <c r="R44" t="n">
        <v>11773.0456141927</v>
      </c>
      <c r="S44" t="n">
        <v>13145.101952283</v>
      </c>
      <c r="T44" t="n">
        <v>13675.0231376122</v>
      </c>
      <c r="U44" t="n">
        <v>13852.2291344853</v>
      </c>
      <c r="V44" t="n">
        <v>13922.9676299515</v>
      </c>
      <c r="W44" t="n">
        <v>13561.6164664375</v>
      </c>
      <c r="X44" t="n">
        <v>13370.1088773854</v>
      </c>
      <c r="Y44" t="n">
        <v>13347.1130831879</v>
      </c>
      <c r="Z44" t="n">
        <v>13947.9158233147</v>
      </c>
      <c r="AA44" t="n">
        <v>13907.0748074056</v>
      </c>
      <c r="AB44" t="n">
        <v>13438.7588523092</v>
      </c>
      <c r="AC44" t="n">
        <v>12746.6757067348</v>
      </c>
      <c r="AD44" t="n">
        <v>12001.0568841206</v>
      </c>
      <c r="AE44" t="n">
        <v>10693.2821571502</v>
      </c>
      <c r="AF44" t="n">
        <v>10002.9467895176</v>
      </c>
    </row>
    <row r="45">
      <c r="A45" t="s">
        <v>151</v>
      </c>
      <c r="B45" t="s">
        <v>458</v>
      </c>
      <c r="C45" t="s">
        <v>317</v>
      </c>
      <c r="D45" t="s">
        <v>459</v>
      </c>
      <c r="E45" t="s">
        <v>318</v>
      </c>
      <c r="F45" t="n">
        <v>4816.65269078245</v>
      </c>
      <c r="G45" t="n">
        <v>5170.20518946976</v>
      </c>
      <c r="H45" t="n">
        <v>5615.28062563543</v>
      </c>
      <c r="I45" t="n">
        <v>6028.41918261848</v>
      </c>
      <c r="J45" t="n">
        <v>6442.02430993775</v>
      </c>
      <c r="K45" t="n">
        <v>6942.0136101111</v>
      </c>
      <c r="L45" t="n">
        <v>7761.12766781538</v>
      </c>
      <c r="M45" t="n">
        <v>8337.43001123186</v>
      </c>
      <c r="N45" t="n">
        <v>8891.45470683594</v>
      </c>
      <c r="O45" t="n">
        <v>9346.62083181541</v>
      </c>
      <c r="P45" t="n">
        <v>9803.29838506116</v>
      </c>
      <c r="Q45" t="n">
        <v>10668.7753346267</v>
      </c>
      <c r="R45" t="n">
        <v>11773.0456141927</v>
      </c>
      <c r="S45" t="n">
        <v>13145.101952283</v>
      </c>
      <c r="T45" t="n">
        <v>13675.0231376122</v>
      </c>
      <c r="U45" t="n">
        <v>13852.2291344853</v>
      </c>
      <c r="V45" t="n">
        <v>13922.9676299515</v>
      </c>
      <c r="W45" t="n">
        <v>13561.6164664375</v>
      </c>
      <c r="X45" t="n">
        <v>13370.1088773854</v>
      </c>
      <c r="Y45" t="n">
        <v>13347.1130831879</v>
      </c>
      <c r="Z45" t="n">
        <v>13947.9158233147</v>
      </c>
      <c r="AA45" t="n">
        <v>13907.0748074056</v>
      </c>
      <c r="AB45" t="n">
        <v>13438.7588523092</v>
      </c>
      <c r="AC45" t="n">
        <v>12746.6757067348</v>
      </c>
      <c r="AD45" t="n">
        <v>12001.0568841206</v>
      </c>
      <c r="AE45" t="n">
        <v>10693.2821571502</v>
      </c>
      <c r="AF45" t="n">
        <v>10002.9467895176</v>
      </c>
    </row>
    <row r="46">
      <c r="A46" t="s">
        <v>151</v>
      </c>
      <c r="B46" t="s">
        <v>460</v>
      </c>
      <c r="C46" t="s">
        <v>317</v>
      </c>
      <c r="D46" t="s">
        <v>461</v>
      </c>
      <c r="E46" t="s">
        <v>318</v>
      </c>
      <c r="F46" t="n">
        <v>33.8073655080324</v>
      </c>
      <c r="G46" t="n">
        <v>42.2744079320356</v>
      </c>
      <c r="H46" t="n">
        <v>51.1716392665244</v>
      </c>
      <c r="I46" t="n">
        <v>59.507253089879</v>
      </c>
      <c r="J46" t="n">
        <v>67.6948932624496</v>
      </c>
      <c r="K46" t="n">
        <v>77.3478228073416</v>
      </c>
      <c r="L46" t="n">
        <v>95.0942376749141</v>
      </c>
      <c r="M46" t="n">
        <v>115.291085283415</v>
      </c>
      <c r="N46" t="n">
        <v>140.822670642191</v>
      </c>
      <c r="O46" t="n">
        <v>171.145469419564</v>
      </c>
      <c r="P46" t="n">
        <v>208.2216082037</v>
      </c>
      <c r="Q46" t="n">
        <v>270.340544189351</v>
      </c>
      <c r="R46" t="n">
        <v>356.073622951436</v>
      </c>
      <c r="S46" t="n">
        <v>480.161477854681</v>
      </c>
      <c r="T46" t="n">
        <v>565.591455539123</v>
      </c>
      <c r="U46" t="n">
        <v>642.050072605567</v>
      </c>
      <c r="V46" t="n">
        <v>722.255984401769</v>
      </c>
      <c r="W46" t="n">
        <v>782.730911236123</v>
      </c>
      <c r="X46" t="n">
        <v>811.993408828331</v>
      </c>
      <c r="Y46" t="n">
        <v>825.518440865501</v>
      </c>
      <c r="Z46" t="n">
        <v>859.821807407878</v>
      </c>
      <c r="AA46" t="n">
        <v>831.94535124832</v>
      </c>
      <c r="AB46" t="n">
        <v>824.26162583975</v>
      </c>
      <c r="AC46" t="n">
        <v>815.834347672288</v>
      </c>
      <c r="AD46" t="n">
        <v>822.840807543042</v>
      </c>
      <c r="AE46" t="n">
        <v>792.283549833665</v>
      </c>
      <c r="AF46" t="n">
        <v>788.484327337901</v>
      </c>
    </row>
    <row r="47">
      <c r="A47" t="s">
        <v>151</v>
      </c>
      <c r="B47" t="s">
        <v>462</v>
      </c>
      <c r="C47" t="s">
        <v>317</v>
      </c>
      <c r="D47" t="s">
        <v>463</v>
      </c>
      <c r="E47" t="s">
        <v>318</v>
      </c>
      <c r="F47" t="n">
        <v>95.5718464994525</v>
      </c>
      <c r="G47" t="n">
        <v>102.553258538446</v>
      </c>
      <c r="H47" t="n">
        <v>108.551377323266</v>
      </c>
      <c r="I47" t="n">
        <v>113.713031969279</v>
      </c>
      <c r="J47" t="n">
        <v>118.903526536912</v>
      </c>
      <c r="K47" t="n">
        <v>125.133328658588</v>
      </c>
      <c r="L47" t="n">
        <v>142.622896712399</v>
      </c>
      <c r="M47" t="n">
        <v>157.096739037682</v>
      </c>
      <c r="N47" t="n">
        <v>175.420734314784</v>
      </c>
      <c r="O47" t="n">
        <v>189.072516111835</v>
      </c>
      <c r="P47" t="n">
        <v>200.080662801548</v>
      </c>
      <c r="Q47" t="n">
        <v>214.835643149959</v>
      </c>
      <c r="R47" t="n">
        <v>239.488638110789</v>
      </c>
      <c r="S47" t="n">
        <v>265.71369308614</v>
      </c>
      <c r="T47" t="n">
        <v>274.565072151422</v>
      </c>
      <c r="U47" t="n">
        <v>266.283315182063</v>
      </c>
      <c r="V47" t="n">
        <v>249.210064027545</v>
      </c>
      <c r="W47" t="n">
        <v>185.466287384102</v>
      </c>
      <c r="X47" t="n">
        <v>131.685072672206</v>
      </c>
      <c r="Y47" t="n">
        <v>114.464069374234</v>
      </c>
      <c r="Z47" t="n">
        <v>111.902801844525</v>
      </c>
      <c r="AA47" t="n">
        <v>101.55463458288</v>
      </c>
      <c r="AB47" t="n">
        <v>96.0791630449154</v>
      </c>
      <c r="AC47" t="n">
        <v>93.9167392660464</v>
      </c>
      <c r="AD47" t="n">
        <v>94.906315085065</v>
      </c>
      <c r="AE47" t="n">
        <v>96.575229347507</v>
      </c>
      <c r="AF47" t="n">
        <v>98.0620523894686</v>
      </c>
    </row>
    <row r="48">
      <c r="A48" t="s">
        <v>151</v>
      </c>
      <c r="B48" t="s">
        <v>464</v>
      </c>
      <c r="C48" t="s">
        <v>317</v>
      </c>
      <c r="D48" t="s">
        <v>465</v>
      </c>
      <c r="E48" t="s">
        <v>318</v>
      </c>
      <c r="F48" t="n">
        <v>253.322139343936</v>
      </c>
      <c r="G48" t="n">
        <v>284.318354745801</v>
      </c>
      <c r="H48" t="n">
        <v>308.522646144279</v>
      </c>
      <c r="I48" t="n">
        <v>328.264354799537</v>
      </c>
      <c r="J48" t="n">
        <v>356.340351164285</v>
      </c>
      <c r="K48" t="n">
        <v>371.219159604325</v>
      </c>
      <c r="L48" t="n">
        <v>411.186690594745</v>
      </c>
      <c r="M48" t="n">
        <v>444.020667248284</v>
      </c>
      <c r="N48" t="n">
        <v>485.257261238059</v>
      </c>
      <c r="O48" t="n">
        <v>520.818169799282</v>
      </c>
      <c r="P48" t="n">
        <v>552.620362164966</v>
      </c>
      <c r="Q48" t="n">
        <v>583.7657002875</v>
      </c>
      <c r="R48" t="n">
        <v>634.061605054802</v>
      </c>
      <c r="S48" t="n">
        <v>697.706520845713</v>
      </c>
      <c r="T48" t="n">
        <v>911.920388863623</v>
      </c>
      <c r="U48" t="n">
        <v>1153.89069751782</v>
      </c>
      <c r="V48" t="n">
        <v>1112.14396214462</v>
      </c>
      <c r="W48" t="n">
        <v>969.708804769915</v>
      </c>
      <c r="X48" t="n">
        <v>875.436443458478</v>
      </c>
      <c r="Y48" t="n">
        <v>861.320680694049</v>
      </c>
      <c r="Z48" t="n">
        <v>912.173620708183</v>
      </c>
      <c r="AA48" t="n">
        <v>724.249284750983</v>
      </c>
      <c r="AB48" t="n">
        <v>615.0248188055</v>
      </c>
      <c r="AC48" t="n">
        <v>556.420349395603</v>
      </c>
      <c r="AD48" t="n">
        <v>532.911473142214</v>
      </c>
      <c r="AE48" t="n">
        <v>515.386526234952</v>
      </c>
      <c r="AF48" t="n">
        <v>513.612142384552</v>
      </c>
    </row>
    <row r="49">
      <c r="A49" t="s">
        <v>151</v>
      </c>
      <c r="B49" t="s">
        <v>466</v>
      </c>
      <c r="C49" t="s">
        <v>317</v>
      </c>
      <c r="D49" t="s">
        <v>467</v>
      </c>
      <c r="E49" t="s">
        <v>318</v>
      </c>
      <c r="F49" t="n">
        <v>125.337593414519</v>
      </c>
      <c r="G49" t="n">
        <v>143.664297463175</v>
      </c>
      <c r="H49" t="n">
        <v>157.490156315657</v>
      </c>
      <c r="I49" t="n">
        <v>168.588198225468</v>
      </c>
      <c r="J49" t="n">
        <v>178.381305776697</v>
      </c>
      <c r="K49" t="n">
        <v>187.66773169271</v>
      </c>
      <c r="L49" t="n">
        <v>206.456882136106</v>
      </c>
      <c r="M49" t="n">
        <v>221.811294320767</v>
      </c>
      <c r="N49" t="n">
        <v>239.057195408808</v>
      </c>
      <c r="O49" t="n">
        <v>253.893403577397</v>
      </c>
      <c r="P49" t="n">
        <v>265.87464151848</v>
      </c>
      <c r="Q49" t="n">
        <v>275.093663916718</v>
      </c>
      <c r="R49" t="n">
        <v>290.973660664646</v>
      </c>
      <c r="S49" t="n">
        <v>316.845269894227</v>
      </c>
      <c r="T49" t="n">
        <v>458.192984385238</v>
      </c>
      <c r="U49" t="n">
        <v>635.212026917656</v>
      </c>
      <c r="V49" t="n">
        <v>571.517787564964</v>
      </c>
      <c r="W49" t="n">
        <v>562.090225280009</v>
      </c>
      <c r="X49" t="n">
        <v>560.272294883007</v>
      </c>
      <c r="Y49" t="n">
        <v>583.213458681868</v>
      </c>
      <c r="Z49" t="n">
        <v>641.924710155287</v>
      </c>
      <c r="AA49" t="n">
        <v>484.148823119268</v>
      </c>
      <c r="AB49" t="n">
        <v>398.347468085334</v>
      </c>
      <c r="AC49" t="n">
        <v>350.988391932832</v>
      </c>
      <c r="AD49" t="n">
        <v>328.834011257331</v>
      </c>
      <c r="AE49" t="n">
        <v>308.988011431908</v>
      </c>
      <c r="AF49" t="n">
        <v>303.083363060893</v>
      </c>
    </row>
    <row r="50">
      <c r="A50" t="s">
        <v>151</v>
      </c>
      <c r="B50" t="s">
        <v>468</v>
      </c>
      <c r="C50" t="s">
        <v>317</v>
      </c>
      <c r="D50" t="s">
        <v>469</v>
      </c>
      <c r="E50" t="s">
        <v>318</v>
      </c>
      <c r="F50" t="n">
        <v>32.4126994299642</v>
      </c>
      <c r="G50" t="n">
        <v>38.1007987441791</v>
      </c>
      <c r="H50" t="n">
        <v>42.4811125053558</v>
      </c>
      <c r="I50" t="n">
        <v>45.9631246047899</v>
      </c>
      <c r="J50" t="n">
        <v>59.0555188506764</v>
      </c>
      <c r="K50" t="n">
        <v>58.4180992530273</v>
      </c>
      <c r="L50" t="n">
        <v>62.1069117462401</v>
      </c>
      <c r="M50" t="n">
        <v>65.1126338898341</v>
      </c>
      <c r="N50" t="n">
        <v>70.779331514466</v>
      </c>
      <c r="O50" t="n">
        <v>77.8522501100487</v>
      </c>
      <c r="P50" t="n">
        <v>86.6650578449376</v>
      </c>
      <c r="Q50" t="n">
        <v>93.8363932208233</v>
      </c>
      <c r="R50" t="n">
        <v>103.599306279366</v>
      </c>
      <c r="S50" t="n">
        <v>115.147557865346</v>
      </c>
      <c r="T50" t="n">
        <v>179.162332326963</v>
      </c>
      <c r="U50" t="n">
        <v>252.395355418103</v>
      </c>
      <c r="V50" t="n">
        <v>291.416110552111</v>
      </c>
      <c r="W50" t="n">
        <v>222.152292105804</v>
      </c>
      <c r="X50" t="n">
        <v>183.479075903263</v>
      </c>
      <c r="Y50" t="n">
        <v>163.643152637946</v>
      </c>
      <c r="Z50" t="n">
        <v>158.346108708371</v>
      </c>
      <c r="AA50" t="n">
        <v>138.545827048835</v>
      </c>
      <c r="AB50" t="n">
        <v>120.59818767525</v>
      </c>
      <c r="AC50" t="n">
        <v>111.515218196725</v>
      </c>
      <c r="AD50" t="n">
        <v>109.171146799817</v>
      </c>
      <c r="AE50" t="n">
        <v>109.823285455538</v>
      </c>
      <c r="AF50" t="n">
        <v>112.466726934191</v>
      </c>
    </row>
    <row r="51">
      <c r="A51" t="s">
        <v>151</v>
      </c>
      <c r="B51" t="s">
        <v>470</v>
      </c>
      <c r="C51" t="s">
        <v>317</v>
      </c>
      <c r="D51" t="s">
        <v>471</v>
      </c>
      <c r="E51" t="s">
        <v>318</v>
      </c>
      <c r="F51" t="n">
        <v>31.867214800378</v>
      </c>
      <c r="G51" t="n">
        <v>37.4814445589491</v>
      </c>
      <c r="H51" t="n">
        <v>41.7979676519844</v>
      </c>
      <c r="I51" t="n">
        <v>45.2213545207921</v>
      </c>
      <c r="J51" t="n">
        <v>58.2506138332832</v>
      </c>
      <c r="K51" t="n">
        <v>57.5998179768996</v>
      </c>
      <c r="L51" t="n">
        <v>61.206205657106</v>
      </c>
      <c r="M51" t="n">
        <v>64.0948921277665</v>
      </c>
      <c r="N51" t="n">
        <v>69.5882890674106</v>
      </c>
      <c r="O51" t="n">
        <v>76.4770309143413</v>
      </c>
      <c r="P51" t="n">
        <v>85.0626757999214</v>
      </c>
      <c r="Q51" t="n">
        <v>92.0100186747737</v>
      </c>
      <c r="R51" t="n">
        <v>101.548895843911</v>
      </c>
      <c r="S51" t="n">
        <v>112.875135102493</v>
      </c>
      <c r="T51" t="n">
        <v>176.696373593312</v>
      </c>
      <c r="U51" t="n">
        <v>249.832395717872</v>
      </c>
      <c r="V51" t="n">
        <v>288.772499443165</v>
      </c>
      <c r="W51" t="n">
        <v>219.554970872623</v>
      </c>
      <c r="X51" t="n">
        <v>180.886473649616</v>
      </c>
      <c r="Y51" t="n">
        <v>161.012702946889</v>
      </c>
      <c r="Z51" t="n">
        <v>155.544640363168</v>
      </c>
      <c r="AA51" t="n">
        <v>135.650674068032</v>
      </c>
      <c r="AB51" t="n">
        <v>117.606199637828</v>
      </c>
      <c r="AC51" t="n">
        <v>108.36200796917</v>
      </c>
      <c r="AD51" t="n">
        <v>105.82642031122</v>
      </c>
      <c r="AE51" t="n">
        <v>106.265163363279</v>
      </c>
      <c r="AF51" t="n">
        <v>108.725291941592</v>
      </c>
    </row>
    <row r="52">
      <c r="A52" t="s">
        <v>151</v>
      </c>
      <c r="B52" t="s">
        <v>472</v>
      </c>
      <c r="C52" t="s">
        <v>317</v>
      </c>
      <c r="D52" t="s">
        <v>473</v>
      </c>
      <c r="E52" t="s">
        <v>318</v>
      </c>
      <c r="F52" t="n">
        <v>0.545484629586127</v>
      </c>
      <c r="G52" t="n">
        <v>0.619354185229996</v>
      </c>
      <c r="H52" t="n">
        <v>0.683144853371408</v>
      </c>
      <c r="I52" t="n">
        <v>0.741770083997764</v>
      </c>
      <c r="J52" t="n">
        <v>0.80490501739321</v>
      </c>
      <c r="K52" t="n">
        <v>0.818281276127686</v>
      </c>
      <c r="L52" t="n">
        <v>0.900706089134063</v>
      </c>
      <c r="M52" t="n">
        <v>1.01774176206761</v>
      </c>
      <c r="N52" t="n">
        <v>1.19104244705537</v>
      </c>
      <c r="O52" t="n">
        <v>1.37521919570727</v>
      </c>
      <c r="P52" t="n">
        <v>1.60238204501614</v>
      </c>
      <c r="Q52" t="n">
        <v>1.82637454604955</v>
      </c>
      <c r="R52" t="n">
        <v>2.05041043545536</v>
      </c>
      <c r="S52" t="n">
        <v>2.2724227628533</v>
      </c>
      <c r="T52" t="n">
        <v>2.46595873365125</v>
      </c>
      <c r="U52" t="n">
        <v>2.56295970023079</v>
      </c>
      <c r="V52" t="n">
        <v>2.64361110894592</v>
      </c>
      <c r="W52" t="n">
        <v>2.59732123318058</v>
      </c>
      <c r="X52" t="n">
        <v>2.59260225364714</v>
      </c>
      <c r="Y52" t="n">
        <v>2.63044969105709</v>
      </c>
      <c r="Z52" t="n">
        <v>2.80146834520305</v>
      </c>
      <c r="AA52" t="n">
        <v>2.89515298080236</v>
      </c>
      <c r="AB52" t="n">
        <v>2.9919880374217</v>
      </c>
      <c r="AC52" t="n">
        <v>3.15321022755499</v>
      </c>
      <c r="AD52" t="n">
        <v>3.34472648859695</v>
      </c>
      <c r="AE52" t="n">
        <v>3.55812209225898</v>
      </c>
      <c r="AF52" t="n">
        <v>3.7414349925992</v>
      </c>
    </row>
    <row r="53">
      <c r="A53" t="s">
        <v>151</v>
      </c>
      <c r="B53" t="s">
        <v>474</v>
      </c>
      <c r="C53" t="s">
        <v>317</v>
      </c>
      <c r="D53" t="s">
        <v>475</v>
      </c>
      <c r="E53" t="s">
        <v>318</v>
      </c>
      <c r="F53" t="n">
        <v>31.5986337928891</v>
      </c>
      <c r="G53" t="n">
        <v>32.6434272558879</v>
      </c>
      <c r="H53" t="n">
        <v>33.6876032274258</v>
      </c>
      <c r="I53" t="n">
        <v>34.2486019895131</v>
      </c>
      <c r="J53" t="n">
        <v>32.7440961732881</v>
      </c>
      <c r="K53" t="n">
        <v>33.7707280829198</v>
      </c>
      <c r="L53" t="n">
        <v>37.4943465087602</v>
      </c>
      <c r="M53" t="n">
        <v>40.8495008188802</v>
      </c>
      <c r="N53" t="n">
        <v>44.7993559464787</v>
      </c>
      <c r="O53" t="n">
        <v>49.1913949146508</v>
      </c>
      <c r="P53" t="n">
        <v>54.0094395315459</v>
      </c>
      <c r="Q53" t="n">
        <v>59.1286753791043</v>
      </c>
      <c r="R53" t="n">
        <v>66.5445344321953</v>
      </c>
      <c r="S53" t="n">
        <v>76.1609321367256</v>
      </c>
      <c r="T53" t="n">
        <v>73.4895044326773</v>
      </c>
      <c r="U53" t="n">
        <v>63.5036171632822</v>
      </c>
      <c r="V53" t="n">
        <v>58.2958638663067</v>
      </c>
      <c r="W53" t="n">
        <v>53.029199741218</v>
      </c>
      <c r="X53" t="n">
        <v>49.1635297194228</v>
      </c>
      <c r="Y53" t="n">
        <v>45.9492923425618</v>
      </c>
      <c r="Z53" t="n">
        <v>47.268320965012</v>
      </c>
      <c r="AA53" t="n">
        <v>38.6980623616127</v>
      </c>
      <c r="AB53" t="n">
        <v>34.9956546718471</v>
      </c>
      <c r="AC53" t="n">
        <v>33.1884380072897</v>
      </c>
      <c r="AD53" t="n">
        <v>33.1819127629376</v>
      </c>
      <c r="AE53" t="n">
        <v>31.8997774859294</v>
      </c>
      <c r="AF53" t="n">
        <v>31.9477136338753</v>
      </c>
    </row>
    <row r="54">
      <c r="A54" t="s">
        <v>151</v>
      </c>
      <c r="B54" t="s">
        <v>476</v>
      </c>
      <c r="C54" t="s">
        <v>317</v>
      </c>
      <c r="D54" t="s">
        <v>477</v>
      </c>
      <c r="E54" t="s">
        <v>318</v>
      </c>
      <c r="F54" t="n">
        <v>71.3697188887688</v>
      </c>
      <c r="G54" t="n">
        <v>76.9164681628004</v>
      </c>
      <c r="H54" t="n">
        <v>82.7610800455058</v>
      </c>
      <c r="I54" t="n">
        <v>88.4693987891605</v>
      </c>
      <c r="J54" t="n">
        <v>91.4024607940316</v>
      </c>
      <c r="K54" t="n">
        <v>101.602661004944</v>
      </c>
      <c r="L54" t="n">
        <v>117.405224864638</v>
      </c>
      <c r="M54" t="n">
        <v>130.649772997484</v>
      </c>
      <c r="N54" t="n">
        <v>143.514790257168</v>
      </c>
      <c r="O54" t="n">
        <v>154.677926950286</v>
      </c>
      <c r="P54" t="n">
        <v>166.11531198886</v>
      </c>
      <c r="Q54" t="n">
        <v>178.309053721609</v>
      </c>
      <c r="R54" t="n">
        <v>195.13505223118</v>
      </c>
      <c r="S54" t="n">
        <v>215.455485351934</v>
      </c>
      <c r="T54" t="n">
        <v>217.672344843497</v>
      </c>
      <c r="U54" t="n">
        <v>209.679467385304</v>
      </c>
      <c r="V54" t="n">
        <v>210.854270929232</v>
      </c>
      <c r="W54" t="n">
        <v>212.363943625757</v>
      </c>
      <c r="X54" t="n">
        <v>213.15361955742</v>
      </c>
      <c r="Y54" t="n">
        <v>220.633059701876</v>
      </c>
      <c r="Z54" t="n">
        <v>239.046017331225</v>
      </c>
      <c r="AA54" t="n">
        <v>564.099543377578</v>
      </c>
      <c r="AB54" t="n">
        <v>750.039125331662</v>
      </c>
      <c r="AC54" t="n">
        <v>876.482917434878</v>
      </c>
      <c r="AD54" t="n">
        <v>991.901851371642</v>
      </c>
      <c r="AE54" t="n">
        <v>1023.10657434444</v>
      </c>
      <c r="AF54" t="n">
        <v>1057.04990402259</v>
      </c>
    </row>
    <row r="55">
      <c r="A55" t="s">
        <v>151</v>
      </c>
      <c r="B55" t="s">
        <v>478</v>
      </c>
      <c r="C55" t="s">
        <v>317</v>
      </c>
      <c r="D55" t="s">
        <v>479</v>
      </c>
      <c r="E55" t="s">
        <v>318</v>
      </c>
      <c r="F55" t="n">
        <v>39.7710850958797</v>
      </c>
      <c r="G55" t="n">
        <v>44.2730409069124</v>
      </c>
      <c r="H55" t="n">
        <v>49.07347681808</v>
      </c>
      <c r="I55" t="n">
        <v>54.2207967996475</v>
      </c>
      <c r="J55" t="n">
        <v>58.6583646207435</v>
      </c>
      <c r="K55" t="n">
        <v>67.8319329220244</v>
      </c>
      <c r="L55" t="n">
        <v>79.910878355878</v>
      </c>
      <c r="M55" t="n">
        <v>89.8002721786037</v>
      </c>
      <c r="N55" t="n">
        <v>98.715434310689</v>
      </c>
      <c r="O55" t="n">
        <v>105.486532035636</v>
      </c>
      <c r="P55" t="n">
        <v>112.105872457315</v>
      </c>
      <c r="Q55" t="n">
        <v>119.180378342505</v>
      </c>
      <c r="R55" t="n">
        <v>128.590517798984</v>
      </c>
      <c r="S55" t="n">
        <v>139.294553215209</v>
      </c>
      <c r="T55" t="n">
        <v>144.182840410819</v>
      </c>
      <c r="U55" t="n">
        <v>146.175850222022</v>
      </c>
      <c r="V55" t="n">
        <v>152.558407062925</v>
      </c>
      <c r="W55" t="n">
        <v>159.334743884539</v>
      </c>
      <c r="X55" t="n">
        <v>163.990089837998</v>
      </c>
      <c r="Y55" t="n">
        <v>174.683767359314</v>
      </c>
      <c r="Z55" t="n">
        <v>191.777696366214</v>
      </c>
      <c r="AA55" t="n">
        <v>525.401481015966</v>
      </c>
      <c r="AB55" t="n">
        <v>715.043470659816</v>
      </c>
      <c r="AC55" t="n">
        <v>843.294479427589</v>
      </c>
      <c r="AD55" t="n">
        <v>958.719938608705</v>
      </c>
      <c r="AE55" t="n">
        <v>991.206796858509</v>
      </c>
      <c r="AF55" t="n">
        <v>1025.10219038872</v>
      </c>
    </row>
    <row r="56">
      <c r="A56" t="s">
        <v>151</v>
      </c>
      <c r="B56" t="s">
        <v>480</v>
      </c>
      <c r="C56" t="s">
        <v>317</v>
      </c>
      <c r="D56" t="s">
        <v>481</v>
      </c>
      <c r="E56" t="s">
        <v>318</v>
      </c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</row>
    <row r="57">
      <c r="A57" t="s">
        <v>151</v>
      </c>
      <c r="B57" t="s">
        <v>482</v>
      </c>
      <c r="C57" t="s">
        <v>317</v>
      </c>
      <c r="D57" t="s">
        <v>483</v>
      </c>
      <c r="E57" t="s">
        <v>318</v>
      </c>
      <c r="F57" t="n">
        <v>5075.79134249099</v>
      </c>
      <c r="G57" t="n">
        <v>5461.68589005305</v>
      </c>
      <c r="H57" t="n">
        <v>5932.88914701325</v>
      </c>
      <c r="I57" t="n">
        <v>6368.07786119586</v>
      </c>
      <c r="J57" t="n">
        <v>6811.88941517033</v>
      </c>
      <c r="K57" t="n">
        <v>7329.13714112735</v>
      </c>
      <c r="L57" t="n">
        <v>8191.60782079318</v>
      </c>
      <c r="M57" t="n">
        <v>8804.38516324316</v>
      </c>
      <c r="N57" t="n">
        <v>9404.47556820107</v>
      </c>
      <c r="O57" t="n">
        <v>9900.21907613101</v>
      </c>
      <c r="P57" t="n">
        <v>10395.0906317723</v>
      </c>
      <c r="Q57" t="n">
        <v>11301.7252290482</v>
      </c>
      <c r="R57" t="n">
        <v>12467.82079665</v>
      </c>
      <c r="S57" t="n">
        <v>13919.11755687</v>
      </c>
      <c r="T57" t="n">
        <v>14666.1362453005</v>
      </c>
      <c r="U57" t="n">
        <v>15088.6278954328</v>
      </c>
      <c r="V57" t="n">
        <v>15119.5200159462</v>
      </c>
      <c r="W57" t="n">
        <v>14615.733515714</v>
      </c>
      <c r="X57" t="n">
        <v>14330.254485837</v>
      </c>
      <c r="Y57" t="n">
        <v>14296.6067656966</v>
      </c>
      <c r="Z57" t="n">
        <v>14958.5620989048</v>
      </c>
      <c r="AA57" t="n">
        <v>14737.4534000275</v>
      </c>
      <c r="AB57" t="n">
        <v>14167.3599622672</v>
      </c>
      <c r="AC57" t="n">
        <v>13422.6934285163</v>
      </c>
      <c r="AD57" t="n">
        <v>12665.4764197768</v>
      </c>
      <c r="AE57" t="n">
        <v>11336.4946311662</v>
      </c>
      <c r="AF57" t="n">
        <v>10643.1149989304</v>
      </c>
    </row>
    <row r="58">
      <c r="A58" t="s">
        <v>151</v>
      </c>
      <c r="B58" t="s">
        <v>484</v>
      </c>
      <c r="C58" t="s">
        <v>317</v>
      </c>
      <c r="D58" t="s">
        <v>485</v>
      </c>
      <c r="E58" t="s">
        <v>318</v>
      </c>
      <c r="F58" t="n">
        <v>5075.79134249099</v>
      </c>
      <c r="G58" t="n">
        <v>5461.68589005305</v>
      </c>
      <c r="H58" t="n">
        <v>5932.88914701325</v>
      </c>
      <c r="I58" t="n">
        <v>6368.07786119586</v>
      </c>
      <c r="J58" t="n">
        <v>6811.88941517033</v>
      </c>
      <c r="K58" t="n">
        <v>7329.13714112735</v>
      </c>
      <c r="L58" t="n">
        <v>8191.60782079318</v>
      </c>
      <c r="M58" t="n">
        <v>8804.38516324316</v>
      </c>
      <c r="N58" t="n">
        <v>9404.47556820107</v>
      </c>
      <c r="O58" t="n">
        <v>9900.21907613101</v>
      </c>
      <c r="P58" t="n">
        <v>10395.0906317723</v>
      </c>
      <c r="Q58" t="n">
        <v>11301.7252290482</v>
      </c>
      <c r="R58" t="n">
        <v>12467.82079665</v>
      </c>
      <c r="S58" t="n">
        <v>13919.11755687</v>
      </c>
      <c r="T58" t="n">
        <v>14666.1362453005</v>
      </c>
      <c r="U58" t="n">
        <v>15088.6278954328</v>
      </c>
      <c r="V58" t="n">
        <v>15119.5200159462</v>
      </c>
      <c r="W58" t="n">
        <v>14615.733515714</v>
      </c>
      <c r="X58" t="n">
        <v>14330.254485837</v>
      </c>
      <c r="Y58" t="n">
        <v>14296.6067656966</v>
      </c>
      <c r="Z58" t="n">
        <v>14958.5620989048</v>
      </c>
      <c r="AA58" t="n">
        <v>14737.4534000275</v>
      </c>
      <c r="AB58" t="n">
        <v>14167.3599622672</v>
      </c>
      <c r="AC58" t="n">
        <v>13422.6934285163</v>
      </c>
      <c r="AD58" t="n">
        <v>12665.4764197768</v>
      </c>
      <c r="AE58" t="n">
        <v>11336.4946311662</v>
      </c>
      <c r="AF58" t="n">
        <v>10643.1149989304</v>
      </c>
    </row>
    <row r="59">
      <c r="A59" t="s">
        <v>151</v>
      </c>
      <c r="B59" t="s">
        <v>486</v>
      </c>
      <c r="C59" t="s">
        <v>317</v>
      </c>
      <c r="D59" t="s">
        <v>487</v>
      </c>
      <c r="E59" t="s">
        <v>318</v>
      </c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</row>
  </sheetData>
  <pageMargins left="0.7" right="0.7" top="0.75" bottom="0.75" header="0.3" footer="0.3"/>
  <pageSetup paperSize="9" orientation="portrait" horizontalDpi="300" verticalDpi="300" r:id="rId2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263</v>
      </c>
      <c r="B1" t="s">
        <v>264</v>
      </c>
      <c r="C1" t="s">
        <v>265</v>
      </c>
      <c r="D1" t="s">
        <v>266</v>
      </c>
      <c r="E1" t="s">
        <v>267</v>
      </c>
      <c r="F1" t="s">
        <v>268</v>
      </c>
      <c r="G1" t="s">
        <v>269</v>
      </c>
      <c r="H1" t="s">
        <v>270</v>
      </c>
      <c r="I1" t="s">
        <v>271</v>
      </c>
      <c r="J1" t="s">
        <v>272</v>
      </c>
      <c r="K1" t="s">
        <v>273</v>
      </c>
      <c r="L1" t="s">
        <v>274</v>
      </c>
      <c r="M1" t="s">
        <v>275</v>
      </c>
      <c r="N1" t="s">
        <v>276</v>
      </c>
      <c r="O1" t="s">
        <v>277</v>
      </c>
      <c r="P1" t="s">
        <v>278</v>
      </c>
      <c r="Q1" t="s">
        <v>279</v>
      </c>
      <c r="R1" t="s">
        <v>280</v>
      </c>
      <c r="S1" t="s">
        <v>281</v>
      </c>
      <c r="T1" t="s">
        <v>282</v>
      </c>
      <c r="U1" t="s">
        <v>283</v>
      </c>
      <c r="V1" t="s">
        <v>284</v>
      </c>
      <c r="W1" t="s">
        <v>285</v>
      </c>
      <c r="X1" t="s">
        <v>286</v>
      </c>
      <c r="Y1" t="s">
        <v>287</v>
      </c>
      <c r="Z1" t="s">
        <v>288</v>
      </c>
      <c r="AA1" t="s">
        <v>289</v>
      </c>
      <c r="AB1" t="s">
        <v>290</v>
      </c>
      <c r="AC1" t="s">
        <v>291</v>
      </c>
      <c r="AD1" t="s">
        <v>292</v>
      </c>
      <c r="AE1" t="s">
        <v>293</v>
      </c>
      <c r="AF1" t="s">
        <v>294</v>
      </c>
    </row>
    <row r="2">
      <c r="A2" t="s">
        <v>152</v>
      </c>
      <c r="B2" t="s">
        <v>295</v>
      </c>
      <c r="C2" t="s">
        <v>317</v>
      </c>
      <c r="D2" t="s">
        <v>297</v>
      </c>
      <c r="E2" t="s">
        <v>318</v>
      </c>
      <c r="F2" t="n">
        <v>34.1169204131769</v>
      </c>
      <c r="G2" t="n">
        <v>34.3677553698835</v>
      </c>
      <c r="H2" t="n">
        <v>35.3672065286586</v>
      </c>
      <c r="I2" t="n">
        <v>36.2035746463833</v>
      </c>
      <c r="J2" t="n">
        <v>36.6643822867993</v>
      </c>
      <c r="K2" t="n">
        <v>37.822066997675</v>
      </c>
      <c r="L2" t="n">
        <v>39.92304601695</v>
      </c>
      <c r="M2" t="n">
        <v>41.2472548204681</v>
      </c>
      <c r="N2" t="n">
        <v>42.5645142031519</v>
      </c>
      <c r="O2" t="n">
        <v>43.3027386546719</v>
      </c>
      <c r="P2" t="n">
        <v>42.0008463128763</v>
      </c>
      <c r="Q2" t="n">
        <v>42.4177806916403</v>
      </c>
      <c r="R2" t="n">
        <v>44.2765425587623</v>
      </c>
      <c r="S2" t="n">
        <v>45.3332101362435</v>
      </c>
      <c r="T2" t="n">
        <v>41.4986990193682</v>
      </c>
      <c r="U2" t="n">
        <v>42.5315330044874</v>
      </c>
      <c r="V2" t="n">
        <v>39.4535382782084</v>
      </c>
      <c r="W2" t="n">
        <v>36.4727501632658</v>
      </c>
      <c r="X2" t="n">
        <v>38.2336095165065</v>
      </c>
      <c r="Y2" t="n">
        <v>41.6687708592919</v>
      </c>
      <c r="Z2" t="n">
        <v>44.1397579958863</v>
      </c>
      <c r="AA2" t="n">
        <v>30.7534976718831</v>
      </c>
      <c r="AB2" t="n">
        <v>25.6754539800371</v>
      </c>
      <c r="AC2" t="n">
        <v>24.1442278674601</v>
      </c>
      <c r="AD2" t="n">
        <v>28.2353510752292</v>
      </c>
      <c r="AE2" t="n">
        <v>27.5324768268192</v>
      </c>
      <c r="AF2" t="n">
        <v>28.8338254723631</v>
      </c>
    </row>
    <row r="3">
      <c r="A3" t="s">
        <v>152</v>
      </c>
      <c r="B3" t="s">
        <v>374</v>
      </c>
      <c r="C3" t="s">
        <v>317</v>
      </c>
      <c r="D3" t="s">
        <v>375</v>
      </c>
      <c r="E3" t="s">
        <v>318</v>
      </c>
      <c r="F3" t="n">
        <v>74.0678958404142</v>
      </c>
      <c r="G3" t="n">
        <v>75.0051604830827</v>
      </c>
      <c r="H3" t="n">
        <v>76.7698520290737</v>
      </c>
      <c r="I3" t="n">
        <v>75.0496112615852</v>
      </c>
      <c r="J3" t="n">
        <v>73.4571218003672</v>
      </c>
      <c r="K3" t="n">
        <v>73.0863365217597</v>
      </c>
      <c r="L3" t="n">
        <v>80.8616280708435</v>
      </c>
      <c r="M3" t="n">
        <v>87.227792094239</v>
      </c>
      <c r="N3" t="n">
        <v>95.9980969091299</v>
      </c>
      <c r="O3" t="n">
        <v>105.85089017402</v>
      </c>
      <c r="P3" t="n">
        <v>115.834307329076</v>
      </c>
      <c r="Q3" t="n">
        <v>131.589912648234</v>
      </c>
      <c r="R3" t="n">
        <v>151.360274070661</v>
      </c>
      <c r="S3" t="n">
        <v>173.341635004208</v>
      </c>
      <c r="T3" t="n">
        <v>183.082347214486</v>
      </c>
      <c r="U3" t="n">
        <v>197.998795086407</v>
      </c>
      <c r="V3" t="n">
        <v>205.916705297384</v>
      </c>
      <c r="W3" t="n">
        <v>203.34696325226</v>
      </c>
      <c r="X3" t="n">
        <v>195.089110270027</v>
      </c>
      <c r="Y3" t="n">
        <v>195.725219707195</v>
      </c>
      <c r="Z3" t="n">
        <v>196.62404105673</v>
      </c>
      <c r="AA3" t="n">
        <v>175.411170963077</v>
      </c>
      <c r="AB3" t="n">
        <v>158.458114514281</v>
      </c>
      <c r="AC3" t="n">
        <v>144.881460494913</v>
      </c>
      <c r="AD3" t="n">
        <v>143.750653130858</v>
      </c>
      <c r="AE3" t="n">
        <v>127.171097503844</v>
      </c>
      <c r="AF3" t="n">
        <v>129.604612309337</v>
      </c>
    </row>
    <row r="4">
      <c r="A4" t="s">
        <v>152</v>
      </c>
      <c r="B4" t="s">
        <v>376</v>
      </c>
      <c r="C4" t="s">
        <v>317</v>
      </c>
      <c r="D4" t="s">
        <v>377</v>
      </c>
      <c r="E4" t="s">
        <v>318</v>
      </c>
      <c r="F4" t="n">
        <v>7004.94758646083</v>
      </c>
      <c r="G4" t="n">
        <v>7232.03379837564</v>
      </c>
      <c r="H4" t="n">
        <v>7813.38496659505</v>
      </c>
      <c r="I4" t="n">
        <v>8319.9741687778</v>
      </c>
      <c r="J4" t="n">
        <v>8740.43716891781</v>
      </c>
      <c r="K4" t="n">
        <v>9291.31107703295</v>
      </c>
      <c r="L4" t="n">
        <v>10204.1292411988</v>
      </c>
      <c r="M4" t="n">
        <v>10748.3807687946</v>
      </c>
      <c r="N4" t="n">
        <v>11240.4805880919</v>
      </c>
      <c r="O4" t="n">
        <v>11642.4849309911</v>
      </c>
      <c r="P4" t="n">
        <v>12106.4849871469</v>
      </c>
      <c r="Q4" t="n">
        <v>12770.245762611</v>
      </c>
      <c r="R4" t="n">
        <v>13432.1258520647</v>
      </c>
      <c r="S4" t="n">
        <v>13955.8382167293</v>
      </c>
      <c r="T4" t="n">
        <v>12744.0882524221</v>
      </c>
      <c r="U4" t="n">
        <v>13501.754632964</v>
      </c>
      <c r="V4" t="n">
        <v>12963.8511501855</v>
      </c>
      <c r="W4" t="n">
        <v>12222.9762999042</v>
      </c>
      <c r="X4" t="n">
        <v>11948.4821044613</v>
      </c>
      <c r="Y4" t="n">
        <v>11830.8615342036</v>
      </c>
      <c r="Z4" t="n">
        <v>12312.0704267972</v>
      </c>
      <c r="AA4" t="n">
        <v>12040.0079892654</v>
      </c>
      <c r="AB4" t="n">
        <v>12264.7258122965</v>
      </c>
      <c r="AC4" t="n">
        <v>12419.9567575012</v>
      </c>
      <c r="AD4" t="n">
        <v>12142.4673641998</v>
      </c>
      <c r="AE4" t="n">
        <v>11741.0081452351</v>
      </c>
      <c r="AF4" t="n">
        <v>12146.0908975232</v>
      </c>
    </row>
    <row r="5">
      <c r="A5" t="s">
        <v>152</v>
      </c>
      <c r="B5" t="s">
        <v>378</v>
      </c>
      <c r="C5" t="s">
        <v>317</v>
      </c>
      <c r="D5" t="s">
        <v>379</v>
      </c>
      <c r="E5" t="s">
        <v>318</v>
      </c>
      <c r="F5" t="n">
        <v>1575.28830739784</v>
      </c>
      <c r="G5" t="n">
        <v>1601.9729003395</v>
      </c>
      <c r="H5" t="n">
        <v>1714.68286412528</v>
      </c>
      <c r="I5" t="n">
        <v>1802.09218123437</v>
      </c>
      <c r="J5" t="n">
        <v>1881.25966924434</v>
      </c>
      <c r="K5" t="n">
        <v>1952.00378142294</v>
      </c>
      <c r="L5" t="n">
        <v>2133.21484516838</v>
      </c>
      <c r="M5" t="n">
        <v>2248.70527128017</v>
      </c>
      <c r="N5" t="n">
        <v>2346.67607983573</v>
      </c>
      <c r="O5" t="n">
        <v>2467.72154630083</v>
      </c>
      <c r="P5" t="n">
        <v>2618.23490409315</v>
      </c>
      <c r="Q5" t="n">
        <v>2778.99476013665</v>
      </c>
      <c r="R5" t="n">
        <v>2893.6692259011</v>
      </c>
      <c r="S5" t="n">
        <v>3056.98348336794</v>
      </c>
      <c r="T5" t="n">
        <v>2764.99332913733</v>
      </c>
      <c r="U5" t="n">
        <v>2923.24887408535</v>
      </c>
      <c r="V5" t="n">
        <v>2796.18916940279</v>
      </c>
      <c r="W5" t="n">
        <v>2627.05247347998</v>
      </c>
      <c r="X5" t="n">
        <v>2548.44841639867</v>
      </c>
      <c r="Y5" t="n">
        <v>2483.06762961762</v>
      </c>
      <c r="Z5" t="n">
        <v>2556.84336749153</v>
      </c>
      <c r="AA5" t="n">
        <v>2577.69264600618</v>
      </c>
      <c r="AB5" t="n">
        <v>2833.2264999147</v>
      </c>
      <c r="AC5" t="n">
        <v>2897.61672719076</v>
      </c>
      <c r="AD5" t="n">
        <v>2946.21000979147</v>
      </c>
      <c r="AE5" t="n">
        <v>2830.8781341209</v>
      </c>
      <c r="AF5" t="n">
        <v>2897.95736100022</v>
      </c>
    </row>
    <row r="6">
      <c r="A6" t="s">
        <v>152</v>
      </c>
      <c r="B6" t="s">
        <v>380</v>
      </c>
      <c r="C6" t="s">
        <v>317</v>
      </c>
      <c r="D6" t="s">
        <v>381</v>
      </c>
      <c r="E6" t="s">
        <v>318</v>
      </c>
      <c r="F6" t="n">
        <v>590.35861188696</v>
      </c>
      <c r="G6" t="n">
        <v>584.101925494056</v>
      </c>
      <c r="H6" t="n">
        <v>617.626159590038</v>
      </c>
      <c r="I6" t="n">
        <v>639.005528487476</v>
      </c>
      <c r="J6" t="n">
        <v>646.579120879397</v>
      </c>
      <c r="K6" t="n">
        <v>653.80484405956</v>
      </c>
      <c r="L6" t="n">
        <v>693.218812149775</v>
      </c>
      <c r="M6" t="n">
        <v>702.544864925811</v>
      </c>
      <c r="N6" t="n">
        <v>702.408801459886</v>
      </c>
      <c r="O6" t="n">
        <v>679.800596569216</v>
      </c>
      <c r="P6" t="n">
        <v>662.60969856385</v>
      </c>
      <c r="Q6" t="n">
        <v>654.823706350467</v>
      </c>
      <c r="R6" t="n">
        <v>639.431039672483</v>
      </c>
      <c r="S6" t="n">
        <v>604.496654037969</v>
      </c>
      <c r="T6" t="n">
        <v>529.754982742325</v>
      </c>
      <c r="U6" t="n">
        <v>543.551905057037</v>
      </c>
      <c r="V6" t="n">
        <v>511.180874426127</v>
      </c>
      <c r="W6" t="n">
        <v>463.248350608601</v>
      </c>
      <c r="X6" t="n">
        <v>440.83326522175</v>
      </c>
      <c r="Y6" t="n">
        <v>422.135597722295</v>
      </c>
      <c r="Z6" t="n">
        <v>418.344208001572</v>
      </c>
      <c r="AA6" t="n">
        <v>471.991267848527</v>
      </c>
      <c r="AB6" t="n">
        <v>513.524370883314</v>
      </c>
      <c r="AC6" t="n">
        <v>521.780004496602</v>
      </c>
      <c r="AD6" t="n">
        <v>480.470425853658</v>
      </c>
      <c r="AE6" t="n">
        <v>442.941834056935</v>
      </c>
      <c r="AF6" t="n">
        <v>440.514666144149</v>
      </c>
    </row>
    <row r="7">
      <c r="A7" t="s">
        <v>152</v>
      </c>
      <c r="B7" t="s">
        <v>382</v>
      </c>
      <c r="C7" t="s">
        <v>317</v>
      </c>
      <c r="D7" t="s">
        <v>383</v>
      </c>
      <c r="E7" t="s">
        <v>318</v>
      </c>
      <c r="F7" t="n">
        <v>508.225247014735</v>
      </c>
      <c r="G7" t="n">
        <v>518.179954221304</v>
      </c>
      <c r="H7" t="n">
        <v>556.123116461656</v>
      </c>
      <c r="I7" t="n">
        <v>594.57489133439</v>
      </c>
      <c r="J7" t="n">
        <v>623.87694089088</v>
      </c>
      <c r="K7" t="n">
        <v>673.616933881479</v>
      </c>
      <c r="L7" t="n">
        <v>736.909373584044</v>
      </c>
      <c r="M7" t="n">
        <v>782.932467187995</v>
      </c>
      <c r="N7" t="n">
        <v>822.141186758459</v>
      </c>
      <c r="O7" t="n">
        <v>856.776809521562</v>
      </c>
      <c r="P7" t="n">
        <v>900.471417786378</v>
      </c>
      <c r="Q7" t="n">
        <v>962.190131627646</v>
      </c>
      <c r="R7" t="n">
        <v>1012.88587210728</v>
      </c>
      <c r="S7" t="n">
        <v>1033.23169653691</v>
      </c>
      <c r="T7" t="n">
        <v>918.58510735409</v>
      </c>
      <c r="U7" t="n">
        <v>946.892615242016</v>
      </c>
      <c r="V7" t="n">
        <v>867.499195753907</v>
      </c>
      <c r="W7" t="n">
        <v>781.23205502296</v>
      </c>
      <c r="X7" t="n">
        <v>749.855339771779</v>
      </c>
      <c r="Y7" t="n">
        <v>711.568974888481</v>
      </c>
      <c r="Z7" t="n">
        <v>719.103656468936</v>
      </c>
      <c r="AA7" t="n">
        <v>722.60255324542</v>
      </c>
      <c r="AB7" t="n">
        <v>738.759002844371</v>
      </c>
      <c r="AC7" t="n">
        <v>770.239475555261</v>
      </c>
      <c r="AD7" t="n">
        <v>751.069040050768</v>
      </c>
      <c r="AE7" t="n">
        <v>724.520185861279</v>
      </c>
      <c r="AF7" t="n">
        <v>768.181530669037</v>
      </c>
    </row>
    <row r="8">
      <c r="A8" t="s">
        <v>152</v>
      </c>
      <c r="B8" t="s">
        <v>384</v>
      </c>
      <c r="C8" t="s">
        <v>317</v>
      </c>
      <c r="D8" t="s">
        <v>385</v>
      </c>
      <c r="E8" t="s">
        <v>318</v>
      </c>
      <c r="F8" t="n">
        <v>55.0964313501809</v>
      </c>
      <c r="G8" t="n">
        <v>60.0831187160413</v>
      </c>
      <c r="H8" t="n">
        <v>66.5433089179865</v>
      </c>
      <c r="I8" t="n">
        <v>66.5674944868765</v>
      </c>
      <c r="J8" t="n">
        <v>67.766692091768</v>
      </c>
      <c r="K8" t="n">
        <v>77.1444182379876</v>
      </c>
      <c r="L8" t="n">
        <v>82.7734452056299</v>
      </c>
      <c r="M8" t="n">
        <v>84.7385103234769</v>
      </c>
      <c r="N8" t="n">
        <v>87.057234569419</v>
      </c>
      <c r="O8" t="n">
        <v>91.1212839060852</v>
      </c>
      <c r="P8" t="n">
        <v>101.135388454798</v>
      </c>
      <c r="Q8" t="n">
        <v>111.32895189253</v>
      </c>
      <c r="R8" t="n">
        <v>120.542547137577</v>
      </c>
      <c r="S8" t="n">
        <v>133.294720869138</v>
      </c>
      <c r="T8" t="n">
        <v>138.415011591675</v>
      </c>
      <c r="U8" t="n">
        <v>179.479195306207</v>
      </c>
      <c r="V8" t="n">
        <v>249.539308568755</v>
      </c>
      <c r="W8" t="n">
        <v>299.880155987987</v>
      </c>
      <c r="X8" t="n">
        <v>328.075438781393</v>
      </c>
      <c r="Y8" t="n">
        <v>357.966610193421</v>
      </c>
      <c r="Z8" t="n">
        <v>375.678312477213</v>
      </c>
      <c r="AA8" t="n">
        <v>376.240249060077</v>
      </c>
      <c r="AB8" t="n">
        <v>314.518084469711</v>
      </c>
      <c r="AC8" t="n">
        <v>305.30433458474</v>
      </c>
      <c r="AD8" t="n">
        <v>288.28975560655</v>
      </c>
      <c r="AE8" t="n">
        <v>253.487707218134</v>
      </c>
      <c r="AF8" t="n">
        <v>244.485615920933</v>
      </c>
    </row>
    <row r="9">
      <c r="A9" t="s">
        <v>152</v>
      </c>
      <c r="B9" t="s">
        <v>386</v>
      </c>
      <c r="C9" t="s">
        <v>317</v>
      </c>
      <c r="D9" t="s">
        <v>387</v>
      </c>
      <c r="E9" t="s">
        <v>318</v>
      </c>
      <c r="F9" t="n">
        <v>550.83848684254</v>
      </c>
      <c r="G9" t="n">
        <v>567.168455251553</v>
      </c>
      <c r="H9" t="n">
        <v>601.494266345121</v>
      </c>
      <c r="I9" t="n">
        <v>630.760179384799</v>
      </c>
      <c r="J9" t="n">
        <v>650.852741066246</v>
      </c>
      <c r="K9" t="n">
        <v>691.740804980133</v>
      </c>
      <c r="L9" t="n">
        <v>761.64592266103</v>
      </c>
      <c r="M9" t="n">
        <v>797.754823993358</v>
      </c>
      <c r="N9" t="n">
        <v>841.215763544262</v>
      </c>
      <c r="O9" t="n">
        <v>869.02869378637</v>
      </c>
      <c r="P9" t="n">
        <v>904.630666056386</v>
      </c>
      <c r="Q9" t="n">
        <v>960.115836093108</v>
      </c>
      <c r="R9" t="n">
        <v>1028.54812611602</v>
      </c>
      <c r="S9" t="n">
        <v>1094.18600908806</v>
      </c>
      <c r="T9" t="n">
        <v>980.160365861707</v>
      </c>
      <c r="U9" t="n">
        <v>1058.90576566763</v>
      </c>
      <c r="V9" t="n">
        <v>1004.77837091238</v>
      </c>
      <c r="W9" t="n">
        <v>957.911978909161</v>
      </c>
      <c r="X9" t="n">
        <v>948.3106788962</v>
      </c>
      <c r="Y9" t="n">
        <v>948.263512600046</v>
      </c>
      <c r="Z9" t="n">
        <v>1008.87880784216</v>
      </c>
      <c r="AA9" t="n">
        <v>924.397739611764</v>
      </c>
      <c r="AB9" t="n">
        <v>902.813583073462</v>
      </c>
      <c r="AC9" t="n">
        <v>901.06018354528</v>
      </c>
      <c r="AD9" t="n">
        <v>871.330250427912</v>
      </c>
      <c r="AE9" t="n">
        <v>847.405154033494</v>
      </c>
      <c r="AF9" t="n">
        <v>890.7043408059</v>
      </c>
    </row>
    <row r="10">
      <c r="A10" t="s">
        <v>152</v>
      </c>
      <c r="B10" t="s">
        <v>388</v>
      </c>
      <c r="C10" t="s">
        <v>317</v>
      </c>
      <c r="D10" t="s">
        <v>389</v>
      </c>
      <c r="E10" t="s">
        <v>318</v>
      </c>
      <c r="F10" t="n">
        <v>860.153682206162</v>
      </c>
      <c r="G10" t="n">
        <v>887.872693077001</v>
      </c>
      <c r="H10" t="n">
        <v>941.7598356182</v>
      </c>
      <c r="I10" t="n">
        <v>988.042513146467</v>
      </c>
      <c r="J10" t="n">
        <v>1019.3280115433</v>
      </c>
      <c r="K10" t="n">
        <v>1084.27459209133</v>
      </c>
      <c r="L10" t="n">
        <v>1190.25928931257</v>
      </c>
      <c r="M10" t="n">
        <v>1238.24738568329</v>
      </c>
      <c r="N10" t="n">
        <v>1294.50202375691</v>
      </c>
      <c r="O10" t="n">
        <v>1327.63100907674</v>
      </c>
      <c r="P10" t="n">
        <v>1374.19474504972</v>
      </c>
      <c r="Q10" t="n">
        <v>1451.32135501351</v>
      </c>
      <c r="R10" t="n">
        <v>1546.19876332835</v>
      </c>
      <c r="S10" t="n">
        <v>1637.99414605712</v>
      </c>
      <c r="T10" t="n">
        <v>1511.90032724302</v>
      </c>
      <c r="U10" t="n">
        <v>1671.6537467532</v>
      </c>
      <c r="V10" t="n">
        <v>1596.45347514183</v>
      </c>
      <c r="W10" t="n">
        <v>1536.85211149579</v>
      </c>
      <c r="X10" t="n">
        <v>1523.25770279949</v>
      </c>
      <c r="Y10" t="n">
        <v>1519.07986747844</v>
      </c>
      <c r="Z10" t="n">
        <v>1587.08181673043</v>
      </c>
      <c r="AA10" t="n">
        <v>1494.16571548189</v>
      </c>
      <c r="AB10" t="n">
        <v>1466.67208973767</v>
      </c>
      <c r="AC10" t="n">
        <v>1495.70912796101</v>
      </c>
      <c r="AD10" t="n">
        <v>1451.71650657124</v>
      </c>
      <c r="AE10" t="n">
        <v>1427.36592994978</v>
      </c>
      <c r="AF10" t="n">
        <v>1508.0972550238</v>
      </c>
    </row>
    <row r="11">
      <c r="A11" t="s">
        <v>152</v>
      </c>
      <c r="B11" t="s">
        <v>390</v>
      </c>
      <c r="C11" t="s">
        <v>317</v>
      </c>
      <c r="D11" t="s">
        <v>391</v>
      </c>
      <c r="E11" t="s">
        <v>318</v>
      </c>
      <c r="F11" t="n">
        <v>309.315195363623</v>
      </c>
      <c r="G11" t="n">
        <v>320.704237825447</v>
      </c>
      <c r="H11" t="n">
        <v>340.265569273079</v>
      </c>
      <c r="I11" t="n">
        <v>357.282333761668</v>
      </c>
      <c r="J11" t="n">
        <v>368.475270477053</v>
      </c>
      <c r="K11" t="n">
        <v>392.533787111195</v>
      </c>
      <c r="L11" t="n">
        <v>428.613366651537</v>
      </c>
      <c r="M11" t="n">
        <v>440.492561689934</v>
      </c>
      <c r="N11" t="n">
        <v>453.286260212647</v>
      </c>
      <c r="O11" t="n">
        <v>458.602315290369</v>
      </c>
      <c r="P11" t="n">
        <v>469.56407899333</v>
      </c>
      <c r="Q11" t="n">
        <v>491.205518920405</v>
      </c>
      <c r="R11" t="n">
        <v>517.650637212338</v>
      </c>
      <c r="S11" t="n">
        <v>543.808136969063</v>
      </c>
      <c r="T11" t="n">
        <v>531.739961381316</v>
      </c>
      <c r="U11" t="n">
        <v>612.747981085567</v>
      </c>
      <c r="V11" t="n">
        <v>591.675104229448</v>
      </c>
      <c r="W11" t="n">
        <v>578.940132586627</v>
      </c>
      <c r="X11" t="n">
        <v>574.947023903287</v>
      </c>
      <c r="Y11" t="n">
        <v>570.816354878389</v>
      </c>
      <c r="Z11" t="n">
        <v>578.203008888273</v>
      </c>
      <c r="AA11" t="n">
        <v>569.767975870123</v>
      </c>
      <c r="AB11" t="n">
        <v>563.858506664205</v>
      </c>
      <c r="AC11" t="n">
        <v>594.648944415727</v>
      </c>
      <c r="AD11" t="n">
        <v>580.386256143328</v>
      </c>
      <c r="AE11" t="n">
        <v>579.960775916284</v>
      </c>
      <c r="AF11" t="n">
        <v>617.392914217899</v>
      </c>
    </row>
    <row r="12">
      <c r="A12" t="s">
        <v>152</v>
      </c>
      <c r="B12" t="s">
        <v>392</v>
      </c>
      <c r="C12" t="s">
        <v>317</v>
      </c>
      <c r="D12" t="s">
        <v>393</v>
      </c>
      <c r="E12" t="s">
        <v>318</v>
      </c>
      <c r="F12" t="n">
        <v>670.496750211335</v>
      </c>
      <c r="G12" t="n">
        <v>689.092777202437</v>
      </c>
      <c r="H12" t="n">
        <v>740.601434602695</v>
      </c>
      <c r="I12" t="n">
        <v>794.83192030861</v>
      </c>
      <c r="J12" t="n">
        <v>846.874105008089</v>
      </c>
      <c r="K12" t="n">
        <v>913.081506855587</v>
      </c>
      <c r="L12" t="n">
        <v>1034.44139644166</v>
      </c>
      <c r="M12" t="n">
        <v>1112.043103484</v>
      </c>
      <c r="N12" t="n">
        <v>1183.38757425918</v>
      </c>
      <c r="O12" t="n">
        <v>1231.33597970058</v>
      </c>
      <c r="P12" t="n">
        <v>1298.4016999625</v>
      </c>
      <c r="Q12" t="n">
        <v>1389.67170063356</v>
      </c>
      <c r="R12" t="n">
        <v>1494.81508490587</v>
      </c>
      <c r="S12" t="n">
        <v>1523.406387718</v>
      </c>
      <c r="T12" t="n">
        <v>1339.34652889061</v>
      </c>
      <c r="U12" t="n">
        <v>1342.95365004469</v>
      </c>
      <c r="V12" t="n">
        <v>1251.15800009046</v>
      </c>
      <c r="W12" t="n">
        <v>1153.98043907021</v>
      </c>
      <c r="X12" t="n">
        <v>1090.41253255781</v>
      </c>
      <c r="Y12" t="n">
        <v>1057.08278986524</v>
      </c>
      <c r="Z12" t="n">
        <v>1104.89321735759</v>
      </c>
      <c r="AA12" t="n">
        <v>1086.73538291235</v>
      </c>
      <c r="AB12" t="n">
        <v>1103.74761713555</v>
      </c>
      <c r="AC12" t="n">
        <v>1113.61405368939</v>
      </c>
      <c r="AD12" t="n">
        <v>1079.04431667554</v>
      </c>
      <c r="AE12" t="n">
        <v>1068.2294001388</v>
      </c>
      <c r="AF12" t="n">
        <v>1126.21441155738</v>
      </c>
    </row>
    <row r="13">
      <c r="A13" t="s">
        <v>152</v>
      </c>
      <c r="B13" t="s">
        <v>394</v>
      </c>
      <c r="C13" t="s">
        <v>317</v>
      </c>
      <c r="D13" t="s">
        <v>395</v>
      </c>
      <c r="E13" t="s">
        <v>318</v>
      </c>
      <c r="F13" t="n">
        <v>590.9454799735</v>
      </c>
      <c r="G13" t="n">
        <v>623.66122339853</v>
      </c>
      <c r="H13" t="n">
        <v>687.069842679031</v>
      </c>
      <c r="I13" t="n">
        <v>740.610499890393</v>
      </c>
      <c r="J13" t="n">
        <v>797.610511886707</v>
      </c>
      <c r="K13" t="n">
        <v>873.485561213153</v>
      </c>
      <c r="L13" t="n">
        <v>983.353037203238</v>
      </c>
      <c r="M13" t="n">
        <v>1061.38802199397</v>
      </c>
      <c r="N13" t="n">
        <v>1143.00676009543</v>
      </c>
      <c r="O13" t="n">
        <v>1220.28803799997</v>
      </c>
      <c r="P13" t="n">
        <v>1298.30561879296</v>
      </c>
      <c r="Q13" t="n">
        <v>1403.50545612823</v>
      </c>
      <c r="R13" t="n">
        <v>1527.61153124317</v>
      </c>
      <c r="S13" t="n">
        <v>1637.75977132678</v>
      </c>
      <c r="T13" t="n">
        <v>1503.11262381995</v>
      </c>
      <c r="U13" t="n">
        <v>1589.45905648772</v>
      </c>
      <c r="V13" t="n">
        <v>1540.51531099469</v>
      </c>
      <c r="W13" t="n">
        <v>1445.15426731172</v>
      </c>
      <c r="X13" t="n">
        <v>1395.78640595769</v>
      </c>
      <c r="Y13" t="n">
        <v>1362.11411833196</v>
      </c>
      <c r="Z13" t="n">
        <v>1409.66917446268</v>
      </c>
      <c r="AA13" t="n">
        <v>1372.16643860988</v>
      </c>
      <c r="AB13" t="n">
        <v>1388.51465265291</v>
      </c>
      <c r="AC13" t="n">
        <v>1401.31770273039</v>
      </c>
      <c r="AD13" t="n">
        <v>1362.2273457127</v>
      </c>
      <c r="AE13" t="n">
        <v>1348.83892389292</v>
      </c>
      <c r="AF13" t="n">
        <v>1440.49361721074</v>
      </c>
    </row>
    <row r="14">
      <c r="A14" t="s">
        <v>152</v>
      </c>
      <c r="B14" t="s">
        <v>396</v>
      </c>
      <c r="C14" t="s">
        <v>317</v>
      </c>
      <c r="D14" t="s">
        <v>397</v>
      </c>
      <c r="E14" t="s">
        <v>318</v>
      </c>
      <c r="F14" t="n">
        <v>275.3585632282</v>
      </c>
      <c r="G14" t="n">
        <v>278.976205283885</v>
      </c>
      <c r="H14" t="n">
        <v>298.423821014385</v>
      </c>
      <c r="I14" t="n">
        <v>312.188241855769</v>
      </c>
      <c r="J14" t="n">
        <v>318.065100791535</v>
      </c>
      <c r="K14" t="n">
        <v>332.651322597676</v>
      </c>
      <c r="L14" t="n">
        <v>361.193165518727</v>
      </c>
      <c r="M14" t="n">
        <v>357.283541859016</v>
      </c>
      <c r="N14" t="n">
        <v>341.699608225251</v>
      </c>
      <c r="O14" t="n">
        <v>322.857406467835</v>
      </c>
      <c r="P14" t="n">
        <v>312.221668048361</v>
      </c>
      <c r="Q14" t="n">
        <v>310.575965626142</v>
      </c>
      <c r="R14" t="n">
        <v>314.538491604314</v>
      </c>
      <c r="S14" t="n">
        <v>307.234343764803</v>
      </c>
      <c r="T14" t="n">
        <v>266.542771509996</v>
      </c>
      <c r="U14" t="n">
        <v>263.859886317305</v>
      </c>
      <c r="V14" t="n">
        <v>249.455724588113</v>
      </c>
      <c r="W14" t="n">
        <v>230.751969825958</v>
      </c>
      <c r="X14" t="n">
        <v>221.662767697494</v>
      </c>
      <c r="Y14" t="n">
        <v>213.253756161113</v>
      </c>
      <c r="Z14" t="n">
        <v>207.835595183352</v>
      </c>
      <c r="AA14" t="n">
        <v>190.476927043174</v>
      </c>
      <c r="AB14" t="n">
        <v>182.599228934419</v>
      </c>
      <c r="AC14" t="n">
        <v>175.726397810679</v>
      </c>
      <c r="AD14" t="n">
        <v>171.069227009265</v>
      </c>
      <c r="AE14" t="n">
        <v>171.915294376493</v>
      </c>
      <c r="AF14" t="n">
        <v>185.124410501811</v>
      </c>
    </row>
    <row r="15">
      <c r="A15" t="s">
        <v>152</v>
      </c>
      <c r="B15" t="s">
        <v>398</v>
      </c>
      <c r="C15" t="s">
        <v>317</v>
      </c>
      <c r="D15" t="s">
        <v>399</v>
      </c>
      <c r="E15" t="s">
        <v>318</v>
      </c>
      <c r="F15" t="n">
        <v>517.758191402583</v>
      </c>
      <c r="G15" t="n">
        <v>537.438830266502</v>
      </c>
      <c r="H15" t="n">
        <v>580.547069371493</v>
      </c>
      <c r="I15" t="n">
        <v>619.941074746352</v>
      </c>
      <c r="J15" t="n">
        <v>643.900149996942</v>
      </c>
      <c r="K15" t="n">
        <v>681.980611333446</v>
      </c>
      <c r="L15" t="n">
        <v>751.842318445242</v>
      </c>
      <c r="M15" t="n">
        <v>769.698443767865</v>
      </c>
      <c r="N15" t="n">
        <v>774.740697730386</v>
      </c>
      <c r="O15" t="n">
        <v>771.923268111857</v>
      </c>
      <c r="P15" t="n">
        <v>780.371471622541</v>
      </c>
      <c r="Q15" t="n">
        <v>815.235558813895</v>
      </c>
      <c r="R15" t="n">
        <v>855.038652767042</v>
      </c>
      <c r="S15" t="n">
        <v>877.52313404785</v>
      </c>
      <c r="T15" t="n">
        <v>804.823554354246</v>
      </c>
      <c r="U15" t="n">
        <v>844.413698464177</v>
      </c>
      <c r="V15" t="n">
        <v>810.060699282925</v>
      </c>
      <c r="W15" t="n">
        <v>759.408050741123</v>
      </c>
      <c r="X15" t="n">
        <v>726.830903693976</v>
      </c>
      <c r="Y15" t="n">
        <v>717.790085710281</v>
      </c>
      <c r="Z15" t="n">
        <v>734.981825102962</v>
      </c>
      <c r="AA15" t="n">
        <v>715.651909565528</v>
      </c>
      <c r="AB15" t="n">
        <v>704.692787812399</v>
      </c>
      <c r="AC15" t="n">
        <v>699.005084242212</v>
      </c>
      <c r="AD15" t="n">
        <v>678.816237616813</v>
      </c>
      <c r="AE15" t="n">
        <v>664.434088155502</v>
      </c>
      <c r="AF15" t="n">
        <v>702.971989429103</v>
      </c>
    </row>
    <row r="16">
      <c r="A16" t="s">
        <v>152</v>
      </c>
      <c r="B16" t="s">
        <v>400</v>
      </c>
      <c r="C16" t="s">
        <v>317</v>
      </c>
      <c r="D16" t="s">
        <v>401</v>
      </c>
      <c r="E16" t="s">
        <v>318</v>
      </c>
      <c r="F16" t="n">
        <v>242.399628174383</v>
      </c>
      <c r="G16" t="n">
        <v>258.462624982617</v>
      </c>
      <c r="H16" t="n">
        <v>282.123248357108</v>
      </c>
      <c r="I16" t="n">
        <v>307.752832890583</v>
      </c>
      <c r="J16" t="n">
        <v>325.835049205407</v>
      </c>
      <c r="K16" t="n">
        <v>349.32928873577</v>
      </c>
      <c r="L16" t="n">
        <v>390.649152926515</v>
      </c>
      <c r="M16" t="n">
        <v>412.41490190885</v>
      </c>
      <c r="N16" t="n">
        <v>433.041089505135</v>
      </c>
      <c r="O16" t="n">
        <v>449.065861644022</v>
      </c>
      <c r="P16" t="n">
        <v>468.14980357418</v>
      </c>
      <c r="Q16" t="n">
        <v>504.659593187752</v>
      </c>
      <c r="R16" t="n">
        <v>540.500161162728</v>
      </c>
      <c r="S16" t="n">
        <v>570.288790283047</v>
      </c>
      <c r="T16" t="n">
        <v>538.28078284425</v>
      </c>
      <c r="U16" t="n">
        <v>580.553812146873</v>
      </c>
      <c r="V16" t="n">
        <v>560.604974694812</v>
      </c>
      <c r="W16" t="n">
        <v>528.656080915165</v>
      </c>
      <c r="X16" t="n">
        <v>505.168135996482</v>
      </c>
      <c r="Y16" t="n">
        <v>504.536329549168</v>
      </c>
      <c r="Z16" t="n">
        <v>527.14622991961</v>
      </c>
      <c r="AA16" t="n">
        <v>525.174982522354</v>
      </c>
      <c r="AB16" t="n">
        <v>522.09355887798</v>
      </c>
      <c r="AC16" t="n">
        <v>523.278686431533</v>
      </c>
      <c r="AD16" t="n">
        <v>507.747010607548</v>
      </c>
      <c r="AE16" t="n">
        <v>492.518793779009</v>
      </c>
      <c r="AF16" t="n">
        <v>517.847578927292</v>
      </c>
    </row>
    <row r="17">
      <c r="A17" t="s">
        <v>152</v>
      </c>
      <c r="B17" t="s">
        <v>402</v>
      </c>
      <c r="C17" t="s">
        <v>317</v>
      </c>
      <c r="D17" t="s">
        <v>403</v>
      </c>
      <c r="E17" t="s">
        <v>318</v>
      </c>
      <c r="F17" t="n">
        <v>272.674394532814</v>
      </c>
      <c r="G17" t="n">
        <v>289.765971610179</v>
      </c>
      <c r="H17" t="n">
        <v>317.609079109499</v>
      </c>
      <c r="I17" t="n">
        <v>345.250212539099</v>
      </c>
      <c r="J17" t="n">
        <v>369.374244203737</v>
      </c>
      <c r="K17" t="n">
        <v>394.000282897543</v>
      </c>
      <c r="L17" t="n">
        <v>441.958461764057</v>
      </c>
      <c r="M17" t="n">
        <v>476.390394215892</v>
      </c>
      <c r="N17" t="n">
        <v>507.511440591478</v>
      </c>
      <c r="O17" t="n">
        <v>533.79778829592</v>
      </c>
      <c r="P17" t="n">
        <v>555.098278275297</v>
      </c>
      <c r="Q17" t="n">
        <v>589.813190984104</v>
      </c>
      <c r="R17" t="n">
        <v>626.827748279285</v>
      </c>
      <c r="S17" t="n">
        <v>659.255416171362</v>
      </c>
      <c r="T17" t="n">
        <v>610.439630709843</v>
      </c>
      <c r="U17" t="n">
        <v>655.252635936386</v>
      </c>
      <c r="V17" t="n">
        <v>660.138213998053</v>
      </c>
      <c r="W17" t="n">
        <v>657.005372650641</v>
      </c>
      <c r="X17" t="n">
        <v>670.853917023863</v>
      </c>
      <c r="Y17" t="n">
        <v>681.909143723859</v>
      </c>
      <c r="Z17" t="n">
        <v>723.679680897248</v>
      </c>
      <c r="AA17" t="n">
        <v>686.531244717512</v>
      </c>
      <c r="AB17" t="n">
        <v>681.363184275883</v>
      </c>
      <c r="AC17" t="n">
        <v>686.837820591662</v>
      </c>
      <c r="AD17" t="n">
        <v>671.872874118218</v>
      </c>
      <c r="AE17" t="n">
        <v>667.816364891243</v>
      </c>
      <c r="AF17" t="n">
        <v>701.505039774881</v>
      </c>
    </row>
    <row r="18">
      <c r="A18" t="s">
        <v>152</v>
      </c>
      <c r="B18" t="s">
        <v>404</v>
      </c>
      <c r="C18" t="s">
        <v>317</v>
      </c>
      <c r="D18" t="s">
        <v>405</v>
      </c>
      <c r="E18" t="s">
        <v>318</v>
      </c>
      <c r="F18" t="n">
        <v>916.840836153698</v>
      </c>
      <c r="G18" t="n">
        <v>959.568881309201</v>
      </c>
      <c r="H18" t="n">
        <v>1057.85256485527</v>
      </c>
      <c r="I18" t="n">
        <v>1148.15906686223</v>
      </c>
      <c r="J18" t="n">
        <v>1220.91057447232</v>
      </c>
      <c r="K18" t="n">
        <v>1316.60130664154</v>
      </c>
      <c r="L18" t="n">
        <v>1411.03506612868</v>
      </c>
      <c r="M18" t="n">
        <v>1478.27042253737</v>
      </c>
      <c r="N18" t="n">
        <v>1540.49194438416</v>
      </c>
      <c r="O18" t="n">
        <v>1583.29847711276</v>
      </c>
      <c r="P18" t="n">
        <v>1600.18849559103</v>
      </c>
      <c r="Q18" t="n">
        <v>1645.40930304355</v>
      </c>
      <c r="R18" t="n">
        <v>1696.45974641542</v>
      </c>
      <c r="S18" t="n">
        <v>1742.85910133476</v>
      </c>
      <c r="T18" t="n">
        <v>1629.37092475691</v>
      </c>
      <c r="U18" t="n">
        <v>1751.20863715682</v>
      </c>
      <c r="V18" t="n">
        <v>1695.03221011683</v>
      </c>
      <c r="W18" t="n">
        <v>1605.62995586531</v>
      </c>
      <c r="X18" t="n">
        <v>1636.95082125123</v>
      </c>
      <c r="Y18" t="n">
        <v>1701.31672322488</v>
      </c>
      <c r="Z18" t="n">
        <v>1838.73973270469</v>
      </c>
      <c r="AA18" t="n">
        <v>1705.42208820813</v>
      </c>
      <c r="AB18" t="n">
        <v>1683.22132650122</v>
      </c>
      <c r="AC18" t="n">
        <v>1681.99676315948</v>
      </c>
      <c r="AD18" t="n">
        <v>1625.75750161108</v>
      </c>
      <c r="AE18" t="n">
        <v>1553.25587789607</v>
      </c>
      <c r="AF18" t="n">
        <v>1569.15596842387</v>
      </c>
    </row>
    <row r="19">
      <c r="A19" t="s">
        <v>152</v>
      </c>
      <c r="B19" t="s">
        <v>406</v>
      </c>
      <c r="C19" t="s">
        <v>317</v>
      </c>
      <c r="D19" t="s">
        <v>407</v>
      </c>
      <c r="E19" t="s">
        <v>318</v>
      </c>
      <c r="F19" t="n">
        <v>447.109654331029</v>
      </c>
      <c r="G19" t="n">
        <v>480.295522740893</v>
      </c>
      <c r="H19" t="n">
        <v>532.969691263915</v>
      </c>
      <c r="I19" t="n">
        <v>580.898785741541</v>
      </c>
      <c r="J19" t="n">
        <v>622.957148700331</v>
      </c>
      <c r="K19" t="n">
        <v>671.317238398396</v>
      </c>
      <c r="L19" t="n">
        <v>745.123195795486</v>
      </c>
      <c r="M19" t="n">
        <v>793.421883394815</v>
      </c>
      <c r="N19" t="n">
        <v>838.556844650857</v>
      </c>
      <c r="O19" t="n">
        <v>878.790134395617</v>
      </c>
      <c r="P19" t="n">
        <v>917.47326895466</v>
      </c>
      <c r="Q19" t="n">
        <v>967.951647986819</v>
      </c>
      <c r="R19" t="n">
        <v>1018.6456403071</v>
      </c>
      <c r="S19" t="n">
        <v>1049.03370526152</v>
      </c>
      <c r="T19" t="n">
        <v>993.346231822109</v>
      </c>
      <c r="U19" t="n">
        <v>1053.64061843038</v>
      </c>
      <c r="V19" t="n">
        <v>986.084692409117</v>
      </c>
      <c r="W19" t="n">
        <v>893.53306766984</v>
      </c>
      <c r="X19" t="n">
        <v>837.177361003661</v>
      </c>
      <c r="Y19" t="n">
        <v>816.829993447116</v>
      </c>
      <c r="Z19" t="n">
        <v>843.055435102306</v>
      </c>
      <c r="AA19" t="n">
        <v>830.808493609903</v>
      </c>
      <c r="AB19" t="n">
        <v>836.4861960688</v>
      </c>
      <c r="AC19" t="n">
        <v>846.535663299697</v>
      </c>
      <c r="AD19" t="n">
        <v>806.993350591764</v>
      </c>
      <c r="AE19" t="n">
        <v>759.239699053496</v>
      </c>
      <c r="AF19" t="n">
        <v>746.513442369033</v>
      </c>
    </row>
    <row r="20">
      <c r="A20" t="s">
        <v>152</v>
      </c>
      <c r="B20" t="s">
        <v>408</v>
      </c>
      <c r="C20" t="s">
        <v>317</v>
      </c>
      <c r="D20" t="s">
        <v>409</v>
      </c>
      <c r="E20" t="s">
        <v>318</v>
      </c>
      <c r="F20" t="n">
        <v>810.145484997201</v>
      </c>
      <c r="G20" t="n">
        <v>826.934045719027</v>
      </c>
      <c r="H20" t="n">
        <v>853.07757185323</v>
      </c>
      <c r="I20" t="n">
        <v>857.198237499712</v>
      </c>
      <c r="J20" t="n">
        <v>861.020426192374</v>
      </c>
      <c r="K20" t="n">
        <v>893.556903410285</v>
      </c>
      <c r="L20" t="n">
        <v>950.533635831521</v>
      </c>
      <c r="M20" t="n">
        <v>961.565203952316</v>
      </c>
      <c r="N20" t="n">
        <v>968.739876427528</v>
      </c>
      <c r="O20" t="n">
        <v>940.18861385148</v>
      </c>
      <c r="P20" t="n">
        <v>957.89595879957</v>
      </c>
      <c r="Q20" t="n">
        <v>1011.09726797558</v>
      </c>
      <c r="R20" t="n">
        <v>1097.27437128474</v>
      </c>
      <c r="S20" t="n">
        <v>1178.71225271011</v>
      </c>
      <c r="T20" t="n">
        <v>1146.88236254975</v>
      </c>
      <c r="U20" t="n">
        <v>1230.38260428068</v>
      </c>
      <c r="V20" t="n">
        <v>1190.74038082815</v>
      </c>
      <c r="W20" t="n">
        <v>1184.51766671113</v>
      </c>
      <c r="X20" t="n">
        <v>1201.05560348724</v>
      </c>
      <c r="Y20" t="n">
        <v>1238.73562297717</v>
      </c>
      <c r="Z20" t="n">
        <v>1267.43348106381</v>
      </c>
      <c r="AA20" t="n">
        <v>1156.6088443213</v>
      </c>
      <c r="AB20" t="n">
        <v>1147.1240712037</v>
      </c>
      <c r="AC20" t="n">
        <v>1141.07362048826</v>
      </c>
      <c r="AD20" t="n">
        <v>1058.27731609064</v>
      </c>
      <c r="AE20" t="n">
        <v>1017.66037243236</v>
      </c>
      <c r="AF20" t="n">
        <v>1076.20266122134</v>
      </c>
    </row>
    <row r="21">
      <c r="A21" t="s">
        <v>152</v>
      </c>
      <c r="B21" t="s">
        <v>410</v>
      </c>
      <c r="C21" t="s">
        <v>317</v>
      </c>
      <c r="D21" t="s">
        <v>411</v>
      </c>
      <c r="E21" t="s">
        <v>318</v>
      </c>
      <c r="F21" t="n">
        <v>915.262788109598</v>
      </c>
      <c r="G21" t="n">
        <v>945.993786063071</v>
      </c>
      <c r="H21" t="n">
        <v>989.39065235293</v>
      </c>
      <c r="I21" t="n">
        <v>1012.32702671898</v>
      </c>
      <c r="J21" t="n">
        <v>1037.10869771233</v>
      </c>
      <c r="K21" t="n">
        <v>1094.01900070417</v>
      </c>
      <c r="L21" t="n">
        <v>1177.72834217579</v>
      </c>
      <c r="M21" t="n">
        <v>1213.40352923627</v>
      </c>
      <c r="N21" t="n">
        <v>1245.17956893699</v>
      </c>
      <c r="O21" t="n">
        <v>1237.74858033789</v>
      </c>
      <c r="P21" t="n">
        <v>1280.87943184005</v>
      </c>
      <c r="Q21" t="n">
        <v>1370.1450688723</v>
      </c>
      <c r="R21" t="n">
        <v>1492.32652646836</v>
      </c>
      <c r="S21" t="n">
        <v>1613.55481175812</v>
      </c>
      <c r="T21" t="n">
        <v>1627.09454132739</v>
      </c>
      <c r="U21" t="n">
        <v>1826.43803808222</v>
      </c>
      <c r="V21" t="n">
        <v>1817.09426103154</v>
      </c>
      <c r="W21" t="n">
        <v>1838.71584915236</v>
      </c>
      <c r="X21" t="n">
        <v>1866.32385418417</v>
      </c>
      <c r="Y21" t="n">
        <v>1897.32016677623</v>
      </c>
      <c r="Z21" t="n">
        <v>1990.95487698865</v>
      </c>
      <c r="AA21" t="n">
        <v>1908.66357875296</v>
      </c>
      <c r="AB21" t="n">
        <v>1911.03772718884</v>
      </c>
      <c r="AC21" t="n">
        <v>1889.08233855687</v>
      </c>
      <c r="AD21" t="n">
        <v>1796.56799415049</v>
      </c>
      <c r="AE21" t="n">
        <v>1695.16621635913</v>
      </c>
      <c r="AF21" t="n">
        <v>1768.75012078151</v>
      </c>
    </row>
    <row r="22">
      <c r="A22" t="s">
        <v>152</v>
      </c>
      <c r="B22" t="s">
        <v>412</v>
      </c>
      <c r="C22" t="s">
        <v>317</v>
      </c>
      <c r="D22" t="s">
        <v>413</v>
      </c>
      <c r="E22" t="s">
        <v>318</v>
      </c>
      <c r="F22" t="n">
        <v>105.117303112396</v>
      </c>
      <c r="G22" t="n">
        <v>119.059740344044</v>
      </c>
      <c r="H22" t="n">
        <v>136.313080499699</v>
      </c>
      <c r="I22" t="n">
        <v>155.128789219269</v>
      </c>
      <c r="J22" t="n">
        <v>176.088271519954</v>
      </c>
      <c r="K22" t="n">
        <v>200.462097293889</v>
      </c>
      <c r="L22" t="n">
        <v>227.194706344271</v>
      </c>
      <c r="M22" t="n">
        <v>251.838325283952</v>
      </c>
      <c r="N22" t="n">
        <v>276.43969250946</v>
      </c>
      <c r="O22" t="n">
        <v>297.559966486409</v>
      </c>
      <c r="P22" t="n">
        <v>322.983473040484</v>
      </c>
      <c r="Q22" t="n">
        <v>359.04780089672</v>
      </c>
      <c r="R22" t="n">
        <v>395.052155183624</v>
      </c>
      <c r="S22" t="n">
        <v>434.842559048011</v>
      </c>
      <c r="T22" t="n">
        <v>480.212178777642</v>
      </c>
      <c r="U22" t="n">
        <v>596.055433801537</v>
      </c>
      <c r="V22" t="n">
        <v>626.353880203386</v>
      </c>
      <c r="W22" t="n">
        <v>654.19818244123</v>
      </c>
      <c r="X22" t="n">
        <v>665.26825069693</v>
      </c>
      <c r="Y22" t="n">
        <v>658.584543799059</v>
      </c>
      <c r="Z22" t="n">
        <v>723.521395924842</v>
      </c>
      <c r="AA22" t="n">
        <v>752.054734431656</v>
      </c>
      <c r="AB22" t="n">
        <v>763.91365598514</v>
      </c>
      <c r="AC22" t="n">
        <v>748.00871806861</v>
      </c>
      <c r="AD22" t="n">
        <v>738.290678059853</v>
      </c>
      <c r="AE22" t="n">
        <v>677.505843926768</v>
      </c>
      <c r="AF22" t="n">
        <v>692.547459560168</v>
      </c>
    </row>
    <row r="23">
      <c r="A23" t="s">
        <v>152</v>
      </c>
      <c r="B23" t="s">
        <v>414</v>
      </c>
      <c r="C23" t="s">
        <v>317</v>
      </c>
      <c r="D23" t="s">
        <v>415</v>
      </c>
      <c r="E23" t="s">
        <v>318</v>
      </c>
      <c r="F23" t="n">
        <v>1607.11154894764</v>
      </c>
      <c r="G23" t="n">
        <v>1737.46246840584</v>
      </c>
      <c r="H23" t="n">
        <v>1909.1006356501</v>
      </c>
      <c r="I23" t="n">
        <v>2095.54784104806</v>
      </c>
      <c r="J23" t="n">
        <v>2326.41267988417</v>
      </c>
      <c r="K23" t="n">
        <v>2615.35758495828</v>
      </c>
      <c r="L23" t="n">
        <v>3030.97927325139</v>
      </c>
      <c r="M23" t="n">
        <v>3478.21544317762</v>
      </c>
      <c r="N23" t="n">
        <v>3923.86696625136</v>
      </c>
      <c r="O23" t="n">
        <v>4334.7588333465</v>
      </c>
      <c r="P23" t="n">
        <v>4871.46386918943</v>
      </c>
      <c r="Q23" t="n">
        <v>5663.54448055563</v>
      </c>
      <c r="R23" t="n">
        <v>6372.40697954778</v>
      </c>
      <c r="S23" t="n">
        <v>6713.30492878053</v>
      </c>
      <c r="T23" t="n">
        <v>6414.44874227101</v>
      </c>
      <c r="U23" t="n">
        <v>6054.33582344592</v>
      </c>
      <c r="V23" t="n">
        <v>5263.92525072182</v>
      </c>
      <c r="W23" t="n">
        <v>4453.47973352383</v>
      </c>
      <c r="X23" t="n">
        <v>3895.02172697433</v>
      </c>
      <c r="Y23" t="n">
        <v>3626.9017061585</v>
      </c>
      <c r="Z23" t="n">
        <v>3565.78261615178</v>
      </c>
      <c r="AA23" t="n">
        <v>3307.22828995077</v>
      </c>
      <c r="AB23" t="n">
        <v>3208.7673928589</v>
      </c>
      <c r="AC23" t="n">
        <v>3169.40954853712</v>
      </c>
      <c r="AD23" t="n">
        <v>3094.97537760367</v>
      </c>
      <c r="AE23" t="n">
        <v>2927.22811622434</v>
      </c>
      <c r="AF23" t="n">
        <v>3010.20412897662</v>
      </c>
    </row>
    <row r="24">
      <c r="A24" t="s">
        <v>152</v>
      </c>
      <c r="B24" t="s">
        <v>416</v>
      </c>
      <c r="C24" t="s">
        <v>317</v>
      </c>
      <c r="D24" t="s">
        <v>417</v>
      </c>
      <c r="E24" t="s">
        <v>318</v>
      </c>
      <c r="F24" t="n">
        <v>3530.12118453821</v>
      </c>
      <c r="G24" t="n">
        <v>3948.33213622821</v>
      </c>
      <c r="H24" t="n">
        <v>4515.07904051315</v>
      </c>
      <c r="I24" t="n">
        <v>5086.90463636433</v>
      </c>
      <c r="J24" t="n">
        <v>5688.97913800363</v>
      </c>
      <c r="K24" t="n">
        <v>6388.45767254802</v>
      </c>
      <c r="L24" t="n">
        <v>7266.5651324538</v>
      </c>
      <c r="M24" t="n">
        <v>8042.40574313959</v>
      </c>
      <c r="N24" t="n">
        <v>8827.35207819427</v>
      </c>
      <c r="O24" t="n">
        <v>9575.85112452155</v>
      </c>
      <c r="P24" t="n">
        <v>10295.4848590974</v>
      </c>
      <c r="Q24" t="n">
        <v>11035.9127326455</v>
      </c>
      <c r="R24" t="n">
        <v>11885.0915120993</v>
      </c>
      <c r="S24" t="n">
        <v>12427.2318565168</v>
      </c>
      <c r="T24" t="n">
        <v>12221.9155779204</v>
      </c>
      <c r="U24" t="n">
        <v>13710.029494458</v>
      </c>
      <c r="V24" t="n">
        <v>13530.8397701963</v>
      </c>
      <c r="W24" t="n">
        <v>12861.9513196438</v>
      </c>
      <c r="X24" t="n">
        <v>12725.3822304504</v>
      </c>
      <c r="Y24" t="n">
        <v>13105.1624359829</v>
      </c>
      <c r="Z24" t="n">
        <v>13821.8563652187</v>
      </c>
      <c r="AA24" t="n">
        <v>12972.1759409431</v>
      </c>
      <c r="AB24" t="n">
        <v>12704.5259665821</v>
      </c>
      <c r="AC24" t="n">
        <v>12365.326795673</v>
      </c>
      <c r="AD24" t="n">
        <v>12212.1686695467</v>
      </c>
      <c r="AE24" t="n">
        <v>11613.7200358495</v>
      </c>
      <c r="AF24" t="n">
        <v>11856.5620496509</v>
      </c>
    </row>
    <row r="25">
      <c r="A25" t="s">
        <v>152</v>
      </c>
      <c r="B25" t="s">
        <v>418</v>
      </c>
      <c r="C25" t="s">
        <v>317</v>
      </c>
      <c r="D25" t="s">
        <v>419</v>
      </c>
      <c r="E25" t="s">
        <v>318</v>
      </c>
      <c r="F25" t="n">
        <v>1184.81575150326</v>
      </c>
      <c r="G25" t="n">
        <v>1267.69916046469</v>
      </c>
      <c r="H25" t="n">
        <v>1393.69644824753</v>
      </c>
      <c r="I25" t="n">
        <v>1539.37777103987</v>
      </c>
      <c r="J25" t="n">
        <v>1646.47439593447</v>
      </c>
      <c r="K25" t="n">
        <v>1765.97572780673</v>
      </c>
      <c r="L25" t="n">
        <v>1941.65583546491</v>
      </c>
      <c r="M25" t="n">
        <v>2062.86750658183</v>
      </c>
      <c r="N25" t="n">
        <v>2143.93473005563</v>
      </c>
      <c r="O25" t="n">
        <v>2177.94400571154</v>
      </c>
      <c r="P25" t="n">
        <v>2235.75087554863</v>
      </c>
      <c r="Q25" t="n">
        <v>2286.67376354824</v>
      </c>
      <c r="R25" t="n">
        <v>2366.16503150511</v>
      </c>
      <c r="S25" t="n">
        <v>2380.38154367888</v>
      </c>
      <c r="T25" t="n">
        <v>2167.47398982691</v>
      </c>
      <c r="U25" t="n">
        <v>2270.39966868757</v>
      </c>
      <c r="V25" t="n">
        <v>2108.03132255684</v>
      </c>
      <c r="W25" t="n">
        <v>1900.26191015915</v>
      </c>
      <c r="X25" t="n">
        <v>1787.58068648772</v>
      </c>
      <c r="Y25" t="n">
        <v>1768.09424062049</v>
      </c>
      <c r="Z25" t="n">
        <v>1830.16715193052</v>
      </c>
      <c r="AA25" t="n">
        <v>1717.86413081849</v>
      </c>
      <c r="AB25" t="n">
        <v>1696.93210752516</v>
      </c>
      <c r="AC25" t="n">
        <v>1669.69329716607</v>
      </c>
      <c r="AD25" t="n">
        <v>1588.08351457622</v>
      </c>
      <c r="AE25" t="n">
        <v>1445.49585623889</v>
      </c>
      <c r="AF25" t="n">
        <v>1424.13522697237</v>
      </c>
    </row>
    <row r="26">
      <c r="A26" t="s">
        <v>152</v>
      </c>
      <c r="B26" t="s">
        <v>420</v>
      </c>
      <c r="C26" t="s">
        <v>317</v>
      </c>
      <c r="D26" t="s">
        <v>421</v>
      </c>
      <c r="E26" t="s">
        <v>318</v>
      </c>
      <c r="F26" t="n">
        <v>1310.0479380251</v>
      </c>
      <c r="G26" t="n">
        <v>1544.52761572025</v>
      </c>
      <c r="H26" t="n">
        <v>1855.88211547173</v>
      </c>
      <c r="I26" t="n">
        <v>2164.13253593664</v>
      </c>
      <c r="J26" t="n">
        <v>2531.8917003819</v>
      </c>
      <c r="K26" t="n">
        <v>2954.16691629474</v>
      </c>
      <c r="L26" t="n">
        <v>3422.46337650516</v>
      </c>
      <c r="M26" t="n">
        <v>3854.97248979981</v>
      </c>
      <c r="N26" t="n">
        <v>4332.03398376001</v>
      </c>
      <c r="O26" t="n">
        <v>4800.72073559104</v>
      </c>
      <c r="P26" t="n">
        <v>5236.10070265244</v>
      </c>
      <c r="Q26" t="n">
        <v>5667.53854348724</v>
      </c>
      <c r="R26" t="n">
        <v>6160.82760500373</v>
      </c>
      <c r="S26" t="n">
        <v>6468.67645540351</v>
      </c>
      <c r="T26" t="n">
        <v>6490.00656614236</v>
      </c>
      <c r="U26" t="n">
        <v>7449.94706875268</v>
      </c>
      <c r="V26" t="n">
        <v>7360.45821246174</v>
      </c>
      <c r="W26" t="n">
        <v>6996.01690317133</v>
      </c>
      <c r="X26" t="n">
        <v>6938.23687278254</v>
      </c>
      <c r="Y26" t="n">
        <v>7233.43906930454</v>
      </c>
      <c r="Z26" t="n">
        <v>7786.05810782779</v>
      </c>
      <c r="AA26" t="n">
        <v>7246.25921346466</v>
      </c>
      <c r="AB26" t="n">
        <v>7045.49412322089</v>
      </c>
      <c r="AC26" t="n">
        <v>6867.54687809553</v>
      </c>
      <c r="AD26" t="n">
        <v>6872.07981698528</v>
      </c>
      <c r="AE26" t="n">
        <v>6596.94651300557</v>
      </c>
      <c r="AF26" t="n">
        <v>6853.47326047197</v>
      </c>
    </row>
    <row r="27">
      <c r="A27" t="s">
        <v>152</v>
      </c>
      <c r="B27" t="s">
        <v>422</v>
      </c>
      <c r="C27" t="s">
        <v>317</v>
      </c>
      <c r="D27" t="s">
        <v>423</v>
      </c>
      <c r="E27" t="s">
        <v>318</v>
      </c>
      <c r="F27" t="n">
        <v>1035.25749500985</v>
      </c>
      <c r="G27" t="n">
        <v>1136.10536004326</v>
      </c>
      <c r="H27" t="n">
        <v>1265.50047679388</v>
      </c>
      <c r="I27" t="n">
        <v>1383.39432938782</v>
      </c>
      <c r="J27" t="n">
        <v>1510.61304168724</v>
      </c>
      <c r="K27" t="n">
        <v>1668.31502844654</v>
      </c>
      <c r="L27" t="n">
        <v>1902.44592048372</v>
      </c>
      <c r="M27" t="n">
        <v>2124.56574675794</v>
      </c>
      <c r="N27" t="n">
        <v>2351.38336437863</v>
      </c>
      <c r="O27" t="n">
        <v>2597.18638321897</v>
      </c>
      <c r="P27" t="n">
        <v>2823.6332808963</v>
      </c>
      <c r="Q27" t="n">
        <v>3081.70042560998</v>
      </c>
      <c r="R27" t="n">
        <v>3358.09887559049</v>
      </c>
      <c r="S27" t="n">
        <v>3578.17385743441</v>
      </c>
      <c r="T27" t="n">
        <v>3564.43502195111</v>
      </c>
      <c r="U27" t="n">
        <v>3989.68275701771</v>
      </c>
      <c r="V27" t="n">
        <v>4062.3502351777</v>
      </c>
      <c r="W27" t="n">
        <v>3965.67250631329</v>
      </c>
      <c r="X27" t="n">
        <v>3999.56467118016</v>
      </c>
      <c r="Y27" t="n">
        <v>4103.62912605787</v>
      </c>
      <c r="Z27" t="n">
        <v>4205.6311054604</v>
      </c>
      <c r="AA27" t="n">
        <v>4008.05259665991</v>
      </c>
      <c r="AB27" t="n">
        <v>3962.09973583603</v>
      </c>
      <c r="AC27" t="n">
        <v>3828.08662041143</v>
      </c>
      <c r="AD27" t="n">
        <v>3752.00533798518</v>
      </c>
      <c r="AE27" t="n">
        <v>3571.27766660504</v>
      </c>
      <c r="AF27" t="n">
        <v>3578.95356220651</v>
      </c>
    </row>
    <row r="28">
      <c r="A28" t="s">
        <v>152</v>
      </c>
      <c r="B28" t="s">
        <v>424</v>
      </c>
      <c r="C28" t="s">
        <v>317</v>
      </c>
      <c r="D28" t="s">
        <v>425</v>
      </c>
      <c r="E28" t="s">
        <v>318</v>
      </c>
      <c r="F28" t="n">
        <v>1073.580578925</v>
      </c>
      <c r="G28" t="n">
        <v>1128.51524584543</v>
      </c>
      <c r="H28" t="n">
        <v>1203.77068680892</v>
      </c>
      <c r="I28" t="n">
        <v>1262.58217595776</v>
      </c>
      <c r="J28" t="n">
        <v>1330.49125281114</v>
      </c>
      <c r="K28" t="n">
        <v>1423.43020844118</v>
      </c>
      <c r="L28" t="n">
        <v>1550.70075355424</v>
      </c>
      <c r="M28" t="n">
        <v>1634.57761062908</v>
      </c>
      <c r="N28" t="n">
        <v>1714.59578472049</v>
      </c>
      <c r="O28" t="n">
        <v>1784.36666042299</v>
      </c>
      <c r="P28" t="n">
        <v>1875.9592659087</v>
      </c>
      <c r="Q28" t="n">
        <v>2012.04689271435</v>
      </c>
      <c r="R28" t="n">
        <v>2158.07568389599</v>
      </c>
      <c r="S28" t="n">
        <v>2348.17650526246</v>
      </c>
      <c r="T28" t="n">
        <v>2370.96382599907</v>
      </c>
      <c r="U28" t="n">
        <v>2494.81636808086</v>
      </c>
      <c r="V28" t="n">
        <v>2455.38016768921</v>
      </c>
      <c r="W28" t="n">
        <v>2357.38626458657</v>
      </c>
      <c r="X28" t="n">
        <v>2272.981578894</v>
      </c>
      <c r="Y28" t="n">
        <v>2197.17668084328</v>
      </c>
      <c r="Z28" t="n">
        <v>2281.21798677964</v>
      </c>
      <c r="AA28" t="n">
        <v>2250.60542713438</v>
      </c>
      <c r="AB28" t="n">
        <v>2283.86471172128</v>
      </c>
      <c r="AC28" t="n">
        <v>2320.14008031929</v>
      </c>
      <c r="AD28" t="n">
        <v>2233.0255215072</v>
      </c>
      <c r="AE28" t="n">
        <v>2215.49852582093</v>
      </c>
      <c r="AF28" t="n">
        <v>2267.43169669738</v>
      </c>
    </row>
    <row r="29">
      <c r="A29" t="s">
        <v>152</v>
      </c>
      <c r="B29" t="s">
        <v>426</v>
      </c>
      <c r="C29" t="s">
        <v>317</v>
      </c>
      <c r="D29" t="s">
        <v>427</v>
      </c>
      <c r="E29" t="s">
        <v>318</v>
      </c>
      <c r="F29" t="n">
        <v>342.029085758747</v>
      </c>
      <c r="G29" t="n">
        <v>360.931992456566</v>
      </c>
      <c r="H29" t="n">
        <v>385.133306642539</v>
      </c>
      <c r="I29" t="n">
        <v>399.679940888935</v>
      </c>
      <c r="J29" t="n">
        <v>412.904681616707</v>
      </c>
      <c r="K29" t="n">
        <v>432.394923272136</v>
      </c>
      <c r="L29" t="n">
        <v>484.054508758782</v>
      </c>
      <c r="M29" t="n">
        <v>529.078758220188</v>
      </c>
      <c r="N29" t="n">
        <v>594.655910777465</v>
      </c>
      <c r="O29" t="n">
        <v>653.252987910109</v>
      </c>
      <c r="P29" t="n">
        <v>685.854296450106</v>
      </c>
      <c r="Q29" t="n">
        <v>738.664207397698</v>
      </c>
      <c r="R29" t="n">
        <v>801.98624242063</v>
      </c>
      <c r="S29" t="n">
        <v>877.659938594166</v>
      </c>
      <c r="T29" t="n">
        <v>903.887112203443</v>
      </c>
      <c r="U29" t="n">
        <v>967.349201190433</v>
      </c>
      <c r="V29" t="n">
        <v>952.776608299017</v>
      </c>
      <c r="W29" t="n">
        <v>913.393511611524</v>
      </c>
      <c r="X29" t="n">
        <v>872.013364577944</v>
      </c>
      <c r="Y29" t="n">
        <v>844.108926624025</v>
      </c>
      <c r="Z29" t="n">
        <v>879.363462705938</v>
      </c>
      <c r="AA29" t="n">
        <v>878.776784701091</v>
      </c>
      <c r="AB29" t="n">
        <v>891.353909365367</v>
      </c>
      <c r="AC29" t="n">
        <v>927.66066388197</v>
      </c>
      <c r="AD29" t="n">
        <v>909.12630481101</v>
      </c>
      <c r="AE29" t="n">
        <v>916.79989830133</v>
      </c>
      <c r="AF29" t="n">
        <v>955.252383856835</v>
      </c>
    </row>
    <row r="30">
      <c r="A30" t="s">
        <v>152</v>
      </c>
      <c r="B30" t="s">
        <v>428</v>
      </c>
      <c r="C30" t="s">
        <v>317</v>
      </c>
      <c r="D30" t="s">
        <v>429</v>
      </c>
      <c r="E30" t="s">
        <v>318</v>
      </c>
      <c r="F30" t="n">
        <v>53.5301625041971</v>
      </c>
      <c r="G30" t="n">
        <v>51.4907591306592</v>
      </c>
      <c r="H30" t="n">
        <v>49.6662923747213</v>
      </c>
      <c r="I30" t="n">
        <v>47.4376509607083</v>
      </c>
      <c r="J30" t="n">
        <v>45.4188100806516</v>
      </c>
      <c r="K30" t="n">
        <v>44.5856265656885</v>
      </c>
      <c r="L30" t="n">
        <v>46.8223259460048</v>
      </c>
      <c r="M30" t="n">
        <v>49.450308888856</v>
      </c>
      <c r="N30" t="n">
        <v>52.1684574442476</v>
      </c>
      <c r="O30" t="n">
        <v>55.387714873222</v>
      </c>
      <c r="P30" t="n">
        <v>58.2420498012695</v>
      </c>
      <c r="Q30" t="n">
        <v>63.5726124766981</v>
      </c>
      <c r="R30" t="n">
        <v>66.8678052924417</v>
      </c>
      <c r="S30" t="n">
        <v>72.9480754368046</v>
      </c>
      <c r="T30" t="n">
        <v>69.9581671308432</v>
      </c>
      <c r="U30" t="n">
        <v>70.6240997230721</v>
      </c>
      <c r="V30" t="n">
        <v>77.3570222531315</v>
      </c>
      <c r="W30" t="n">
        <v>78.3311237765018</v>
      </c>
      <c r="X30" t="n">
        <v>86.1659992692465</v>
      </c>
      <c r="Y30" t="n">
        <v>76.1006006760648</v>
      </c>
      <c r="Z30" t="n">
        <v>69.653281658095</v>
      </c>
      <c r="AA30" t="n">
        <v>60.5333535351421</v>
      </c>
      <c r="AB30" t="n">
        <v>56.9980542438501</v>
      </c>
      <c r="AC30" t="n">
        <v>54.5398462483664</v>
      </c>
      <c r="AD30" t="n">
        <v>59.4479178298519</v>
      </c>
      <c r="AE30" t="n">
        <v>51.6182778901326</v>
      </c>
      <c r="AF30" t="n">
        <v>47.0822768023569</v>
      </c>
    </row>
    <row r="31">
      <c r="A31" t="s">
        <v>152</v>
      </c>
      <c r="B31" t="s">
        <v>430</v>
      </c>
      <c r="C31" t="s">
        <v>317</v>
      </c>
      <c r="D31" t="s">
        <v>431</v>
      </c>
      <c r="E31" t="s">
        <v>318</v>
      </c>
      <c r="F31" t="n">
        <v>482.277429606439</v>
      </c>
      <c r="G31" t="n">
        <v>488.562662692339</v>
      </c>
      <c r="H31" t="n">
        <v>508.359719085925</v>
      </c>
      <c r="I31" t="n">
        <v>523.867824750358</v>
      </c>
      <c r="J31" t="n">
        <v>547.083926894926</v>
      </c>
      <c r="K31" t="n">
        <v>581.042429148631</v>
      </c>
      <c r="L31" t="n">
        <v>598.897596232925</v>
      </c>
      <c r="M31" t="n">
        <v>586.430891029212</v>
      </c>
      <c r="N31" t="n">
        <v>552.778534052847</v>
      </c>
      <c r="O31" t="n">
        <v>508.546962959579</v>
      </c>
      <c r="P31" t="n">
        <v>489.247911479651</v>
      </c>
      <c r="Q31" t="n">
        <v>478.946237126261</v>
      </c>
      <c r="R31" t="n">
        <v>473.801766990156</v>
      </c>
      <c r="S31" t="n">
        <v>486.628082735948</v>
      </c>
      <c r="T31" t="n">
        <v>479.482303248597</v>
      </c>
      <c r="U31" t="n">
        <v>478.816826564816</v>
      </c>
      <c r="V31" t="n">
        <v>453.359985677136</v>
      </c>
      <c r="W31" t="n">
        <v>433.678275638463</v>
      </c>
      <c r="X31" t="n">
        <v>416.152801878567</v>
      </c>
      <c r="Y31" t="n">
        <v>388.450394184428</v>
      </c>
      <c r="Z31" t="n">
        <v>377.937350399869</v>
      </c>
      <c r="AA31" t="n">
        <v>383.430464214178</v>
      </c>
      <c r="AB31" t="n">
        <v>399.647811099471</v>
      </c>
      <c r="AC31" t="n">
        <v>409.939891755191</v>
      </c>
      <c r="AD31" t="n">
        <v>376.143461725555</v>
      </c>
      <c r="AE31" t="n">
        <v>335.728298558248</v>
      </c>
      <c r="AF31" t="n">
        <v>318.553675153001</v>
      </c>
    </row>
    <row r="32">
      <c r="A32" t="s">
        <v>152</v>
      </c>
      <c r="B32" t="s">
        <v>432</v>
      </c>
      <c r="C32" t="s">
        <v>317</v>
      </c>
      <c r="D32" t="s">
        <v>433</v>
      </c>
      <c r="E32" t="s">
        <v>318</v>
      </c>
      <c r="F32" t="n">
        <v>125.726798844487</v>
      </c>
      <c r="G32" t="n">
        <v>149.111413091284</v>
      </c>
      <c r="H32" t="n">
        <v>173.731688439608</v>
      </c>
      <c r="I32" t="n">
        <v>196.768267091357</v>
      </c>
      <c r="J32" t="n">
        <v>219.247826723465</v>
      </c>
      <c r="K32" t="n">
        <v>246.306804834398</v>
      </c>
      <c r="L32" t="n">
        <v>285.348654112911</v>
      </c>
      <c r="M32" t="n">
        <v>320.966218182372</v>
      </c>
      <c r="N32" t="n">
        <v>353.88610353934</v>
      </c>
      <c r="O32" t="n">
        <v>392.501372800053</v>
      </c>
      <c r="P32" t="n">
        <v>454.853681015676</v>
      </c>
      <c r="Q32" t="n">
        <v>531.631211912696</v>
      </c>
      <c r="R32" t="n">
        <v>606.902311242607</v>
      </c>
      <c r="S32" t="n">
        <v>693.509740003275</v>
      </c>
      <c r="T32" t="n">
        <v>713.969733628747</v>
      </c>
      <c r="U32" t="n">
        <v>779.455661098368</v>
      </c>
      <c r="V32" t="n">
        <v>786.676108951529</v>
      </c>
      <c r="W32" t="n">
        <v>765.052526712649</v>
      </c>
      <c r="X32" t="n">
        <v>739.039636285193</v>
      </c>
      <c r="Y32" t="n">
        <v>728.983294532855</v>
      </c>
      <c r="Z32" t="n">
        <v>782.32736768162</v>
      </c>
      <c r="AA32" t="n">
        <v>758.143030463648</v>
      </c>
      <c r="AB32" t="n">
        <v>754.56026909854</v>
      </c>
      <c r="AC32" t="n">
        <v>745.617461642556</v>
      </c>
      <c r="AD32" t="n">
        <v>713.732033883474</v>
      </c>
      <c r="AE32" t="n">
        <v>735.772568759591</v>
      </c>
      <c r="AF32" t="n">
        <v>764.261869121993</v>
      </c>
    </row>
    <row r="33">
      <c r="A33" t="s">
        <v>152</v>
      </c>
      <c r="B33" t="s">
        <v>434</v>
      </c>
      <c r="C33" t="s">
        <v>317</v>
      </c>
      <c r="D33" t="s">
        <v>435</v>
      </c>
      <c r="E33" t="s">
        <v>318</v>
      </c>
      <c r="F33" t="n">
        <v>70.0171022111305</v>
      </c>
      <c r="G33" t="n">
        <v>78.4184184745843</v>
      </c>
      <c r="H33" t="n">
        <v>86.8796802661227</v>
      </c>
      <c r="I33" t="n">
        <v>94.8284922663978</v>
      </c>
      <c r="J33" t="n">
        <v>105.836007495389</v>
      </c>
      <c r="K33" t="n">
        <v>119.10042462033</v>
      </c>
      <c r="L33" t="n">
        <v>135.577668503617</v>
      </c>
      <c r="M33" t="n">
        <v>148.651434308453</v>
      </c>
      <c r="N33" t="n">
        <v>161.106778906589</v>
      </c>
      <c r="O33" t="n">
        <v>174.677621880022</v>
      </c>
      <c r="P33" t="n">
        <v>187.761327162002</v>
      </c>
      <c r="Q33" t="n">
        <v>199.232623800993</v>
      </c>
      <c r="R33" t="n">
        <v>208.517557950154</v>
      </c>
      <c r="S33" t="n">
        <v>217.430668492267</v>
      </c>
      <c r="T33" t="n">
        <v>203.666509787438</v>
      </c>
      <c r="U33" t="n">
        <v>198.570579504167</v>
      </c>
      <c r="V33" t="n">
        <v>185.210442508395</v>
      </c>
      <c r="W33" t="n">
        <v>166.930826847432</v>
      </c>
      <c r="X33" t="n">
        <v>159.609776883045</v>
      </c>
      <c r="Y33" t="n">
        <v>159.533464825904</v>
      </c>
      <c r="Z33" t="n">
        <v>171.936524334116</v>
      </c>
      <c r="AA33" t="n">
        <v>169.721794220323</v>
      </c>
      <c r="AB33" t="n">
        <v>181.304667914056</v>
      </c>
      <c r="AC33" t="n">
        <v>182.38221679121</v>
      </c>
      <c r="AD33" t="n">
        <v>174.575803257313</v>
      </c>
      <c r="AE33" t="n">
        <v>175.579482311627</v>
      </c>
      <c r="AF33" t="n">
        <v>182.281491763189</v>
      </c>
    </row>
    <row r="34">
      <c r="A34" t="s">
        <v>152</v>
      </c>
      <c r="B34" t="s">
        <v>436</v>
      </c>
      <c r="C34" t="s">
        <v>317</v>
      </c>
      <c r="D34" t="s">
        <v>437</v>
      </c>
      <c r="E34" t="s">
        <v>318</v>
      </c>
      <c r="F34" t="n">
        <v>376.625611758547</v>
      </c>
      <c r="G34" t="n">
        <v>405.730209376256</v>
      </c>
      <c r="H34" t="n">
        <v>452.423693635229</v>
      </c>
      <c r="I34" t="n">
        <v>500.454531708655</v>
      </c>
      <c r="J34" t="n">
        <v>553.259132390755</v>
      </c>
      <c r="K34" t="n">
        <v>619.531583461843</v>
      </c>
      <c r="L34" t="n">
        <v>695.347370330076</v>
      </c>
      <c r="M34" t="n">
        <v>755.588132623752</v>
      </c>
      <c r="N34" t="n">
        <v>825.511158921083</v>
      </c>
      <c r="O34" t="n">
        <v>891.845669333977</v>
      </c>
      <c r="P34" t="n">
        <v>952.816553597534</v>
      </c>
      <c r="Q34" t="n">
        <v>1033.96134438618</v>
      </c>
      <c r="R34" t="n">
        <v>1113.18172629767</v>
      </c>
      <c r="S34" t="n">
        <v>1181.31691613497</v>
      </c>
      <c r="T34" t="n">
        <v>1188.07355915447</v>
      </c>
      <c r="U34" t="n">
        <v>1286.12713107943</v>
      </c>
      <c r="V34" t="n">
        <v>1319.69617350495</v>
      </c>
      <c r="W34" t="n">
        <v>1320.33946473492</v>
      </c>
      <c r="X34" t="n">
        <v>1334.33081914932</v>
      </c>
      <c r="Y34" t="n">
        <v>1373.5765353396</v>
      </c>
      <c r="Z34" t="n">
        <v>1498.15414389515</v>
      </c>
      <c r="AA34" t="n">
        <v>1615.93544524903</v>
      </c>
      <c r="AB34" t="n">
        <v>1757.12687737495</v>
      </c>
      <c r="AC34" t="n">
        <v>1876.52612835866</v>
      </c>
      <c r="AD34" t="n">
        <v>1932.45506919583</v>
      </c>
      <c r="AE34" t="n">
        <v>1655.62592969705</v>
      </c>
      <c r="AF34" t="n">
        <v>1522.88156668781</v>
      </c>
    </row>
    <row r="35">
      <c r="A35" t="s">
        <v>152</v>
      </c>
      <c r="B35" t="s">
        <v>438</v>
      </c>
      <c r="C35" t="s">
        <v>317</v>
      </c>
      <c r="D35" t="s">
        <v>439</v>
      </c>
      <c r="E35" t="s">
        <v>318</v>
      </c>
      <c r="F35" t="n">
        <v>1865.15187798381</v>
      </c>
      <c r="G35" t="n">
        <v>2045.71221443537</v>
      </c>
      <c r="H35" t="n">
        <v>2296.47697349472</v>
      </c>
      <c r="I35" t="n">
        <v>2562.03274898379</v>
      </c>
      <c r="J35" t="n">
        <v>2880.44716045789</v>
      </c>
      <c r="K35" t="n">
        <v>3236.90976005036</v>
      </c>
      <c r="L35" t="n">
        <v>3647.77812485995</v>
      </c>
      <c r="M35" t="n">
        <v>4007.53736230361</v>
      </c>
      <c r="N35" t="n">
        <v>4274.32220956416</v>
      </c>
      <c r="O35" t="n">
        <v>4508.59236077661</v>
      </c>
      <c r="P35" t="n">
        <v>4796.02081915565</v>
      </c>
      <c r="Q35" t="n">
        <v>5118.83658468459</v>
      </c>
      <c r="R35" t="n">
        <v>5447.16177848799</v>
      </c>
      <c r="S35" t="n">
        <v>5507.48843737769</v>
      </c>
      <c r="T35" t="n">
        <v>5282.95058165866</v>
      </c>
      <c r="U35" t="n">
        <v>6050.22638309122</v>
      </c>
      <c r="V35" t="n">
        <v>5914.34438637942</v>
      </c>
      <c r="W35" t="n">
        <v>5479.74090462621</v>
      </c>
      <c r="X35" t="n">
        <v>5397.58745278458</v>
      </c>
      <c r="Y35" t="n">
        <v>5227.16381802814</v>
      </c>
      <c r="Z35" t="n">
        <v>5549.00228651101</v>
      </c>
      <c r="AA35" t="n">
        <v>5482.88575657334</v>
      </c>
      <c r="AB35" t="n">
        <v>5673.3105373731</v>
      </c>
      <c r="AC35" t="n">
        <v>6091.14499263464</v>
      </c>
      <c r="AD35" t="n">
        <v>6696.79820008399</v>
      </c>
      <c r="AE35" t="n">
        <v>7170.25951238529</v>
      </c>
      <c r="AF35" t="n">
        <v>8082.19087080908</v>
      </c>
    </row>
    <row r="36">
      <c r="A36" t="s">
        <v>152</v>
      </c>
      <c r="B36" t="s">
        <v>440</v>
      </c>
      <c r="C36" t="s">
        <v>317</v>
      </c>
      <c r="D36" t="s">
        <v>441</v>
      </c>
      <c r="E36" t="s">
        <v>318</v>
      </c>
      <c r="F36" t="n">
        <v>810.428147567485</v>
      </c>
      <c r="G36" t="n">
        <v>851.616559255319</v>
      </c>
      <c r="H36" t="n">
        <v>925.886679354653</v>
      </c>
      <c r="I36" t="n">
        <v>998.193744613904</v>
      </c>
      <c r="J36" t="n">
        <v>1055.78283108042</v>
      </c>
      <c r="K36" t="n">
        <v>1129.81780524726</v>
      </c>
      <c r="L36" t="n">
        <v>1225.04400969538</v>
      </c>
      <c r="M36" t="n">
        <v>1316.17643817799</v>
      </c>
      <c r="N36" t="n">
        <v>1376.39850534725</v>
      </c>
      <c r="O36" t="n">
        <v>1438.29527000638</v>
      </c>
      <c r="P36" t="n">
        <v>1527.73471804728</v>
      </c>
      <c r="Q36" t="n">
        <v>1626.56269392081</v>
      </c>
      <c r="R36" t="n">
        <v>1706.53762659151</v>
      </c>
      <c r="S36" t="n">
        <v>1714.99914527102</v>
      </c>
      <c r="T36" t="n">
        <v>1683.45099308802</v>
      </c>
      <c r="U36" t="n">
        <v>1977.67132658932</v>
      </c>
      <c r="V36" t="n">
        <v>1914.30164785182</v>
      </c>
      <c r="W36" t="n">
        <v>1754.52585494092</v>
      </c>
      <c r="X36" t="n">
        <v>1680.9127620611</v>
      </c>
      <c r="Y36" t="n">
        <v>1588.86761171345</v>
      </c>
      <c r="Z36" t="n">
        <v>1653.82926495656</v>
      </c>
      <c r="AA36" t="n">
        <v>1594.60105484014</v>
      </c>
      <c r="AB36" t="n">
        <v>1607.06911462371</v>
      </c>
      <c r="AC36" t="n">
        <v>1639.37649508295</v>
      </c>
      <c r="AD36" t="n">
        <v>1660.51788092081</v>
      </c>
      <c r="AE36" t="n">
        <v>1703.40275999397</v>
      </c>
      <c r="AF36" t="n">
        <v>1835.11479518332</v>
      </c>
    </row>
    <row r="37">
      <c r="A37" t="s">
        <v>152</v>
      </c>
      <c r="B37" t="s">
        <v>442</v>
      </c>
      <c r="C37" t="s">
        <v>317</v>
      </c>
      <c r="D37" t="s">
        <v>443</v>
      </c>
      <c r="E37" t="s">
        <v>318</v>
      </c>
      <c r="F37" t="n">
        <v>792.106475065049</v>
      </c>
      <c r="G37" t="n">
        <v>882.195482072015</v>
      </c>
      <c r="H37" t="n">
        <v>985.199823725383</v>
      </c>
      <c r="I37" t="n">
        <v>1088.15323009905</v>
      </c>
      <c r="J37" t="n">
        <v>1238.36495785072</v>
      </c>
      <c r="K37" t="n">
        <v>1415.5455133103</v>
      </c>
      <c r="L37" t="n">
        <v>1596.80018072561</v>
      </c>
      <c r="M37" t="n">
        <v>1741.22058540359</v>
      </c>
      <c r="N37" t="n">
        <v>1848.43231179564</v>
      </c>
      <c r="O37" t="n">
        <v>1945.56930185989</v>
      </c>
      <c r="P37" t="n">
        <v>2074.61398630545</v>
      </c>
      <c r="Q37" t="n">
        <v>2166.25057319361</v>
      </c>
      <c r="R37" t="n">
        <v>2280.37047727937</v>
      </c>
      <c r="S37" t="n">
        <v>2180.77080199384</v>
      </c>
      <c r="T37" t="n">
        <v>1960.72866203329</v>
      </c>
      <c r="U37" t="n">
        <v>2153.79587659175</v>
      </c>
      <c r="V37" t="n">
        <v>2035.42272113441</v>
      </c>
      <c r="W37" t="n">
        <v>1785.09193026343</v>
      </c>
      <c r="X37" t="n">
        <v>1739.88353390114</v>
      </c>
      <c r="Y37" t="n">
        <v>1654.44095005277</v>
      </c>
      <c r="Z37" t="n">
        <v>1684.27626379786</v>
      </c>
      <c r="AA37" t="n">
        <v>1502.79325486036</v>
      </c>
      <c r="AB37" t="n">
        <v>1465.04245790094</v>
      </c>
      <c r="AC37" t="n">
        <v>1526.36595312485</v>
      </c>
      <c r="AD37" t="n">
        <v>1692.16998923888</v>
      </c>
      <c r="AE37" t="n">
        <v>1652.59871785806</v>
      </c>
      <c r="AF37" t="n">
        <v>1896.52260426496</v>
      </c>
    </row>
    <row r="38">
      <c r="A38" t="s">
        <v>152</v>
      </c>
      <c r="B38" t="s">
        <v>444</v>
      </c>
      <c r="C38" t="s">
        <v>317</v>
      </c>
      <c r="D38" t="s">
        <v>445</v>
      </c>
      <c r="E38" t="s">
        <v>318</v>
      </c>
      <c r="F38" t="n">
        <v>262.617255351282</v>
      </c>
      <c r="G38" t="n">
        <v>311.900173108041</v>
      </c>
      <c r="H38" t="n">
        <v>385.390470414687</v>
      </c>
      <c r="I38" t="n">
        <v>475.685774270833</v>
      </c>
      <c r="J38" t="n">
        <v>586.299371526757</v>
      </c>
      <c r="K38" t="n">
        <v>691.546441492801</v>
      </c>
      <c r="L38" t="n">
        <v>825.933934438951</v>
      </c>
      <c r="M38" t="n">
        <v>950.14033872203</v>
      </c>
      <c r="N38" t="n">
        <v>1049.49139242127</v>
      </c>
      <c r="O38" t="n">
        <v>1124.72778891034</v>
      </c>
      <c r="P38" t="n">
        <v>1193.67211480292</v>
      </c>
      <c r="Q38" t="n">
        <v>1326.02331757018</v>
      </c>
      <c r="R38" t="n">
        <v>1460.25367461711</v>
      </c>
      <c r="S38" t="n">
        <v>1611.71849011283</v>
      </c>
      <c r="T38" t="n">
        <v>1638.77092653735</v>
      </c>
      <c r="U38" t="n">
        <v>1918.75917991015</v>
      </c>
      <c r="V38" t="n">
        <v>1964.62001739319</v>
      </c>
      <c r="W38" t="n">
        <v>1940.12311942187</v>
      </c>
      <c r="X38" t="n">
        <v>1976.79115682234</v>
      </c>
      <c r="Y38" t="n">
        <v>1983.85525626192</v>
      </c>
      <c r="Z38" t="n">
        <v>2210.89675775659</v>
      </c>
      <c r="AA38" t="n">
        <v>2385.49144687284</v>
      </c>
      <c r="AB38" t="n">
        <v>2601.19896484845</v>
      </c>
      <c r="AC38" t="n">
        <v>2925.40254442684</v>
      </c>
      <c r="AD38" t="n">
        <v>3344.11032992431</v>
      </c>
      <c r="AE38" t="n">
        <v>3814.25803453326</v>
      </c>
      <c r="AF38" t="n">
        <v>4350.5534713608</v>
      </c>
    </row>
    <row r="39">
      <c r="A39" t="s">
        <v>152</v>
      </c>
      <c r="B39" t="s">
        <v>446</v>
      </c>
      <c r="C39" t="s">
        <v>317</v>
      </c>
      <c r="D39" t="s">
        <v>447</v>
      </c>
      <c r="E39" t="s">
        <v>318</v>
      </c>
      <c r="F39" t="n">
        <v>4856.27554576276</v>
      </c>
      <c r="G39" t="n">
        <v>5088.33146892146</v>
      </c>
      <c r="H39" t="n">
        <v>5413.49960360931</v>
      </c>
      <c r="I39" t="n">
        <v>5661.19510442453</v>
      </c>
      <c r="J39" t="n">
        <v>5912.20745086282</v>
      </c>
      <c r="K39" t="n">
        <v>6207.26356235238</v>
      </c>
      <c r="L39" t="n">
        <v>6750.73356543458</v>
      </c>
      <c r="M39" t="n">
        <v>7067.1244060518</v>
      </c>
      <c r="N39" t="n">
        <v>7319.24403561821</v>
      </c>
      <c r="O39" t="n">
        <v>7537.51728635654</v>
      </c>
      <c r="P39" t="n">
        <v>7832.94771684276</v>
      </c>
      <c r="Q39" t="n">
        <v>8369.54658928725</v>
      </c>
      <c r="R39" t="n">
        <v>8995.7602825419</v>
      </c>
      <c r="S39" t="n">
        <v>9435.68369445791</v>
      </c>
      <c r="T39" t="n">
        <v>9069.05447695098</v>
      </c>
      <c r="U39" t="n">
        <v>9494.32420809359</v>
      </c>
      <c r="V39" t="n">
        <v>9285.59389927338</v>
      </c>
      <c r="W39" t="n">
        <v>8851.7739297703</v>
      </c>
      <c r="X39" t="n">
        <v>8774.82512112674</v>
      </c>
      <c r="Y39" t="n">
        <v>8722.72976482834</v>
      </c>
      <c r="Z39" t="n">
        <v>8862.54521909925</v>
      </c>
      <c r="AA39" t="n">
        <v>8718.72377813432</v>
      </c>
      <c r="AB39" t="n">
        <v>8725.87676988653</v>
      </c>
      <c r="AC39" t="n">
        <v>8782.65142164968</v>
      </c>
      <c r="AD39" t="n">
        <v>8560.96078523875</v>
      </c>
      <c r="AE39" t="n">
        <v>8279.52609746817</v>
      </c>
      <c r="AF39" t="n">
        <v>8434.79716643106</v>
      </c>
    </row>
    <row r="40">
      <c r="A40" t="s">
        <v>152</v>
      </c>
      <c r="B40" t="s">
        <v>448</v>
      </c>
      <c r="C40" t="s">
        <v>317</v>
      </c>
      <c r="D40" t="s">
        <v>449</v>
      </c>
      <c r="E40" t="s">
        <v>318</v>
      </c>
      <c r="F40" t="n">
        <v>242.46647170176</v>
      </c>
      <c r="G40" t="n">
        <v>282.232366251117</v>
      </c>
      <c r="H40" t="n">
        <v>336.54020578284</v>
      </c>
      <c r="I40" t="n">
        <v>393.66068892146</v>
      </c>
      <c r="J40" t="n">
        <v>446.843888205962</v>
      </c>
      <c r="K40" t="n">
        <v>485.796656185149</v>
      </c>
      <c r="L40" t="n">
        <v>550.237141302364</v>
      </c>
      <c r="M40" t="n">
        <v>599.092774821203</v>
      </c>
      <c r="N40" t="n">
        <v>657.203022417764</v>
      </c>
      <c r="O40" t="n">
        <v>701.17494863812</v>
      </c>
      <c r="P40" t="n">
        <v>749.505839418192</v>
      </c>
      <c r="Q40" t="n">
        <v>818.098836175666</v>
      </c>
      <c r="R40" t="n">
        <v>892.421226285012</v>
      </c>
      <c r="S40" t="n">
        <v>991.817889056672</v>
      </c>
      <c r="T40" t="n">
        <v>1086.29928786231</v>
      </c>
      <c r="U40" t="n">
        <v>1194.30797819581</v>
      </c>
      <c r="V40" t="n">
        <v>1168.25340585681</v>
      </c>
      <c r="W40" t="n">
        <v>1160.52140097907</v>
      </c>
      <c r="X40" t="n">
        <v>1163.32256812615</v>
      </c>
      <c r="Y40" t="n">
        <v>1236.36021550262</v>
      </c>
      <c r="Z40" t="n">
        <v>1395.44821193689</v>
      </c>
      <c r="AA40" t="n">
        <v>1432.69685736491</v>
      </c>
      <c r="AB40" t="n">
        <v>1543.53875593737</v>
      </c>
      <c r="AC40" t="n">
        <v>1675.48348154213</v>
      </c>
      <c r="AD40" t="n">
        <v>1940.17523380235</v>
      </c>
      <c r="AE40" t="n">
        <v>1952.38110131047</v>
      </c>
      <c r="AF40" t="n">
        <v>2113.46164718022</v>
      </c>
    </row>
    <row r="41">
      <c r="A41" t="s">
        <v>152</v>
      </c>
      <c r="B41" t="s">
        <v>450</v>
      </c>
      <c r="C41" t="s">
        <v>317</v>
      </c>
      <c r="D41" t="s">
        <v>451</v>
      </c>
      <c r="E41" t="s">
        <v>318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</row>
    <row r="42">
      <c r="A42" t="s">
        <v>152</v>
      </c>
      <c r="B42" t="s">
        <v>452</v>
      </c>
      <c r="C42" t="s">
        <v>317</v>
      </c>
      <c r="D42" t="s">
        <v>453</v>
      </c>
      <c r="E42" t="s">
        <v>318</v>
      </c>
      <c r="F42" t="n">
        <v>1368.61228940224</v>
      </c>
      <c r="G42" t="n">
        <v>1537.11624108628</v>
      </c>
      <c r="H42" t="n">
        <v>1767.39301799489</v>
      </c>
      <c r="I42" t="n">
        <v>2009.14044813825</v>
      </c>
      <c r="J42" t="n">
        <v>2323.81631275401</v>
      </c>
      <c r="K42" t="n">
        <v>2658.67789781398</v>
      </c>
      <c r="L42" t="n">
        <v>2996.50238170247</v>
      </c>
      <c r="M42" t="n">
        <v>3233.21030994224</v>
      </c>
      <c r="N42" t="n">
        <v>3466.18111815146</v>
      </c>
      <c r="O42" t="n">
        <v>3650.8370892258</v>
      </c>
      <c r="P42" t="n">
        <v>3960.04637208698</v>
      </c>
      <c r="Q42" t="n">
        <v>4457.16252291081</v>
      </c>
      <c r="R42" t="n">
        <v>4955.21200748757</v>
      </c>
      <c r="S42" t="n">
        <v>5504.48985366822</v>
      </c>
      <c r="T42" t="n">
        <v>5701.29969484439</v>
      </c>
      <c r="U42" t="n">
        <v>6599.33253426734</v>
      </c>
      <c r="V42" t="n">
        <v>6603.28162548542</v>
      </c>
      <c r="W42" t="n">
        <v>6433.63571665601</v>
      </c>
      <c r="X42" t="n">
        <v>6418.14014723029</v>
      </c>
      <c r="Y42" t="n">
        <v>6745.49609167451</v>
      </c>
      <c r="Z42" t="n">
        <v>7633.23764236865</v>
      </c>
      <c r="AA42" t="n">
        <v>8276.98579696923</v>
      </c>
      <c r="AB42" t="n">
        <v>8854.23790692457</v>
      </c>
      <c r="AC42" t="n">
        <v>9510.32051358106</v>
      </c>
      <c r="AD42" t="n">
        <v>10337.1489970742</v>
      </c>
      <c r="AE42" t="n">
        <v>10516.9494185759</v>
      </c>
      <c r="AF42" t="n">
        <v>11336.978102573</v>
      </c>
    </row>
    <row r="43">
      <c r="A43" t="s">
        <v>152</v>
      </c>
      <c r="B43" t="s">
        <v>454</v>
      </c>
      <c r="C43" t="s">
        <v>317</v>
      </c>
      <c r="D43" t="s">
        <v>455</v>
      </c>
      <c r="E43" t="s">
        <v>318</v>
      </c>
      <c r="F43" t="n">
        <v>1667.54338277137</v>
      </c>
      <c r="G43" t="n">
        <v>1883.98223422526</v>
      </c>
      <c r="H43" t="n">
        <v>2173.14357039114</v>
      </c>
      <c r="I43" t="n">
        <v>2473.11578594263</v>
      </c>
      <c r="J43" t="n">
        <v>2857.99813494425</v>
      </c>
      <c r="K43" t="n">
        <v>3270.08832276638</v>
      </c>
      <c r="L43" t="n">
        <v>3697.31532519435</v>
      </c>
      <c r="M43" t="n">
        <v>4008.53301499671</v>
      </c>
      <c r="N43" t="n">
        <v>4320.57265589475</v>
      </c>
      <c r="O43" t="n">
        <v>4592.37268750591</v>
      </c>
      <c r="P43" t="n">
        <v>5004.13563656632</v>
      </c>
      <c r="Q43" t="n">
        <v>5662.73237184649</v>
      </c>
      <c r="R43" t="n">
        <v>6351.13399651853</v>
      </c>
      <c r="S43" t="n">
        <v>7137.21334393916</v>
      </c>
      <c r="T43" t="n">
        <v>7457.48133257046</v>
      </c>
      <c r="U43" t="n">
        <v>8636.85611419816</v>
      </c>
      <c r="V43" t="n">
        <v>8769.8315772418</v>
      </c>
      <c r="W43" t="n">
        <v>8686.29945542867</v>
      </c>
      <c r="X43" t="n">
        <v>8764.80248402031</v>
      </c>
      <c r="Y43" t="n">
        <v>9231.16873477184</v>
      </c>
      <c r="Z43" t="n">
        <v>10353.483531171</v>
      </c>
      <c r="AA43" t="n">
        <v>11074.1245594391</v>
      </c>
      <c r="AB43" t="n">
        <v>11838.8928070881</v>
      </c>
      <c r="AC43" t="n">
        <v>12648.8036895554</v>
      </c>
      <c r="AD43" t="n">
        <v>13433.3581001093</v>
      </c>
      <c r="AE43" t="n">
        <v>13551.83054638</v>
      </c>
      <c r="AF43" t="n">
        <v>14441.8586176125</v>
      </c>
    </row>
    <row r="44">
      <c r="A44" t="s">
        <v>152</v>
      </c>
      <c r="B44" t="s">
        <v>456</v>
      </c>
      <c r="C44" t="s">
        <v>317</v>
      </c>
      <c r="D44" t="s">
        <v>457</v>
      </c>
      <c r="E44" t="s">
        <v>318</v>
      </c>
      <c r="F44" t="n">
        <v>23652.6733929278</v>
      </c>
      <c r="G44" t="n">
        <v>25218.8915627674</v>
      </c>
      <c r="H44" t="n">
        <v>27628.7773431713</v>
      </c>
      <c r="I44" t="n">
        <v>29895.2896298979</v>
      </c>
      <c r="J44" t="n">
        <v>32325.4570515443</v>
      </c>
      <c r="K44" t="n">
        <v>35239.4127120006</v>
      </c>
      <c r="L44" t="n">
        <v>39246.0164140324</v>
      </c>
      <c r="M44" t="n">
        <v>42289.544705976</v>
      </c>
      <c r="N44" t="n">
        <v>45120.7916787334</v>
      </c>
      <c r="O44" t="n">
        <v>47633.5144507429</v>
      </c>
      <c r="P44" t="n">
        <v>50664.6375573867</v>
      </c>
      <c r="Q44" t="n">
        <v>54820.0195471992</v>
      </c>
      <c r="R44" t="n">
        <v>59193.4972766808</v>
      </c>
      <c r="S44" t="n">
        <v>62435.8056275019</v>
      </c>
      <c r="T44" t="n">
        <v>60498.7031486111</v>
      </c>
      <c r="U44" t="n">
        <v>65406.9163644988</v>
      </c>
      <c r="V44" t="n">
        <v>63630.475620471</v>
      </c>
      <c r="W44" t="n">
        <v>60306.568371654</v>
      </c>
      <c r="X44" t="n">
        <v>59176.7187482312</v>
      </c>
      <c r="Y44" t="n">
        <v>59436.6630473947</v>
      </c>
      <c r="Z44" t="n">
        <v>62711.0426485694</v>
      </c>
      <c r="AA44" t="n">
        <v>62240.7519659706</v>
      </c>
      <c r="AB44" t="n">
        <v>63581.5703483326</v>
      </c>
      <c r="AC44" t="n">
        <v>65148.0769028599</v>
      </c>
      <c r="AD44" t="n">
        <v>66051.0269165398</v>
      </c>
      <c r="AE44" t="n">
        <v>64767.8411739661</v>
      </c>
      <c r="AF44" t="n">
        <v>67666.6606123959</v>
      </c>
    </row>
    <row r="45">
      <c r="A45" t="s">
        <v>152</v>
      </c>
      <c r="B45" t="s">
        <v>458</v>
      </c>
      <c r="C45" t="s">
        <v>317</v>
      </c>
      <c r="D45" t="s">
        <v>459</v>
      </c>
      <c r="E45" t="s">
        <v>318</v>
      </c>
      <c r="F45" t="n">
        <v>23618.5564725146</v>
      </c>
      <c r="G45" t="n">
        <v>25184.5238073975</v>
      </c>
      <c r="H45" t="n">
        <v>27593.4101366427</v>
      </c>
      <c r="I45" t="n">
        <v>29859.0860552516</v>
      </c>
      <c r="J45" t="n">
        <v>32288.7926692575</v>
      </c>
      <c r="K45" t="n">
        <v>35201.5906450029</v>
      </c>
      <c r="L45" t="n">
        <v>39206.0933680155</v>
      </c>
      <c r="M45" t="n">
        <v>42248.2974511556</v>
      </c>
      <c r="N45" t="n">
        <v>45078.2271645302</v>
      </c>
      <c r="O45" t="n">
        <v>47590.2117120882</v>
      </c>
      <c r="P45" t="n">
        <v>50622.6367110738</v>
      </c>
      <c r="Q45" t="n">
        <v>54777.6017665076</v>
      </c>
      <c r="R45" t="n">
        <v>59149.220734122</v>
      </c>
      <c r="S45" t="n">
        <v>62390.4724173656</v>
      </c>
      <c r="T45" t="n">
        <v>60457.2044495918</v>
      </c>
      <c r="U45" t="n">
        <v>65364.3848314944</v>
      </c>
      <c r="V45" t="n">
        <v>63591.0220821928</v>
      </c>
      <c r="W45" t="n">
        <v>60270.0956214908</v>
      </c>
      <c r="X45" t="n">
        <v>59138.4851387147</v>
      </c>
      <c r="Y45" t="n">
        <v>59394.9942765354</v>
      </c>
      <c r="Z45" t="n">
        <v>62666.9028905735</v>
      </c>
      <c r="AA45" t="n">
        <v>62209.9984682988</v>
      </c>
      <c r="AB45" t="n">
        <v>63555.8948943526</v>
      </c>
      <c r="AC45" t="n">
        <v>65123.9326749924</v>
      </c>
      <c r="AD45" t="n">
        <v>66022.7915654646</v>
      </c>
      <c r="AE45" t="n">
        <v>64740.3086971392</v>
      </c>
      <c r="AF45" t="n">
        <v>67637.8267869235</v>
      </c>
    </row>
    <row r="46">
      <c r="A46" t="s">
        <v>152</v>
      </c>
      <c r="B46" t="s">
        <v>460</v>
      </c>
      <c r="C46" t="s">
        <v>317</v>
      </c>
      <c r="D46" t="s">
        <v>461</v>
      </c>
      <c r="E46" t="s">
        <v>318</v>
      </c>
      <c r="F46" t="n">
        <v>298.931093369136</v>
      </c>
      <c r="G46" t="n">
        <v>346.865993138974</v>
      </c>
      <c r="H46" t="n">
        <v>405.750552396252</v>
      </c>
      <c r="I46" t="n">
        <v>463.975337804377</v>
      </c>
      <c r="J46" t="n">
        <v>534.18182219024</v>
      </c>
      <c r="K46" t="n">
        <v>611.410424952397</v>
      </c>
      <c r="L46" t="n">
        <v>700.812943491877</v>
      </c>
      <c r="M46" t="n">
        <v>775.322705054466</v>
      </c>
      <c r="N46" t="n">
        <v>854.391537743291</v>
      </c>
      <c r="O46" t="n">
        <v>941.53559828011</v>
      </c>
      <c r="P46" t="n">
        <v>1044.08926447934</v>
      </c>
      <c r="Q46" t="n">
        <v>1205.56984893567</v>
      </c>
      <c r="R46" t="n">
        <v>1395.92198903096</v>
      </c>
      <c r="S46" t="n">
        <v>1632.72349027094</v>
      </c>
      <c r="T46" t="n">
        <v>1756.18163772607</v>
      </c>
      <c r="U46" t="n">
        <v>2037.52357993082</v>
      </c>
      <c r="V46" t="n">
        <v>2166.54995175638</v>
      </c>
      <c r="W46" t="n">
        <v>2252.66373877265</v>
      </c>
      <c r="X46" t="n">
        <v>2346.66233679002</v>
      </c>
      <c r="Y46" t="n">
        <v>2485.67264309733</v>
      </c>
      <c r="Z46" t="n">
        <v>2720.24588880235</v>
      </c>
      <c r="AA46" t="n">
        <v>2797.13876246985</v>
      </c>
      <c r="AB46" t="n">
        <v>2984.65490016352</v>
      </c>
      <c r="AC46" t="n">
        <v>3138.48317597432</v>
      </c>
      <c r="AD46" t="n">
        <v>3096.20910303506</v>
      </c>
      <c r="AE46" t="n">
        <v>3034.8811278041</v>
      </c>
      <c r="AF46" t="n">
        <v>3104.8805150395</v>
      </c>
    </row>
    <row r="47">
      <c r="A47" t="s">
        <v>152</v>
      </c>
      <c r="B47" t="s">
        <v>462</v>
      </c>
      <c r="C47" t="s">
        <v>317</v>
      </c>
      <c r="D47" t="s">
        <v>463</v>
      </c>
      <c r="E47" t="s">
        <v>318</v>
      </c>
      <c r="F47" t="n">
        <v>1126.03868956431</v>
      </c>
      <c r="G47" t="n">
        <v>1168.71133454801</v>
      </c>
      <c r="H47" t="n">
        <v>1231.40294108457</v>
      </c>
      <c r="I47" t="n">
        <v>1288.74713386353</v>
      </c>
      <c r="J47" t="n">
        <v>1336.77895795552</v>
      </c>
      <c r="K47" t="n">
        <v>1416.59949913287</v>
      </c>
      <c r="L47" t="n">
        <v>1569.5556354711</v>
      </c>
      <c r="M47" t="n">
        <v>1674.84801319565</v>
      </c>
      <c r="N47" t="n">
        <v>1797.42306967174</v>
      </c>
      <c r="O47" t="n">
        <v>1893.65451505026</v>
      </c>
      <c r="P47" t="n">
        <v>1990.72093547945</v>
      </c>
      <c r="Q47" t="n">
        <v>2133.98379386872</v>
      </c>
      <c r="R47" t="n">
        <v>2325.3922467753</v>
      </c>
      <c r="S47" t="n">
        <v>2511.48649067629</v>
      </c>
      <c r="T47" t="n">
        <v>2560.58221587895</v>
      </c>
      <c r="U47" t="n">
        <v>2790.59654440844</v>
      </c>
      <c r="V47" t="n">
        <v>2696.85674526656</v>
      </c>
      <c r="W47" t="n">
        <v>2323.00594427397</v>
      </c>
      <c r="X47" t="n">
        <v>2121.30805339507</v>
      </c>
      <c r="Y47" t="n">
        <v>2002.44188446965</v>
      </c>
      <c r="Z47" t="n">
        <v>2024.10178480333</v>
      </c>
      <c r="AA47" t="n">
        <v>1994.22752008384</v>
      </c>
      <c r="AB47" t="n">
        <v>1967.30808884196</v>
      </c>
      <c r="AC47" t="n">
        <v>2043.8287038547</v>
      </c>
      <c r="AD47" t="n">
        <v>2139.2372566598</v>
      </c>
      <c r="AE47" t="n">
        <v>2213.96666933645</v>
      </c>
      <c r="AF47" t="n">
        <v>2286.61421096295</v>
      </c>
    </row>
    <row r="48">
      <c r="A48" t="s">
        <v>152</v>
      </c>
      <c r="B48" t="s">
        <v>464</v>
      </c>
      <c r="C48" t="s">
        <v>317</v>
      </c>
      <c r="D48" t="s">
        <v>465</v>
      </c>
      <c r="E48" t="s">
        <v>318</v>
      </c>
      <c r="F48" t="n">
        <v>2140.15606763236</v>
      </c>
      <c r="G48" t="n">
        <v>2274.11499067208</v>
      </c>
      <c r="H48" t="n">
        <v>2422.48539635413</v>
      </c>
      <c r="I48" t="n">
        <v>2551.97641361911</v>
      </c>
      <c r="J48" t="n">
        <v>2687.03713079104</v>
      </c>
      <c r="K48" t="n">
        <v>2841.25917592805</v>
      </c>
      <c r="L48" t="n">
        <v>3134.37001913798</v>
      </c>
      <c r="M48" t="n">
        <v>3351.8661410873</v>
      </c>
      <c r="N48" t="n">
        <v>3605.83230389177</v>
      </c>
      <c r="O48" t="n">
        <v>3824.72908395474</v>
      </c>
      <c r="P48" t="n">
        <v>4048.9690180371</v>
      </c>
      <c r="Q48" t="n">
        <v>4336.91388445691</v>
      </c>
      <c r="R48" t="n">
        <v>4708.3136686057</v>
      </c>
      <c r="S48" t="n">
        <v>5090.7853060168</v>
      </c>
      <c r="T48" t="n">
        <v>5443.66499011963</v>
      </c>
      <c r="U48" t="n">
        <v>6127.84472471701</v>
      </c>
      <c r="V48" t="n">
        <v>6062.00052767417</v>
      </c>
      <c r="W48" t="n">
        <v>5613.29080783101</v>
      </c>
      <c r="X48" t="n">
        <v>5435.6098781828</v>
      </c>
      <c r="Y48" t="n">
        <v>5409.622198482</v>
      </c>
      <c r="Z48" t="n">
        <v>5622.3537842683</v>
      </c>
      <c r="AA48" t="n">
        <v>5595.34861318177</v>
      </c>
      <c r="AB48" t="n">
        <v>5623.81432940143</v>
      </c>
      <c r="AC48" t="n">
        <v>5783.58981090116</v>
      </c>
      <c r="AD48" t="n">
        <v>5935.38675273414</v>
      </c>
      <c r="AE48" t="n">
        <v>6133.6969531497</v>
      </c>
      <c r="AF48" t="n">
        <v>6267.77678822589</v>
      </c>
    </row>
    <row r="49">
      <c r="A49" t="s">
        <v>152</v>
      </c>
      <c r="B49" t="s">
        <v>466</v>
      </c>
      <c r="C49" t="s">
        <v>317</v>
      </c>
      <c r="D49" t="s">
        <v>467</v>
      </c>
      <c r="E49" t="s">
        <v>318</v>
      </c>
      <c r="F49" t="n">
        <v>629.83946430723</v>
      </c>
      <c r="G49" t="n">
        <v>682.002975492676</v>
      </c>
      <c r="H49" t="n">
        <v>732.348599642538</v>
      </c>
      <c r="I49" t="n">
        <v>774.238957109243</v>
      </c>
      <c r="J49" t="n">
        <v>817.695315582844</v>
      </c>
      <c r="K49" t="n">
        <v>859.574839169987</v>
      </c>
      <c r="L49" t="n">
        <v>946.029441982696</v>
      </c>
      <c r="M49" t="n">
        <v>1010.22821100493</v>
      </c>
      <c r="N49" t="n">
        <v>1075.1091550728</v>
      </c>
      <c r="O49" t="n">
        <v>1132.9043806688</v>
      </c>
      <c r="P49" t="n">
        <v>1184.55404761569</v>
      </c>
      <c r="Q49" t="n">
        <v>1246.46912197061</v>
      </c>
      <c r="R49" t="n">
        <v>1326.27654749218</v>
      </c>
      <c r="S49" t="n">
        <v>1420.25102416942</v>
      </c>
      <c r="T49" t="n">
        <v>1598.12168967751</v>
      </c>
      <c r="U49" t="n">
        <v>1879.81871547724</v>
      </c>
      <c r="V49" t="n">
        <v>1815.97162415634</v>
      </c>
      <c r="W49" t="n">
        <v>1785.3805601123</v>
      </c>
      <c r="X49" t="n">
        <v>1782.1988237505</v>
      </c>
      <c r="Y49" t="n">
        <v>1810.85360346031</v>
      </c>
      <c r="Z49" t="n">
        <v>1894.85679235354</v>
      </c>
      <c r="AA49" t="n">
        <v>1748.67035532298</v>
      </c>
      <c r="AB49" t="n">
        <v>1667.39400068881</v>
      </c>
      <c r="AC49" t="n">
        <v>1615.87479724612</v>
      </c>
      <c r="AD49" t="n">
        <v>1586.85209776073</v>
      </c>
      <c r="AE49" t="n">
        <v>1634.16276462827</v>
      </c>
      <c r="AF49" t="n">
        <v>1637.02211285654</v>
      </c>
    </row>
    <row r="50">
      <c r="A50" t="s">
        <v>152</v>
      </c>
      <c r="B50" t="s">
        <v>468</v>
      </c>
      <c r="C50" t="s">
        <v>317</v>
      </c>
      <c r="D50" t="s">
        <v>469</v>
      </c>
      <c r="E50" t="s">
        <v>318</v>
      </c>
      <c r="F50" t="n">
        <v>384.277913760822</v>
      </c>
      <c r="G50" t="n">
        <v>423.400680631392</v>
      </c>
      <c r="H50" t="n">
        <v>458.733855627028</v>
      </c>
      <c r="I50" t="n">
        <v>488.990322646336</v>
      </c>
      <c r="J50" t="n">
        <v>532.562857252681</v>
      </c>
      <c r="K50" t="n">
        <v>565.084837625195</v>
      </c>
      <c r="L50" t="n">
        <v>618.784941684188</v>
      </c>
      <c r="M50" t="n">
        <v>666.789916886721</v>
      </c>
      <c r="N50" t="n">
        <v>733.300079147232</v>
      </c>
      <c r="O50" t="n">
        <v>798.170188235689</v>
      </c>
      <c r="P50" t="n">
        <v>873.694034941962</v>
      </c>
      <c r="Q50" t="n">
        <v>956.460968617585</v>
      </c>
      <c r="R50" t="n">
        <v>1056.64487433822</v>
      </c>
      <c r="S50" t="n">
        <v>1159.04779117109</v>
      </c>
      <c r="T50" t="n">
        <v>1284.96108456317</v>
      </c>
      <c r="U50" t="n">
        <v>1457.42946483133</v>
      </c>
      <c r="V50" t="n">
        <v>1549.17215825127</v>
      </c>
      <c r="W50" t="n">
        <v>1504.90430344474</v>
      </c>
      <c r="X50" t="n">
        <v>1532.10300103723</v>
      </c>
      <c r="Y50" t="n">
        <v>1596.32671055204</v>
      </c>
      <c r="Z50" t="n">
        <v>1703.39520711143</v>
      </c>
      <c r="AA50" t="n">
        <v>1852.45073777494</v>
      </c>
      <c r="AB50" t="n">
        <v>1989.11223987066</v>
      </c>
      <c r="AC50" t="n">
        <v>2123.88630980034</v>
      </c>
      <c r="AD50" t="n">
        <v>2209.2973983136</v>
      </c>
      <c r="AE50" t="n">
        <v>2285.56751918498</v>
      </c>
      <c r="AF50" t="n">
        <v>2344.14046440641</v>
      </c>
    </row>
    <row r="51">
      <c r="A51" t="s">
        <v>152</v>
      </c>
      <c r="B51" t="s">
        <v>470</v>
      </c>
      <c r="C51" t="s">
        <v>317</v>
      </c>
      <c r="D51" t="s">
        <v>471</v>
      </c>
      <c r="E51" t="s">
        <v>318</v>
      </c>
      <c r="F51" t="n">
        <v>298.77553907027</v>
      </c>
      <c r="G51" t="n">
        <v>328.588964103566</v>
      </c>
      <c r="H51" t="n">
        <v>354.300590214092</v>
      </c>
      <c r="I51" t="n">
        <v>375.993181376333</v>
      </c>
      <c r="J51" t="n">
        <v>408.93492224328</v>
      </c>
      <c r="K51" t="n">
        <v>434.17575701402</v>
      </c>
      <c r="L51" t="n">
        <v>476.421214991636</v>
      </c>
      <c r="M51" t="n">
        <v>509.143774856974</v>
      </c>
      <c r="N51" t="n">
        <v>555.854154227103</v>
      </c>
      <c r="O51" t="n">
        <v>603.19640928703</v>
      </c>
      <c r="P51" t="n">
        <v>656.086411940093</v>
      </c>
      <c r="Q51" t="n">
        <v>714.944989978884</v>
      </c>
      <c r="R51" t="n">
        <v>790.158310143144</v>
      </c>
      <c r="S51" t="n">
        <v>870.461113192996</v>
      </c>
      <c r="T51" t="n">
        <v>981.968718793323</v>
      </c>
      <c r="U51" t="n">
        <v>1115.05578917625</v>
      </c>
      <c r="V51" t="n">
        <v>1191.49570818828</v>
      </c>
      <c r="W51" t="n">
        <v>1148.20730202288</v>
      </c>
      <c r="X51" t="n">
        <v>1148.0835708828</v>
      </c>
      <c r="Y51" t="n">
        <v>1184.22357019718</v>
      </c>
      <c r="Z51" t="n">
        <v>1246.56010329447</v>
      </c>
      <c r="AA51" t="n">
        <v>1357.77567092616</v>
      </c>
      <c r="AB51" t="n">
        <v>1467.34788524304</v>
      </c>
      <c r="AC51" t="n">
        <v>1560.96479322269</v>
      </c>
      <c r="AD51" t="n">
        <v>1615.64452747942</v>
      </c>
      <c r="AE51" t="n">
        <v>1671.60679225998</v>
      </c>
      <c r="AF51" t="n">
        <v>1711.66615789301</v>
      </c>
    </row>
    <row r="52">
      <c r="A52" t="s">
        <v>152</v>
      </c>
      <c r="B52" t="s">
        <v>472</v>
      </c>
      <c r="C52" t="s">
        <v>317</v>
      </c>
      <c r="D52" t="s">
        <v>473</v>
      </c>
      <c r="E52" t="s">
        <v>318</v>
      </c>
      <c r="F52" t="n">
        <v>85.502374690552</v>
      </c>
      <c r="G52" t="n">
        <v>94.8117165278256</v>
      </c>
      <c r="H52" t="n">
        <v>104.433265412936</v>
      </c>
      <c r="I52" t="n">
        <v>112.997141270002</v>
      </c>
      <c r="J52" t="n">
        <v>123.627935009401</v>
      </c>
      <c r="K52" t="n">
        <v>130.909080611175</v>
      </c>
      <c r="L52" t="n">
        <v>142.363726692553</v>
      </c>
      <c r="M52" t="n">
        <v>157.646142029746</v>
      </c>
      <c r="N52" t="n">
        <v>177.445924920129</v>
      </c>
      <c r="O52" t="n">
        <v>194.973778948659</v>
      </c>
      <c r="P52" t="n">
        <v>217.607623001869</v>
      </c>
      <c r="Q52" t="n">
        <v>241.515978638701</v>
      </c>
      <c r="R52" t="n">
        <v>266.486564195075</v>
      </c>
      <c r="S52" t="n">
        <v>288.586677978094</v>
      </c>
      <c r="T52" t="n">
        <v>302.99236576985</v>
      </c>
      <c r="U52" t="n">
        <v>342.37367565508</v>
      </c>
      <c r="V52" t="n">
        <v>357.676450062987</v>
      </c>
      <c r="W52" t="n">
        <v>356.697001421864</v>
      </c>
      <c r="X52" t="n">
        <v>384.019430154435</v>
      </c>
      <c r="Y52" t="n">
        <v>412.103140354862</v>
      </c>
      <c r="Z52" t="n">
        <v>456.835103816957</v>
      </c>
      <c r="AA52" t="n">
        <v>494.675066848787</v>
      </c>
      <c r="AB52" t="n">
        <v>521.764354627621</v>
      </c>
      <c r="AC52" t="n">
        <v>562.921516577642</v>
      </c>
      <c r="AD52" t="n">
        <v>593.652870834186</v>
      </c>
      <c r="AE52" t="n">
        <v>613.960726925003</v>
      </c>
      <c r="AF52" t="n">
        <v>632.474306513397</v>
      </c>
    </row>
    <row r="53">
      <c r="A53" t="s">
        <v>152</v>
      </c>
      <c r="B53" t="s">
        <v>474</v>
      </c>
      <c r="C53" t="s">
        <v>317</v>
      </c>
      <c r="D53" t="s">
        <v>475</v>
      </c>
      <c r="E53" t="s">
        <v>318</v>
      </c>
      <c r="F53" t="n">
        <v>304.560222696476</v>
      </c>
      <c r="G53" t="n">
        <v>322.401396798665</v>
      </c>
      <c r="H53" t="n">
        <v>347.058229468769</v>
      </c>
      <c r="I53" t="n">
        <v>370.136352187553</v>
      </c>
      <c r="J53" t="n">
        <v>393.70091296225</v>
      </c>
      <c r="K53" t="n">
        <v>422.30630259077</v>
      </c>
      <c r="L53" t="n">
        <v>465.611694081769</v>
      </c>
      <c r="M53" t="n">
        <v>502.940461144397</v>
      </c>
      <c r="N53" t="n">
        <v>537.303536158498</v>
      </c>
      <c r="O53" t="n">
        <v>574.871633029319</v>
      </c>
      <c r="P53" t="n">
        <v>626.882508022663</v>
      </c>
      <c r="Q53" t="n">
        <v>682.773506279452</v>
      </c>
      <c r="R53" t="n">
        <v>750.355520097935</v>
      </c>
      <c r="S53" t="n">
        <v>831.946689380809</v>
      </c>
      <c r="T53" t="n">
        <v>835.974783374694</v>
      </c>
      <c r="U53" t="n">
        <v>934.573613859174</v>
      </c>
      <c r="V53" t="n">
        <v>904.294115181097</v>
      </c>
      <c r="W53" t="n">
        <v>863.581800580725</v>
      </c>
      <c r="X53" t="n">
        <v>837.073488786575</v>
      </c>
      <c r="Y53" t="n">
        <v>839.824922322833</v>
      </c>
      <c r="Z53" t="n">
        <v>983.888266551294</v>
      </c>
      <c r="AA53" t="n">
        <v>1097.1729751389</v>
      </c>
      <c r="AB53" t="n">
        <v>1215.67314520052</v>
      </c>
      <c r="AC53" t="n">
        <v>1392.38370969452</v>
      </c>
      <c r="AD53" t="n">
        <v>1486.83344033999</v>
      </c>
      <c r="AE53" t="n">
        <v>1482.75208464942</v>
      </c>
      <c r="AF53" t="n">
        <v>1559.78855363848</v>
      </c>
    </row>
    <row r="54">
      <c r="A54" t="s">
        <v>152</v>
      </c>
      <c r="B54" t="s">
        <v>476</v>
      </c>
      <c r="C54" t="s">
        <v>317</v>
      </c>
      <c r="D54" t="s">
        <v>477</v>
      </c>
      <c r="E54" t="s">
        <v>318</v>
      </c>
      <c r="F54" t="n">
        <v>647.868471416428</v>
      </c>
      <c r="G54" t="n">
        <v>693.425085037893</v>
      </c>
      <c r="H54" t="n">
        <v>750.370461563051</v>
      </c>
      <c r="I54" t="n">
        <v>809.902424063434</v>
      </c>
      <c r="J54" t="n">
        <v>887.994731472341</v>
      </c>
      <c r="K54" t="n">
        <v>982.135536165612</v>
      </c>
      <c r="L54" t="n">
        <v>1103.95461149175</v>
      </c>
      <c r="M54" t="n">
        <v>1205.30364810828</v>
      </c>
      <c r="N54" t="n">
        <v>1291.10402142794</v>
      </c>
      <c r="O54" t="n">
        <v>1378.8226883211</v>
      </c>
      <c r="P54" t="n">
        <v>1490.60926440005</v>
      </c>
      <c r="Q54" t="n">
        <v>1609.04002625616</v>
      </c>
      <c r="R54" t="n">
        <v>1750.59612212913</v>
      </c>
      <c r="S54" t="n">
        <v>1897.32207140446</v>
      </c>
      <c r="T54" t="n">
        <v>1898.05121210277</v>
      </c>
      <c r="U54" t="n">
        <v>2111.4778429146</v>
      </c>
      <c r="V54" t="n">
        <v>2064.54874067156</v>
      </c>
      <c r="W54" t="n">
        <v>1994.08543686775</v>
      </c>
      <c r="X54" t="n">
        <v>1963.65865639954</v>
      </c>
      <c r="Y54" t="n">
        <v>1987.2076798958</v>
      </c>
      <c r="Z54" t="n">
        <v>2235.21139690438</v>
      </c>
      <c r="AA54" t="n">
        <v>2664.23653189336</v>
      </c>
      <c r="AB54" t="n">
        <v>3029.30817746796</v>
      </c>
      <c r="AC54" t="n">
        <v>3416.00946171165</v>
      </c>
      <c r="AD54" t="n">
        <v>3776.26383069801</v>
      </c>
      <c r="AE54" t="n">
        <v>3763.27447421587</v>
      </c>
      <c r="AF54" t="n">
        <v>3977.45505944425</v>
      </c>
    </row>
    <row r="55">
      <c r="A55" t="s">
        <v>152</v>
      </c>
      <c r="B55" t="s">
        <v>478</v>
      </c>
      <c r="C55" t="s">
        <v>317</v>
      </c>
      <c r="D55" t="s">
        <v>479</v>
      </c>
      <c r="E55" t="s">
        <v>318</v>
      </c>
      <c r="F55" t="n">
        <v>343.308248719952</v>
      </c>
      <c r="G55" t="n">
        <v>371.023688239228</v>
      </c>
      <c r="H55" t="n">
        <v>403.312232094282</v>
      </c>
      <c r="I55" t="n">
        <v>439.766071875881</v>
      </c>
      <c r="J55" t="n">
        <v>494.29381851009</v>
      </c>
      <c r="K55" t="n">
        <v>559.829233574841</v>
      </c>
      <c r="L55" t="n">
        <v>638.342917409976</v>
      </c>
      <c r="M55" t="n">
        <v>702.36318696388</v>
      </c>
      <c r="N55" t="n">
        <v>753.800485269438</v>
      </c>
      <c r="O55" t="n">
        <v>803.951055291779</v>
      </c>
      <c r="P55" t="n">
        <v>863.726756377382</v>
      </c>
      <c r="Q55" t="n">
        <v>926.266519976707</v>
      </c>
      <c r="R55" t="n">
        <v>1000.2406020312</v>
      </c>
      <c r="S55" t="n">
        <v>1065.37538202365</v>
      </c>
      <c r="T55" t="n">
        <v>1062.07642872808</v>
      </c>
      <c r="U55" t="n">
        <v>1176.90422905543</v>
      </c>
      <c r="V55" t="n">
        <v>1160.25462549046</v>
      </c>
      <c r="W55" t="n">
        <v>1130.50363628702</v>
      </c>
      <c r="X55" t="n">
        <v>1126.58516761297</v>
      </c>
      <c r="Y55" t="n">
        <v>1147.38275757296</v>
      </c>
      <c r="Z55" t="n">
        <v>1251.32313035308</v>
      </c>
      <c r="AA55" t="n">
        <v>1567.06355675446</v>
      </c>
      <c r="AB55" t="n">
        <v>1813.63503226744</v>
      </c>
      <c r="AC55" t="n">
        <v>2023.62575201713</v>
      </c>
      <c r="AD55" t="n">
        <v>2289.43039035802</v>
      </c>
      <c r="AE55" t="n">
        <v>2280.52238956645</v>
      </c>
      <c r="AF55" t="n">
        <v>2417.66650580577</v>
      </c>
    </row>
    <row r="56">
      <c r="A56" t="s">
        <v>152</v>
      </c>
      <c r="B56" t="s">
        <v>480</v>
      </c>
      <c r="C56" t="s">
        <v>317</v>
      </c>
      <c r="D56" t="s">
        <v>481</v>
      </c>
      <c r="E56" t="s">
        <v>318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</row>
    <row r="57">
      <c r="A57" t="s">
        <v>152</v>
      </c>
      <c r="B57" t="s">
        <v>482</v>
      </c>
      <c r="C57" t="s">
        <v>317</v>
      </c>
      <c r="D57" t="s">
        <v>483</v>
      </c>
      <c r="E57" t="s">
        <v>318</v>
      </c>
      <c r="F57" t="n">
        <v>26035.2959322619</v>
      </c>
      <c r="G57" t="n">
        <v>27775.2389196906</v>
      </c>
      <c r="H57" t="n">
        <v>30387.8029453083</v>
      </c>
      <c r="I57" t="n">
        <v>32840.9267324385</v>
      </c>
      <c r="J57" t="n">
        <v>35459.3380705413</v>
      </c>
      <c r="K57" t="n">
        <v>38566.4685441138</v>
      </c>
      <c r="L57" t="n">
        <v>42930.6235744728</v>
      </c>
      <c r="M57" t="n">
        <v>46240.5036218846</v>
      </c>
      <c r="N57" t="n">
        <v>49383.8270050429</v>
      </c>
      <c r="O57" t="n">
        <v>52159.4184833358</v>
      </c>
      <c r="P57" t="n">
        <v>55463.112414842</v>
      </c>
      <c r="Q57" t="n">
        <v>59975.0322678318</v>
      </c>
      <c r="R57" t="n">
        <v>64794.2321715715</v>
      </c>
      <c r="S57" t="n">
        <v>68518.4088225754</v>
      </c>
      <c r="T57" t="n">
        <v>67028.6674265931</v>
      </c>
      <c r="U57" t="n">
        <v>72729.0690674117</v>
      </c>
      <c r="V57" t="n">
        <v>70860.729554002</v>
      </c>
      <c r="W57" t="n">
        <v>67080.3805804641</v>
      </c>
      <c r="X57" t="n">
        <v>65775.6511945402</v>
      </c>
      <c r="Y57" t="n">
        <v>66082.6454613793</v>
      </c>
      <c r="Z57" t="n">
        <v>69728.8446447745</v>
      </c>
      <c r="AA57" t="n">
        <v>69268.7974365173</v>
      </c>
      <c r="AB57" t="n">
        <v>70748.9234336714</v>
      </c>
      <c r="AC57" t="n">
        <v>72607.1501953032</v>
      </c>
      <c r="AD57" t="n">
        <v>73926.5889030763</v>
      </c>
      <c r="AE57" t="n">
        <v>72853.9192284262</v>
      </c>
      <c r="AF57" t="n">
        <v>76047.899047802</v>
      </c>
    </row>
    <row r="58">
      <c r="A58" t="s">
        <v>152</v>
      </c>
      <c r="B58" t="s">
        <v>484</v>
      </c>
      <c r="C58" t="s">
        <v>317</v>
      </c>
      <c r="D58" t="s">
        <v>485</v>
      </c>
      <c r="E58" t="s">
        <v>318</v>
      </c>
      <c r="F58" t="n">
        <v>26035.2959322619</v>
      </c>
      <c r="G58" t="n">
        <v>27775.2389196906</v>
      </c>
      <c r="H58" t="n">
        <v>30387.8029453083</v>
      </c>
      <c r="I58" t="n">
        <v>32840.9267324385</v>
      </c>
      <c r="J58" t="n">
        <v>35459.3380705413</v>
      </c>
      <c r="K58" t="n">
        <v>38566.4685441138</v>
      </c>
      <c r="L58" t="n">
        <v>42930.6235744728</v>
      </c>
      <c r="M58" t="n">
        <v>46240.5036218846</v>
      </c>
      <c r="N58" t="n">
        <v>49383.8270050429</v>
      </c>
      <c r="O58" t="n">
        <v>52159.4184833358</v>
      </c>
      <c r="P58" t="n">
        <v>55463.112414842</v>
      </c>
      <c r="Q58" t="n">
        <v>59975.0322678318</v>
      </c>
      <c r="R58" t="n">
        <v>64794.2321715715</v>
      </c>
      <c r="S58" t="n">
        <v>68518.4088225754</v>
      </c>
      <c r="T58" t="n">
        <v>67028.6674265931</v>
      </c>
      <c r="U58" t="n">
        <v>72729.0690674117</v>
      </c>
      <c r="V58" t="n">
        <v>70860.729554002</v>
      </c>
      <c r="W58" t="n">
        <v>67080.3805804641</v>
      </c>
      <c r="X58" t="n">
        <v>65775.6511945402</v>
      </c>
      <c r="Y58" t="n">
        <v>66082.6454613793</v>
      </c>
      <c r="Z58" t="n">
        <v>69728.8446447745</v>
      </c>
      <c r="AA58" t="n">
        <v>69268.7974365173</v>
      </c>
      <c r="AB58" t="n">
        <v>70748.9234336714</v>
      </c>
      <c r="AC58" t="n">
        <v>72607.1501953032</v>
      </c>
      <c r="AD58" t="n">
        <v>73926.5889030763</v>
      </c>
      <c r="AE58" t="n">
        <v>72853.9192284262</v>
      </c>
      <c r="AF58" t="n">
        <v>76047.899047802</v>
      </c>
    </row>
    <row r="59">
      <c r="A59" t="s">
        <v>152</v>
      </c>
      <c r="B59" t="s">
        <v>486</v>
      </c>
      <c r="C59" t="s">
        <v>317</v>
      </c>
      <c r="D59" t="s">
        <v>487</v>
      </c>
      <c r="E59" t="s">
        <v>318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263</v>
      </c>
      <c r="B1" t="s">
        <v>264</v>
      </c>
      <c r="C1" t="s">
        <v>265</v>
      </c>
      <c r="D1" t="s">
        <v>266</v>
      </c>
      <c r="E1" t="s">
        <v>267</v>
      </c>
      <c r="F1" t="s">
        <v>268</v>
      </c>
      <c r="G1" t="s">
        <v>269</v>
      </c>
      <c r="H1" t="s">
        <v>270</v>
      </c>
      <c r="I1" t="s">
        <v>271</v>
      </c>
      <c r="J1" t="s">
        <v>272</v>
      </c>
      <c r="K1" t="s">
        <v>273</v>
      </c>
      <c r="L1" t="s">
        <v>274</v>
      </c>
      <c r="M1" t="s">
        <v>275</v>
      </c>
      <c r="N1" t="s">
        <v>276</v>
      </c>
      <c r="O1" t="s">
        <v>277</v>
      </c>
      <c r="P1" t="s">
        <v>278</v>
      </c>
      <c r="Q1" t="s">
        <v>279</v>
      </c>
      <c r="R1" t="s">
        <v>280</v>
      </c>
      <c r="S1" t="s">
        <v>281</v>
      </c>
      <c r="T1" t="s">
        <v>282</v>
      </c>
      <c r="U1" t="s">
        <v>283</v>
      </c>
      <c r="V1" t="s">
        <v>284</v>
      </c>
      <c r="W1" t="s">
        <v>285</v>
      </c>
      <c r="X1" t="s">
        <v>286</v>
      </c>
      <c r="Y1" t="s">
        <v>287</v>
      </c>
      <c r="Z1" t="s">
        <v>288</v>
      </c>
      <c r="AA1" t="s">
        <v>289</v>
      </c>
      <c r="AB1" t="s">
        <v>290</v>
      </c>
      <c r="AC1" t="s">
        <v>291</v>
      </c>
      <c r="AD1" t="s">
        <v>292</v>
      </c>
      <c r="AE1" t="s">
        <v>293</v>
      </c>
      <c r="AF1" t="s">
        <v>294</v>
      </c>
    </row>
    <row r="2">
      <c r="A2" t="s">
        <v>153</v>
      </c>
      <c r="B2" t="s">
        <v>295</v>
      </c>
      <c r="C2" t="s">
        <v>317</v>
      </c>
      <c r="D2" t="s">
        <v>297</v>
      </c>
      <c r="E2" t="s">
        <v>318</v>
      </c>
      <c r="F2" t="n">
        <v>59.9261147088109</v>
      </c>
      <c r="G2" t="n">
        <v>61.1154436932068</v>
      </c>
      <c r="H2" t="n">
        <v>62.880417964966</v>
      </c>
      <c r="I2" t="n">
        <v>64.077442719924</v>
      </c>
      <c r="J2" t="n">
        <v>64.5177064159857</v>
      </c>
      <c r="K2" t="n">
        <v>65.7074318042702</v>
      </c>
      <c r="L2" t="n">
        <v>69.9604550482247</v>
      </c>
      <c r="M2" t="n">
        <v>72.740567163151</v>
      </c>
      <c r="N2" t="n">
        <v>75.7779895995836</v>
      </c>
      <c r="O2" t="n">
        <v>77.542697595517</v>
      </c>
      <c r="P2" t="n">
        <v>76.5046658505733</v>
      </c>
      <c r="Q2" t="n">
        <v>78.2653795864954</v>
      </c>
      <c r="R2" t="n">
        <v>82.4663861845911</v>
      </c>
      <c r="S2" t="n">
        <v>86.369920347234</v>
      </c>
      <c r="T2" t="n">
        <v>83.5038997831022</v>
      </c>
      <c r="U2" t="n">
        <v>82.8346700628295</v>
      </c>
      <c r="V2" t="n">
        <v>78.5430673129719</v>
      </c>
      <c r="W2" t="n">
        <v>74.219285865451</v>
      </c>
      <c r="X2" t="n">
        <v>76.4005193243678</v>
      </c>
      <c r="Y2" t="n">
        <v>82.2522987055809</v>
      </c>
      <c r="Z2" t="n">
        <v>85.8697314873404</v>
      </c>
      <c r="AA2" t="n">
        <v>68.7879347547487</v>
      </c>
      <c r="AB2" t="n">
        <v>61.7434728196758</v>
      </c>
      <c r="AC2" t="n">
        <v>59.3622804442692</v>
      </c>
      <c r="AD2" t="n">
        <v>63.3424168007233</v>
      </c>
      <c r="AE2" t="n">
        <v>60.9323743111886</v>
      </c>
      <c r="AF2" t="n">
        <v>61.1398130753795</v>
      </c>
    </row>
    <row r="3">
      <c r="A3" t="s">
        <v>153</v>
      </c>
      <c r="B3" t="s">
        <v>374</v>
      </c>
      <c r="C3" t="s">
        <v>317</v>
      </c>
      <c r="D3" t="s">
        <v>375</v>
      </c>
      <c r="E3" t="s">
        <v>318</v>
      </c>
      <c r="F3" t="n">
        <v>322.167965326213</v>
      </c>
      <c r="G3" t="n">
        <v>328.4281684314</v>
      </c>
      <c r="H3" t="n">
        <v>336.565397919899</v>
      </c>
      <c r="I3" t="n">
        <v>334.201963791472</v>
      </c>
      <c r="J3" t="n">
        <v>329.800336802563</v>
      </c>
      <c r="K3" t="n">
        <v>327.537630978347</v>
      </c>
      <c r="L3" t="n">
        <v>357.137683501135</v>
      </c>
      <c r="M3" t="n">
        <v>377.87462508974</v>
      </c>
      <c r="N3" t="n">
        <v>405.33303575587</v>
      </c>
      <c r="O3" t="n">
        <v>430.543047706499</v>
      </c>
      <c r="P3" t="n">
        <v>452.978599716609</v>
      </c>
      <c r="Q3" t="n">
        <v>489.720260830524</v>
      </c>
      <c r="R3" t="n">
        <v>535.908526902179</v>
      </c>
      <c r="S3" t="n">
        <v>583.794881653319</v>
      </c>
      <c r="T3" t="n">
        <v>606.731314178312</v>
      </c>
      <c r="U3" t="n">
        <v>617.990225053004</v>
      </c>
      <c r="V3" t="n">
        <v>624.790062123781</v>
      </c>
      <c r="W3" t="n">
        <v>609.820052851151</v>
      </c>
      <c r="X3" t="n">
        <v>585.712288309809</v>
      </c>
      <c r="Y3" t="n">
        <v>569.385490100542</v>
      </c>
      <c r="Z3" t="n">
        <v>585.173807770546</v>
      </c>
      <c r="AA3" t="n">
        <v>541.237405448489</v>
      </c>
      <c r="AB3" t="n">
        <v>509.868507538107</v>
      </c>
      <c r="AC3" t="n">
        <v>487.152188213081</v>
      </c>
      <c r="AD3" t="n">
        <v>471.912019714398</v>
      </c>
      <c r="AE3" t="n">
        <v>458.951521471405</v>
      </c>
      <c r="AF3" t="n">
        <v>476.872010963188</v>
      </c>
    </row>
    <row r="4">
      <c r="A4" t="s">
        <v>153</v>
      </c>
      <c r="B4" t="s">
        <v>376</v>
      </c>
      <c r="C4" t="s">
        <v>317</v>
      </c>
      <c r="D4" t="s">
        <v>377</v>
      </c>
      <c r="E4" t="s">
        <v>318</v>
      </c>
      <c r="F4" t="n">
        <v>12405.9763276535</v>
      </c>
      <c r="G4" t="n">
        <v>12962.0248589014</v>
      </c>
      <c r="H4" t="n">
        <v>13926.5483344163</v>
      </c>
      <c r="I4" t="n">
        <v>14755.3188740176</v>
      </c>
      <c r="J4" t="n">
        <v>15450.5895290532</v>
      </c>
      <c r="K4" t="n">
        <v>16325.7768413495</v>
      </c>
      <c r="L4" t="n">
        <v>18068.4093166823</v>
      </c>
      <c r="M4" t="n">
        <v>19195.2177059223</v>
      </c>
      <c r="N4" t="n">
        <v>20286.185507481</v>
      </c>
      <c r="O4" t="n">
        <v>21152.1937543233</v>
      </c>
      <c r="P4" t="n">
        <v>22043.6360307358</v>
      </c>
      <c r="Q4" t="n">
        <v>23356.2728143901</v>
      </c>
      <c r="R4" t="n">
        <v>24775.1427520122</v>
      </c>
      <c r="S4" t="n">
        <v>26145.9581824901</v>
      </c>
      <c r="T4" t="n">
        <v>25335.8193779147</v>
      </c>
      <c r="U4" t="n">
        <v>26217.91240385</v>
      </c>
      <c r="V4" t="n">
        <v>25755.0114335632</v>
      </c>
      <c r="W4" t="n">
        <v>24856.426332902</v>
      </c>
      <c r="X4" t="n">
        <v>24505.3713916999</v>
      </c>
      <c r="Y4" t="n">
        <v>24616.6096618677</v>
      </c>
      <c r="Z4" t="n">
        <v>25207.7264620977</v>
      </c>
      <c r="AA4" t="n">
        <v>24253.4158970873</v>
      </c>
      <c r="AB4" t="n">
        <v>23848.6782187574</v>
      </c>
      <c r="AC4" t="n">
        <v>23415.8068212211</v>
      </c>
      <c r="AD4" t="n">
        <v>22693.19064226</v>
      </c>
      <c r="AE4" t="n">
        <v>21785.179717948</v>
      </c>
      <c r="AF4" t="n">
        <v>21888.9277031246</v>
      </c>
    </row>
    <row r="5">
      <c r="A5" t="s">
        <v>153</v>
      </c>
      <c r="B5" t="s">
        <v>378</v>
      </c>
      <c r="C5" t="s">
        <v>317</v>
      </c>
      <c r="D5" t="s">
        <v>379</v>
      </c>
      <c r="E5" t="s">
        <v>318</v>
      </c>
      <c r="F5" t="n">
        <v>2314.96383672829</v>
      </c>
      <c r="G5" t="n">
        <v>2389.57570010456</v>
      </c>
      <c r="H5" t="n">
        <v>2555.37934455263</v>
      </c>
      <c r="I5" t="n">
        <v>2684.02817069659</v>
      </c>
      <c r="J5" t="n">
        <v>2795.82915081636</v>
      </c>
      <c r="K5" t="n">
        <v>2892.63038909533</v>
      </c>
      <c r="L5" t="n">
        <v>3173.31726210956</v>
      </c>
      <c r="M5" t="n">
        <v>3359.36956675913</v>
      </c>
      <c r="N5" t="n">
        <v>3533.43800173288</v>
      </c>
      <c r="O5" t="n">
        <v>3724.77897324689</v>
      </c>
      <c r="P5" t="n">
        <v>3944.11179635918</v>
      </c>
      <c r="Q5" t="n">
        <v>4200.07122766945</v>
      </c>
      <c r="R5" t="n">
        <v>4414.4419700792</v>
      </c>
      <c r="S5" t="n">
        <v>4710.17327260072</v>
      </c>
      <c r="T5" t="n">
        <v>4517.9464027861</v>
      </c>
      <c r="U5" t="n">
        <v>4721.07987695506</v>
      </c>
      <c r="V5" t="n">
        <v>4645.42038984704</v>
      </c>
      <c r="W5" t="n">
        <v>4488.75747356368</v>
      </c>
      <c r="X5" t="n">
        <v>4426.59606930335</v>
      </c>
      <c r="Y5" t="n">
        <v>4412.50380052825</v>
      </c>
      <c r="Z5" t="n">
        <v>4535.92754465972</v>
      </c>
      <c r="AA5" t="n">
        <v>4378.962821158</v>
      </c>
      <c r="AB5" t="n">
        <v>4482.83675055028</v>
      </c>
      <c r="AC5" t="n">
        <v>4429.96629552207</v>
      </c>
      <c r="AD5" t="n">
        <v>4399.35514360428</v>
      </c>
      <c r="AE5" t="n">
        <v>4206.73075617564</v>
      </c>
      <c r="AF5" t="n">
        <v>4215.43609230354</v>
      </c>
    </row>
    <row r="6">
      <c r="A6" t="s">
        <v>153</v>
      </c>
      <c r="B6" t="s">
        <v>380</v>
      </c>
      <c r="C6" t="s">
        <v>317</v>
      </c>
      <c r="D6" t="s">
        <v>381</v>
      </c>
      <c r="E6" t="s">
        <v>318</v>
      </c>
      <c r="F6" t="n">
        <v>1149.4153671772</v>
      </c>
      <c r="G6" t="n">
        <v>1138.93411191451</v>
      </c>
      <c r="H6" t="n">
        <v>1176.51962436288</v>
      </c>
      <c r="I6" t="n">
        <v>1196.67454157082</v>
      </c>
      <c r="J6" t="n">
        <v>1196.95126680339</v>
      </c>
      <c r="K6" t="n">
        <v>1195.53435737484</v>
      </c>
      <c r="L6" t="n">
        <v>1266.51390186512</v>
      </c>
      <c r="M6" t="n">
        <v>1285.72278321774</v>
      </c>
      <c r="N6" t="n">
        <v>1294.03185861749</v>
      </c>
      <c r="O6" t="n">
        <v>1263.88514474733</v>
      </c>
      <c r="P6" t="n">
        <v>1232.70555644971</v>
      </c>
      <c r="Q6" t="n">
        <v>1217.62595634929</v>
      </c>
      <c r="R6" t="n">
        <v>1193.99274723756</v>
      </c>
      <c r="S6" t="n">
        <v>1150.83810214474</v>
      </c>
      <c r="T6" t="n">
        <v>1047.99193864712</v>
      </c>
      <c r="U6" t="n">
        <v>1016.43739759316</v>
      </c>
      <c r="V6" t="n">
        <v>951.566889221974</v>
      </c>
      <c r="W6" t="n">
        <v>870.236351027552</v>
      </c>
      <c r="X6" t="n">
        <v>821.110971629325</v>
      </c>
      <c r="Y6" t="n">
        <v>783.438758505796</v>
      </c>
      <c r="Z6" t="n">
        <v>766.79168976854</v>
      </c>
      <c r="AA6" t="n">
        <v>801.529614497432</v>
      </c>
      <c r="AB6" t="n">
        <v>826.341613829763</v>
      </c>
      <c r="AC6" t="n">
        <v>821.938378555816</v>
      </c>
      <c r="AD6" t="n">
        <v>773.640931045386</v>
      </c>
      <c r="AE6" t="n">
        <v>720.277711756832</v>
      </c>
      <c r="AF6" t="n">
        <v>706.359763568434</v>
      </c>
    </row>
    <row r="7">
      <c r="A7" t="s">
        <v>153</v>
      </c>
      <c r="B7" t="s">
        <v>382</v>
      </c>
      <c r="C7" t="s">
        <v>317</v>
      </c>
      <c r="D7" t="s">
        <v>383</v>
      </c>
      <c r="E7" t="s">
        <v>318</v>
      </c>
      <c r="F7" t="n">
        <v>902.316236773246</v>
      </c>
      <c r="G7" t="n">
        <v>932.383683732823</v>
      </c>
      <c r="H7" t="n">
        <v>994.705566373664</v>
      </c>
      <c r="I7" t="n">
        <v>1054.35264320448</v>
      </c>
      <c r="J7" t="n">
        <v>1100.23044641663</v>
      </c>
      <c r="K7" t="n">
        <v>1170.77754596991</v>
      </c>
      <c r="L7" t="n">
        <v>1288.87420058712</v>
      </c>
      <c r="M7" t="n">
        <v>1373.59745530906</v>
      </c>
      <c r="N7" t="n">
        <v>1452.26176512234</v>
      </c>
      <c r="O7" t="n">
        <v>1516.476456604</v>
      </c>
      <c r="P7" t="n">
        <v>1586.57256285719</v>
      </c>
      <c r="Q7" t="n">
        <v>1689.18688873904</v>
      </c>
      <c r="R7" t="n">
        <v>1782.54203097928</v>
      </c>
      <c r="S7" t="n">
        <v>1848.22998975779</v>
      </c>
      <c r="T7" t="n">
        <v>1739.4908439778</v>
      </c>
      <c r="U7" t="n">
        <v>1745.77834599656</v>
      </c>
      <c r="V7" t="n">
        <v>1649.53759488378</v>
      </c>
      <c r="W7" t="n">
        <v>1531.237546526</v>
      </c>
      <c r="X7" t="n">
        <v>1484.77984745205</v>
      </c>
      <c r="Y7" t="n">
        <v>1444.57599775628</v>
      </c>
      <c r="Z7" t="n">
        <v>1450.16237870754</v>
      </c>
      <c r="AA7" t="n">
        <v>1390.98384287704</v>
      </c>
      <c r="AB7" t="n">
        <v>1353.88100996135</v>
      </c>
      <c r="AC7" t="n">
        <v>1345.92204446606</v>
      </c>
      <c r="AD7" t="n">
        <v>1299.42124122913</v>
      </c>
      <c r="AE7" t="n">
        <v>1240.23401240407</v>
      </c>
      <c r="AF7" t="n">
        <v>1269.23145136126</v>
      </c>
    </row>
    <row r="8">
      <c r="A8" t="s">
        <v>153</v>
      </c>
      <c r="B8" t="s">
        <v>384</v>
      </c>
      <c r="C8" t="s">
        <v>317</v>
      </c>
      <c r="D8" t="s">
        <v>385</v>
      </c>
      <c r="E8" t="s">
        <v>318</v>
      </c>
      <c r="F8" t="n">
        <v>151.982181647921</v>
      </c>
      <c r="G8" t="n">
        <v>171.386797878951</v>
      </c>
      <c r="H8" t="n">
        <v>191.839034177617</v>
      </c>
      <c r="I8" t="n">
        <v>196.54322210459</v>
      </c>
      <c r="J8" t="n">
        <v>206.271383310669</v>
      </c>
      <c r="K8" t="n">
        <v>243.822098872456</v>
      </c>
      <c r="L8" t="n">
        <v>281.291864622832</v>
      </c>
      <c r="M8" t="n">
        <v>306.988608966757</v>
      </c>
      <c r="N8" t="n">
        <v>332.166710048193</v>
      </c>
      <c r="O8" t="n">
        <v>359.264818026163</v>
      </c>
      <c r="P8" t="n">
        <v>408.196160861569</v>
      </c>
      <c r="Q8" t="n">
        <v>466.112086108379</v>
      </c>
      <c r="R8" t="n">
        <v>527.134568514961</v>
      </c>
      <c r="S8" t="n">
        <v>608.153473755633</v>
      </c>
      <c r="T8" t="n">
        <v>629.008499176004</v>
      </c>
      <c r="U8" t="n">
        <v>675.827970813649</v>
      </c>
      <c r="V8" t="n">
        <v>730.605664813514</v>
      </c>
      <c r="W8" t="n">
        <v>772.123934296928</v>
      </c>
      <c r="X8" t="n">
        <v>791.247498913609</v>
      </c>
      <c r="Y8" t="n">
        <v>824.944679067273</v>
      </c>
      <c r="Z8" t="n">
        <v>843.555528015365</v>
      </c>
      <c r="AA8" t="n">
        <v>821.606584402301</v>
      </c>
      <c r="AB8" t="n">
        <v>685.131376230865</v>
      </c>
      <c r="AC8" t="n">
        <v>618.509132837282</v>
      </c>
      <c r="AD8" t="n">
        <v>553.955855970608</v>
      </c>
      <c r="AE8" t="n">
        <v>480.602623553571</v>
      </c>
      <c r="AF8" t="n">
        <v>441.708514914861</v>
      </c>
    </row>
    <row r="9">
      <c r="A9" t="s">
        <v>153</v>
      </c>
      <c r="B9" t="s">
        <v>386</v>
      </c>
      <c r="C9" t="s">
        <v>317</v>
      </c>
      <c r="D9" t="s">
        <v>387</v>
      </c>
      <c r="E9" t="s">
        <v>318</v>
      </c>
      <c r="F9" t="n">
        <v>959.516307899065</v>
      </c>
      <c r="G9" t="n">
        <v>1003.42362062044</v>
      </c>
      <c r="H9" t="n">
        <v>1065.33352679373</v>
      </c>
      <c r="I9" t="n">
        <v>1116.18896143585</v>
      </c>
      <c r="J9" t="n">
        <v>1151.92664711793</v>
      </c>
      <c r="K9" t="n">
        <v>1212.58968001462</v>
      </c>
      <c r="L9" t="n">
        <v>1343.71132191794</v>
      </c>
      <c r="M9" t="n">
        <v>1421.65901727825</v>
      </c>
      <c r="N9" t="n">
        <v>1512.55654068827</v>
      </c>
      <c r="O9" t="n">
        <v>1577.43669539682</v>
      </c>
      <c r="P9" t="n">
        <v>1647.52454393779</v>
      </c>
      <c r="Q9" t="n">
        <v>1757.50789228744</v>
      </c>
      <c r="R9" t="n">
        <v>1895.85263466209</v>
      </c>
      <c r="S9" t="n">
        <v>2047.55867219638</v>
      </c>
      <c r="T9" t="n">
        <v>1980.87183981755</v>
      </c>
      <c r="U9" t="n">
        <v>2094.43468403133</v>
      </c>
      <c r="V9" t="n">
        <v>2065.27023555142</v>
      </c>
      <c r="W9" t="n">
        <v>2023.53346237695</v>
      </c>
      <c r="X9" t="n">
        <v>2016.17231241545</v>
      </c>
      <c r="Y9" t="n">
        <v>2048.93460112539</v>
      </c>
      <c r="Z9" t="n">
        <v>2137.14422287839</v>
      </c>
      <c r="AA9" t="n">
        <v>1907.37723956743</v>
      </c>
      <c r="AB9" t="n">
        <v>1762.9900542406</v>
      </c>
      <c r="AC9" t="n">
        <v>1666.23271520521</v>
      </c>
      <c r="AD9" t="n">
        <v>1561.34452321156</v>
      </c>
      <c r="AE9" t="n">
        <v>1478.94924034279</v>
      </c>
      <c r="AF9" t="n">
        <v>1484.40471611324</v>
      </c>
    </row>
    <row r="10">
      <c r="A10" t="s">
        <v>153</v>
      </c>
      <c r="B10" t="s">
        <v>388</v>
      </c>
      <c r="C10" t="s">
        <v>317</v>
      </c>
      <c r="D10" t="s">
        <v>389</v>
      </c>
      <c r="E10" t="s">
        <v>318</v>
      </c>
      <c r="F10" t="n">
        <v>1438.63919981736</v>
      </c>
      <c r="G10" t="n">
        <v>1508.89754674385</v>
      </c>
      <c r="H10" t="n">
        <v>1604.44970892772</v>
      </c>
      <c r="I10" t="n">
        <v>1683.49964424648</v>
      </c>
      <c r="J10" t="n">
        <v>1738.46729188017</v>
      </c>
      <c r="K10" t="n">
        <v>1833.36931089869</v>
      </c>
      <c r="L10" t="n">
        <v>2028.19250083094</v>
      </c>
      <c r="M10" t="n">
        <v>2135.57018495967</v>
      </c>
      <c r="N10" t="n">
        <v>2257.92984381406</v>
      </c>
      <c r="O10" t="n">
        <v>2342.20181957316</v>
      </c>
      <c r="P10" t="n">
        <v>2436.19452170454</v>
      </c>
      <c r="Q10" t="n">
        <v>2588.41576488466</v>
      </c>
      <c r="R10" t="n">
        <v>2778.81197507017</v>
      </c>
      <c r="S10" t="n">
        <v>2988.1601782251</v>
      </c>
      <c r="T10" t="n">
        <v>2944.72711341933</v>
      </c>
      <c r="U10" t="n">
        <v>3176.53716133508</v>
      </c>
      <c r="V10" t="n">
        <v>3148.8574694272</v>
      </c>
      <c r="W10" t="n">
        <v>3106.24329294521</v>
      </c>
      <c r="X10" t="n">
        <v>3093.7248446764</v>
      </c>
      <c r="Y10" t="n">
        <v>3133.2201653807</v>
      </c>
      <c r="Z10" t="n">
        <v>3230.62839834168</v>
      </c>
      <c r="AA10" t="n">
        <v>2932.60799841518</v>
      </c>
      <c r="AB10" t="n">
        <v>2730.99438034627</v>
      </c>
      <c r="AC10" t="n">
        <v>2624.95915570695</v>
      </c>
      <c r="AD10" t="n">
        <v>2476.96154412649</v>
      </c>
      <c r="AE10" t="n">
        <v>2373.29238818761</v>
      </c>
      <c r="AF10" t="n">
        <v>2404.68436177979</v>
      </c>
    </row>
    <row r="11">
      <c r="A11" t="s">
        <v>153</v>
      </c>
      <c r="B11" t="s">
        <v>390</v>
      </c>
      <c r="C11" t="s">
        <v>317</v>
      </c>
      <c r="D11" t="s">
        <v>391</v>
      </c>
      <c r="E11" t="s">
        <v>318</v>
      </c>
      <c r="F11" t="n">
        <v>479.122891918293</v>
      </c>
      <c r="G11" t="n">
        <v>505.473926123412</v>
      </c>
      <c r="H11" t="n">
        <v>539.116182133989</v>
      </c>
      <c r="I11" t="n">
        <v>567.310682810628</v>
      </c>
      <c r="J11" t="n">
        <v>586.540644762247</v>
      </c>
      <c r="K11" t="n">
        <v>620.779630884076</v>
      </c>
      <c r="L11" t="n">
        <v>684.481178913008</v>
      </c>
      <c r="M11" t="n">
        <v>713.91116768142</v>
      </c>
      <c r="N11" t="n">
        <v>745.373303125786</v>
      </c>
      <c r="O11" t="n">
        <v>764.765124176337</v>
      </c>
      <c r="P11" t="n">
        <v>788.669977766749</v>
      </c>
      <c r="Q11" t="n">
        <v>830.907872597213</v>
      </c>
      <c r="R11" t="n">
        <v>882.959340408082</v>
      </c>
      <c r="S11" t="n">
        <v>940.601506028712</v>
      </c>
      <c r="T11" t="n">
        <v>963.855273601783</v>
      </c>
      <c r="U11" t="n">
        <v>1082.10247730376</v>
      </c>
      <c r="V11" t="n">
        <v>1083.58723387578</v>
      </c>
      <c r="W11" t="n">
        <v>1082.70983056826</v>
      </c>
      <c r="X11" t="n">
        <v>1077.55253226094</v>
      </c>
      <c r="Y11" t="n">
        <v>1084.28556425532</v>
      </c>
      <c r="Z11" t="n">
        <v>1093.48417546329</v>
      </c>
      <c r="AA11" t="n">
        <v>1025.23075884775</v>
      </c>
      <c r="AB11" t="n">
        <v>968.004326105669</v>
      </c>
      <c r="AC11" t="n">
        <v>958.72644050174</v>
      </c>
      <c r="AD11" t="n">
        <v>915.617020914935</v>
      </c>
      <c r="AE11" t="n">
        <v>894.343147844823</v>
      </c>
      <c r="AF11" t="n">
        <v>920.279645666546</v>
      </c>
    </row>
    <row r="12">
      <c r="A12" t="s">
        <v>153</v>
      </c>
      <c r="B12" t="s">
        <v>392</v>
      </c>
      <c r="C12" t="s">
        <v>317</v>
      </c>
      <c r="D12" t="s">
        <v>393</v>
      </c>
      <c r="E12" t="s">
        <v>318</v>
      </c>
      <c r="F12" t="n">
        <v>1283.93744876411</v>
      </c>
      <c r="G12" t="n">
        <v>1334.51588881346</v>
      </c>
      <c r="H12" t="n">
        <v>1424.38573329237</v>
      </c>
      <c r="I12" t="n">
        <v>1514.09610523904</v>
      </c>
      <c r="J12" t="n">
        <v>1598.95328092103</v>
      </c>
      <c r="K12" t="n">
        <v>1703.44187404959</v>
      </c>
      <c r="L12" t="n">
        <v>1928.74685883783</v>
      </c>
      <c r="M12" t="n">
        <v>2082.65824080748</v>
      </c>
      <c r="N12" t="n">
        <v>2232.6430227509</v>
      </c>
      <c r="O12" t="n">
        <v>2338.38086975087</v>
      </c>
      <c r="P12" t="n">
        <v>2462.78206088595</v>
      </c>
      <c r="Q12" t="n">
        <v>2637.05607415797</v>
      </c>
      <c r="R12" t="n">
        <v>2841.57410204478</v>
      </c>
      <c r="S12" t="n">
        <v>2951.24551420751</v>
      </c>
      <c r="T12" t="n">
        <v>2771.61128791773</v>
      </c>
      <c r="U12" t="n">
        <v>2732.18542528174</v>
      </c>
      <c r="V12" t="n">
        <v>2596.70636304935</v>
      </c>
      <c r="W12" t="n">
        <v>2428.249329798</v>
      </c>
      <c r="X12" t="n">
        <v>2318.62777148106</v>
      </c>
      <c r="Y12" t="n">
        <v>2261.57327625268</v>
      </c>
      <c r="Z12" t="n">
        <v>2298.06526965626</v>
      </c>
      <c r="AA12" t="n">
        <v>2164.5951443989</v>
      </c>
      <c r="AB12" t="n">
        <v>2082.72068280403</v>
      </c>
      <c r="AC12" t="n">
        <v>2016.93139815016</v>
      </c>
      <c r="AD12" t="n">
        <v>1922.27177303865</v>
      </c>
      <c r="AE12" t="n">
        <v>1861.95845000174</v>
      </c>
      <c r="AF12" t="n">
        <v>1891.11174678278</v>
      </c>
    </row>
    <row r="13">
      <c r="A13" t="s">
        <v>153</v>
      </c>
      <c r="B13" t="s">
        <v>394</v>
      </c>
      <c r="C13" t="s">
        <v>317</v>
      </c>
      <c r="D13" t="s">
        <v>395</v>
      </c>
      <c r="E13" t="s">
        <v>318</v>
      </c>
      <c r="F13" t="n">
        <v>1214.81622233579</v>
      </c>
      <c r="G13" t="n">
        <v>1295.35592691815</v>
      </c>
      <c r="H13" t="n">
        <v>1415.20638374283</v>
      </c>
      <c r="I13" t="n">
        <v>1518.02404096064</v>
      </c>
      <c r="J13" t="n">
        <v>1623.9533168348</v>
      </c>
      <c r="K13" t="n">
        <v>1758.51752733419</v>
      </c>
      <c r="L13" t="n">
        <v>1989.16263373514</v>
      </c>
      <c r="M13" t="n">
        <v>2160.52410865731</v>
      </c>
      <c r="N13" t="n">
        <v>2340.20670930848</v>
      </c>
      <c r="O13" t="n">
        <v>2504.35436510811</v>
      </c>
      <c r="P13" t="n">
        <v>2664.6845847997</v>
      </c>
      <c r="Q13" t="n">
        <v>2885.55185002667</v>
      </c>
      <c r="R13" t="n">
        <v>3148.09644456349</v>
      </c>
      <c r="S13" t="n">
        <v>3400.75962042803</v>
      </c>
      <c r="T13" t="n">
        <v>3302.44162046476</v>
      </c>
      <c r="U13" t="n">
        <v>3397.56520206577</v>
      </c>
      <c r="V13" t="n">
        <v>3344.89773313446</v>
      </c>
      <c r="W13" t="n">
        <v>3213.03750441224</v>
      </c>
      <c r="X13" t="n">
        <v>3127.5706548798</v>
      </c>
      <c r="Y13" t="n">
        <v>3125.00364745973</v>
      </c>
      <c r="Z13" t="n">
        <v>3165.61372476673</v>
      </c>
      <c r="AA13" t="n">
        <v>3033.45636361235</v>
      </c>
      <c r="AB13" t="n">
        <v>2983.25704525184</v>
      </c>
      <c r="AC13" t="n">
        <v>2946.23241946137</v>
      </c>
      <c r="AD13" t="n">
        <v>2873.62144161471</v>
      </c>
      <c r="AE13" t="n">
        <v>2824.17745754892</v>
      </c>
      <c r="AF13" t="n">
        <v>2914.21421174125</v>
      </c>
    </row>
    <row r="14">
      <c r="A14" t="s">
        <v>153</v>
      </c>
      <c r="B14" t="s">
        <v>396</v>
      </c>
      <c r="C14" t="s">
        <v>317</v>
      </c>
      <c r="D14" t="s">
        <v>397</v>
      </c>
      <c r="E14" t="s">
        <v>318</v>
      </c>
      <c r="F14" t="n">
        <v>499.941902780863</v>
      </c>
      <c r="G14" t="n">
        <v>510.44999672239</v>
      </c>
      <c r="H14" t="n">
        <v>539.790456867863</v>
      </c>
      <c r="I14" t="n">
        <v>560.469629331878</v>
      </c>
      <c r="J14" t="n">
        <v>569.888883736069</v>
      </c>
      <c r="K14" t="n">
        <v>590.257916844423</v>
      </c>
      <c r="L14" t="n">
        <v>643.938875199027</v>
      </c>
      <c r="M14" t="n">
        <v>649.293597051397</v>
      </c>
      <c r="N14" t="n">
        <v>637.604737985257</v>
      </c>
      <c r="O14" t="n">
        <v>614.75144507597</v>
      </c>
      <c r="P14" t="n">
        <v>599.327805576553</v>
      </c>
      <c r="Q14" t="n">
        <v>599.118131666542</v>
      </c>
      <c r="R14" t="n">
        <v>608.334231465034</v>
      </c>
      <c r="S14" t="n">
        <v>606.11654921665</v>
      </c>
      <c r="T14" t="n">
        <v>560.497093659009</v>
      </c>
      <c r="U14" t="n">
        <v>550.641969889837</v>
      </c>
      <c r="V14" t="n">
        <v>534.637869904508</v>
      </c>
      <c r="W14" t="n">
        <v>510.590774187645</v>
      </c>
      <c r="X14" t="n">
        <v>496.338459597763</v>
      </c>
      <c r="Y14" t="n">
        <v>489.205052579865</v>
      </c>
      <c r="Z14" t="n">
        <v>479.69573925513</v>
      </c>
      <c r="AA14" t="n">
        <v>442.551927656377</v>
      </c>
      <c r="AB14" t="n">
        <v>418.822382208749</v>
      </c>
      <c r="AC14" t="n">
        <v>400.41656393824</v>
      </c>
      <c r="AD14" t="n">
        <v>381.665920062739</v>
      </c>
      <c r="AE14" t="n">
        <v>375.651754764724</v>
      </c>
      <c r="AF14" t="n">
        <v>386.906557638267</v>
      </c>
    </row>
    <row r="15">
      <c r="A15" t="s">
        <v>153</v>
      </c>
      <c r="B15" t="s">
        <v>398</v>
      </c>
      <c r="C15" t="s">
        <v>317</v>
      </c>
      <c r="D15" t="s">
        <v>399</v>
      </c>
      <c r="E15" t="s">
        <v>318</v>
      </c>
      <c r="F15" t="n">
        <v>954.883160171205</v>
      </c>
      <c r="G15" t="n">
        <v>997.710900679176</v>
      </c>
      <c r="H15" t="n">
        <v>1068.37191937587</v>
      </c>
      <c r="I15" t="n">
        <v>1132.07160311501</v>
      </c>
      <c r="J15" t="n">
        <v>1173.74376907613</v>
      </c>
      <c r="K15" t="n">
        <v>1233.23132699347</v>
      </c>
      <c r="L15" t="n">
        <v>1366.71249536026</v>
      </c>
      <c r="M15" t="n">
        <v>1420.21233585697</v>
      </c>
      <c r="N15" t="n">
        <v>1455.79564000593</v>
      </c>
      <c r="O15" t="n">
        <v>1469.48377885706</v>
      </c>
      <c r="P15" t="n">
        <v>1492.95756661714</v>
      </c>
      <c r="Q15" t="n">
        <v>1562.09509659124</v>
      </c>
      <c r="R15" t="n">
        <v>1646.00886886367</v>
      </c>
      <c r="S15" t="n">
        <v>1715.64861432846</v>
      </c>
      <c r="T15" t="n">
        <v>1659.43614597882</v>
      </c>
      <c r="U15" t="n">
        <v>1698.54213811658</v>
      </c>
      <c r="V15" t="n">
        <v>1663.57873808165</v>
      </c>
      <c r="W15" t="n">
        <v>1597.87789791726</v>
      </c>
      <c r="X15" t="n">
        <v>1552.97831070977</v>
      </c>
      <c r="Y15" t="n">
        <v>1543.57222984312</v>
      </c>
      <c r="Z15" t="n">
        <v>1558.73912994411</v>
      </c>
      <c r="AA15" t="n">
        <v>1460.53332745259</v>
      </c>
      <c r="AB15" t="n">
        <v>1382.8539898986</v>
      </c>
      <c r="AC15" t="n">
        <v>1327.3145244022</v>
      </c>
      <c r="AD15" t="n">
        <v>1264.65241293831</v>
      </c>
      <c r="AE15" t="n">
        <v>1216.01064498355</v>
      </c>
      <c r="AF15" t="n">
        <v>1236.77121177487</v>
      </c>
    </row>
    <row r="16">
      <c r="A16" t="s">
        <v>153</v>
      </c>
      <c r="B16" t="s">
        <v>400</v>
      </c>
      <c r="C16" t="s">
        <v>317</v>
      </c>
      <c r="D16" t="s">
        <v>401</v>
      </c>
      <c r="E16" t="s">
        <v>318</v>
      </c>
      <c r="F16" t="n">
        <v>454.941257390341</v>
      </c>
      <c r="G16" t="n">
        <v>487.260903956786</v>
      </c>
      <c r="H16" t="n">
        <v>528.581462508006</v>
      </c>
      <c r="I16" t="n">
        <v>571.601973783128</v>
      </c>
      <c r="J16" t="n">
        <v>603.854885340064</v>
      </c>
      <c r="K16" t="n">
        <v>642.973410149045</v>
      </c>
      <c r="L16" t="n">
        <v>722.773620161236</v>
      </c>
      <c r="M16" t="n">
        <v>770.918738805569</v>
      </c>
      <c r="N16" t="n">
        <v>818.190902020672</v>
      </c>
      <c r="O16" t="n">
        <v>854.732333781089</v>
      </c>
      <c r="P16" t="n">
        <v>893.629761040587</v>
      </c>
      <c r="Q16" t="n">
        <v>962.976964924696</v>
      </c>
      <c r="R16" t="n">
        <v>1037.67463739864</v>
      </c>
      <c r="S16" t="n">
        <v>1109.53206511181</v>
      </c>
      <c r="T16" t="n">
        <v>1098.93905231981</v>
      </c>
      <c r="U16" t="n">
        <v>1147.90016822675</v>
      </c>
      <c r="V16" t="n">
        <v>1128.94086817714</v>
      </c>
      <c r="W16" t="n">
        <v>1087.28712372962</v>
      </c>
      <c r="X16" t="n">
        <v>1056.639851112</v>
      </c>
      <c r="Y16" t="n">
        <v>1054.36717726326</v>
      </c>
      <c r="Z16" t="n">
        <v>1079.04339068898</v>
      </c>
      <c r="AA16" t="n">
        <v>1017.98139979621</v>
      </c>
      <c r="AB16" t="n">
        <v>964.031607689856</v>
      </c>
      <c r="AC16" t="n">
        <v>926.897960463956</v>
      </c>
      <c r="AD16" t="n">
        <v>882.986492875571</v>
      </c>
      <c r="AE16" t="n">
        <v>840.358890218825</v>
      </c>
      <c r="AF16" t="n">
        <v>849.864654136599</v>
      </c>
    </row>
    <row r="17">
      <c r="A17" t="s">
        <v>153</v>
      </c>
      <c r="B17" t="s">
        <v>402</v>
      </c>
      <c r="C17" t="s">
        <v>317</v>
      </c>
      <c r="D17" t="s">
        <v>403</v>
      </c>
      <c r="E17" t="s">
        <v>318</v>
      </c>
      <c r="F17" t="n">
        <v>560.110814211169</v>
      </c>
      <c r="G17" t="n">
        <v>601.083601055833</v>
      </c>
      <c r="H17" t="n">
        <v>655.078824885343</v>
      </c>
      <c r="I17" t="n">
        <v>708.085723390338</v>
      </c>
      <c r="J17" t="n">
        <v>755.196181809805</v>
      </c>
      <c r="K17" t="n">
        <v>801.584633285544</v>
      </c>
      <c r="L17" t="n">
        <v>904.961640339412</v>
      </c>
      <c r="M17" t="n">
        <v>983.097818379013</v>
      </c>
      <c r="N17" t="n">
        <v>1058.55733271665</v>
      </c>
      <c r="O17" t="n">
        <v>1120.9496337077</v>
      </c>
      <c r="P17" t="n">
        <v>1171.96994170205</v>
      </c>
      <c r="Q17" t="n">
        <v>1253.31957162868</v>
      </c>
      <c r="R17" t="n">
        <v>1344.052841777</v>
      </c>
      <c r="S17" t="n">
        <v>1436.37754514478</v>
      </c>
      <c r="T17" t="n">
        <v>1421.76485034203</v>
      </c>
      <c r="U17" t="n">
        <v>1485.16606623268</v>
      </c>
      <c r="V17" t="n">
        <v>1515.25454958528</v>
      </c>
      <c r="W17" t="n">
        <v>1524.54811728741</v>
      </c>
      <c r="X17" t="n">
        <v>1566.37352285332</v>
      </c>
      <c r="Y17" t="n">
        <v>1628.98688907386</v>
      </c>
      <c r="Z17" t="n">
        <v>1709.25654031355</v>
      </c>
      <c r="AA17" t="n">
        <v>1554.40580364403</v>
      </c>
      <c r="AB17" t="n">
        <v>1450.08630210778</v>
      </c>
      <c r="AC17" t="n">
        <v>1380.64059206519</v>
      </c>
      <c r="AD17" t="n">
        <v>1308.60324665619</v>
      </c>
      <c r="AE17" t="n">
        <v>1257.40973788684</v>
      </c>
      <c r="AF17" t="n">
        <v>1258.95756686969</v>
      </c>
    </row>
    <row r="18">
      <c r="A18" t="s">
        <v>153</v>
      </c>
      <c r="B18" t="s">
        <v>404</v>
      </c>
      <c r="C18" t="s">
        <v>317</v>
      </c>
      <c r="D18" t="s">
        <v>405</v>
      </c>
      <c r="E18" t="s">
        <v>318</v>
      </c>
      <c r="F18" t="n">
        <v>1697.20327611035</v>
      </c>
      <c r="G18" t="n">
        <v>1797.4159844283</v>
      </c>
      <c r="H18" t="n">
        <v>1965.1042759909</v>
      </c>
      <c r="I18" t="n">
        <v>2119.52119622915</v>
      </c>
      <c r="J18" t="n">
        <v>2248.08875698598</v>
      </c>
      <c r="K18" t="n">
        <v>2407.90983221441</v>
      </c>
      <c r="L18" t="n">
        <v>2627.68351743398</v>
      </c>
      <c r="M18" t="n">
        <v>2784.09785988592</v>
      </c>
      <c r="N18" t="n">
        <v>2935.75617687787</v>
      </c>
      <c r="O18" t="n">
        <v>3040.22091169257</v>
      </c>
      <c r="P18" t="n">
        <v>3098.72943958704</v>
      </c>
      <c r="Q18" t="n">
        <v>3213.75768425179</v>
      </c>
      <c r="R18" t="n">
        <v>3350.66193777407</v>
      </c>
      <c r="S18" t="n">
        <v>3495.31255071637</v>
      </c>
      <c r="T18" t="n">
        <v>3459.1880555798</v>
      </c>
      <c r="U18" t="n">
        <v>3637.91042211935</v>
      </c>
      <c r="V18" t="n">
        <v>3630.60000934772</v>
      </c>
      <c r="W18" t="n">
        <v>3542.17337150523</v>
      </c>
      <c r="X18" t="n">
        <v>3612.00599003816</v>
      </c>
      <c r="Y18" t="n">
        <v>3749.12093060654</v>
      </c>
      <c r="Z18" t="n">
        <v>3904.57046437514</v>
      </c>
      <c r="AA18" t="n">
        <v>4005.07501782307</v>
      </c>
      <c r="AB18" t="n">
        <v>4168.23730883953</v>
      </c>
      <c r="AC18" t="n">
        <v>4197.22704517327</v>
      </c>
      <c r="AD18" t="n">
        <v>4172.159319885</v>
      </c>
      <c r="AE18" t="n">
        <v>4036.6705188112</v>
      </c>
      <c r="AF18" t="n">
        <v>4021.81198593969</v>
      </c>
    </row>
    <row r="19">
      <c r="A19" t="s">
        <v>153</v>
      </c>
      <c r="B19" t="s">
        <v>406</v>
      </c>
      <c r="C19" t="s">
        <v>317</v>
      </c>
      <c r="D19" t="s">
        <v>407</v>
      </c>
      <c r="E19" t="s">
        <v>318</v>
      </c>
      <c r="F19" t="n">
        <v>737.708583916857</v>
      </c>
      <c r="G19" t="n">
        <v>794.764716631797</v>
      </c>
      <c r="H19" t="n">
        <v>875.507918734522</v>
      </c>
      <c r="I19" t="n">
        <v>948.421983260491</v>
      </c>
      <c r="J19" t="n">
        <v>1012.90468419823</v>
      </c>
      <c r="K19" t="n">
        <v>1084.95794526113</v>
      </c>
      <c r="L19" t="n">
        <v>1212.95244096008</v>
      </c>
      <c r="M19" t="n">
        <v>1303.37874312327</v>
      </c>
      <c r="N19" t="n">
        <v>1393.3984464862</v>
      </c>
      <c r="O19" t="n">
        <v>1472.19698300949</v>
      </c>
      <c r="P19" t="n">
        <v>1544.73183891176</v>
      </c>
      <c r="Q19" t="n">
        <v>1643.08061398294</v>
      </c>
      <c r="R19" t="n">
        <v>1747.82526510799</v>
      </c>
      <c r="S19" t="n">
        <v>1841.05932118098</v>
      </c>
      <c r="T19" t="n">
        <v>1842.21261962519</v>
      </c>
      <c r="U19" t="n">
        <v>1930.88239734036</v>
      </c>
      <c r="V19" t="n">
        <v>1877.98603217125</v>
      </c>
      <c r="W19" t="n">
        <v>1781.94151362249</v>
      </c>
      <c r="X19" t="n">
        <v>1710.35590976303</v>
      </c>
      <c r="Y19" t="n">
        <v>1709.66928739347</v>
      </c>
      <c r="Z19" t="n">
        <v>1744.41579354908</v>
      </c>
      <c r="AA19" t="n">
        <v>1709.65937880645</v>
      </c>
      <c r="AB19" t="n">
        <v>1702.33775893706</v>
      </c>
      <c r="AC19" t="n">
        <v>1706.16583488069</v>
      </c>
      <c r="AD19" t="n">
        <v>1648.54773215124</v>
      </c>
      <c r="AE19" t="n">
        <v>1567.81541663807</v>
      </c>
      <c r="AF19" t="n">
        <v>1528.6407960884</v>
      </c>
    </row>
    <row r="20">
      <c r="A20" t="s">
        <v>153</v>
      </c>
      <c r="B20" t="s">
        <v>408</v>
      </c>
      <c r="C20" t="s">
        <v>317</v>
      </c>
      <c r="D20" t="s">
        <v>409</v>
      </c>
      <c r="E20" t="s">
        <v>318</v>
      </c>
      <c r="F20" t="n">
        <v>1201.6177692997</v>
      </c>
      <c r="G20" t="n">
        <v>1244.75351875545</v>
      </c>
      <c r="H20" t="n">
        <v>1298.28396484788</v>
      </c>
      <c r="I20" t="n">
        <v>1318.57978624297</v>
      </c>
      <c r="J20" t="n">
        <v>1337.5672468277</v>
      </c>
      <c r="K20" t="n">
        <v>1398.3105531039</v>
      </c>
      <c r="L20" t="n">
        <v>1524.36708026813</v>
      </c>
      <c r="M20" t="n">
        <v>1591.53763572517</v>
      </c>
      <c r="N20" t="n">
        <v>1661.94068498031</v>
      </c>
      <c r="O20" t="n">
        <v>1687.20285386843</v>
      </c>
      <c r="P20" t="n">
        <v>1780.32644007812</v>
      </c>
      <c r="Q20" t="n">
        <v>1945.17976281165</v>
      </c>
      <c r="R20" t="n">
        <v>2167.22889261297</v>
      </c>
      <c r="S20" t="n">
        <v>2424.36155768981</v>
      </c>
      <c r="T20" t="n">
        <v>2457.77713987127</v>
      </c>
      <c r="U20" t="n">
        <v>2531.01744906474</v>
      </c>
      <c r="V20" t="n">
        <v>2467.80843863388</v>
      </c>
      <c r="W20" t="n">
        <v>2436.72711490812</v>
      </c>
      <c r="X20" t="n">
        <v>2443.20617995797</v>
      </c>
      <c r="Y20" t="n">
        <v>2489.12544141161</v>
      </c>
      <c r="Z20" t="n">
        <v>2510.67471827295</v>
      </c>
      <c r="AA20" t="n">
        <v>2231.91144075814</v>
      </c>
      <c r="AB20" t="n">
        <v>2095.0145121374</v>
      </c>
      <c r="AC20" t="n">
        <v>1998.64949277683</v>
      </c>
      <c r="AD20" t="n">
        <v>1831.95358585799</v>
      </c>
      <c r="AE20" t="n">
        <v>1739.34655790642</v>
      </c>
      <c r="AF20" t="n">
        <v>1781.9477897788</v>
      </c>
    </row>
    <row r="21">
      <c r="A21" t="s">
        <v>153</v>
      </c>
      <c r="B21" t="s">
        <v>410</v>
      </c>
      <c r="C21" t="s">
        <v>317</v>
      </c>
      <c r="D21" t="s">
        <v>411</v>
      </c>
      <c r="E21" t="s">
        <v>318</v>
      </c>
      <c r="F21" t="n">
        <v>1397.47514141388</v>
      </c>
      <c r="G21" t="n">
        <v>1466.53645755582</v>
      </c>
      <c r="H21" t="n">
        <v>1550.73869985696</v>
      </c>
      <c r="I21" t="n">
        <v>1603.91685609678</v>
      </c>
      <c r="J21" t="n">
        <v>1658.89219371501</v>
      </c>
      <c r="K21" t="n">
        <v>1760.87467956034</v>
      </c>
      <c r="L21" t="n">
        <v>1940.39485043648</v>
      </c>
      <c r="M21" t="n">
        <v>2055.39636838736</v>
      </c>
      <c r="N21" t="n">
        <v>2174.71576827908</v>
      </c>
      <c r="O21" t="n">
        <v>2241.18308723463</v>
      </c>
      <c r="P21" t="n">
        <v>2379.07745171936</v>
      </c>
      <c r="Q21" t="n">
        <v>2606.03940822147</v>
      </c>
      <c r="R21" t="n">
        <v>2891.34463732598</v>
      </c>
      <c r="S21" t="n">
        <v>3220.13649664327</v>
      </c>
      <c r="T21" t="n">
        <v>3340.14822001431</v>
      </c>
      <c r="U21" t="n">
        <v>3581.17767789173</v>
      </c>
      <c r="V21" t="n">
        <v>3572.29037463014</v>
      </c>
      <c r="W21" t="n">
        <v>3593.24233757311</v>
      </c>
      <c r="X21" t="n">
        <v>3623.69906883186</v>
      </c>
      <c r="Y21" t="n">
        <v>3674.39747364686</v>
      </c>
      <c r="Z21" t="n">
        <v>3769.7566857521</v>
      </c>
      <c r="AA21" t="n">
        <v>3476.65864037281</v>
      </c>
      <c r="AB21" t="n">
        <v>3312.42632073339</v>
      </c>
      <c r="AC21" t="n">
        <v>3167.59114690509</v>
      </c>
      <c r="AD21" t="n">
        <v>2970.24977975984</v>
      </c>
      <c r="AE21" t="n">
        <v>2813.55281092014</v>
      </c>
      <c r="AF21" t="n">
        <v>2861.70278879432</v>
      </c>
    </row>
    <row r="22">
      <c r="A22" t="s">
        <v>153</v>
      </c>
      <c r="B22" t="s">
        <v>412</v>
      </c>
      <c r="C22" t="s">
        <v>317</v>
      </c>
      <c r="D22" t="s">
        <v>413</v>
      </c>
      <c r="E22" t="s">
        <v>318</v>
      </c>
      <c r="F22" t="n">
        <v>195.857372114182</v>
      </c>
      <c r="G22" t="n">
        <v>221.78293880037</v>
      </c>
      <c r="H22" t="n">
        <v>252.454735009077</v>
      </c>
      <c r="I22" t="n">
        <v>285.337069853809</v>
      </c>
      <c r="J22" t="n">
        <v>321.324946887311</v>
      </c>
      <c r="K22" t="n">
        <v>362.564126456443</v>
      </c>
      <c r="L22" t="n">
        <v>416.027770168354</v>
      </c>
      <c r="M22" t="n">
        <v>463.858732662194</v>
      </c>
      <c r="N22" t="n">
        <v>512.775083298763</v>
      </c>
      <c r="O22" t="n">
        <v>553.9802333662</v>
      </c>
      <c r="P22" t="n">
        <v>598.75101164124</v>
      </c>
      <c r="Q22" t="n">
        <v>660.859645409829</v>
      </c>
      <c r="R22" t="n">
        <v>724.11574471301</v>
      </c>
      <c r="S22" t="n">
        <v>795.774938953465</v>
      </c>
      <c r="T22" t="n">
        <v>882.371080143042</v>
      </c>
      <c r="U22" t="n">
        <v>1050.16022882699</v>
      </c>
      <c r="V22" t="n">
        <v>1104.48193599626</v>
      </c>
      <c r="W22" t="n">
        <v>1156.51522266499</v>
      </c>
      <c r="X22" t="n">
        <v>1180.49288887389</v>
      </c>
      <c r="Y22" t="n">
        <v>1185.27203223525</v>
      </c>
      <c r="Z22" t="n">
        <v>1259.08196747915</v>
      </c>
      <c r="AA22" t="n">
        <v>1244.74719961467</v>
      </c>
      <c r="AB22" t="n">
        <v>1217.41180859599</v>
      </c>
      <c r="AC22" t="n">
        <v>1168.94165412825</v>
      </c>
      <c r="AD22" t="n">
        <v>1138.29619390186</v>
      </c>
      <c r="AE22" t="n">
        <v>1074.20625301372</v>
      </c>
      <c r="AF22" t="n">
        <v>1079.75499901551</v>
      </c>
    </row>
    <row r="23">
      <c r="A23" t="s">
        <v>153</v>
      </c>
      <c r="B23" t="s">
        <v>414</v>
      </c>
      <c r="C23" t="s">
        <v>317</v>
      </c>
      <c r="D23" t="s">
        <v>415</v>
      </c>
      <c r="E23" t="s">
        <v>318</v>
      </c>
      <c r="F23" t="n">
        <v>4423.16897650448</v>
      </c>
      <c r="G23" t="n">
        <v>4835.01193630493</v>
      </c>
      <c r="H23" t="n">
        <v>5319.57359299852</v>
      </c>
      <c r="I23" t="n">
        <v>5820.94411243202</v>
      </c>
      <c r="J23" t="n">
        <v>6405.41938969847</v>
      </c>
      <c r="K23" t="n">
        <v>7113.67580080408</v>
      </c>
      <c r="L23" t="n">
        <v>8322.3819709507</v>
      </c>
      <c r="M23" t="n">
        <v>9625.48363523987</v>
      </c>
      <c r="N23" t="n">
        <v>11059.7577897948</v>
      </c>
      <c r="O23" t="n">
        <v>12413.5435705897</v>
      </c>
      <c r="P23" t="n">
        <v>14052.8068478728</v>
      </c>
      <c r="Q23" t="n">
        <v>16336.125030169</v>
      </c>
      <c r="R23" t="n">
        <v>18530.0373834083</v>
      </c>
      <c r="S23" t="n">
        <v>20013.8459676698</v>
      </c>
      <c r="T23" t="n">
        <v>20479.3208213996</v>
      </c>
      <c r="U23" t="n">
        <v>20051.7706710763</v>
      </c>
      <c r="V23" t="n">
        <v>18748.4893785346</v>
      </c>
      <c r="W23" t="n">
        <v>17070.6300006031</v>
      </c>
      <c r="X23" t="n">
        <v>16092.9561932929</v>
      </c>
      <c r="Y23" t="n">
        <v>15866.9377963609</v>
      </c>
      <c r="Z23" t="n">
        <v>15758.5497437271</v>
      </c>
      <c r="AA23" t="n">
        <v>16154.9023433666</v>
      </c>
      <c r="AB23" t="n">
        <v>17099.5019120546</v>
      </c>
      <c r="AC23" t="n">
        <v>18380.3686558853</v>
      </c>
      <c r="AD23" t="n">
        <v>18839.9005641951</v>
      </c>
      <c r="AE23" t="n">
        <v>18875.5455982863</v>
      </c>
      <c r="AF23" t="n">
        <v>19305.8777351106</v>
      </c>
    </row>
    <row r="24">
      <c r="A24" t="s">
        <v>153</v>
      </c>
      <c r="B24" t="s">
        <v>416</v>
      </c>
      <c r="C24" t="s">
        <v>317</v>
      </c>
      <c r="D24" t="s">
        <v>417</v>
      </c>
      <c r="E24" t="s">
        <v>318</v>
      </c>
      <c r="F24" t="n">
        <v>3885.8662296097</v>
      </c>
      <c r="G24" t="n">
        <v>4341.22810267661</v>
      </c>
      <c r="H24" t="n">
        <v>4952.72575521709</v>
      </c>
      <c r="I24" t="n">
        <v>5569.685631303</v>
      </c>
      <c r="J24" t="n">
        <v>6219.27440163649</v>
      </c>
      <c r="K24" t="n">
        <v>6971.91072272233</v>
      </c>
      <c r="L24" t="n">
        <v>7946.25395697325</v>
      </c>
      <c r="M24" t="n">
        <v>8807.32509052042</v>
      </c>
      <c r="N24" t="n">
        <v>9686.1183723548</v>
      </c>
      <c r="O24" t="n">
        <v>10524.4953918855</v>
      </c>
      <c r="P24" t="n">
        <v>11331.0050092757</v>
      </c>
      <c r="Q24" t="n">
        <v>12182.0112560679</v>
      </c>
      <c r="R24" t="n">
        <v>13164.0061152683</v>
      </c>
      <c r="S24" t="n">
        <v>13846.9475723236</v>
      </c>
      <c r="T24" t="n">
        <v>13698.8952102775</v>
      </c>
      <c r="U24" t="n">
        <v>15147.8425443194</v>
      </c>
      <c r="V24" t="n">
        <v>14955.931387611</v>
      </c>
      <c r="W24" t="n">
        <v>14267.2315519441</v>
      </c>
      <c r="X24" t="n">
        <v>14124.922440334</v>
      </c>
      <c r="Y24" t="n">
        <v>14538.4476291994</v>
      </c>
      <c r="Z24" t="n">
        <v>15297.3818292154</v>
      </c>
      <c r="AA24" t="n">
        <v>14496.1705748895</v>
      </c>
      <c r="AB24" t="n">
        <v>14272.5670425232</v>
      </c>
      <c r="AC24" t="n">
        <v>13964.9084864089</v>
      </c>
      <c r="AD24" t="n">
        <v>13903.4470335067</v>
      </c>
      <c r="AE24" t="n">
        <v>13368.9917755424</v>
      </c>
      <c r="AF24" t="n">
        <v>13668.3704838315</v>
      </c>
    </row>
    <row r="25">
      <c r="A25" t="s">
        <v>153</v>
      </c>
      <c r="B25" t="s">
        <v>418</v>
      </c>
      <c r="C25" t="s">
        <v>317</v>
      </c>
      <c r="D25" t="s">
        <v>419</v>
      </c>
      <c r="E25" t="s">
        <v>318</v>
      </c>
      <c r="F25" t="n">
        <v>1273.82212301739</v>
      </c>
      <c r="G25" t="n">
        <v>1363.47653600604</v>
      </c>
      <c r="H25" t="n">
        <v>1497.36786283991</v>
      </c>
      <c r="I25" t="n">
        <v>1651.27416960101</v>
      </c>
      <c r="J25" t="n">
        <v>1765.26001711457</v>
      </c>
      <c r="K25" t="n">
        <v>1891.73887869338</v>
      </c>
      <c r="L25" t="n">
        <v>2084.55153096378</v>
      </c>
      <c r="M25" t="n">
        <v>2220.01245073808</v>
      </c>
      <c r="N25" t="n">
        <v>2315.63442470743</v>
      </c>
      <c r="O25" t="n">
        <v>2362.09435816532</v>
      </c>
      <c r="P25" t="n">
        <v>2431.51865275648</v>
      </c>
      <c r="Q25" t="n">
        <v>2497.23584426099</v>
      </c>
      <c r="R25" t="n">
        <v>2594.87130527697</v>
      </c>
      <c r="S25" t="n">
        <v>2627.52303103138</v>
      </c>
      <c r="T25" t="n">
        <v>2419.13891948759</v>
      </c>
      <c r="U25" t="n">
        <v>2512.13966739304</v>
      </c>
      <c r="V25" t="n">
        <v>2341.43539828909</v>
      </c>
      <c r="W25" t="n">
        <v>2124.08550028091</v>
      </c>
      <c r="X25" t="n">
        <v>2002.89367854084</v>
      </c>
      <c r="Y25" t="n">
        <v>1981.40459647373</v>
      </c>
      <c r="Z25" t="n">
        <v>2044.05290120726</v>
      </c>
      <c r="AA25" t="n">
        <v>1934.70792099933</v>
      </c>
      <c r="AB25" t="n">
        <v>1918.57569348124</v>
      </c>
      <c r="AC25" t="n">
        <v>1894.50802232327</v>
      </c>
      <c r="AD25" t="n">
        <v>1823.19910074819</v>
      </c>
      <c r="AE25" t="n">
        <v>1685.58428468039</v>
      </c>
      <c r="AF25" t="n">
        <v>1668.22431809855</v>
      </c>
    </row>
    <row r="26">
      <c r="A26" t="s">
        <v>153</v>
      </c>
      <c r="B26" t="s">
        <v>420</v>
      </c>
      <c r="C26" t="s">
        <v>317</v>
      </c>
      <c r="D26" t="s">
        <v>421</v>
      </c>
      <c r="E26" t="s">
        <v>318</v>
      </c>
      <c r="F26" t="n">
        <v>1447.29527734694</v>
      </c>
      <c r="G26" t="n">
        <v>1699.64319491841</v>
      </c>
      <c r="H26" t="n">
        <v>2033.70714397669</v>
      </c>
      <c r="I26" t="n">
        <v>2365.54532750242</v>
      </c>
      <c r="J26" t="n">
        <v>2760.14583293685</v>
      </c>
      <c r="K26" t="n">
        <v>3213.05271445941</v>
      </c>
      <c r="L26" t="n">
        <v>3730.64979763778</v>
      </c>
      <c r="M26" t="n">
        <v>4208.91461194816</v>
      </c>
      <c r="N26" t="n">
        <v>4737.85854461202</v>
      </c>
      <c r="O26" t="n">
        <v>5258.55439756279</v>
      </c>
      <c r="P26" t="n">
        <v>5746.03521476719</v>
      </c>
      <c r="Q26" t="n">
        <v>6243.23642195587</v>
      </c>
      <c r="R26" t="n">
        <v>6817.02756343837</v>
      </c>
      <c r="S26" t="n">
        <v>7209.47775658534</v>
      </c>
      <c r="T26" t="n">
        <v>7262.14784636201</v>
      </c>
      <c r="U26" t="n">
        <v>8192.97371365676</v>
      </c>
      <c r="V26" t="n">
        <v>8090.42430877957</v>
      </c>
      <c r="W26" t="n">
        <v>7710.10020424682</v>
      </c>
      <c r="X26" t="n">
        <v>7645.53065459839</v>
      </c>
      <c r="Y26" t="n">
        <v>7958.45720732556</v>
      </c>
      <c r="Z26" t="n">
        <v>8540.94570081363</v>
      </c>
      <c r="AA26" t="n">
        <v>8034.73235282602</v>
      </c>
      <c r="AB26" t="n">
        <v>7864.84601600733</v>
      </c>
      <c r="AC26" t="n">
        <v>7713.07167223259</v>
      </c>
      <c r="AD26" t="n">
        <v>7769.47297647538</v>
      </c>
      <c r="AE26" t="n">
        <v>7534.41744036172</v>
      </c>
      <c r="AF26" t="n">
        <v>7833.04326755356</v>
      </c>
    </row>
    <row r="27">
      <c r="A27" t="s">
        <v>153</v>
      </c>
      <c r="B27" t="s">
        <v>422</v>
      </c>
      <c r="C27" t="s">
        <v>317</v>
      </c>
      <c r="D27" t="s">
        <v>423</v>
      </c>
      <c r="E27" t="s">
        <v>318</v>
      </c>
      <c r="F27" t="n">
        <v>1164.74882924537</v>
      </c>
      <c r="G27" t="n">
        <v>1278.10837175217</v>
      </c>
      <c r="H27" t="n">
        <v>1421.65074840049</v>
      </c>
      <c r="I27" t="n">
        <v>1552.86613419956</v>
      </c>
      <c r="J27" t="n">
        <v>1693.86855158506</v>
      </c>
      <c r="K27" t="n">
        <v>1867.11912956953</v>
      </c>
      <c r="L27" t="n">
        <v>2131.05262837169</v>
      </c>
      <c r="M27" t="n">
        <v>2378.39802783417</v>
      </c>
      <c r="N27" t="n">
        <v>2632.62540303535</v>
      </c>
      <c r="O27" t="n">
        <v>2903.84663615741</v>
      </c>
      <c r="P27" t="n">
        <v>3153.45114175202</v>
      </c>
      <c r="Q27" t="n">
        <v>3441.53898985109</v>
      </c>
      <c r="R27" t="n">
        <v>3752.10724655301</v>
      </c>
      <c r="S27" t="n">
        <v>4009.94678470684</v>
      </c>
      <c r="T27" t="n">
        <v>4017.60844442794</v>
      </c>
      <c r="U27" t="n">
        <v>4442.72916326964</v>
      </c>
      <c r="V27" t="n">
        <v>4524.07168054234</v>
      </c>
      <c r="W27" t="n">
        <v>4433.04584741633</v>
      </c>
      <c r="X27" t="n">
        <v>4476.49810719481</v>
      </c>
      <c r="Y27" t="n">
        <v>4598.58582540012</v>
      </c>
      <c r="Z27" t="n">
        <v>4712.38322719449</v>
      </c>
      <c r="AA27" t="n">
        <v>4526.73030106415</v>
      </c>
      <c r="AB27" t="n">
        <v>4489.14533303467</v>
      </c>
      <c r="AC27" t="n">
        <v>4357.328791853</v>
      </c>
      <c r="AD27" t="n">
        <v>4310.77495628311</v>
      </c>
      <c r="AE27" t="n">
        <v>4148.9900505003</v>
      </c>
      <c r="AF27" t="n">
        <v>4167.10289817937</v>
      </c>
    </row>
    <row r="28">
      <c r="A28" t="s">
        <v>153</v>
      </c>
      <c r="B28" t="s">
        <v>424</v>
      </c>
      <c r="C28" t="s">
        <v>317</v>
      </c>
      <c r="D28" t="s">
        <v>425</v>
      </c>
      <c r="E28" t="s">
        <v>318</v>
      </c>
      <c r="F28" t="n">
        <v>1329.16332539421</v>
      </c>
      <c r="G28" t="n">
        <v>1409.79405308391</v>
      </c>
      <c r="H28" t="n">
        <v>1513.60213949122</v>
      </c>
      <c r="I28" t="n">
        <v>1599.21808578146</v>
      </c>
      <c r="J28" t="n">
        <v>1696.89972763224</v>
      </c>
      <c r="K28" t="n">
        <v>1824.21751607627</v>
      </c>
      <c r="L28" t="n">
        <v>2017.64960959005</v>
      </c>
      <c r="M28" t="n">
        <v>2154.15068343254</v>
      </c>
      <c r="N28" t="n">
        <v>2291.93110002536</v>
      </c>
      <c r="O28" t="n">
        <v>2411.23978478253</v>
      </c>
      <c r="P28" t="n">
        <v>2554.49520338183</v>
      </c>
      <c r="Q28" t="n">
        <v>2764.86502801816</v>
      </c>
      <c r="R28" t="n">
        <v>2998.75539516276</v>
      </c>
      <c r="S28" t="n">
        <v>3290.61307354031</v>
      </c>
      <c r="T28" t="n">
        <v>3364.38867856763</v>
      </c>
      <c r="U28" t="n">
        <v>3467.45390138774</v>
      </c>
      <c r="V28" t="n">
        <v>3418.51432594134</v>
      </c>
      <c r="W28" t="n">
        <v>3298.99915456752</v>
      </c>
      <c r="X28" t="n">
        <v>3205.46031901553</v>
      </c>
      <c r="Y28" t="n">
        <v>3140.40851085565</v>
      </c>
      <c r="Z28" t="n">
        <v>3322.51210918662</v>
      </c>
      <c r="AA28" t="n">
        <v>3433.06800134125</v>
      </c>
      <c r="AB28" t="n">
        <v>3631.94719774301</v>
      </c>
      <c r="AC28" t="n">
        <v>3830.72153797021</v>
      </c>
      <c r="AD28" t="n">
        <v>3865.14813878567</v>
      </c>
      <c r="AE28" t="n">
        <v>3931.18826627192</v>
      </c>
      <c r="AF28" t="n">
        <v>4098.50388056475</v>
      </c>
    </row>
    <row r="29">
      <c r="A29" t="s">
        <v>153</v>
      </c>
      <c r="B29" t="s">
        <v>426</v>
      </c>
      <c r="C29" t="s">
        <v>317</v>
      </c>
      <c r="D29" t="s">
        <v>427</v>
      </c>
      <c r="E29" t="s">
        <v>318</v>
      </c>
      <c r="F29" t="n">
        <v>475.642003644326</v>
      </c>
      <c r="G29" t="n">
        <v>506.26292491749</v>
      </c>
      <c r="H29" t="n">
        <v>543.622607439594</v>
      </c>
      <c r="I29" t="n">
        <v>569.49531292831</v>
      </c>
      <c r="J29" t="n">
        <v>594.266703813093</v>
      </c>
      <c r="K29" t="n">
        <v>626.317256003755</v>
      </c>
      <c r="L29" t="n">
        <v>706.650883370424</v>
      </c>
      <c r="M29" t="n">
        <v>773.523593955314</v>
      </c>
      <c r="N29" t="n">
        <v>867.065674118619</v>
      </c>
      <c r="O29" t="n">
        <v>947.964488634795</v>
      </c>
      <c r="P29" t="n">
        <v>1000.57490294676</v>
      </c>
      <c r="Q29" t="n">
        <v>1081.52242478608</v>
      </c>
      <c r="R29" t="n">
        <v>1179.09922606589</v>
      </c>
      <c r="S29" t="n">
        <v>1295.91404977665</v>
      </c>
      <c r="T29" t="n">
        <v>1343.43338777635</v>
      </c>
      <c r="U29" t="n">
        <v>1397.9028760959</v>
      </c>
      <c r="V29" t="n">
        <v>1376.19722446609</v>
      </c>
      <c r="W29" t="n">
        <v>1324.79709492304</v>
      </c>
      <c r="X29" t="n">
        <v>1276.82899236696</v>
      </c>
      <c r="Y29" t="n">
        <v>1252.0777167119</v>
      </c>
      <c r="Z29" t="n">
        <v>1300.89350396981</v>
      </c>
      <c r="AA29" t="n">
        <v>1317.54397141556</v>
      </c>
      <c r="AB29" t="n">
        <v>1339.84074568743</v>
      </c>
      <c r="AC29" t="n">
        <v>1398.15470551078</v>
      </c>
      <c r="AD29" t="n">
        <v>1411.6263568951</v>
      </c>
      <c r="AE29" t="n">
        <v>1455.66587588269</v>
      </c>
      <c r="AF29" t="n">
        <v>1546.1037800258</v>
      </c>
    </row>
    <row r="30">
      <c r="A30" t="s">
        <v>153</v>
      </c>
      <c r="B30" t="s">
        <v>428</v>
      </c>
      <c r="C30" t="s">
        <v>317</v>
      </c>
      <c r="D30" t="s">
        <v>429</v>
      </c>
      <c r="E30" t="s">
        <v>318</v>
      </c>
      <c r="F30" t="n">
        <v>64.4165933941813</v>
      </c>
      <c r="G30" t="n">
        <v>62.0283119578191</v>
      </c>
      <c r="H30" t="n">
        <v>59.8085373738393</v>
      </c>
      <c r="I30" t="n">
        <v>57.016371211789</v>
      </c>
      <c r="J30" t="n">
        <v>54.348952106323</v>
      </c>
      <c r="K30" t="n">
        <v>52.9493547265266</v>
      </c>
      <c r="L30" t="n">
        <v>55.3144622370301</v>
      </c>
      <c r="M30" t="n">
        <v>57.9253700166967</v>
      </c>
      <c r="N30" t="n">
        <v>60.7555306256495</v>
      </c>
      <c r="O30" t="n">
        <v>64.1021828655306</v>
      </c>
      <c r="P30" t="n">
        <v>67.0319425869495</v>
      </c>
      <c r="Q30" t="n">
        <v>72.742596982788</v>
      </c>
      <c r="R30" t="n">
        <v>76.4780289041108</v>
      </c>
      <c r="S30" t="n">
        <v>83.3339536465993</v>
      </c>
      <c r="T30" t="n">
        <v>80.3788302969529</v>
      </c>
      <c r="U30" t="n">
        <v>80.4036744525565</v>
      </c>
      <c r="V30" t="n">
        <v>87.3261116166099</v>
      </c>
      <c r="W30" t="n">
        <v>88.1792133619389</v>
      </c>
      <c r="X30" t="n">
        <v>96.000742142241</v>
      </c>
      <c r="Y30" t="n">
        <v>85.3526936446566</v>
      </c>
      <c r="Z30" t="n">
        <v>78.3517431053288</v>
      </c>
      <c r="AA30" t="n">
        <v>69.4194253904901</v>
      </c>
      <c r="AB30" t="n">
        <v>66.2450854382935</v>
      </c>
      <c r="AC30" t="n">
        <v>63.6587721474076</v>
      </c>
      <c r="AD30" t="n">
        <v>69.8748001811346</v>
      </c>
      <c r="AE30" t="n">
        <v>62.0482925732995</v>
      </c>
      <c r="AF30" t="n">
        <v>57.6019820803637</v>
      </c>
    </row>
    <row r="31">
      <c r="A31" t="s">
        <v>153</v>
      </c>
      <c r="B31" t="s">
        <v>430</v>
      </c>
      <c r="C31" t="s">
        <v>317</v>
      </c>
      <c r="D31" t="s">
        <v>431</v>
      </c>
      <c r="E31" t="s">
        <v>318</v>
      </c>
      <c r="F31" t="n">
        <v>537.087576667817</v>
      </c>
      <c r="G31" t="n">
        <v>548.484571840769</v>
      </c>
      <c r="H31" t="n">
        <v>573.76535531635</v>
      </c>
      <c r="I31" t="n">
        <v>594.071701506004</v>
      </c>
      <c r="J31" t="n">
        <v>622.606813437092</v>
      </c>
      <c r="K31" t="n">
        <v>662.508976972353</v>
      </c>
      <c r="L31" t="n">
        <v>693.189570492381</v>
      </c>
      <c r="M31" t="n">
        <v>689.7103000516</v>
      </c>
      <c r="N31" t="n">
        <v>664.854751803517</v>
      </c>
      <c r="O31" t="n">
        <v>627.485766061637</v>
      </c>
      <c r="P31" t="n">
        <v>616.30337951124</v>
      </c>
      <c r="Q31" t="n">
        <v>619.578279955037</v>
      </c>
      <c r="R31" t="n">
        <v>632.676677211101</v>
      </c>
      <c r="S31" t="n">
        <v>666.389493808867</v>
      </c>
      <c r="T31" t="n">
        <v>671.24373316216</v>
      </c>
      <c r="U31" t="n">
        <v>665.60246962512</v>
      </c>
      <c r="V31" t="n">
        <v>638.947330947609</v>
      </c>
      <c r="W31" t="n">
        <v>616.611423752621</v>
      </c>
      <c r="X31" t="n">
        <v>602.765044500843</v>
      </c>
      <c r="Y31" t="n">
        <v>579.102534270203</v>
      </c>
      <c r="Z31" t="n">
        <v>634.129716842677</v>
      </c>
      <c r="AA31" t="n">
        <v>762.733965137142</v>
      </c>
      <c r="AB31" t="n">
        <v>906.324927497668</v>
      </c>
      <c r="AC31" t="n">
        <v>1044.84531526162</v>
      </c>
      <c r="AD31" t="n">
        <v>1090.22369583436</v>
      </c>
      <c r="AE31" t="n">
        <v>1071.95498807629</v>
      </c>
      <c r="AF31" t="n">
        <v>1081.91901430165</v>
      </c>
    </row>
    <row r="32">
      <c r="A32" t="s">
        <v>153</v>
      </c>
      <c r="B32" t="s">
        <v>432</v>
      </c>
      <c r="C32" t="s">
        <v>317</v>
      </c>
      <c r="D32" t="s">
        <v>433</v>
      </c>
      <c r="E32" t="s">
        <v>318</v>
      </c>
      <c r="F32" t="n">
        <v>162.726367542114</v>
      </c>
      <c r="G32" t="n">
        <v>192.259824343824</v>
      </c>
      <c r="H32" t="n">
        <v>223.94265908512</v>
      </c>
      <c r="I32" t="n">
        <v>254.639295737876</v>
      </c>
      <c r="J32" t="n">
        <v>285.488900317348</v>
      </c>
      <c r="K32" t="n">
        <v>322.490806357023</v>
      </c>
      <c r="L32" t="n">
        <v>376.45707035211</v>
      </c>
      <c r="M32" t="n">
        <v>425.464875643523</v>
      </c>
      <c r="N32" t="n">
        <v>471.156324846575</v>
      </c>
      <c r="O32" t="n">
        <v>522.227274500208</v>
      </c>
      <c r="P32" t="n">
        <v>599.866839226422</v>
      </c>
      <c r="Q32" t="n">
        <v>699.320741202592</v>
      </c>
      <c r="R32" t="n">
        <v>799.590285810928</v>
      </c>
      <c r="S32" t="n">
        <v>914.796348777663</v>
      </c>
      <c r="T32" t="n">
        <v>949.16842788163</v>
      </c>
      <c r="U32" t="n">
        <v>1015.63231092656</v>
      </c>
      <c r="V32" t="n">
        <v>1027.05811471234</v>
      </c>
      <c r="W32" t="n">
        <v>1005.21521090843</v>
      </c>
      <c r="X32" t="n">
        <v>978.65531559305</v>
      </c>
      <c r="Y32" t="n">
        <v>975.063428932705</v>
      </c>
      <c r="Z32" t="n">
        <v>1046.15097037158</v>
      </c>
      <c r="AA32" t="n">
        <v>1028.66652353678</v>
      </c>
      <c r="AB32" t="n">
        <v>1041.19220897112</v>
      </c>
      <c r="AC32" t="n">
        <v>1039.98644220229</v>
      </c>
      <c r="AD32" t="n">
        <v>1020.65911783617</v>
      </c>
      <c r="AE32" t="n">
        <v>1061.89462920351</v>
      </c>
      <c r="AF32" t="n">
        <v>1117.75936368807</v>
      </c>
    </row>
    <row r="33">
      <c r="A33" t="s">
        <v>153</v>
      </c>
      <c r="B33" t="s">
        <v>434</v>
      </c>
      <c r="C33" t="s">
        <v>317</v>
      </c>
      <c r="D33" t="s">
        <v>435</v>
      </c>
      <c r="E33" t="s">
        <v>318</v>
      </c>
      <c r="F33" t="n">
        <v>89.2907841457695</v>
      </c>
      <c r="G33" t="n">
        <v>100.758420024008</v>
      </c>
      <c r="H33" t="n">
        <v>112.462980276312</v>
      </c>
      <c r="I33" t="n">
        <v>123.995404397482</v>
      </c>
      <c r="J33" t="n">
        <v>140.188357958383</v>
      </c>
      <c r="K33" t="n">
        <v>159.951122016617</v>
      </c>
      <c r="L33" t="n">
        <v>186.037623138103</v>
      </c>
      <c r="M33" t="n">
        <v>207.526543765409</v>
      </c>
      <c r="N33" t="n">
        <v>228.098818631004</v>
      </c>
      <c r="O33" t="n">
        <v>249.460072720363</v>
      </c>
      <c r="P33" t="n">
        <v>270.718139110458</v>
      </c>
      <c r="Q33" t="n">
        <v>291.700985091658</v>
      </c>
      <c r="R33" t="n">
        <v>310.911177170729</v>
      </c>
      <c r="S33" t="n">
        <v>330.179227530532</v>
      </c>
      <c r="T33" t="n">
        <v>320.164299450543</v>
      </c>
      <c r="U33" t="n">
        <v>307.912570287599</v>
      </c>
      <c r="V33" t="n">
        <v>288.985544198692</v>
      </c>
      <c r="W33" t="n">
        <v>264.196211621494</v>
      </c>
      <c r="X33" t="n">
        <v>251.210224412437</v>
      </c>
      <c r="Y33" t="n">
        <v>248.812137296183</v>
      </c>
      <c r="Z33" t="n">
        <v>262.986174897228</v>
      </c>
      <c r="AA33" t="n">
        <v>254.704115861279</v>
      </c>
      <c r="AB33" t="n">
        <v>278.344230148499</v>
      </c>
      <c r="AC33" t="n">
        <v>284.076302848105</v>
      </c>
      <c r="AD33" t="n">
        <v>272.76416803891</v>
      </c>
      <c r="AE33" t="n">
        <v>279.624480536143</v>
      </c>
      <c r="AF33" t="n">
        <v>295.119740468864</v>
      </c>
    </row>
    <row r="34">
      <c r="A34" t="s">
        <v>153</v>
      </c>
      <c r="B34" t="s">
        <v>436</v>
      </c>
      <c r="C34" t="s">
        <v>317</v>
      </c>
      <c r="D34" t="s">
        <v>437</v>
      </c>
      <c r="E34" t="s">
        <v>318</v>
      </c>
      <c r="F34" t="n">
        <v>458.432665239328</v>
      </c>
      <c r="G34" t="n">
        <v>492.754782588603</v>
      </c>
      <c r="H34" t="n">
        <v>544.995188022571</v>
      </c>
      <c r="I34" t="n">
        <v>597.62565057717</v>
      </c>
      <c r="J34" t="n">
        <v>654.378583984474</v>
      </c>
      <c r="K34" t="n">
        <v>724.612168533741</v>
      </c>
      <c r="L34" t="n">
        <v>812.313365543209</v>
      </c>
      <c r="M34" t="n">
        <v>882.062351344132</v>
      </c>
      <c r="N34" t="n">
        <v>963.678125867794</v>
      </c>
      <c r="O34" t="n">
        <v>1039.99194187712</v>
      </c>
      <c r="P34" t="n">
        <v>1110.32352195238</v>
      </c>
      <c r="Q34" t="n">
        <v>1207.27699382882</v>
      </c>
      <c r="R34" t="n">
        <v>1304.89705151234</v>
      </c>
      <c r="S34" t="n">
        <v>1391.34811033246</v>
      </c>
      <c r="T34" t="n">
        <v>1405.83617747979</v>
      </c>
      <c r="U34" t="n">
        <v>1496.99984560673</v>
      </c>
      <c r="V34" t="n">
        <v>1528.21096701872</v>
      </c>
      <c r="W34" t="n">
        <v>1522.87127577998</v>
      </c>
      <c r="X34" t="n">
        <v>1532.06539164956</v>
      </c>
      <c r="Y34" t="n">
        <v>1573.5951453127</v>
      </c>
      <c r="Z34" t="n">
        <v>1707.23303429509</v>
      </c>
      <c r="AA34" t="n">
        <v>1846.32347963533</v>
      </c>
      <c r="AB34" t="n">
        <v>2025.38873872778</v>
      </c>
      <c r="AC34" t="n">
        <v>2179.09827731576</v>
      </c>
      <c r="AD34" t="n">
        <v>2264.47300723271</v>
      </c>
      <c r="AE34" t="n">
        <v>1997.0352452453</v>
      </c>
      <c r="AF34" t="n">
        <v>1875.76743588699</v>
      </c>
    </row>
    <row r="35">
      <c r="A35" t="s">
        <v>153</v>
      </c>
      <c r="B35" t="s">
        <v>438</v>
      </c>
      <c r="C35" t="s">
        <v>317</v>
      </c>
      <c r="D35" t="s">
        <v>439</v>
      </c>
      <c r="E35" t="s">
        <v>318</v>
      </c>
      <c r="F35" t="n">
        <v>2093.34447520144</v>
      </c>
      <c r="G35" t="n">
        <v>2319.05973011245</v>
      </c>
      <c r="H35" t="n">
        <v>2617.94928362969</v>
      </c>
      <c r="I35" t="n">
        <v>2938.0763010329</v>
      </c>
      <c r="J35" t="n">
        <v>3330.16360322578</v>
      </c>
      <c r="K35" t="n">
        <v>3774.63426940704</v>
      </c>
      <c r="L35" t="n">
        <v>4316.58194595066</v>
      </c>
      <c r="M35" t="n">
        <v>4793.2793478761</v>
      </c>
      <c r="N35" t="n">
        <v>5172.16817856027</v>
      </c>
      <c r="O35" t="n">
        <v>5514.45936928266</v>
      </c>
      <c r="P35" t="n">
        <v>5919.04313816775</v>
      </c>
      <c r="Q35" t="n">
        <v>6381.10316318694</v>
      </c>
      <c r="R35" t="n">
        <v>6872.53530687766</v>
      </c>
      <c r="S35" t="n">
        <v>7099.3469347271</v>
      </c>
      <c r="T35" t="n">
        <v>7012.72248203729</v>
      </c>
      <c r="U35" t="n">
        <v>7834.55306771179</v>
      </c>
      <c r="V35" t="n">
        <v>7753.54119068739</v>
      </c>
      <c r="W35" t="n">
        <v>7271.13335015526</v>
      </c>
      <c r="X35" t="n">
        <v>7157.41829660351</v>
      </c>
      <c r="Y35" t="n">
        <v>7015.1378974035</v>
      </c>
      <c r="Z35" t="n">
        <v>7462.188368662</v>
      </c>
      <c r="AA35" t="n">
        <v>7530.51532297212</v>
      </c>
      <c r="AB35" t="n">
        <v>7940.43849764707</v>
      </c>
      <c r="AC35" t="n">
        <v>8698.41749330346</v>
      </c>
      <c r="AD35" t="n">
        <v>9474.44913566436</v>
      </c>
      <c r="AE35" t="n">
        <v>10105.9258014119</v>
      </c>
      <c r="AF35" t="n">
        <v>11200.9991933905</v>
      </c>
    </row>
    <row r="36">
      <c r="A36" t="s">
        <v>153</v>
      </c>
      <c r="B36" t="s">
        <v>440</v>
      </c>
      <c r="C36" t="s">
        <v>317</v>
      </c>
      <c r="D36" t="s">
        <v>441</v>
      </c>
      <c r="E36" t="s">
        <v>318</v>
      </c>
      <c r="F36" t="n">
        <v>909.467351858916</v>
      </c>
      <c r="G36" t="n">
        <v>960.441680700703</v>
      </c>
      <c r="H36" t="n">
        <v>1045.04276917047</v>
      </c>
      <c r="I36" t="n">
        <v>1127.52976824067</v>
      </c>
      <c r="J36" t="n">
        <v>1194.60644240669</v>
      </c>
      <c r="K36" t="n">
        <v>1279.20815441534</v>
      </c>
      <c r="L36" t="n">
        <v>1395.17704454696</v>
      </c>
      <c r="M36" t="n">
        <v>1504.28381623319</v>
      </c>
      <c r="N36" t="n">
        <v>1582.06072609389</v>
      </c>
      <c r="O36" t="n">
        <v>1660.5339610586</v>
      </c>
      <c r="P36" t="n">
        <v>1767.06212893656</v>
      </c>
      <c r="Q36" t="n">
        <v>1890.62811492366</v>
      </c>
      <c r="R36" t="n">
        <v>1998.69578713208</v>
      </c>
      <c r="S36" t="n">
        <v>2032.4415775992</v>
      </c>
      <c r="T36" t="n">
        <v>2022.98252331482</v>
      </c>
      <c r="U36" t="n">
        <v>2324.99370487709</v>
      </c>
      <c r="V36" t="n">
        <v>2268.21449482676</v>
      </c>
      <c r="W36" t="n">
        <v>2097.76195777231</v>
      </c>
      <c r="X36" t="n">
        <v>2012.16044848899</v>
      </c>
      <c r="Y36" t="n">
        <v>1919.78035647442</v>
      </c>
      <c r="Z36" t="n">
        <v>2007.11381254712</v>
      </c>
      <c r="AA36" t="n">
        <v>1935.04757473542</v>
      </c>
      <c r="AB36" t="n">
        <v>1939.47158745003</v>
      </c>
      <c r="AC36" t="n">
        <v>1964.38804795032</v>
      </c>
      <c r="AD36" t="n">
        <v>1966.01230908639</v>
      </c>
      <c r="AE36" t="n">
        <v>1998.88914712988</v>
      </c>
      <c r="AF36" t="n">
        <v>2128.47347451605</v>
      </c>
    </row>
    <row r="37">
      <c r="A37" t="s">
        <v>153</v>
      </c>
      <c r="B37" t="s">
        <v>442</v>
      </c>
      <c r="C37" t="s">
        <v>317</v>
      </c>
      <c r="D37" t="s">
        <v>443</v>
      </c>
      <c r="E37" t="s">
        <v>318</v>
      </c>
      <c r="F37" t="n">
        <v>902.487981308061</v>
      </c>
      <c r="G37" t="n">
        <v>1023.80405439573</v>
      </c>
      <c r="H37" t="n">
        <v>1159.27035685261</v>
      </c>
      <c r="I37" t="n">
        <v>1300.01731301945</v>
      </c>
      <c r="J37" t="n">
        <v>1505.95620167017</v>
      </c>
      <c r="K37" t="n">
        <v>1751.59067737625</v>
      </c>
      <c r="L37" t="n">
        <v>2029.44703299788</v>
      </c>
      <c r="M37" t="n">
        <v>2260.38248643016</v>
      </c>
      <c r="N37" t="n">
        <v>2450.2259386809</v>
      </c>
      <c r="O37" t="n">
        <v>2627.81993388495</v>
      </c>
      <c r="P37" t="n">
        <v>2846.39072812296</v>
      </c>
      <c r="Q37" t="n">
        <v>3035.03619400521</v>
      </c>
      <c r="R37" t="n">
        <v>3261.39820443386</v>
      </c>
      <c r="S37" t="n">
        <v>3277.39745522271</v>
      </c>
      <c r="T37" t="n">
        <v>3149.31345786594</v>
      </c>
      <c r="U37" t="n">
        <v>3364.17417717079</v>
      </c>
      <c r="V37" t="n">
        <v>3262.71995898674</v>
      </c>
      <c r="W37" t="n">
        <v>2961.06076614989</v>
      </c>
      <c r="X37" t="n">
        <v>2894.4318308398</v>
      </c>
      <c r="Y37" t="n">
        <v>2823.23540727484</v>
      </c>
      <c r="Z37" t="n">
        <v>2878.55163496462</v>
      </c>
      <c r="AA37" t="n">
        <v>2747.20757633605</v>
      </c>
      <c r="AB37" t="n">
        <v>2802.3353825028</v>
      </c>
      <c r="AC37" t="n">
        <v>3112.57385683385</v>
      </c>
      <c r="AD37" t="n">
        <v>3421.26961247614</v>
      </c>
      <c r="AE37" t="n">
        <v>3502.02529914178</v>
      </c>
      <c r="AF37" t="n">
        <v>3871.83219957382</v>
      </c>
    </row>
    <row r="38">
      <c r="A38" t="s">
        <v>153</v>
      </c>
      <c r="B38" t="s">
        <v>444</v>
      </c>
      <c r="C38" t="s">
        <v>317</v>
      </c>
      <c r="D38" t="s">
        <v>445</v>
      </c>
      <c r="E38" t="s">
        <v>318</v>
      </c>
      <c r="F38" t="n">
        <v>281.389142034462</v>
      </c>
      <c r="G38" t="n">
        <v>334.813995016023</v>
      </c>
      <c r="H38" t="n">
        <v>413.636157606606</v>
      </c>
      <c r="I38" t="n">
        <v>510.529219772781</v>
      </c>
      <c r="J38" t="n">
        <v>629.600959148925</v>
      </c>
      <c r="K38" t="n">
        <v>743.83543761546</v>
      </c>
      <c r="L38" t="n">
        <v>891.957868405826</v>
      </c>
      <c r="M38" t="n">
        <v>1028.61304521275</v>
      </c>
      <c r="N38" t="n">
        <v>1139.88151378548</v>
      </c>
      <c r="O38" t="n">
        <v>1226.10547433911</v>
      </c>
      <c r="P38" t="n">
        <v>1305.59028110823</v>
      </c>
      <c r="Q38" t="n">
        <v>1455.43885425807</v>
      </c>
      <c r="R38" t="n">
        <v>1612.44131531172</v>
      </c>
      <c r="S38" t="n">
        <v>1789.50790190519</v>
      </c>
      <c r="T38" t="n">
        <v>1840.42650085653</v>
      </c>
      <c r="U38" t="n">
        <v>2145.38518566392</v>
      </c>
      <c r="V38" t="n">
        <v>2222.60673687389</v>
      </c>
      <c r="W38" t="n">
        <v>2212.31062623306</v>
      </c>
      <c r="X38" t="n">
        <v>2250.82601727473</v>
      </c>
      <c r="Y38" t="n">
        <v>2272.12213365424</v>
      </c>
      <c r="Z38" t="n">
        <v>2576.52292115026</v>
      </c>
      <c r="AA38" t="n">
        <v>2848.26017190066</v>
      </c>
      <c r="AB38" t="n">
        <v>3198.63152769423</v>
      </c>
      <c r="AC38" t="n">
        <v>3621.45558851929</v>
      </c>
      <c r="AD38" t="n">
        <v>4087.16721410184</v>
      </c>
      <c r="AE38" t="n">
        <v>4605.01135514022</v>
      </c>
      <c r="AF38" t="n">
        <v>5200.69351930066</v>
      </c>
    </row>
    <row r="39">
      <c r="A39" t="s">
        <v>153</v>
      </c>
      <c r="B39" t="s">
        <v>446</v>
      </c>
      <c r="C39" t="s">
        <v>317</v>
      </c>
      <c r="D39" t="s">
        <v>447</v>
      </c>
      <c r="E39" t="s">
        <v>318</v>
      </c>
      <c r="F39" t="n">
        <v>9194.17215115562</v>
      </c>
      <c r="G39" t="n">
        <v>9648.17349819854</v>
      </c>
      <c r="H39" t="n">
        <v>10173.3326781082</v>
      </c>
      <c r="I39" t="n">
        <v>10575.2736686413</v>
      </c>
      <c r="J39" t="n">
        <v>11057.0416236905</v>
      </c>
      <c r="K39" t="n">
        <v>11597.7292821149</v>
      </c>
      <c r="L39" t="n">
        <v>12488.8410865886</v>
      </c>
      <c r="M39" t="n">
        <v>13083.3178842355</v>
      </c>
      <c r="N39" t="n">
        <v>13550.9491027373</v>
      </c>
      <c r="O39" t="n">
        <v>14092.3108092502</v>
      </c>
      <c r="P39" t="n">
        <v>14722.1295475672</v>
      </c>
      <c r="Q39" t="n">
        <v>15656.635393946</v>
      </c>
      <c r="R39" t="n">
        <v>16763.7157206954</v>
      </c>
      <c r="S39" t="n">
        <v>17656.6092451926</v>
      </c>
      <c r="T39" t="n">
        <v>17648.3806457173</v>
      </c>
      <c r="U39" t="n">
        <v>18108.6582473529</v>
      </c>
      <c r="V39" t="n">
        <v>18172.4503441554</v>
      </c>
      <c r="W39" t="n">
        <v>17874.8817383804</v>
      </c>
      <c r="X39" t="n">
        <v>18222.2178358275</v>
      </c>
      <c r="Y39" t="n">
        <v>18467.9616879099</v>
      </c>
      <c r="Z39" t="n">
        <v>18846.2763477814</v>
      </c>
      <c r="AA39" t="n">
        <v>18803.3248045094</v>
      </c>
      <c r="AB39" t="n">
        <v>18970.7597816812</v>
      </c>
      <c r="AC39" t="n">
        <v>19187.9612563269</v>
      </c>
      <c r="AD39" t="n">
        <v>19248.6719648811</v>
      </c>
      <c r="AE39" t="n">
        <v>19325.4470604045</v>
      </c>
      <c r="AF39" t="n">
        <v>19845.5486627481</v>
      </c>
    </row>
    <row r="40">
      <c r="A40" t="s">
        <v>153</v>
      </c>
      <c r="B40" t="s">
        <v>448</v>
      </c>
      <c r="C40" t="s">
        <v>317</v>
      </c>
      <c r="D40" t="s">
        <v>449</v>
      </c>
      <c r="E40" t="s">
        <v>318</v>
      </c>
      <c r="F40" t="n">
        <v>767.377938865575</v>
      </c>
      <c r="G40" t="n">
        <v>848.318198078462</v>
      </c>
      <c r="H40" t="n">
        <v>956.335437423132</v>
      </c>
      <c r="I40" t="n">
        <v>1068.43496881469</v>
      </c>
      <c r="J40" t="n">
        <v>1178.00280003012</v>
      </c>
      <c r="K40" t="n">
        <v>1254.84228040196</v>
      </c>
      <c r="L40" t="n">
        <v>1427.2778481209</v>
      </c>
      <c r="M40" t="n">
        <v>1560.21157414681</v>
      </c>
      <c r="N40" t="n">
        <v>1714.1330282151</v>
      </c>
      <c r="O40" t="n">
        <v>1830.81231382664</v>
      </c>
      <c r="P40" t="n">
        <v>1934.03649498944</v>
      </c>
      <c r="Q40" t="n">
        <v>2074.01846780419</v>
      </c>
      <c r="R40" t="n">
        <v>2238.78214740278</v>
      </c>
      <c r="S40" t="n">
        <v>2477.61695582082</v>
      </c>
      <c r="T40" t="n">
        <v>2671.89909456506</v>
      </c>
      <c r="U40" t="n">
        <v>2630.31274168492</v>
      </c>
      <c r="V40" t="n">
        <v>2461.07110334818</v>
      </c>
      <c r="W40" t="n">
        <v>2329.64100119356</v>
      </c>
      <c r="X40" t="n">
        <v>2238.26417678499</v>
      </c>
      <c r="Y40" t="n">
        <v>2296.25450960632</v>
      </c>
      <c r="Z40" t="n">
        <v>2479.83037038815</v>
      </c>
      <c r="AA40" t="n">
        <v>2610.0751729327</v>
      </c>
      <c r="AB40" t="n">
        <v>2826.67987920354</v>
      </c>
      <c r="AC40" t="n">
        <v>2992.16226475571</v>
      </c>
      <c r="AD40" t="n">
        <v>3193.81992538385</v>
      </c>
      <c r="AE40" t="n">
        <v>3178.93668261658</v>
      </c>
      <c r="AF40" t="n">
        <v>3329.91098913915</v>
      </c>
    </row>
    <row r="41">
      <c r="A41" t="s">
        <v>153</v>
      </c>
      <c r="B41" t="s">
        <v>450</v>
      </c>
      <c r="C41" t="s">
        <v>317</v>
      </c>
      <c r="D41" t="s">
        <v>451</v>
      </c>
      <c r="E41" t="s">
        <v>318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</row>
    <row r="42">
      <c r="A42" t="s">
        <v>153</v>
      </c>
      <c r="B42" t="s">
        <v>452</v>
      </c>
      <c r="C42" t="s">
        <v>317</v>
      </c>
      <c r="D42" t="s">
        <v>453</v>
      </c>
      <c r="E42" t="s">
        <v>318</v>
      </c>
      <c r="F42" t="n">
        <v>3373.95450099681</v>
      </c>
      <c r="G42" t="n">
        <v>3813.66902030241</v>
      </c>
      <c r="H42" t="n">
        <v>4352.49153836331</v>
      </c>
      <c r="I42" t="n">
        <v>4915.14523544007</v>
      </c>
      <c r="J42" t="n">
        <v>5621.98306023508</v>
      </c>
      <c r="K42" t="n">
        <v>6385.08825812984</v>
      </c>
      <c r="L42" t="n">
        <v>7371.12333413722</v>
      </c>
      <c r="M42" t="n">
        <v>8125.9853727808</v>
      </c>
      <c r="N42" t="n">
        <v>8894.45767901591</v>
      </c>
      <c r="O42" t="n">
        <v>9546.79568241888</v>
      </c>
      <c r="P42" t="n">
        <v>10373.380311237</v>
      </c>
      <c r="Q42" t="n">
        <v>11704.85460161</v>
      </c>
      <c r="R42" t="n">
        <v>13156.9072242738</v>
      </c>
      <c r="S42" t="n">
        <v>14733.807293282</v>
      </c>
      <c r="T42" t="n">
        <v>15709.164560012</v>
      </c>
      <c r="U42" t="n">
        <v>17095.3575047833</v>
      </c>
      <c r="V42" t="n">
        <v>17438.9839294992</v>
      </c>
      <c r="W42" t="n">
        <v>17334.9583497355</v>
      </c>
      <c r="X42" t="n">
        <v>17133.4439493968</v>
      </c>
      <c r="Y42" t="n">
        <v>17661.0422786828</v>
      </c>
      <c r="Z42" t="n">
        <v>18813.8236756669</v>
      </c>
      <c r="AA42" t="n">
        <v>19914.8880472811</v>
      </c>
      <c r="AB42" t="n">
        <v>21104.4250165057</v>
      </c>
      <c r="AC42" t="n">
        <v>22366.9901372278</v>
      </c>
      <c r="AD42" t="n">
        <v>23878.3263588083</v>
      </c>
      <c r="AE42" t="n">
        <v>24289.3788522925</v>
      </c>
      <c r="AF42" t="n">
        <v>25514.7961165226</v>
      </c>
    </row>
    <row r="43">
      <c r="A43" t="s">
        <v>153</v>
      </c>
      <c r="B43" t="s">
        <v>454</v>
      </c>
      <c r="C43" t="s">
        <v>317</v>
      </c>
      <c r="D43" t="s">
        <v>455</v>
      </c>
      <c r="E43" t="s">
        <v>318</v>
      </c>
      <c r="F43" t="n">
        <v>3871.7607129583</v>
      </c>
      <c r="G43" t="n">
        <v>4391.7313616086</v>
      </c>
      <c r="H43" t="n">
        <v>5025.79623487415</v>
      </c>
      <c r="I43" t="n">
        <v>5685.76695058736</v>
      </c>
      <c r="J43" t="n">
        <v>6514.58827310243</v>
      </c>
      <c r="K43" t="n">
        <v>7411.02926244161</v>
      </c>
      <c r="L43" t="n">
        <v>8566.35925167879</v>
      </c>
      <c r="M43" t="n">
        <v>9458.36566408087</v>
      </c>
      <c r="N43" t="n">
        <v>10370.1013662946</v>
      </c>
      <c r="O43" t="n">
        <v>11173.8480072244</v>
      </c>
      <c r="P43" t="n">
        <v>12173.3767528535</v>
      </c>
      <c r="Q43" t="n">
        <v>13772.9389216177</v>
      </c>
      <c r="R43" t="n">
        <v>15528.7896375293</v>
      </c>
      <c r="S43" t="n">
        <v>17470.709673926</v>
      </c>
      <c r="T43" t="n">
        <v>18668.0862690485</v>
      </c>
      <c r="U43" t="n">
        <v>20362.5273896922</v>
      </c>
      <c r="V43" t="n">
        <v>20821.1112749687</v>
      </c>
      <c r="W43" t="n">
        <v>20768.3682759242</v>
      </c>
      <c r="X43" t="n">
        <v>20674.0807462504</v>
      </c>
      <c r="Y43" t="n">
        <v>21434.7530417971</v>
      </c>
      <c r="Z43" t="n">
        <v>22966.299738469</v>
      </c>
      <c r="AA43" t="n">
        <v>24457.1870774833</v>
      </c>
      <c r="AB43" t="n">
        <v>26129.7564754835</v>
      </c>
      <c r="AC43" t="n">
        <v>27750.4693325323</v>
      </c>
      <c r="AD43" t="n">
        <v>29412.717190698</v>
      </c>
      <c r="AE43" t="n">
        <v>29890.0925395342</v>
      </c>
      <c r="AF43" t="n">
        <v>31308.7058830748</v>
      </c>
    </row>
    <row r="44">
      <c r="A44" t="s">
        <v>153</v>
      </c>
      <c r="B44" t="s">
        <v>456</v>
      </c>
      <c r="C44" t="s">
        <v>317</v>
      </c>
      <c r="D44" t="s">
        <v>457</v>
      </c>
      <c r="E44" t="s">
        <v>318</v>
      </c>
      <c r="F44" t="n">
        <v>40188.64156803</v>
      </c>
      <c r="G44" t="n">
        <v>43058.9440131036</v>
      </c>
      <c r="H44" t="n">
        <v>46896.049161417</v>
      </c>
      <c r="I44" t="n">
        <v>50486.7235070455</v>
      </c>
      <c r="J44" t="n">
        <v>54415.78539301</v>
      </c>
      <c r="K44" t="n">
        <v>59041.4379438079</v>
      </c>
      <c r="L44" t="n">
        <v>66200.2907129549</v>
      </c>
      <c r="M44" t="n">
        <v>71926.0077107828</v>
      </c>
      <c r="N44" t="n">
        <v>77570.4133013573</v>
      </c>
      <c r="O44" t="n">
        <v>82721.6460875207</v>
      </c>
      <c r="P44" t="n">
        <v>88609.1740019545</v>
      </c>
      <c r="Q44" t="n">
        <v>96786.7426427661</v>
      </c>
      <c r="R44" t="n">
        <v>105601.647972302</v>
      </c>
      <c r="S44" t="n">
        <v>113177.90394009</v>
      </c>
      <c r="T44" t="n">
        <v>114053.616294697</v>
      </c>
      <c r="U44" t="n">
        <v>119573.750917325</v>
      </c>
      <c r="V44" t="n">
        <v>117975.39208467</v>
      </c>
      <c r="W44" t="n">
        <v>113695.615949911</v>
      </c>
      <c r="X44" t="n">
        <v>112250.091282382</v>
      </c>
      <c r="Y44" t="n">
        <v>113463.495818594</v>
      </c>
      <c r="Z44" t="n">
        <v>117795.730543839</v>
      </c>
      <c r="AA44" t="n">
        <v>118298.099342131</v>
      </c>
      <c r="AB44" t="n">
        <v>121438.449055951</v>
      </c>
      <c r="AC44" t="n">
        <v>125179.460257212</v>
      </c>
      <c r="AD44" t="n">
        <v>127620.535961952</v>
      </c>
      <c r="AE44" t="n">
        <v>127004.817763674</v>
      </c>
      <c r="AF44" t="n">
        <v>131197.838480119</v>
      </c>
    </row>
    <row r="45">
      <c r="A45" t="s">
        <v>153</v>
      </c>
      <c r="B45" t="s">
        <v>458</v>
      </c>
      <c r="C45" t="s">
        <v>317</v>
      </c>
      <c r="D45" t="s">
        <v>459</v>
      </c>
      <c r="E45" t="s">
        <v>318</v>
      </c>
      <c r="F45" t="n">
        <v>40128.7154533212</v>
      </c>
      <c r="G45" t="n">
        <v>42997.8285694104</v>
      </c>
      <c r="H45" t="n">
        <v>46833.1687434521</v>
      </c>
      <c r="I45" t="n">
        <v>50422.6460643256</v>
      </c>
      <c r="J45" t="n">
        <v>54351.267686594</v>
      </c>
      <c r="K45" t="n">
        <v>58975.7305120036</v>
      </c>
      <c r="L45" t="n">
        <v>66130.3302579067</v>
      </c>
      <c r="M45" t="n">
        <v>71853.2671436197</v>
      </c>
      <c r="N45" t="n">
        <v>77494.6353117577</v>
      </c>
      <c r="O45" t="n">
        <v>82644.1033899252</v>
      </c>
      <c r="P45" t="n">
        <v>88532.6693361039</v>
      </c>
      <c r="Q45" t="n">
        <v>96708.4772631796</v>
      </c>
      <c r="R45" t="n">
        <v>105519.181586117</v>
      </c>
      <c r="S45" t="n">
        <v>113091.534019743</v>
      </c>
      <c r="T45" t="n">
        <v>113970.112394913</v>
      </c>
      <c r="U45" t="n">
        <v>119490.916247262</v>
      </c>
      <c r="V45" t="n">
        <v>117896.849017357</v>
      </c>
      <c r="W45" t="n">
        <v>113621.396664045</v>
      </c>
      <c r="X45" t="n">
        <v>112173.690763058</v>
      </c>
      <c r="Y45" t="n">
        <v>113381.243519889</v>
      </c>
      <c r="Z45" t="n">
        <v>117709.860812351</v>
      </c>
      <c r="AA45" t="n">
        <v>118229.311407377</v>
      </c>
      <c r="AB45" t="n">
        <v>121376.705583132</v>
      </c>
      <c r="AC45" t="n">
        <v>125120.097976768</v>
      </c>
      <c r="AD45" t="n">
        <v>127557.193545151</v>
      </c>
      <c r="AE45" t="n">
        <v>126943.885389363</v>
      </c>
      <c r="AF45" t="n">
        <v>131136.698667043</v>
      </c>
    </row>
    <row r="46">
      <c r="A46" t="s">
        <v>153</v>
      </c>
      <c r="B46" t="s">
        <v>460</v>
      </c>
      <c r="C46" t="s">
        <v>317</v>
      </c>
      <c r="D46" t="s">
        <v>461</v>
      </c>
      <c r="E46" t="s">
        <v>318</v>
      </c>
      <c r="F46" t="n">
        <v>497.806211961491</v>
      </c>
      <c r="G46" t="n">
        <v>578.062341306186</v>
      </c>
      <c r="H46" t="n">
        <v>673.304696510835</v>
      </c>
      <c r="I46" t="n">
        <v>770.621715147287</v>
      </c>
      <c r="J46" t="n">
        <v>892.605212867353</v>
      </c>
      <c r="K46" t="n">
        <v>1025.94100431177</v>
      </c>
      <c r="L46" t="n">
        <v>1195.23591754157</v>
      </c>
      <c r="M46" t="n">
        <v>1332.38029130006</v>
      </c>
      <c r="N46" t="n">
        <v>1475.64368727867</v>
      </c>
      <c r="O46" t="n">
        <v>1627.05232480552</v>
      </c>
      <c r="P46" t="n">
        <v>1799.99644161648</v>
      </c>
      <c r="Q46" t="n">
        <v>2068.08432000776</v>
      </c>
      <c r="R46" t="n">
        <v>2371.88241325556</v>
      </c>
      <c r="S46" t="n">
        <v>2736.90238064402</v>
      </c>
      <c r="T46" t="n">
        <v>2958.92170903647</v>
      </c>
      <c r="U46" t="n">
        <v>3267.16988490894</v>
      </c>
      <c r="V46" t="n">
        <v>3382.12734546947</v>
      </c>
      <c r="W46" t="n">
        <v>3433.40992618868</v>
      </c>
      <c r="X46" t="n">
        <v>3540.63679685355</v>
      </c>
      <c r="Y46" t="n">
        <v>3773.71076311422</v>
      </c>
      <c r="Z46" t="n">
        <v>4152.47606280201</v>
      </c>
      <c r="AA46" t="n">
        <v>4542.29903020222</v>
      </c>
      <c r="AB46" t="n">
        <v>5025.33145897779</v>
      </c>
      <c r="AC46" t="n">
        <v>5383.4791953045</v>
      </c>
      <c r="AD46" t="n">
        <v>5534.39083188975</v>
      </c>
      <c r="AE46" t="n">
        <v>5600.71368724175</v>
      </c>
      <c r="AF46" t="n">
        <v>5793.90976655224</v>
      </c>
    </row>
    <row r="47">
      <c r="A47" t="s">
        <v>153</v>
      </c>
      <c r="B47" t="s">
        <v>462</v>
      </c>
      <c r="C47" t="s">
        <v>317</v>
      </c>
      <c r="D47" t="s">
        <v>463</v>
      </c>
      <c r="E47" t="s">
        <v>318</v>
      </c>
      <c r="F47" t="n">
        <v>2257.46096541545</v>
      </c>
      <c r="G47" t="n">
        <v>2387.73266314498</v>
      </c>
      <c r="H47" t="n">
        <v>2532.83161721376</v>
      </c>
      <c r="I47" t="n">
        <v>2657.02927975717</v>
      </c>
      <c r="J47" t="n">
        <v>2755.825820654</v>
      </c>
      <c r="K47" t="n">
        <v>2899.31705873437</v>
      </c>
      <c r="L47" t="n">
        <v>3243.60353781464</v>
      </c>
      <c r="M47" t="n">
        <v>3501.20521660394</v>
      </c>
      <c r="N47" t="n">
        <v>3799.27733414146</v>
      </c>
      <c r="O47" t="n">
        <v>4047.79453594683</v>
      </c>
      <c r="P47" t="n">
        <v>4288.35573327747</v>
      </c>
      <c r="Q47" t="n">
        <v>4656.53308161523</v>
      </c>
      <c r="R47" t="n">
        <v>5152.98919000128</v>
      </c>
      <c r="S47" t="n">
        <v>5700.87180304352</v>
      </c>
      <c r="T47" t="n">
        <v>6086.63367906063</v>
      </c>
      <c r="U47" t="n">
        <v>6449.06742601419</v>
      </c>
      <c r="V47" t="n">
        <v>6564.70834173447</v>
      </c>
      <c r="W47" t="n">
        <v>6229.44638870218</v>
      </c>
      <c r="X47" t="n">
        <v>6009.49903490033</v>
      </c>
      <c r="Y47" t="n">
        <v>5957.40964469803</v>
      </c>
      <c r="Z47" t="n">
        <v>6050.22902480207</v>
      </c>
      <c r="AA47" t="n">
        <v>6209.08495004884</v>
      </c>
      <c r="AB47" t="n">
        <v>6292.70924783211</v>
      </c>
      <c r="AC47" t="n">
        <v>6383.8610208615</v>
      </c>
      <c r="AD47" t="n">
        <v>6559.94618855386</v>
      </c>
      <c r="AE47" t="n">
        <v>6599.67180712828</v>
      </c>
      <c r="AF47" t="n">
        <v>6654.63163855975</v>
      </c>
    </row>
    <row r="48">
      <c r="A48" t="s">
        <v>153</v>
      </c>
      <c r="B48" t="s">
        <v>464</v>
      </c>
      <c r="C48" t="s">
        <v>317</v>
      </c>
      <c r="D48" t="s">
        <v>465</v>
      </c>
      <c r="E48" t="s">
        <v>318</v>
      </c>
      <c r="F48" t="n">
        <v>3450.78548674461</v>
      </c>
      <c r="G48" t="n">
        <v>3688.23308284649</v>
      </c>
      <c r="H48" t="n">
        <v>3934.48463378634</v>
      </c>
      <c r="I48" t="n">
        <v>4142.69291635559</v>
      </c>
      <c r="J48" t="n">
        <v>4342.49616983518</v>
      </c>
      <c r="K48" t="n">
        <v>4571.39712854185</v>
      </c>
      <c r="L48" t="n">
        <v>5084.28622481102</v>
      </c>
      <c r="M48" t="n">
        <v>5476.49297504496</v>
      </c>
      <c r="N48" t="n">
        <v>5930.38186280769</v>
      </c>
      <c r="O48" t="n">
        <v>6323.31823215064</v>
      </c>
      <c r="P48" t="n">
        <v>6711.49932065003</v>
      </c>
      <c r="Q48" t="n">
        <v>7250.90003280565</v>
      </c>
      <c r="R48" t="n">
        <v>7960.42303508087</v>
      </c>
      <c r="S48" t="n">
        <v>8748.22140125309</v>
      </c>
      <c r="T48" t="n">
        <v>9486.90541737618</v>
      </c>
      <c r="U48" t="n">
        <v>10337.4484859833</v>
      </c>
      <c r="V48" t="n">
        <v>10508.8613717531</v>
      </c>
      <c r="W48" t="n">
        <v>10102.7195842123</v>
      </c>
      <c r="X48" t="n">
        <v>9898.80682172334</v>
      </c>
      <c r="Y48" t="n">
        <v>9923.86576761976</v>
      </c>
      <c r="Z48" t="n">
        <v>10191.147771805</v>
      </c>
      <c r="AA48" t="n">
        <v>10432.2764054694</v>
      </c>
      <c r="AB48" t="n">
        <v>10581.1475461843</v>
      </c>
      <c r="AC48" t="n">
        <v>10765.7259566414</v>
      </c>
      <c r="AD48" t="n">
        <v>11021.9338402366</v>
      </c>
      <c r="AE48" t="n">
        <v>11193.0327392168</v>
      </c>
      <c r="AF48" t="n">
        <v>11330.6027876838</v>
      </c>
    </row>
    <row r="49">
      <c r="A49" t="s">
        <v>153</v>
      </c>
      <c r="B49" t="s">
        <v>466</v>
      </c>
      <c r="C49" t="s">
        <v>317</v>
      </c>
      <c r="D49" t="s">
        <v>467</v>
      </c>
      <c r="E49" t="s">
        <v>318</v>
      </c>
      <c r="F49" t="n">
        <v>787.198038242786</v>
      </c>
      <c r="G49" t="n">
        <v>852.672738264139</v>
      </c>
      <c r="H49" t="n">
        <v>916.02317946853</v>
      </c>
      <c r="I49" t="n">
        <v>967.652327434585</v>
      </c>
      <c r="J49" t="n">
        <v>1022.88923095891</v>
      </c>
      <c r="K49" t="n">
        <v>1073.5150812963</v>
      </c>
      <c r="L49" t="n">
        <v>1183.93062237966</v>
      </c>
      <c r="M49" t="n">
        <v>1266.72371129938</v>
      </c>
      <c r="N49" t="n">
        <v>1351.44640281981</v>
      </c>
      <c r="O49" t="n">
        <v>1426.53642724032</v>
      </c>
      <c r="P49" t="n">
        <v>1493.71494613441</v>
      </c>
      <c r="Q49" t="n">
        <v>1575.92888703567</v>
      </c>
      <c r="R49" t="n">
        <v>1681.14340826687</v>
      </c>
      <c r="S49" t="n">
        <v>1809.46456699683</v>
      </c>
      <c r="T49" t="n">
        <v>2026.96268324291</v>
      </c>
      <c r="U49" t="n">
        <v>2336.81117299829</v>
      </c>
      <c r="V49" t="n">
        <v>2295.80255828022</v>
      </c>
      <c r="W49" t="n">
        <v>2267.97908398345</v>
      </c>
      <c r="X49" t="n">
        <v>2254.96478871529</v>
      </c>
      <c r="Y49" t="n">
        <v>2265.67040877416</v>
      </c>
      <c r="Z49" t="n">
        <v>2330.64307394973</v>
      </c>
      <c r="AA49" t="n">
        <v>2235.24273216134</v>
      </c>
      <c r="AB49" t="n">
        <v>2132.65464360929</v>
      </c>
      <c r="AC49" t="n">
        <v>2065.73413768773</v>
      </c>
      <c r="AD49" t="n">
        <v>2033.27854417337</v>
      </c>
      <c r="AE49" t="n">
        <v>2067.64516741876</v>
      </c>
      <c r="AF49" t="n">
        <v>2070.10969638781</v>
      </c>
    </row>
    <row r="50">
      <c r="A50" t="s">
        <v>153</v>
      </c>
      <c r="B50" t="s">
        <v>468</v>
      </c>
      <c r="C50" t="s">
        <v>317</v>
      </c>
      <c r="D50" t="s">
        <v>469</v>
      </c>
      <c r="E50" t="s">
        <v>318</v>
      </c>
      <c r="F50" t="n">
        <v>406.126483086379</v>
      </c>
      <c r="G50" t="n">
        <v>447.827681437367</v>
      </c>
      <c r="H50" t="n">
        <v>485.629837104048</v>
      </c>
      <c r="I50" t="n">
        <v>518.01130916383</v>
      </c>
      <c r="J50" t="n">
        <v>563.781118222282</v>
      </c>
      <c r="K50" t="n">
        <v>598.564988511182</v>
      </c>
      <c r="L50" t="n">
        <v>656.752064616722</v>
      </c>
      <c r="M50" t="n">
        <v>708.564047141633</v>
      </c>
      <c r="N50" t="n">
        <v>779.658125846417</v>
      </c>
      <c r="O50" t="n">
        <v>848.987268963484</v>
      </c>
      <c r="P50" t="n">
        <v>929.428641238157</v>
      </c>
      <c r="Q50" t="n">
        <v>1018.43806415475</v>
      </c>
      <c r="R50" t="n">
        <v>1126.29043681272</v>
      </c>
      <c r="S50" t="n">
        <v>1237.88503121274</v>
      </c>
      <c r="T50" t="n">
        <v>1373.30905507265</v>
      </c>
      <c r="U50" t="n">
        <v>1551.5698869708</v>
      </c>
      <c r="V50" t="n">
        <v>1648.35047173845</v>
      </c>
      <c r="W50" t="n">
        <v>1605.29411152664</v>
      </c>
      <c r="X50" t="n">
        <v>1634.34299810771</v>
      </c>
      <c r="Y50" t="n">
        <v>1700.78571414756</v>
      </c>
      <c r="Z50" t="n">
        <v>1810.27567305323</v>
      </c>
      <c r="AA50" t="n">
        <v>1987.94872325925</v>
      </c>
      <c r="AB50" t="n">
        <v>2155.78365474288</v>
      </c>
      <c r="AC50" t="n">
        <v>2316.1307980922</v>
      </c>
      <c r="AD50" t="n">
        <v>2428.70910750939</v>
      </c>
      <c r="AE50" t="n">
        <v>2525.71576466975</v>
      </c>
      <c r="AF50" t="n">
        <v>2605.86145273624</v>
      </c>
    </row>
    <row r="51">
      <c r="A51" t="s">
        <v>153</v>
      </c>
      <c r="B51" t="s">
        <v>470</v>
      </c>
      <c r="C51" t="s">
        <v>317</v>
      </c>
      <c r="D51" t="s">
        <v>471</v>
      </c>
      <c r="E51" t="s">
        <v>318</v>
      </c>
      <c r="F51" t="n">
        <v>314.961776910847</v>
      </c>
      <c r="G51" t="n">
        <v>346.439963074401</v>
      </c>
      <c r="H51" t="n">
        <v>373.746059048498</v>
      </c>
      <c r="I51" t="n">
        <v>396.796613615776</v>
      </c>
      <c r="J51" t="n">
        <v>431.127913425184</v>
      </c>
      <c r="K51" t="n">
        <v>457.880895679047</v>
      </c>
      <c r="L51" t="n">
        <v>503.210010662772</v>
      </c>
      <c r="M51" t="n">
        <v>538.38015781281</v>
      </c>
      <c r="N51" t="n">
        <v>588.05694547462</v>
      </c>
      <c r="O51" t="n">
        <v>638.428282233948</v>
      </c>
      <c r="P51" t="n">
        <v>694.712865102055</v>
      </c>
      <c r="Q51" t="n">
        <v>757.76965730629</v>
      </c>
      <c r="R51" t="n">
        <v>838.196504231183</v>
      </c>
      <c r="S51" t="n">
        <v>924.802681832579</v>
      </c>
      <c r="T51" t="n">
        <v>1041.50596120092</v>
      </c>
      <c r="U51" t="n">
        <v>1175.44923306429</v>
      </c>
      <c r="V51" t="n">
        <v>1252.12143542826</v>
      </c>
      <c r="W51" t="n">
        <v>1207.41833645468</v>
      </c>
      <c r="X51" t="n">
        <v>1205.79023127967</v>
      </c>
      <c r="Y51" t="n">
        <v>1241.95718439787</v>
      </c>
      <c r="Z51" t="n">
        <v>1304.18889932463</v>
      </c>
      <c r="AA51" t="n">
        <v>1436.84082262821</v>
      </c>
      <c r="AB51" t="n">
        <v>1571.9922050664</v>
      </c>
      <c r="AC51" t="n">
        <v>1684.59606424809</v>
      </c>
      <c r="AD51" t="n">
        <v>1754.31539825513</v>
      </c>
      <c r="AE51" t="n">
        <v>1827.08950997456</v>
      </c>
      <c r="AF51" t="n">
        <v>1884.19742102308</v>
      </c>
    </row>
    <row r="52">
      <c r="A52" t="s">
        <v>153</v>
      </c>
      <c r="B52" t="s">
        <v>472</v>
      </c>
      <c r="C52" t="s">
        <v>317</v>
      </c>
      <c r="D52" t="s">
        <v>473</v>
      </c>
      <c r="E52" t="s">
        <v>318</v>
      </c>
      <c r="F52" t="n">
        <v>91.1647061755313</v>
      </c>
      <c r="G52" t="n">
        <v>101.387718362965</v>
      </c>
      <c r="H52" t="n">
        <v>111.883778055549</v>
      </c>
      <c r="I52" t="n">
        <v>121.214695548053</v>
      </c>
      <c r="J52" t="n">
        <v>132.653204797098</v>
      </c>
      <c r="K52" t="n">
        <v>140.684092832135</v>
      </c>
      <c r="L52" t="n">
        <v>153.542053953951</v>
      </c>
      <c r="M52" t="n">
        <v>170.183889328823</v>
      </c>
      <c r="N52" t="n">
        <v>191.601180371798</v>
      </c>
      <c r="O52" t="n">
        <v>210.558986729536</v>
      </c>
      <c r="P52" t="n">
        <v>234.715776136101</v>
      </c>
      <c r="Q52" t="n">
        <v>260.668406848463</v>
      </c>
      <c r="R52" t="n">
        <v>288.093932581535</v>
      </c>
      <c r="S52" t="n">
        <v>313.082349380158</v>
      </c>
      <c r="T52" t="n">
        <v>331.80309387173</v>
      </c>
      <c r="U52" t="n">
        <v>376.12065390651</v>
      </c>
      <c r="V52" t="n">
        <v>396.229036310195</v>
      </c>
      <c r="W52" t="n">
        <v>397.875775071957</v>
      </c>
      <c r="X52" t="n">
        <v>428.552766828044</v>
      </c>
      <c r="Y52" t="n">
        <v>458.8285297497</v>
      </c>
      <c r="Z52" t="n">
        <v>506.0867737286</v>
      </c>
      <c r="AA52" t="n">
        <v>551.107900631034</v>
      </c>
      <c r="AB52" t="n">
        <v>583.791449676483</v>
      </c>
      <c r="AC52" t="n">
        <v>631.534733844106</v>
      </c>
      <c r="AD52" t="n">
        <v>674.393709254264</v>
      </c>
      <c r="AE52" t="n">
        <v>698.626254695185</v>
      </c>
      <c r="AF52" t="n">
        <v>721.664031713152</v>
      </c>
    </row>
    <row r="53">
      <c r="A53" t="s">
        <v>153</v>
      </c>
      <c r="B53" t="s">
        <v>474</v>
      </c>
      <c r="C53" t="s">
        <v>317</v>
      </c>
      <c r="D53" t="s">
        <v>475</v>
      </c>
      <c r="E53" t="s">
        <v>318</v>
      </c>
      <c r="F53" t="n">
        <v>391.868277885955</v>
      </c>
      <c r="G53" t="n">
        <v>418.965647881454</v>
      </c>
      <c r="H53" t="n">
        <v>453.827593202263</v>
      </c>
      <c r="I53" t="n">
        <v>487.580048573865</v>
      </c>
      <c r="J53" t="n">
        <v>523.370737276264</v>
      </c>
      <c r="K53" t="n">
        <v>565.890187385886</v>
      </c>
      <c r="L53" t="n">
        <v>634.892696720012</v>
      </c>
      <c r="M53" t="n">
        <v>695.292719101062</v>
      </c>
      <c r="N53" t="n">
        <v>754.383638843047</v>
      </c>
      <c r="O53" t="n">
        <v>818.821025915225</v>
      </c>
      <c r="P53" t="n">
        <v>900.786643851449</v>
      </c>
      <c r="Q53" t="n">
        <v>997.358916486094</v>
      </c>
      <c r="R53" t="n">
        <v>1119.03041957479</v>
      </c>
      <c r="S53" t="n">
        <v>1268.43225124116</v>
      </c>
      <c r="T53" t="n">
        <v>1306.66166542407</v>
      </c>
      <c r="U53" t="n">
        <v>1385.5435142194</v>
      </c>
      <c r="V53" t="n">
        <v>1344.58235208534</v>
      </c>
      <c r="W53" t="n">
        <v>1316.61600507368</v>
      </c>
      <c r="X53" t="n">
        <v>1283.91110304039</v>
      </c>
      <c r="Y53" t="n">
        <v>1298.6982430904</v>
      </c>
      <c r="Z53" t="n">
        <v>1497.86802423969</v>
      </c>
      <c r="AA53" t="n">
        <v>1631.08171587979</v>
      </c>
      <c r="AB53" t="n">
        <v>1782.33541930563</v>
      </c>
      <c r="AC53" t="n">
        <v>1994.08776883776</v>
      </c>
      <c r="AD53" t="n">
        <v>2079.41050126431</v>
      </c>
      <c r="AE53" t="n">
        <v>2067.56838595721</v>
      </c>
      <c r="AF53" t="n">
        <v>2144.32868663389</v>
      </c>
    </row>
    <row r="54">
      <c r="A54" t="s">
        <v>153</v>
      </c>
      <c r="B54" t="s">
        <v>476</v>
      </c>
      <c r="C54" t="s">
        <v>317</v>
      </c>
      <c r="D54" t="s">
        <v>477</v>
      </c>
      <c r="E54" t="s">
        <v>318</v>
      </c>
      <c r="F54" t="n">
        <v>747.18748286453</v>
      </c>
      <c r="G54" t="n">
        <v>803.085619948144</v>
      </c>
      <c r="H54" t="n">
        <v>871.341438917445</v>
      </c>
      <c r="I54" t="n">
        <v>942.617970064514</v>
      </c>
      <c r="J54" t="n">
        <v>1034.2200240529</v>
      </c>
      <c r="K54" t="n">
        <v>1143.73233801543</v>
      </c>
      <c r="L54" t="n">
        <v>1294.00722001157</v>
      </c>
      <c r="M54" t="n">
        <v>1420.79378749081</v>
      </c>
      <c r="N54" t="n">
        <v>1533.69696460683</v>
      </c>
      <c r="O54" t="n">
        <v>1650.29462576858</v>
      </c>
      <c r="P54" t="n">
        <v>1793.79723286095</v>
      </c>
      <c r="Q54" t="n">
        <v>1955.48899290297</v>
      </c>
      <c r="R54" t="n">
        <v>2154.04905942263</v>
      </c>
      <c r="S54" t="n">
        <v>2372.2238812444</v>
      </c>
      <c r="T54" t="n">
        <v>2409.78319827854</v>
      </c>
      <c r="U54" t="n">
        <v>2604.03027331999</v>
      </c>
      <c r="V54" t="n">
        <v>2546.50827812267</v>
      </c>
      <c r="W54" t="n">
        <v>2487.79259336435</v>
      </c>
      <c r="X54" t="n">
        <v>2449.78679124263</v>
      </c>
      <c r="Y54" t="n">
        <v>2483.60918543463</v>
      </c>
      <c r="Z54" t="n">
        <v>2786.76268539462</v>
      </c>
      <c r="AA54" t="n">
        <v>3236.50786027026</v>
      </c>
      <c r="AB54" t="n">
        <v>3635.37289024222</v>
      </c>
      <c r="AC54" t="n">
        <v>4057.6027806855</v>
      </c>
      <c r="AD54" t="n">
        <v>4413.03406845355</v>
      </c>
      <c r="AE54" t="n">
        <v>4391.97505232667</v>
      </c>
      <c r="AF54" t="n">
        <v>4605.42288955409</v>
      </c>
    </row>
    <row r="55">
      <c r="A55" t="s">
        <v>153</v>
      </c>
      <c r="B55" t="s">
        <v>478</v>
      </c>
      <c r="C55" t="s">
        <v>317</v>
      </c>
      <c r="D55" t="s">
        <v>479</v>
      </c>
      <c r="E55" t="s">
        <v>318</v>
      </c>
      <c r="F55" t="n">
        <v>355.319204978575</v>
      </c>
      <c r="G55" t="n">
        <v>384.119972066689</v>
      </c>
      <c r="H55" t="n">
        <v>417.513845715182</v>
      </c>
      <c r="I55" t="n">
        <v>455.037921490649</v>
      </c>
      <c r="J55" t="n">
        <v>510.849286776631</v>
      </c>
      <c r="K55" t="n">
        <v>577.842150629544</v>
      </c>
      <c r="L55" t="n">
        <v>659.114523291561</v>
      </c>
      <c r="M55" t="n">
        <v>725.501068389743</v>
      </c>
      <c r="N55" t="n">
        <v>779.313325763783</v>
      </c>
      <c r="O55" t="n">
        <v>831.47359985335</v>
      </c>
      <c r="P55" t="n">
        <v>893.010589009499</v>
      </c>
      <c r="Q55" t="n">
        <v>958.130076416876</v>
      </c>
      <c r="R55" t="n">
        <v>1035.01863984784</v>
      </c>
      <c r="S55" t="n">
        <v>1103.79163000325</v>
      </c>
      <c r="T55" t="n">
        <v>1103.12153285447</v>
      </c>
      <c r="U55" t="n">
        <v>1218.48675910059</v>
      </c>
      <c r="V55" t="n">
        <v>1201.92592603733</v>
      </c>
      <c r="W55" t="n">
        <v>1171.17658829066</v>
      </c>
      <c r="X55" t="n">
        <v>1165.87568820224</v>
      </c>
      <c r="Y55" t="n">
        <v>1184.91094234423</v>
      </c>
      <c r="Z55" t="n">
        <v>1288.89466115492</v>
      </c>
      <c r="AA55" t="n">
        <v>1605.42614439047</v>
      </c>
      <c r="AB55" t="n">
        <v>1853.0374709366</v>
      </c>
      <c r="AC55" t="n">
        <v>2063.51501184774</v>
      </c>
      <c r="AD55" t="n">
        <v>2333.62356718924</v>
      </c>
      <c r="AE55" t="n">
        <v>2324.40666636945</v>
      </c>
      <c r="AF55" t="n">
        <v>2461.0942029202</v>
      </c>
    </row>
    <row r="56">
      <c r="A56" t="s">
        <v>153</v>
      </c>
      <c r="B56" t="s">
        <v>480</v>
      </c>
      <c r="C56" t="s">
        <v>317</v>
      </c>
      <c r="D56" t="s">
        <v>481</v>
      </c>
      <c r="E56" t="s">
        <v>318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</row>
    <row r="57">
      <c r="A57" t="s">
        <v>153</v>
      </c>
      <c r="B57" t="s">
        <v>482</v>
      </c>
      <c r="C57" t="s">
        <v>317</v>
      </c>
      <c r="D57" t="s">
        <v>483</v>
      </c>
      <c r="E57" t="s">
        <v>318</v>
      </c>
      <c r="F57" t="n">
        <v>44406.8049936402</v>
      </c>
      <c r="G57" t="n">
        <v>47595.4952940286</v>
      </c>
      <c r="H57" t="n">
        <v>51786.8692326265</v>
      </c>
      <c r="I57" t="n">
        <v>55697.8513922158</v>
      </c>
      <c r="J57" t="n">
        <v>59936.2843628753</v>
      </c>
      <c r="K57" t="n">
        <v>64867.6773527517</v>
      </c>
      <c r="L57" t="n">
        <v>72711.8547858869</v>
      </c>
      <c r="M57" t="n">
        <v>78962.7122599746</v>
      </c>
      <c r="N57" t="n">
        <v>85214.9281923801</v>
      </c>
      <c r="O57" t="n">
        <v>90875.776633498</v>
      </c>
      <c r="P57" t="n">
        <v>97254.709817594</v>
      </c>
      <c r="Q57" t="n">
        <v>106111.661143376</v>
      </c>
      <c r="R57" t="n">
        <v>115800.853154785</v>
      </c>
      <c r="S57" t="n">
        <v>124403.742297164</v>
      </c>
      <c r="T57" t="n">
        <v>126212.420806638</v>
      </c>
      <c r="U57" t="n">
        <v>132541.512144993</v>
      </c>
      <c r="V57" t="n">
        <v>130945.324559771</v>
      </c>
      <c r="W57" t="n">
        <v>126127.976535316</v>
      </c>
      <c r="X57" t="n">
        <v>124387.16228089</v>
      </c>
      <c r="Y57" t="n">
        <v>125683.61609582</v>
      </c>
      <c r="Z57" t="n">
        <v>130466.708686032</v>
      </c>
      <c r="AA57" t="n">
        <v>131340.450920533</v>
      </c>
      <c r="AB57" t="n">
        <v>134846.276481339</v>
      </c>
      <c r="AC57" t="n">
        <v>138937.348478609</v>
      </c>
      <c r="AD57" t="n">
        <v>141836.289727573</v>
      </c>
      <c r="AE57" t="n">
        <v>141376.787185507</v>
      </c>
      <c r="AF57" t="n">
        <v>145858.352256942</v>
      </c>
    </row>
    <row r="58">
      <c r="A58" t="s">
        <v>153</v>
      </c>
      <c r="B58" t="s">
        <v>484</v>
      </c>
      <c r="C58" t="s">
        <v>317</v>
      </c>
      <c r="D58" t="s">
        <v>485</v>
      </c>
      <c r="E58" t="s">
        <v>318</v>
      </c>
      <c r="F58" t="n">
        <v>44406.8049936402</v>
      </c>
      <c r="G58" t="n">
        <v>47595.4952940286</v>
      </c>
      <c r="H58" t="n">
        <v>51786.8692326265</v>
      </c>
      <c r="I58" t="n">
        <v>55697.8513922158</v>
      </c>
      <c r="J58" t="n">
        <v>59936.2843628753</v>
      </c>
      <c r="K58" t="n">
        <v>64867.6773527517</v>
      </c>
      <c r="L58" t="n">
        <v>72711.8547858869</v>
      </c>
      <c r="M58" t="n">
        <v>78962.7122599746</v>
      </c>
      <c r="N58" t="n">
        <v>85214.9281923801</v>
      </c>
      <c r="O58" t="n">
        <v>90875.776633498</v>
      </c>
      <c r="P58" t="n">
        <v>97254.709817594</v>
      </c>
      <c r="Q58" t="n">
        <v>106111.661143376</v>
      </c>
      <c r="R58" t="n">
        <v>115800.853154785</v>
      </c>
      <c r="S58" t="n">
        <v>124403.742297164</v>
      </c>
      <c r="T58" t="n">
        <v>126212.420806638</v>
      </c>
      <c r="U58" t="n">
        <v>132541.512144993</v>
      </c>
      <c r="V58" t="n">
        <v>130945.324559771</v>
      </c>
      <c r="W58" t="n">
        <v>126127.976535316</v>
      </c>
      <c r="X58" t="n">
        <v>124387.16228089</v>
      </c>
      <c r="Y58" t="n">
        <v>125683.61609582</v>
      </c>
      <c r="Z58" t="n">
        <v>130466.708686032</v>
      </c>
      <c r="AA58" t="n">
        <v>131340.450920533</v>
      </c>
      <c r="AB58" t="n">
        <v>134846.276481339</v>
      </c>
      <c r="AC58" t="n">
        <v>138937.348478609</v>
      </c>
      <c r="AD58" t="n">
        <v>141836.289727573</v>
      </c>
      <c r="AE58" t="n">
        <v>141376.787185507</v>
      </c>
      <c r="AF58" t="n">
        <v>145858.352256942</v>
      </c>
    </row>
    <row r="59">
      <c r="A59" t="s">
        <v>153</v>
      </c>
      <c r="B59" t="s">
        <v>486</v>
      </c>
      <c r="C59" t="s">
        <v>317</v>
      </c>
      <c r="D59" t="s">
        <v>487</v>
      </c>
      <c r="E59" t="s">
        <v>318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263</v>
      </c>
      <c r="B1" t="s">
        <v>264</v>
      </c>
      <c r="C1" t="s">
        <v>265</v>
      </c>
      <c r="D1" t="s">
        <v>266</v>
      </c>
      <c r="E1" t="s">
        <v>267</v>
      </c>
      <c r="F1" t="s">
        <v>268</v>
      </c>
      <c r="G1" t="s">
        <v>269</v>
      </c>
      <c r="H1" t="s">
        <v>270</v>
      </c>
      <c r="I1" t="s">
        <v>271</v>
      </c>
      <c r="J1" t="s">
        <v>272</v>
      </c>
      <c r="K1" t="s">
        <v>273</v>
      </c>
      <c r="L1" t="s">
        <v>274</v>
      </c>
      <c r="M1" t="s">
        <v>275</v>
      </c>
      <c r="N1" t="s">
        <v>276</v>
      </c>
      <c r="O1" t="s">
        <v>277</v>
      </c>
      <c r="P1" t="s">
        <v>278</v>
      </c>
      <c r="Q1" t="s">
        <v>279</v>
      </c>
      <c r="R1" t="s">
        <v>280</v>
      </c>
      <c r="S1" t="s">
        <v>281</v>
      </c>
      <c r="T1" t="s">
        <v>282</v>
      </c>
      <c r="U1" t="s">
        <v>283</v>
      </c>
      <c r="V1" t="s">
        <v>284</v>
      </c>
      <c r="W1" t="s">
        <v>285</v>
      </c>
      <c r="X1" t="s">
        <v>286</v>
      </c>
      <c r="Y1" t="s">
        <v>287</v>
      </c>
      <c r="Z1" t="s">
        <v>288</v>
      </c>
      <c r="AA1" t="s">
        <v>289</v>
      </c>
      <c r="AB1" t="s">
        <v>290</v>
      </c>
      <c r="AC1" t="s">
        <v>291</v>
      </c>
      <c r="AD1" t="s">
        <v>292</v>
      </c>
      <c r="AE1" t="s">
        <v>293</v>
      </c>
      <c r="AF1" t="s">
        <v>294</v>
      </c>
    </row>
    <row r="2">
      <c r="A2" t="s">
        <v>154</v>
      </c>
      <c r="B2" t="s">
        <v>295</v>
      </c>
      <c r="C2" t="s">
        <v>317</v>
      </c>
      <c r="D2" t="s">
        <v>297</v>
      </c>
      <c r="E2" t="s">
        <v>318</v>
      </c>
      <c r="F2" t="n">
        <v>76.922829389</v>
      </c>
      <c r="G2" t="n">
        <v>80.589421572</v>
      </c>
      <c r="H2" t="n">
        <v>85.570589363</v>
      </c>
      <c r="I2" t="n">
        <v>90.350450977</v>
      </c>
      <c r="J2" t="n">
        <v>96.640942466</v>
      </c>
      <c r="K2" t="n">
        <v>103.91485248</v>
      </c>
      <c r="L2" t="n">
        <v>113.542166241</v>
      </c>
      <c r="M2" t="n">
        <v>126.662877258</v>
      </c>
      <c r="N2" t="n">
        <v>144.494823676</v>
      </c>
      <c r="O2" t="n">
        <v>161.555854493</v>
      </c>
      <c r="P2" t="n">
        <v>178.099984823</v>
      </c>
      <c r="Q2" t="n">
        <v>196.375824462</v>
      </c>
      <c r="R2" t="n">
        <v>216.209349987</v>
      </c>
      <c r="S2" t="n">
        <v>239.84208524</v>
      </c>
      <c r="T2" t="n">
        <v>255.414398448</v>
      </c>
      <c r="U2" t="n">
        <v>262.496701546</v>
      </c>
      <c r="V2" t="n">
        <v>265.500145962</v>
      </c>
      <c r="W2" t="n">
        <v>276.833057541</v>
      </c>
      <c r="X2" t="n">
        <v>290.359041753</v>
      </c>
      <c r="Y2" t="n">
        <v>309.413212013</v>
      </c>
      <c r="Z2" t="n">
        <v>314.950787074</v>
      </c>
      <c r="AA2" t="n">
        <v>322.38158756</v>
      </c>
      <c r="AB2" t="n">
        <v>348.964268865</v>
      </c>
      <c r="AC2" t="n">
        <v>377.035112809</v>
      </c>
      <c r="AD2" t="n">
        <v>404.085084218</v>
      </c>
      <c r="AE2" t="n">
        <v>428.575059642</v>
      </c>
      <c r="AF2" t="n">
        <v>451.247354858</v>
      </c>
    </row>
    <row r="3">
      <c r="A3" t="s">
        <v>154</v>
      </c>
      <c r="B3" t="s">
        <v>374</v>
      </c>
      <c r="C3" t="s">
        <v>317</v>
      </c>
      <c r="D3" t="s">
        <v>375</v>
      </c>
      <c r="E3" t="s">
        <v>318</v>
      </c>
      <c r="F3" t="n">
        <v>99.778832225</v>
      </c>
      <c r="G3" t="n">
        <v>98.873638805</v>
      </c>
      <c r="H3" t="n">
        <v>111.094142572</v>
      </c>
      <c r="I3" t="n">
        <v>132.427796424</v>
      </c>
      <c r="J3" t="n">
        <v>153.452408499</v>
      </c>
      <c r="K3" t="n">
        <v>146.428405608</v>
      </c>
      <c r="L3" t="n">
        <v>145.920815025</v>
      </c>
      <c r="M3" t="n">
        <v>141.890306781</v>
      </c>
      <c r="N3" t="n">
        <v>140.501378912</v>
      </c>
      <c r="O3" t="n">
        <v>169.221198964</v>
      </c>
      <c r="P3" t="n">
        <v>177.731978329</v>
      </c>
      <c r="Q3" t="n">
        <v>164.741025747</v>
      </c>
      <c r="R3" t="n">
        <v>156.105475767</v>
      </c>
      <c r="S3" t="n">
        <v>163.357551434</v>
      </c>
      <c r="T3" t="n">
        <v>161.799877069</v>
      </c>
      <c r="U3" t="n">
        <v>160.57656848</v>
      </c>
      <c r="V3" t="n">
        <v>177.779552815</v>
      </c>
      <c r="W3" t="n">
        <v>173.904365785</v>
      </c>
      <c r="X3" t="n">
        <v>178.202473901</v>
      </c>
      <c r="Y3" t="n">
        <v>199.878824247</v>
      </c>
      <c r="Z3" t="n">
        <v>221.60452661</v>
      </c>
      <c r="AA3" t="n">
        <v>426.897380482</v>
      </c>
      <c r="AB3" t="n">
        <v>609.897617429</v>
      </c>
      <c r="AC3" t="n">
        <v>769.301154118</v>
      </c>
      <c r="AD3" t="n">
        <v>956.788811851</v>
      </c>
      <c r="AE3" t="n">
        <v>1106.352636867</v>
      </c>
      <c r="AF3" t="n">
        <v>1256.436093377</v>
      </c>
    </row>
    <row r="4">
      <c r="A4" t="s">
        <v>154</v>
      </c>
      <c r="B4" t="s">
        <v>376</v>
      </c>
      <c r="C4" t="s">
        <v>317</v>
      </c>
      <c r="D4" t="s">
        <v>377</v>
      </c>
      <c r="E4" t="s">
        <v>318</v>
      </c>
      <c r="F4" t="n">
        <v>6557.507335266</v>
      </c>
      <c r="G4" t="n">
        <v>6954.046172299</v>
      </c>
      <c r="H4" t="n">
        <v>7359.862293468</v>
      </c>
      <c r="I4" t="n">
        <v>7725.967901722</v>
      </c>
      <c r="J4" t="n">
        <v>8361.760922794</v>
      </c>
      <c r="K4" t="n">
        <v>8462.743563705</v>
      </c>
      <c r="L4" t="n">
        <v>8893.1111195</v>
      </c>
      <c r="M4" t="n">
        <v>9471.417760884</v>
      </c>
      <c r="N4" t="n">
        <v>10434.454079243</v>
      </c>
      <c r="O4" t="n">
        <v>11470.715158858</v>
      </c>
      <c r="P4" t="n">
        <v>12462.055183777</v>
      </c>
      <c r="Q4" t="n">
        <v>13805.708005408</v>
      </c>
      <c r="R4" t="n">
        <v>15161.395467173</v>
      </c>
      <c r="S4" t="n">
        <v>16767.032526994</v>
      </c>
      <c r="T4" t="n">
        <v>17498.857808406</v>
      </c>
      <c r="U4" t="n">
        <v>18318.231475344</v>
      </c>
      <c r="V4" t="n">
        <v>18964.631630718</v>
      </c>
      <c r="W4" t="n">
        <v>19976.244065571</v>
      </c>
      <c r="X4" t="n">
        <v>21334.992339219</v>
      </c>
      <c r="Y4" t="n">
        <v>21728.538903039</v>
      </c>
      <c r="Z4" t="n">
        <v>22571.031095521</v>
      </c>
      <c r="AA4" t="n">
        <v>23699.438691551</v>
      </c>
      <c r="AB4" t="n">
        <v>24786.216128551</v>
      </c>
      <c r="AC4" t="n">
        <v>26231.847969482</v>
      </c>
      <c r="AD4" t="n">
        <v>27291.856965787</v>
      </c>
      <c r="AE4" t="n">
        <v>27416.626813236</v>
      </c>
      <c r="AF4" t="n">
        <v>27950.443959474</v>
      </c>
    </row>
    <row r="5">
      <c r="A5" t="s">
        <v>154</v>
      </c>
      <c r="B5" t="s">
        <v>378</v>
      </c>
      <c r="C5" t="s">
        <v>317</v>
      </c>
      <c r="D5" t="s">
        <v>379</v>
      </c>
      <c r="E5" t="s">
        <v>318</v>
      </c>
      <c r="F5" t="n">
        <v>484.09540045</v>
      </c>
      <c r="G5" t="n">
        <v>525.802088504</v>
      </c>
      <c r="H5" t="n">
        <v>590.979161684</v>
      </c>
      <c r="I5" t="n">
        <v>652.146004292</v>
      </c>
      <c r="J5" t="n">
        <v>703.464931073</v>
      </c>
      <c r="K5" t="n">
        <v>652.394676904</v>
      </c>
      <c r="L5" t="n">
        <v>645.514376367</v>
      </c>
      <c r="M5" t="n">
        <v>644.564776127</v>
      </c>
      <c r="N5" t="n">
        <v>675.948293772</v>
      </c>
      <c r="O5" t="n">
        <v>759.992968319</v>
      </c>
      <c r="P5" t="n">
        <v>809.978023241</v>
      </c>
      <c r="Q5" t="n">
        <v>955.882587612</v>
      </c>
      <c r="R5" t="n">
        <v>1114.863287889</v>
      </c>
      <c r="S5" t="n">
        <v>1277.361001133</v>
      </c>
      <c r="T5" t="n">
        <v>1303.884766588</v>
      </c>
      <c r="U5" t="n">
        <v>1410.972397877</v>
      </c>
      <c r="V5" t="n">
        <v>1603.281873087</v>
      </c>
      <c r="W5" t="n">
        <v>1878.074348008</v>
      </c>
      <c r="X5" t="n">
        <v>2181.825966944</v>
      </c>
      <c r="Y5" t="n">
        <v>2333.467705711</v>
      </c>
      <c r="Z5" t="n">
        <v>2589.455544153</v>
      </c>
      <c r="AA5" t="n">
        <v>2920.280141603</v>
      </c>
      <c r="AB5" t="n">
        <v>3153.860022632</v>
      </c>
      <c r="AC5" t="n">
        <v>3364.617586236</v>
      </c>
      <c r="AD5" t="n">
        <v>3537.65075838</v>
      </c>
      <c r="AE5" t="n">
        <v>3605.774551141</v>
      </c>
      <c r="AF5" t="n">
        <v>3698.917190907</v>
      </c>
    </row>
    <row r="6">
      <c r="A6" t="s">
        <v>154</v>
      </c>
      <c r="B6" t="s">
        <v>380</v>
      </c>
      <c r="C6" t="s">
        <v>317</v>
      </c>
      <c r="D6" t="s">
        <v>381</v>
      </c>
      <c r="E6" t="s">
        <v>318</v>
      </c>
      <c r="F6" t="n">
        <v>101.094046331</v>
      </c>
      <c r="G6" t="n">
        <v>129.957393376</v>
      </c>
      <c r="H6" t="n">
        <v>130.185853641</v>
      </c>
      <c r="I6" t="n">
        <v>148.893415906</v>
      </c>
      <c r="J6" t="n">
        <v>168.897674235</v>
      </c>
      <c r="K6" t="n">
        <v>182.533583673</v>
      </c>
      <c r="L6" t="n">
        <v>194.953513966</v>
      </c>
      <c r="M6" t="n">
        <v>208.692082017</v>
      </c>
      <c r="N6" t="n">
        <v>231.656490361</v>
      </c>
      <c r="O6" t="n">
        <v>265.466694063</v>
      </c>
      <c r="P6" t="n">
        <v>288.052831399</v>
      </c>
      <c r="Q6" t="n">
        <v>343.130899888</v>
      </c>
      <c r="R6" t="n">
        <v>402.341150699</v>
      </c>
      <c r="S6" t="n">
        <v>453.530379196</v>
      </c>
      <c r="T6" t="n">
        <v>472.811224799</v>
      </c>
      <c r="U6" t="n">
        <v>524.187465689</v>
      </c>
      <c r="V6" t="n">
        <v>555.925044875</v>
      </c>
      <c r="W6" t="n">
        <v>585.893553219</v>
      </c>
      <c r="X6" t="n">
        <v>629.887398774</v>
      </c>
      <c r="Y6" t="n">
        <v>665.224747865</v>
      </c>
      <c r="Z6" t="n">
        <v>708.511883316</v>
      </c>
      <c r="AA6" t="n">
        <v>753.798500516</v>
      </c>
      <c r="AB6" t="n">
        <v>779.760786555</v>
      </c>
      <c r="AC6" t="n">
        <v>808.645524344</v>
      </c>
      <c r="AD6" t="n">
        <v>822.107117535</v>
      </c>
      <c r="AE6" t="n">
        <v>804.46512355</v>
      </c>
      <c r="AF6" t="n">
        <v>808.161912431</v>
      </c>
    </row>
    <row r="7">
      <c r="A7" t="s">
        <v>154</v>
      </c>
      <c r="B7" t="s">
        <v>382</v>
      </c>
      <c r="C7" t="s">
        <v>317</v>
      </c>
      <c r="D7" t="s">
        <v>383</v>
      </c>
      <c r="E7" t="s">
        <v>318</v>
      </c>
      <c r="F7" t="n">
        <v>389.598377747</v>
      </c>
      <c r="G7" t="n">
        <v>424.761021954</v>
      </c>
      <c r="H7" t="n">
        <v>394.613804147</v>
      </c>
      <c r="I7" t="n">
        <v>412.848659793</v>
      </c>
      <c r="J7" t="n">
        <v>457.245996494</v>
      </c>
      <c r="K7" t="n">
        <v>458.468483615</v>
      </c>
      <c r="L7" t="n">
        <v>433.053368552</v>
      </c>
      <c r="M7" t="n">
        <v>416.05205596</v>
      </c>
      <c r="N7" t="n">
        <v>440.287448694</v>
      </c>
      <c r="O7" t="n">
        <v>450.831594824</v>
      </c>
      <c r="P7" t="n">
        <v>482.337830991</v>
      </c>
      <c r="Q7" t="n">
        <v>537.501015533</v>
      </c>
      <c r="R7" t="n">
        <v>571.580931338</v>
      </c>
      <c r="S7" t="n">
        <v>611.122108615</v>
      </c>
      <c r="T7" t="n">
        <v>595.010222418</v>
      </c>
      <c r="U7" t="n">
        <v>610.836612572</v>
      </c>
      <c r="V7" t="n">
        <v>591.511257685</v>
      </c>
      <c r="W7" t="n">
        <v>629.989494518</v>
      </c>
      <c r="X7" t="n">
        <v>673.538006385</v>
      </c>
      <c r="Y7" t="n">
        <v>677.258222559</v>
      </c>
      <c r="Z7" t="n">
        <v>735.255441187</v>
      </c>
      <c r="AA7" t="n">
        <v>839.397252001</v>
      </c>
      <c r="AB7" t="n">
        <v>894.755928936</v>
      </c>
      <c r="AC7" t="n">
        <v>928.523383068</v>
      </c>
      <c r="AD7" t="n">
        <v>971.202054284</v>
      </c>
      <c r="AE7" t="n">
        <v>970.485524275</v>
      </c>
      <c r="AF7" t="n">
        <v>967.397291445</v>
      </c>
    </row>
    <row r="8">
      <c r="A8" t="s">
        <v>154</v>
      </c>
      <c r="B8" t="s">
        <v>384</v>
      </c>
      <c r="C8" t="s">
        <v>317</v>
      </c>
      <c r="D8" t="s">
        <v>385</v>
      </c>
      <c r="E8" t="s">
        <v>318</v>
      </c>
      <c r="F8" t="n">
        <v>691.065040782</v>
      </c>
      <c r="G8" t="n">
        <v>709.176477537</v>
      </c>
      <c r="H8" t="n">
        <v>693.225935222</v>
      </c>
      <c r="I8" t="n">
        <v>712.61489176</v>
      </c>
      <c r="J8" t="n">
        <v>767.245138935</v>
      </c>
      <c r="K8" t="n">
        <v>745.9766091</v>
      </c>
      <c r="L8" t="n">
        <v>686.97084759</v>
      </c>
      <c r="M8" t="n">
        <v>636.463641065</v>
      </c>
      <c r="N8" t="n">
        <v>653.475025825</v>
      </c>
      <c r="O8" t="n">
        <v>621.212914166</v>
      </c>
      <c r="P8" t="n">
        <v>583.360416478</v>
      </c>
      <c r="Q8" t="n">
        <v>561.51830381</v>
      </c>
      <c r="R8" t="n">
        <v>574.819058606</v>
      </c>
      <c r="S8" t="n">
        <v>653.968371964</v>
      </c>
      <c r="T8" t="n">
        <v>732.128294146</v>
      </c>
      <c r="U8" t="n">
        <v>913.472816071</v>
      </c>
      <c r="V8" t="n">
        <v>941.875491241</v>
      </c>
      <c r="W8" t="n">
        <v>966.870302673</v>
      </c>
      <c r="X8" t="n">
        <v>1015.69458314</v>
      </c>
      <c r="Y8" t="n">
        <v>1003.328575581</v>
      </c>
      <c r="Z8" t="n">
        <v>1026.974267541</v>
      </c>
      <c r="AA8" t="n">
        <v>1051.708702331</v>
      </c>
      <c r="AB8" t="n">
        <v>1127.597388783</v>
      </c>
      <c r="AC8" t="n">
        <v>1295.451918037</v>
      </c>
      <c r="AD8" t="n">
        <v>1466.629636484</v>
      </c>
      <c r="AE8" t="n">
        <v>1500.769216634</v>
      </c>
      <c r="AF8" t="n">
        <v>1507.115452423</v>
      </c>
    </row>
    <row r="9">
      <c r="A9" t="s">
        <v>154</v>
      </c>
      <c r="B9" t="s">
        <v>386</v>
      </c>
      <c r="C9" t="s">
        <v>317</v>
      </c>
      <c r="D9" t="s">
        <v>387</v>
      </c>
      <c r="E9" t="s">
        <v>318</v>
      </c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</row>
    <row r="10">
      <c r="A10" t="s">
        <v>154</v>
      </c>
      <c r="B10" t="s">
        <v>388</v>
      </c>
      <c r="C10" t="s">
        <v>317</v>
      </c>
      <c r="D10" t="s">
        <v>389</v>
      </c>
      <c r="E10" t="s">
        <v>318</v>
      </c>
      <c r="F10" t="n">
        <v>1051.47536568</v>
      </c>
      <c r="G10" t="n">
        <v>1165.390656141</v>
      </c>
      <c r="H10" t="n">
        <v>1285.67050764</v>
      </c>
      <c r="I10" t="n">
        <v>1321.638267807</v>
      </c>
      <c r="J10" t="n">
        <v>1399.369117169</v>
      </c>
      <c r="K10" t="n">
        <v>1454.423076899</v>
      </c>
      <c r="L10" t="n">
        <v>1608.9394937</v>
      </c>
      <c r="M10" t="n">
        <v>1838.811631442</v>
      </c>
      <c r="N10" t="n">
        <v>2055.952121481</v>
      </c>
      <c r="O10" t="n">
        <v>2271.168564601</v>
      </c>
      <c r="P10" t="n">
        <v>2551.822259279</v>
      </c>
      <c r="Q10" t="n">
        <v>2957.111077818</v>
      </c>
      <c r="R10" t="n">
        <v>3377.857207248</v>
      </c>
      <c r="S10" t="n">
        <v>3799.764845677</v>
      </c>
      <c r="T10" t="n">
        <v>4003.707728641</v>
      </c>
      <c r="U10" t="n">
        <v>4377.752106794</v>
      </c>
      <c r="V10" t="n">
        <v>4831.048550418</v>
      </c>
      <c r="W10" t="n">
        <v>5163.684418179</v>
      </c>
      <c r="X10" t="n">
        <v>5627.663430419</v>
      </c>
      <c r="Y10" t="n">
        <v>5816.134607333</v>
      </c>
      <c r="Z10" t="n">
        <v>5950.26832352</v>
      </c>
      <c r="AA10" t="n">
        <v>6089.305406208</v>
      </c>
      <c r="AB10" t="n">
        <v>6302.00335039</v>
      </c>
      <c r="AC10" t="n">
        <v>6572.849921566</v>
      </c>
      <c r="AD10" t="n">
        <v>6838.461099101</v>
      </c>
      <c r="AE10" t="n">
        <v>7032.828570978</v>
      </c>
      <c r="AF10" t="n">
        <v>7560.452389433</v>
      </c>
    </row>
    <row r="11">
      <c r="A11" t="s">
        <v>154</v>
      </c>
      <c r="B11" t="s">
        <v>390</v>
      </c>
      <c r="C11" t="s">
        <v>317</v>
      </c>
      <c r="D11" t="s">
        <v>391</v>
      </c>
      <c r="E11" t="s">
        <v>318</v>
      </c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</row>
    <row r="12">
      <c r="A12" t="s">
        <v>154</v>
      </c>
      <c r="B12" t="s">
        <v>392</v>
      </c>
      <c r="C12" t="s">
        <v>317</v>
      </c>
      <c r="D12" t="s">
        <v>393</v>
      </c>
      <c r="E12" t="s">
        <v>318</v>
      </c>
      <c r="F12" t="n">
        <v>345.401245017</v>
      </c>
      <c r="G12" t="n">
        <v>367.14636027</v>
      </c>
      <c r="H12" t="n">
        <v>392.883127972</v>
      </c>
      <c r="I12" t="n">
        <v>429.298790693</v>
      </c>
      <c r="J12" t="n">
        <v>459.174945447</v>
      </c>
      <c r="K12" t="n">
        <v>442.228914509</v>
      </c>
      <c r="L12" t="n">
        <v>446.310048468</v>
      </c>
      <c r="M12" t="n">
        <v>445.781497396</v>
      </c>
      <c r="N12" t="n">
        <v>489.653835628</v>
      </c>
      <c r="O12" t="n">
        <v>545.34161304</v>
      </c>
      <c r="P12" t="n">
        <v>598.161969465</v>
      </c>
      <c r="Q12" t="n">
        <v>700.735416055</v>
      </c>
      <c r="R12" t="n">
        <v>819.12060247</v>
      </c>
      <c r="S12" t="n">
        <v>976.359055813</v>
      </c>
      <c r="T12" t="n">
        <v>1030.349068589</v>
      </c>
      <c r="U12" t="n">
        <v>1188.662323899</v>
      </c>
      <c r="V12" t="n">
        <v>1280.979074597</v>
      </c>
      <c r="W12" t="n">
        <v>1422.012321937</v>
      </c>
      <c r="X12" t="n">
        <v>1591.751030858</v>
      </c>
      <c r="Y12" t="n">
        <v>1695.352808034</v>
      </c>
      <c r="Z12" t="n">
        <v>1833.837533253</v>
      </c>
      <c r="AA12" t="n">
        <v>1968.168657005</v>
      </c>
      <c r="AB12" t="n">
        <v>2106.824866668</v>
      </c>
      <c r="AC12" t="n">
        <v>2337.339103581</v>
      </c>
      <c r="AD12" t="n">
        <v>2492.989113517</v>
      </c>
      <c r="AE12" t="n">
        <v>2497.223178515</v>
      </c>
      <c r="AF12" t="n">
        <v>2607.927951768</v>
      </c>
    </row>
    <row r="13">
      <c r="A13" t="s">
        <v>154</v>
      </c>
      <c r="B13" t="s">
        <v>394</v>
      </c>
      <c r="C13" t="s">
        <v>317</v>
      </c>
      <c r="D13" t="s">
        <v>395</v>
      </c>
      <c r="E13" t="s">
        <v>318</v>
      </c>
      <c r="F13" t="n">
        <v>297.679926684</v>
      </c>
      <c r="G13" t="n">
        <v>324.335983891</v>
      </c>
      <c r="H13" t="n">
        <v>358.301071661</v>
      </c>
      <c r="I13" t="n">
        <v>384.542740769</v>
      </c>
      <c r="J13" t="n">
        <v>426.798964079</v>
      </c>
      <c r="K13" t="n">
        <v>427.810166171</v>
      </c>
      <c r="L13" t="n">
        <v>454.51966148</v>
      </c>
      <c r="M13" t="n">
        <v>489.905203183</v>
      </c>
      <c r="N13" t="n">
        <v>563.606883049</v>
      </c>
      <c r="O13" t="n">
        <v>652.608059447</v>
      </c>
      <c r="P13" t="n">
        <v>732.352167491</v>
      </c>
      <c r="Q13" t="n">
        <v>887.304793396</v>
      </c>
      <c r="R13" t="n">
        <v>985.162065474</v>
      </c>
      <c r="S13" t="n">
        <v>1184.017733925</v>
      </c>
      <c r="T13" t="n">
        <v>1218.11665938</v>
      </c>
      <c r="U13" t="n">
        <v>1373.5826995</v>
      </c>
      <c r="V13" t="n">
        <v>1470.313986114</v>
      </c>
      <c r="W13" t="n">
        <v>1663.498668499</v>
      </c>
      <c r="X13" t="n">
        <v>1856.613059767</v>
      </c>
      <c r="Y13" t="n">
        <v>1970.593472552</v>
      </c>
      <c r="Z13" t="n">
        <v>2156.411032769</v>
      </c>
      <c r="AA13" t="n">
        <v>2340.716021346</v>
      </c>
      <c r="AB13" t="n">
        <v>2518.149947777</v>
      </c>
      <c r="AC13" t="n">
        <v>2739.786588185</v>
      </c>
      <c r="AD13" t="n">
        <v>2854.644695918</v>
      </c>
      <c r="AE13" t="n">
        <v>2985.514218496</v>
      </c>
      <c r="AF13" t="n">
        <v>3001.971201976</v>
      </c>
    </row>
    <row r="14">
      <c r="A14" t="s">
        <v>154</v>
      </c>
      <c r="B14" t="s">
        <v>396</v>
      </c>
      <c r="C14" t="s">
        <v>317</v>
      </c>
      <c r="D14" t="s">
        <v>397</v>
      </c>
      <c r="E14" t="s">
        <v>318</v>
      </c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</row>
    <row r="15">
      <c r="A15" t="s">
        <v>154</v>
      </c>
      <c r="B15" t="s">
        <v>398</v>
      </c>
      <c r="C15" t="s">
        <v>317</v>
      </c>
      <c r="D15" t="s">
        <v>399</v>
      </c>
      <c r="E15" t="s">
        <v>318</v>
      </c>
      <c r="F15" t="n">
        <v>1056.824653453</v>
      </c>
      <c r="G15" t="n">
        <v>1063.897898912</v>
      </c>
      <c r="H15" t="n">
        <v>1137.150847329</v>
      </c>
      <c r="I15" t="n">
        <v>1188.231676947</v>
      </c>
      <c r="J15" t="n">
        <v>1263.892222508</v>
      </c>
      <c r="K15" t="n">
        <v>1295.057057039</v>
      </c>
      <c r="L15" t="n">
        <v>1344.648977539</v>
      </c>
      <c r="M15" t="n">
        <v>1399.472982722</v>
      </c>
      <c r="N15" t="n">
        <v>1428.851431467</v>
      </c>
      <c r="O15" t="n">
        <v>1562.614743132</v>
      </c>
      <c r="P15" t="n">
        <v>1670.769101952</v>
      </c>
      <c r="Q15" t="n">
        <v>1763.572376006</v>
      </c>
      <c r="R15" t="n">
        <v>1892.694283806</v>
      </c>
      <c r="S15" t="n">
        <v>2032.972274809</v>
      </c>
      <c r="T15" t="n">
        <v>2046.164778819</v>
      </c>
      <c r="U15" t="n">
        <v>2109.249226307</v>
      </c>
      <c r="V15" t="n">
        <v>2185.232938897</v>
      </c>
      <c r="W15" t="n">
        <v>2232.938875778</v>
      </c>
      <c r="X15" t="n">
        <v>2240.158426986</v>
      </c>
      <c r="Y15" t="n">
        <v>2162.634673463</v>
      </c>
      <c r="Z15" t="n">
        <v>2137.897687001</v>
      </c>
      <c r="AA15" t="n">
        <v>2109.864575687</v>
      </c>
      <c r="AB15" t="n">
        <v>2176.278945976</v>
      </c>
      <c r="AC15" t="n">
        <v>2129.427596253</v>
      </c>
      <c r="AD15" t="n">
        <v>2089.565796209</v>
      </c>
      <c r="AE15" t="n">
        <v>1987.46151345</v>
      </c>
      <c r="AF15" t="n">
        <v>1964.430136639</v>
      </c>
    </row>
    <row r="16">
      <c r="A16" t="s">
        <v>154</v>
      </c>
      <c r="B16" t="s">
        <v>400</v>
      </c>
      <c r="C16" t="s">
        <v>317</v>
      </c>
      <c r="D16" t="s">
        <v>401</v>
      </c>
      <c r="E16" t="s">
        <v>318</v>
      </c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</row>
    <row r="17">
      <c r="A17" t="s">
        <v>154</v>
      </c>
      <c r="B17" t="s">
        <v>402</v>
      </c>
      <c r="C17" t="s">
        <v>317</v>
      </c>
      <c r="D17" t="s">
        <v>403</v>
      </c>
      <c r="E17" t="s">
        <v>318</v>
      </c>
      <c r="F17" t="n">
        <v>264.317502641</v>
      </c>
      <c r="G17" t="n">
        <v>289.022967771</v>
      </c>
      <c r="H17" t="n">
        <v>323.705644162</v>
      </c>
      <c r="I17" t="n">
        <v>352.543186214</v>
      </c>
      <c r="J17" t="n">
        <v>387.208992885</v>
      </c>
      <c r="K17" t="n">
        <v>405.069827024</v>
      </c>
      <c r="L17" t="n">
        <v>450.170750521</v>
      </c>
      <c r="M17" t="n">
        <v>501.608523016</v>
      </c>
      <c r="N17" t="n">
        <v>570.762997968</v>
      </c>
      <c r="O17" t="n">
        <v>624.288773232</v>
      </c>
      <c r="P17" t="n">
        <v>695.344737898</v>
      </c>
      <c r="Q17" t="n">
        <v>794.964258209</v>
      </c>
      <c r="R17" t="n">
        <v>903.454909432</v>
      </c>
      <c r="S17" t="n">
        <v>1005.820158023</v>
      </c>
      <c r="T17" t="n">
        <v>1103.600481586</v>
      </c>
      <c r="U17" t="n">
        <v>1240.454527082</v>
      </c>
      <c r="V17" t="n">
        <v>1281.128995473</v>
      </c>
      <c r="W17" t="n">
        <v>1329.597879872</v>
      </c>
      <c r="X17" t="n">
        <v>1386.152410395</v>
      </c>
      <c r="Y17" t="n">
        <v>1383.35957008</v>
      </c>
      <c r="Z17" t="n">
        <v>1398.777257871</v>
      </c>
      <c r="AA17" t="n">
        <v>1432.757528045</v>
      </c>
      <c r="AB17" t="n">
        <v>1472.697343421</v>
      </c>
      <c r="AC17" t="n">
        <v>1555.898923138</v>
      </c>
      <c r="AD17" t="n">
        <v>1565.584945304</v>
      </c>
      <c r="AE17" t="n">
        <v>1528.409513259</v>
      </c>
      <c r="AF17" t="n">
        <v>1507.742981638</v>
      </c>
    </row>
    <row r="18">
      <c r="A18" t="s">
        <v>154</v>
      </c>
      <c r="B18" t="s">
        <v>404</v>
      </c>
      <c r="C18" t="s">
        <v>317</v>
      </c>
      <c r="D18" t="s">
        <v>405</v>
      </c>
      <c r="E18" t="s">
        <v>318</v>
      </c>
      <c r="F18" t="n">
        <v>1706.371719199</v>
      </c>
      <c r="G18" t="n">
        <v>1769.843139979</v>
      </c>
      <c r="H18" t="n">
        <v>1843.829498996</v>
      </c>
      <c r="I18" t="n">
        <v>1887.132298471</v>
      </c>
      <c r="J18" t="n">
        <v>2058.148290141</v>
      </c>
      <c r="K18" t="n">
        <v>2129.667539908</v>
      </c>
      <c r="L18" t="n">
        <v>2350.120226274</v>
      </c>
      <c r="M18" t="n">
        <v>2604.787548238</v>
      </c>
      <c r="N18" t="n">
        <v>3021.099586266</v>
      </c>
      <c r="O18" t="n">
        <v>3383.480587655</v>
      </c>
      <c r="P18" t="n">
        <v>3680.357427665</v>
      </c>
      <c r="Q18" t="n">
        <v>3885.973207713</v>
      </c>
      <c r="R18" t="n">
        <v>4054.830046241</v>
      </c>
      <c r="S18" t="n">
        <v>4256.429450335</v>
      </c>
      <c r="T18" t="n">
        <v>4451.732447707</v>
      </c>
      <c r="U18" t="n">
        <v>3960.261971075</v>
      </c>
      <c r="V18" t="n">
        <v>3585.824547658</v>
      </c>
      <c r="W18" t="n">
        <v>3406.559729315</v>
      </c>
      <c r="X18" t="n">
        <v>3357.889628985</v>
      </c>
      <c r="Y18" t="n">
        <v>3217.843974761</v>
      </c>
      <c r="Z18" t="n">
        <v>3175.489915044</v>
      </c>
      <c r="AA18" t="n">
        <v>3238.863525235</v>
      </c>
      <c r="AB18" t="n">
        <v>3267.723765704</v>
      </c>
      <c r="AC18" t="n">
        <v>3440.370728516</v>
      </c>
      <c r="AD18" t="n">
        <v>3536.276056139</v>
      </c>
      <c r="AE18" t="n">
        <v>3415.102595008</v>
      </c>
      <c r="AF18" t="n">
        <v>3230.697533143</v>
      </c>
    </row>
    <row r="19">
      <c r="A19" t="s">
        <v>154</v>
      </c>
      <c r="B19" t="s">
        <v>406</v>
      </c>
      <c r="C19" t="s">
        <v>317</v>
      </c>
      <c r="D19" t="s">
        <v>407</v>
      </c>
      <c r="E19" t="s">
        <v>318</v>
      </c>
      <c r="F19" t="n">
        <v>169.584057281</v>
      </c>
      <c r="G19" t="n">
        <v>184.712183966</v>
      </c>
      <c r="H19" t="n">
        <v>209.316841014</v>
      </c>
      <c r="I19" t="n">
        <v>236.077969072</v>
      </c>
      <c r="J19" t="n">
        <v>270.314649827</v>
      </c>
      <c r="K19" t="n">
        <v>269.113628865</v>
      </c>
      <c r="L19" t="n">
        <v>277.909855042</v>
      </c>
      <c r="M19" t="n">
        <v>285.277819717</v>
      </c>
      <c r="N19" t="n">
        <v>303.15996473</v>
      </c>
      <c r="O19" t="n">
        <v>333.708646381</v>
      </c>
      <c r="P19" t="n">
        <v>369.518417918</v>
      </c>
      <c r="Q19" t="n">
        <v>418.014069369</v>
      </c>
      <c r="R19" t="n">
        <v>464.671923971</v>
      </c>
      <c r="S19" t="n">
        <v>515.687147507</v>
      </c>
      <c r="T19" t="n">
        <v>541.352135732</v>
      </c>
      <c r="U19" t="n">
        <v>608.799328477</v>
      </c>
      <c r="V19" t="n">
        <v>637.50987067</v>
      </c>
      <c r="W19" t="n">
        <v>697.124473571</v>
      </c>
      <c r="X19" t="n">
        <v>773.818396568</v>
      </c>
      <c r="Y19" t="n">
        <v>803.340545102</v>
      </c>
      <c r="Z19" t="n">
        <v>858.152209866</v>
      </c>
      <c r="AA19" t="n">
        <v>954.578381575</v>
      </c>
      <c r="AB19" t="n">
        <v>986.563781706</v>
      </c>
      <c r="AC19" t="n">
        <v>1058.93669656</v>
      </c>
      <c r="AD19" t="n">
        <v>1116.745692919</v>
      </c>
      <c r="AE19" t="n">
        <v>1088.592807932</v>
      </c>
      <c r="AF19" t="n">
        <v>1095.629917669</v>
      </c>
    </row>
    <row r="20">
      <c r="A20" t="s">
        <v>154</v>
      </c>
      <c r="B20" t="s">
        <v>408</v>
      </c>
      <c r="C20" t="s">
        <v>317</v>
      </c>
      <c r="D20" t="s">
        <v>409</v>
      </c>
      <c r="E20" t="s">
        <v>318</v>
      </c>
      <c r="F20" t="n">
        <v>429.32211549</v>
      </c>
      <c r="G20" t="n">
        <v>454.335797181</v>
      </c>
      <c r="H20" t="n">
        <v>469.816937618</v>
      </c>
      <c r="I20" t="n">
        <v>480.9076737</v>
      </c>
      <c r="J20" t="n">
        <v>523.54712201</v>
      </c>
      <c r="K20" t="n">
        <v>603.533942137</v>
      </c>
      <c r="L20" t="n">
        <v>713.880401257</v>
      </c>
      <c r="M20" t="n">
        <v>942.570838844</v>
      </c>
      <c r="N20" t="n">
        <v>1110.708635646</v>
      </c>
      <c r="O20" t="n">
        <v>1254.694902576</v>
      </c>
      <c r="P20" t="n">
        <v>1465.922779933</v>
      </c>
      <c r="Q20" t="n">
        <v>1796.834662734</v>
      </c>
      <c r="R20" t="n">
        <v>1895.262123475</v>
      </c>
      <c r="S20" t="n">
        <v>2229.842840888</v>
      </c>
      <c r="T20" t="n">
        <v>3482.447453504</v>
      </c>
      <c r="U20" t="n">
        <v>3881.90519302</v>
      </c>
      <c r="V20" t="n">
        <v>4522.583658286</v>
      </c>
      <c r="W20" t="n">
        <v>5240.572979309</v>
      </c>
      <c r="X20" t="n">
        <v>5655.398855508</v>
      </c>
      <c r="Y20" t="n">
        <v>5343.827928672</v>
      </c>
      <c r="Z20" t="n">
        <v>5354.398925746</v>
      </c>
      <c r="AA20" t="n">
        <v>5639.831402941</v>
      </c>
      <c r="AB20" t="n">
        <v>6155.366326738</v>
      </c>
      <c r="AC20" t="n">
        <v>6379.132089947</v>
      </c>
      <c r="AD20" t="n">
        <v>6696.024793501</v>
      </c>
      <c r="AE20" t="n">
        <v>6247.339493324</v>
      </c>
      <c r="AF20" t="n">
        <v>6141.934681029</v>
      </c>
    </row>
    <row r="21">
      <c r="A21" t="s">
        <v>154</v>
      </c>
      <c r="B21" t="s">
        <v>410</v>
      </c>
      <c r="C21" t="s">
        <v>317</v>
      </c>
      <c r="D21" t="s">
        <v>411</v>
      </c>
      <c r="E21" t="s">
        <v>318</v>
      </c>
      <c r="F21" t="n">
        <v>593.4169416</v>
      </c>
      <c r="G21" t="n">
        <v>631.80336705</v>
      </c>
      <c r="H21" t="n">
        <v>656.063398248</v>
      </c>
      <c r="I21" t="n">
        <v>677.89386871</v>
      </c>
      <c r="J21" t="n">
        <v>740.848410148</v>
      </c>
      <c r="K21" t="n">
        <v>902.650580731</v>
      </c>
      <c r="L21" t="n">
        <v>1061.80920272</v>
      </c>
      <c r="M21" t="n">
        <v>1338.260357297</v>
      </c>
      <c r="N21" t="n">
        <v>1559.974453682</v>
      </c>
      <c r="O21" t="n">
        <v>1788.079592893</v>
      </c>
      <c r="P21" t="n">
        <v>2086.425095956</v>
      </c>
      <c r="Q21" t="n">
        <v>2458.781361854</v>
      </c>
      <c r="R21" t="n">
        <v>2704.683652347</v>
      </c>
      <c r="S21" t="n">
        <v>3269.98971023</v>
      </c>
      <c r="T21" t="n">
        <v>4524.617793503</v>
      </c>
      <c r="U21" t="n">
        <v>5055.011455032</v>
      </c>
      <c r="V21" t="n">
        <v>5761.444947748</v>
      </c>
      <c r="W21" t="n">
        <v>6480.690335351</v>
      </c>
      <c r="X21" t="n">
        <v>6965.094792537</v>
      </c>
      <c r="Y21" t="n">
        <v>6586.359595091</v>
      </c>
      <c r="Z21" t="n">
        <v>6712.018133909</v>
      </c>
      <c r="AA21" t="n">
        <v>7118.012908154</v>
      </c>
      <c r="AB21" t="n">
        <v>7636.777897955</v>
      </c>
      <c r="AC21" t="n">
        <v>7863.860531298</v>
      </c>
      <c r="AD21" t="n">
        <v>8039.978279658</v>
      </c>
      <c r="AE21" t="n">
        <v>7504.444218256</v>
      </c>
      <c r="AF21" t="n">
        <v>7449.604687057</v>
      </c>
    </row>
    <row r="22">
      <c r="A22" t="s">
        <v>154</v>
      </c>
      <c r="B22" t="s">
        <v>412</v>
      </c>
      <c r="C22" t="s">
        <v>317</v>
      </c>
      <c r="D22" t="s">
        <v>413</v>
      </c>
      <c r="E22" t="s">
        <v>318</v>
      </c>
      <c r="F22" t="n">
        <v>164.09482611</v>
      </c>
      <c r="G22" t="n">
        <v>177.467569869</v>
      </c>
      <c r="H22" t="n">
        <v>186.24646063</v>
      </c>
      <c r="I22" t="n">
        <v>196.986195009</v>
      </c>
      <c r="J22" t="n">
        <v>217.301288138</v>
      </c>
      <c r="K22" t="n">
        <v>299.116638595</v>
      </c>
      <c r="L22" t="n">
        <v>347.928801462</v>
      </c>
      <c r="M22" t="n">
        <v>395.689518453</v>
      </c>
      <c r="N22" t="n">
        <v>449.265818036</v>
      </c>
      <c r="O22" t="n">
        <v>533.384690317</v>
      </c>
      <c r="P22" t="n">
        <v>620.502316023</v>
      </c>
      <c r="Q22" t="n">
        <v>661.94669912</v>
      </c>
      <c r="R22" t="n">
        <v>809.421528872</v>
      </c>
      <c r="S22" t="n">
        <v>1040.146869344</v>
      </c>
      <c r="T22" t="n">
        <v>1042.170339999</v>
      </c>
      <c r="U22" t="n">
        <v>1173.10626201</v>
      </c>
      <c r="V22" t="n">
        <v>1238.861289463</v>
      </c>
      <c r="W22" t="n">
        <v>1240.117356043</v>
      </c>
      <c r="X22" t="n">
        <v>1309.69593703</v>
      </c>
      <c r="Y22" t="n">
        <v>1242.531666418</v>
      </c>
      <c r="Z22" t="n">
        <v>1357.619208163</v>
      </c>
      <c r="AA22" t="n">
        <v>1478.181505215</v>
      </c>
      <c r="AB22" t="n">
        <v>1481.411571218</v>
      </c>
      <c r="AC22" t="n">
        <v>1484.72844135</v>
      </c>
      <c r="AD22" t="n">
        <v>1343.953486156</v>
      </c>
      <c r="AE22" t="n">
        <v>1257.104724934</v>
      </c>
      <c r="AF22" t="n">
        <v>1307.670006029</v>
      </c>
    </row>
    <row r="23">
      <c r="A23" t="s">
        <v>154</v>
      </c>
      <c r="B23" t="s">
        <v>414</v>
      </c>
      <c r="C23" t="s">
        <v>317</v>
      </c>
      <c r="D23" t="s">
        <v>415</v>
      </c>
      <c r="E23" t="s">
        <v>318</v>
      </c>
      <c r="F23" t="n">
        <v>499.958733195</v>
      </c>
      <c r="G23" t="n">
        <v>526.81264565</v>
      </c>
      <c r="H23" t="n">
        <v>552.537525488</v>
      </c>
      <c r="I23" t="n">
        <v>581.182249607</v>
      </c>
      <c r="J23" t="n">
        <v>650.66624101</v>
      </c>
      <c r="K23" t="n">
        <v>628.378523648</v>
      </c>
      <c r="L23" t="n">
        <v>636.314735174</v>
      </c>
      <c r="M23" t="n">
        <v>674.578375794</v>
      </c>
      <c r="N23" t="n">
        <v>763.002724803</v>
      </c>
      <c r="O23" t="n">
        <v>950.902761922</v>
      </c>
      <c r="P23" t="n">
        <v>1044.426294447</v>
      </c>
      <c r="Q23" t="n">
        <v>1225.140744927</v>
      </c>
      <c r="R23" t="n">
        <v>1415.833224712</v>
      </c>
      <c r="S23" t="n">
        <v>1529.095408989</v>
      </c>
      <c r="T23" t="n">
        <v>1576.227090062</v>
      </c>
      <c r="U23" t="n">
        <v>1689.65707235</v>
      </c>
      <c r="V23" t="n">
        <v>1800.305230902</v>
      </c>
      <c r="W23" t="n">
        <v>1846.245995972</v>
      </c>
      <c r="X23" t="n">
        <v>1733.2310279</v>
      </c>
      <c r="Y23" t="n">
        <v>1667.366967194</v>
      </c>
      <c r="Z23" t="n">
        <v>1583.239532538</v>
      </c>
      <c r="AA23" t="n">
        <v>1435.672558985</v>
      </c>
      <c r="AB23" t="n">
        <v>1431.311803683</v>
      </c>
      <c r="AC23" t="n">
        <v>1374.196104983</v>
      </c>
      <c r="AD23" t="n">
        <v>1217.190627182</v>
      </c>
      <c r="AE23" t="n">
        <v>998.26059586</v>
      </c>
      <c r="AF23" t="n">
        <v>922.243116029</v>
      </c>
    </row>
    <row r="24">
      <c r="A24" t="s">
        <v>154</v>
      </c>
      <c r="B24" t="s">
        <v>416</v>
      </c>
      <c r="C24" t="s">
        <v>317</v>
      </c>
      <c r="D24" t="s">
        <v>417</v>
      </c>
      <c r="E24" t="s">
        <v>318</v>
      </c>
      <c r="F24" t="n">
        <v>856.211066436</v>
      </c>
      <c r="G24" t="n">
        <v>907.900302612</v>
      </c>
      <c r="H24" t="n">
        <v>957.240040797</v>
      </c>
      <c r="I24" t="n">
        <v>1017.623482385</v>
      </c>
      <c r="J24" t="n">
        <v>1157.376764431</v>
      </c>
      <c r="K24" t="n">
        <v>1305.120466734</v>
      </c>
      <c r="L24" t="n">
        <v>1501.330021894</v>
      </c>
      <c r="M24" t="n">
        <v>1810.124130641</v>
      </c>
      <c r="N24" t="n">
        <v>2181.867725997</v>
      </c>
      <c r="O24" t="n">
        <v>2508.184397538</v>
      </c>
      <c r="P24" t="n">
        <v>2794.278509143</v>
      </c>
      <c r="Q24" t="n">
        <v>3366.139134028</v>
      </c>
      <c r="R24" t="n">
        <v>3986.157376098</v>
      </c>
      <c r="S24" t="n">
        <v>4303.012661474</v>
      </c>
      <c r="T24" t="n">
        <v>4369.751243351</v>
      </c>
      <c r="U24" t="n">
        <v>4526.23163156</v>
      </c>
      <c r="V24" t="n">
        <v>5056.667125796</v>
      </c>
      <c r="W24" t="n">
        <v>5560.626900947</v>
      </c>
      <c r="X24" t="n">
        <v>5877.393761005</v>
      </c>
      <c r="Y24" t="n">
        <v>5781.772424475</v>
      </c>
      <c r="Z24" t="n">
        <v>5995.789224595</v>
      </c>
      <c r="AA24" t="n">
        <v>3623.733672382</v>
      </c>
      <c r="AB24" t="n">
        <v>4894.246248349</v>
      </c>
      <c r="AC24" t="n">
        <v>5989.616361203</v>
      </c>
      <c r="AD24" t="n">
        <v>6608.384488835</v>
      </c>
      <c r="AE24" t="n">
        <v>6342.357689753</v>
      </c>
      <c r="AF24" t="n">
        <v>7682.344519194</v>
      </c>
    </row>
    <row r="25">
      <c r="A25" t="s">
        <v>154</v>
      </c>
      <c r="B25" t="s">
        <v>418</v>
      </c>
      <c r="C25" t="s">
        <v>317</v>
      </c>
      <c r="D25" t="s">
        <v>419</v>
      </c>
      <c r="E25" t="s">
        <v>318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</row>
    <row r="26">
      <c r="A26" t="s">
        <v>154</v>
      </c>
      <c r="B26" t="s">
        <v>420</v>
      </c>
      <c r="C26" t="s">
        <v>317</v>
      </c>
      <c r="D26" t="s">
        <v>421</v>
      </c>
      <c r="E26" t="s">
        <v>318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</row>
    <row r="27">
      <c r="A27" t="s">
        <v>154</v>
      </c>
      <c r="B27" t="s">
        <v>422</v>
      </c>
      <c r="C27" t="s">
        <v>317</v>
      </c>
      <c r="D27" t="s">
        <v>423</v>
      </c>
      <c r="E27" t="s">
        <v>318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</row>
    <row r="28">
      <c r="A28" t="s">
        <v>154</v>
      </c>
      <c r="B28" t="s">
        <v>424</v>
      </c>
      <c r="C28" t="s">
        <v>317</v>
      </c>
      <c r="D28" t="s">
        <v>425</v>
      </c>
      <c r="E28" t="s">
        <v>318</v>
      </c>
      <c r="F28" t="n">
        <v>213.354679309</v>
      </c>
      <c r="G28" t="n">
        <v>244.157877314</v>
      </c>
      <c r="H28" t="n">
        <v>270.779365021</v>
      </c>
      <c r="I28" t="n">
        <v>300.003326429</v>
      </c>
      <c r="J28" t="n">
        <v>347.727143643</v>
      </c>
      <c r="K28" t="n">
        <v>522.430441349</v>
      </c>
      <c r="L28" t="n">
        <v>679.222647572</v>
      </c>
      <c r="M28" t="n">
        <v>820.258513087</v>
      </c>
      <c r="N28" t="n">
        <v>964.887536746</v>
      </c>
      <c r="O28" t="n">
        <v>1112.83176852</v>
      </c>
      <c r="P28" t="n">
        <v>1271.075824752</v>
      </c>
      <c r="Q28" t="n">
        <v>1370.877198561</v>
      </c>
      <c r="R28" t="n">
        <v>1508.30627078</v>
      </c>
      <c r="S28" t="n">
        <v>1577.191318196</v>
      </c>
      <c r="T28" t="n">
        <v>1632.895867211</v>
      </c>
      <c r="U28" t="n">
        <v>2259.604787651</v>
      </c>
      <c r="V28" t="n">
        <v>2869.880909248</v>
      </c>
      <c r="W28" t="n">
        <v>3184.920199703</v>
      </c>
      <c r="X28" t="n">
        <v>3293.662449318</v>
      </c>
      <c r="Y28" t="n">
        <v>3164.751818752</v>
      </c>
      <c r="Z28" t="n">
        <v>2983.497639972</v>
      </c>
      <c r="AA28" t="n">
        <v>3314.943090583</v>
      </c>
      <c r="AB28" t="n">
        <v>3863.830608242</v>
      </c>
      <c r="AC28" t="n">
        <v>2471.370643754</v>
      </c>
      <c r="AD28" t="n">
        <v>5310.288823</v>
      </c>
      <c r="AE28" t="n">
        <v>6646.266860737</v>
      </c>
      <c r="AF28" t="n">
        <v>5802.507522148</v>
      </c>
    </row>
    <row r="29">
      <c r="A29" t="s">
        <v>154</v>
      </c>
      <c r="B29" t="s">
        <v>426</v>
      </c>
      <c r="C29" t="s">
        <v>317</v>
      </c>
      <c r="D29" t="s">
        <v>427</v>
      </c>
      <c r="E29" t="s">
        <v>318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</row>
    <row r="30">
      <c r="A30" t="s">
        <v>154</v>
      </c>
      <c r="B30" t="s">
        <v>428</v>
      </c>
      <c r="C30" t="s">
        <v>317</v>
      </c>
      <c r="D30" t="s">
        <v>429</v>
      </c>
      <c r="E30" t="s">
        <v>318</v>
      </c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</row>
    <row r="31">
      <c r="A31" t="s">
        <v>154</v>
      </c>
      <c r="B31" t="s">
        <v>430</v>
      </c>
      <c r="C31" t="s">
        <v>317</v>
      </c>
      <c r="D31" t="s">
        <v>431</v>
      </c>
      <c r="E31" t="s">
        <v>318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</row>
    <row r="32">
      <c r="A32" t="s">
        <v>154</v>
      </c>
      <c r="B32" t="s">
        <v>432</v>
      </c>
      <c r="C32" t="s">
        <v>317</v>
      </c>
      <c r="D32" t="s">
        <v>433</v>
      </c>
      <c r="E32" t="s">
        <v>318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</row>
    <row r="33">
      <c r="A33" t="s">
        <v>154</v>
      </c>
      <c r="B33" t="s">
        <v>434</v>
      </c>
      <c r="C33" t="s">
        <v>317</v>
      </c>
      <c r="D33" t="s">
        <v>435</v>
      </c>
      <c r="E33" t="s">
        <v>318</v>
      </c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</row>
    <row r="34">
      <c r="A34" t="s">
        <v>154</v>
      </c>
      <c r="B34" t="s">
        <v>436</v>
      </c>
      <c r="C34" t="s">
        <v>317</v>
      </c>
      <c r="D34" t="s">
        <v>437</v>
      </c>
      <c r="E34" t="s">
        <v>318</v>
      </c>
      <c r="F34" t="n">
        <v>135.125247726</v>
      </c>
      <c r="G34" t="n">
        <v>144.560969951</v>
      </c>
      <c r="H34" t="n">
        <v>153.56043104</v>
      </c>
      <c r="I34" t="n">
        <v>164.811040293</v>
      </c>
      <c r="J34" t="n">
        <v>190.673194449</v>
      </c>
      <c r="K34" t="n">
        <v>205.845639192</v>
      </c>
      <c r="L34" t="n">
        <v>226.030150886</v>
      </c>
      <c r="M34" t="n">
        <v>257.595062987</v>
      </c>
      <c r="N34" t="n">
        <v>289.081600686</v>
      </c>
      <c r="O34" t="n">
        <v>319.246435635</v>
      </c>
      <c r="P34" t="n">
        <v>338.38060993</v>
      </c>
      <c r="Q34" t="n">
        <v>343.772782874</v>
      </c>
      <c r="R34" t="n">
        <v>371.672371345</v>
      </c>
      <c r="S34" t="n">
        <v>386.596162754</v>
      </c>
      <c r="T34" t="n">
        <v>360.907019205</v>
      </c>
      <c r="U34" t="n">
        <v>385.07627274</v>
      </c>
      <c r="V34" t="n">
        <v>396.033322036</v>
      </c>
      <c r="W34" t="n">
        <v>346.16672288</v>
      </c>
      <c r="X34" t="n">
        <v>414.682411406</v>
      </c>
      <c r="Y34" t="n">
        <v>475.161718428</v>
      </c>
      <c r="Z34" t="n">
        <v>526.512625686</v>
      </c>
      <c r="AA34" t="n">
        <v>615.90451169</v>
      </c>
      <c r="AB34" t="n">
        <v>738.455611094</v>
      </c>
      <c r="AC34" t="n">
        <v>601.685314508</v>
      </c>
      <c r="AD34" t="n">
        <v>678.658214914</v>
      </c>
      <c r="AE34" t="n">
        <v>612.880042551</v>
      </c>
      <c r="AF34" t="n">
        <v>543.484249286</v>
      </c>
    </row>
    <row r="35">
      <c r="A35" t="s">
        <v>154</v>
      </c>
      <c r="B35" t="s">
        <v>438</v>
      </c>
      <c r="C35" t="s">
        <v>317</v>
      </c>
      <c r="D35" t="s">
        <v>439</v>
      </c>
      <c r="E35" t="s">
        <v>318</v>
      </c>
      <c r="F35" t="n">
        <v>2223.475795071</v>
      </c>
      <c r="G35" t="n">
        <v>2602.016329161</v>
      </c>
      <c r="H35" t="n">
        <v>2953.004673099</v>
      </c>
      <c r="I35" t="n">
        <v>3241.403938742</v>
      </c>
      <c r="J35" t="n">
        <v>3675.437358232</v>
      </c>
      <c r="K35" t="n">
        <v>4768.222951602</v>
      </c>
      <c r="L35" t="n">
        <v>5882.838823364</v>
      </c>
      <c r="M35" t="n">
        <v>7007.674608327</v>
      </c>
      <c r="N35" t="n">
        <v>8347.789458347</v>
      </c>
      <c r="O35" t="n">
        <v>9236.869147737</v>
      </c>
      <c r="P35" t="n">
        <v>10076.63184036</v>
      </c>
      <c r="Q35" t="n">
        <v>11027.081186267</v>
      </c>
      <c r="R35" t="n">
        <v>12591.463828566</v>
      </c>
      <c r="S35" t="n">
        <v>13671.803429888</v>
      </c>
      <c r="T35" t="n">
        <v>13803.887022775</v>
      </c>
      <c r="U35" t="n">
        <v>15656.137887076</v>
      </c>
      <c r="V35" t="n">
        <v>17151.373445645</v>
      </c>
      <c r="W35" t="n">
        <v>18505.197328989</v>
      </c>
      <c r="X35" t="n">
        <v>19680.498630198</v>
      </c>
      <c r="Y35" t="n">
        <v>19835.063122107</v>
      </c>
      <c r="Z35" t="n">
        <v>21757.494733508</v>
      </c>
      <c r="AA35" t="n">
        <v>25510.830505474</v>
      </c>
      <c r="AB35" t="n">
        <v>25392.422209618</v>
      </c>
      <c r="AC35" t="n">
        <v>26448.418576673</v>
      </c>
      <c r="AD35" t="n">
        <v>26395.255822929</v>
      </c>
      <c r="AE35" t="n">
        <v>26273.693454166</v>
      </c>
      <c r="AF35" t="n">
        <v>27587.441798714</v>
      </c>
    </row>
    <row r="36">
      <c r="A36" t="s">
        <v>154</v>
      </c>
      <c r="B36" t="s">
        <v>440</v>
      </c>
      <c r="C36" t="s">
        <v>317</v>
      </c>
      <c r="D36" t="s">
        <v>441</v>
      </c>
      <c r="E36" t="s">
        <v>318</v>
      </c>
      <c r="F36" t="n">
        <v>121.723664841</v>
      </c>
      <c r="G36" t="n">
        <v>144.857640878</v>
      </c>
      <c r="H36" t="n">
        <v>174.753286078</v>
      </c>
      <c r="I36" t="n">
        <v>215.89440456</v>
      </c>
      <c r="J36" t="n">
        <v>274.471294888</v>
      </c>
      <c r="K36" t="n">
        <v>396.693491578</v>
      </c>
      <c r="L36" t="n">
        <v>489.575464957</v>
      </c>
      <c r="M36" t="n">
        <v>584.251606793</v>
      </c>
      <c r="N36" t="n">
        <v>781.719617445</v>
      </c>
      <c r="O36" t="n">
        <v>983.142404749</v>
      </c>
      <c r="P36" t="n">
        <v>1132.87497267</v>
      </c>
      <c r="Q36" t="n">
        <v>1468.95751429</v>
      </c>
      <c r="R36" t="n">
        <v>1920.548886984</v>
      </c>
      <c r="S36" t="n">
        <v>2355.41433033</v>
      </c>
      <c r="T36" t="n">
        <v>2676.070236244</v>
      </c>
      <c r="U36" t="n">
        <v>3445.210597043</v>
      </c>
      <c r="V36" t="n">
        <v>3987.501372944</v>
      </c>
      <c r="W36" t="n">
        <v>4186.138511709</v>
      </c>
      <c r="X36" t="n">
        <v>4586.280294789</v>
      </c>
      <c r="Y36" t="n">
        <v>4667.261191284</v>
      </c>
      <c r="Z36" t="n">
        <v>4809.518713677</v>
      </c>
      <c r="AA36" t="n">
        <v>5166.691260992</v>
      </c>
      <c r="AB36" t="n">
        <v>5041.604214614</v>
      </c>
      <c r="AC36" t="n">
        <v>5181.27053623</v>
      </c>
      <c r="AD36" t="n">
        <v>5141.43203555</v>
      </c>
      <c r="AE36" t="n">
        <v>4925.203472118</v>
      </c>
      <c r="AF36" t="n">
        <v>4955.421211525</v>
      </c>
    </row>
    <row r="37">
      <c r="A37" t="s">
        <v>154</v>
      </c>
      <c r="B37" t="s">
        <v>442</v>
      </c>
      <c r="C37" t="s">
        <v>317</v>
      </c>
      <c r="D37" t="s">
        <v>443</v>
      </c>
      <c r="E37" t="s">
        <v>318</v>
      </c>
      <c r="F37" t="n">
        <v>1351.211089716</v>
      </c>
      <c r="G37" t="n">
        <v>1596.673173257</v>
      </c>
      <c r="H37" t="n">
        <v>1780.245573786</v>
      </c>
      <c r="I37" t="n">
        <v>1917.769595311</v>
      </c>
      <c r="J37" t="n">
        <v>2152.153408311</v>
      </c>
      <c r="K37" t="n">
        <v>2817.613820783</v>
      </c>
      <c r="L37" t="n">
        <v>3509.620236447</v>
      </c>
      <c r="M37" t="n">
        <v>4191.982910897</v>
      </c>
      <c r="N37" t="n">
        <v>5015.149591568</v>
      </c>
      <c r="O37" t="n">
        <v>5371.816207907</v>
      </c>
      <c r="P37" t="n">
        <v>5910.688659052</v>
      </c>
      <c r="Q37" t="n">
        <v>6416.916199872</v>
      </c>
      <c r="R37" t="n">
        <v>7124.525579549</v>
      </c>
      <c r="S37" t="n">
        <v>7501.553296159</v>
      </c>
      <c r="T37" t="n">
        <v>7127.736566401</v>
      </c>
      <c r="U37" t="n">
        <v>7731.9086915</v>
      </c>
      <c r="V37" t="n">
        <v>8423.385604709</v>
      </c>
      <c r="W37" t="n">
        <v>8900.677793506</v>
      </c>
      <c r="X37" t="n">
        <v>9197.879793632</v>
      </c>
      <c r="Y37" t="n">
        <v>9011.368598082</v>
      </c>
      <c r="Z37" t="n">
        <v>10308.019585018</v>
      </c>
      <c r="AA37" t="n">
        <v>13113.158349382</v>
      </c>
      <c r="AB37" t="n">
        <v>12906.811625405</v>
      </c>
      <c r="AC37" t="n">
        <v>13501.457650595</v>
      </c>
      <c r="AD37" t="n">
        <v>13288.758048051</v>
      </c>
      <c r="AE37" t="n">
        <v>12760.47860149</v>
      </c>
      <c r="AF37" t="n">
        <v>13368.352858616</v>
      </c>
    </row>
    <row r="38">
      <c r="A38" t="s">
        <v>154</v>
      </c>
      <c r="B38" t="s">
        <v>444</v>
      </c>
      <c r="C38" t="s">
        <v>317</v>
      </c>
      <c r="D38" t="s">
        <v>445</v>
      </c>
      <c r="E38" t="s">
        <v>318</v>
      </c>
      <c r="F38" t="n">
        <v>750.541040515</v>
      </c>
      <c r="G38" t="n">
        <v>860.485515026</v>
      </c>
      <c r="H38" t="n">
        <v>998.005813236</v>
      </c>
      <c r="I38" t="n">
        <v>1107.739938871</v>
      </c>
      <c r="J38" t="n">
        <v>1248.812655032</v>
      </c>
      <c r="K38" t="n">
        <v>1553.91563924</v>
      </c>
      <c r="L38" t="n">
        <v>1883.643121959</v>
      </c>
      <c r="M38" t="n">
        <v>2231.440090638</v>
      </c>
      <c r="N38" t="n">
        <v>2550.920249335</v>
      </c>
      <c r="O38" t="n">
        <v>2881.910535081</v>
      </c>
      <c r="P38" t="n">
        <v>3033.068208637</v>
      </c>
      <c r="Q38" t="n">
        <v>3141.207472103</v>
      </c>
      <c r="R38" t="n">
        <v>3546.389362034</v>
      </c>
      <c r="S38" t="n">
        <v>3814.835803398</v>
      </c>
      <c r="T38" t="n">
        <v>4000.08022013</v>
      </c>
      <c r="U38" t="n">
        <v>4479.018598532</v>
      </c>
      <c r="V38" t="n">
        <v>4740.486467992</v>
      </c>
      <c r="W38" t="n">
        <v>5418.381023775</v>
      </c>
      <c r="X38" t="n">
        <v>5896.338541775</v>
      </c>
      <c r="Y38" t="n">
        <v>6156.433332742</v>
      </c>
      <c r="Z38" t="n">
        <v>6639.956434813</v>
      </c>
      <c r="AA38" t="n">
        <v>7230.980895099</v>
      </c>
      <c r="AB38" t="n">
        <v>7444.006369599</v>
      </c>
      <c r="AC38" t="n">
        <v>7765.690389847</v>
      </c>
      <c r="AD38" t="n">
        <v>7965.065739327</v>
      </c>
      <c r="AE38" t="n">
        <v>8588.011380559</v>
      </c>
      <c r="AF38" t="n">
        <v>9263.667728573</v>
      </c>
    </row>
    <row r="39">
      <c r="A39" t="s">
        <v>154</v>
      </c>
      <c r="B39" t="s">
        <v>446</v>
      </c>
      <c r="C39" t="s">
        <v>317</v>
      </c>
      <c r="D39" t="s">
        <v>447</v>
      </c>
      <c r="E39" t="s">
        <v>318</v>
      </c>
      <c r="F39" t="n">
        <v>1680.184279697</v>
      </c>
      <c r="G39" t="n">
        <v>1916.477789054</v>
      </c>
      <c r="H39" t="n">
        <v>2246.070313195</v>
      </c>
      <c r="I39" t="n">
        <v>2655.453199086</v>
      </c>
      <c r="J39" t="n">
        <v>2994.418081494</v>
      </c>
      <c r="K39" t="n">
        <v>3356.502462921</v>
      </c>
      <c r="L39" t="n">
        <v>3792.362833217</v>
      </c>
      <c r="M39" t="n">
        <v>4061.215063207</v>
      </c>
      <c r="N39" t="n">
        <v>4416.265111897</v>
      </c>
      <c r="O39" t="n">
        <v>4827.219867521</v>
      </c>
      <c r="P39" t="n">
        <v>4984.916130202</v>
      </c>
      <c r="Q39" t="n">
        <v>5239.942536258</v>
      </c>
      <c r="R39" t="n">
        <v>5673.141860203</v>
      </c>
      <c r="S39" t="n">
        <v>6045.355649186</v>
      </c>
      <c r="T39" t="n">
        <v>6039.584821496</v>
      </c>
      <c r="U39" t="n">
        <v>6121.952897817</v>
      </c>
      <c r="V39" t="n">
        <v>6111.468212253</v>
      </c>
      <c r="W39" t="n">
        <v>5725.742170143</v>
      </c>
      <c r="X39" t="n">
        <v>5489.075487382</v>
      </c>
      <c r="Y39" t="n">
        <v>5630.210665504</v>
      </c>
      <c r="Z39" t="n">
        <v>5881.505446266</v>
      </c>
      <c r="AA39" t="n">
        <v>6895.919425434</v>
      </c>
      <c r="AB39" t="n">
        <v>7851.125107905</v>
      </c>
      <c r="AC39" t="n">
        <v>8539.83473106</v>
      </c>
      <c r="AD39" t="n">
        <v>9452.13628854</v>
      </c>
      <c r="AE39" t="n">
        <v>11409.021401918</v>
      </c>
      <c r="AF39" t="n">
        <v>12181.717801352</v>
      </c>
    </row>
    <row r="40">
      <c r="A40" t="s">
        <v>154</v>
      </c>
      <c r="B40" t="s">
        <v>448</v>
      </c>
      <c r="C40" t="s">
        <v>317</v>
      </c>
      <c r="D40" t="s">
        <v>449</v>
      </c>
      <c r="E40" t="s">
        <v>318</v>
      </c>
      <c r="F40" t="n">
        <v>102.942489</v>
      </c>
      <c r="G40" t="n">
        <v>105.565652621</v>
      </c>
      <c r="H40" t="n">
        <v>111.186961794</v>
      </c>
      <c r="I40" t="n">
        <v>115.205453422</v>
      </c>
      <c r="J40" t="n">
        <v>131.251928148</v>
      </c>
      <c r="K40" t="n">
        <v>124.654677924</v>
      </c>
      <c r="L40" t="n">
        <v>125.265488138</v>
      </c>
      <c r="M40" t="n">
        <v>134.311457811</v>
      </c>
      <c r="N40" t="n">
        <v>152.783625043</v>
      </c>
      <c r="O40" t="n">
        <v>181.723038719</v>
      </c>
      <c r="P40" t="n">
        <v>240.044755894</v>
      </c>
      <c r="Q40" t="n">
        <v>300.642875896</v>
      </c>
      <c r="R40" t="n">
        <v>366.322302325</v>
      </c>
      <c r="S40" t="n">
        <v>384.123091955</v>
      </c>
      <c r="T40" t="n">
        <v>354.683176488</v>
      </c>
      <c r="U40" t="n">
        <v>360.509574392</v>
      </c>
      <c r="V40" t="n">
        <v>378.970951171</v>
      </c>
      <c r="W40" t="n">
        <v>400.980769649</v>
      </c>
      <c r="X40" t="n">
        <v>493.108580299</v>
      </c>
      <c r="Y40" t="n">
        <v>2881.306960231</v>
      </c>
      <c r="Z40" t="n">
        <v>2309.580112875</v>
      </c>
      <c r="AA40" t="n">
        <v>1908.708347134</v>
      </c>
      <c r="AB40" t="n">
        <v>1759.744320642</v>
      </c>
      <c r="AC40" t="n">
        <v>1457.923173661</v>
      </c>
      <c r="AD40" t="n">
        <v>1121.881206462</v>
      </c>
      <c r="AE40" t="n">
        <v>910.858210083</v>
      </c>
      <c r="AF40" t="n">
        <v>975.5341992</v>
      </c>
    </row>
    <row r="41">
      <c r="A41" t="s">
        <v>154</v>
      </c>
      <c r="B41" t="s">
        <v>450</v>
      </c>
      <c r="C41" t="s">
        <v>317</v>
      </c>
      <c r="D41" t="s">
        <v>451</v>
      </c>
      <c r="E41" t="s">
        <v>318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</row>
    <row r="42">
      <c r="A42" t="s">
        <v>154</v>
      </c>
      <c r="B42" t="s">
        <v>452</v>
      </c>
      <c r="C42" t="s">
        <v>317</v>
      </c>
      <c r="D42" t="s">
        <v>453</v>
      </c>
      <c r="E42" t="s">
        <v>318</v>
      </c>
      <c r="F42" t="n">
        <v>5592.084565769</v>
      </c>
      <c r="G42" t="n">
        <v>5595.212793501</v>
      </c>
      <c r="H42" t="n">
        <v>5533.050964352</v>
      </c>
      <c r="I42" t="n">
        <v>5603.28729905</v>
      </c>
      <c r="J42" t="n">
        <v>5660.563628558</v>
      </c>
      <c r="K42" t="n">
        <v>5546.853758682</v>
      </c>
      <c r="L42" t="n">
        <v>5690.356149347</v>
      </c>
      <c r="M42" t="n">
        <v>5928.050692757</v>
      </c>
      <c r="N42" t="n">
        <v>6391.358567409</v>
      </c>
      <c r="O42" t="n">
        <v>6958.332405297</v>
      </c>
      <c r="P42" t="n">
        <v>7583.487640846</v>
      </c>
      <c r="Q42" t="n">
        <v>8360.53478429</v>
      </c>
      <c r="R42" t="n">
        <v>9295.62410544</v>
      </c>
      <c r="S42" t="n">
        <v>10468.542169561</v>
      </c>
      <c r="T42" t="n">
        <v>11432.212466649</v>
      </c>
      <c r="U42" t="n">
        <v>12941.356831826</v>
      </c>
      <c r="V42" t="n">
        <v>14358.72995761</v>
      </c>
      <c r="W42" t="n">
        <v>15443.384936019</v>
      </c>
      <c r="X42" t="n">
        <v>16597.7964177</v>
      </c>
      <c r="Y42" t="n">
        <v>17923.904147922</v>
      </c>
      <c r="Z42" t="n">
        <v>20010.676819062</v>
      </c>
      <c r="AA42" t="n">
        <v>20456.900584064</v>
      </c>
      <c r="AB42" t="n">
        <v>21274.907968585</v>
      </c>
      <c r="AC42" t="n">
        <v>23017.118717037</v>
      </c>
      <c r="AD42" t="n">
        <v>23611.742684258</v>
      </c>
      <c r="AE42" t="n">
        <v>23754.819614672</v>
      </c>
      <c r="AF42" t="n">
        <v>25175.045986232</v>
      </c>
    </row>
    <row r="43">
      <c r="A43" t="s">
        <v>154</v>
      </c>
      <c r="B43" t="s">
        <v>454</v>
      </c>
      <c r="C43" t="s">
        <v>317</v>
      </c>
      <c r="D43" t="s">
        <v>455</v>
      </c>
      <c r="E43" t="s">
        <v>318</v>
      </c>
      <c r="F43" t="n">
        <v>5894.00415599</v>
      </c>
      <c r="G43" t="n">
        <v>5955.251124074</v>
      </c>
      <c r="H43" t="n">
        <v>5934.10176851</v>
      </c>
      <c r="I43" t="n">
        <v>6050.981804665</v>
      </c>
      <c r="J43" t="n">
        <v>6196.531977465</v>
      </c>
      <c r="K43" t="n">
        <v>6065.074713775</v>
      </c>
      <c r="L43" t="n">
        <v>6206.157920916</v>
      </c>
      <c r="M43" t="n">
        <v>6470.840595502</v>
      </c>
      <c r="N43" t="n">
        <v>6974.795433752</v>
      </c>
      <c r="O43" t="n">
        <v>7638.25188969</v>
      </c>
      <c r="P43" t="n">
        <v>8328.073772907</v>
      </c>
      <c r="Q43" t="n">
        <v>9168.389907277</v>
      </c>
      <c r="R43" t="n">
        <v>10165.514940153</v>
      </c>
      <c r="S43" t="n">
        <v>11431.671582498</v>
      </c>
      <c r="T43" t="n">
        <v>12373.357040252</v>
      </c>
      <c r="U43" t="n">
        <v>14139.578351688</v>
      </c>
      <c r="V43" t="n">
        <v>15689.237074551</v>
      </c>
      <c r="W43" t="n">
        <v>17095.853447085</v>
      </c>
      <c r="X43" t="n">
        <v>18393.377907619</v>
      </c>
      <c r="Y43" t="n">
        <v>19842.196998778</v>
      </c>
      <c r="Z43" t="n">
        <v>21892.707913127</v>
      </c>
      <c r="AA43" t="n">
        <v>22858.222421254</v>
      </c>
      <c r="AB43" t="n">
        <v>23893.114062148</v>
      </c>
      <c r="AC43" t="n">
        <v>25943.39657886</v>
      </c>
      <c r="AD43" t="n">
        <v>25205.494253117</v>
      </c>
      <c r="AE43" t="n">
        <v>25375.380584096</v>
      </c>
      <c r="AF43" t="n">
        <v>28331.422390832</v>
      </c>
    </row>
    <row r="44">
      <c r="A44" t="s">
        <v>154</v>
      </c>
      <c r="B44" t="s">
        <v>456</v>
      </c>
      <c r="C44" t="s">
        <v>317</v>
      </c>
      <c r="D44" t="s">
        <v>457</v>
      </c>
      <c r="E44" t="s">
        <v>318</v>
      </c>
      <c r="F44" t="n">
        <v>20239.942951759</v>
      </c>
      <c r="G44" t="n">
        <v>21606.754442432</v>
      </c>
      <c r="H44" t="n">
        <v>22955.654238938</v>
      </c>
      <c r="I44" t="n">
        <v>24428.645058265</v>
      </c>
      <c r="J44" t="n">
        <v>26550.954836658</v>
      </c>
      <c r="K44" t="n">
        <v>28820.478060964</v>
      </c>
      <c r="L44" t="n">
        <v>31813.630564125</v>
      </c>
      <c r="M44" t="n">
        <v>35281.751159937</v>
      </c>
      <c r="N44" t="n">
        <v>39793.919995627</v>
      </c>
      <c r="O44" t="n">
        <v>44375.062198747</v>
      </c>
      <c r="P44" t="n">
        <v>48602.370758481</v>
      </c>
      <c r="Q44" t="n">
        <v>53977.902256389</v>
      </c>
      <c r="R44" t="n">
        <v>60491.959941893</v>
      </c>
      <c r="S44" t="n">
        <v>66693.929437565</v>
      </c>
      <c r="T44" t="n">
        <v>70461.785263622</v>
      </c>
      <c r="U44" t="n">
        <v>76548.372684724</v>
      </c>
      <c r="V44" t="n">
        <v>81714.330036327</v>
      </c>
      <c r="W44" t="n">
        <v>86398.188101611</v>
      </c>
      <c r="X44" t="n">
        <v>91120.606294225</v>
      </c>
      <c r="Y44" t="n">
        <v>92460.079098201</v>
      </c>
      <c r="Z44" t="n">
        <v>97350.853872944</v>
      </c>
      <c r="AA44" t="n">
        <v>102403.799799674</v>
      </c>
      <c r="AB44" t="n">
        <v>107896.609827381</v>
      </c>
      <c r="AC44" t="n">
        <v>112671.437544933</v>
      </c>
      <c r="AD44" t="n">
        <v>117247.616547217</v>
      </c>
      <c r="AE44" t="n">
        <v>119228.73537957</v>
      </c>
      <c r="AF44" t="n">
        <v>125278.563981582</v>
      </c>
    </row>
    <row r="45">
      <c r="A45" t="s">
        <v>154</v>
      </c>
      <c r="B45" t="s">
        <v>458</v>
      </c>
      <c r="C45" t="s">
        <v>317</v>
      </c>
      <c r="D45" t="s">
        <v>459</v>
      </c>
      <c r="E45" t="s">
        <v>318</v>
      </c>
      <c r="F45" t="n">
        <v>20163.02012237</v>
      </c>
      <c r="G45" t="n">
        <v>21526.16502086</v>
      </c>
      <c r="H45" t="n">
        <v>22870.083649575</v>
      </c>
      <c r="I45" t="n">
        <v>24338.294607288</v>
      </c>
      <c r="J45" t="n">
        <v>26454.313894192</v>
      </c>
      <c r="K45" t="n">
        <v>28716.563208484</v>
      </c>
      <c r="L45" t="n">
        <v>31700.088397884</v>
      </c>
      <c r="M45" t="n">
        <v>35155.088282679</v>
      </c>
      <c r="N45" t="n">
        <v>39649.425171951</v>
      </c>
      <c r="O45" t="n">
        <v>44213.506344254</v>
      </c>
      <c r="P45" t="n">
        <v>48424.270773658</v>
      </c>
      <c r="Q45" t="n">
        <v>53781.526431927</v>
      </c>
      <c r="R45" t="n">
        <v>60275.750591906</v>
      </c>
      <c r="S45" t="n">
        <v>66454.087352325</v>
      </c>
      <c r="T45" t="n">
        <v>70206.370865174</v>
      </c>
      <c r="U45" t="n">
        <v>76285.875983178</v>
      </c>
      <c r="V45" t="n">
        <v>81448.829890365</v>
      </c>
      <c r="W45" t="n">
        <v>86121.35504407</v>
      </c>
      <c r="X45" t="n">
        <v>90830.247252472</v>
      </c>
      <c r="Y45" t="n">
        <v>92150.665886188</v>
      </c>
      <c r="Z45" t="n">
        <v>97035.90308587</v>
      </c>
      <c r="AA45" t="n">
        <v>102081.418212114</v>
      </c>
      <c r="AB45" t="n">
        <v>107547.645558516</v>
      </c>
      <c r="AC45" t="n">
        <v>112294.402432124</v>
      </c>
      <c r="AD45" t="n">
        <v>116843.531462999</v>
      </c>
      <c r="AE45" t="n">
        <v>118800.160319928</v>
      </c>
      <c r="AF45" t="n">
        <v>124827.316626724</v>
      </c>
    </row>
    <row r="46">
      <c r="A46" t="s">
        <v>154</v>
      </c>
      <c r="B46" t="s">
        <v>460</v>
      </c>
      <c r="C46" t="s">
        <v>317</v>
      </c>
      <c r="D46" t="s">
        <v>461</v>
      </c>
      <c r="E46" t="s">
        <v>318</v>
      </c>
      <c r="F46" t="n">
        <v>301.919590221</v>
      </c>
      <c r="G46" t="n">
        <v>360.038330574</v>
      </c>
      <c r="H46" t="n">
        <v>401.05080416</v>
      </c>
      <c r="I46" t="n">
        <v>447.694505615</v>
      </c>
      <c r="J46" t="n">
        <v>535.968348906</v>
      </c>
      <c r="K46" t="n">
        <v>518.220955092</v>
      </c>
      <c r="L46" t="n">
        <v>515.801771569</v>
      </c>
      <c r="M46" t="n">
        <v>542.789902743</v>
      </c>
      <c r="N46" t="n">
        <v>583.436866341</v>
      </c>
      <c r="O46" t="n">
        <v>679.919484393</v>
      </c>
      <c r="P46" t="n">
        <v>744.586132062</v>
      </c>
      <c r="Q46" t="n">
        <v>807.855122987</v>
      </c>
      <c r="R46" t="n">
        <v>869.890834713</v>
      </c>
      <c r="S46" t="n">
        <v>963.129412937</v>
      </c>
      <c r="T46" t="n">
        <v>941.144573604</v>
      </c>
      <c r="U46" t="n">
        <v>1198.221519862</v>
      </c>
      <c r="V46" t="n">
        <v>1330.507116941</v>
      </c>
      <c r="W46" t="n">
        <v>1652.468511066</v>
      </c>
      <c r="X46" t="n">
        <v>1795.581489921</v>
      </c>
      <c r="Y46" t="n">
        <v>1918.292850856</v>
      </c>
      <c r="Z46" t="n">
        <v>1882.031094067</v>
      </c>
      <c r="AA46" t="n">
        <v>2401.32183719</v>
      </c>
      <c r="AB46" t="n">
        <v>2618.206093563</v>
      </c>
      <c r="AC46" t="n">
        <v>2926.277861823</v>
      </c>
      <c r="AD46" t="n">
        <v>1593.751568859</v>
      </c>
      <c r="AE46" t="n">
        <v>1620.560969425</v>
      </c>
      <c r="AF46" t="n">
        <v>3156.376404599</v>
      </c>
    </row>
    <row r="47">
      <c r="A47" t="s">
        <v>154</v>
      </c>
      <c r="B47" t="s">
        <v>462</v>
      </c>
      <c r="C47" t="s">
        <v>317</v>
      </c>
      <c r="D47" t="s">
        <v>463</v>
      </c>
      <c r="E47" t="s">
        <v>318</v>
      </c>
      <c r="F47" t="n">
        <v>1177.375033753</v>
      </c>
      <c r="G47" t="n">
        <v>1216.057999521</v>
      </c>
      <c r="H47" t="n">
        <v>1250.733325634</v>
      </c>
      <c r="I47" t="n">
        <v>1344.345260314</v>
      </c>
      <c r="J47" t="n">
        <v>1456.068423816</v>
      </c>
      <c r="K47" t="n">
        <v>1494.210673292</v>
      </c>
      <c r="L47" t="n">
        <v>1642.581501129</v>
      </c>
      <c r="M47" t="n">
        <v>1873.728082653</v>
      </c>
      <c r="N47" t="n">
        <v>2095.65901245</v>
      </c>
      <c r="O47" t="n">
        <v>2218.40983451</v>
      </c>
      <c r="P47" t="n">
        <v>2418.882877758</v>
      </c>
      <c r="Q47" t="n">
        <v>2660.261492497</v>
      </c>
      <c r="R47" t="n">
        <v>2968.715240359</v>
      </c>
      <c r="S47" t="n">
        <v>3116.638624815</v>
      </c>
      <c r="T47" t="n">
        <v>3221.953442829</v>
      </c>
      <c r="U47" t="n">
        <v>3004.393559231</v>
      </c>
      <c r="V47" t="n">
        <v>2735.248692671</v>
      </c>
      <c r="W47" t="n">
        <v>2433.410645179</v>
      </c>
      <c r="X47" t="n">
        <v>2175.753731041</v>
      </c>
      <c r="Y47" t="n">
        <v>1946.053094642</v>
      </c>
      <c r="Z47" t="n">
        <v>1832.102679888</v>
      </c>
      <c r="AA47" t="n">
        <v>1700.972806679</v>
      </c>
      <c r="AB47" t="n">
        <v>1708.691375793</v>
      </c>
      <c r="AC47" t="n">
        <v>1813.489158561</v>
      </c>
      <c r="AD47" t="n">
        <v>1942.760680834</v>
      </c>
      <c r="AE47" t="n">
        <v>2012.441770999</v>
      </c>
      <c r="AF47" t="n">
        <v>2217.156412961</v>
      </c>
    </row>
    <row r="48">
      <c r="A48" t="s">
        <v>154</v>
      </c>
      <c r="B48" t="s">
        <v>464</v>
      </c>
      <c r="C48" t="s">
        <v>317</v>
      </c>
      <c r="D48" t="s">
        <v>465</v>
      </c>
      <c r="E48" t="s">
        <v>318</v>
      </c>
      <c r="F48" t="n">
        <v>4858.109502495</v>
      </c>
      <c r="G48" t="n">
        <v>5402.932433112</v>
      </c>
      <c r="H48" t="n">
        <v>5842.997165138</v>
      </c>
      <c r="I48" t="n">
        <v>6419.107762601</v>
      </c>
      <c r="J48" t="n">
        <v>7055.668632845</v>
      </c>
      <c r="K48" t="n">
        <v>7590.973555483</v>
      </c>
      <c r="L48" t="n">
        <v>8492.038574133</v>
      </c>
      <c r="M48" t="n">
        <v>9483.252892963</v>
      </c>
      <c r="N48" t="n">
        <v>10680.657890768</v>
      </c>
      <c r="O48" t="n">
        <v>11884.51553564</v>
      </c>
      <c r="P48" t="n">
        <v>13401.146649592</v>
      </c>
      <c r="Q48" t="n">
        <v>15094.014910808</v>
      </c>
      <c r="R48" t="n">
        <v>17030.622065156</v>
      </c>
      <c r="S48" t="n">
        <v>18910.825945823</v>
      </c>
      <c r="T48" t="n">
        <v>20595.54256294</v>
      </c>
      <c r="U48" t="n">
        <v>21290.744464248</v>
      </c>
      <c r="V48" t="n">
        <v>21880.191859955</v>
      </c>
      <c r="W48" t="n">
        <v>22006.999005004</v>
      </c>
      <c r="X48" t="n">
        <v>22355.688190135</v>
      </c>
      <c r="Y48" t="n">
        <v>22296.072772564</v>
      </c>
      <c r="Z48" t="n">
        <v>22306.145870731</v>
      </c>
      <c r="AA48" t="n">
        <v>22299.082454996</v>
      </c>
      <c r="AB48" t="n">
        <v>22813.812295554</v>
      </c>
      <c r="AC48" t="n">
        <v>23572.622258247</v>
      </c>
      <c r="AD48" t="n">
        <v>23992.530308091</v>
      </c>
      <c r="AE48" t="n">
        <v>24680.443921992</v>
      </c>
      <c r="AF48" t="n">
        <v>25759.083044193</v>
      </c>
    </row>
    <row r="49">
      <c r="A49" t="s">
        <v>154</v>
      </c>
      <c r="B49" t="s">
        <v>466</v>
      </c>
      <c r="C49" t="s">
        <v>317</v>
      </c>
      <c r="D49" t="s">
        <v>467</v>
      </c>
      <c r="E49" t="s">
        <v>318</v>
      </c>
      <c r="F49" t="n">
        <v>3299.809719489</v>
      </c>
      <c r="G49" t="n">
        <v>3763.536669986</v>
      </c>
      <c r="H49" t="n">
        <v>4146.075072614</v>
      </c>
      <c r="I49" t="n">
        <v>4591.6786082</v>
      </c>
      <c r="J49" t="n">
        <v>5059.281264502</v>
      </c>
      <c r="K49" t="n">
        <v>5505.199719438</v>
      </c>
      <c r="L49" t="n">
        <v>6185.398543497</v>
      </c>
      <c r="M49" t="n">
        <v>6846.263218713</v>
      </c>
      <c r="N49" t="n">
        <v>7651.736277256</v>
      </c>
      <c r="O49" t="n">
        <v>8506.529888559</v>
      </c>
      <c r="P49" t="n">
        <v>9545.783020784</v>
      </c>
      <c r="Q49" t="n">
        <v>10672.333379538</v>
      </c>
      <c r="R49" t="n">
        <v>11926.092032473</v>
      </c>
      <c r="S49" t="n">
        <v>13288.41175834</v>
      </c>
      <c r="T49" t="n">
        <v>14540.819458738</v>
      </c>
      <c r="U49" t="n">
        <v>15282.060255868</v>
      </c>
      <c r="V49" t="n">
        <v>15987.658228877</v>
      </c>
      <c r="W49" t="n">
        <v>16331.146316681</v>
      </c>
      <c r="X49" t="n">
        <v>16746.662856125</v>
      </c>
      <c r="Y49" t="n">
        <v>16867.406703603</v>
      </c>
      <c r="Z49" t="n">
        <v>16958.921330782</v>
      </c>
      <c r="AA49" t="n">
        <v>17079.114866314</v>
      </c>
      <c r="AB49" t="n">
        <v>17572.217358239</v>
      </c>
      <c r="AC49" t="n">
        <v>18157.811765812</v>
      </c>
      <c r="AD49" t="n">
        <v>18396.690090365</v>
      </c>
      <c r="AE49" t="n">
        <v>18989.096266232</v>
      </c>
      <c r="AF49" t="n">
        <v>19789.990346304</v>
      </c>
    </row>
    <row r="50">
      <c r="A50" t="s">
        <v>154</v>
      </c>
      <c r="B50" t="s">
        <v>468</v>
      </c>
      <c r="C50" t="s">
        <v>317</v>
      </c>
      <c r="D50" t="s">
        <v>469</v>
      </c>
      <c r="E50" t="s">
        <v>318</v>
      </c>
      <c r="F50" t="n">
        <v>380.924749252</v>
      </c>
      <c r="G50" t="n">
        <v>423.337763604</v>
      </c>
      <c r="H50" t="n">
        <v>446.18876689</v>
      </c>
      <c r="I50" t="n">
        <v>483.083894087</v>
      </c>
      <c r="J50" t="n">
        <v>540.318944527</v>
      </c>
      <c r="K50" t="n">
        <v>591.563162753</v>
      </c>
      <c r="L50" t="n">
        <v>664.058529506</v>
      </c>
      <c r="M50" t="n">
        <v>763.261591596</v>
      </c>
      <c r="N50" t="n">
        <v>933.262601062</v>
      </c>
      <c r="O50" t="n">
        <v>1159.575812571</v>
      </c>
      <c r="P50" t="n">
        <v>1436.480751051</v>
      </c>
      <c r="Q50" t="n">
        <v>1761.420038774</v>
      </c>
      <c r="R50" t="n">
        <v>2135.814792324</v>
      </c>
      <c r="S50" t="n">
        <v>2505.775562668</v>
      </c>
      <c r="T50" t="n">
        <v>2832.769661373</v>
      </c>
      <c r="U50" t="n">
        <v>3004.290649148</v>
      </c>
      <c r="V50" t="n">
        <v>3157.284938409</v>
      </c>
      <c r="W50" t="n">
        <v>3242.442043144</v>
      </c>
      <c r="X50" t="n">
        <v>3433.271602969</v>
      </c>
      <c r="Y50" t="n">
        <v>3482.61297432</v>
      </c>
      <c r="Z50" t="n">
        <v>3515.12186006</v>
      </c>
      <c r="AA50" t="n">
        <v>3518.994782002</v>
      </c>
      <c r="AB50" t="n">
        <v>3532.903561525</v>
      </c>
      <c r="AC50" t="n">
        <v>3601.321333874</v>
      </c>
      <c r="AD50" t="n">
        <v>3653.079536894</v>
      </c>
      <c r="AE50" t="n">
        <v>3678.90588476</v>
      </c>
      <c r="AF50" t="n">
        <v>3751.936284928</v>
      </c>
    </row>
    <row r="51">
      <c r="A51" t="s">
        <v>154</v>
      </c>
      <c r="B51" t="s">
        <v>470</v>
      </c>
      <c r="C51" t="s">
        <v>317</v>
      </c>
      <c r="D51" t="s">
        <v>471</v>
      </c>
      <c r="E51" t="s">
        <v>318</v>
      </c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</row>
    <row r="52">
      <c r="A52" t="s">
        <v>154</v>
      </c>
      <c r="B52" t="s">
        <v>472</v>
      </c>
      <c r="C52" t="s">
        <v>317</v>
      </c>
      <c r="D52" t="s">
        <v>473</v>
      </c>
      <c r="E52" t="s">
        <v>318</v>
      </c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</row>
    <row r="53">
      <c r="A53" t="s">
        <v>154</v>
      </c>
      <c r="B53" t="s">
        <v>474</v>
      </c>
      <c r="C53" t="s">
        <v>317</v>
      </c>
      <c r="D53" t="s">
        <v>475</v>
      </c>
      <c r="E53" t="s">
        <v>318</v>
      </c>
      <c r="F53" t="n">
        <v>1293.021458729</v>
      </c>
      <c r="G53" t="n">
        <v>1415.6532566</v>
      </c>
      <c r="H53" t="n">
        <v>1537.255027841</v>
      </c>
      <c r="I53" t="n">
        <v>1641.477162514</v>
      </c>
      <c r="J53" t="n">
        <v>1816.887026813</v>
      </c>
      <c r="K53" t="n">
        <v>2187.284171782</v>
      </c>
      <c r="L53" t="n">
        <v>2520.060745486</v>
      </c>
      <c r="M53" t="n">
        <v>2947.402310308</v>
      </c>
      <c r="N53" t="n">
        <v>3416.176717455</v>
      </c>
      <c r="O53" t="n">
        <v>4023.243304498</v>
      </c>
      <c r="P53" t="n">
        <v>4684.917201351</v>
      </c>
      <c r="Q53" t="n">
        <v>5420.24634323</v>
      </c>
      <c r="R53" t="n">
        <v>6330.730910486</v>
      </c>
      <c r="S53" t="n">
        <v>7083.065513954</v>
      </c>
      <c r="T53" t="n">
        <v>7632.901303582</v>
      </c>
      <c r="U53" t="n">
        <v>7718.482248264</v>
      </c>
      <c r="V53" t="n">
        <v>7180.937073807</v>
      </c>
      <c r="W53" t="n">
        <v>6938.595439017</v>
      </c>
      <c r="X53" t="n">
        <v>7168.669045634</v>
      </c>
      <c r="Y53" t="n">
        <v>6935.631162168</v>
      </c>
      <c r="Z53" t="n">
        <v>6676.869790769</v>
      </c>
      <c r="AA53" t="n">
        <v>6332.488527821</v>
      </c>
      <c r="AB53" t="n">
        <v>6199.469682102</v>
      </c>
      <c r="AC53" t="n">
        <v>5792.513037642</v>
      </c>
      <c r="AD53" t="n">
        <v>5425.023489284</v>
      </c>
      <c r="AE53" t="n">
        <v>4849.12791543</v>
      </c>
      <c r="AF53" t="n">
        <v>4864.51549517</v>
      </c>
    </row>
    <row r="54">
      <c r="A54" t="s">
        <v>154</v>
      </c>
      <c r="B54" t="s">
        <v>476</v>
      </c>
      <c r="C54" t="s">
        <v>317</v>
      </c>
      <c r="D54" t="s">
        <v>477</v>
      </c>
      <c r="E54" t="s">
        <v>318</v>
      </c>
      <c r="F54" t="n">
        <v>1410.003055854</v>
      </c>
      <c r="G54" t="n">
        <v>1544.264804889</v>
      </c>
      <c r="H54" t="n">
        <v>1675.769698136</v>
      </c>
      <c r="I54" t="n">
        <v>1790.545999227</v>
      </c>
      <c r="J54" t="n">
        <v>1985.421392027</v>
      </c>
      <c r="K54" t="n">
        <v>2353.165459219</v>
      </c>
      <c r="L54" t="n">
        <v>2674.990127618</v>
      </c>
      <c r="M54" t="n">
        <v>3101.233508175</v>
      </c>
      <c r="N54" t="n">
        <v>3576.805667889</v>
      </c>
      <c r="O54" t="n">
        <v>4191.984124975</v>
      </c>
      <c r="P54" t="n">
        <v>4860.275533853</v>
      </c>
      <c r="Q54" t="n">
        <v>5610.952548726</v>
      </c>
      <c r="R54" t="n">
        <v>6541.476124761</v>
      </c>
      <c r="S54" t="n">
        <v>7308.981350679</v>
      </c>
      <c r="T54" t="n">
        <v>7864.485281842</v>
      </c>
      <c r="U54" t="n">
        <v>7973.817583443</v>
      </c>
      <c r="V54" t="n">
        <v>7470.008438652</v>
      </c>
      <c r="W54" t="n">
        <v>7225.763511642</v>
      </c>
      <c r="X54" t="n">
        <v>7470.035971984</v>
      </c>
      <c r="Y54" t="n">
        <v>7239.364848575</v>
      </c>
      <c r="Z54" t="n">
        <v>6910.502214136</v>
      </c>
      <c r="AA54" t="n">
        <v>6581.843046124</v>
      </c>
      <c r="AB54" t="n">
        <v>6450.248263541</v>
      </c>
      <c r="AC54" t="n">
        <v>6060.874466187</v>
      </c>
      <c r="AD54" t="n">
        <v>5687.498887188</v>
      </c>
      <c r="AE54" t="n">
        <v>5114.876022485</v>
      </c>
      <c r="AF54" t="n">
        <v>5119.67048926</v>
      </c>
    </row>
    <row r="55">
      <c r="A55" t="s">
        <v>154</v>
      </c>
      <c r="B55" t="s">
        <v>478</v>
      </c>
      <c r="C55" t="s">
        <v>317</v>
      </c>
      <c r="D55" t="s">
        <v>479</v>
      </c>
      <c r="E55" t="s">
        <v>318</v>
      </c>
      <c r="F55" t="n">
        <v>116.981597126</v>
      </c>
      <c r="G55" t="n">
        <v>128.611548289</v>
      </c>
      <c r="H55" t="n">
        <v>138.514670294</v>
      </c>
      <c r="I55" t="n">
        <v>149.068836712</v>
      </c>
      <c r="J55" t="n">
        <v>168.534365215</v>
      </c>
      <c r="K55" t="n">
        <v>165.881287437</v>
      </c>
      <c r="L55" t="n">
        <v>154.929382131</v>
      </c>
      <c r="M55" t="n">
        <v>153.831197866</v>
      </c>
      <c r="N55" t="n">
        <v>160.628950433</v>
      </c>
      <c r="O55" t="n">
        <v>168.740820478</v>
      </c>
      <c r="P55" t="n">
        <v>175.358332503</v>
      </c>
      <c r="Q55" t="n">
        <v>190.706205496</v>
      </c>
      <c r="R55" t="n">
        <v>210.745214276</v>
      </c>
      <c r="S55" t="n">
        <v>225.915836726</v>
      </c>
      <c r="T55" t="n">
        <v>231.583978261</v>
      </c>
      <c r="U55" t="n">
        <v>255.335335178</v>
      </c>
      <c r="V55" t="n">
        <v>289.071364845</v>
      </c>
      <c r="W55" t="n">
        <v>287.168072626</v>
      </c>
      <c r="X55" t="n">
        <v>301.36692635</v>
      </c>
      <c r="Y55" t="n">
        <v>303.733686406</v>
      </c>
      <c r="Z55" t="n">
        <v>233.632423367</v>
      </c>
      <c r="AA55" t="n">
        <v>249.354518302</v>
      </c>
      <c r="AB55" t="n">
        <v>250.778581439</v>
      </c>
      <c r="AC55" t="n">
        <v>268.361428544</v>
      </c>
      <c r="AD55" t="n">
        <v>262.475397903</v>
      </c>
      <c r="AE55" t="n">
        <v>265.748107055</v>
      </c>
      <c r="AF55" t="n">
        <v>255.154994091</v>
      </c>
    </row>
    <row r="56">
      <c r="A56" t="s">
        <v>154</v>
      </c>
      <c r="B56" t="s">
        <v>480</v>
      </c>
      <c r="C56" t="s">
        <v>317</v>
      </c>
      <c r="D56" t="s">
        <v>481</v>
      </c>
      <c r="E56" t="s">
        <v>318</v>
      </c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</row>
    <row r="57">
      <c r="A57" t="s">
        <v>154</v>
      </c>
      <c r="B57" t="s">
        <v>482</v>
      </c>
      <c r="C57" t="s">
        <v>317</v>
      </c>
      <c r="D57" t="s">
        <v>483</v>
      </c>
      <c r="E57" t="s">
        <v>318</v>
      </c>
      <c r="F57" t="n">
        <v>25200.994943254</v>
      </c>
      <c r="G57" t="n">
        <v>27115.252528164</v>
      </c>
      <c r="H57" t="n">
        <v>28909.83836587</v>
      </c>
      <c r="I57" t="n">
        <v>30962.958274288</v>
      </c>
      <c r="J57" t="n">
        <v>33737.875397652</v>
      </c>
      <c r="K57" t="n">
        <v>36536.10629437</v>
      </c>
      <c r="L57" t="n">
        <v>40430.934626396</v>
      </c>
      <c r="M57" t="n">
        <v>44899.315510716</v>
      </c>
      <c r="N57" t="n">
        <v>50627.361511441</v>
      </c>
      <c r="O57" t="n">
        <v>56441.300773107</v>
      </c>
      <c r="P57" t="n">
        <v>62243.562163965</v>
      </c>
      <c r="Q57" t="n">
        <v>69372.560043092</v>
      </c>
      <c r="R57" t="n">
        <v>77888.904309374</v>
      </c>
      <c r="S57" t="n">
        <v>85988.87847534</v>
      </c>
      <c r="T57" t="n">
        <v>91412.011003051</v>
      </c>
      <c r="U57" t="n">
        <v>98199.626723366</v>
      </c>
      <c r="V57" t="n">
        <v>103973.49284745</v>
      </c>
      <c r="W57" t="n">
        <v>108806.167876261</v>
      </c>
      <c r="X57" t="n">
        <v>113969.403064654</v>
      </c>
      <c r="Y57" t="n">
        <v>117637.458830998</v>
      </c>
      <c r="Z57" t="n">
        <v>121966.579856548</v>
      </c>
      <c r="AA57" t="n">
        <v>126611.590601805</v>
      </c>
      <c r="AB57" t="n">
        <v>132470.166443577</v>
      </c>
      <c r="AC57" t="n">
        <v>137701.982976841</v>
      </c>
      <c r="AD57" t="n">
        <v>142362.028061775</v>
      </c>
      <c r="AE57" t="n">
        <v>144820.037511647</v>
      </c>
      <c r="AF57" t="n">
        <v>152013.181224972</v>
      </c>
    </row>
    <row r="58">
      <c r="A58" t="s">
        <v>154</v>
      </c>
      <c r="B58" t="s">
        <v>484</v>
      </c>
      <c r="C58" t="s">
        <v>317</v>
      </c>
      <c r="D58" t="s">
        <v>485</v>
      </c>
      <c r="E58" t="s">
        <v>318</v>
      </c>
      <c r="F58" t="n">
        <v>25200.994943253</v>
      </c>
      <c r="G58" t="n">
        <v>27115.252528164</v>
      </c>
      <c r="H58" t="n">
        <v>28909.83836587</v>
      </c>
      <c r="I58" t="n">
        <v>30962.958274288</v>
      </c>
      <c r="J58" t="n">
        <v>33737.875397651</v>
      </c>
      <c r="K58" t="n">
        <v>36536.106294371</v>
      </c>
      <c r="L58" t="n">
        <v>40430.934626395</v>
      </c>
      <c r="M58" t="n">
        <v>44899.31551071</v>
      </c>
      <c r="N58" t="n">
        <v>50627.361511438</v>
      </c>
      <c r="O58" t="n">
        <v>56441.300773106</v>
      </c>
      <c r="P58" t="n">
        <v>62243.562163968</v>
      </c>
      <c r="Q58" t="n">
        <v>69372.560043094</v>
      </c>
      <c r="R58" t="n">
        <v>77888.904309374</v>
      </c>
      <c r="S58" t="n">
        <v>85988.878475343</v>
      </c>
      <c r="T58" t="n">
        <v>91412.01100305</v>
      </c>
      <c r="U58" t="n">
        <v>98199.626723363</v>
      </c>
      <c r="V58" t="n">
        <v>103973.492847455</v>
      </c>
      <c r="W58" t="n">
        <v>108806.167876264</v>
      </c>
      <c r="X58" t="n">
        <v>113969.403064659</v>
      </c>
      <c r="Y58" t="n">
        <v>117637.458830997</v>
      </c>
      <c r="Z58" t="n">
        <v>121966.579856549</v>
      </c>
      <c r="AA58" t="n">
        <v>126611.590601803</v>
      </c>
      <c r="AB58" t="n">
        <v>132470.16644358</v>
      </c>
      <c r="AC58" t="n">
        <v>137701.982976841</v>
      </c>
      <c r="AD58" t="n">
        <v>142362.028061772</v>
      </c>
      <c r="AE58" t="n">
        <v>144820.037511644</v>
      </c>
      <c r="AF58" t="n">
        <v>152013.181224975</v>
      </c>
    </row>
    <row r="59">
      <c r="A59" t="s">
        <v>154</v>
      </c>
      <c r="B59" t="s">
        <v>486</v>
      </c>
      <c r="C59" t="s">
        <v>317</v>
      </c>
      <c r="D59" t="s">
        <v>487</v>
      </c>
      <c r="E59" t="s">
        <v>318</v>
      </c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</row>
  </sheetData>
  <pageMargins left="0.7" right="0.7" top="0.75" bottom="0.75" header="0.3" footer="0.3"/>
  <pageSetup paperSize="9" orientation="portrait" horizontalDpi="300" verticalDpi="300" r:id="rId2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263</v>
      </c>
      <c r="B1" t="s">
        <v>264</v>
      </c>
      <c r="C1" t="s">
        <v>265</v>
      </c>
      <c r="D1" t="s">
        <v>266</v>
      </c>
      <c r="E1" t="s">
        <v>267</v>
      </c>
      <c r="F1" t="s">
        <v>268</v>
      </c>
      <c r="G1" t="s">
        <v>269</v>
      </c>
      <c r="H1" t="s">
        <v>270</v>
      </c>
      <c r="I1" t="s">
        <v>271</v>
      </c>
      <c r="J1" t="s">
        <v>272</v>
      </c>
      <c r="K1" t="s">
        <v>273</v>
      </c>
      <c r="L1" t="s">
        <v>274</v>
      </c>
      <c r="M1" t="s">
        <v>275</v>
      </c>
      <c r="N1" t="s">
        <v>276</v>
      </c>
      <c r="O1" t="s">
        <v>277</v>
      </c>
      <c r="P1" t="s">
        <v>278</v>
      </c>
      <c r="Q1" t="s">
        <v>279</v>
      </c>
      <c r="R1" t="s">
        <v>280</v>
      </c>
      <c r="S1" t="s">
        <v>281</v>
      </c>
      <c r="T1" t="s">
        <v>282</v>
      </c>
      <c r="U1" t="s">
        <v>283</v>
      </c>
      <c r="V1" t="s">
        <v>284</v>
      </c>
      <c r="W1" t="s">
        <v>285</v>
      </c>
      <c r="X1" t="s">
        <v>286</v>
      </c>
      <c r="Y1" t="s">
        <v>287</v>
      </c>
      <c r="Z1" t="s">
        <v>288</v>
      </c>
      <c r="AA1" t="s">
        <v>289</v>
      </c>
      <c r="AB1" t="s">
        <v>290</v>
      </c>
      <c r="AC1" t="s">
        <v>291</v>
      </c>
      <c r="AD1" t="s">
        <v>292</v>
      </c>
      <c r="AE1" t="s">
        <v>293</v>
      </c>
      <c r="AF1" t="s">
        <v>294</v>
      </c>
    </row>
    <row r="2">
      <c r="A2" t="s">
        <v>155</v>
      </c>
      <c r="B2" t="s">
        <v>295</v>
      </c>
      <c r="C2" t="s">
        <v>317</v>
      </c>
      <c r="D2" t="s">
        <v>297</v>
      </c>
      <c r="E2" t="s">
        <v>318</v>
      </c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</row>
    <row r="3">
      <c r="A3" t="s">
        <v>155</v>
      </c>
      <c r="B3" t="s">
        <v>374</v>
      </c>
      <c r="C3" t="s">
        <v>317</v>
      </c>
      <c r="D3" t="s">
        <v>375</v>
      </c>
      <c r="E3" t="s">
        <v>318</v>
      </c>
      <c r="F3" t="n">
        <v>421.946797551213</v>
      </c>
      <c r="G3" t="n">
        <v>427.3018072364</v>
      </c>
      <c r="H3" t="n">
        <v>447.659540491899</v>
      </c>
      <c r="I3" t="n">
        <v>466.629760215472</v>
      </c>
      <c r="J3" t="n">
        <v>483.252745301563</v>
      </c>
      <c r="K3" t="n">
        <v>473.966036586348</v>
      </c>
      <c r="L3" t="n">
        <v>503.058498526135</v>
      </c>
      <c r="M3" t="n">
        <v>519.76493187074</v>
      </c>
      <c r="N3" t="n">
        <v>545.83441466787</v>
      </c>
      <c r="O3" t="n">
        <v>599.764246670499</v>
      </c>
      <c r="P3" t="n">
        <v>630.710578045609</v>
      </c>
      <c r="Q3" t="n">
        <v>654.461286577524</v>
      </c>
      <c r="R3" t="n">
        <v>692.014002669179</v>
      </c>
      <c r="S3" t="n">
        <v>747.152433087319</v>
      </c>
      <c r="T3" t="n">
        <v>768.531191247312</v>
      </c>
      <c r="U3" t="n">
        <v>778.566793533004</v>
      </c>
      <c r="V3" t="n">
        <v>802.56961493878</v>
      </c>
      <c r="W3" t="n">
        <v>783.724418636151</v>
      </c>
      <c r="X3" t="n">
        <v>763.914762210809</v>
      </c>
      <c r="Y3" t="n">
        <v>769.264314347542</v>
      </c>
      <c r="Z3" t="n">
        <v>806.778334380546</v>
      </c>
      <c r="AA3" t="n">
        <v>968.134785930489</v>
      </c>
      <c r="AB3" t="n">
        <v>1119.76612496711</v>
      </c>
      <c r="AC3" t="n">
        <v>1256.45334233108</v>
      </c>
      <c r="AD3" t="n">
        <v>1428.7008315654</v>
      </c>
      <c r="AE3" t="n">
        <v>1565.30415833841</v>
      </c>
      <c r="AF3" t="n">
        <v>1733.30810434019</v>
      </c>
    </row>
    <row r="4">
      <c r="A4" t="s">
        <v>155</v>
      </c>
      <c r="B4" t="s">
        <v>376</v>
      </c>
      <c r="C4" t="s">
        <v>317</v>
      </c>
      <c r="D4" t="s">
        <v>377</v>
      </c>
      <c r="E4" t="s">
        <v>318</v>
      </c>
      <c r="F4" t="n">
        <v>18963.4836629195</v>
      </c>
      <c r="G4" t="n">
        <v>19916.0710312004</v>
      </c>
      <c r="H4" t="n">
        <v>21286.4106278843</v>
      </c>
      <c r="I4" t="n">
        <v>22481.2867757396</v>
      </c>
      <c r="J4" t="n">
        <v>23812.3504518472</v>
      </c>
      <c r="K4" t="n">
        <v>24788.5204050545</v>
      </c>
      <c r="L4" t="n">
        <v>26961.5204361823</v>
      </c>
      <c r="M4" t="n">
        <v>28666.6354668063</v>
      </c>
      <c r="N4" t="n">
        <v>30720.639586724</v>
      </c>
      <c r="O4" t="n">
        <v>32622.9089131813</v>
      </c>
      <c r="P4" t="n">
        <v>34505.6912145128</v>
      </c>
      <c r="Q4" t="n">
        <v>37161.9808197981</v>
      </c>
      <c r="R4" t="n">
        <v>39936.5382191852</v>
      </c>
      <c r="S4" t="n">
        <v>42912.9907094841</v>
      </c>
      <c r="T4" t="n">
        <v>42834.6771863207</v>
      </c>
      <c r="U4" t="n">
        <v>44536.143879194</v>
      </c>
      <c r="V4" t="n">
        <v>44719.6430642812</v>
      </c>
      <c r="W4" t="n">
        <v>44832.670398473</v>
      </c>
      <c r="X4" t="n">
        <v>45840.3637309189</v>
      </c>
      <c r="Y4" t="n">
        <v>46345.1485649067</v>
      </c>
      <c r="Z4" t="n">
        <v>47778.7575576187</v>
      </c>
      <c r="AA4" t="n">
        <v>47952.8545886383</v>
      </c>
      <c r="AB4" t="n">
        <v>48634.8943473084</v>
      </c>
      <c r="AC4" t="n">
        <v>49647.6547907031</v>
      </c>
      <c r="AD4" t="n">
        <v>49985.047608047</v>
      </c>
      <c r="AE4" t="n">
        <v>49201.8065311841</v>
      </c>
      <c r="AF4" t="n">
        <v>49839.3716625986</v>
      </c>
    </row>
    <row r="5">
      <c r="A5" t="s">
        <v>155</v>
      </c>
      <c r="B5" t="s">
        <v>378</v>
      </c>
      <c r="C5" t="s">
        <v>317</v>
      </c>
      <c r="D5" t="s">
        <v>379</v>
      </c>
      <c r="E5" t="s">
        <v>318</v>
      </c>
      <c r="F5" t="n">
        <v>2799.05923717829</v>
      </c>
      <c r="G5" t="n">
        <v>2915.37778860856</v>
      </c>
      <c r="H5" t="n">
        <v>3146.35850623663</v>
      </c>
      <c r="I5" t="n">
        <v>3336.17417498859</v>
      </c>
      <c r="J5" t="n">
        <v>3499.29408188936</v>
      </c>
      <c r="K5" t="n">
        <v>3545.02506599932</v>
      </c>
      <c r="L5" t="n">
        <v>3818.83163847656</v>
      </c>
      <c r="M5" t="n">
        <v>4003.93434288613</v>
      </c>
      <c r="N5" t="n">
        <v>4209.38629550488</v>
      </c>
      <c r="O5" t="n">
        <v>4484.77194156589</v>
      </c>
      <c r="P5" t="n">
        <v>4754.08981960018</v>
      </c>
      <c r="Q5" t="n">
        <v>5155.95381528145</v>
      </c>
      <c r="R5" t="n">
        <v>5529.3052579682</v>
      </c>
      <c r="S5" t="n">
        <v>5987.53427373372</v>
      </c>
      <c r="T5" t="n">
        <v>5821.8311693741</v>
      </c>
      <c r="U5" t="n">
        <v>6132.05227483206</v>
      </c>
      <c r="V5" t="n">
        <v>6248.70226293404</v>
      </c>
      <c r="W5" t="n">
        <v>6366.83182157168</v>
      </c>
      <c r="X5" t="n">
        <v>6608.42203624735</v>
      </c>
      <c r="Y5" t="n">
        <v>6745.97150623925</v>
      </c>
      <c r="Z5" t="n">
        <v>7125.38308881272</v>
      </c>
      <c r="AA5" t="n">
        <v>7299.242962761</v>
      </c>
      <c r="AB5" t="n">
        <v>7636.69677318228</v>
      </c>
      <c r="AC5" t="n">
        <v>7794.58388175807</v>
      </c>
      <c r="AD5" t="n">
        <v>7937.00590198428</v>
      </c>
      <c r="AE5" t="n">
        <v>7812.50530731664</v>
      </c>
      <c r="AF5" t="n">
        <v>7914.35328321054</v>
      </c>
    </row>
    <row r="6">
      <c r="A6" t="s">
        <v>155</v>
      </c>
      <c r="B6" t="s">
        <v>380</v>
      </c>
      <c r="C6" t="s">
        <v>317</v>
      </c>
      <c r="D6" t="s">
        <v>381</v>
      </c>
      <c r="E6" t="s">
        <v>318</v>
      </c>
      <c r="F6" t="n">
        <v>1250.5094135082</v>
      </c>
      <c r="G6" t="n">
        <v>1268.89150529051</v>
      </c>
      <c r="H6" t="n">
        <v>1306.70547800388</v>
      </c>
      <c r="I6" t="n">
        <v>1345.56795747682</v>
      </c>
      <c r="J6" t="n">
        <v>1365.84894103839</v>
      </c>
      <c r="K6" t="n">
        <v>1378.06794104784</v>
      </c>
      <c r="L6" t="n">
        <v>1461.46741583112</v>
      </c>
      <c r="M6" t="n">
        <v>1494.41486523474</v>
      </c>
      <c r="N6" t="n">
        <v>1525.68834897849</v>
      </c>
      <c r="O6" t="n">
        <v>1529.35183881033</v>
      </c>
      <c r="P6" t="n">
        <v>1520.75838784871</v>
      </c>
      <c r="Q6" t="n">
        <v>1560.75685623729</v>
      </c>
      <c r="R6" t="n">
        <v>1596.33389793656</v>
      </c>
      <c r="S6" t="n">
        <v>1604.36848134074</v>
      </c>
      <c r="T6" t="n">
        <v>1520.80316344612</v>
      </c>
      <c r="U6" t="n">
        <v>1540.62486328216</v>
      </c>
      <c r="V6" t="n">
        <v>1507.49193409697</v>
      </c>
      <c r="W6" t="n">
        <v>1456.12990424655</v>
      </c>
      <c r="X6" t="n">
        <v>1450.99837040333</v>
      </c>
      <c r="Y6" t="n">
        <v>1448.6635063708</v>
      </c>
      <c r="Z6" t="n">
        <v>1475.30357308454</v>
      </c>
      <c r="AA6" t="n">
        <v>1555.32811501343</v>
      </c>
      <c r="AB6" t="n">
        <v>1606.10240038476</v>
      </c>
      <c r="AC6" t="n">
        <v>1630.58390289982</v>
      </c>
      <c r="AD6" t="n">
        <v>1595.74804858039</v>
      </c>
      <c r="AE6" t="n">
        <v>1524.74283530683</v>
      </c>
      <c r="AF6" t="n">
        <v>1514.52167599943</v>
      </c>
    </row>
    <row r="7">
      <c r="A7" t="s">
        <v>155</v>
      </c>
      <c r="B7" t="s">
        <v>382</v>
      </c>
      <c r="C7" t="s">
        <v>317</v>
      </c>
      <c r="D7" t="s">
        <v>383</v>
      </c>
      <c r="E7" t="s">
        <v>318</v>
      </c>
      <c r="F7" t="n">
        <v>1291.91461452025</v>
      </c>
      <c r="G7" t="n">
        <v>1357.14470568682</v>
      </c>
      <c r="H7" t="n">
        <v>1389.31937052066</v>
      </c>
      <c r="I7" t="n">
        <v>1467.20130299748</v>
      </c>
      <c r="J7" t="n">
        <v>1557.47644291063</v>
      </c>
      <c r="K7" t="n">
        <v>1629.24602958491</v>
      </c>
      <c r="L7" t="n">
        <v>1721.92756913912</v>
      </c>
      <c r="M7" t="n">
        <v>1789.64951126906</v>
      </c>
      <c r="N7" t="n">
        <v>1892.54921381634</v>
      </c>
      <c r="O7" t="n">
        <v>1967.308051428</v>
      </c>
      <c r="P7" t="n">
        <v>2068.91039384819</v>
      </c>
      <c r="Q7" t="n">
        <v>2226.68790427204</v>
      </c>
      <c r="R7" t="n">
        <v>2354.12296231728</v>
      </c>
      <c r="S7" t="n">
        <v>2459.35209837279</v>
      </c>
      <c r="T7" t="n">
        <v>2334.5010663958</v>
      </c>
      <c r="U7" t="n">
        <v>2356.61495856856</v>
      </c>
      <c r="V7" t="n">
        <v>2241.04885256878</v>
      </c>
      <c r="W7" t="n">
        <v>2161.227041044</v>
      </c>
      <c r="X7" t="n">
        <v>2158.31785383705</v>
      </c>
      <c r="Y7" t="n">
        <v>2121.83422031528</v>
      </c>
      <c r="Z7" t="n">
        <v>2185.41781989454</v>
      </c>
      <c r="AA7" t="n">
        <v>2230.38109487805</v>
      </c>
      <c r="AB7" t="n">
        <v>2248.63693889735</v>
      </c>
      <c r="AC7" t="n">
        <v>2274.44542753406</v>
      </c>
      <c r="AD7" t="n">
        <v>2270.62329551313</v>
      </c>
      <c r="AE7" t="n">
        <v>2210.71953667907</v>
      </c>
      <c r="AF7" t="n">
        <v>2236.62874280626</v>
      </c>
    </row>
    <row r="8">
      <c r="A8" t="s">
        <v>155</v>
      </c>
      <c r="B8" t="s">
        <v>384</v>
      </c>
      <c r="C8" t="s">
        <v>317</v>
      </c>
      <c r="D8" t="s">
        <v>385</v>
      </c>
      <c r="E8" t="s">
        <v>318</v>
      </c>
      <c r="F8" t="n">
        <v>843.047222429921</v>
      </c>
      <c r="G8" t="n">
        <v>880.563275415951</v>
      </c>
      <c r="H8" t="n">
        <v>885.064969399617</v>
      </c>
      <c r="I8" t="n">
        <v>909.15811386459</v>
      </c>
      <c r="J8" t="n">
        <v>973.516522245669</v>
      </c>
      <c r="K8" t="n">
        <v>989.798707972456</v>
      </c>
      <c r="L8" t="n">
        <v>968.262712212832</v>
      </c>
      <c r="M8" t="n">
        <v>943.452250031757</v>
      </c>
      <c r="N8" t="n">
        <v>985.641735873193</v>
      </c>
      <c r="O8" t="n">
        <v>980.477732192163</v>
      </c>
      <c r="P8" t="n">
        <v>991.556577339569</v>
      </c>
      <c r="Q8" t="n">
        <v>1027.63038991838</v>
      </c>
      <c r="R8" t="n">
        <v>1101.95362712096</v>
      </c>
      <c r="S8" t="n">
        <v>1262.12184571963</v>
      </c>
      <c r="T8" t="n">
        <v>1361.136793322</v>
      </c>
      <c r="U8" t="n">
        <v>1589.30078688465</v>
      </c>
      <c r="V8" t="n">
        <v>1672.48115605451</v>
      </c>
      <c r="W8" t="n">
        <v>1738.99423696993</v>
      </c>
      <c r="X8" t="n">
        <v>1806.94208205361</v>
      </c>
      <c r="Y8" t="n">
        <v>1828.27325464827</v>
      </c>
      <c r="Z8" t="n">
        <v>1870.52979555637</v>
      </c>
      <c r="AA8" t="n">
        <v>1873.3152867333</v>
      </c>
      <c r="AB8" t="n">
        <v>1812.72876501386</v>
      </c>
      <c r="AC8" t="n">
        <v>1913.96105087428</v>
      </c>
      <c r="AD8" t="n">
        <v>2020.58549245461</v>
      </c>
      <c r="AE8" t="n">
        <v>1981.37184018757</v>
      </c>
      <c r="AF8" t="n">
        <v>1948.82396733786</v>
      </c>
    </row>
    <row r="9">
      <c r="A9" t="s">
        <v>155</v>
      </c>
      <c r="B9" t="s">
        <v>386</v>
      </c>
      <c r="C9" t="s">
        <v>317</v>
      </c>
      <c r="D9" t="s">
        <v>387</v>
      </c>
      <c r="E9" t="s">
        <v>318</v>
      </c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</row>
    <row r="10">
      <c r="A10" t="s">
        <v>155</v>
      </c>
      <c r="B10" t="s">
        <v>388</v>
      </c>
      <c r="C10" t="s">
        <v>317</v>
      </c>
      <c r="D10" t="s">
        <v>389</v>
      </c>
      <c r="E10" t="s">
        <v>318</v>
      </c>
      <c r="F10" t="n">
        <v>2490.11456549736</v>
      </c>
      <c r="G10" t="n">
        <v>2674.28820288485</v>
      </c>
      <c r="H10" t="n">
        <v>2890.12021656772</v>
      </c>
      <c r="I10" t="n">
        <v>3005.13791205348</v>
      </c>
      <c r="J10" t="n">
        <v>3137.83640904917</v>
      </c>
      <c r="K10" t="n">
        <v>3287.79238779769</v>
      </c>
      <c r="L10" t="n">
        <v>3637.13199453094</v>
      </c>
      <c r="M10" t="n">
        <v>3974.38181640167</v>
      </c>
      <c r="N10" t="n">
        <v>4313.88196529506</v>
      </c>
      <c r="O10" t="n">
        <v>4613.37038417416</v>
      </c>
      <c r="P10" t="n">
        <v>4988.01678098354</v>
      </c>
      <c r="Q10" t="n">
        <v>5545.52684270266</v>
      </c>
      <c r="R10" t="n">
        <v>6156.66918231817</v>
      </c>
      <c r="S10" t="n">
        <v>6787.9250239021</v>
      </c>
      <c r="T10" t="n">
        <v>6948.43484206033</v>
      </c>
      <c r="U10" t="n">
        <v>7554.28926812908</v>
      </c>
      <c r="V10" t="n">
        <v>7979.9060198452</v>
      </c>
      <c r="W10" t="n">
        <v>8269.92771112421</v>
      </c>
      <c r="X10" t="n">
        <v>8721.38827509539</v>
      </c>
      <c r="Y10" t="n">
        <v>8949.3547727137</v>
      </c>
      <c r="Z10" t="n">
        <v>9180.89672186168</v>
      </c>
      <c r="AA10" t="n">
        <v>9021.91340462318</v>
      </c>
      <c r="AB10" t="n">
        <v>9032.99773073627</v>
      </c>
      <c r="AC10" t="n">
        <v>9197.80907727295</v>
      </c>
      <c r="AD10" t="n">
        <v>9315.42264322749</v>
      </c>
      <c r="AE10" t="n">
        <v>9406.12095916561</v>
      </c>
      <c r="AF10" t="n">
        <v>9965.13675121279</v>
      </c>
    </row>
    <row r="11">
      <c r="A11" t="s">
        <v>155</v>
      </c>
      <c r="B11" t="s">
        <v>390</v>
      </c>
      <c r="C11" t="s">
        <v>317</v>
      </c>
      <c r="D11" t="s">
        <v>391</v>
      </c>
      <c r="E11" t="s">
        <v>318</v>
      </c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</row>
    <row r="12">
      <c r="A12" t="s">
        <v>155</v>
      </c>
      <c r="B12" t="s">
        <v>392</v>
      </c>
      <c r="C12" t="s">
        <v>317</v>
      </c>
      <c r="D12" t="s">
        <v>393</v>
      </c>
      <c r="E12" t="s">
        <v>318</v>
      </c>
      <c r="F12" t="n">
        <v>1629.33869378111</v>
      </c>
      <c r="G12" t="n">
        <v>1701.66224908345</v>
      </c>
      <c r="H12" t="n">
        <v>1817.26886126437</v>
      </c>
      <c r="I12" t="n">
        <v>1943.39489593204</v>
      </c>
      <c r="J12" t="n">
        <v>2058.12822636803</v>
      </c>
      <c r="K12" t="n">
        <v>2145.67078855859</v>
      </c>
      <c r="L12" t="n">
        <v>2375.05690730583</v>
      </c>
      <c r="M12" t="n">
        <v>2528.43973820348</v>
      </c>
      <c r="N12" t="n">
        <v>2722.2968583789</v>
      </c>
      <c r="O12" t="n">
        <v>2883.72248279087</v>
      </c>
      <c r="P12" t="n">
        <v>3060.94403035095</v>
      </c>
      <c r="Q12" t="n">
        <v>3337.79149021297</v>
      </c>
      <c r="R12" t="n">
        <v>3660.69470451478</v>
      </c>
      <c r="S12" t="n">
        <v>3927.60457002051</v>
      </c>
      <c r="T12" t="n">
        <v>3801.96035650673</v>
      </c>
      <c r="U12" t="n">
        <v>3920.84774918074</v>
      </c>
      <c r="V12" t="n">
        <v>3877.68543764635</v>
      </c>
      <c r="W12" t="n">
        <v>3850.261651735</v>
      </c>
      <c r="X12" t="n">
        <v>3910.37880233906</v>
      </c>
      <c r="Y12" t="n">
        <v>3956.92608428668</v>
      </c>
      <c r="Z12" t="n">
        <v>4131.90280290926</v>
      </c>
      <c r="AA12" t="n">
        <v>4132.7638014039</v>
      </c>
      <c r="AB12" t="n">
        <v>4189.54554947203</v>
      </c>
      <c r="AC12" t="n">
        <v>4354.27050173116</v>
      </c>
      <c r="AD12" t="n">
        <v>4415.26088655565</v>
      </c>
      <c r="AE12" t="n">
        <v>4359.18162851675</v>
      </c>
      <c r="AF12" t="n">
        <v>4499.03969855078</v>
      </c>
    </row>
    <row r="13">
      <c r="A13" t="s">
        <v>155</v>
      </c>
      <c r="B13" t="s">
        <v>394</v>
      </c>
      <c r="C13" t="s">
        <v>317</v>
      </c>
      <c r="D13" t="s">
        <v>395</v>
      </c>
      <c r="E13" t="s">
        <v>318</v>
      </c>
      <c r="F13" t="n">
        <v>1512.49614901979</v>
      </c>
      <c r="G13" t="n">
        <v>1619.69191080915</v>
      </c>
      <c r="H13" t="n">
        <v>1773.50745540383</v>
      </c>
      <c r="I13" t="n">
        <v>1902.56678172964</v>
      </c>
      <c r="J13" t="n">
        <v>2050.7522809138</v>
      </c>
      <c r="K13" t="n">
        <v>2186.32769350519</v>
      </c>
      <c r="L13" t="n">
        <v>2443.68229521514</v>
      </c>
      <c r="M13" t="n">
        <v>2650.42931184031</v>
      </c>
      <c r="N13" t="n">
        <v>2903.81359235748</v>
      </c>
      <c r="O13" t="n">
        <v>3156.96242455511</v>
      </c>
      <c r="P13" t="n">
        <v>3397.0367522907</v>
      </c>
      <c r="Q13" t="n">
        <v>3772.85664342267</v>
      </c>
      <c r="R13" t="n">
        <v>4133.25851003749</v>
      </c>
      <c r="S13" t="n">
        <v>4584.77735435303</v>
      </c>
      <c r="T13" t="n">
        <v>4520.55827984476</v>
      </c>
      <c r="U13" t="n">
        <v>4771.14790156578</v>
      </c>
      <c r="V13" t="n">
        <v>4815.21171924846</v>
      </c>
      <c r="W13" t="n">
        <v>4876.53617291124</v>
      </c>
      <c r="X13" t="n">
        <v>4984.18371464679</v>
      </c>
      <c r="Y13" t="n">
        <v>5095.59712001173</v>
      </c>
      <c r="Z13" t="n">
        <v>5322.02475753573</v>
      </c>
      <c r="AA13" t="n">
        <v>5374.17238495835</v>
      </c>
      <c r="AB13" t="n">
        <v>5501.40699302884</v>
      </c>
      <c r="AC13" t="n">
        <v>5686.01900764637</v>
      </c>
      <c r="AD13" t="n">
        <v>5728.26613753271</v>
      </c>
      <c r="AE13" t="n">
        <v>5809.69167604492</v>
      </c>
      <c r="AF13" t="n">
        <v>5916.18541371725</v>
      </c>
    </row>
    <row r="14">
      <c r="A14" t="s">
        <v>155</v>
      </c>
      <c r="B14" t="s">
        <v>396</v>
      </c>
      <c r="C14" t="s">
        <v>317</v>
      </c>
      <c r="D14" t="s">
        <v>397</v>
      </c>
      <c r="E14" t="s">
        <v>318</v>
      </c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</row>
    <row r="15">
      <c r="A15" t="s">
        <v>155</v>
      </c>
      <c r="B15" t="s">
        <v>398</v>
      </c>
      <c r="C15" t="s">
        <v>317</v>
      </c>
      <c r="D15" t="s">
        <v>399</v>
      </c>
      <c r="E15" t="s">
        <v>318</v>
      </c>
      <c r="F15" t="n">
        <v>2011.7078136242</v>
      </c>
      <c r="G15" t="n">
        <v>2061.60879959118</v>
      </c>
      <c r="H15" t="n">
        <v>2205.52276670487</v>
      </c>
      <c r="I15" t="n">
        <v>2320.30328006201</v>
      </c>
      <c r="J15" t="n">
        <v>2437.63599158413</v>
      </c>
      <c r="K15" t="n">
        <v>2528.28838403247</v>
      </c>
      <c r="L15" t="n">
        <v>2711.36147289926</v>
      </c>
      <c r="M15" t="n">
        <v>2819.68531857897</v>
      </c>
      <c r="N15" t="n">
        <v>2884.64707147293</v>
      </c>
      <c r="O15" t="n">
        <v>3032.09852198906</v>
      </c>
      <c r="P15" t="n">
        <v>3163.72666856914</v>
      </c>
      <c r="Q15" t="n">
        <v>3325.66747259724</v>
      </c>
      <c r="R15" t="n">
        <v>3538.70315266967</v>
      </c>
      <c r="S15" t="n">
        <v>3748.62088913746</v>
      </c>
      <c r="T15" t="n">
        <v>3705.60092479782</v>
      </c>
      <c r="U15" t="n">
        <v>3807.79136442359</v>
      </c>
      <c r="V15" t="n">
        <v>3848.81167697865</v>
      </c>
      <c r="W15" t="n">
        <v>3830.81677369526</v>
      </c>
      <c r="X15" t="n">
        <v>3793.13673769577</v>
      </c>
      <c r="Y15" t="n">
        <v>3706.20690330612</v>
      </c>
      <c r="Z15" t="n">
        <v>3696.63681694511</v>
      </c>
      <c r="AA15" t="n">
        <v>3570.39790313959</v>
      </c>
      <c r="AB15" t="n">
        <v>3559.1329358746</v>
      </c>
      <c r="AC15" t="n">
        <v>3456.7421206552</v>
      </c>
      <c r="AD15" t="n">
        <v>3354.21820914731</v>
      </c>
      <c r="AE15" t="n">
        <v>3203.47215843355</v>
      </c>
      <c r="AF15" t="n">
        <v>3201.20134841387</v>
      </c>
    </row>
    <row r="16">
      <c r="A16" t="s">
        <v>155</v>
      </c>
      <c r="B16" t="s">
        <v>400</v>
      </c>
      <c r="C16" t="s">
        <v>317</v>
      </c>
      <c r="D16" t="s">
        <v>401</v>
      </c>
      <c r="E16" t="s">
        <v>318</v>
      </c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</row>
    <row r="17">
      <c r="A17" t="s">
        <v>155</v>
      </c>
      <c r="B17" t="s">
        <v>402</v>
      </c>
      <c r="C17" t="s">
        <v>317</v>
      </c>
      <c r="D17" t="s">
        <v>403</v>
      </c>
      <c r="E17" t="s">
        <v>318</v>
      </c>
      <c r="F17" t="n">
        <v>824.428316852169</v>
      </c>
      <c r="G17" t="n">
        <v>890.106568826833</v>
      </c>
      <c r="H17" t="n">
        <v>978.784469047343</v>
      </c>
      <c r="I17" t="n">
        <v>1060.62890960434</v>
      </c>
      <c r="J17" t="n">
        <v>1142.4051746948</v>
      </c>
      <c r="K17" t="n">
        <v>1206.65446030954</v>
      </c>
      <c r="L17" t="n">
        <v>1355.13239086041</v>
      </c>
      <c r="M17" t="n">
        <v>1484.70634139501</v>
      </c>
      <c r="N17" t="n">
        <v>1629.32033068465</v>
      </c>
      <c r="O17" t="n">
        <v>1745.2384069397</v>
      </c>
      <c r="P17" t="n">
        <v>1867.31467960005</v>
      </c>
      <c r="Q17" t="n">
        <v>2048.28382983768</v>
      </c>
      <c r="R17" t="n">
        <v>2247.507751209</v>
      </c>
      <c r="S17" t="n">
        <v>2442.19770316778</v>
      </c>
      <c r="T17" t="n">
        <v>2525.36533192803</v>
      </c>
      <c r="U17" t="n">
        <v>2725.62059331468</v>
      </c>
      <c r="V17" t="n">
        <v>2796.38354505828</v>
      </c>
      <c r="W17" t="n">
        <v>2854.14599715941</v>
      </c>
      <c r="X17" t="n">
        <v>2952.52593324833</v>
      </c>
      <c r="Y17" t="n">
        <v>3012.34645915386</v>
      </c>
      <c r="Z17" t="n">
        <v>3108.03379818455</v>
      </c>
      <c r="AA17" t="n">
        <v>2987.16333168903</v>
      </c>
      <c r="AB17" t="n">
        <v>2922.78364552878</v>
      </c>
      <c r="AC17" t="n">
        <v>2936.53951520319</v>
      </c>
      <c r="AD17" t="n">
        <v>2874.18819196019</v>
      </c>
      <c r="AE17" t="n">
        <v>2785.81925114584</v>
      </c>
      <c r="AF17" t="n">
        <v>2766.70054850769</v>
      </c>
    </row>
    <row r="18">
      <c r="A18" t="s">
        <v>155</v>
      </c>
      <c r="B18" t="s">
        <v>404</v>
      </c>
      <c r="C18" t="s">
        <v>317</v>
      </c>
      <c r="D18" t="s">
        <v>405</v>
      </c>
      <c r="E18" t="s">
        <v>318</v>
      </c>
      <c r="F18" t="n">
        <v>3403.57499530935</v>
      </c>
      <c r="G18" t="n">
        <v>3567.2591244073</v>
      </c>
      <c r="H18" t="n">
        <v>3808.9337749869</v>
      </c>
      <c r="I18" t="n">
        <v>4006.65349470015</v>
      </c>
      <c r="J18" t="n">
        <v>4306.23704712698</v>
      </c>
      <c r="K18" t="n">
        <v>4537.57737212241</v>
      </c>
      <c r="L18" t="n">
        <v>4977.80374370798</v>
      </c>
      <c r="M18" t="n">
        <v>5388.88540812392</v>
      </c>
      <c r="N18" t="n">
        <v>5956.85576314387</v>
      </c>
      <c r="O18" t="n">
        <v>6423.70149934757</v>
      </c>
      <c r="P18" t="n">
        <v>6779.08686725204</v>
      </c>
      <c r="Q18" t="n">
        <v>7099.73089196479</v>
      </c>
      <c r="R18" t="n">
        <v>7405.49198401507</v>
      </c>
      <c r="S18" t="n">
        <v>7751.74200105138</v>
      </c>
      <c r="T18" t="n">
        <v>7910.9205032868</v>
      </c>
      <c r="U18" t="n">
        <v>7598.17239319435</v>
      </c>
      <c r="V18" t="n">
        <v>7216.42455700572</v>
      </c>
      <c r="W18" t="n">
        <v>6948.73310082023</v>
      </c>
      <c r="X18" t="n">
        <v>6969.89561902316</v>
      </c>
      <c r="Y18" t="n">
        <v>6966.96490536754</v>
      </c>
      <c r="Z18" t="n">
        <v>7080.06037941914</v>
      </c>
      <c r="AA18" t="n">
        <v>7243.93854305807</v>
      </c>
      <c r="AB18" t="n">
        <v>7435.96107454353</v>
      </c>
      <c r="AC18" t="n">
        <v>7637.59777368927</v>
      </c>
      <c r="AD18" t="n">
        <v>7708.435376024</v>
      </c>
      <c r="AE18" t="n">
        <v>7451.7731138192</v>
      </c>
      <c r="AF18" t="n">
        <v>7252.50951908269</v>
      </c>
    </row>
    <row r="19">
      <c r="A19" t="s">
        <v>155</v>
      </c>
      <c r="B19" t="s">
        <v>406</v>
      </c>
      <c r="C19" t="s">
        <v>317</v>
      </c>
      <c r="D19" t="s">
        <v>407</v>
      </c>
      <c r="E19" t="s">
        <v>318</v>
      </c>
      <c r="F19" t="n">
        <v>907.292641197858</v>
      </c>
      <c r="G19" t="n">
        <v>979.476900597798</v>
      </c>
      <c r="H19" t="n">
        <v>1084.82475974852</v>
      </c>
      <c r="I19" t="n">
        <v>1184.49995233249</v>
      </c>
      <c r="J19" t="n">
        <v>1283.21933402523</v>
      </c>
      <c r="K19" t="n">
        <v>1354.07157412613</v>
      </c>
      <c r="L19" t="n">
        <v>1490.86229600208</v>
      </c>
      <c r="M19" t="n">
        <v>1588.65656284027</v>
      </c>
      <c r="N19" t="n">
        <v>1696.5584112162</v>
      </c>
      <c r="O19" t="n">
        <v>1805.90562939049</v>
      </c>
      <c r="P19" t="n">
        <v>1914.25025682976</v>
      </c>
      <c r="Q19" t="n">
        <v>2061.09468335194</v>
      </c>
      <c r="R19" t="n">
        <v>2212.49718907899</v>
      </c>
      <c r="S19" t="n">
        <v>2356.74646868798</v>
      </c>
      <c r="T19" t="n">
        <v>2383.56475535719</v>
      </c>
      <c r="U19" t="n">
        <v>2539.68172581736</v>
      </c>
      <c r="V19" t="n">
        <v>2515.49590284125</v>
      </c>
      <c r="W19" t="n">
        <v>2479.06598719348</v>
      </c>
      <c r="X19" t="n">
        <v>2484.17430633103</v>
      </c>
      <c r="Y19" t="n">
        <v>2513.00983249547</v>
      </c>
      <c r="Z19" t="n">
        <v>2602.56800341508</v>
      </c>
      <c r="AA19" t="n">
        <v>2664.23776038145</v>
      </c>
      <c r="AB19" t="n">
        <v>2688.90154064306</v>
      </c>
      <c r="AC19" t="n">
        <v>2765.10253144069</v>
      </c>
      <c r="AD19" t="n">
        <v>2765.29342507025</v>
      </c>
      <c r="AE19" t="n">
        <v>2656.40822457007</v>
      </c>
      <c r="AF19" t="n">
        <v>2624.2707137574</v>
      </c>
    </row>
    <row r="20">
      <c r="A20" t="s">
        <v>155</v>
      </c>
      <c r="B20" t="s">
        <v>408</v>
      </c>
      <c r="C20" t="s">
        <v>317</v>
      </c>
      <c r="D20" t="s">
        <v>409</v>
      </c>
      <c r="E20" t="s">
        <v>318</v>
      </c>
      <c r="F20" t="n">
        <v>1630.9398847897</v>
      </c>
      <c r="G20" t="n">
        <v>1699.08931593645</v>
      </c>
      <c r="H20" t="n">
        <v>1768.10090246588</v>
      </c>
      <c r="I20" t="n">
        <v>1799.48745994297</v>
      </c>
      <c r="J20" t="n">
        <v>1861.1143688377</v>
      </c>
      <c r="K20" t="n">
        <v>2001.8444952409</v>
      </c>
      <c r="L20" t="n">
        <v>2238.24748152513</v>
      </c>
      <c r="M20" t="n">
        <v>2534.10847456917</v>
      </c>
      <c r="N20" t="n">
        <v>2772.64932062631</v>
      </c>
      <c r="O20" t="n">
        <v>2941.89775644443</v>
      </c>
      <c r="P20" t="n">
        <v>3246.24922001112</v>
      </c>
      <c r="Q20" t="n">
        <v>3742.01442554565</v>
      </c>
      <c r="R20" t="n">
        <v>4062.49101608797</v>
      </c>
      <c r="S20" t="n">
        <v>4654.20439857781</v>
      </c>
      <c r="T20" t="n">
        <v>5940.22459337527</v>
      </c>
      <c r="U20" t="n">
        <v>6412.92264208474</v>
      </c>
      <c r="V20" t="n">
        <v>6990.39209691988</v>
      </c>
      <c r="W20" t="n">
        <v>7677.30009421712</v>
      </c>
      <c r="X20" t="n">
        <v>8098.60503546597</v>
      </c>
      <c r="Y20" t="n">
        <v>7832.95337008361</v>
      </c>
      <c r="Z20" t="n">
        <v>7865.07364401895</v>
      </c>
      <c r="AA20" t="n">
        <v>7871.74284369914</v>
      </c>
      <c r="AB20" t="n">
        <v>8250.3808388754</v>
      </c>
      <c r="AC20" t="n">
        <v>8377.78158272383</v>
      </c>
      <c r="AD20" t="n">
        <v>8527.97837935898</v>
      </c>
      <c r="AE20" t="n">
        <v>7986.68605123042</v>
      </c>
      <c r="AF20" t="n">
        <v>7923.8824708078</v>
      </c>
    </row>
    <row r="21">
      <c r="A21" t="s">
        <v>155</v>
      </c>
      <c r="B21" t="s">
        <v>410</v>
      </c>
      <c r="C21" t="s">
        <v>317</v>
      </c>
      <c r="D21" t="s">
        <v>411</v>
      </c>
      <c r="E21" t="s">
        <v>318</v>
      </c>
      <c r="F21" t="n">
        <v>1990.89208301388</v>
      </c>
      <c r="G21" t="n">
        <v>2098.33982460582</v>
      </c>
      <c r="H21" t="n">
        <v>2206.80209810496</v>
      </c>
      <c r="I21" t="n">
        <v>2281.81072480678</v>
      </c>
      <c r="J21" t="n">
        <v>2399.74060386301</v>
      </c>
      <c r="K21" t="n">
        <v>2663.52526029134</v>
      </c>
      <c r="L21" t="n">
        <v>3002.20405315648</v>
      </c>
      <c r="M21" t="n">
        <v>3393.65672568436</v>
      </c>
      <c r="N21" t="n">
        <v>3734.69022196108</v>
      </c>
      <c r="O21" t="n">
        <v>4029.26268012763</v>
      </c>
      <c r="P21" t="n">
        <v>4465.50254767536</v>
      </c>
      <c r="Q21" t="n">
        <v>5064.82077007547</v>
      </c>
      <c r="R21" t="n">
        <v>5596.02828967298</v>
      </c>
      <c r="S21" t="n">
        <v>6490.12620687327</v>
      </c>
      <c r="T21" t="n">
        <v>7864.76601351731</v>
      </c>
      <c r="U21" t="n">
        <v>8636.18913292373</v>
      </c>
      <c r="V21" t="n">
        <v>9333.73532237814</v>
      </c>
      <c r="W21" t="n">
        <v>10073.9326729241</v>
      </c>
      <c r="X21" t="n">
        <v>10588.7938613689</v>
      </c>
      <c r="Y21" t="n">
        <v>10260.7570687379</v>
      </c>
      <c r="Z21" t="n">
        <v>10481.7748196611</v>
      </c>
      <c r="AA21" t="n">
        <v>10594.6715485268</v>
      </c>
      <c r="AB21" t="n">
        <v>10949.2042186884</v>
      </c>
      <c r="AC21" t="n">
        <v>11031.4516782031</v>
      </c>
      <c r="AD21" t="n">
        <v>11010.2280594178</v>
      </c>
      <c r="AE21" t="n">
        <v>10317.9970291761</v>
      </c>
      <c r="AF21" t="n">
        <v>10311.3074758513</v>
      </c>
    </row>
    <row r="22">
      <c r="A22" t="s">
        <v>155</v>
      </c>
      <c r="B22" t="s">
        <v>412</v>
      </c>
      <c r="C22" t="s">
        <v>317</v>
      </c>
      <c r="D22" t="s">
        <v>413</v>
      </c>
      <c r="E22" t="s">
        <v>318</v>
      </c>
      <c r="F22" t="n">
        <v>359.952198224182</v>
      </c>
      <c r="G22" t="n">
        <v>399.25050866937</v>
      </c>
      <c r="H22" t="n">
        <v>438.701195639077</v>
      </c>
      <c r="I22" t="n">
        <v>482.323264862809</v>
      </c>
      <c r="J22" t="n">
        <v>538.626235025311</v>
      </c>
      <c r="K22" t="n">
        <v>661.680765051443</v>
      </c>
      <c r="L22" t="n">
        <v>763.956571630354</v>
      </c>
      <c r="M22" t="n">
        <v>859.548251115194</v>
      </c>
      <c r="N22" t="n">
        <v>962.040901334763</v>
      </c>
      <c r="O22" t="n">
        <v>1087.3649236832</v>
      </c>
      <c r="P22" t="n">
        <v>1219.25332766424</v>
      </c>
      <c r="Q22" t="n">
        <v>1322.80634452983</v>
      </c>
      <c r="R22" t="n">
        <v>1533.53727358501</v>
      </c>
      <c r="S22" t="n">
        <v>1835.92180829747</v>
      </c>
      <c r="T22" t="n">
        <v>1924.54142014204</v>
      </c>
      <c r="U22" t="n">
        <v>2223.26649083699</v>
      </c>
      <c r="V22" t="n">
        <v>2343.34322545926</v>
      </c>
      <c r="W22" t="n">
        <v>2396.63257870799</v>
      </c>
      <c r="X22" t="n">
        <v>2490.18882590389</v>
      </c>
      <c r="Y22" t="n">
        <v>2427.80369865325</v>
      </c>
      <c r="Z22" t="n">
        <v>2616.70117564215</v>
      </c>
      <c r="AA22" t="n">
        <v>2722.92870482967</v>
      </c>
      <c r="AB22" t="n">
        <v>2698.82337981399</v>
      </c>
      <c r="AC22" t="n">
        <v>2653.67009547825</v>
      </c>
      <c r="AD22" t="n">
        <v>2482.24968005786</v>
      </c>
      <c r="AE22" t="n">
        <v>2331.31097794772</v>
      </c>
      <c r="AF22" t="n">
        <v>2387.42500504451</v>
      </c>
    </row>
    <row r="23">
      <c r="A23" t="s">
        <v>155</v>
      </c>
      <c r="B23" t="s">
        <v>414</v>
      </c>
      <c r="C23" t="s">
        <v>317</v>
      </c>
      <c r="D23" t="s">
        <v>415</v>
      </c>
      <c r="E23" t="s">
        <v>318</v>
      </c>
      <c r="F23" t="n">
        <v>4923.12770969948</v>
      </c>
      <c r="G23" t="n">
        <v>5361.82458195493</v>
      </c>
      <c r="H23" t="n">
        <v>5872.11111848652</v>
      </c>
      <c r="I23" t="n">
        <v>6402.12636203902</v>
      </c>
      <c r="J23" t="n">
        <v>7056.08563070847</v>
      </c>
      <c r="K23" t="n">
        <v>7742.05432445208</v>
      </c>
      <c r="L23" t="n">
        <v>8958.6967061247</v>
      </c>
      <c r="M23" t="n">
        <v>10300.0620110339</v>
      </c>
      <c r="N23" t="n">
        <v>11822.7605145978</v>
      </c>
      <c r="O23" t="n">
        <v>13364.4463325117</v>
      </c>
      <c r="P23" t="n">
        <v>15097.2331423198</v>
      </c>
      <c r="Q23" t="n">
        <v>17561.265775096</v>
      </c>
      <c r="R23" t="n">
        <v>19945.8706081203</v>
      </c>
      <c r="S23" t="n">
        <v>21542.9413766588</v>
      </c>
      <c r="T23" t="n">
        <v>22055.5479114616</v>
      </c>
      <c r="U23" t="n">
        <v>21741.4277434263</v>
      </c>
      <c r="V23" t="n">
        <v>20548.7946094366</v>
      </c>
      <c r="W23" t="n">
        <v>18916.8759965751</v>
      </c>
      <c r="X23" t="n">
        <v>17826.1872211929</v>
      </c>
      <c r="Y23" t="n">
        <v>17534.3047635549</v>
      </c>
      <c r="Z23" t="n">
        <v>17341.7892762651</v>
      </c>
      <c r="AA23" t="n">
        <v>17590.5749023516</v>
      </c>
      <c r="AB23" t="n">
        <v>18530.8137157376</v>
      </c>
      <c r="AC23" t="n">
        <v>19754.5647608683</v>
      </c>
      <c r="AD23" t="n">
        <v>20057.0911913771</v>
      </c>
      <c r="AE23" t="n">
        <v>19873.8061941463</v>
      </c>
      <c r="AF23" t="n">
        <v>20228.1208511396</v>
      </c>
    </row>
    <row r="24">
      <c r="A24" t="s">
        <v>155</v>
      </c>
      <c r="B24" t="s">
        <v>416</v>
      </c>
      <c r="C24" t="s">
        <v>317</v>
      </c>
      <c r="D24" t="s">
        <v>417</v>
      </c>
      <c r="E24" t="s">
        <v>318</v>
      </c>
      <c r="F24" t="n">
        <v>4742.0772960457</v>
      </c>
      <c r="G24" t="n">
        <v>5249.12840528861</v>
      </c>
      <c r="H24" t="n">
        <v>5909.96579601409</v>
      </c>
      <c r="I24" t="n">
        <v>6587.309113688</v>
      </c>
      <c r="J24" t="n">
        <v>7376.65116606749</v>
      </c>
      <c r="K24" t="n">
        <v>8277.03118945633</v>
      </c>
      <c r="L24" t="n">
        <v>9447.58397886725</v>
      </c>
      <c r="M24" t="n">
        <v>10617.4492211614</v>
      </c>
      <c r="N24" t="n">
        <v>11867.9860983518</v>
      </c>
      <c r="O24" t="n">
        <v>13032.6797894235</v>
      </c>
      <c r="P24" t="n">
        <v>14125.2835184187</v>
      </c>
      <c r="Q24" t="n">
        <v>15548.1503900959</v>
      </c>
      <c r="R24" t="n">
        <v>17150.1634913663</v>
      </c>
      <c r="S24" t="n">
        <v>18149.9602337976</v>
      </c>
      <c r="T24" t="n">
        <v>18068.6464536285</v>
      </c>
      <c r="U24" t="n">
        <v>19674.0741758794</v>
      </c>
      <c r="V24" t="n">
        <v>20012.598513407</v>
      </c>
      <c r="W24" t="n">
        <v>19827.8584528911</v>
      </c>
      <c r="X24" t="n">
        <v>20002.316201339</v>
      </c>
      <c r="Y24" t="n">
        <v>20320.2200536744</v>
      </c>
      <c r="Z24" t="n">
        <v>21293.1710538104</v>
      </c>
      <c r="AA24" t="n">
        <v>18119.9042472715</v>
      </c>
      <c r="AB24" t="n">
        <v>19166.8132908722</v>
      </c>
      <c r="AC24" t="n">
        <v>19954.5248476119</v>
      </c>
      <c r="AD24" t="n">
        <v>20511.8315223417</v>
      </c>
      <c r="AE24" t="n">
        <v>19711.3494652954</v>
      </c>
      <c r="AF24" t="n">
        <v>21350.7150030255</v>
      </c>
    </row>
    <row r="25">
      <c r="A25" t="s">
        <v>155</v>
      </c>
      <c r="B25" t="s">
        <v>418</v>
      </c>
      <c r="C25" t="s">
        <v>317</v>
      </c>
      <c r="D25" t="s">
        <v>419</v>
      </c>
      <c r="E25" t="s">
        <v>318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</row>
    <row r="26">
      <c r="A26" t="s">
        <v>155</v>
      </c>
      <c r="B26" t="s">
        <v>420</v>
      </c>
      <c r="C26" t="s">
        <v>317</v>
      </c>
      <c r="D26" t="s">
        <v>421</v>
      </c>
      <c r="E26" t="s">
        <v>318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</row>
    <row r="27">
      <c r="A27" t="s">
        <v>155</v>
      </c>
      <c r="B27" t="s">
        <v>422</v>
      </c>
      <c r="C27" t="s">
        <v>317</v>
      </c>
      <c r="D27" t="s">
        <v>423</v>
      </c>
      <c r="E27" t="s">
        <v>318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</row>
    <row r="28">
      <c r="A28" t="s">
        <v>155</v>
      </c>
      <c r="B28" t="s">
        <v>424</v>
      </c>
      <c r="C28" t="s">
        <v>317</v>
      </c>
      <c r="D28" t="s">
        <v>425</v>
      </c>
      <c r="E28" t="s">
        <v>318</v>
      </c>
      <c r="F28" t="n">
        <v>1542.51800470321</v>
      </c>
      <c r="G28" t="n">
        <v>1653.95193039791</v>
      </c>
      <c r="H28" t="n">
        <v>1784.38150451222</v>
      </c>
      <c r="I28" t="n">
        <v>1899.22141221046</v>
      </c>
      <c r="J28" t="n">
        <v>2044.62687127524</v>
      </c>
      <c r="K28" t="n">
        <v>2346.64795742527</v>
      </c>
      <c r="L28" t="n">
        <v>2696.87225716205</v>
      </c>
      <c r="M28" t="n">
        <v>2974.40919651954</v>
      </c>
      <c r="N28" t="n">
        <v>3256.81863677136</v>
      </c>
      <c r="O28" t="n">
        <v>3524.07155330253</v>
      </c>
      <c r="P28" t="n">
        <v>3825.57102813383</v>
      </c>
      <c r="Q28" t="n">
        <v>4135.74222657916</v>
      </c>
      <c r="R28" t="n">
        <v>4507.06166594276</v>
      </c>
      <c r="S28" t="n">
        <v>4867.80439173631</v>
      </c>
      <c r="T28" t="n">
        <v>4997.28454577863</v>
      </c>
      <c r="U28" t="n">
        <v>5727.05868903874</v>
      </c>
      <c r="V28" t="n">
        <v>6288.39523518933</v>
      </c>
      <c r="W28" t="n">
        <v>6483.91935427052</v>
      </c>
      <c r="X28" t="n">
        <v>6499.12276833353</v>
      </c>
      <c r="Y28" t="n">
        <v>6305.16032960765</v>
      </c>
      <c r="Z28" t="n">
        <v>6306.00974915862</v>
      </c>
      <c r="AA28" t="n">
        <v>6748.01109192425</v>
      </c>
      <c r="AB28" t="n">
        <v>7495.77780598501</v>
      </c>
      <c r="AC28" t="n">
        <v>6302.09218172421</v>
      </c>
      <c r="AD28" t="n">
        <v>9175.43696178567</v>
      </c>
      <c r="AE28" t="n">
        <v>10577.4551270089</v>
      </c>
      <c r="AF28" t="n">
        <v>9901.01140271275</v>
      </c>
    </row>
    <row r="29">
      <c r="A29" t="s">
        <v>155</v>
      </c>
      <c r="B29" t="s">
        <v>426</v>
      </c>
      <c r="C29" t="s">
        <v>317</v>
      </c>
      <c r="D29" t="s">
        <v>427</v>
      </c>
      <c r="E29" t="s">
        <v>318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</row>
    <row r="30">
      <c r="A30" t="s">
        <v>155</v>
      </c>
      <c r="B30" t="s">
        <v>428</v>
      </c>
      <c r="C30" t="s">
        <v>317</v>
      </c>
      <c r="D30" t="s">
        <v>429</v>
      </c>
      <c r="E30" t="s">
        <v>318</v>
      </c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</row>
    <row r="31">
      <c r="A31" t="s">
        <v>155</v>
      </c>
      <c r="B31" t="s">
        <v>430</v>
      </c>
      <c r="C31" t="s">
        <v>317</v>
      </c>
      <c r="D31" t="s">
        <v>431</v>
      </c>
      <c r="E31" t="s">
        <v>318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</row>
    <row r="32">
      <c r="A32" t="s">
        <v>155</v>
      </c>
      <c r="B32" t="s">
        <v>432</v>
      </c>
      <c r="C32" t="s">
        <v>317</v>
      </c>
      <c r="D32" t="s">
        <v>433</v>
      </c>
      <c r="E32" t="s">
        <v>318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</row>
    <row r="33">
      <c r="A33" t="s">
        <v>155</v>
      </c>
      <c r="B33" t="s">
        <v>434</v>
      </c>
      <c r="C33" t="s">
        <v>317</v>
      </c>
      <c r="D33" t="s">
        <v>435</v>
      </c>
      <c r="E33" t="s">
        <v>318</v>
      </c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</row>
    <row r="34">
      <c r="A34" t="s">
        <v>155</v>
      </c>
      <c r="B34" t="s">
        <v>436</v>
      </c>
      <c r="C34" t="s">
        <v>317</v>
      </c>
      <c r="D34" t="s">
        <v>437</v>
      </c>
      <c r="E34" t="s">
        <v>318</v>
      </c>
      <c r="F34" t="n">
        <v>593.557912965328</v>
      </c>
      <c r="G34" t="n">
        <v>637.315752539603</v>
      </c>
      <c r="H34" t="n">
        <v>698.555619062572</v>
      </c>
      <c r="I34" t="n">
        <v>762.43669087017</v>
      </c>
      <c r="J34" t="n">
        <v>845.051778433474</v>
      </c>
      <c r="K34" t="n">
        <v>930.457807725741</v>
      </c>
      <c r="L34" t="n">
        <v>1038.34351642921</v>
      </c>
      <c r="M34" t="n">
        <v>1139.65741433113</v>
      </c>
      <c r="N34" t="n">
        <v>1252.75972655379</v>
      </c>
      <c r="O34" t="n">
        <v>1359.23837751212</v>
      </c>
      <c r="P34" t="n">
        <v>1448.70413188238</v>
      </c>
      <c r="Q34" t="n">
        <v>1551.04977670282</v>
      </c>
      <c r="R34" t="n">
        <v>1676.56942285734</v>
      </c>
      <c r="S34" t="n">
        <v>1777.94427308646</v>
      </c>
      <c r="T34" t="n">
        <v>1766.74319668479</v>
      </c>
      <c r="U34" t="n">
        <v>1882.07611834673</v>
      </c>
      <c r="V34" t="n">
        <v>1924.24428905472</v>
      </c>
      <c r="W34" t="n">
        <v>1869.03799865998</v>
      </c>
      <c r="X34" t="n">
        <v>1946.74780305556</v>
      </c>
      <c r="Y34" t="n">
        <v>2048.7568637407</v>
      </c>
      <c r="Z34" t="n">
        <v>2233.74565998109</v>
      </c>
      <c r="AA34" t="n">
        <v>2462.22799132533</v>
      </c>
      <c r="AB34" t="n">
        <v>2763.84434982178</v>
      </c>
      <c r="AC34" t="n">
        <v>2780.78359182376</v>
      </c>
      <c r="AD34" t="n">
        <v>2943.13122214671</v>
      </c>
      <c r="AE34" t="n">
        <v>2609.9152877963</v>
      </c>
      <c r="AF34" t="n">
        <v>2419.25168517299</v>
      </c>
    </row>
    <row r="35">
      <c r="A35" t="s">
        <v>155</v>
      </c>
      <c r="B35" t="s">
        <v>438</v>
      </c>
      <c r="C35" t="s">
        <v>317</v>
      </c>
      <c r="D35" t="s">
        <v>439</v>
      </c>
      <c r="E35" t="s">
        <v>318</v>
      </c>
      <c r="F35" t="n">
        <v>4316.82027027244</v>
      </c>
      <c r="G35" t="n">
        <v>4921.07605927345</v>
      </c>
      <c r="H35" t="n">
        <v>5570.95395672869</v>
      </c>
      <c r="I35" t="n">
        <v>6179.4802397749</v>
      </c>
      <c r="J35" t="n">
        <v>7005.60096145778</v>
      </c>
      <c r="K35" t="n">
        <v>8542.85722100904</v>
      </c>
      <c r="L35" t="n">
        <v>10199.4207693147</v>
      </c>
      <c r="M35" t="n">
        <v>11800.9539562031</v>
      </c>
      <c r="N35" t="n">
        <v>13519.9576369073</v>
      </c>
      <c r="O35" t="n">
        <v>14751.3285170197</v>
      </c>
      <c r="P35" t="n">
        <v>15995.6749785278</v>
      </c>
      <c r="Q35" t="n">
        <v>17408.1843494539</v>
      </c>
      <c r="R35" t="n">
        <v>19463.9991354437</v>
      </c>
      <c r="S35" t="n">
        <v>20771.1503646151</v>
      </c>
      <c r="T35" t="n">
        <v>20816.6095048123</v>
      </c>
      <c r="U35" t="n">
        <v>23490.6909547878</v>
      </c>
      <c r="V35" t="n">
        <v>24904.9146363324</v>
      </c>
      <c r="W35" t="n">
        <v>25776.3306791443</v>
      </c>
      <c r="X35" t="n">
        <v>26837.9169268015</v>
      </c>
      <c r="Y35" t="n">
        <v>26850.2010195105</v>
      </c>
      <c r="Z35" t="n">
        <v>29219.68310217</v>
      </c>
      <c r="AA35" t="n">
        <v>33041.3458284461</v>
      </c>
      <c r="AB35" t="n">
        <v>33332.8607072651</v>
      </c>
      <c r="AC35" t="n">
        <v>35146.8360699765</v>
      </c>
      <c r="AD35" t="n">
        <v>35869.7049585934</v>
      </c>
      <c r="AE35" t="n">
        <v>36379.6192555779</v>
      </c>
      <c r="AF35" t="n">
        <v>38788.4409921045</v>
      </c>
    </row>
    <row r="36">
      <c r="A36" t="s">
        <v>155</v>
      </c>
      <c r="B36" t="s">
        <v>440</v>
      </c>
      <c r="C36" t="s">
        <v>317</v>
      </c>
      <c r="D36" t="s">
        <v>441</v>
      </c>
      <c r="E36" t="s">
        <v>318</v>
      </c>
      <c r="F36" t="n">
        <v>1031.19101669992</v>
      </c>
      <c r="G36" t="n">
        <v>1105.2993215787</v>
      </c>
      <c r="H36" t="n">
        <v>1219.79605524847</v>
      </c>
      <c r="I36" t="n">
        <v>1343.42417280067</v>
      </c>
      <c r="J36" t="n">
        <v>1469.07773729469</v>
      </c>
      <c r="K36" t="n">
        <v>1675.90164599334</v>
      </c>
      <c r="L36" t="n">
        <v>1884.75250950396</v>
      </c>
      <c r="M36" t="n">
        <v>2088.53542302619</v>
      </c>
      <c r="N36" t="n">
        <v>2363.78034353889</v>
      </c>
      <c r="O36" t="n">
        <v>2643.6763658076</v>
      </c>
      <c r="P36" t="n">
        <v>2899.93710160656</v>
      </c>
      <c r="Q36" t="n">
        <v>3359.58562921366</v>
      </c>
      <c r="R36" t="n">
        <v>3919.24467411608</v>
      </c>
      <c r="S36" t="n">
        <v>4387.8559079292</v>
      </c>
      <c r="T36" t="n">
        <v>4699.05275955882</v>
      </c>
      <c r="U36" t="n">
        <v>5770.20430192009</v>
      </c>
      <c r="V36" t="n">
        <v>6255.71586777076</v>
      </c>
      <c r="W36" t="n">
        <v>6283.90046948131</v>
      </c>
      <c r="X36" t="n">
        <v>6598.44074327799</v>
      </c>
      <c r="Y36" t="n">
        <v>6587.04154775842</v>
      </c>
      <c r="Z36" t="n">
        <v>6816.63252622412</v>
      </c>
      <c r="AA36" t="n">
        <v>7101.73883572742</v>
      </c>
      <c r="AB36" t="n">
        <v>6981.07580206403</v>
      </c>
      <c r="AC36" t="n">
        <v>7145.65858418032</v>
      </c>
      <c r="AD36" t="n">
        <v>7107.44434463639</v>
      </c>
      <c r="AE36" t="n">
        <v>6924.09261924788</v>
      </c>
      <c r="AF36" t="n">
        <v>7083.89468604105</v>
      </c>
    </row>
    <row r="37">
      <c r="A37" t="s">
        <v>155</v>
      </c>
      <c r="B37" t="s">
        <v>442</v>
      </c>
      <c r="C37" t="s">
        <v>317</v>
      </c>
      <c r="D37" t="s">
        <v>443</v>
      </c>
      <c r="E37" t="s">
        <v>318</v>
      </c>
      <c r="F37" t="n">
        <v>2253.69907102406</v>
      </c>
      <c r="G37" t="n">
        <v>2620.47722765273</v>
      </c>
      <c r="H37" t="n">
        <v>2939.51593063861</v>
      </c>
      <c r="I37" t="n">
        <v>3217.78690833045</v>
      </c>
      <c r="J37" t="n">
        <v>3658.10960998116</v>
      </c>
      <c r="K37" t="n">
        <v>4569.20449815925</v>
      </c>
      <c r="L37" t="n">
        <v>5539.06726944488</v>
      </c>
      <c r="M37" t="n">
        <v>6452.36539732716</v>
      </c>
      <c r="N37" t="n">
        <v>7465.3755302489</v>
      </c>
      <c r="O37" t="n">
        <v>7999.63614179195</v>
      </c>
      <c r="P37" t="n">
        <v>8757.07938717496</v>
      </c>
      <c r="Q37" t="n">
        <v>9451.95239387721</v>
      </c>
      <c r="R37" t="n">
        <v>10385.9237839829</v>
      </c>
      <c r="S37" t="n">
        <v>10778.9507513817</v>
      </c>
      <c r="T37" t="n">
        <v>10277.0500242669</v>
      </c>
      <c r="U37" t="n">
        <v>11096.0828686708</v>
      </c>
      <c r="V37" t="n">
        <v>11686.1055636957</v>
      </c>
      <c r="W37" t="n">
        <v>11861.7385596559</v>
      </c>
      <c r="X37" t="n">
        <v>12092.3116244718</v>
      </c>
      <c r="Y37" t="n">
        <v>11834.6040053568</v>
      </c>
      <c r="Z37" t="n">
        <v>13186.5712199826</v>
      </c>
      <c r="AA37" t="n">
        <v>15860.365925718</v>
      </c>
      <c r="AB37" t="n">
        <v>15709.1470079078</v>
      </c>
      <c r="AC37" t="n">
        <v>16614.0315074288</v>
      </c>
      <c r="AD37" t="n">
        <v>16710.0276605271</v>
      </c>
      <c r="AE37" t="n">
        <v>16262.5039006318</v>
      </c>
      <c r="AF37" t="n">
        <v>17240.1850581898</v>
      </c>
    </row>
    <row r="38">
      <c r="A38" t="s">
        <v>155</v>
      </c>
      <c r="B38" t="s">
        <v>444</v>
      </c>
      <c r="C38" t="s">
        <v>317</v>
      </c>
      <c r="D38" t="s">
        <v>445</v>
      </c>
      <c r="E38" t="s">
        <v>318</v>
      </c>
      <c r="F38" t="n">
        <v>1031.93018254946</v>
      </c>
      <c r="G38" t="n">
        <v>1195.29951004202</v>
      </c>
      <c r="H38" t="n">
        <v>1411.64197084261</v>
      </c>
      <c r="I38" t="n">
        <v>1618.26915864378</v>
      </c>
      <c r="J38" t="n">
        <v>1878.41361418093</v>
      </c>
      <c r="K38" t="n">
        <v>2297.75107685546</v>
      </c>
      <c r="L38" t="n">
        <v>2775.60099036483</v>
      </c>
      <c r="M38" t="n">
        <v>3260.05313585075</v>
      </c>
      <c r="N38" t="n">
        <v>3690.80176312048</v>
      </c>
      <c r="O38" t="n">
        <v>4108.01600942011</v>
      </c>
      <c r="P38" t="n">
        <v>4338.65848974522</v>
      </c>
      <c r="Q38" t="n">
        <v>4596.64632636107</v>
      </c>
      <c r="R38" t="n">
        <v>5158.83067734572</v>
      </c>
      <c r="S38" t="n">
        <v>5604.34370530319</v>
      </c>
      <c r="T38" t="n">
        <v>5840.50672098653</v>
      </c>
      <c r="U38" t="n">
        <v>6624.40378419592</v>
      </c>
      <c r="V38" t="n">
        <v>6963.09320486589</v>
      </c>
      <c r="W38" t="n">
        <v>7630.69165000806</v>
      </c>
      <c r="X38" t="n">
        <v>8147.16455904972</v>
      </c>
      <c r="Y38" t="n">
        <v>8428.55546639624</v>
      </c>
      <c r="Z38" t="n">
        <v>9216.47935596327</v>
      </c>
      <c r="AA38" t="n">
        <v>10079.2410669997</v>
      </c>
      <c r="AB38" t="n">
        <v>10642.6378972932</v>
      </c>
      <c r="AC38" t="n">
        <v>11387.1459783663</v>
      </c>
      <c r="AD38" t="n">
        <v>12052.2329534288</v>
      </c>
      <c r="AE38" t="n">
        <v>13193.0227356992</v>
      </c>
      <c r="AF38" t="n">
        <v>14464.3612478737</v>
      </c>
    </row>
    <row r="39">
      <c r="A39" t="s">
        <v>155</v>
      </c>
      <c r="B39" t="s">
        <v>446</v>
      </c>
      <c r="C39" t="s">
        <v>317</v>
      </c>
      <c r="D39" t="s">
        <v>447</v>
      </c>
      <c r="E39" t="s">
        <v>318</v>
      </c>
      <c r="F39" t="n">
        <v>10874.3564308526</v>
      </c>
      <c r="G39" t="n">
        <v>11564.6512872525</v>
      </c>
      <c r="H39" t="n">
        <v>12419.4029913032</v>
      </c>
      <c r="I39" t="n">
        <v>13230.7268677273</v>
      </c>
      <c r="J39" t="n">
        <v>14051.4597051845</v>
      </c>
      <c r="K39" t="n">
        <v>14954.2317450359</v>
      </c>
      <c r="L39" t="n">
        <v>16281.2039198056</v>
      </c>
      <c r="M39" t="n">
        <v>17144.5329474425</v>
      </c>
      <c r="N39" t="n">
        <v>17967.2142146343</v>
      </c>
      <c r="O39" t="n">
        <v>18919.5306767712</v>
      </c>
      <c r="P39" t="n">
        <v>19707.0456777692</v>
      </c>
      <c r="Q39" t="n">
        <v>20896.577930204</v>
      </c>
      <c r="R39" t="n">
        <v>22436.8575808984</v>
      </c>
      <c r="S39" t="n">
        <v>23701.9648943786</v>
      </c>
      <c r="T39" t="n">
        <v>23687.9654672133</v>
      </c>
      <c r="U39" t="n">
        <v>24230.6111451699</v>
      </c>
      <c r="V39" t="n">
        <v>24283.9185564085</v>
      </c>
      <c r="W39" t="n">
        <v>23600.6239085234</v>
      </c>
      <c r="X39" t="n">
        <v>23711.2933232095</v>
      </c>
      <c r="Y39" t="n">
        <v>24098.1723534139</v>
      </c>
      <c r="Z39" t="n">
        <v>24727.7817940474</v>
      </c>
      <c r="AA39" t="n">
        <v>25699.2442299434</v>
      </c>
      <c r="AB39" t="n">
        <v>26821.8848895862</v>
      </c>
      <c r="AC39" t="n">
        <v>27727.7959873869</v>
      </c>
      <c r="AD39" t="n">
        <v>28700.8082534211</v>
      </c>
      <c r="AE39" t="n">
        <v>30734.4684623225</v>
      </c>
      <c r="AF39" t="n">
        <v>32027.2664641001</v>
      </c>
    </row>
    <row r="40">
      <c r="A40" t="s">
        <v>155</v>
      </c>
      <c r="B40" t="s">
        <v>448</v>
      </c>
      <c r="C40" t="s">
        <v>317</v>
      </c>
      <c r="D40" t="s">
        <v>449</v>
      </c>
      <c r="E40" t="s">
        <v>318</v>
      </c>
      <c r="F40" t="n">
        <v>870.320427865575</v>
      </c>
      <c r="G40" t="n">
        <v>953.883850699462</v>
      </c>
      <c r="H40" t="n">
        <v>1067.52239921713</v>
      </c>
      <c r="I40" t="n">
        <v>1183.64042223669</v>
      </c>
      <c r="J40" t="n">
        <v>1309.25472817812</v>
      </c>
      <c r="K40" t="n">
        <v>1379.49695832596</v>
      </c>
      <c r="L40" t="n">
        <v>1552.5433362589</v>
      </c>
      <c r="M40" t="n">
        <v>1694.52303195781</v>
      </c>
      <c r="N40" t="n">
        <v>1866.9166532581</v>
      </c>
      <c r="O40" t="n">
        <v>2012.53535254564</v>
      </c>
      <c r="P40" t="n">
        <v>2174.08125088344</v>
      </c>
      <c r="Q40" t="n">
        <v>2374.66134370019</v>
      </c>
      <c r="R40" t="n">
        <v>2605.10444972778</v>
      </c>
      <c r="S40" t="n">
        <v>2861.74004777582</v>
      </c>
      <c r="T40" t="n">
        <v>3026.58227105306</v>
      </c>
      <c r="U40" t="n">
        <v>2990.82231607692</v>
      </c>
      <c r="V40" t="n">
        <v>2840.04205451918</v>
      </c>
      <c r="W40" t="n">
        <v>2730.62177084256</v>
      </c>
      <c r="X40" t="n">
        <v>2731.37275708399</v>
      </c>
      <c r="Y40" t="n">
        <v>5177.56146983732</v>
      </c>
      <c r="Z40" t="n">
        <v>4789.41048326315</v>
      </c>
      <c r="AA40" t="n">
        <v>4518.7835200667</v>
      </c>
      <c r="AB40" t="n">
        <v>4586.42419984554</v>
      </c>
      <c r="AC40" t="n">
        <v>4450.08543841671</v>
      </c>
      <c r="AD40" t="n">
        <v>4315.70113184585</v>
      </c>
      <c r="AE40" t="n">
        <v>4089.79489269958</v>
      </c>
      <c r="AF40" t="n">
        <v>4305.44518833915</v>
      </c>
    </row>
    <row r="41">
      <c r="A41" t="s">
        <v>155</v>
      </c>
      <c r="B41" t="s">
        <v>450</v>
      </c>
      <c r="C41" t="s">
        <v>317</v>
      </c>
      <c r="D41" t="s">
        <v>451</v>
      </c>
      <c r="E41" t="s">
        <v>318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</row>
    <row r="42">
      <c r="A42" t="s">
        <v>155</v>
      </c>
      <c r="B42" t="s">
        <v>452</v>
      </c>
      <c r="C42" t="s">
        <v>317</v>
      </c>
      <c r="D42" t="s">
        <v>453</v>
      </c>
      <c r="E42" t="s">
        <v>318</v>
      </c>
      <c r="F42" t="n">
        <v>8966.03906676581</v>
      </c>
      <c r="G42" t="n">
        <v>9408.88181380341</v>
      </c>
      <c r="H42" t="n">
        <v>9885.54250271531</v>
      </c>
      <c r="I42" t="n">
        <v>10518.4325344901</v>
      </c>
      <c r="J42" t="n">
        <v>11282.5466887931</v>
      </c>
      <c r="K42" t="n">
        <v>11931.9420168118</v>
      </c>
      <c r="L42" t="n">
        <v>13061.4794834842</v>
      </c>
      <c r="M42" t="n">
        <v>14054.0360655378</v>
      </c>
      <c r="N42" t="n">
        <v>15285.8162464249</v>
      </c>
      <c r="O42" t="n">
        <v>16505.1280877159</v>
      </c>
      <c r="P42" t="n">
        <v>17956.867952083</v>
      </c>
      <c r="Q42" t="n">
        <v>20065.3893859</v>
      </c>
      <c r="R42" t="n">
        <v>22452.5313297138</v>
      </c>
      <c r="S42" t="n">
        <v>25202.349462843</v>
      </c>
      <c r="T42" t="n">
        <v>27141.377026661</v>
      </c>
      <c r="U42" t="n">
        <v>30036.7143366093</v>
      </c>
      <c r="V42" t="n">
        <v>31797.7138871092</v>
      </c>
      <c r="W42" t="n">
        <v>32778.3432857545</v>
      </c>
      <c r="X42" t="n">
        <v>33731.2403670968</v>
      </c>
      <c r="Y42" t="n">
        <v>35584.9464266048</v>
      </c>
      <c r="Z42" t="n">
        <v>38824.5004947289</v>
      </c>
      <c r="AA42" t="n">
        <v>40371.7886313451</v>
      </c>
      <c r="AB42" t="n">
        <v>42379.3329850907</v>
      </c>
      <c r="AC42" t="n">
        <v>45384.1088542648</v>
      </c>
      <c r="AD42" t="n">
        <v>47490.0690430663</v>
      </c>
      <c r="AE42" t="n">
        <v>48044.1984669645</v>
      </c>
      <c r="AF42" t="n">
        <v>50689.8421027546</v>
      </c>
    </row>
    <row r="43">
      <c r="A43" t="s">
        <v>155</v>
      </c>
      <c r="B43" t="s">
        <v>454</v>
      </c>
      <c r="C43" t="s">
        <v>317</v>
      </c>
      <c r="D43" t="s">
        <v>455</v>
      </c>
      <c r="E43" t="s">
        <v>318</v>
      </c>
      <c r="F43" t="n">
        <v>9765.7648689483</v>
      </c>
      <c r="G43" t="n">
        <v>10346.9824856826</v>
      </c>
      <c r="H43" t="n">
        <v>10959.8980033841</v>
      </c>
      <c r="I43" t="n">
        <v>11736.7487552524</v>
      </c>
      <c r="J43" t="n">
        <v>12711.1202505674</v>
      </c>
      <c r="K43" t="n">
        <v>13476.1039762166</v>
      </c>
      <c r="L43" t="n">
        <v>14772.5171725948</v>
      </c>
      <c r="M43" t="n">
        <v>15929.2062595829</v>
      </c>
      <c r="N43" t="n">
        <v>17344.8968000466</v>
      </c>
      <c r="O43" t="n">
        <v>18812.0998969144</v>
      </c>
      <c r="P43" t="n">
        <v>20501.4505257605</v>
      </c>
      <c r="Q43" t="n">
        <v>22941.3288288947</v>
      </c>
      <c r="R43" t="n">
        <v>25694.3045776823</v>
      </c>
      <c r="S43" t="n">
        <v>28902.381256424</v>
      </c>
      <c r="T43" t="n">
        <v>31041.4433093005</v>
      </c>
      <c r="U43" t="n">
        <v>34502.1057413802</v>
      </c>
      <c r="V43" t="n">
        <v>36510.3483495197</v>
      </c>
      <c r="W43" t="n">
        <v>37864.2217230092</v>
      </c>
      <c r="X43" t="n">
        <v>39067.4586538694</v>
      </c>
      <c r="Y43" t="n">
        <v>41276.9500405751</v>
      </c>
      <c r="Z43" t="n">
        <v>44859.007651596</v>
      </c>
      <c r="AA43" t="n">
        <v>47315.4094987373</v>
      </c>
      <c r="AB43" t="n">
        <v>50022.8705376315</v>
      </c>
      <c r="AC43" t="n">
        <v>53693.8659113923</v>
      </c>
      <c r="AD43" t="n">
        <v>54618.211443815</v>
      </c>
      <c r="AE43" t="n">
        <v>55265.4731236302</v>
      </c>
      <c r="AF43" t="n">
        <v>59640.1282739068</v>
      </c>
    </row>
    <row r="44">
      <c r="A44" t="s">
        <v>155</v>
      </c>
      <c r="B44" t="s">
        <v>456</v>
      </c>
      <c r="C44" t="s">
        <v>317</v>
      </c>
      <c r="D44" t="s">
        <v>457</v>
      </c>
      <c r="E44" t="s">
        <v>318</v>
      </c>
      <c r="F44" t="n">
        <v>60428.584519789</v>
      </c>
      <c r="G44" t="n">
        <v>64665.6984555356</v>
      </c>
      <c r="H44" t="n">
        <v>69851.703400355</v>
      </c>
      <c r="I44" t="n">
        <v>74915.3685653105</v>
      </c>
      <c r="J44" t="n">
        <v>80966.740229668</v>
      </c>
      <c r="K44" t="n">
        <v>87861.9160047719</v>
      </c>
      <c r="L44" t="n">
        <v>98013.9212770799</v>
      </c>
      <c r="M44" t="n">
        <v>107207.75887072</v>
      </c>
      <c r="N44" t="n">
        <v>117364.333296984</v>
      </c>
      <c r="O44" t="n">
        <v>127096.708286268</v>
      </c>
      <c r="P44" t="n">
        <v>137211.544760435</v>
      </c>
      <c r="Q44" t="n">
        <v>150764.644899155</v>
      </c>
      <c r="R44" t="n">
        <v>166093.607914195</v>
      </c>
      <c r="S44" t="n">
        <v>179871.833377655</v>
      </c>
      <c r="T44" t="n">
        <v>184515.401558319</v>
      </c>
      <c r="U44" t="n">
        <v>196122.123602049</v>
      </c>
      <c r="V44" t="n">
        <v>199689.722120997</v>
      </c>
      <c r="W44" t="n">
        <v>200093.804051522</v>
      </c>
      <c r="X44" t="n">
        <v>203370.697576607</v>
      </c>
      <c r="Y44" t="n">
        <v>205923.574916795</v>
      </c>
      <c r="Z44" t="n">
        <v>215146.584416783</v>
      </c>
      <c r="AA44" t="n">
        <v>220701.899141805</v>
      </c>
      <c r="AB44" t="n">
        <v>229335.058883332</v>
      </c>
      <c r="AC44" t="n">
        <v>237850.897802145</v>
      </c>
      <c r="AD44" t="n">
        <v>244868.152509169</v>
      </c>
      <c r="AE44" t="n">
        <v>246233.553143244</v>
      </c>
      <c r="AF44" t="n">
        <v>256476.402461701</v>
      </c>
    </row>
    <row r="45">
      <c r="A45" t="s">
        <v>155</v>
      </c>
      <c r="B45" t="s">
        <v>458</v>
      </c>
      <c r="C45" t="s">
        <v>317</v>
      </c>
      <c r="D45" t="s">
        <v>459</v>
      </c>
      <c r="E45" t="s">
        <v>318</v>
      </c>
      <c r="F45" t="n">
        <v>60291.7355756912</v>
      </c>
      <c r="G45" t="n">
        <v>64523.9935902704</v>
      </c>
      <c r="H45" t="n">
        <v>69703.252393027</v>
      </c>
      <c r="I45" t="n">
        <v>74760.9406716136</v>
      </c>
      <c r="J45" t="n">
        <v>80805.581580786</v>
      </c>
      <c r="K45" t="n">
        <v>87692.2937204876</v>
      </c>
      <c r="L45" t="n">
        <v>97830.4186557907</v>
      </c>
      <c r="M45" t="n">
        <v>107008.355426299</v>
      </c>
      <c r="N45" t="n">
        <v>117144.060483709</v>
      </c>
      <c r="O45" t="n">
        <v>126857.609734179</v>
      </c>
      <c r="P45" t="n">
        <v>136956.940109762</v>
      </c>
      <c r="Q45" t="n">
        <v>150490.003695107</v>
      </c>
      <c r="R45" t="n">
        <v>165794.932178023</v>
      </c>
      <c r="S45" t="n">
        <v>179545.621372068</v>
      </c>
      <c r="T45" t="n">
        <v>184176.483260087</v>
      </c>
      <c r="U45" t="n">
        <v>195776.79223044</v>
      </c>
      <c r="V45" t="n">
        <v>199345.678907722</v>
      </c>
      <c r="W45" t="n">
        <v>199742.751708115</v>
      </c>
      <c r="X45" t="n">
        <v>203003.93801553</v>
      </c>
      <c r="Y45" t="n">
        <v>205531.909406077</v>
      </c>
      <c r="Z45" t="n">
        <v>214745.763898221</v>
      </c>
      <c r="AA45" t="n">
        <v>220310.72961949</v>
      </c>
      <c r="AB45" t="n">
        <v>228924.351141647</v>
      </c>
      <c r="AC45" t="n">
        <v>237414.500408892</v>
      </c>
      <c r="AD45" t="n">
        <v>244400.72500815</v>
      </c>
      <c r="AE45" t="n">
        <v>245744.045709291</v>
      </c>
      <c r="AF45" t="n">
        <v>255964.015293767</v>
      </c>
    </row>
    <row r="46">
      <c r="A46" t="s">
        <v>155</v>
      </c>
      <c r="B46" t="s">
        <v>460</v>
      </c>
      <c r="C46" t="s">
        <v>317</v>
      </c>
      <c r="D46" t="s">
        <v>461</v>
      </c>
      <c r="E46" t="s">
        <v>318</v>
      </c>
      <c r="F46" t="n">
        <v>799.725802182491</v>
      </c>
      <c r="G46" t="n">
        <v>938.100671880186</v>
      </c>
      <c r="H46" t="n">
        <v>1074.35550067083</v>
      </c>
      <c r="I46" t="n">
        <v>1218.31622076229</v>
      </c>
      <c r="J46" t="n">
        <v>1428.57356177335</v>
      </c>
      <c r="K46" t="n">
        <v>1544.16195940377</v>
      </c>
      <c r="L46" t="n">
        <v>1711.03768911057</v>
      </c>
      <c r="M46" t="n">
        <v>1875.17019404306</v>
      </c>
      <c r="N46" t="n">
        <v>2059.08055361967</v>
      </c>
      <c r="O46" t="n">
        <v>2306.97180919852</v>
      </c>
      <c r="P46" t="n">
        <v>2544.58257367848</v>
      </c>
      <c r="Q46" t="n">
        <v>2875.93944299477</v>
      </c>
      <c r="R46" t="n">
        <v>3241.77324796856</v>
      </c>
      <c r="S46" t="n">
        <v>3700.03179358102</v>
      </c>
      <c r="T46" t="n">
        <v>3900.06628264047</v>
      </c>
      <c r="U46" t="n">
        <v>4465.39140477094</v>
      </c>
      <c r="V46" t="n">
        <v>4712.63446241047</v>
      </c>
      <c r="W46" t="n">
        <v>5085.87843725468</v>
      </c>
      <c r="X46" t="n">
        <v>5336.21828677455</v>
      </c>
      <c r="Y46" t="n">
        <v>5692.00361397022</v>
      </c>
      <c r="Z46" t="n">
        <v>6034.50715686901</v>
      </c>
      <c r="AA46" t="n">
        <v>6943.62086739222</v>
      </c>
      <c r="AB46" t="n">
        <v>7643.53755254079</v>
      </c>
      <c r="AC46" t="n">
        <v>8309.7570571275</v>
      </c>
      <c r="AD46" t="n">
        <v>7128.14240074875</v>
      </c>
      <c r="AE46" t="n">
        <v>7221.27465666675</v>
      </c>
      <c r="AF46" t="n">
        <v>8950.28617115124</v>
      </c>
    </row>
    <row r="47">
      <c r="A47" t="s">
        <v>155</v>
      </c>
      <c r="B47" t="s">
        <v>462</v>
      </c>
      <c r="C47" t="s">
        <v>317</v>
      </c>
      <c r="D47" t="s">
        <v>463</v>
      </c>
      <c r="E47" t="s">
        <v>318</v>
      </c>
      <c r="F47" t="n">
        <v>3434.83599916845</v>
      </c>
      <c r="G47" t="n">
        <v>3603.79066266599</v>
      </c>
      <c r="H47" t="n">
        <v>3783.56494284776</v>
      </c>
      <c r="I47" t="n">
        <v>4001.37454007117</v>
      </c>
      <c r="J47" t="n">
        <v>4211.89424447</v>
      </c>
      <c r="K47" t="n">
        <v>4393.52773202637</v>
      </c>
      <c r="L47" t="n">
        <v>4886.18503894364</v>
      </c>
      <c r="M47" t="n">
        <v>5374.93329925694</v>
      </c>
      <c r="N47" t="n">
        <v>5894.93634659146</v>
      </c>
      <c r="O47" t="n">
        <v>6266.20437045684</v>
      </c>
      <c r="P47" t="n">
        <v>6707.23861103547</v>
      </c>
      <c r="Q47" t="n">
        <v>7316.79457411223</v>
      </c>
      <c r="R47" t="n">
        <v>8121.70443036027</v>
      </c>
      <c r="S47" t="n">
        <v>8817.51042785852</v>
      </c>
      <c r="T47" t="n">
        <v>9308.58712188963</v>
      </c>
      <c r="U47" t="n">
        <v>9453.46098524519</v>
      </c>
      <c r="V47" t="n">
        <v>9299.95703440547</v>
      </c>
      <c r="W47" t="n">
        <v>8662.85703388118</v>
      </c>
      <c r="X47" t="n">
        <v>8185.25276594134</v>
      </c>
      <c r="Y47" t="n">
        <v>7903.46273934004</v>
      </c>
      <c r="Z47" t="n">
        <v>7882.33170469006</v>
      </c>
      <c r="AA47" t="n">
        <v>7910.05775672784</v>
      </c>
      <c r="AB47" t="n">
        <v>8001.40062362511</v>
      </c>
      <c r="AC47" t="n">
        <v>8197.3501794225</v>
      </c>
      <c r="AD47" t="n">
        <v>8502.70686938786</v>
      </c>
      <c r="AE47" t="n">
        <v>8612.11357812728</v>
      </c>
      <c r="AF47" t="n">
        <v>8871.78805152075</v>
      </c>
    </row>
    <row r="48">
      <c r="A48" t="s">
        <v>155</v>
      </c>
      <c r="B48" t="s">
        <v>464</v>
      </c>
      <c r="C48" t="s">
        <v>317</v>
      </c>
      <c r="D48" t="s">
        <v>465</v>
      </c>
      <c r="E48" t="s">
        <v>318</v>
      </c>
      <c r="F48" t="n">
        <v>8308.89498923961</v>
      </c>
      <c r="G48" t="n">
        <v>9091.16551595849</v>
      </c>
      <c r="H48" t="n">
        <v>9777.48179892434</v>
      </c>
      <c r="I48" t="n">
        <v>10561.8006789566</v>
      </c>
      <c r="J48" t="n">
        <v>11398.1648026802</v>
      </c>
      <c r="K48" t="n">
        <v>12162.3706840248</v>
      </c>
      <c r="L48" t="n">
        <v>13576.324798944</v>
      </c>
      <c r="M48" t="n">
        <v>14959.745868008</v>
      </c>
      <c r="N48" t="n">
        <v>16611.0397535757</v>
      </c>
      <c r="O48" t="n">
        <v>18207.8337677906</v>
      </c>
      <c r="P48" t="n">
        <v>20112.645970242</v>
      </c>
      <c r="Q48" t="n">
        <v>22344.9149436137</v>
      </c>
      <c r="R48" t="n">
        <v>24991.0451002369</v>
      </c>
      <c r="S48" t="n">
        <v>27659.0473470761</v>
      </c>
      <c r="T48" t="n">
        <v>30082.4479803162</v>
      </c>
      <c r="U48" t="n">
        <v>31628.1929502313</v>
      </c>
      <c r="V48" t="n">
        <v>32389.0532317081</v>
      </c>
      <c r="W48" t="n">
        <v>32109.7185892163</v>
      </c>
      <c r="X48" t="n">
        <v>32254.4950118583</v>
      </c>
      <c r="Y48" t="n">
        <v>32219.9385401838</v>
      </c>
      <c r="Z48" t="n">
        <v>32497.293642536</v>
      </c>
      <c r="AA48" t="n">
        <v>32731.3588604654</v>
      </c>
      <c r="AB48" t="n">
        <v>33394.9598417383</v>
      </c>
      <c r="AC48" t="n">
        <v>34338.3482148884</v>
      </c>
      <c r="AD48" t="n">
        <v>35014.4641483276</v>
      </c>
      <c r="AE48" t="n">
        <v>35873.4766612088</v>
      </c>
      <c r="AF48" t="n">
        <v>37089.6858318768</v>
      </c>
    </row>
    <row r="49">
      <c r="A49" t="s">
        <v>155</v>
      </c>
      <c r="B49" t="s">
        <v>466</v>
      </c>
      <c r="C49" t="s">
        <v>317</v>
      </c>
      <c r="D49" t="s">
        <v>467</v>
      </c>
      <c r="E49" t="s">
        <v>318</v>
      </c>
      <c r="F49" t="n">
        <v>4087.00775773179</v>
      </c>
      <c r="G49" t="n">
        <v>4616.20940825014</v>
      </c>
      <c r="H49" t="n">
        <v>5062.09825208253</v>
      </c>
      <c r="I49" t="n">
        <v>5559.33093563459</v>
      </c>
      <c r="J49" t="n">
        <v>6082.17049546091</v>
      </c>
      <c r="K49" t="n">
        <v>6578.7148007343</v>
      </c>
      <c r="L49" t="n">
        <v>7369.32916587666</v>
      </c>
      <c r="M49" t="n">
        <v>8112.98693001238</v>
      </c>
      <c r="N49" t="n">
        <v>9003.18268007581</v>
      </c>
      <c r="O49" t="n">
        <v>9933.06631579932</v>
      </c>
      <c r="P49" t="n">
        <v>11039.4979669184</v>
      </c>
      <c r="Q49" t="n">
        <v>12248.2622665737</v>
      </c>
      <c r="R49" t="n">
        <v>13607.2354407399</v>
      </c>
      <c r="S49" t="n">
        <v>15097.8763253368</v>
      </c>
      <c r="T49" t="n">
        <v>16567.7821419809</v>
      </c>
      <c r="U49" t="n">
        <v>17618.8714288663</v>
      </c>
      <c r="V49" t="n">
        <v>18283.4607871572</v>
      </c>
      <c r="W49" t="n">
        <v>18599.1254006644</v>
      </c>
      <c r="X49" t="n">
        <v>19001.6276448403</v>
      </c>
      <c r="Y49" t="n">
        <v>19133.0771123772</v>
      </c>
      <c r="Z49" t="n">
        <v>19289.5644047317</v>
      </c>
      <c r="AA49" t="n">
        <v>19314.3575984753</v>
      </c>
      <c r="AB49" t="n">
        <v>19704.8720018483</v>
      </c>
      <c r="AC49" t="n">
        <v>20223.5459034997</v>
      </c>
      <c r="AD49" t="n">
        <v>20429.9686345384</v>
      </c>
      <c r="AE49" t="n">
        <v>21056.7414336508</v>
      </c>
      <c r="AF49" t="n">
        <v>21860.1000426918</v>
      </c>
    </row>
    <row r="50">
      <c r="A50" t="s">
        <v>155</v>
      </c>
      <c r="B50" t="s">
        <v>468</v>
      </c>
      <c r="C50" t="s">
        <v>317</v>
      </c>
      <c r="D50" t="s">
        <v>469</v>
      </c>
      <c r="E50" t="s">
        <v>318</v>
      </c>
      <c r="F50" t="n">
        <v>787.051232338379</v>
      </c>
      <c r="G50" t="n">
        <v>871.165445041367</v>
      </c>
      <c r="H50" t="n">
        <v>931.818603994048</v>
      </c>
      <c r="I50" t="n">
        <v>1001.09520325083</v>
      </c>
      <c r="J50" t="n">
        <v>1104.10006274928</v>
      </c>
      <c r="K50" t="n">
        <v>1190.12815126418</v>
      </c>
      <c r="L50" t="n">
        <v>1320.81059412272</v>
      </c>
      <c r="M50" t="n">
        <v>1471.82563873763</v>
      </c>
      <c r="N50" t="n">
        <v>1712.92072690842</v>
      </c>
      <c r="O50" t="n">
        <v>2008.56308153448</v>
      </c>
      <c r="P50" t="n">
        <v>2365.90939228916</v>
      </c>
      <c r="Q50" t="n">
        <v>2779.85810292875</v>
      </c>
      <c r="R50" t="n">
        <v>3262.10522913672</v>
      </c>
      <c r="S50" t="n">
        <v>3743.66059388074</v>
      </c>
      <c r="T50" t="n">
        <v>4206.07871644565</v>
      </c>
      <c r="U50" t="n">
        <v>4555.8605361188</v>
      </c>
      <c r="V50" t="n">
        <v>4805.63541014745</v>
      </c>
      <c r="W50" t="n">
        <v>4847.73615467064</v>
      </c>
      <c r="X50" t="n">
        <v>5067.61460107671</v>
      </c>
      <c r="Y50" t="n">
        <v>5183.39868846757</v>
      </c>
      <c r="Z50" t="n">
        <v>5325.39753311323</v>
      </c>
      <c r="AA50" t="n">
        <v>5506.94350526125</v>
      </c>
      <c r="AB50" t="n">
        <v>5688.68721626788</v>
      </c>
      <c r="AC50" t="n">
        <v>5917.4521319662</v>
      </c>
      <c r="AD50" t="n">
        <v>6081.78864440339</v>
      </c>
      <c r="AE50" t="n">
        <v>6204.62164942974</v>
      </c>
      <c r="AF50" t="n">
        <v>6357.79773766423</v>
      </c>
    </row>
    <row r="51">
      <c r="A51" t="s">
        <v>155</v>
      </c>
      <c r="B51" t="s">
        <v>470</v>
      </c>
      <c r="C51" t="s">
        <v>317</v>
      </c>
      <c r="D51" t="s">
        <v>471</v>
      </c>
      <c r="E51" t="s">
        <v>318</v>
      </c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</row>
    <row r="52">
      <c r="A52" t="s">
        <v>155</v>
      </c>
      <c r="B52" t="s">
        <v>472</v>
      </c>
      <c r="C52" t="s">
        <v>317</v>
      </c>
      <c r="D52" t="s">
        <v>473</v>
      </c>
      <c r="E52" t="s">
        <v>318</v>
      </c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</row>
    <row r="53">
      <c r="A53" t="s">
        <v>155</v>
      </c>
      <c r="B53" t="s">
        <v>474</v>
      </c>
      <c r="C53" t="s">
        <v>317</v>
      </c>
      <c r="D53" t="s">
        <v>475</v>
      </c>
      <c r="E53" t="s">
        <v>318</v>
      </c>
      <c r="F53" t="n">
        <v>1684.88973661496</v>
      </c>
      <c r="G53" t="n">
        <v>1834.61890448145</v>
      </c>
      <c r="H53" t="n">
        <v>1991.08262104326</v>
      </c>
      <c r="I53" t="n">
        <v>2129.05721108786</v>
      </c>
      <c r="J53" t="n">
        <v>2340.25776408926</v>
      </c>
      <c r="K53" t="n">
        <v>2753.17435916789</v>
      </c>
      <c r="L53" t="n">
        <v>3154.95344220601</v>
      </c>
      <c r="M53" t="n">
        <v>3642.69502940906</v>
      </c>
      <c r="N53" t="n">
        <v>4170.56035629805</v>
      </c>
      <c r="O53" t="n">
        <v>4842.06433041322</v>
      </c>
      <c r="P53" t="n">
        <v>5585.70384520245</v>
      </c>
      <c r="Q53" t="n">
        <v>6417.60525971609</v>
      </c>
      <c r="R53" t="n">
        <v>7449.76133006079</v>
      </c>
      <c r="S53" t="n">
        <v>8351.49776519516</v>
      </c>
      <c r="T53" t="n">
        <v>8939.56296900607</v>
      </c>
      <c r="U53" t="n">
        <v>9104.0257624834</v>
      </c>
      <c r="V53" t="n">
        <v>8525.51942589234</v>
      </c>
      <c r="W53" t="n">
        <v>8255.21144409068</v>
      </c>
      <c r="X53" t="n">
        <v>8452.58014867439</v>
      </c>
      <c r="Y53" t="n">
        <v>8234.3294052584</v>
      </c>
      <c r="Z53" t="n">
        <v>8174.73781500869</v>
      </c>
      <c r="AA53" t="n">
        <v>7963.57024370079</v>
      </c>
      <c r="AB53" t="n">
        <v>7981.80510140763</v>
      </c>
      <c r="AC53" t="n">
        <v>7786.60080647976</v>
      </c>
      <c r="AD53" t="n">
        <v>7504.43399054831</v>
      </c>
      <c r="AE53" t="n">
        <v>6916.69630138721</v>
      </c>
      <c r="AF53" t="n">
        <v>7008.84418180389</v>
      </c>
    </row>
    <row r="54">
      <c r="A54" t="s">
        <v>155</v>
      </c>
      <c r="B54" t="s">
        <v>476</v>
      </c>
      <c r="C54" t="s">
        <v>317</v>
      </c>
      <c r="D54" t="s">
        <v>477</v>
      </c>
      <c r="E54" t="s">
        <v>318</v>
      </c>
      <c r="F54" t="n">
        <v>2157.19053871853</v>
      </c>
      <c r="G54" t="n">
        <v>2347.35042483714</v>
      </c>
      <c r="H54" t="n">
        <v>2547.11113705344</v>
      </c>
      <c r="I54" t="n">
        <v>2733.16396929151</v>
      </c>
      <c r="J54" t="n">
        <v>3019.6414160799</v>
      </c>
      <c r="K54" t="n">
        <v>3496.89779723443</v>
      </c>
      <c r="L54" t="n">
        <v>3968.99734762957</v>
      </c>
      <c r="M54" t="n">
        <v>4522.02729566581</v>
      </c>
      <c r="N54" t="n">
        <v>5110.50263249583</v>
      </c>
      <c r="O54" t="n">
        <v>5842.27875074358</v>
      </c>
      <c r="P54" t="n">
        <v>6654.07276671395</v>
      </c>
      <c r="Q54" t="n">
        <v>7566.44154162897</v>
      </c>
      <c r="R54" t="n">
        <v>8695.52518418363</v>
      </c>
      <c r="S54" t="n">
        <v>9681.2052319234</v>
      </c>
      <c r="T54" t="n">
        <v>10274.2684801205</v>
      </c>
      <c r="U54" t="n">
        <v>10577.847856763</v>
      </c>
      <c r="V54" t="n">
        <v>10016.5167167747</v>
      </c>
      <c r="W54" t="n">
        <v>9713.55610500635</v>
      </c>
      <c r="X54" t="n">
        <v>9919.82276322663</v>
      </c>
      <c r="Y54" t="n">
        <v>9722.97403400962</v>
      </c>
      <c r="Z54" t="n">
        <v>9697.26489953062</v>
      </c>
      <c r="AA54" t="n">
        <v>9818.35090639426</v>
      </c>
      <c r="AB54" t="n">
        <v>10085.6211537832</v>
      </c>
      <c r="AC54" t="n">
        <v>10118.4772468725</v>
      </c>
      <c r="AD54" t="n">
        <v>10100.5329556415</v>
      </c>
      <c r="AE54" t="n">
        <v>9506.85107481167</v>
      </c>
      <c r="AF54" t="n">
        <v>9725.09337881409</v>
      </c>
    </row>
    <row r="55">
      <c r="A55" t="s">
        <v>155</v>
      </c>
      <c r="B55" t="s">
        <v>478</v>
      </c>
      <c r="C55" t="s">
        <v>317</v>
      </c>
      <c r="D55" t="s">
        <v>479</v>
      </c>
      <c r="E55" t="s">
        <v>318</v>
      </c>
      <c r="F55" t="n">
        <v>472.300802104575</v>
      </c>
      <c r="G55" t="n">
        <v>512.731520355689</v>
      </c>
      <c r="H55" t="n">
        <v>556.028516009182</v>
      </c>
      <c r="I55" t="n">
        <v>604.106758202649</v>
      </c>
      <c r="J55" t="n">
        <v>679.383651991631</v>
      </c>
      <c r="K55" t="n">
        <v>743.723438066545</v>
      </c>
      <c r="L55" t="n">
        <v>814.043905422561</v>
      </c>
      <c r="M55" t="n">
        <v>879.332266255743</v>
      </c>
      <c r="N55" t="n">
        <v>939.942276196783</v>
      </c>
      <c r="O55" t="n">
        <v>1000.21442033135</v>
      </c>
      <c r="P55" t="n">
        <v>1068.3689215125</v>
      </c>
      <c r="Q55" t="n">
        <v>1148.83628191288</v>
      </c>
      <c r="R55" t="n">
        <v>1245.76385412384</v>
      </c>
      <c r="S55" t="n">
        <v>1329.70746672925</v>
      </c>
      <c r="T55" t="n">
        <v>1334.70551111547</v>
      </c>
      <c r="U55" t="n">
        <v>1473.82209427859</v>
      </c>
      <c r="V55" t="n">
        <v>1490.99729088233</v>
      </c>
      <c r="W55" t="n">
        <v>1458.34466091666</v>
      </c>
      <c r="X55" t="n">
        <v>1467.24261455224</v>
      </c>
      <c r="Y55" t="n">
        <v>1488.64462875023</v>
      </c>
      <c r="Z55" t="n">
        <v>1522.52708452192</v>
      </c>
      <c r="AA55" t="n">
        <v>1854.78066269247</v>
      </c>
      <c r="AB55" t="n">
        <v>2103.8160523756</v>
      </c>
      <c r="AC55" t="n">
        <v>2331.87644039174</v>
      </c>
      <c r="AD55" t="n">
        <v>2596.09896509224</v>
      </c>
      <c r="AE55" t="n">
        <v>2590.15477342445</v>
      </c>
      <c r="AF55" t="n">
        <v>2716.2491970112</v>
      </c>
    </row>
    <row r="56">
      <c r="A56" t="s">
        <v>155</v>
      </c>
      <c r="B56" t="s">
        <v>480</v>
      </c>
      <c r="C56" t="s">
        <v>317</v>
      </c>
      <c r="D56" t="s">
        <v>481</v>
      </c>
      <c r="E56" t="s">
        <v>318</v>
      </c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</row>
    <row r="57">
      <c r="A57" t="s">
        <v>155</v>
      </c>
      <c r="B57" t="s">
        <v>482</v>
      </c>
      <c r="C57" t="s">
        <v>317</v>
      </c>
      <c r="D57" t="s">
        <v>483</v>
      </c>
      <c r="E57" t="s">
        <v>318</v>
      </c>
      <c r="F57" t="n">
        <v>69607.7999368942</v>
      </c>
      <c r="G57" t="n">
        <v>74710.7478221926</v>
      </c>
      <c r="H57" t="n">
        <v>80696.7075984965</v>
      </c>
      <c r="I57" t="n">
        <v>86660.8096665038</v>
      </c>
      <c r="J57" t="n">
        <v>93674.1597605273</v>
      </c>
      <c r="K57" t="n">
        <v>101403.783647122</v>
      </c>
      <c r="L57" t="n">
        <v>113142.789412283</v>
      </c>
      <c r="M57" t="n">
        <v>123862.027770691</v>
      </c>
      <c r="N57" t="n">
        <v>135842.289703821</v>
      </c>
      <c r="O57" t="n">
        <v>147317.077406605</v>
      </c>
      <c r="P57" t="n">
        <v>159498.271981559</v>
      </c>
      <c r="Q57" t="n">
        <v>175484.221186468</v>
      </c>
      <c r="R57" t="n">
        <v>193689.757464159</v>
      </c>
      <c r="S57" t="n">
        <v>210392.620772504</v>
      </c>
      <c r="T57" t="n">
        <v>217624.431809689</v>
      </c>
      <c r="U57" t="n">
        <v>230741.138868359</v>
      </c>
      <c r="V57" t="n">
        <v>234918.817407221</v>
      </c>
      <c r="W57" t="n">
        <v>234934.144411577</v>
      </c>
      <c r="X57" t="n">
        <v>238356.565345544</v>
      </c>
      <c r="Y57" t="n">
        <v>243321.074926819</v>
      </c>
      <c r="Z57" t="n">
        <v>252433.28854258</v>
      </c>
      <c r="AA57" t="n">
        <v>257952.041522338</v>
      </c>
      <c r="AB57" t="n">
        <v>267316.442924916</v>
      </c>
      <c r="AC57" t="n">
        <v>276639.33145545</v>
      </c>
      <c r="AD57" t="n">
        <v>284198.317789348</v>
      </c>
      <c r="AE57" t="n">
        <v>286196.824697154</v>
      </c>
      <c r="AF57" t="n">
        <v>297871.533481914</v>
      </c>
    </row>
    <row r="58">
      <c r="A58" t="s">
        <v>155</v>
      </c>
      <c r="B58" t="s">
        <v>484</v>
      </c>
      <c r="C58" t="s">
        <v>317</v>
      </c>
      <c r="D58" t="s">
        <v>485</v>
      </c>
      <c r="E58" t="s">
        <v>318</v>
      </c>
      <c r="F58" t="n">
        <v>69607.7999368932</v>
      </c>
      <c r="G58" t="n">
        <v>74710.7478221926</v>
      </c>
      <c r="H58" t="n">
        <v>80696.7075984965</v>
      </c>
      <c r="I58" t="n">
        <v>86660.8096665038</v>
      </c>
      <c r="J58" t="n">
        <v>93674.1597605263</v>
      </c>
      <c r="K58" t="n">
        <v>101403.783647123</v>
      </c>
      <c r="L58" t="n">
        <v>113142.789412282</v>
      </c>
      <c r="M58" t="n">
        <v>123862.027770685</v>
      </c>
      <c r="N58" t="n">
        <v>135842.289703818</v>
      </c>
      <c r="O58" t="n">
        <v>147317.077406604</v>
      </c>
      <c r="P58" t="n">
        <v>159498.271981562</v>
      </c>
      <c r="Q58" t="n">
        <v>175484.22118647</v>
      </c>
      <c r="R58" t="n">
        <v>193689.757464159</v>
      </c>
      <c r="S58" t="n">
        <v>210392.620772507</v>
      </c>
      <c r="T58" t="n">
        <v>217624.431809688</v>
      </c>
      <c r="U58" t="n">
        <v>230741.138868356</v>
      </c>
      <c r="V58" t="n">
        <v>234918.817407226</v>
      </c>
      <c r="W58" t="n">
        <v>234934.14441158</v>
      </c>
      <c r="X58" t="n">
        <v>238356.565345549</v>
      </c>
      <c r="Y58" t="n">
        <v>243321.074926817</v>
      </c>
      <c r="Z58" t="n">
        <v>252433.288542581</v>
      </c>
      <c r="AA58" t="n">
        <v>257952.041522336</v>
      </c>
      <c r="AB58" t="n">
        <v>267316.442924919</v>
      </c>
      <c r="AC58" t="n">
        <v>276639.33145545</v>
      </c>
      <c r="AD58" t="n">
        <v>284198.317789345</v>
      </c>
      <c r="AE58" t="n">
        <v>286196.824697151</v>
      </c>
      <c r="AF58" t="n">
        <v>297871.533481917</v>
      </c>
    </row>
    <row r="59">
      <c r="A59" t="s">
        <v>155</v>
      </c>
      <c r="B59" t="s">
        <v>486</v>
      </c>
      <c r="C59" t="s">
        <v>317</v>
      </c>
      <c r="D59" t="s">
        <v>487</v>
      </c>
      <c r="E59" t="s">
        <v>318</v>
      </c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</row>
  </sheetData>
  <pageMargins left="0.7" right="0.7" top="0.75" bottom="0.75" header="0.3" footer="0.3"/>
  <pageSetup paperSize="9" orientation="portrait" horizontalDpi="300" verticalDpi="300" r:id="rId2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263</v>
      </c>
      <c r="B1" t="s">
        <v>264</v>
      </c>
      <c r="C1" t="s">
        <v>265</v>
      </c>
      <c r="D1" t="s">
        <v>266</v>
      </c>
      <c r="E1" t="s">
        <v>267</v>
      </c>
      <c r="F1" t="s">
        <v>268</v>
      </c>
      <c r="G1" t="s">
        <v>269</v>
      </c>
      <c r="H1" t="s">
        <v>270</v>
      </c>
      <c r="I1" t="s">
        <v>271</v>
      </c>
      <c r="J1" t="s">
        <v>272</v>
      </c>
      <c r="K1" t="s">
        <v>273</v>
      </c>
      <c r="L1" t="s">
        <v>274</v>
      </c>
      <c r="M1" t="s">
        <v>275</v>
      </c>
      <c r="N1" t="s">
        <v>276</v>
      </c>
      <c r="O1" t="s">
        <v>277</v>
      </c>
      <c r="P1" t="s">
        <v>278</v>
      </c>
      <c r="Q1" t="s">
        <v>279</v>
      </c>
      <c r="R1" t="s">
        <v>280</v>
      </c>
      <c r="S1" t="s">
        <v>281</v>
      </c>
      <c r="T1" t="s">
        <v>282</v>
      </c>
      <c r="U1" t="s">
        <v>283</v>
      </c>
      <c r="V1" t="s">
        <v>284</v>
      </c>
      <c r="W1" t="s">
        <v>285</v>
      </c>
      <c r="X1" t="s">
        <v>286</v>
      </c>
      <c r="Y1" t="s">
        <v>287</v>
      </c>
      <c r="Z1" t="s">
        <v>288</v>
      </c>
      <c r="AA1" t="s">
        <v>289</v>
      </c>
      <c r="AB1" t="s">
        <v>290</v>
      </c>
      <c r="AC1" t="s">
        <v>291</v>
      </c>
      <c r="AD1" t="s">
        <v>292</v>
      </c>
      <c r="AE1" t="s">
        <v>293</v>
      </c>
      <c r="AF1" t="s">
        <v>294</v>
      </c>
    </row>
    <row r="2">
      <c r="A2" t="s">
        <v>156</v>
      </c>
      <c r="B2" t="s">
        <v>295</v>
      </c>
      <c r="C2" t="s">
        <v>317</v>
      </c>
      <c r="D2" t="s">
        <v>297</v>
      </c>
      <c r="E2" t="s">
        <v>318</v>
      </c>
      <c r="F2" t="n">
        <v>34818.885204784</v>
      </c>
      <c r="G2" t="n">
        <v>35652.387236553</v>
      </c>
      <c r="H2" t="n">
        <v>36739.194217268</v>
      </c>
      <c r="I2" t="n">
        <v>37740.989064566</v>
      </c>
      <c r="J2" t="n">
        <v>39671.69527194</v>
      </c>
      <c r="K2" t="n">
        <v>42075.027955686</v>
      </c>
      <c r="L2" t="n">
        <v>43633.882637713</v>
      </c>
      <c r="M2" t="n">
        <v>45272.301157771</v>
      </c>
      <c r="N2" t="n">
        <v>47015.126608624</v>
      </c>
      <c r="O2" t="n">
        <v>49749.531368058</v>
      </c>
      <c r="P2" t="n">
        <v>53038.832421329</v>
      </c>
      <c r="Q2" t="n">
        <v>54332.439109841</v>
      </c>
      <c r="R2" t="n">
        <v>56304.233095699</v>
      </c>
      <c r="S2" t="n">
        <v>58436.611922956</v>
      </c>
      <c r="T2" t="n">
        <v>58001.81612258</v>
      </c>
      <c r="U2" t="n">
        <v>58899.696786622</v>
      </c>
      <c r="V2" t="n">
        <v>59571.871704372</v>
      </c>
      <c r="W2" t="n">
        <v>59452.229111192</v>
      </c>
      <c r="X2" t="n">
        <v>58385.144198667</v>
      </c>
      <c r="Y2" t="n">
        <v>58089.710544364</v>
      </c>
      <c r="Z2" t="n">
        <v>57994.572417514</v>
      </c>
      <c r="AA2" t="n">
        <v>59122.561348753</v>
      </c>
      <c r="AB2" t="n">
        <v>61762.012983144</v>
      </c>
      <c r="AC2" t="n">
        <v>64232.89066198</v>
      </c>
      <c r="AD2" t="n">
        <v>65243.990599677</v>
      </c>
      <c r="AE2" t="n">
        <v>65581.84843242</v>
      </c>
      <c r="AF2" t="n">
        <v>69622.782327298</v>
      </c>
    </row>
    <row r="3">
      <c r="A3" t="s">
        <v>156</v>
      </c>
      <c r="B3" t="s">
        <v>374</v>
      </c>
      <c r="C3" t="s">
        <v>317</v>
      </c>
      <c r="D3" t="s">
        <v>375</v>
      </c>
      <c r="E3" t="s">
        <v>318</v>
      </c>
      <c r="F3" t="n">
        <v>6426.249047992</v>
      </c>
      <c r="G3" t="n">
        <v>6609.719429387</v>
      </c>
      <c r="H3" t="n">
        <v>6895.210558774</v>
      </c>
      <c r="I3" t="n">
        <v>7188.6486391</v>
      </c>
      <c r="J3" t="n">
        <v>7681.198165291</v>
      </c>
      <c r="K3" t="n">
        <v>7952.71787864</v>
      </c>
      <c r="L3" t="n">
        <v>8170.036761986</v>
      </c>
      <c r="M3" t="n">
        <v>8400.465975725</v>
      </c>
      <c r="N3" t="n">
        <v>8619.283763961</v>
      </c>
      <c r="O3" t="n">
        <v>8836.415031202</v>
      </c>
      <c r="P3" t="n">
        <v>9163.218869477</v>
      </c>
      <c r="Q3" t="n">
        <v>9749.264408887</v>
      </c>
      <c r="R3" t="n">
        <v>10066.972376546</v>
      </c>
      <c r="S3" t="n">
        <v>10300.971339689</v>
      </c>
      <c r="T3" t="n">
        <v>10457.617326726</v>
      </c>
      <c r="U3" t="n">
        <v>11205.703318887</v>
      </c>
      <c r="V3" t="n">
        <v>11287.10989332</v>
      </c>
      <c r="W3" t="n">
        <v>11405.37730775</v>
      </c>
      <c r="X3" t="n">
        <v>11156.596915417</v>
      </c>
      <c r="Y3" t="n">
        <v>11343.120238717</v>
      </c>
      <c r="Z3" t="n">
        <v>11345.043632498</v>
      </c>
      <c r="AA3" t="n">
        <v>11189.771832076</v>
      </c>
      <c r="AB3" t="n">
        <v>11230.525470209</v>
      </c>
      <c r="AC3" t="n">
        <v>11433.869223884</v>
      </c>
      <c r="AD3" t="n">
        <v>11786.758322048</v>
      </c>
      <c r="AE3" t="n">
        <v>11635.259057903</v>
      </c>
      <c r="AF3" t="n">
        <v>12656.866920612</v>
      </c>
    </row>
    <row r="4">
      <c r="A4" t="s">
        <v>156</v>
      </c>
      <c r="B4" t="s">
        <v>376</v>
      </c>
      <c r="C4" t="s">
        <v>317</v>
      </c>
      <c r="D4" t="s">
        <v>377</v>
      </c>
      <c r="E4" t="s">
        <v>318</v>
      </c>
      <c r="F4" t="n">
        <v>115427.341590958</v>
      </c>
      <c r="G4" t="n">
        <v>119965.293380276</v>
      </c>
      <c r="H4" t="n">
        <v>126590.755018751</v>
      </c>
      <c r="I4" t="n">
        <v>134023.752859394</v>
      </c>
      <c r="J4" t="n">
        <v>144878.158943119</v>
      </c>
      <c r="K4" t="n">
        <v>156264.730903846</v>
      </c>
      <c r="L4" t="n">
        <v>165117.783391495</v>
      </c>
      <c r="M4" t="n">
        <v>173012.789352702</v>
      </c>
      <c r="N4" t="n">
        <v>180734.540126306</v>
      </c>
      <c r="O4" t="n">
        <v>190236.620124534</v>
      </c>
      <c r="P4" t="n">
        <v>200390.364662903</v>
      </c>
      <c r="Q4" t="n">
        <v>211326.744881572</v>
      </c>
      <c r="R4" t="n">
        <v>219949.376172201</v>
      </c>
      <c r="S4" t="n">
        <v>226680.583095997</v>
      </c>
      <c r="T4" t="n">
        <v>218269.642165278</v>
      </c>
      <c r="U4" t="n">
        <v>216903.887620848</v>
      </c>
      <c r="V4" t="n">
        <v>215741.374052964</v>
      </c>
      <c r="W4" t="n">
        <v>213178.836067745</v>
      </c>
      <c r="X4" t="n">
        <v>206345.831511512</v>
      </c>
      <c r="Y4" t="n">
        <v>202535.237896952</v>
      </c>
      <c r="Z4" t="n">
        <v>204519.747615601</v>
      </c>
      <c r="AA4" t="n">
        <v>208137.13255945</v>
      </c>
      <c r="AB4" t="n">
        <v>217497.577236805</v>
      </c>
      <c r="AC4" t="n">
        <v>228662.492861413</v>
      </c>
      <c r="AD4" t="n">
        <v>240537.469170213</v>
      </c>
      <c r="AE4" t="n">
        <v>245122.257624098</v>
      </c>
      <c r="AF4" t="n">
        <v>266193.067147693</v>
      </c>
    </row>
    <row r="5">
      <c r="A5" t="s">
        <v>156</v>
      </c>
      <c r="B5" t="s">
        <v>378</v>
      </c>
      <c r="C5" t="s">
        <v>317</v>
      </c>
      <c r="D5" t="s">
        <v>379</v>
      </c>
      <c r="E5" t="s">
        <v>318</v>
      </c>
      <c r="F5" t="n">
        <v>22251.136921603</v>
      </c>
      <c r="G5" t="n">
        <v>23318.367674959</v>
      </c>
      <c r="H5" t="n">
        <v>24693.622315165</v>
      </c>
      <c r="I5" t="n">
        <v>26235.798222324</v>
      </c>
      <c r="J5" t="n">
        <v>28515.922090578</v>
      </c>
      <c r="K5" t="n">
        <v>30401.6794222</v>
      </c>
      <c r="L5" t="n">
        <v>31782.29671126</v>
      </c>
      <c r="M5" t="n">
        <v>33457.333139298</v>
      </c>
      <c r="N5" t="n">
        <v>35270.479198765</v>
      </c>
      <c r="O5" t="n">
        <v>37623.692444558</v>
      </c>
      <c r="P5" t="n">
        <v>40112.783014732</v>
      </c>
      <c r="Q5" t="n">
        <v>43000.161815143</v>
      </c>
      <c r="R5" t="n">
        <v>44915.717281744</v>
      </c>
      <c r="S5" t="n">
        <v>47158.130753835</v>
      </c>
      <c r="T5" t="n">
        <v>46325.671655014</v>
      </c>
      <c r="U5" t="n">
        <v>47728.630823429</v>
      </c>
      <c r="V5" t="n">
        <v>49124.568391266</v>
      </c>
      <c r="W5" t="n">
        <v>50116.895506648</v>
      </c>
      <c r="X5" t="n">
        <v>50037.931273811</v>
      </c>
      <c r="Y5" t="n">
        <v>50546.83571508</v>
      </c>
      <c r="Z5" t="n">
        <v>52560.22707657</v>
      </c>
      <c r="AA5" t="n">
        <v>55022.481734473</v>
      </c>
      <c r="AB5" t="n">
        <v>58917.105834167</v>
      </c>
      <c r="AC5" t="n">
        <v>63112.112038586</v>
      </c>
      <c r="AD5" t="n">
        <v>67671.992906327</v>
      </c>
      <c r="AE5" t="n">
        <v>70227.558378993</v>
      </c>
      <c r="AF5" t="n">
        <v>77488.1662949</v>
      </c>
    </row>
    <row r="6">
      <c r="A6" t="s">
        <v>156</v>
      </c>
      <c r="B6" t="s">
        <v>380</v>
      </c>
      <c r="C6" t="s">
        <v>317</v>
      </c>
      <c r="D6" t="s">
        <v>381</v>
      </c>
      <c r="E6" t="s">
        <v>318</v>
      </c>
      <c r="F6" t="n">
        <v>7116.293588147</v>
      </c>
      <c r="G6" t="n">
        <v>7293.835656922</v>
      </c>
      <c r="H6" t="n">
        <v>7680.359587186</v>
      </c>
      <c r="I6" t="n">
        <v>8118.582007573</v>
      </c>
      <c r="J6" t="n">
        <v>8712.043802283</v>
      </c>
      <c r="K6" t="n">
        <v>9053.841724781</v>
      </c>
      <c r="L6" t="n">
        <v>9315.861994746</v>
      </c>
      <c r="M6" t="n">
        <v>9499.419175732</v>
      </c>
      <c r="N6" t="n">
        <v>9688.514749051</v>
      </c>
      <c r="O6" t="n">
        <v>9930.694777357</v>
      </c>
      <c r="P6" t="n">
        <v>9966.952564684</v>
      </c>
      <c r="Q6" t="n">
        <v>10238.744991748</v>
      </c>
      <c r="R6" t="n">
        <v>10172.91043727</v>
      </c>
      <c r="S6" t="n">
        <v>9972.415646804</v>
      </c>
      <c r="T6" t="n">
        <v>9192.288893665</v>
      </c>
      <c r="U6" t="n">
        <v>8819.818244115</v>
      </c>
      <c r="V6" t="n">
        <v>8471.535810221</v>
      </c>
      <c r="W6" t="n">
        <v>8018.839946222</v>
      </c>
      <c r="X6" t="n">
        <v>7511.667687279</v>
      </c>
      <c r="Y6" t="n">
        <v>7231.951363935</v>
      </c>
      <c r="Z6" t="n">
        <v>7096.914760623</v>
      </c>
      <c r="AA6" t="n">
        <v>6996.102160461</v>
      </c>
      <c r="AB6" t="n">
        <v>7067.448258285</v>
      </c>
      <c r="AC6" t="n">
        <v>7160.172335713</v>
      </c>
      <c r="AD6" t="n">
        <v>7224.653241967</v>
      </c>
      <c r="AE6" t="n">
        <v>7104.970960983</v>
      </c>
      <c r="AF6" t="n">
        <v>7556.546375303</v>
      </c>
    </row>
    <row r="7">
      <c r="A7" t="s">
        <v>156</v>
      </c>
      <c r="B7" t="s">
        <v>382</v>
      </c>
      <c r="C7" t="s">
        <v>317</v>
      </c>
      <c r="D7" t="s">
        <v>383</v>
      </c>
      <c r="E7" t="s">
        <v>318</v>
      </c>
      <c r="F7" t="n">
        <v>8706.724098392</v>
      </c>
      <c r="G7" t="n">
        <v>9192.610035518</v>
      </c>
      <c r="H7" t="n">
        <v>9915.127760715</v>
      </c>
      <c r="I7" t="n">
        <v>10764.87827154</v>
      </c>
      <c r="J7" t="n">
        <v>11795.415326319</v>
      </c>
      <c r="K7" t="n">
        <v>13318.206029532</v>
      </c>
      <c r="L7" t="n">
        <v>14447.037211498</v>
      </c>
      <c r="M7" t="n">
        <v>15527.246418331</v>
      </c>
      <c r="N7" t="n">
        <v>16502.988717072</v>
      </c>
      <c r="O7" t="n">
        <v>17919.192040969</v>
      </c>
      <c r="P7" t="n">
        <v>19321.368068319</v>
      </c>
      <c r="Q7" t="n">
        <v>20800.523535064</v>
      </c>
      <c r="R7" t="n">
        <v>22171.20924807</v>
      </c>
      <c r="S7" t="n">
        <v>22596.846487892</v>
      </c>
      <c r="T7" t="n">
        <v>21414.749520185</v>
      </c>
      <c r="U7" t="n">
        <v>21126.771635112</v>
      </c>
      <c r="V7" t="n">
        <v>20786.908051233</v>
      </c>
      <c r="W7" t="n">
        <v>20659.710092061</v>
      </c>
      <c r="X7" t="n">
        <v>19703.944760939</v>
      </c>
      <c r="Y7" t="n">
        <v>19162.303871808</v>
      </c>
      <c r="Z7" t="n">
        <v>19181.041060361</v>
      </c>
      <c r="AA7" t="n">
        <v>19499.097975104</v>
      </c>
      <c r="AB7" t="n">
        <v>20264.102219357</v>
      </c>
      <c r="AC7" t="n">
        <v>20979.605467879</v>
      </c>
      <c r="AD7" t="n">
        <v>21981.83791831</v>
      </c>
      <c r="AE7" t="n">
        <v>21892.065193925</v>
      </c>
      <c r="AF7" t="n">
        <v>22891.037873576</v>
      </c>
    </row>
    <row r="8">
      <c r="A8" t="s">
        <v>156</v>
      </c>
      <c r="B8" t="s">
        <v>384</v>
      </c>
      <c r="C8" t="s">
        <v>317</v>
      </c>
      <c r="D8" t="s">
        <v>385</v>
      </c>
      <c r="E8" t="s">
        <v>318</v>
      </c>
      <c r="F8" t="n">
        <v>3671.832655052</v>
      </c>
      <c r="G8" t="n">
        <v>3857.752836079</v>
      </c>
      <c r="H8" t="n">
        <v>4009.524232199</v>
      </c>
      <c r="I8" t="n">
        <v>4110.059273387</v>
      </c>
      <c r="J8" t="n">
        <v>4335.07931825</v>
      </c>
      <c r="K8" t="n">
        <v>4785.218374382</v>
      </c>
      <c r="L8" t="n">
        <v>5152.640931812</v>
      </c>
      <c r="M8" t="n">
        <v>5432.108246019</v>
      </c>
      <c r="N8" t="n">
        <v>5637.053244946</v>
      </c>
      <c r="O8" t="n">
        <v>6271.163253882</v>
      </c>
      <c r="P8" t="n">
        <v>6921.633091459</v>
      </c>
      <c r="Q8" t="n">
        <v>7506.111969172</v>
      </c>
      <c r="R8" t="n">
        <v>7956.072342845</v>
      </c>
      <c r="S8" t="n">
        <v>8487.37280927</v>
      </c>
      <c r="T8" t="n">
        <v>9609.954860732</v>
      </c>
      <c r="U8" t="n">
        <v>10744.039102394</v>
      </c>
      <c r="V8" t="n">
        <v>11860.103946949</v>
      </c>
      <c r="W8" t="n">
        <v>11754.252948431</v>
      </c>
      <c r="X8" t="n">
        <v>11592.595458806</v>
      </c>
      <c r="Y8" t="n">
        <v>11299.255747773</v>
      </c>
      <c r="Z8" t="n">
        <v>11305.676793171</v>
      </c>
      <c r="AA8" t="n">
        <v>11510.879825122</v>
      </c>
      <c r="AB8" t="n">
        <v>12146.015322429</v>
      </c>
      <c r="AC8" t="n">
        <v>13353.838460724</v>
      </c>
      <c r="AD8" t="n">
        <v>15053.157594213</v>
      </c>
      <c r="AE8" t="n">
        <v>15810.556838136</v>
      </c>
      <c r="AF8" t="n">
        <v>17518.428070393</v>
      </c>
    </row>
    <row r="9">
      <c r="A9" t="s">
        <v>156</v>
      </c>
      <c r="B9" t="s">
        <v>386</v>
      </c>
      <c r="C9" t="s">
        <v>317</v>
      </c>
      <c r="D9" t="s">
        <v>387</v>
      </c>
      <c r="E9" t="s">
        <v>318</v>
      </c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</row>
    <row r="10">
      <c r="A10" t="s">
        <v>156</v>
      </c>
      <c r="B10" t="s">
        <v>388</v>
      </c>
      <c r="C10" t="s">
        <v>317</v>
      </c>
      <c r="D10" t="s">
        <v>389</v>
      </c>
      <c r="E10" t="s">
        <v>318</v>
      </c>
      <c r="F10" t="n">
        <v>10163.905634606</v>
      </c>
      <c r="G10" t="n">
        <v>10759.715669366</v>
      </c>
      <c r="H10" t="n">
        <v>11449.324234383</v>
      </c>
      <c r="I10" t="n">
        <v>12242.072564499</v>
      </c>
      <c r="J10" t="n">
        <v>13327.914309975</v>
      </c>
      <c r="K10" t="n">
        <v>14246.546989</v>
      </c>
      <c r="L10" t="n">
        <v>14919.950324834</v>
      </c>
      <c r="M10" t="n">
        <v>15405.845062195</v>
      </c>
      <c r="N10" t="n">
        <v>15816.291725658</v>
      </c>
      <c r="O10" t="n">
        <v>16178.916221771</v>
      </c>
      <c r="P10" t="n">
        <v>16622.766649725</v>
      </c>
      <c r="Q10" t="n">
        <v>17309.861674612</v>
      </c>
      <c r="R10" t="n">
        <v>18033.83293838</v>
      </c>
      <c r="S10" t="n">
        <v>18536.399517899</v>
      </c>
      <c r="T10" t="n">
        <v>17800.296752949</v>
      </c>
      <c r="U10" t="n">
        <v>17341.908677461</v>
      </c>
      <c r="V10" t="n">
        <v>16931.575485046</v>
      </c>
      <c r="W10" t="n">
        <v>16630.912631438</v>
      </c>
      <c r="X10" t="n">
        <v>16761.172025221</v>
      </c>
      <c r="Y10" t="n">
        <v>16984.991195499</v>
      </c>
      <c r="Z10" t="n">
        <v>17618.312599901</v>
      </c>
      <c r="AA10" t="n">
        <v>18513.859104251</v>
      </c>
      <c r="AB10" t="n">
        <v>19859.412393211</v>
      </c>
      <c r="AC10" t="n">
        <v>21291.811655579</v>
      </c>
      <c r="AD10" t="n">
        <v>22782.556911065</v>
      </c>
      <c r="AE10" t="n">
        <v>23742.622208571</v>
      </c>
      <c r="AF10" t="n">
        <v>26650.103065439</v>
      </c>
    </row>
    <row r="11">
      <c r="A11" t="s">
        <v>156</v>
      </c>
      <c r="B11" t="s">
        <v>390</v>
      </c>
      <c r="C11" t="s">
        <v>317</v>
      </c>
      <c r="D11" t="s">
        <v>391</v>
      </c>
      <c r="E11" t="s">
        <v>318</v>
      </c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</row>
    <row r="12">
      <c r="A12" t="s">
        <v>156</v>
      </c>
      <c r="B12" t="s">
        <v>392</v>
      </c>
      <c r="C12" t="s">
        <v>317</v>
      </c>
      <c r="D12" t="s">
        <v>393</v>
      </c>
      <c r="E12" t="s">
        <v>318</v>
      </c>
      <c r="F12" t="n">
        <v>18142.957391774</v>
      </c>
      <c r="G12" t="n">
        <v>18710.861996492</v>
      </c>
      <c r="H12" t="n">
        <v>19603.619213795</v>
      </c>
      <c r="I12" t="n">
        <v>20539.983815308</v>
      </c>
      <c r="J12" t="n">
        <v>22030.274047346</v>
      </c>
      <c r="K12" t="n">
        <v>23844.929814172</v>
      </c>
      <c r="L12" t="n">
        <v>25372.96880262</v>
      </c>
      <c r="M12" t="n">
        <v>26733.070957117</v>
      </c>
      <c r="N12" t="n">
        <v>28174.867128266</v>
      </c>
      <c r="O12" t="n">
        <v>29963.180276473</v>
      </c>
      <c r="P12" t="n">
        <v>31891.438868674</v>
      </c>
      <c r="Q12" t="n">
        <v>33735.782811323</v>
      </c>
      <c r="R12" t="n">
        <v>35556.959961457</v>
      </c>
      <c r="S12" t="n">
        <v>36649.359961887</v>
      </c>
      <c r="T12" t="n">
        <v>34903.168800817</v>
      </c>
      <c r="U12" t="n">
        <v>34223.84963517</v>
      </c>
      <c r="V12" t="n">
        <v>33586.731404432</v>
      </c>
      <c r="W12" t="n">
        <v>32446.379199755</v>
      </c>
      <c r="X12" t="n">
        <v>30662.73994332</v>
      </c>
      <c r="Y12" t="n">
        <v>29370.08415537</v>
      </c>
      <c r="Z12" t="n">
        <v>28697.640506068</v>
      </c>
      <c r="AA12" t="n">
        <v>28238.772847079</v>
      </c>
      <c r="AB12" t="n">
        <v>28584.563959995</v>
      </c>
      <c r="AC12" t="n">
        <v>29286.0741196</v>
      </c>
      <c r="AD12" t="n">
        <v>29898.910807857</v>
      </c>
      <c r="AE12" t="n">
        <v>29548.483873187</v>
      </c>
      <c r="AF12" t="n">
        <v>31840.968809588</v>
      </c>
    </row>
    <row r="13">
      <c r="A13" t="s">
        <v>156</v>
      </c>
      <c r="B13" t="s">
        <v>394</v>
      </c>
      <c r="C13" t="s">
        <v>317</v>
      </c>
      <c r="D13" t="s">
        <v>395</v>
      </c>
      <c r="E13" t="s">
        <v>318</v>
      </c>
      <c r="F13" t="n">
        <v>23423.434785124</v>
      </c>
      <c r="G13" t="n">
        <v>23920.913210357</v>
      </c>
      <c r="H13" t="n">
        <v>24646.973757006</v>
      </c>
      <c r="I13" t="n">
        <v>25409.414133816</v>
      </c>
      <c r="J13" t="n">
        <v>26930.737195495</v>
      </c>
      <c r="K13" t="n">
        <v>28937.566858488</v>
      </c>
      <c r="L13" t="n">
        <v>30374.441414704</v>
      </c>
      <c r="M13" t="n">
        <v>31664.709495769</v>
      </c>
      <c r="N13" t="n">
        <v>33077.222792416</v>
      </c>
      <c r="O13" t="n">
        <v>34290.623577363</v>
      </c>
      <c r="P13" t="n">
        <v>36205.547385866</v>
      </c>
      <c r="Q13" t="n">
        <v>37916.069765961</v>
      </c>
      <c r="R13" t="n">
        <v>39477.155144915</v>
      </c>
      <c r="S13" t="n">
        <v>41046.058355725</v>
      </c>
      <c r="T13" t="n">
        <v>39168.084686021</v>
      </c>
      <c r="U13" t="n">
        <v>38696.034172981</v>
      </c>
      <c r="V13" t="n">
        <v>38444.455683055</v>
      </c>
      <c r="W13" t="n">
        <v>38541.921483043</v>
      </c>
      <c r="X13" t="n">
        <v>37083.327379919</v>
      </c>
      <c r="Y13" t="n">
        <v>36345.051541093</v>
      </c>
      <c r="Z13" t="n">
        <v>36665.165477165</v>
      </c>
      <c r="AA13" t="n">
        <v>36987.337943317</v>
      </c>
      <c r="AB13" t="n">
        <v>38494.08617928</v>
      </c>
      <c r="AC13" t="n">
        <v>40350.946518556</v>
      </c>
      <c r="AD13" t="n">
        <v>41950.488474994</v>
      </c>
      <c r="AE13" t="n">
        <v>43289.72624751</v>
      </c>
      <c r="AF13" t="n">
        <v>46509.222304331</v>
      </c>
    </row>
    <row r="14">
      <c r="A14" t="s">
        <v>156</v>
      </c>
      <c r="B14" t="s">
        <v>396</v>
      </c>
      <c r="C14" t="s">
        <v>317</v>
      </c>
      <c r="D14" t="s">
        <v>397</v>
      </c>
      <c r="E14" t="s">
        <v>318</v>
      </c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</row>
    <row r="15">
      <c r="A15" t="s">
        <v>156</v>
      </c>
      <c r="B15" t="s">
        <v>398</v>
      </c>
      <c r="C15" t="s">
        <v>317</v>
      </c>
      <c r="D15" t="s">
        <v>399</v>
      </c>
      <c r="E15" t="s">
        <v>318</v>
      </c>
      <c r="F15" t="n">
        <v>5737.311250964</v>
      </c>
      <c r="G15" t="n">
        <v>5974.363917423</v>
      </c>
      <c r="H15" t="n">
        <v>6600.851735044</v>
      </c>
      <c r="I15" t="n">
        <v>7110.689484476</v>
      </c>
      <c r="J15" t="n">
        <v>7813.007718937</v>
      </c>
      <c r="K15" t="n">
        <v>8311.214495415</v>
      </c>
      <c r="L15" t="n">
        <v>8763.715161086</v>
      </c>
      <c r="M15" t="n">
        <v>9055.40577009</v>
      </c>
      <c r="N15" t="n">
        <v>9383.71776045</v>
      </c>
      <c r="O15" t="n">
        <v>9757.989926392</v>
      </c>
      <c r="P15" t="n">
        <v>10229.609752068</v>
      </c>
      <c r="Q15" t="n">
        <v>10451.433937675</v>
      </c>
      <c r="R15" t="n">
        <v>10707.398545811</v>
      </c>
      <c r="S15" t="n">
        <v>10859.604313851</v>
      </c>
      <c r="T15" t="n">
        <v>10163.016210783</v>
      </c>
      <c r="U15" t="n">
        <v>9797.287594671</v>
      </c>
      <c r="V15" t="n">
        <v>9477.847209194</v>
      </c>
      <c r="W15" t="n">
        <v>9179.288074021</v>
      </c>
      <c r="X15" t="n">
        <v>8651.162107877</v>
      </c>
      <c r="Y15" t="n">
        <v>8276.467148259</v>
      </c>
      <c r="Z15" t="n">
        <v>8204.76992787</v>
      </c>
      <c r="AA15" t="n">
        <v>8077.69956816</v>
      </c>
      <c r="AB15" t="n">
        <v>8285.513455777</v>
      </c>
      <c r="AC15" t="n">
        <v>8367.598363828</v>
      </c>
      <c r="AD15" t="n">
        <v>8444.265795796</v>
      </c>
      <c r="AE15" t="n">
        <v>8274.49074776</v>
      </c>
      <c r="AF15" t="n">
        <v>8820.825590475</v>
      </c>
    </row>
    <row r="16">
      <c r="A16" t="s">
        <v>156</v>
      </c>
      <c r="B16" t="s">
        <v>400</v>
      </c>
      <c r="C16" t="s">
        <v>317</v>
      </c>
      <c r="D16" t="s">
        <v>401</v>
      </c>
      <c r="E16" t="s">
        <v>318</v>
      </c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</row>
    <row r="17">
      <c r="A17" t="s">
        <v>156</v>
      </c>
      <c r="B17" t="s">
        <v>402</v>
      </c>
      <c r="C17" t="s">
        <v>317</v>
      </c>
      <c r="D17" t="s">
        <v>403</v>
      </c>
      <c r="E17" t="s">
        <v>318</v>
      </c>
      <c r="F17" t="n">
        <v>2655.719233259</v>
      </c>
      <c r="G17" t="n">
        <v>2762.322147099</v>
      </c>
      <c r="H17" t="n">
        <v>2906.244295309</v>
      </c>
      <c r="I17" t="n">
        <v>3116.952464645</v>
      </c>
      <c r="J17" t="n">
        <v>3389.389040539</v>
      </c>
      <c r="K17" t="n">
        <v>3787.251821427</v>
      </c>
      <c r="L17" t="n">
        <v>4097.844728959</v>
      </c>
      <c r="M17" t="n">
        <v>4359.805738661</v>
      </c>
      <c r="N17" t="n">
        <v>4590.239626045</v>
      </c>
      <c r="O17" t="n">
        <v>4828.126982129</v>
      </c>
      <c r="P17" t="n">
        <v>4985.362958976</v>
      </c>
      <c r="Q17" t="n">
        <v>5199.672510845</v>
      </c>
      <c r="R17" t="n">
        <v>5346.055805498</v>
      </c>
      <c r="S17" t="n">
        <v>5481.642816027</v>
      </c>
      <c r="T17" t="n">
        <v>5253.582360868</v>
      </c>
      <c r="U17" t="n">
        <v>5110.197036632</v>
      </c>
      <c r="V17" t="n">
        <v>4881.918552314</v>
      </c>
      <c r="W17" t="n">
        <v>4716.613932158</v>
      </c>
      <c r="X17" t="n">
        <v>4536.93239956</v>
      </c>
      <c r="Y17" t="n">
        <v>4437.506129108</v>
      </c>
      <c r="Z17" t="n">
        <v>4559.143080883</v>
      </c>
      <c r="AA17" t="n">
        <v>4718.185158315</v>
      </c>
      <c r="AB17" t="n">
        <v>4997.072195095</v>
      </c>
      <c r="AC17" t="n">
        <v>5348.453631053</v>
      </c>
      <c r="AD17" t="n">
        <v>5604.763323578</v>
      </c>
      <c r="AE17" t="n">
        <v>5688.689207598</v>
      </c>
      <c r="AF17" t="n">
        <v>6227.88160649</v>
      </c>
    </row>
    <row r="18">
      <c r="A18" t="s">
        <v>156</v>
      </c>
      <c r="B18" t="s">
        <v>404</v>
      </c>
      <c r="C18" t="s">
        <v>317</v>
      </c>
      <c r="D18" t="s">
        <v>405</v>
      </c>
      <c r="E18" t="s">
        <v>318</v>
      </c>
      <c r="F18" t="n">
        <v>9509.098068326</v>
      </c>
      <c r="G18" t="n">
        <v>9929.737885991</v>
      </c>
      <c r="H18" t="n">
        <v>10573.045948263</v>
      </c>
      <c r="I18" t="n">
        <v>11545.856563836</v>
      </c>
      <c r="J18" t="n">
        <v>12737.750614076</v>
      </c>
      <c r="K18" t="n">
        <v>13823.832814306</v>
      </c>
      <c r="L18" t="n">
        <v>14747.727726101</v>
      </c>
      <c r="M18" t="n">
        <v>15407.052862951</v>
      </c>
      <c r="N18" t="n">
        <v>15808.717814434</v>
      </c>
      <c r="O18" t="n">
        <v>16233.687645789</v>
      </c>
      <c r="P18" t="n">
        <v>16508.770535959</v>
      </c>
      <c r="Q18" t="n">
        <v>17157.554054732</v>
      </c>
      <c r="R18" t="n">
        <v>17321.755153161</v>
      </c>
      <c r="S18" t="n">
        <v>17376.919750073</v>
      </c>
      <c r="T18" t="n">
        <v>16359.52253542</v>
      </c>
      <c r="U18" t="n">
        <v>15287.319121044</v>
      </c>
      <c r="V18" t="n">
        <v>14339.429569378</v>
      </c>
      <c r="W18" t="n">
        <v>13464.757349953</v>
      </c>
      <c r="X18" t="n">
        <v>12442.501345555</v>
      </c>
      <c r="Y18" t="n">
        <v>11739.152916845</v>
      </c>
      <c r="Z18" t="n">
        <v>11391.689680394</v>
      </c>
      <c r="AA18" t="n">
        <v>10949.639362663</v>
      </c>
      <c r="AB18" t="n">
        <v>10893.810986865</v>
      </c>
      <c r="AC18" t="n">
        <v>10883.548256721</v>
      </c>
      <c r="AD18" t="n">
        <v>10846.653300188</v>
      </c>
      <c r="AE18" t="n">
        <v>10469.106474484</v>
      </c>
      <c r="AF18" t="n">
        <v>10796.841265228</v>
      </c>
    </row>
    <row r="19">
      <c r="A19" t="s">
        <v>156</v>
      </c>
      <c r="B19" t="s">
        <v>406</v>
      </c>
      <c r="C19" t="s">
        <v>317</v>
      </c>
      <c r="D19" t="s">
        <v>407</v>
      </c>
      <c r="E19" t="s">
        <v>318</v>
      </c>
      <c r="F19" t="n">
        <v>4048.927963706</v>
      </c>
      <c r="G19" t="n">
        <v>4244.812350073</v>
      </c>
      <c r="H19" t="n">
        <v>4512.061939682</v>
      </c>
      <c r="I19" t="n">
        <v>4829.466057988</v>
      </c>
      <c r="J19" t="n">
        <v>5290.625479324</v>
      </c>
      <c r="K19" t="n">
        <v>5754.442560143</v>
      </c>
      <c r="L19" t="n">
        <v>6143.29838388</v>
      </c>
      <c r="M19" t="n">
        <v>6470.792486537</v>
      </c>
      <c r="N19" t="n">
        <v>6784.447369204</v>
      </c>
      <c r="O19" t="n">
        <v>7239.352977849</v>
      </c>
      <c r="P19" t="n">
        <v>7624.131772443</v>
      </c>
      <c r="Q19" t="n">
        <v>8010.827815295</v>
      </c>
      <c r="R19" t="n">
        <v>8290.309313051</v>
      </c>
      <c r="S19" t="n">
        <v>8515.832682732</v>
      </c>
      <c r="T19" t="n">
        <v>8079.305888823</v>
      </c>
      <c r="U19" t="n">
        <v>8028.031577835</v>
      </c>
      <c r="V19" t="n">
        <v>7836.299949878</v>
      </c>
      <c r="W19" t="n">
        <v>7649.264904009</v>
      </c>
      <c r="X19" t="n">
        <v>7361.857129222</v>
      </c>
      <c r="Y19" t="n">
        <v>7141.638112182</v>
      </c>
      <c r="Z19" t="n">
        <v>7239.166652594</v>
      </c>
      <c r="AA19" t="n">
        <v>7623.076880505</v>
      </c>
      <c r="AB19" t="n">
        <v>7988.446432348</v>
      </c>
      <c r="AC19" t="n">
        <v>8528.332013174</v>
      </c>
      <c r="AD19" t="n">
        <v>9078.188895918</v>
      </c>
      <c r="AE19" t="n">
        <v>9073.98749295</v>
      </c>
      <c r="AF19" t="n">
        <v>9893.045891973</v>
      </c>
    </row>
    <row r="20">
      <c r="A20" t="s">
        <v>156</v>
      </c>
      <c r="B20" t="s">
        <v>408</v>
      </c>
      <c r="C20" t="s">
        <v>317</v>
      </c>
      <c r="D20" t="s">
        <v>409</v>
      </c>
      <c r="E20" t="s">
        <v>318</v>
      </c>
      <c r="F20" t="n">
        <v>36946.51398962</v>
      </c>
      <c r="G20" t="n">
        <v>37662.243435112</v>
      </c>
      <c r="H20" t="n">
        <v>38957.663209752</v>
      </c>
      <c r="I20" t="n">
        <v>39898.292616961</v>
      </c>
      <c r="J20" t="n">
        <v>41950.594365224</v>
      </c>
      <c r="K20" t="n">
        <v>44367.018573657</v>
      </c>
      <c r="L20" t="n">
        <v>44865.225839895</v>
      </c>
      <c r="M20" t="n">
        <v>46144.659025547</v>
      </c>
      <c r="N20" t="n">
        <v>47352.671760027</v>
      </c>
      <c r="O20" t="n">
        <v>51200.049214909</v>
      </c>
      <c r="P20" t="n">
        <v>55875.907853556</v>
      </c>
      <c r="Q20" t="n">
        <v>61985.243027708</v>
      </c>
      <c r="R20" t="n">
        <v>66405.863769503</v>
      </c>
      <c r="S20" t="n">
        <v>71195.037185334</v>
      </c>
      <c r="T20" t="n">
        <v>79207.385509888</v>
      </c>
      <c r="U20" t="n">
        <v>86375.094515755</v>
      </c>
      <c r="V20" t="n">
        <v>96004.72243125</v>
      </c>
      <c r="W20" t="n">
        <v>105563.471314782</v>
      </c>
      <c r="X20" t="n">
        <v>113385.234653347</v>
      </c>
      <c r="Y20" t="n">
        <v>119020.398194789</v>
      </c>
      <c r="Z20" t="n">
        <v>121228.446914257</v>
      </c>
      <c r="AA20" t="n">
        <v>123323.454118683</v>
      </c>
      <c r="AB20" t="n">
        <v>126425.920053113</v>
      </c>
      <c r="AC20" t="n">
        <v>129317.106136242</v>
      </c>
      <c r="AD20" t="n">
        <v>132146.482370406</v>
      </c>
      <c r="AE20" t="n">
        <v>132855.930561125</v>
      </c>
      <c r="AF20" t="n">
        <v>141871.614775759</v>
      </c>
    </row>
    <row r="21">
      <c r="A21" t="s">
        <v>156</v>
      </c>
      <c r="B21" t="s">
        <v>410</v>
      </c>
      <c r="C21" t="s">
        <v>317</v>
      </c>
      <c r="D21" t="s">
        <v>411</v>
      </c>
      <c r="E21" t="s">
        <v>318</v>
      </c>
      <c r="F21" t="n">
        <v>60818.655348096</v>
      </c>
      <c r="G21" t="n">
        <v>62560.485391597</v>
      </c>
      <c r="H21" t="n">
        <v>65074.013881989</v>
      </c>
      <c r="I21" t="n">
        <v>67166.861981798</v>
      </c>
      <c r="J21" t="n">
        <v>71322.895643112</v>
      </c>
      <c r="K21" t="n">
        <v>76838.909914126</v>
      </c>
      <c r="L21" t="n">
        <v>79927.953428054</v>
      </c>
      <c r="M21" t="n">
        <v>83866.975224666</v>
      </c>
      <c r="N21" t="n">
        <v>87952.27779431</v>
      </c>
      <c r="O21" t="n">
        <v>94827.567332755</v>
      </c>
      <c r="P21" t="n">
        <v>102905.915529148</v>
      </c>
      <c r="Q21" t="n">
        <v>112873.650551122</v>
      </c>
      <c r="R21" t="n">
        <v>121311.904854682</v>
      </c>
      <c r="S21" t="n">
        <v>128958.199895648</v>
      </c>
      <c r="T21" t="n">
        <v>136762.30434333</v>
      </c>
      <c r="U21" t="n">
        <v>146958.993426557</v>
      </c>
      <c r="V21" t="n">
        <v>157805.068454735</v>
      </c>
      <c r="W21" t="n">
        <v>167030.37966665</v>
      </c>
      <c r="X21" t="n">
        <v>173523.726350939</v>
      </c>
      <c r="Y21" t="n">
        <v>177946.827740944</v>
      </c>
      <c r="Z21" t="n">
        <v>179313.570462835</v>
      </c>
      <c r="AA21" t="n">
        <v>180158.585152554</v>
      </c>
      <c r="AB21" t="n">
        <v>184117.436578156</v>
      </c>
      <c r="AC21" t="n">
        <v>187642.866273128</v>
      </c>
      <c r="AD21" t="n">
        <v>190699.738875297</v>
      </c>
      <c r="AE21" t="n">
        <v>190654.547652162</v>
      </c>
      <c r="AF21" t="n">
        <v>203432.483882642</v>
      </c>
    </row>
    <row r="22">
      <c r="A22" t="s">
        <v>156</v>
      </c>
      <c r="B22" t="s">
        <v>412</v>
      </c>
      <c r="C22" t="s">
        <v>317</v>
      </c>
      <c r="D22" t="s">
        <v>413</v>
      </c>
      <c r="E22" t="s">
        <v>318</v>
      </c>
      <c r="F22" t="n">
        <v>23872.141358475</v>
      </c>
      <c r="G22" t="n">
        <v>24898.241956488</v>
      </c>
      <c r="H22" t="n">
        <v>26116.350672239</v>
      </c>
      <c r="I22" t="n">
        <v>27268.569364838</v>
      </c>
      <c r="J22" t="n">
        <v>29372.301277887</v>
      </c>
      <c r="K22" t="n">
        <v>32471.891340468</v>
      </c>
      <c r="L22" t="n">
        <v>35062.727588159</v>
      </c>
      <c r="M22" t="n">
        <v>37722.316199119</v>
      </c>
      <c r="N22" t="n">
        <v>40599.606034283</v>
      </c>
      <c r="O22" t="n">
        <v>43627.518117848</v>
      </c>
      <c r="P22" t="n">
        <v>47030.007675593</v>
      </c>
      <c r="Q22" t="n">
        <v>50888.407523415</v>
      </c>
      <c r="R22" t="n">
        <v>54906.04108518</v>
      </c>
      <c r="S22" t="n">
        <v>57763.162710312</v>
      </c>
      <c r="T22" t="n">
        <v>57554.918833442</v>
      </c>
      <c r="U22" t="n">
        <v>60583.8989108</v>
      </c>
      <c r="V22" t="n">
        <v>61800.346023487</v>
      </c>
      <c r="W22" t="n">
        <v>61466.908351867</v>
      </c>
      <c r="X22" t="n">
        <v>60138.491697592</v>
      </c>
      <c r="Y22" t="n">
        <v>58926.429546156</v>
      </c>
      <c r="Z22" t="n">
        <v>58085.123548578</v>
      </c>
      <c r="AA22" t="n">
        <v>56835.131033872</v>
      </c>
      <c r="AB22" t="n">
        <v>57691.516525044</v>
      </c>
      <c r="AC22" t="n">
        <v>58325.760136885</v>
      </c>
      <c r="AD22" t="n">
        <v>58553.256504891</v>
      </c>
      <c r="AE22" t="n">
        <v>57798.617091039</v>
      </c>
      <c r="AF22" t="n">
        <v>61560.869106883</v>
      </c>
    </row>
    <row r="23">
      <c r="A23" t="s">
        <v>156</v>
      </c>
      <c r="B23" t="s">
        <v>414</v>
      </c>
      <c r="C23" t="s">
        <v>317</v>
      </c>
      <c r="D23" t="s">
        <v>415</v>
      </c>
      <c r="E23" t="s">
        <v>318</v>
      </c>
      <c r="F23" t="n">
        <v>59806.04528857</v>
      </c>
      <c r="G23" t="n">
        <v>63729.374385543</v>
      </c>
      <c r="H23" t="n">
        <v>68204.632836896</v>
      </c>
      <c r="I23" t="n">
        <v>72295.919379231</v>
      </c>
      <c r="J23" t="n">
        <v>78827.563427224</v>
      </c>
      <c r="K23" t="n">
        <v>86774.940787911</v>
      </c>
      <c r="L23" t="n">
        <v>92566.227875738</v>
      </c>
      <c r="M23" t="n">
        <v>99092.192620249</v>
      </c>
      <c r="N23" t="n">
        <v>106905.778554137</v>
      </c>
      <c r="O23" t="n">
        <v>119115.647426727</v>
      </c>
      <c r="P23" t="n">
        <v>137380.466246772</v>
      </c>
      <c r="Q23" t="n">
        <v>159268.000025804</v>
      </c>
      <c r="R23" t="n">
        <v>181695.954171801</v>
      </c>
      <c r="S23" t="n">
        <v>198226.162347477</v>
      </c>
      <c r="T23" t="n">
        <v>190227.111843672</v>
      </c>
      <c r="U23" t="n">
        <v>189144.65154575</v>
      </c>
      <c r="V23" t="n">
        <v>189626.867111428</v>
      </c>
      <c r="W23" t="n">
        <v>182514.129129576</v>
      </c>
      <c r="X23" t="n">
        <v>173871.990134913</v>
      </c>
      <c r="Y23" t="n">
        <v>168790.785268854</v>
      </c>
      <c r="Z23" t="n">
        <v>161242.684708641</v>
      </c>
      <c r="AA23" t="n">
        <v>160794.907515264</v>
      </c>
      <c r="AB23" t="n">
        <v>163832.911751949</v>
      </c>
      <c r="AC23" t="n">
        <v>166436.012047704</v>
      </c>
      <c r="AD23" t="n">
        <v>170473.500606131</v>
      </c>
      <c r="AE23" t="n">
        <v>167956.544934748</v>
      </c>
      <c r="AF23" t="n">
        <v>177941.950508289</v>
      </c>
    </row>
    <row r="24">
      <c r="A24" t="s">
        <v>156</v>
      </c>
      <c r="B24" t="s">
        <v>416</v>
      </c>
      <c r="C24" t="s">
        <v>317</v>
      </c>
      <c r="D24" t="s">
        <v>417</v>
      </c>
      <c r="E24" t="s">
        <v>318</v>
      </c>
      <c r="F24" t="n">
        <v>40571.971326914</v>
      </c>
      <c r="G24" t="n">
        <v>43964.754403448</v>
      </c>
      <c r="H24" t="n">
        <v>48056.403987011</v>
      </c>
      <c r="I24" t="n">
        <v>52125.231140417</v>
      </c>
      <c r="J24" t="n">
        <v>57738.165222191</v>
      </c>
      <c r="K24" t="n">
        <v>65213.929743368</v>
      </c>
      <c r="L24" t="n">
        <v>72757.315797157</v>
      </c>
      <c r="M24" t="n">
        <v>80509.958494136</v>
      </c>
      <c r="N24" t="n">
        <v>88303.301417619</v>
      </c>
      <c r="O24" t="n">
        <v>99237.182211211</v>
      </c>
      <c r="P24" t="n">
        <v>109808.476738423</v>
      </c>
      <c r="Q24" t="n">
        <v>120111.688746518</v>
      </c>
      <c r="R24" t="n">
        <v>129747.557073937</v>
      </c>
      <c r="S24" t="n">
        <v>137055.099112581</v>
      </c>
      <c r="T24" t="n">
        <v>133472.747354606</v>
      </c>
      <c r="U24" t="n">
        <v>137470.20582482</v>
      </c>
      <c r="V24" t="n">
        <v>142145.95178724</v>
      </c>
      <c r="W24" t="n">
        <v>145857.057546778</v>
      </c>
      <c r="X24" t="n">
        <v>147536.0904957</v>
      </c>
      <c r="Y24" t="n">
        <v>149159.144214691</v>
      </c>
      <c r="Z24" t="n">
        <v>149310.328641804</v>
      </c>
      <c r="AA24" t="n">
        <v>151988.941248998</v>
      </c>
      <c r="AB24" t="n">
        <v>158101.19600726</v>
      </c>
      <c r="AC24" t="n">
        <v>162932.478866437</v>
      </c>
      <c r="AD24" t="n">
        <v>166539.387668304</v>
      </c>
      <c r="AE24" t="n">
        <v>166530.94480207</v>
      </c>
      <c r="AF24" t="n">
        <v>178599.426697383</v>
      </c>
    </row>
    <row r="25">
      <c r="A25" t="s">
        <v>156</v>
      </c>
      <c r="B25" t="s">
        <v>418</v>
      </c>
      <c r="C25" t="s">
        <v>317</v>
      </c>
      <c r="D25" t="s">
        <v>419</v>
      </c>
      <c r="E25" t="s">
        <v>318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</row>
    <row r="26">
      <c r="A26" t="s">
        <v>156</v>
      </c>
      <c r="B26" t="s">
        <v>420</v>
      </c>
      <c r="C26" t="s">
        <v>317</v>
      </c>
      <c r="D26" t="s">
        <v>421</v>
      </c>
      <c r="E26" t="s">
        <v>318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</row>
    <row r="27">
      <c r="A27" t="s">
        <v>156</v>
      </c>
      <c r="B27" t="s">
        <v>422</v>
      </c>
      <c r="C27" t="s">
        <v>317</v>
      </c>
      <c r="D27" t="s">
        <v>423</v>
      </c>
      <c r="E27" t="s">
        <v>318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</row>
    <row r="28">
      <c r="A28" t="s">
        <v>156</v>
      </c>
      <c r="B28" t="s">
        <v>424</v>
      </c>
      <c r="C28" t="s">
        <v>317</v>
      </c>
      <c r="D28" t="s">
        <v>425</v>
      </c>
      <c r="E28" t="s">
        <v>318</v>
      </c>
      <c r="F28" t="n">
        <v>62385.606315362</v>
      </c>
      <c r="G28" t="n">
        <v>65703.873221622</v>
      </c>
      <c r="H28" t="n">
        <v>69730.527206914</v>
      </c>
      <c r="I28" t="n">
        <v>74075.474039505</v>
      </c>
      <c r="J28" t="n">
        <v>80745.812342056</v>
      </c>
      <c r="K28" t="n">
        <v>91684.182907789</v>
      </c>
      <c r="L28" t="n">
        <v>101337.469767311</v>
      </c>
      <c r="M28" t="n">
        <v>110697.298729243</v>
      </c>
      <c r="N28" t="n">
        <v>121010.379810765</v>
      </c>
      <c r="O28" t="n">
        <v>130152.579559312</v>
      </c>
      <c r="P28" t="n">
        <v>142298.917075683</v>
      </c>
      <c r="Q28" t="n">
        <v>153756.94152949</v>
      </c>
      <c r="R28" t="n">
        <v>164692.362752008</v>
      </c>
      <c r="S28" t="n">
        <v>176268.251599994</v>
      </c>
      <c r="T28" t="n">
        <v>176520.543747826</v>
      </c>
      <c r="U28" t="n">
        <v>182310.700567357</v>
      </c>
      <c r="V28" t="n">
        <v>188266.606210267</v>
      </c>
      <c r="W28" t="n">
        <v>188520.576050635</v>
      </c>
      <c r="X28" t="n">
        <v>183718.618828621</v>
      </c>
      <c r="Y28" t="n">
        <v>180636.103255771</v>
      </c>
      <c r="Z28" t="n">
        <v>184012.729501808</v>
      </c>
      <c r="AA28" t="n">
        <v>184308.38442444</v>
      </c>
      <c r="AB28" t="n">
        <v>188373.912947032</v>
      </c>
      <c r="AC28" t="n">
        <v>192798.903145625</v>
      </c>
      <c r="AD28" t="n">
        <v>194214.560610828</v>
      </c>
      <c r="AE28" t="n">
        <v>189575.467843129</v>
      </c>
      <c r="AF28" t="n">
        <v>195951.115472271</v>
      </c>
    </row>
    <row r="29">
      <c r="A29" t="s">
        <v>156</v>
      </c>
      <c r="B29" t="s">
        <v>426</v>
      </c>
      <c r="C29" t="s">
        <v>317</v>
      </c>
      <c r="D29" t="s">
        <v>427</v>
      </c>
      <c r="E29" t="s">
        <v>318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</row>
    <row r="30">
      <c r="A30" t="s">
        <v>156</v>
      </c>
      <c r="B30" t="s">
        <v>428</v>
      </c>
      <c r="C30" t="s">
        <v>317</v>
      </c>
      <c r="D30" t="s">
        <v>429</v>
      </c>
      <c r="E30" t="s">
        <v>318</v>
      </c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</row>
    <row r="31">
      <c r="A31" t="s">
        <v>156</v>
      </c>
      <c r="B31" t="s">
        <v>430</v>
      </c>
      <c r="C31" t="s">
        <v>317</v>
      </c>
      <c r="D31" t="s">
        <v>431</v>
      </c>
      <c r="E31" t="s">
        <v>318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</row>
    <row r="32">
      <c r="A32" t="s">
        <v>156</v>
      </c>
      <c r="B32" t="s">
        <v>432</v>
      </c>
      <c r="C32" t="s">
        <v>317</v>
      </c>
      <c r="D32" t="s">
        <v>433</v>
      </c>
      <c r="E32" t="s">
        <v>318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</row>
    <row r="33">
      <c r="A33" t="s">
        <v>156</v>
      </c>
      <c r="B33" t="s">
        <v>434</v>
      </c>
      <c r="C33" t="s">
        <v>317</v>
      </c>
      <c r="D33" t="s">
        <v>435</v>
      </c>
      <c r="E33" t="s">
        <v>318</v>
      </c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</row>
    <row r="34">
      <c r="A34" t="s">
        <v>156</v>
      </c>
      <c r="B34" t="s">
        <v>436</v>
      </c>
      <c r="C34" t="s">
        <v>317</v>
      </c>
      <c r="D34" t="s">
        <v>437</v>
      </c>
      <c r="E34" t="s">
        <v>318</v>
      </c>
      <c r="F34" t="n">
        <v>15798.96550713</v>
      </c>
      <c r="G34" t="n">
        <v>16986.652754711</v>
      </c>
      <c r="H34" t="n">
        <v>18512.521016896</v>
      </c>
      <c r="I34" t="n">
        <v>20034.064979811</v>
      </c>
      <c r="J34" t="n">
        <v>22161.211384183</v>
      </c>
      <c r="K34" t="n">
        <v>25454.573442733</v>
      </c>
      <c r="L34" t="n">
        <v>29283.732800652</v>
      </c>
      <c r="M34" t="n">
        <v>32802.844066543</v>
      </c>
      <c r="N34" t="n">
        <v>36180.739846148</v>
      </c>
      <c r="O34" t="n">
        <v>39790.930693853</v>
      </c>
      <c r="P34" t="n">
        <v>43105.514102053</v>
      </c>
      <c r="Q34" t="n">
        <v>46246.02050176</v>
      </c>
      <c r="R34" t="n">
        <v>48485.418838538</v>
      </c>
      <c r="S34" t="n">
        <v>49467.139508533</v>
      </c>
      <c r="T34" t="n">
        <v>47267.777937353</v>
      </c>
      <c r="U34" t="n">
        <v>47215.399223301</v>
      </c>
      <c r="V34" t="n">
        <v>47196.995525515</v>
      </c>
      <c r="W34" t="n">
        <v>47309.090491</v>
      </c>
      <c r="X34" t="n">
        <v>46450.977125189</v>
      </c>
      <c r="Y34" t="n">
        <v>45936.99123438</v>
      </c>
      <c r="Z34" t="n">
        <v>45750.198445309</v>
      </c>
      <c r="AA34" t="n">
        <v>46248.361023737</v>
      </c>
      <c r="AB34" t="n">
        <v>48300.797735517</v>
      </c>
      <c r="AC34" t="n">
        <v>50625.159185865</v>
      </c>
      <c r="AD34" t="n">
        <v>52397.097688911</v>
      </c>
      <c r="AE34" t="n">
        <v>51946.005071925</v>
      </c>
      <c r="AF34" t="n">
        <v>55457.795396728</v>
      </c>
    </row>
    <row r="35">
      <c r="A35" t="s">
        <v>156</v>
      </c>
      <c r="B35" t="s">
        <v>438</v>
      </c>
      <c r="C35" t="s">
        <v>317</v>
      </c>
      <c r="D35" t="s">
        <v>439</v>
      </c>
      <c r="E35" t="s">
        <v>318</v>
      </c>
      <c r="F35" t="n">
        <v>30733.781257349</v>
      </c>
      <c r="G35" t="n">
        <v>33429.486923911</v>
      </c>
      <c r="H35" t="n">
        <v>36798.374613167</v>
      </c>
      <c r="I35" t="n">
        <v>40232.873965912</v>
      </c>
      <c r="J35" t="n">
        <v>45022.478780684</v>
      </c>
      <c r="K35" t="n">
        <v>50050.30458114</v>
      </c>
      <c r="L35" t="n">
        <v>53409.527734167</v>
      </c>
      <c r="M35" t="n">
        <v>56349.29915337</v>
      </c>
      <c r="N35" t="n">
        <v>58793.18027666</v>
      </c>
      <c r="O35" t="n">
        <v>62308.339439649</v>
      </c>
      <c r="P35" t="n">
        <v>66571.191357049</v>
      </c>
      <c r="Q35" t="n">
        <v>69739.479893863</v>
      </c>
      <c r="R35" t="n">
        <v>71787.479423643</v>
      </c>
      <c r="S35" t="n">
        <v>73569.261591187</v>
      </c>
      <c r="T35" t="n">
        <v>71447.557033347</v>
      </c>
      <c r="U35" t="n">
        <v>72113.858749525</v>
      </c>
      <c r="V35" t="n">
        <v>73475.568513789</v>
      </c>
      <c r="W35" t="n">
        <v>73635.660603873</v>
      </c>
      <c r="X35" t="n">
        <v>70384.681705888</v>
      </c>
      <c r="Y35" t="n">
        <v>68434.479436358</v>
      </c>
      <c r="Z35" t="n">
        <v>70175.855048617</v>
      </c>
      <c r="AA35" t="n">
        <v>71411.464158911</v>
      </c>
      <c r="AB35" t="n">
        <v>72899.167620053</v>
      </c>
      <c r="AC35" t="n">
        <v>73860.423968419</v>
      </c>
      <c r="AD35" t="n">
        <v>74698.164663006</v>
      </c>
      <c r="AE35" t="n">
        <v>74817.714777333</v>
      </c>
      <c r="AF35" t="n">
        <v>76846.618381035</v>
      </c>
    </row>
    <row r="36">
      <c r="A36" t="s">
        <v>156</v>
      </c>
      <c r="B36" t="s">
        <v>440</v>
      </c>
      <c r="C36" t="s">
        <v>317</v>
      </c>
      <c r="D36" t="s">
        <v>441</v>
      </c>
      <c r="E36" t="s">
        <v>318</v>
      </c>
      <c r="F36" t="n">
        <v>7506.878424024</v>
      </c>
      <c r="G36" t="n">
        <v>8206.728970502</v>
      </c>
      <c r="H36" t="n">
        <v>9253.879343382</v>
      </c>
      <c r="I36" t="n">
        <v>10144.226141784</v>
      </c>
      <c r="J36" t="n">
        <v>11317.708143628</v>
      </c>
      <c r="K36" t="n">
        <v>12346.554287424</v>
      </c>
      <c r="L36" t="n">
        <v>13228.086937094</v>
      </c>
      <c r="M36" t="n">
        <v>14124.010885411</v>
      </c>
      <c r="N36" t="n">
        <v>14849.296290769</v>
      </c>
      <c r="O36" t="n">
        <v>15762.42129751</v>
      </c>
      <c r="P36" t="n">
        <v>17042.169001642</v>
      </c>
      <c r="Q36" t="n">
        <v>18211.896835295</v>
      </c>
      <c r="R36" t="n">
        <v>19101.782896782</v>
      </c>
      <c r="S36" t="n">
        <v>19597.189219833</v>
      </c>
      <c r="T36" t="n">
        <v>19008.205440693</v>
      </c>
      <c r="U36" t="n">
        <v>19394.960407894</v>
      </c>
      <c r="V36" t="n">
        <v>19811.939326547</v>
      </c>
      <c r="W36" t="n">
        <v>19795.529765654</v>
      </c>
      <c r="X36" t="n">
        <v>18738.458945638</v>
      </c>
      <c r="Y36" t="n">
        <v>18056.155295465</v>
      </c>
      <c r="Z36" t="n">
        <v>17827.086586301</v>
      </c>
      <c r="AA36" t="n">
        <v>17433.469122862</v>
      </c>
      <c r="AB36" t="n">
        <v>17308.523836793</v>
      </c>
      <c r="AC36" t="n">
        <v>17066.346538898</v>
      </c>
      <c r="AD36" t="n">
        <v>16908.526992888</v>
      </c>
      <c r="AE36" t="n">
        <v>16508.037842753</v>
      </c>
      <c r="AF36" t="n">
        <v>16499.573232171</v>
      </c>
    </row>
    <row r="37">
      <c r="A37" t="s">
        <v>156</v>
      </c>
      <c r="B37" t="s">
        <v>442</v>
      </c>
      <c r="C37" t="s">
        <v>317</v>
      </c>
      <c r="D37" t="s">
        <v>443</v>
      </c>
      <c r="E37" t="s">
        <v>318</v>
      </c>
      <c r="F37" t="n">
        <v>21407.45451155</v>
      </c>
      <c r="G37" t="n">
        <v>22888.871325575</v>
      </c>
      <c r="H37" t="n">
        <v>24587.420441328</v>
      </c>
      <c r="I37" t="n">
        <v>26573.644331216</v>
      </c>
      <c r="J37" t="n">
        <v>29686.925221027</v>
      </c>
      <c r="K37" t="n">
        <v>33815.788632202</v>
      </c>
      <c r="L37" t="n">
        <v>36418.720145467</v>
      </c>
      <c r="M37" t="n">
        <v>38563.932343578</v>
      </c>
      <c r="N37" t="n">
        <v>40336.911050617</v>
      </c>
      <c r="O37" t="n">
        <v>42934.400313485</v>
      </c>
      <c r="P37" t="n">
        <v>45884.935457833</v>
      </c>
      <c r="Q37" t="n">
        <v>47839.129882825</v>
      </c>
      <c r="R37" t="n">
        <v>48923.239817351</v>
      </c>
      <c r="S37" t="n">
        <v>50159.913691619</v>
      </c>
      <c r="T37" t="n">
        <v>48795.230588216</v>
      </c>
      <c r="U37" t="n">
        <v>49172.491856699</v>
      </c>
      <c r="V37" t="n">
        <v>50207.513190703</v>
      </c>
      <c r="W37" t="n">
        <v>50155.227886499</v>
      </c>
      <c r="X37" t="n">
        <v>48215.386446444</v>
      </c>
      <c r="Y37" t="n">
        <v>47083.436858501</v>
      </c>
      <c r="Z37" t="n">
        <v>49050.103552968</v>
      </c>
      <c r="AA37" t="n">
        <v>50675.586833792</v>
      </c>
      <c r="AB37" t="n">
        <v>52258.526413318</v>
      </c>
      <c r="AC37" t="n">
        <v>53502.010504474</v>
      </c>
      <c r="AD37" t="n">
        <v>54430.173923422</v>
      </c>
      <c r="AE37" t="n">
        <v>54429.663494056</v>
      </c>
      <c r="AF37" t="n">
        <v>56553.511156941</v>
      </c>
    </row>
    <row r="38">
      <c r="A38" t="s">
        <v>156</v>
      </c>
      <c r="B38" t="s">
        <v>444</v>
      </c>
      <c r="C38" t="s">
        <v>317</v>
      </c>
      <c r="D38" t="s">
        <v>445</v>
      </c>
      <c r="E38" t="s">
        <v>318</v>
      </c>
      <c r="F38" t="n">
        <v>1819.448321774</v>
      </c>
      <c r="G38" t="n">
        <v>2333.886627835</v>
      </c>
      <c r="H38" t="n">
        <v>2957.074828458</v>
      </c>
      <c r="I38" t="n">
        <v>3515.003492911</v>
      </c>
      <c r="J38" t="n">
        <v>4017.845416029</v>
      </c>
      <c r="K38" t="n">
        <v>3887.961661514</v>
      </c>
      <c r="L38" t="n">
        <v>3762.720651605</v>
      </c>
      <c r="M38" t="n">
        <v>3661.35592438</v>
      </c>
      <c r="N38" t="n">
        <v>3606.972935274</v>
      </c>
      <c r="O38" t="n">
        <v>3611.517828654</v>
      </c>
      <c r="P38" t="n">
        <v>3644.086897576</v>
      </c>
      <c r="Q38" t="n">
        <v>3688.453175742</v>
      </c>
      <c r="R38" t="n">
        <v>3762.456709511</v>
      </c>
      <c r="S38" t="n">
        <v>3812.158679734</v>
      </c>
      <c r="T38" t="n">
        <v>3644.121004437</v>
      </c>
      <c r="U38" t="n">
        <v>3546.406484935</v>
      </c>
      <c r="V38" t="n">
        <v>3456.115996539</v>
      </c>
      <c r="W38" t="n">
        <v>3684.902951721</v>
      </c>
      <c r="X38" t="n">
        <v>3430.836313807</v>
      </c>
      <c r="Y38" t="n">
        <v>3294.887282394</v>
      </c>
      <c r="Z38" t="n">
        <v>3298.664909346</v>
      </c>
      <c r="AA38" t="n">
        <v>3302.408202256</v>
      </c>
      <c r="AB38" t="n">
        <v>3332.117369943</v>
      </c>
      <c r="AC38" t="n">
        <v>3292.066925047</v>
      </c>
      <c r="AD38" t="n">
        <v>3359.463746696</v>
      </c>
      <c r="AE38" t="n">
        <v>3880.013440525</v>
      </c>
      <c r="AF38" t="n">
        <v>3793.53399192</v>
      </c>
    </row>
    <row r="39">
      <c r="A39" t="s">
        <v>156</v>
      </c>
      <c r="B39" t="s">
        <v>446</v>
      </c>
      <c r="C39" t="s">
        <v>317</v>
      </c>
      <c r="D39" t="s">
        <v>447</v>
      </c>
      <c r="E39" t="s">
        <v>318</v>
      </c>
      <c r="F39" t="n">
        <v>11334.450749812</v>
      </c>
      <c r="G39" t="n">
        <v>11944.799215261</v>
      </c>
      <c r="H39" t="n">
        <v>13101.969930756</v>
      </c>
      <c r="I39" t="n">
        <v>13122.641150184</v>
      </c>
      <c r="J39" t="n">
        <v>14013.027409573</v>
      </c>
      <c r="K39" t="n">
        <v>14638.809660288</v>
      </c>
      <c r="L39" t="n">
        <v>15230.231991042</v>
      </c>
      <c r="M39" t="n">
        <v>14927.790295433</v>
      </c>
      <c r="N39" t="n">
        <v>14937.114592684</v>
      </c>
      <c r="O39" t="n">
        <v>15717.688759985</v>
      </c>
      <c r="P39" t="n">
        <v>16164.618617619</v>
      </c>
      <c r="Q39" t="n">
        <v>18078.636464671</v>
      </c>
      <c r="R39" t="n">
        <v>17410.370533496</v>
      </c>
      <c r="S39" t="n">
        <v>18498.9353094</v>
      </c>
      <c r="T39" t="n">
        <v>17427.655895245</v>
      </c>
      <c r="U39" t="n">
        <v>16208.093372666</v>
      </c>
      <c r="V39" t="n">
        <v>16920.498152292</v>
      </c>
      <c r="W39" t="n">
        <v>12196.558681677</v>
      </c>
      <c r="X39" t="n">
        <v>10747.841587402</v>
      </c>
      <c r="Y39" t="n">
        <v>10437.539003031</v>
      </c>
      <c r="Z39" t="n">
        <v>11503.651930149</v>
      </c>
      <c r="AA39" t="n">
        <v>11534.640281455</v>
      </c>
      <c r="AB39" t="n">
        <v>11308.011871429</v>
      </c>
      <c r="AC39" t="n">
        <v>10198.367201896</v>
      </c>
      <c r="AD39" t="n">
        <v>8394.813583482</v>
      </c>
      <c r="AE39" t="n">
        <v>7972.500230782</v>
      </c>
      <c r="AF39" t="n">
        <v>6632.914209192</v>
      </c>
    </row>
    <row r="40">
      <c r="A40" t="s">
        <v>156</v>
      </c>
      <c r="B40" t="s">
        <v>448</v>
      </c>
      <c r="C40" t="s">
        <v>317</v>
      </c>
      <c r="D40" t="s">
        <v>449</v>
      </c>
      <c r="E40" t="s">
        <v>318</v>
      </c>
      <c r="F40" t="n">
        <v>28601.365545269</v>
      </c>
      <c r="G40" t="n">
        <v>30063.186370442</v>
      </c>
      <c r="H40" t="n">
        <v>31796.083411462</v>
      </c>
      <c r="I40" t="n">
        <v>33245.063653851</v>
      </c>
      <c r="J40" t="n">
        <v>35829.304074847</v>
      </c>
      <c r="K40" t="n">
        <v>38312.521102287</v>
      </c>
      <c r="L40" t="n">
        <v>40244.742132849</v>
      </c>
      <c r="M40" t="n">
        <v>42557.898642048</v>
      </c>
      <c r="N40" t="n">
        <v>45118.533980749</v>
      </c>
      <c r="O40" t="n">
        <v>49482.521793598</v>
      </c>
      <c r="P40" t="n">
        <v>56193.016657269</v>
      </c>
      <c r="Q40" t="n">
        <v>63941.600027672</v>
      </c>
      <c r="R40" t="n">
        <v>71813.726748302</v>
      </c>
      <c r="S40" t="n">
        <v>76297.666874692</v>
      </c>
      <c r="T40" t="n">
        <v>75983.760374729</v>
      </c>
      <c r="U40" t="n">
        <v>78752.33684793</v>
      </c>
      <c r="V40" t="n">
        <v>82698.407376757</v>
      </c>
      <c r="W40" t="n">
        <v>89589.333050946</v>
      </c>
      <c r="X40" t="n">
        <v>92993.054504731</v>
      </c>
      <c r="Y40" t="n">
        <v>96042.933799264</v>
      </c>
      <c r="Z40" t="n">
        <v>92158.469705625</v>
      </c>
      <c r="AA40" t="n">
        <v>89925.51990893</v>
      </c>
      <c r="AB40" t="n">
        <v>93456.248866827</v>
      </c>
      <c r="AC40" t="n">
        <v>96381.438595023</v>
      </c>
      <c r="AD40" t="n">
        <v>98008.935264376</v>
      </c>
      <c r="AE40" t="n">
        <v>97954.494267358</v>
      </c>
      <c r="AF40" t="n">
        <v>108063.529499471</v>
      </c>
    </row>
    <row r="41">
      <c r="A41" t="s">
        <v>156</v>
      </c>
      <c r="B41" t="s">
        <v>450</v>
      </c>
      <c r="C41" t="s">
        <v>317</v>
      </c>
      <c r="D41" t="s">
        <v>451</v>
      </c>
      <c r="E41" t="s">
        <v>318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</row>
    <row r="42">
      <c r="A42" t="s">
        <v>156</v>
      </c>
      <c r="B42" t="s">
        <v>452</v>
      </c>
      <c r="C42" t="s">
        <v>317</v>
      </c>
      <c r="D42" t="s">
        <v>453</v>
      </c>
      <c r="E42" t="s">
        <v>318</v>
      </c>
      <c r="F42" t="n">
        <v>6782.703403248</v>
      </c>
      <c r="G42" t="n">
        <v>7330.801002146</v>
      </c>
      <c r="H42" t="n">
        <v>8013.321000561</v>
      </c>
      <c r="I42" t="n">
        <v>8686.053283561</v>
      </c>
      <c r="J42" t="n">
        <v>9544.784311721</v>
      </c>
      <c r="K42" t="n">
        <v>10861.040873647</v>
      </c>
      <c r="L42" t="n">
        <v>12822.481825238</v>
      </c>
      <c r="M42" t="n">
        <v>14919.023334241</v>
      </c>
      <c r="N42" t="n">
        <v>17203.66928148</v>
      </c>
      <c r="O42" t="n">
        <v>19413.9567695</v>
      </c>
      <c r="P42" t="n">
        <v>22765.914760274</v>
      </c>
      <c r="Q42" t="n">
        <v>25423.709077837</v>
      </c>
      <c r="R42" t="n">
        <v>28444.771305734</v>
      </c>
      <c r="S42" t="n">
        <v>30963.1613717</v>
      </c>
      <c r="T42" t="n">
        <v>31270.213800278</v>
      </c>
      <c r="U42" t="n">
        <v>32421.248041795</v>
      </c>
      <c r="V42" t="n">
        <v>33255.158811995</v>
      </c>
      <c r="W42" t="n">
        <v>33514.990034543</v>
      </c>
      <c r="X42" t="n">
        <v>33371.174359786</v>
      </c>
      <c r="Y42" t="n">
        <v>33738.93145205</v>
      </c>
      <c r="Z42" t="n">
        <v>34068.530587709</v>
      </c>
      <c r="AA42" t="n">
        <v>33543.34158243</v>
      </c>
      <c r="AB42" t="n">
        <v>34693.584449717</v>
      </c>
      <c r="AC42" t="n">
        <v>36415.003863612</v>
      </c>
      <c r="AD42" t="n">
        <v>37730.785363688</v>
      </c>
      <c r="AE42" t="n">
        <v>37888.300600796</v>
      </c>
      <c r="AF42" t="n">
        <v>40525.699470608</v>
      </c>
    </row>
    <row r="43">
      <c r="A43" t="s">
        <v>156</v>
      </c>
      <c r="B43" t="s">
        <v>454</v>
      </c>
      <c r="C43" t="s">
        <v>317</v>
      </c>
      <c r="D43" t="s">
        <v>455</v>
      </c>
      <c r="E43" t="s">
        <v>318</v>
      </c>
      <c r="F43" t="n">
        <v>13279.410864034</v>
      </c>
      <c r="G43" t="n">
        <v>14544.008543853</v>
      </c>
      <c r="H43" t="n">
        <v>16141.183713155</v>
      </c>
      <c r="I43" t="n">
        <v>17935.336134884</v>
      </c>
      <c r="J43" t="n">
        <v>20132.34080585</v>
      </c>
      <c r="K43" t="n">
        <v>24728.149645564</v>
      </c>
      <c r="L43" t="n">
        <v>29297.544116736</v>
      </c>
      <c r="M43" t="n">
        <v>33749.203417819</v>
      </c>
      <c r="N43" t="n">
        <v>38713.091558401</v>
      </c>
      <c r="O43" t="n">
        <v>44209.331746233</v>
      </c>
      <c r="P43" t="n">
        <v>50913.379702383</v>
      </c>
      <c r="Q43" t="n">
        <v>57164.137248079</v>
      </c>
      <c r="R43" t="n">
        <v>61834.645147176</v>
      </c>
      <c r="S43" t="n">
        <v>63771.729242422</v>
      </c>
      <c r="T43" t="n">
        <v>60252.533705798</v>
      </c>
      <c r="U43" t="n">
        <v>59358.405184133</v>
      </c>
      <c r="V43" t="n">
        <v>58937.228005309</v>
      </c>
      <c r="W43" t="n">
        <v>57578.000568285</v>
      </c>
      <c r="X43" t="n">
        <v>57325.161157301</v>
      </c>
      <c r="Y43" t="n">
        <v>59974.820573518</v>
      </c>
      <c r="Z43" t="n">
        <v>62885.931920456</v>
      </c>
      <c r="AA43" t="n">
        <v>60498.046752611</v>
      </c>
      <c r="AB43" t="n">
        <v>63382.58464737</v>
      </c>
      <c r="AC43" t="n">
        <v>67748.475970974</v>
      </c>
      <c r="AD43" t="n">
        <v>72470.226982132</v>
      </c>
      <c r="AE43" t="n">
        <v>73073.235033787</v>
      </c>
      <c r="AF43" t="n">
        <v>78172.749643125</v>
      </c>
    </row>
    <row r="44">
      <c r="A44" t="s">
        <v>156</v>
      </c>
      <c r="B44" t="s">
        <v>456</v>
      </c>
      <c r="C44" t="s">
        <v>317</v>
      </c>
      <c r="D44" t="s">
        <v>457</v>
      </c>
      <c r="E44" t="s">
        <v>318</v>
      </c>
      <c r="F44" t="n">
        <v>471475.692066329</v>
      </c>
      <c r="G44" t="n">
        <v>496919.492062153</v>
      </c>
      <c r="H44" t="n">
        <v>529814.893168598</v>
      </c>
      <c r="I44" t="n">
        <v>562030.64000275</v>
      </c>
      <c r="J44" t="n">
        <v>611306.829663041</v>
      </c>
      <c r="K44" t="n">
        <v>674667.340649611</v>
      </c>
      <c r="L44" t="n">
        <v>727437.840708493</v>
      </c>
      <c r="M44" t="n">
        <v>779416.675959477</v>
      </c>
      <c r="N44" t="n">
        <v>834669.341817372</v>
      </c>
      <c r="O44" t="n">
        <v>905440.256860289</v>
      </c>
      <c r="P44" t="n">
        <v>989797.469220361</v>
      </c>
      <c r="Q44" t="n">
        <v>1079271.21764882</v>
      </c>
      <c r="R44" t="n">
        <v>1157345.75824177</v>
      </c>
      <c r="S44" t="n">
        <v>1222634.29371198</v>
      </c>
      <c r="T44" t="n">
        <v>1204537.38061466</v>
      </c>
      <c r="U44" t="n">
        <v>1226458.24722167</v>
      </c>
      <c r="V44" t="n">
        <v>1251238.10111102</v>
      </c>
      <c r="W44" t="n">
        <v>1248214.08825589</v>
      </c>
      <c r="X44" t="n">
        <v>1227601.92687228</v>
      </c>
      <c r="Y44" t="n">
        <v>1220710.45590129</v>
      </c>
      <c r="Z44" t="n">
        <v>1225002.11705821</v>
      </c>
      <c r="AA44" t="n">
        <v>1231642.52026591</v>
      </c>
      <c r="AB44" t="n">
        <v>1268795.77358639</v>
      </c>
      <c r="AC44" t="n">
        <v>1306562.50233178</v>
      </c>
      <c r="AD44" t="n">
        <v>1338862.34974726</v>
      </c>
      <c r="AE44" t="n">
        <v>1335236.7196534</v>
      </c>
      <c r="AF44" t="n">
        <v>1418651.44222528</v>
      </c>
    </row>
    <row r="45">
      <c r="A45" t="s">
        <v>156</v>
      </c>
      <c r="B45" t="s">
        <v>458</v>
      </c>
      <c r="C45" t="s">
        <v>317</v>
      </c>
      <c r="D45" t="s">
        <v>459</v>
      </c>
      <c r="E45" t="s">
        <v>318</v>
      </c>
      <c r="F45" t="n">
        <v>436634.807942107</v>
      </c>
      <c r="G45" t="n">
        <v>461231.396746838</v>
      </c>
      <c r="H45" t="n">
        <v>493033.076080879</v>
      </c>
      <c r="I45" t="n">
        <v>524243.242646964</v>
      </c>
      <c r="J45" t="n">
        <v>571586.520539963</v>
      </c>
      <c r="K45" t="n">
        <v>632551.997258024</v>
      </c>
      <c r="L45" t="n">
        <v>683753.471295245</v>
      </c>
      <c r="M45" t="n">
        <v>734089.874676434</v>
      </c>
      <c r="N45" t="n">
        <v>787597.419317442</v>
      </c>
      <c r="O45" t="n">
        <v>855629.597668469</v>
      </c>
      <c r="P45" t="n">
        <v>936689.721003808</v>
      </c>
      <c r="Q45" t="n">
        <v>1024888.19075943</v>
      </c>
      <c r="R45" t="n">
        <v>1100982.64755274</v>
      </c>
      <c r="S45" t="n">
        <v>1164144.84813261</v>
      </c>
      <c r="T45" t="n">
        <v>1146490.36828475</v>
      </c>
      <c r="U45" t="n">
        <v>1167517.18556956</v>
      </c>
      <c r="V45" t="n">
        <v>1191629.68602113</v>
      </c>
      <c r="W45" t="n">
        <v>1188727.33336718</v>
      </c>
      <c r="X45" t="n">
        <v>1169184.83265682</v>
      </c>
      <c r="Y45" t="n">
        <v>1162590.24098206</v>
      </c>
      <c r="Z45" t="n">
        <v>1166979.05314787</v>
      </c>
      <c r="AA45" t="n">
        <v>1172493.5979972</v>
      </c>
      <c r="AB45" t="n">
        <v>1207009.54172408</v>
      </c>
      <c r="AC45" t="n">
        <v>1242307.41606941</v>
      </c>
      <c r="AD45" t="n">
        <v>1273597.83780817</v>
      </c>
      <c r="AE45" t="n">
        <v>1269635.19974951</v>
      </c>
      <c r="AF45" t="n">
        <v>1349009.65676685</v>
      </c>
    </row>
    <row r="46">
      <c r="A46" t="s">
        <v>156</v>
      </c>
      <c r="B46" t="s">
        <v>460</v>
      </c>
      <c r="C46" t="s">
        <v>317</v>
      </c>
      <c r="D46" t="s">
        <v>461</v>
      </c>
      <c r="E46" t="s">
        <v>318</v>
      </c>
      <c r="F46" t="n">
        <v>6496.707460786</v>
      </c>
      <c r="G46" t="n">
        <v>7213.207541707</v>
      </c>
      <c r="H46" t="n">
        <v>8127.862712597</v>
      </c>
      <c r="I46" t="n">
        <v>9249.282851324</v>
      </c>
      <c r="J46" t="n">
        <v>10587.556494128</v>
      </c>
      <c r="K46" t="n">
        <v>13867.108771916</v>
      </c>
      <c r="L46" t="n">
        <v>16475.062291499</v>
      </c>
      <c r="M46" t="n">
        <v>18830.180083579</v>
      </c>
      <c r="N46" t="n">
        <v>21509.42227692</v>
      </c>
      <c r="O46" t="n">
        <v>24795.374976734</v>
      </c>
      <c r="P46" t="n">
        <v>28147.464942109</v>
      </c>
      <c r="Q46" t="n">
        <v>31740.428170241</v>
      </c>
      <c r="R46" t="n">
        <v>33389.873841444</v>
      </c>
      <c r="S46" t="n">
        <v>32808.567870722</v>
      </c>
      <c r="T46" t="n">
        <v>28982.31990552</v>
      </c>
      <c r="U46" t="n">
        <v>26937.157142337</v>
      </c>
      <c r="V46" t="n">
        <v>25682.069193312</v>
      </c>
      <c r="W46" t="n">
        <v>24063.010533741</v>
      </c>
      <c r="X46" t="n">
        <v>23953.986797517</v>
      </c>
      <c r="Y46" t="n">
        <v>26235.889121469</v>
      </c>
      <c r="Z46" t="n">
        <v>28817.40133275</v>
      </c>
      <c r="AA46" t="n">
        <v>26954.705170181</v>
      </c>
      <c r="AB46" t="n">
        <v>28689.000197654</v>
      </c>
      <c r="AC46" t="n">
        <v>31333.472107361</v>
      </c>
      <c r="AD46" t="n">
        <v>34739.441618444</v>
      </c>
      <c r="AE46" t="n">
        <v>35184.93443299</v>
      </c>
      <c r="AF46" t="n">
        <v>37647.050172519</v>
      </c>
    </row>
    <row r="47">
      <c r="A47" t="s">
        <v>156</v>
      </c>
      <c r="B47" t="s">
        <v>462</v>
      </c>
      <c r="C47" t="s">
        <v>317</v>
      </c>
      <c r="D47" t="s">
        <v>463</v>
      </c>
      <c r="E47" t="s">
        <v>318</v>
      </c>
      <c r="F47" t="n">
        <v>136909.290838351</v>
      </c>
      <c r="G47" t="n">
        <v>143607.5773353</v>
      </c>
      <c r="H47" t="n">
        <v>152136.507226767</v>
      </c>
      <c r="I47" t="n">
        <v>159451.408301532</v>
      </c>
      <c r="J47" t="n">
        <v>171374.635550928</v>
      </c>
      <c r="K47" t="n">
        <v>187570.005434703</v>
      </c>
      <c r="L47" t="n">
        <v>202131.345967923</v>
      </c>
      <c r="M47" t="n">
        <v>219297.075542125</v>
      </c>
      <c r="N47" t="n">
        <v>236900.171480789</v>
      </c>
      <c r="O47" t="n">
        <v>258403.884725582</v>
      </c>
      <c r="P47" t="n">
        <v>285251.01720934</v>
      </c>
      <c r="Q47" t="n">
        <v>312988.692233594</v>
      </c>
      <c r="R47" t="n">
        <v>337820.360155379</v>
      </c>
      <c r="S47" t="n">
        <v>360379.595217113</v>
      </c>
      <c r="T47" t="n">
        <v>368770.576529691</v>
      </c>
      <c r="U47" t="n">
        <v>386296.854914344</v>
      </c>
      <c r="V47" t="n">
        <v>398753.15201254</v>
      </c>
      <c r="W47" t="n">
        <v>396430.762573616</v>
      </c>
      <c r="X47" t="n">
        <v>386738.066681099</v>
      </c>
      <c r="Y47" t="n">
        <v>379025.215503933</v>
      </c>
      <c r="Z47" t="n">
        <v>375272.234865656</v>
      </c>
      <c r="AA47" t="n">
        <v>367499.998546969</v>
      </c>
      <c r="AB47" t="n">
        <v>371139.282444994</v>
      </c>
      <c r="AC47" t="n">
        <v>376381.216172773</v>
      </c>
      <c r="AD47" t="n">
        <v>376897.164351673</v>
      </c>
      <c r="AE47" t="n">
        <v>372400.17489164</v>
      </c>
      <c r="AF47" t="n">
        <v>398814.509216948</v>
      </c>
    </row>
    <row r="48">
      <c r="A48" t="s">
        <v>156</v>
      </c>
      <c r="B48" t="s">
        <v>464</v>
      </c>
      <c r="C48" t="s">
        <v>317</v>
      </c>
      <c r="D48" t="s">
        <v>465</v>
      </c>
      <c r="E48" t="s">
        <v>318</v>
      </c>
      <c r="F48" t="n">
        <v>170236.981694846</v>
      </c>
      <c r="G48" t="n">
        <v>178224.656794069</v>
      </c>
      <c r="H48" t="n">
        <v>188358.303779677</v>
      </c>
      <c r="I48" t="n">
        <v>197148.429350038</v>
      </c>
      <c r="J48" t="n">
        <v>211665.842703053</v>
      </c>
      <c r="K48" t="n">
        <v>232457.023284133</v>
      </c>
      <c r="L48" t="n">
        <v>251177.298068682</v>
      </c>
      <c r="M48" t="n">
        <v>273108.401422409</v>
      </c>
      <c r="N48" t="n">
        <v>295910.349775585</v>
      </c>
      <c r="O48" t="n">
        <v>323975.247091061</v>
      </c>
      <c r="P48" t="n">
        <v>358529.386694398</v>
      </c>
      <c r="Q48" t="n">
        <v>395300.593524964</v>
      </c>
      <c r="R48" t="n">
        <v>429021.445811998</v>
      </c>
      <c r="S48" t="n">
        <v>459278.760880459</v>
      </c>
      <c r="T48" t="n">
        <v>470285.915832898</v>
      </c>
      <c r="U48" t="n">
        <v>491754.120556605</v>
      </c>
      <c r="V48" t="n">
        <v>507954.811120941</v>
      </c>
      <c r="W48" t="n">
        <v>504522.046269636</v>
      </c>
      <c r="X48" t="n">
        <v>494508.47051402</v>
      </c>
      <c r="Y48" t="n">
        <v>486501.216531299</v>
      </c>
      <c r="Z48" t="n">
        <v>482581.706350097</v>
      </c>
      <c r="AA48" t="n">
        <v>474432.971794633</v>
      </c>
      <c r="AB48" t="n">
        <v>479730.344839363</v>
      </c>
      <c r="AC48" t="n">
        <v>487193.521927674</v>
      </c>
      <c r="AD48" t="n">
        <v>489513.785052387</v>
      </c>
      <c r="AE48" t="n">
        <v>485566.512432072</v>
      </c>
      <c r="AF48" t="n">
        <v>520561.088119363</v>
      </c>
    </row>
    <row r="49">
      <c r="A49" t="s">
        <v>156</v>
      </c>
      <c r="B49" t="s">
        <v>466</v>
      </c>
      <c r="C49" t="s">
        <v>317</v>
      </c>
      <c r="D49" t="s">
        <v>467</v>
      </c>
      <c r="E49" t="s">
        <v>318</v>
      </c>
      <c r="F49" t="n">
        <v>14140.81331639</v>
      </c>
      <c r="G49" t="n">
        <v>15280.760157109</v>
      </c>
      <c r="H49" t="n">
        <v>16528.914093493</v>
      </c>
      <c r="I49" t="n">
        <v>17644.545662294</v>
      </c>
      <c r="J49" t="n">
        <v>19255.685812778</v>
      </c>
      <c r="K49" t="n">
        <v>22017.270765801</v>
      </c>
      <c r="L49" t="n">
        <v>24488.544184216</v>
      </c>
      <c r="M49" t="n">
        <v>27331.016252871</v>
      </c>
      <c r="N49" t="n">
        <v>30426.754353418</v>
      </c>
      <c r="O49" t="n">
        <v>34425.173922653</v>
      </c>
      <c r="P49" t="n">
        <v>38886.5905239</v>
      </c>
      <c r="Q49" t="n">
        <v>43626.073580328</v>
      </c>
      <c r="R49" t="n">
        <v>48033.350547818</v>
      </c>
      <c r="S49" t="n">
        <v>51915.36628065</v>
      </c>
      <c r="T49" t="n">
        <v>53156.871678631</v>
      </c>
      <c r="U49" t="n">
        <v>55156.49284581</v>
      </c>
      <c r="V49" t="n">
        <v>56637.509794029</v>
      </c>
      <c r="W49" t="n">
        <v>55491.242071812</v>
      </c>
      <c r="X49" t="n">
        <v>55708.593912565</v>
      </c>
      <c r="Y49" t="n">
        <v>55825.555198892</v>
      </c>
      <c r="Z49" t="n">
        <v>55671.833373009</v>
      </c>
      <c r="AA49" t="n">
        <v>55241.537303409</v>
      </c>
      <c r="AB49" t="n">
        <v>56190.275701818</v>
      </c>
      <c r="AC49" t="n">
        <v>57277.145067179</v>
      </c>
      <c r="AD49" t="n">
        <v>58021.604362047</v>
      </c>
      <c r="AE49" t="n">
        <v>57688.438177381</v>
      </c>
      <c r="AF49" t="n">
        <v>62059.150732918</v>
      </c>
    </row>
    <row r="50">
      <c r="A50" t="s">
        <v>156</v>
      </c>
      <c r="B50" t="s">
        <v>468</v>
      </c>
      <c r="C50" t="s">
        <v>317</v>
      </c>
      <c r="D50" t="s">
        <v>469</v>
      </c>
      <c r="E50" t="s">
        <v>318</v>
      </c>
      <c r="F50" t="n">
        <v>19186.877540106</v>
      </c>
      <c r="G50" t="n">
        <v>19336.319301661</v>
      </c>
      <c r="H50" t="n">
        <v>19692.882459418</v>
      </c>
      <c r="I50" t="n">
        <v>20052.475386212</v>
      </c>
      <c r="J50" t="n">
        <v>21035.521339349</v>
      </c>
      <c r="K50" t="n">
        <v>22869.747083629</v>
      </c>
      <c r="L50" t="n">
        <v>24557.407916545</v>
      </c>
      <c r="M50" t="n">
        <v>26480.309627413</v>
      </c>
      <c r="N50" t="n">
        <v>28583.423941377</v>
      </c>
      <c r="O50" t="n">
        <v>31146.188442828</v>
      </c>
      <c r="P50" t="n">
        <v>34391.778961159</v>
      </c>
      <c r="Q50" t="n">
        <v>38685.827711041</v>
      </c>
      <c r="R50" t="n">
        <v>43167.735108801</v>
      </c>
      <c r="S50" t="n">
        <v>46983.799382697</v>
      </c>
      <c r="T50" t="n">
        <v>48358.467624574</v>
      </c>
      <c r="U50" t="n">
        <v>50300.772796451</v>
      </c>
      <c r="V50" t="n">
        <v>52564.149314374</v>
      </c>
      <c r="W50" t="n">
        <v>52600.041624207</v>
      </c>
      <c r="X50" t="n">
        <v>52061.809920356</v>
      </c>
      <c r="Y50" t="n">
        <v>51650.445828475</v>
      </c>
      <c r="Z50" t="n">
        <v>51637.638111433</v>
      </c>
      <c r="AA50" t="n">
        <v>51691.435944255</v>
      </c>
      <c r="AB50" t="n">
        <v>52400.78669255</v>
      </c>
      <c r="AC50" t="n">
        <v>53535.160687721</v>
      </c>
      <c r="AD50" t="n">
        <v>54595.016338668</v>
      </c>
      <c r="AE50" t="n">
        <v>55477.899363049</v>
      </c>
      <c r="AF50" t="n">
        <v>59687.428169497</v>
      </c>
    </row>
    <row r="51">
      <c r="A51" t="s">
        <v>156</v>
      </c>
      <c r="B51" t="s">
        <v>470</v>
      </c>
      <c r="C51" t="s">
        <v>317</v>
      </c>
      <c r="D51" t="s">
        <v>471</v>
      </c>
      <c r="E51" t="s">
        <v>318</v>
      </c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</row>
    <row r="52">
      <c r="A52" t="s">
        <v>156</v>
      </c>
      <c r="B52" t="s">
        <v>472</v>
      </c>
      <c r="C52" t="s">
        <v>317</v>
      </c>
      <c r="D52" t="s">
        <v>473</v>
      </c>
      <c r="E52" t="s">
        <v>318</v>
      </c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</row>
    <row r="53">
      <c r="A53" t="s">
        <v>156</v>
      </c>
      <c r="B53" t="s">
        <v>474</v>
      </c>
      <c r="C53" t="s">
        <v>317</v>
      </c>
      <c r="D53" t="s">
        <v>475</v>
      </c>
      <c r="E53" t="s">
        <v>318</v>
      </c>
      <c r="F53" t="n">
        <v>15300.884368649</v>
      </c>
      <c r="G53" t="n">
        <v>16692.615611354</v>
      </c>
      <c r="H53" t="n">
        <v>18377.459896536</v>
      </c>
      <c r="I53" t="n">
        <v>20064.780808702</v>
      </c>
      <c r="J53" t="n">
        <v>22538.621679155</v>
      </c>
      <c r="K53" t="n">
        <v>25915.054886285</v>
      </c>
      <c r="L53" t="n">
        <v>29080.121737718</v>
      </c>
      <c r="M53" t="n">
        <v>32517.402028063</v>
      </c>
      <c r="N53" t="n">
        <v>36618.128892586</v>
      </c>
      <c r="O53" t="n">
        <v>41590.961409829</v>
      </c>
      <c r="P53" t="n">
        <v>47546.2070611</v>
      </c>
      <c r="Q53" t="n">
        <v>55210.485863398</v>
      </c>
      <c r="R53" t="n">
        <v>61746.549892844</v>
      </c>
      <c r="S53" t="n">
        <v>68266.043267297</v>
      </c>
      <c r="T53" t="n">
        <v>71448.381431681</v>
      </c>
      <c r="U53" t="n">
        <v>75740.544064217</v>
      </c>
      <c r="V53" t="n">
        <v>77310.138683375</v>
      </c>
      <c r="W53" t="n">
        <v>76519.546349395</v>
      </c>
      <c r="X53" t="n">
        <v>75182.739564378</v>
      </c>
      <c r="Y53" t="n">
        <v>74327.863992296</v>
      </c>
      <c r="Z53" t="n">
        <v>73627.349002527</v>
      </c>
      <c r="AA53" t="n">
        <v>72695.880630443</v>
      </c>
      <c r="AB53" t="n">
        <v>73760.458399476</v>
      </c>
      <c r="AC53" t="n">
        <v>75158.502773258</v>
      </c>
      <c r="AD53" t="n">
        <v>76164.133115316</v>
      </c>
      <c r="AE53" t="n">
        <v>74906.372311501</v>
      </c>
      <c r="AF53" t="n">
        <v>80948.802746909</v>
      </c>
    </row>
    <row r="54">
      <c r="A54" t="s">
        <v>156</v>
      </c>
      <c r="B54" t="s">
        <v>476</v>
      </c>
      <c r="C54" t="s">
        <v>317</v>
      </c>
      <c r="D54" t="s">
        <v>477</v>
      </c>
      <c r="E54" t="s">
        <v>318</v>
      </c>
      <c r="F54" t="n">
        <v>20052.330645891</v>
      </c>
      <c r="G54" t="n">
        <v>21792.949097227</v>
      </c>
      <c r="H54" t="n">
        <v>23927.483316567</v>
      </c>
      <c r="I54" t="n">
        <v>26042.438376726</v>
      </c>
      <c r="J54" t="n">
        <v>29063.668416682</v>
      </c>
      <c r="K54" t="n">
        <v>32950.747792622</v>
      </c>
      <c r="L54" t="n">
        <v>36655.647630905</v>
      </c>
      <c r="M54" t="n">
        <v>40681.057346549</v>
      </c>
      <c r="N54" t="n">
        <v>45447.731576452</v>
      </c>
      <c r="O54" t="n">
        <v>51197.295343005</v>
      </c>
      <c r="P54" t="n">
        <v>57987.658102298</v>
      </c>
      <c r="Q54" t="n">
        <v>66573.626507669</v>
      </c>
      <c r="R54" t="n">
        <v>74000.606208709</v>
      </c>
      <c r="S54" t="n">
        <v>81348.515089686</v>
      </c>
      <c r="T54" t="n">
        <v>84384.876931564</v>
      </c>
      <c r="U54" t="n">
        <v>88627.28673572</v>
      </c>
      <c r="V54" t="n">
        <v>90226.418314272</v>
      </c>
      <c r="W54" t="n">
        <v>89501.667253216</v>
      </c>
      <c r="X54" t="n">
        <v>88123.316843933</v>
      </c>
      <c r="Y54" t="n">
        <v>87395.192118841</v>
      </c>
      <c r="Z54" t="n">
        <v>86919.311240145</v>
      </c>
      <c r="AA54" t="n">
        <v>86223.363047708</v>
      </c>
      <c r="AB54" t="n">
        <v>87965.419858296</v>
      </c>
      <c r="AC54" t="n">
        <v>89968.367324072</v>
      </c>
      <c r="AD54" t="n">
        <v>91386.119637814</v>
      </c>
      <c r="AE54" t="n">
        <v>90350.722721572</v>
      </c>
      <c r="AF54" t="n">
        <v>97124.668507881</v>
      </c>
    </row>
    <row r="55">
      <c r="A55" t="s">
        <v>156</v>
      </c>
      <c r="B55" t="s">
        <v>478</v>
      </c>
      <c r="C55" t="s">
        <v>317</v>
      </c>
      <c r="D55" t="s">
        <v>479</v>
      </c>
      <c r="E55" t="s">
        <v>318</v>
      </c>
      <c r="F55" t="n">
        <v>4751.446277242</v>
      </c>
      <c r="G55" t="n">
        <v>5100.333485872</v>
      </c>
      <c r="H55" t="n">
        <v>5550.023420029</v>
      </c>
      <c r="I55" t="n">
        <v>5977.657568024</v>
      </c>
      <c r="J55" t="n">
        <v>6525.046737527</v>
      </c>
      <c r="K55" t="n">
        <v>7035.692906336</v>
      </c>
      <c r="L55" t="n">
        <v>7575.525893188</v>
      </c>
      <c r="M55" t="n">
        <v>8163.655318484</v>
      </c>
      <c r="N55" t="n">
        <v>8829.602683866</v>
      </c>
      <c r="O55" t="n">
        <v>9606.333933176</v>
      </c>
      <c r="P55" t="n">
        <v>10441.451041197</v>
      </c>
      <c r="Q55" t="n">
        <v>11363.140644268</v>
      </c>
      <c r="R55" t="n">
        <v>12254.056315865</v>
      </c>
      <c r="S55" t="n">
        <v>13082.471822387</v>
      </c>
      <c r="T55" t="n">
        <v>12936.495499884</v>
      </c>
      <c r="U55" t="n">
        <v>12886.742671503</v>
      </c>
      <c r="V55" t="n">
        <v>12916.279630896</v>
      </c>
      <c r="W55" t="n">
        <v>12982.12090382</v>
      </c>
      <c r="X55" t="n">
        <v>12940.577279553</v>
      </c>
      <c r="Y55" t="n">
        <v>13067.328126545</v>
      </c>
      <c r="Z55" t="n">
        <v>13291.962237618</v>
      </c>
      <c r="AA55" t="n">
        <v>13527.482417264</v>
      </c>
      <c r="AB55" t="n">
        <v>14204.961458821</v>
      </c>
      <c r="AC55" t="n">
        <v>14809.864550814</v>
      </c>
      <c r="AD55" t="n">
        <v>15221.986522499</v>
      </c>
      <c r="AE55" t="n">
        <v>15444.350410071</v>
      </c>
      <c r="AF55" t="n">
        <v>16175.865760972</v>
      </c>
    </row>
    <row r="56">
      <c r="A56" t="s">
        <v>156</v>
      </c>
      <c r="B56" t="s">
        <v>480</v>
      </c>
      <c r="C56" t="s">
        <v>317</v>
      </c>
      <c r="D56" t="s">
        <v>481</v>
      </c>
      <c r="E56" t="s">
        <v>318</v>
      </c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</row>
    <row r="57">
      <c r="A57" t="s">
        <v>156</v>
      </c>
      <c r="B57" t="s">
        <v>482</v>
      </c>
      <c r="C57" t="s">
        <v>317</v>
      </c>
      <c r="D57" t="s">
        <v>483</v>
      </c>
      <c r="E57" t="s">
        <v>318</v>
      </c>
      <c r="F57" t="n">
        <v>670314.041981661</v>
      </c>
      <c r="G57" t="n">
        <v>705207.337423861</v>
      </c>
      <c r="H57" t="n">
        <v>749969.282112968</v>
      </c>
      <c r="I57" t="n">
        <v>792424.134408397</v>
      </c>
      <c r="J57" t="n">
        <v>858801.977580392</v>
      </c>
      <c r="K57" t="n">
        <v>945436.88596199</v>
      </c>
      <c r="L57" t="n">
        <v>1018859.88169545</v>
      </c>
      <c r="M57" t="n">
        <v>1095082.97664357</v>
      </c>
      <c r="N57" t="n">
        <v>1175698.22605265</v>
      </c>
      <c r="O57" t="n">
        <v>1278898.02614886</v>
      </c>
      <c r="P57" t="n">
        <v>1404519.8729043</v>
      </c>
      <c r="Q57" t="n">
        <v>1538513.41138245</v>
      </c>
      <c r="R57" t="n">
        <v>1658180.93095347</v>
      </c>
      <c r="S57" t="n">
        <v>1758210.7215942</v>
      </c>
      <c r="T57" t="n">
        <v>1750807.05692146</v>
      </c>
      <c r="U57" t="n">
        <v>1796964.70470907</v>
      </c>
      <c r="V57" t="n">
        <v>1841891.31967453</v>
      </c>
      <c r="W57" t="n">
        <v>1842325.46763217</v>
      </c>
      <c r="X57" t="n">
        <v>1815103.45193662</v>
      </c>
      <c r="Y57" t="n">
        <v>1803254.60627011</v>
      </c>
      <c r="Z57" t="n">
        <v>1799742.29314504</v>
      </c>
      <c r="AA57" t="n">
        <v>1796001.01199511</v>
      </c>
      <c r="AB57" t="n">
        <v>1841982.36731334</v>
      </c>
      <c r="AC57" t="n">
        <v>1890137.46287103</v>
      </c>
      <c r="AD57" t="n">
        <v>1926385.07007718</v>
      </c>
      <c r="AE57" t="n">
        <v>1918757.72636359</v>
      </c>
      <c r="AF57" t="n">
        <v>2047276.05985293</v>
      </c>
    </row>
    <row r="58">
      <c r="A58" t="s">
        <v>156</v>
      </c>
      <c r="B58" t="s">
        <v>484</v>
      </c>
      <c r="C58" t="s">
        <v>317</v>
      </c>
      <c r="D58" t="s">
        <v>485</v>
      </c>
      <c r="E58" t="s">
        <v>318</v>
      </c>
      <c r="F58" t="n">
        <v>670314.04198166</v>
      </c>
      <c r="G58" t="n">
        <v>705207.337423864</v>
      </c>
      <c r="H58" t="n">
        <v>749969.282112969</v>
      </c>
      <c r="I58" t="n">
        <v>792424.134408401</v>
      </c>
      <c r="J58" t="n">
        <v>858801.977580391</v>
      </c>
      <c r="K58" t="n">
        <v>945436.885961989</v>
      </c>
      <c r="L58" t="n">
        <v>1018859.88169545</v>
      </c>
      <c r="M58" t="n">
        <v>1095082.97664357</v>
      </c>
      <c r="N58" t="n">
        <v>1175698.22605266</v>
      </c>
      <c r="O58" t="n">
        <v>1278898.02614886</v>
      </c>
      <c r="P58" t="n">
        <v>1404519.8729043</v>
      </c>
      <c r="Q58" t="n">
        <v>1538513.41138244</v>
      </c>
      <c r="R58" t="n">
        <v>1658180.93095347</v>
      </c>
      <c r="S58" t="n">
        <v>1758210.72159419</v>
      </c>
      <c r="T58" t="n">
        <v>1750807.05692146</v>
      </c>
      <c r="U58" t="n">
        <v>1796964.70470907</v>
      </c>
      <c r="V58" t="n">
        <v>1841891.31967453</v>
      </c>
      <c r="W58" t="n">
        <v>1842325.46763217</v>
      </c>
      <c r="X58" t="n">
        <v>1815103.45193662</v>
      </c>
      <c r="Y58" t="n">
        <v>1803254.60627011</v>
      </c>
      <c r="Z58" t="n">
        <v>1799742.29314504</v>
      </c>
      <c r="AA58" t="n">
        <v>1796001.01199511</v>
      </c>
      <c r="AB58" t="n">
        <v>1841982.36731334</v>
      </c>
      <c r="AC58" t="n">
        <v>1890137.46287102</v>
      </c>
      <c r="AD58" t="n">
        <v>1926385.07007718</v>
      </c>
      <c r="AE58" t="n">
        <v>1918757.72636359</v>
      </c>
      <c r="AF58" t="n">
        <v>2047276.05985293</v>
      </c>
    </row>
    <row r="59">
      <c r="A59" t="s">
        <v>156</v>
      </c>
      <c r="B59" t="s">
        <v>486</v>
      </c>
      <c r="C59" t="s">
        <v>317</v>
      </c>
      <c r="D59" t="s">
        <v>487</v>
      </c>
      <c r="E59" t="s">
        <v>318</v>
      </c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</row>
  </sheetData>
  <pageMargins left="0.7" right="0.7" top="0.75" bottom="0.75" header="0.3" footer="0.3"/>
  <pageSetup paperSize="9" orientation="portrait" horizontalDpi="300" verticalDpi="300" r:id="rId2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263</v>
      </c>
      <c r="B1" t="s">
        <v>264</v>
      </c>
      <c r="C1" t="s">
        <v>265</v>
      </c>
      <c r="D1" t="s">
        <v>266</v>
      </c>
      <c r="E1" t="s">
        <v>267</v>
      </c>
      <c r="F1" t="s">
        <v>268</v>
      </c>
      <c r="G1" t="s">
        <v>269</v>
      </c>
      <c r="H1" t="s">
        <v>270</v>
      </c>
      <c r="I1" t="s">
        <v>271</v>
      </c>
      <c r="J1" t="s">
        <v>272</v>
      </c>
      <c r="K1" t="s">
        <v>273</v>
      </c>
      <c r="L1" t="s">
        <v>274</v>
      </c>
      <c r="M1" t="s">
        <v>275</v>
      </c>
      <c r="N1" t="s">
        <v>276</v>
      </c>
      <c r="O1" t="s">
        <v>277</v>
      </c>
      <c r="P1" t="s">
        <v>278</v>
      </c>
      <c r="Q1" t="s">
        <v>279</v>
      </c>
      <c r="R1" t="s">
        <v>280</v>
      </c>
      <c r="S1" t="s">
        <v>281</v>
      </c>
      <c r="T1" t="s">
        <v>282</v>
      </c>
      <c r="U1" t="s">
        <v>283</v>
      </c>
      <c r="V1" t="s">
        <v>284</v>
      </c>
      <c r="W1" t="s">
        <v>285</v>
      </c>
      <c r="X1" t="s">
        <v>286</v>
      </c>
      <c r="Y1" t="s">
        <v>287</v>
      </c>
      <c r="Z1" t="s">
        <v>288</v>
      </c>
      <c r="AA1" t="s">
        <v>289</v>
      </c>
      <c r="AB1" t="s">
        <v>290</v>
      </c>
      <c r="AC1" t="s">
        <v>291</v>
      </c>
      <c r="AD1" t="s">
        <v>292</v>
      </c>
      <c r="AE1" t="s">
        <v>293</v>
      </c>
      <c r="AF1" t="s">
        <v>294</v>
      </c>
    </row>
    <row r="2">
      <c r="A2" t="s">
        <v>157</v>
      </c>
      <c r="B2" t="s">
        <v>295</v>
      </c>
      <c r="C2" t="s">
        <v>317</v>
      </c>
      <c r="D2" t="s">
        <v>297</v>
      </c>
      <c r="E2" t="s">
        <v>318</v>
      </c>
      <c r="F2" t="n">
        <v>34818.885204784</v>
      </c>
      <c r="G2" t="n">
        <v>35652.387236553</v>
      </c>
      <c r="H2" t="n">
        <v>36739.194217268</v>
      </c>
      <c r="I2" t="n">
        <v>37740.989064566</v>
      </c>
      <c r="J2" t="n">
        <v>39671.69527194</v>
      </c>
      <c r="K2" t="n">
        <v>42075.027955686</v>
      </c>
      <c r="L2" t="n">
        <v>43633.882637713</v>
      </c>
      <c r="M2" t="n">
        <v>45272.301157771</v>
      </c>
      <c r="N2" t="n">
        <v>47015.126608624</v>
      </c>
      <c r="O2" t="n">
        <v>49749.531368058</v>
      </c>
      <c r="P2" t="n">
        <v>53038.832421329</v>
      </c>
      <c r="Q2" t="n">
        <v>54332.439109841</v>
      </c>
      <c r="R2" t="n">
        <v>56304.233095699</v>
      </c>
      <c r="S2" t="n">
        <v>58436.611922956</v>
      </c>
      <c r="T2" t="n">
        <v>58001.81612258</v>
      </c>
      <c r="U2" t="n">
        <v>58899.696786622</v>
      </c>
      <c r="V2" t="n">
        <v>59571.871704372</v>
      </c>
      <c r="W2" t="n">
        <v>59452.229111192</v>
      </c>
      <c r="X2" t="n">
        <v>58385.144198667</v>
      </c>
      <c r="Y2" t="n">
        <v>58089.710544364</v>
      </c>
      <c r="Z2" t="n">
        <v>57994.572417514</v>
      </c>
      <c r="AA2" t="n">
        <v>59122.561348753</v>
      </c>
      <c r="AB2" t="n">
        <v>61762.012983144</v>
      </c>
      <c r="AC2" t="n">
        <v>64232.89066198</v>
      </c>
      <c r="AD2" t="n">
        <v>65243.990599677</v>
      </c>
      <c r="AE2" t="n">
        <v>65581.84843242</v>
      </c>
      <c r="AF2" t="n">
        <v>69622.782327298</v>
      </c>
    </row>
    <row r="3">
      <c r="A3" t="s">
        <v>157</v>
      </c>
      <c r="B3" t="s">
        <v>374</v>
      </c>
      <c r="C3" t="s">
        <v>317</v>
      </c>
      <c r="D3" t="s">
        <v>375</v>
      </c>
      <c r="E3" t="s">
        <v>318</v>
      </c>
      <c r="F3" t="n">
        <v>6426.249047992</v>
      </c>
      <c r="G3" t="n">
        <v>6609.719429387</v>
      </c>
      <c r="H3" t="n">
        <v>6895.210558774</v>
      </c>
      <c r="I3" t="n">
        <v>7188.6486391</v>
      </c>
      <c r="J3" t="n">
        <v>7681.198165291</v>
      </c>
      <c r="K3" t="n">
        <v>7952.71787864</v>
      </c>
      <c r="L3" t="n">
        <v>8170.036761986</v>
      </c>
      <c r="M3" t="n">
        <v>8400.465975725</v>
      </c>
      <c r="N3" t="n">
        <v>8619.283763961</v>
      </c>
      <c r="O3" t="n">
        <v>8836.415031202</v>
      </c>
      <c r="P3" t="n">
        <v>9163.218869477</v>
      </c>
      <c r="Q3" t="n">
        <v>9749.264408887</v>
      </c>
      <c r="R3" t="n">
        <v>10066.972376546</v>
      </c>
      <c r="S3" t="n">
        <v>10300.971339689</v>
      </c>
      <c r="T3" t="n">
        <v>10457.617326726</v>
      </c>
      <c r="U3" t="n">
        <v>11205.703318887</v>
      </c>
      <c r="V3" t="n">
        <v>11287.10989332</v>
      </c>
      <c r="W3" t="n">
        <v>11405.37730775</v>
      </c>
      <c r="X3" t="n">
        <v>11156.596915417</v>
      </c>
      <c r="Y3" t="n">
        <v>11343.120238717</v>
      </c>
      <c r="Z3" t="n">
        <v>11345.043632498</v>
      </c>
      <c r="AA3" t="n">
        <v>11189.771832076</v>
      </c>
      <c r="AB3" t="n">
        <v>11230.525470209</v>
      </c>
      <c r="AC3" t="n">
        <v>11433.869223884</v>
      </c>
      <c r="AD3" t="n">
        <v>11786.758322048</v>
      </c>
      <c r="AE3" t="n">
        <v>11635.259057903</v>
      </c>
      <c r="AF3" t="n">
        <v>12656.866920612</v>
      </c>
    </row>
    <row r="4">
      <c r="A4" t="s">
        <v>157</v>
      </c>
      <c r="B4" t="s">
        <v>376</v>
      </c>
      <c r="C4" t="s">
        <v>317</v>
      </c>
      <c r="D4" t="s">
        <v>377</v>
      </c>
      <c r="E4" t="s">
        <v>318</v>
      </c>
      <c r="F4" t="n">
        <v>115427.341590958</v>
      </c>
      <c r="G4" t="n">
        <v>119965.293380276</v>
      </c>
      <c r="H4" t="n">
        <v>126590.755018751</v>
      </c>
      <c r="I4" t="n">
        <v>134023.752859394</v>
      </c>
      <c r="J4" t="n">
        <v>144878.158943119</v>
      </c>
      <c r="K4" t="n">
        <v>156264.730903846</v>
      </c>
      <c r="L4" t="n">
        <v>165117.783391495</v>
      </c>
      <c r="M4" t="n">
        <v>173012.789352702</v>
      </c>
      <c r="N4" t="n">
        <v>180734.540126306</v>
      </c>
      <c r="O4" t="n">
        <v>190236.620124534</v>
      </c>
      <c r="P4" t="n">
        <v>200390.364662903</v>
      </c>
      <c r="Q4" t="n">
        <v>211326.744881572</v>
      </c>
      <c r="R4" t="n">
        <v>219949.376172201</v>
      </c>
      <c r="S4" t="n">
        <v>226680.583095997</v>
      </c>
      <c r="T4" t="n">
        <v>218269.642165278</v>
      </c>
      <c r="U4" t="n">
        <v>216903.887620848</v>
      </c>
      <c r="V4" t="n">
        <v>215741.374052964</v>
      </c>
      <c r="W4" t="n">
        <v>213178.836067745</v>
      </c>
      <c r="X4" t="n">
        <v>206345.831511512</v>
      </c>
      <c r="Y4" t="n">
        <v>202535.237896952</v>
      </c>
      <c r="Z4" t="n">
        <v>204519.747615601</v>
      </c>
      <c r="AA4" t="n">
        <v>208137.13255945</v>
      </c>
      <c r="AB4" t="n">
        <v>217497.577236805</v>
      </c>
      <c r="AC4" t="n">
        <v>228662.492861413</v>
      </c>
      <c r="AD4" t="n">
        <v>240537.469170213</v>
      </c>
      <c r="AE4" t="n">
        <v>245122.257624098</v>
      </c>
      <c r="AF4" t="n">
        <v>266193.067147693</v>
      </c>
    </row>
    <row r="5">
      <c r="A5" t="s">
        <v>157</v>
      </c>
      <c r="B5" t="s">
        <v>378</v>
      </c>
      <c r="C5" t="s">
        <v>317</v>
      </c>
      <c r="D5" t="s">
        <v>379</v>
      </c>
      <c r="E5" t="s">
        <v>318</v>
      </c>
      <c r="F5" t="n">
        <v>22251.136921603</v>
      </c>
      <c r="G5" t="n">
        <v>23318.367674959</v>
      </c>
      <c r="H5" t="n">
        <v>24693.622315165</v>
      </c>
      <c r="I5" t="n">
        <v>26235.798222324</v>
      </c>
      <c r="J5" t="n">
        <v>28515.922090578</v>
      </c>
      <c r="K5" t="n">
        <v>30401.6794222</v>
      </c>
      <c r="L5" t="n">
        <v>31782.29671126</v>
      </c>
      <c r="M5" t="n">
        <v>33457.333139298</v>
      </c>
      <c r="N5" t="n">
        <v>35270.479198765</v>
      </c>
      <c r="O5" t="n">
        <v>37623.692444558</v>
      </c>
      <c r="P5" t="n">
        <v>40112.783014732</v>
      </c>
      <c r="Q5" t="n">
        <v>43000.161815143</v>
      </c>
      <c r="R5" t="n">
        <v>44915.717281744</v>
      </c>
      <c r="S5" t="n">
        <v>47158.130753835</v>
      </c>
      <c r="T5" t="n">
        <v>46325.671655014</v>
      </c>
      <c r="U5" t="n">
        <v>47728.630823429</v>
      </c>
      <c r="V5" t="n">
        <v>49124.568391266</v>
      </c>
      <c r="W5" t="n">
        <v>50116.895506648</v>
      </c>
      <c r="X5" t="n">
        <v>50037.931273811</v>
      </c>
      <c r="Y5" t="n">
        <v>50546.83571508</v>
      </c>
      <c r="Z5" t="n">
        <v>52560.22707657</v>
      </c>
      <c r="AA5" t="n">
        <v>55022.481734473</v>
      </c>
      <c r="AB5" t="n">
        <v>58917.105834167</v>
      </c>
      <c r="AC5" t="n">
        <v>63112.112038586</v>
      </c>
      <c r="AD5" t="n">
        <v>67671.992906327</v>
      </c>
      <c r="AE5" t="n">
        <v>70227.558378993</v>
      </c>
      <c r="AF5" t="n">
        <v>77488.1662949</v>
      </c>
    </row>
    <row r="6">
      <c r="A6" t="s">
        <v>157</v>
      </c>
      <c r="B6" t="s">
        <v>380</v>
      </c>
      <c r="C6" t="s">
        <v>317</v>
      </c>
      <c r="D6" t="s">
        <v>381</v>
      </c>
      <c r="E6" t="s">
        <v>318</v>
      </c>
      <c r="F6" t="n">
        <v>7116.293588147</v>
      </c>
      <c r="G6" t="n">
        <v>7293.835656922</v>
      </c>
      <c r="H6" t="n">
        <v>7680.359587186</v>
      </c>
      <c r="I6" t="n">
        <v>8118.582007573</v>
      </c>
      <c r="J6" t="n">
        <v>8712.043802283</v>
      </c>
      <c r="K6" t="n">
        <v>9053.841724781</v>
      </c>
      <c r="L6" t="n">
        <v>9315.861994746</v>
      </c>
      <c r="M6" t="n">
        <v>9499.419175732</v>
      </c>
      <c r="N6" t="n">
        <v>9688.514749051</v>
      </c>
      <c r="O6" t="n">
        <v>9930.694777357</v>
      </c>
      <c r="P6" t="n">
        <v>9966.952564684</v>
      </c>
      <c r="Q6" t="n">
        <v>10238.744991748</v>
      </c>
      <c r="R6" t="n">
        <v>10172.91043727</v>
      </c>
      <c r="S6" t="n">
        <v>9972.415646804</v>
      </c>
      <c r="T6" t="n">
        <v>9192.288893665</v>
      </c>
      <c r="U6" t="n">
        <v>8819.818244115</v>
      </c>
      <c r="V6" t="n">
        <v>8471.535810221</v>
      </c>
      <c r="W6" t="n">
        <v>8018.839946222</v>
      </c>
      <c r="X6" t="n">
        <v>7511.667687279</v>
      </c>
      <c r="Y6" t="n">
        <v>7231.951363935</v>
      </c>
      <c r="Z6" t="n">
        <v>7096.914760623</v>
      </c>
      <c r="AA6" t="n">
        <v>6996.102160461</v>
      </c>
      <c r="AB6" t="n">
        <v>7067.448258285</v>
      </c>
      <c r="AC6" t="n">
        <v>7160.172335713</v>
      </c>
      <c r="AD6" t="n">
        <v>7224.653241967</v>
      </c>
      <c r="AE6" t="n">
        <v>7104.970960983</v>
      </c>
      <c r="AF6" t="n">
        <v>7556.546375303</v>
      </c>
    </row>
    <row r="7">
      <c r="A7" t="s">
        <v>157</v>
      </c>
      <c r="B7" t="s">
        <v>382</v>
      </c>
      <c r="C7" t="s">
        <v>317</v>
      </c>
      <c r="D7" t="s">
        <v>383</v>
      </c>
      <c r="E7" t="s">
        <v>318</v>
      </c>
      <c r="F7" t="n">
        <v>8706.724098392</v>
      </c>
      <c r="G7" t="n">
        <v>9192.610035518</v>
      </c>
      <c r="H7" t="n">
        <v>9915.127760715</v>
      </c>
      <c r="I7" t="n">
        <v>10764.87827154</v>
      </c>
      <c r="J7" t="n">
        <v>11795.415326319</v>
      </c>
      <c r="K7" t="n">
        <v>13318.206029532</v>
      </c>
      <c r="L7" t="n">
        <v>14447.037211498</v>
      </c>
      <c r="M7" t="n">
        <v>15527.246418331</v>
      </c>
      <c r="N7" t="n">
        <v>16502.988717072</v>
      </c>
      <c r="O7" t="n">
        <v>17919.192040969</v>
      </c>
      <c r="P7" t="n">
        <v>19321.368068319</v>
      </c>
      <c r="Q7" t="n">
        <v>20800.523535064</v>
      </c>
      <c r="R7" t="n">
        <v>22171.20924807</v>
      </c>
      <c r="S7" t="n">
        <v>22596.846487892</v>
      </c>
      <c r="T7" t="n">
        <v>21414.749520185</v>
      </c>
      <c r="U7" t="n">
        <v>21126.771635112</v>
      </c>
      <c r="V7" t="n">
        <v>20786.908051233</v>
      </c>
      <c r="W7" t="n">
        <v>20659.710092061</v>
      </c>
      <c r="X7" t="n">
        <v>19703.944760939</v>
      </c>
      <c r="Y7" t="n">
        <v>19162.303871808</v>
      </c>
      <c r="Z7" t="n">
        <v>19181.041060361</v>
      </c>
      <c r="AA7" t="n">
        <v>19499.097975104</v>
      </c>
      <c r="AB7" t="n">
        <v>20264.102219357</v>
      </c>
      <c r="AC7" t="n">
        <v>20979.605467879</v>
      </c>
      <c r="AD7" t="n">
        <v>21981.83791831</v>
      </c>
      <c r="AE7" t="n">
        <v>21892.065193925</v>
      </c>
      <c r="AF7" t="n">
        <v>22891.037873576</v>
      </c>
    </row>
    <row r="8">
      <c r="A8" t="s">
        <v>157</v>
      </c>
      <c r="B8" t="s">
        <v>384</v>
      </c>
      <c r="C8" t="s">
        <v>317</v>
      </c>
      <c r="D8" t="s">
        <v>385</v>
      </c>
      <c r="E8" t="s">
        <v>318</v>
      </c>
      <c r="F8" t="n">
        <v>3671.832655052</v>
      </c>
      <c r="G8" t="n">
        <v>3857.752836079</v>
      </c>
      <c r="H8" t="n">
        <v>4009.524232199</v>
      </c>
      <c r="I8" t="n">
        <v>4110.059273387</v>
      </c>
      <c r="J8" t="n">
        <v>4335.07931825</v>
      </c>
      <c r="K8" t="n">
        <v>4785.218374382</v>
      </c>
      <c r="L8" t="n">
        <v>5152.640931812</v>
      </c>
      <c r="M8" t="n">
        <v>5432.108246019</v>
      </c>
      <c r="N8" t="n">
        <v>5637.053244946</v>
      </c>
      <c r="O8" t="n">
        <v>6271.163253882</v>
      </c>
      <c r="P8" t="n">
        <v>6921.633091459</v>
      </c>
      <c r="Q8" t="n">
        <v>7506.111969172</v>
      </c>
      <c r="R8" t="n">
        <v>7956.072342845</v>
      </c>
      <c r="S8" t="n">
        <v>8487.37280927</v>
      </c>
      <c r="T8" t="n">
        <v>9609.954860732</v>
      </c>
      <c r="U8" t="n">
        <v>10744.039102394</v>
      </c>
      <c r="V8" t="n">
        <v>11860.103946949</v>
      </c>
      <c r="W8" t="n">
        <v>11754.252948431</v>
      </c>
      <c r="X8" t="n">
        <v>11592.595458806</v>
      </c>
      <c r="Y8" t="n">
        <v>11299.255747773</v>
      </c>
      <c r="Z8" t="n">
        <v>11305.676793171</v>
      </c>
      <c r="AA8" t="n">
        <v>11510.879825122</v>
      </c>
      <c r="AB8" t="n">
        <v>12146.015322429</v>
      </c>
      <c r="AC8" t="n">
        <v>13353.838460724</v>
      </c>
      <c r="AD8" t="n">
        <v>15053.157594213</v>
      </c>
      <c r="AE8" t="n">
        <v>15810.556838136</v>
      </c>
      <c r="AF8" t="n">
        <v>17518.428070393</v>
      </c>
    </row>
    <row r="9">
      <c r="A9" t="s">
        <v>157</v>
      </c>
      <c r="B9" t="s">
        <v>386</v>
      </c>
      <c r="C9" t="s">
        <v>317</v>
      </c>
      <c r="D9" t="s">
        <v>387</v>
      </c>
      <c r="E9" t="s">
        <v>318</v>
      </c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</row>
    <row r="10">
      <c r="A10" t="s">
        <v>157</v>
      </c>
      <c r="B10" t="s">
        <v>388</v>
      </c>
      <c r="C10" t="s">
        <v>317</v>
      </c>
      <c r="D10" t="s">
        <v>389</v>
      </c>
      <c r="E10" t="s">
        <v>318</v>
      </c>
      <c r="F10" t="n">
        <v>10163.905634606</v>
      </c>
      <c r="G10" t="n">
        <v>10759.715669366</v>
      </c>
      <c r="H10" t="n">
        <v>11449.324234383</v>
      </c>
      <c r="I10" t="n">
        <v>12242.072564499</v>
      </c>
      <c r="J10" t="n">
        <v>13327.914309975</v>
      </c>
      <c r="K10" t="n">
        <v>14246.546989</v>
      </c>
      <c r="L10" t="n">
        <v>14919.950324834</v>
      </c>
      <c r="M10" t="n">
        <v>15405.845062195</v>
      </c>
      <c r="N10" t="n">
        <v>15816.291725658</v>
      </c>
      <c r="O10" t="n">
        <v>16178.916221771</v>
      </c>
      <c r="P10" t="n">
        <v>16622.766649725</v>
      </c>
      <c r="Q10" t="n">
        <v>17309.861674612</v>
      </c>
      <c r="R10" t="n">
        <v>18033.83293838</v>
      </c>
      <c r="S10" t="n">
        <v>18536.399517899</v>
      </c>
      <c r="T10" t="n">
        <v>17800.296752949</v>
      </c>
      <c r="U10" t="n">
        <v>17341.908677461</v>
      </c>
      <c r="V10" t="n">
        <v>16931.575485046</v>
      </c>
      <c r="W10" t="n">
        <v>16630.912631438</v>
      </c>
      <c r="X10" t="n">
        <v>16761.172025221</v>
      </c>
      <c r="Y10" t="n">
        <v>16984.991195499</v>
      </c>
      <c r="Z10" t="n">
        <v>17618.312599901</v>
      </c>
      <c r="AA10" t="n">
        <v>18513.859104251</v>
      </c>
      <c r="AB10" t="n">
        <v>19859.412393211</v>
      </c>
      <c r="AC10" t="n">
        <v>21291.811655579</v>
      </c>
      <c r="AD10" t="n">
        <v>22782.556911065</v>
      </c>
      <c r="AE10" t="n">
        <v>23742.622208571</v>
      </c>
      <c r="AF10" t="n">
        <v>26650.103065439</v>
      </c>
    </row>
    <row r="11">
      <c r="A11" t="s">
        <v>157</v>
      </c>
      <c r="B11" t="s">
        <v>390</v>
      </c>
      <c r="C11" t="s">
        <v>317</v>
      </c>
      <c r="D11" t="s">
        <v>391</v>
      </c>
      <c r="E11" t="s">
        <v>318</v>
      </c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</row>
    <row r="12">
      <c r="A12" t="s">
        <v>157</v>
      </c>
      <c r="B12" t="s">
        <v>392</v>
      </c>
      <c r="C12" t="s">
        <v>317</v>
      </c>
      <c r="D12" t="s">
        <v>393</v>
      </c>
      <c r="E12" t="s">
        <v>318</v>
      </c>
      <c r="F12" t="n">
        <v>18142.957391774</v>
      </c>
      <c r="G12" t="n">
        <v>18710.861996492</v>
      </c>
      <c r="H12" t="n">
        <v>19603.619213795</v>
      </c>
      <c r="I12" t="n">
        <v>20539.983815308</v>
      </c>
      <c r="J12" t="n">
        <v>22030.274047346</v>
      </c>
      <c r="K12" t="n">
        <v>23844.929814172</v>
      </c>
      <c r="L12" t="n">
        <v>25372.96880262</v>
      </c>
      <c r="M12" t="n">
        <v>26733.070957117</v>
      </c>
      <c r="N12" t="n">
        <v>28174.867128266</v>
      </c>
      <c r="O12" t="n">
        <v>29963.180276473</v>
      </c>
      <c r="P12" t="n">
        <v>31891.438868674</v>
      </c>
      <c r="Q12" t="n">
        <v>33735.782811323</v>
      </c>
      <c r="R12" t="n">
        <v>35556.959961457</v>
      </c>
      <c r="S12" t="n">
        <v>36649.359961887</v>
      </c>
      <c r="T12" t="n">
        <v>34903.168800817</v>
      </c>
      <c r="U12" t="n">
        <v>34223.84963517</v>
      </c>
      <c r="V12" t="n">
        <v>33586.731404432</v>
      </c>
      <c r="W12" t="n">
        <v>32446.379199755</v>
      </c>
      <c r="X12" t="n">
        <v>30662.73994332</v>
      </c>
      <c r="Y12" t="n">
        <v>29370.08415537</v>
      </c>
      <c r="Z12" t="n">
        <v>28697.640506068</v>
      </c>
      <c r="AA12" t="n">
        <v>28238.772847079</v>
      </c>
      <c r="AB12" t="n">
        <v>28584.563959995</v>
      </c>
      <c r="AC12" t="n">
        <v>29286.0741196</v>
      </c>
      <c r="AD12" t="n">
        <v>29898.910807857</v>
      </c>
      <c r="AE12" t="n">
        <v>29548.483873187</v>
      </c>
      <c r="AF12" t="n">
        <v>31840.968809588</v>
      </c>
    </row>
    <row r="13">
      <c r="A13" t="s">
        <v>157</v>
      </c>
      <c r="B13" t="s">
        <v>394</v>
      </c>
      <c r="C13" t="s">
        <v>317</v>
      </c>
      <c r="D13" t="s">
        <v>395</v>
      </c>
      <c r="E13" t="s">
        <v>318</v>
      </c>
      <c r="F13" t="n">
        <v>23423.434785124</v>
      </c>
      <c r="G13" t="n">
        <v>23920.913210357</v>
      </c>
      <c r="H13" t="n">
        <v>24646.973757006</v>
      </c>
      <c r="I13" t="n">
        <v>25409.414133816</v>
      </c>
      <c r="J13" t="n">
        <v>26930.737195495</v>
      </c>
      <c r="K13" t="n">
        <v>28937.566858488</v>
      </c>
      <c r="L13" t="n">
        <v>30374.441414704</v>
      </c>
      <c r="M13" t="n">
        <v>31664.709495769</v>
      </c>
      <c r="N13" t="n">
        <v>33077.222792416</v>
      </c>
      <c r="O13" t="n">
        <v>34290.623577363</v>
      </c>
      <c r="P13" t="n">
        <v>36205.547385866</v>
      </c>
      <c r="Q13" t="n">
        <v>37916.069765961</v>
      </c>
      <c r="R13" t="n">
        <v>39477.155144915</v>
      </c>
      <c r="S13" t="n">
        <v>41046.058355725</v>
      </c>
      <c r="T13" t="n">
        <v>39168.084686021</v>
      </c>
      <c r="U13" t="n">
        <v>38696.034172981</v>
      </c>
      <c r="V13" t="n">
        <v>38444.455683055</v>
      </c>
      <c r="W13" t="n">
        <v>38541.921483043</v>
      </c>
      <c r="X13" t="n">
        <v>37083.327379919</v>
      </c>
      <c r="Y13" t="n">
        <v>36345.051541093</v>
      </c>
      <c r="Z13" t="n">
        <v>36665.165477165</v>
      </c>
      <c r="AA13" t="n">
        <v>36987.337943317</v>
      </c>
      <c r="AB13" t="n">
        <v>38494.08617928</v>
      </c>
      <c r="AC13" t="n">
        <v>40350.946518556</v>
      </c>
      <c r="AD13" t="n">
        <v>41950.488474994</v>
      </c>
      <c r="AE13" t="n">
        <v>43289.72624751</v>
      </c>
      <c r="AF13" t="n">
        <v>46509.222304331</v>
      </c>
    </row>
    <row r="14">
      <c r="A14" t="s">
        <v>157</v>
      </c>
      <c r="B14" t="s">
        <v>396</v>
      </c>
      <c r="C14" t="s">
        <v>317</v>
      </c>
      <c r="D14" t="s">
        <v>397</v>
      </c>
      <c r="E14" t="s">
        <v>318</v>
      </c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</row>
    <row r="15">
      <c r="A15" t="s">
        <v>157</v>
      </c>
      <c r="B15" t="s">
        <v>398</v>
      </c>
      <c r="C15" t="s">
        <v>317</v>
      </c>
      <c r="D15" t="s">
        <v>399</v>
      </c>
      <c r="E15" t="s">
        <v>318</v>
      </c>
      <c r="F15" t="n">
        <v>5737.311250964</v>
      </c>
      <c r="G15" t="n">
        <v>5974.363917423</v>
      </c>
      <c r="H15" t="n">
        <v>6600.851735044</v>
      </c>
      <c r="I15" t="n">
        <v>7110.689484476</v>
      </c>
      <c r="J15" t="n">
        <v>7813.007718937</v>
      </c>
      <c r="K15" t="n">
        <v>8311.214495415</v>
      </c>
      <c r="L15" t="n">
        <v>8763.715161086</v>
      </c>
      <c r="M15" t="n">
        <v>9055.40577009</v>
      </c>
      <c r="N15" t="n">
        <v>9383.71776045</v>
      </c>
      <c r="O15" t="n">
        <v>9757.989926392</v>
      </c>
      <c r="P15" t="n">
        <v>10229.609752068</v>
      </c>
      <c r="Q15" t="n">
        <v>10451.433937675</v>
      </c>
      <c r="R15" t="n">
        <v>10707.398545811</v>
      </c>
      <c r="S15" t="n">
        <v>10859.604313851</v>
      </c>
      <c r="T15" t="n">
        <v>10163.016210783</v>
      </c>
      <c r="U15" t="n">
        <v>9797.287594671</v>
      </c>
      <c r="V15" t="n">
        <v>9477.847209194</v>
      </c>
      <c r="W15" t="n">
        <v>9179.288074021</v>
      </c>
      <c r="X15" t="n">
        <v>8651.162107877</v>
      </c>
      <c r="Y15" t="n">
        <v>8276.467148259</v>
      </c>
      <c r="Z15" t="n">
        <v>8204.76992787</v>
      </c>
      <c r="AA15" t="n">
        <v>8077.69956816</v>
      </c>
      <c r="AB15" t="n">
        <v>8285.513455777</v>
      </c>
      <c r="AC15" t="n">
        <v>8367.598363828</v>
      </c>
      <c r="AD15" t="n">
        <v>8444.265795796</v>
      </c>
      <c r="AE15" t="n">
        <v>8274.49074776</v>
      </c>
      <c r="AF15" t="n">
        <v>8820.825590475</v>
      </c>
    </row>
    <row r="16">
      <c r="A16" t="s">
        <v>157</v>
      </c>
      <c r="B16" t="s">
        <v>400</v>
      </c>
      <c r="C16" t="s">
        <v>317</v>
      </c>
      <c r="D16" t="s">
        <v>401</v>
      </c>
      <c r="E16" t="s">
        <v>318</v>
      </c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</row>
    <row r="17">
      <c r="A17" t="s">
        <v>157</v>
      </c>
      <c r="B17" t="s">
        <v>402</v>
      </c>
      <c r="C17" t="s">
        <v>317</v>
      </c>
      <c r="D17" t="s">
        <v>403</v>
      </c>
      <c r="E17" t="s">
        <v>318</v>
      </c>
      <c r="F17" t="n">
        <v>2655.719233259</v>
      </c>
      <c r="G17" t="n">
        <v>2762.322147099</v>
      </c>
      <c r="H17" t="n">
        <v>2906.244295309</v>
      </c>
      <c r="I17" t="n">
        <v>3116.952464645</v>
      </c>
      <c r="J17" t="n">
        <v>3389.389040539</v>
      </c>
      <c r="K17" t="n">
        <v>3787.251821427</v>
      </c>
      <c r="L17" t="n">
        <v>4097.844728959</v>
      </c>
      <c r="M17" t="n">
        <v>4359.805738661</v>
      </c>
      <c r="N17" t="n">
        <v>4590.239626045</v>
      </c>
      <c r="O17" t="n">
        <v>4828.126982129</v>
      </c>
      <c r="P17" t="n">
        <v>4985.362958976</v>
      </c>
      <c r="Q17" t="n">
        <v>5199.672510845</v>
      </c>
      <c r="R17" t="n">
        <v>5346.055805498</v>
      </c>
      <c r="S17" t="n">
        <v>5481.642816027</v>
      </c>
      <c r="T17" t="n">
        <v>5253.582360868</v>
      </c>
      <c r="U17" t="n">
        <v>5110.197036632</v>
      </c>
      <c r="V17" t="n">
        <v>4881.918552314</v>
      </c>
      <c r="W17" t="n">
        <v>4716.613932158</v>
      </c>
      <c r="X17" t="n">
        <v>4536.93239956</v>
      </c>
      <c r="Y17" t="n">
        <v>4437.506129108</v>
      </c>
      <c r="Z17" t="n">
        <v>4559.143080883</v>
      </c>
      <c r="AA17" t="n">
        <v>4718.185158315</v>
      </c>
      <c r="AB17" t="n">
        <v>4997.072195095</v>
      </c>
      <c r="AC17" t="n">
        <v>5348.453631053</v>
      </c>
      <c r="AD17" t="n">
        <v>5604.763323578</v>
      </c>
      <c r="AE17" t="n">
        <v>5688.689207598</v>
      </c>
      <c r="AF17" t="n">
        <v>6227.88160649</v>
      </c>
    </row>
    <row r="18">
      <c r="A18" t="s">
        <v>157</v>
      </c>
      <c r="B18" t="s">
        <v>404</v>
      </c>
      <c r="C18" t="s">
        <v>317</v>
      </c>
      <c r="D18" t="s">
        <v>405</v>
      </c>
      <c r="E18" t="s">
        <v>318</v>
      </c>
      <c r="F18" t="n">
        <v>9509.098068326</v>
      </c>
      <c r="G18" t="n">
        <v>9929.737885991</v>
      </c>
      <c r="H18" t="n">
        <v>10573.045948263</v>
      </c>
      <c r="I18" t="n">
        <v>11545.856563836</v>
      </c>
      <c r="J18" t="n">
        <v>12737.750614076</v>
      </c>
      <c r="K18" t="n">
        <v>13823.832814306</v>
      </c>
      <c r="L18" t="n">
        <v>14747.727726101</v>
      </c>
      <c r="M18" t="n">
        <v>15407.052862951</v>
      </c>
      <c r="N18" t="n">
        <v>15808.717814434</v>
      </c>
      <c r="O18" t="n">
        <v>16233.687645789</v>
      </c>
      <c r="P18" t="n">
        <v>16508.770535959</v>
      </c>
      <c r="Q18" t="n">
        <v>17157.554054732</v>
      </c>
      <c r="R18" t="n">
        <v>17321.755153161</v>
      </c>
      <c r="S18" t="n">
        <v>17376.919750073</v>
      </c>
      <c r="T18" t="n">
        <v>16359.52253542</v>
      </c>
      <c r="U18" t="n">
        <v>15287.319121044</v>
      </c>
      <c r="V18" t="n">
        <v>14339.429569378</v>
      </c>
      <c r="W18" t="n">
        <v>13464.757349953</v>
      </c>
      <c r="X18" t="n">
        <v>12442.501345555</v>
      </c>
      <c r="Y18" t="n">
        <v>11739.152916845</v>
      </c>
      <c r="Z18" t="n">
        <v>11391.689680394</v>
      </c>
      <c r="AA18" t="n">
        <v>10949.639362663</v>
      </c>
      <c r="AB18" t="n">
        <v>10893.810986865</v>
      </c>
      <c r="AC18" t="n">
        <v>10883.548256721</v>
      </c>
      <c r="AD18" t="n">
        <v>10846.653300188</v>
      </c>
      <c r="AE18" t="n">
        <v>10469.106474484</v>
      </c>
      <c r="AF18" t="n">
        <v>10796.841265228</v>
      </c>
    </row>
    <row r="19">
      <c r="A19" t="s">
        <v>157</v>
      </c>
      <c r="B19" t="s">
        <v>406</v>
      </c>
      <c r="C19" t="s">
        <v>317</v>
      </c>
      <c r="D19" t="s">
        <v>407</v>
      </c>
      <c r="E19" t="s">
        <v>318</v>
      </c>
      <c r="F19" t="n">
        <v>4048.927963706</v>
      </c>
      <c r="G19" t="n">
        <v>4244.812350073</v>
      </c>
      <c r="H19" t="n">
        <v>4512.061939682</v>
      </c>
      <c r="I19" t="n">
        <v>4829.466057988</v>
      </c>
      <c r="J19" t="n">
        <v>5290.625479324</v>
      </c>
      <c r="K19" t="n">
        <v>5754.442560143</v>
      </c>
      <c r="L19" t="n">
        <v>6143.29838388</v>
      </c>
      <c r="M19" t="n">
        <v>6470.792486537</v>
      </c>
      <c r="N19" t="n">
        <v>6784.447369204</v>
      </c>
      <c r="O19" t="n">
        <v>7239.352977849</v>
      </c>
      <c r="P19" t="n">
        <v>7624.131772443</v>
      </c>
      <c r="Q19" t="n">
        <v>8010.827815295</v>
      </c>
      <c r="R19" t="n">
        <v>8290.309313051</v>
      </c>
      <c r="S19" t="n">
        <v>8515.832682732</v>
      </c>
      <c r="T19" t="n">
        <v>8079.305888823</v>
      </c>
      <c r="U19" t="n">
        <v>8028.031577835</v>
      </c>
      <c r="V19" t="n">
        <v>7836.299949878</v>
      </c>
      <c r="W19" t="n">
        <v>7649.264904009</v>
      </c>
      <c r="X19" t="n">
        <v>7361.857129222</v>
      </c>
      <c r="Y19" t="n">
        <v>7141.638112182</v>
      </c>
      <c r="Z19" t="n">
        <v>7239.166652594</v>
      </c>
      <c r="AA19" t="n">
        <v>7623.076880505</v>
      </c>
      <c r="AB19" t="n">
        <v>7988.446432348</v>
      </c>
      <c r="AC19" t="n">
        <v>8528.332013174</v>
      </c>
      <c r="AD19" t="n">
        <v>9078.188895918</v>
      </c>
      <c r="AE19" t="n">
        <v>9073.98749295</v>
      </c>
      <c r="AF19" t="n">
        <v>9893.045891973</v>
      </c>
    </row>
    <row r="20">
      <c r="A20" t="s">
        <v>157</v>
      </c>
      <c r="B20" t="s">
        <v>408</v>
      </c>
      <c r="C20" t="s">
        <v>317</v>
      </c>
      <c r="D20" t="s">
        <v>409</v>
      </c>
      <c r="E20" t="s">
        <v>318</v>
      </c>
      <c r="F20" t="n">
        <v>36946.51398962</v>
      </c>
      <c r="G20" t="n">
        <v>37662.243435112</v>
      </c>
      <c r="H20" t="n">
        <v>38957.663209752</v>
      </c>
      <c r="I20" t="n">
        <v>39898.292616961</v>
      </c>
      <c r="J20" t="n">
        <v>41950.594365224</v>
      </c>
      <c r="K20" t="n">
        <v>44367.018573657</v>
      </c>
      <c r="L20" t="n">
        <v>44865.225839895</v>
      </c>
      <c r="M20" t="n">
        <v>46144.659025547</v>
      </c>
      <c r="N20" t="n">
        <v>47352.671760027</v>
      </c>
      <c r="O20" t="n">
        <v>51200.049214909</v>
      </c>
      <c r="P20" t="n">
        <v>55875.907853556</v>
      </c>
      <c r="Q20" t="n">
        <v>61985.243027708</v>
      </c>
      <c r="R20" t="n">
        <v>66405.863769503</v>
      </c>
      <c r="S20" t="n">
        <v>71195.037185334</v>
      </c>
      <c r="T20" t="n">
        <v>79207.385509888</v>
      </c>
      <c r="U20" t="n">
        <v>86375.094515755</v>
      </c>
      <c r="V20" t="n">
        <v>96004.72243125</v>
      </c>
      <c r="W20" t="n">
        <v>105563.471314782</v>
      </c>
      <c r="X20" t="n">
        <v>113385.234653347</v>
      </c>
      <c r="Y20" t="n">
        <v>119020.398194789</v>
      </c>
      <c r="Z20" t="n">
        <v>121228.446914257</v>
      </c>
      <c r="AA20" t="n">
        <v>123323.454118683</v>
      </c>
      <c r="AB20" t="n">
        <v>126425.920053113</v>
      </c>
      <c r="AC20" t="n">
        <v>129317.106136242</v>
      </c>
      <c r="AD20" t="n">
        <v>132146.482370406</v>
      </c>
      <c r="AE20" t="n">
        <v>132855.930561125</v>
      </c>
      <c r="AF20" t="n">
        <v>141871.614775759</v>
      </c>
    </row>
    <row r="21">
      <c r="A21" t="s">
        <v>157</v>
      </c>
      <c r="B21" t="s">
        <v>410</v>
      </c>
      <c r="C21" t="s">
        <v>317</v>
      </c>
      <c r="D21" t="s">
        <v>411</v>
      </c>
      <c r="E21" t="s">
        <v>318</v>
      </c>
      <c r="F21" t="n">
        <v>60818.655348096</v>
      </c>
      <c r="G21" t="n">
        <v>62560.485391597</v>
      </c>
      <c r="H21" t="n">
        <v>65074.013881989</v>
      </c>
      <c r="I21" t="n">
        <v>67166.861981798</v>
      </c>
      <c r="J21" t="n">
        <v>71322.895643112</v>
      </c>
      <c r="K21" t="n">
        <v>76838.909914126</v>
      </c>
      <c r="L21" t="n">
        <v>79927.953428054</v>
      </c>
      <c r="M21" t="n">
        <v>83866.975224666</v>
      </c>
      <c r="N21" t="n">
        <v>87952.27779431</v>
      </c>
      <c r="O21" t="n">
        <v>94827.567332755</v>
      </c>
      <c r="P21" t="n">
        <v>102905.915529148</v>
      </c>
      <c r="Q21" t="n">
        <v>112873.650551122</v>
      </c>
      <c r="R21" t="n">
        <v>121311.904854682</v>
      </c>
      <c r="S21" t="n">
        <v>128958.199895648</v>
      </c>
      <c r="T21" t="n">
        <v>136762.30434333</v>
      </c>
      <c r="U21" t="n">
        <v>146958.993426557</v>
      </c>
      <c r="V21" t="n">
        <v>157805.068454735</v>
      </c>
      <c r="W21" t="n">
        <v>167030.37966665</v>
      </c>
      <c r="X21" t="n">
        <v>173523.726350939</v>
      </c>
      <c r="Y21" t="n">
        <v>177946.827740944</v>
      </c>
      <c r="Z21" t="n">
        <v>179313.570462835</v>
      </c>
      <c r="AA21" t="n">
        <v>180158.585152554</v>
      </c>
      <c r="AB21" t="n">
        <v>184117.436578156</v>
      </c>
      <c r="AC21" t="n">
        <v>187642.866273128</v>
      </c>
      <c r="AD21" t="n">
        <v>190703.716125297</v>
      </c>
      <c r="AE21" t="n">
        <v>190658.552616268</v>
      </c>
      <c r="AF21" t="n">
        <v>203436.691299914</v>
      </c>
    </row>
    <row r="22">
      <c r="A22" t="s">
        <v>157</v>
      </c>
      <c r="B22" t="s">
        <v>412</v>
      </c>
      <c r="C22" t="s">
        <v>317</v>
      </c>
      <c r="D22" t="s">
        <v>413</v>
      </c>
      <c r="E22" t="s">
        <v>318</v>
      </c>
      <c r="F22" t="n">
        <v>23872.141358475</v>
      </c>
      <c r="G22" t="n">
        <v>24898.241956488</v>
      </c>
      <c r="H22" t="n">
        <v>26116.350672239</v>
      </c>
      <c r="I22" t="n">
        <v>27268.569364838</v>
      </c>
      <c r="J22" t="n">
        <v>29372.301277887</v>
      </c>
      <c r="K22" t="n">
        <v>32471.891340468</v>
      </c>
      <c r="L22" t="n">
        <v>35062.727588159</v>
      </c>
      <c r="M22" t="n">
        <v>37722.316199119</v>
      </c>
      <c r="N22" t="n">
        <v>40599.606034283</v>
      </c>
      <c r="O22" t="n">
        <v>43627.518117848</v>
      </c>
      <c r="P22" t="n">
        <v>47030.007675593</v>
      </c>
      <c r="Q22" t="n">
        <v>50888.407523415</v>
      </c>
      <c r="R22" t="n">
        <v>54906.04108518</v>
      </c>
      <c r="S22" t="n">
        <v>57763.162710312</v>
      </c>
      <c r="T22" t="n">
        <v>57554.918833442</v>
      </c>
      <c r="U22" t="n">
        <v>60583.8989108</v>
      </c>
      <c r="V22" t="n">
        <v>61800.346023487</v>
      </c>
      <c r="W22" t="n">
        <v>61466.908351867</v>
      </c>
      <c r="X22" t="n">
        <v>60138.491697592</v>
      </c>
      <c r="Y22" t="n">
        <v>58926.429546156</v>
      </c>
      <c r="Z22" t="n">
        <v>58085.123548578</v>
      </c>
      <c r="AA22" t="n">
        <v>56835.131033872</v>
      </c>
      <c r="AB22" t="n">
        <v>57691.516525044</v>
      </c>
      <c r="AC22" t="n">
        <v>58325.760136885</v>
      </c>
      <c r="AD22" t="n">
        <v>58557.233754891</v>
      </c>
      <c r="AE22" t="n">
        <v>57802.622055145</v>
      </c>
      <c r="AF22" t="n">
        <v>61565.076524155</v>
      </c>
    </row>
    <row r="23">
      <c r="A23" t="s">
        <v>157</v>
      </c>
      <c r="B23" t="s">
        <v>414</v>
      </c>
      <c r="C23" t="s">
        <v>317</v>
      </c>
      <c r="D23" t="s">
        <v>415</v>
      </c>
      <c r="E23" t="s">
        <v>318</v>
      </c>
      <c r="F23" t="n">
        <v>151272.432228819</v>
      </c>
      <c r="G23" t="n">
        <v>160202.872906772</v>
      </c>
      <c r="H23" t="n">
        <v>170777.242591985</v>
      </c>
      <c r="I23" t="n">
        <v>180579.901922411</v>
      </c>
      <c r="J23" t="n">
        <v>198497.533498932</v>
      </c>
      <c r="K23" t="n">
        <v>221617.20296847</v>
      </c>
      <c r="L23" t="n">
        <v>242326.279574666</v>
      </c>
      <c r="M23" t="n">
        <v>266078.785172798</v>
      </c>
      <c r="N23" t="n">
        <v>293107.934764006</v>
      </c>
      <c r="O23" t="n">
        <v>328595.228763474</v>
      </c>
      <c r="P23" t="n">
        <v>372127.847340165</v>
      </c>
      <c r="Q23" t="n">
        <v>422064.861636415</v>
      </c>
      <c r="R23" t="n">
        <v>466206.72205226</v>
      </c>
      <c r="S23" t="n">
        <v>489717.631844615</v>
      </c>
      <c r="T23" t="n">
        <v>464287.530401504</v>
      </c>
      <c r="U23" t="n">
        <v>459517.711421855</v>
      </c>
      <c r="V23" t="n">
        <v>440133.764240243</v>
      </c>
      <c r="W23" t="n">
        <v>402293.814393769</v>
      </c>
      <c r="X23" t="n">
        <v>372234.389007543</v>
      </c>
      <c r="Y23" t="n">
        <v>372038.983563279</v>
      </c>
      <c r="Z23" t="n">
        <v>375912.122875008</v>
      </c>
      <c r="AA23" t="n">
        <v>386631.977137321</v>
      </c>
      <c r="AB23" t="n">
        <v>400658.647824511</v>
      </c>
      <c r="AC23" t="n">
        <v>417721.100624628</v>
      </c>
      <c r="AD23" t="n">
        <v>444622.947958184</v>
      </c>
      <c r="AE23" t="n">
        <v>455666.867321505</v>
      </c>
      <c r="AF23" t="n">
        <v>490130.763892032</v>
      </c>
    </row>
    <row r="24">
      <c r="A24" t="s">
        <v>157</v>
      </c>
      <c r="B24" t="s">
        <v>416</v>
      </c>
      <c r="C24" t="s">
        <v>317</v>
      </c>
      <c r="D24" t="s">
        <v>417</v>
      </c>
      <c r="E24" t="s">
        <v>318</v>
      </c>
      <c r="F24" t="n">
        <v>40571.971326914</v>
      </c>
      <c r="G24" t="n">
        <v>43964.754403448</v>
      </c>
      <c r="H24" t="n">
        <v>48056.403987011</v>
      </c>
      <c r="I24" t="n">
        <v>52125.231140417</v>
      </c>
      <c r="J24" t="n">
        <v>57738.165222191</v>
      </c>
      <c r="K24" t="n">
        <v>65213.929743368</v>
      </c>
      <c r="L24" t="n">
        <v>72757.315797157</v>
      </c>
      <c r="M24" t="n">
        <v>80509.958494136</v>
      </c>
      <c r="N24" t="n">
        <v>88303.301417619</v>
      </c>
      <c r="O24" t="n">
        <v>99237.182211211</v>
      </c>
      <c r="P24" t="n">
        <v>109808.476738423</v>
      </c>
      <c r="Q24" t="n">
        <v>120111.688746518</v>
      </c>
      <c r="R24" t="n">
        <v>129747.557073937</v>
      </c>
      <c r="S24" t="n">
        <v>137055.099112581</v>
      </c>
      <c r="T24" t="n">
        <v>133472.747354606</v>
      </c>
      <c r="U24" t="n">
        <v>137470.20582482</v>
      </c>
      <c r="V24" t="n">
        <v>142145.95178724</v>
      </c>
      <c r="W24" t="n">
        <v>145857.057546778</v>
      </c>
      <c r="X24" t="n">
        <v>147536.0904957</v>
      </c>
      <c r="Y24" t="n">
        <v>149159.144214691</v>
      </c>
      <c r="Z24" t="n">
        <v>149310.328641804</v>
      </c>
      <c r="AA24" t="n">
        <v>151988.941248998</v>
      </c>
      <c r="AB24" t="n">
        <v>158101.19600726</v>
      </c>
      <c r="AC24" t="n">
        <v>162932.478866437</v>
      </c>
      <c r="AD24" t="n">
        <v>166539.387668304</v>
      </c>
      <c r="AE24" t="n">
        <v>166530.94480207</v>
      </c>
      <c r="AF24" t="n">
        <v>178599.426697383</v>
      </c>
    </row>
    <row r="25">
      <c r="A25" t="s">
        <v>157</v>
      </c>
      <c r="B25" t="s">
        <v>418</v>
      </c>
      <c r="C25" t="s">
        <v>317</v>
      </c>
      <c r="D25" t="s">
        <v>419</v>
      </c>
      <c r="E25" t="s">
        <v>318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</row>
    <row r="26">
      <c r="A26" t="s">
        <v>157</v>
      </c>
      <c r="B26" t="s">
        <v>420</v>
      </c>
      <c r="C26" t="s">
        <v>317</v>
      </c>
      <c r="D26" t="s">
        <v>421</v>
      </c>
      <c r="E26" t="s">
        <v>318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</row>
    <row r="27">
      <c r="A27" t="s">
        <v>157</v>
      </c>
      <c r="B27" t="s">
        <v>422</v>
      </c>
      <c r="C27" t="s">
        <v>317</v>
      </c>
      <c r="D27" t="s">
        <v>423</v>
      </c>
      <c r="E27" t="s">
        <v>318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</row>
    <row r="28">
      <c r="A28" t="s">
        <v>157</v>
      </c>
      <c r="B28" t="s">
        <v>424</v>
      </c>
      <c r="C28" t="s">
        <v>317</v>
      </c>
      <c r="D28" t="s">
        <v>425</v>
      </c>
      <c r="E28" t="s">
        <v>318</v>
      </c>
      <c r="F28" t="n">
        <v>62385.606315362</v>
      </c>
      <c r="G28" t="n">
        <v>65703.873221622</v>
      </c>
      <c r="H28" t="n">
        <v>69730.527206914</v>
      </c>
      <c r="I28" t="n">
        <v>74075.474039505</v>
      </c>
      <c r="J28" t="n">
        <v>80745.812342056</v>
      </c>
      <c r="K28" t="n">
        <v>91684.182907789</v>
      </c>
      <c r="L28" t="n">
        <v>101337.469767311</v>
      </c>
      <c r="M28" t="n">
        <v>110697.298729243</v>
      </c>
      <c r="N28" t="n">
        <v>121010.379810765</v>
      </c>
      <c r="O28" t="n">
        <v>130152.579559312</v>
      </c>
      <c r="P28" t="n">
        <v>142298.917075683</v>
      </c>
      <c r="Q28" t="n">
        <v>153756.94152949</v>
      </c>
      <c r="R28" t="n">
        <v>164692.362752008</v>
      </c>
      <c r="S28" t="n">
        <v>176268.251599994</v>
      </c>
      <c r="T28" t="n">
        <v>176520.543747826</v>
      </c>
      <c r="U28" t="n">
        <v>182310.700567357</v>
      </c>
      <c r="V28" t="n">
        <v>188266.606210267</v>
      </c>
      <c r="W28" t="n">
        <v>188520.576050635</v>
      </c>
      <c r="X28" t="n">
        <v>183718.618828621</v>
      </c>
      <c r="Y28" t="n">
        <v>180636.103255771</v>
      </c>
      <c r="Z28" t="n">
        <v>184012.729501808</v>
      </c>
      <c r="AA28" t="n">
        <v>184308.38442444</v>
      </c>
      <c r="AB28" t="n">
        <v>188373.912947032</v>
      </c>
      <c r="AC28" t="n">
        <v>192798.903145625</v>
      </c>
      <c r="AD28" t="n">
        <v>194214.560610828</v>
      </c>
      <c r="AE28" t="n">
        <v>189575.467843129</v>
      </c>
      <c r="AF28" t="n">
        <v>195951.115472271</v>
      </c>
    </row>
    <row r="29">
      <c r="A29" t="s">
        <v>157</v>
      </c>
      <c r="B29" t="s">
        <v>426</v>
      </c>
      <c r="C29" t="s">
        <v>317</v>
      </c>
      <c r="D29" t="s">
        <v>427</v>
      </c>
      <c r="E29" t="s">
        <v>318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</row>
    <row r="30">
      <c r="A30" t="s">
        <v>157</v>
      </c>
      <c r="B30" t="s">
        <v>428</v>
      </c>
      <c r="C30" t="s">
        <v>317</v>
      </c>
      <c r="D30" t="s">
        <v>429</v>
      </c>
      <c r="E30" t="s">
        <v>318</v>
      </c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</row>
    <row r="31">
      <c r="A31" t="s">
        <v>157</v>
      </c>
      <c r="B31" t="s">
        <v>430</v>
      </c>
      <c r="C31" t="s">
        <v>317</v>
      </c>
      <c r="D31" t="s">
        <v>431</v>
      </c>
      <c r="E31" t="s">
        <v>318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</row>
    <row r="32">
      <c r="A32" t="s">
        <v>157</v>
      </c>
      <c r="B32" t="s">
        <v>432</v>
      </c>
      <c r="C32" t="s">
        <v>317</v>
      </c>
      <c r="D32" t="s">
        <v>433</v>
      </c>
      <c r="E32" t="s">
        <v>318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</row>
    <row r="33">
      <c r="A33" t="s">
        <v>157</v>
      </c>
      <c r="B33" t="s">
        <v>434</v>
      </c>
      <c r="C33" t="s">
        <v>317</v>
      </c>
      <c r="D33" t="s">
        <v>435</v>
      </c>
      <c r="E33" t="s">
        <v>318</v>
      </c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</row>
    <row r="34">
      <c r="A34" t="s">
        <v>157</v>
      </c>
      <c r="B34" t="s">
        <v>436</v>
      </c>
      <c r="C34" t="s">
        <v>317</v>
      </c>
      <c r="D34" t="s">
        <v>437</v>
      </c>
      <c r="E34" t="s">
        <v>318</v>
      </c>
      <c r="F34" t="n">
        <v>15798.96550713</v>
      </c>
      <c r="G34" t="n">
        <v>16986.652754711</v>
      </c>
      <c r="H34" t="n">
        <v>18512.521016896</v>
      </c>
      <c r="I34" t="n">
        <v>20034.064979811</v>
      </c>
      <c r="J34" t="n">
        <v>22161.211384183</v>
      </c>
      <c r="K34" t="n">
        <v>25454.573442733</v>
      </c>
      <c r="L34" t="n">
        <v>29283.732800652</v>
      </c>
      <c r="M34" t="n">
        <v>32802.844066543</v>
      </c>
      <c r="N34" t="n">
        <v>36180.739846148</v>
      </c>
      <c r="O34" t="n">
        <v>39790.930693853</v>
      </c>
      <c r="P34" t="n">
        <v>43105.514102053</v>
      </c>
      <c r="Q34" t="n">
        <v>46246.02050176</v>
      </c>
      <c r="R34" t="n">
        <v>48485.418838538</v>
      </c>
      <c r="S34" t="n">
        <v>49467.139508533</v>
      </c>
      <c r="T34" t="n">
        <v>47267.777937353</v>
      </c>
      <c r="U34" t="n">
        <v>47215.399223301</v>
      </c>
      <c r="V34" t="n">
        <v>47196.995525515</v>
      </c>
      <c r="W34" t="n">
        <v>47309.090491</v>
      </c>
      <c r="X34" t="n">
        <v>46450.977125189</v>
      </c>
      <c r="Y34" t="n">
        <v>45936.99123438</v>
      </c>
      <c r="Z34" t="n">
        <v>45750.198445309</v>
      </c>
      <c r="AA34" t="n">
        <v>46248.361023737</v>
      </c>
      <c r="AB34" t="n">
        <v>48300.797735517</v>
      </c>
      <c r="AC34" t="n">
        <v>50625.159185865</v>
      </c>
      <c r="AD34" t="n">
        <v>52397.097688911</v>
      </c>
      <c r="AE34" t="n">
        <v>51946.005071925</v>
      </c>
      <c r="AF34" t="n">
        <v>55457.795396728</v>
      </c>
    </row>
    <row r="35">
      <c r="A35" t="s">
        <v>157</v>
      </c>
      <c r="B35" t="s">
        <v>438</v>
      </c>
      <c r="C35" t="s">
        <v>317</v>
      </c>
      <c r="D35" t="s">
        <v>439</v>
      </c>
      <c r="E35" t="s">
        <v>318</v>
      </c>
      <c r="F35" t="n">
        <v>30733.781257349</v>
      </c>
      <c r="G35" t="n">
        <v>33429.486923911</v>
      </c>
      <c r="H35" t="n">
        <v>36798.374613167</v>
      </c>
      <c r="I35" t="n">
        <v>40232.873965912</v>
      </c>
      <c r="J35" t="n">
        <v>45022.478780684</v>
      </c>
      <c r="K35" t="n">
        <v>50050.30458114</v>
      </c>
      <c r="L35" t="n">
        <v>53409.527734167</v>
      </c>
      <c r="M35" t="n">
        <v>56349.29915337</v>
      </c>
      <c r="N35" t="n">
        <v>58793.18027666</v>
      </c>
      <c r="O35" t="n">
        <v>62308.339439649</v>
      </c>
      <c r="P35" t="n">
        <v>66571.191357049</v>
      </c>
      <c r="Q35" t="n">
        <v>69739.479893863</v>
      </c>
      <c r="R35" t="n">
        <v>71787.479423643</v>
      </c>
      <c r="S35" t="n">
        <v>73569.261591187</v>
      </c>
      <c r="T35" t="n">
        <v>71447.557033347</v>
      </c>
      <c r="U35" t="n">
        <v>72113.858749525</v>
      </c>
      <c r="V35" t="n">
        <v>73475.568513789</v>
      </c>
      <c r="W35" t="n">
        <v>73635.660603873</v>
      </c>
      <c r="X35" t="n">
        <v>70384.681705888</v>
      </c>
      <c r="Y35" t="n">
        <v>68434.479436358</v>
      </c>
      <c r="Z35" t="n">
        <v>70175.855048617</v>
      </c>
      <c r="AA35" t="n">
        <v>71411.464158911</v>
      </c>
      <c r="AB35" t="n">
        <v>72899.167620053</v>
      </c>
      <c r="AC35" t="n">
        <v>73860.423968419</v>
      </c>
      <c r="AD35" t="n">
        <v>74698.164663006</v>
      </c>
      <c r="AE35" t="n">
        <v>74817.714777333</v>
      </c>
      <c r="AF35" t="n">
        <v>76846.618381035</v>
      </c>
    </row>
    <row r="36">
      <c r="A36" t="s">
        <v>157</v>
      </c>
      <c r="B36" t="s">
        <v>440</v>
      </c>
      <c r="C36" t="s">
        <v>317</v>
      </c>
      <c r="D36" t="s">
        <v>441</v>
      </c>
      <c r="E36" t="s">
        <v>318</v>
      </c>
      <c r="F36" t="n">
        <v>7506.878424024</v>
      </c>
      <c r="G36" t="n">
        <v>8206.728970502</v>
      </c>
      <c r="H36" t="n">
        <v>9253.879343382</v>
      </c>
      <c r="I36" t="n">
        <v>10144.226141784</v>
      </c>
      <c r="J36" t="n">
        <v>11317.708143628</v>
      </c>
      <c r="K36" t="n">
        <v>12346.554287424</v>
      </c>
      <c r="L36" t="n">
        <v>13228.086937094</v>
      </c>
      <c r="M36" t="n">
        <v>14124.010885411</v>
      </c>
      <c r="N36" t="n">
        <v>14849.296290769</v>
      </c>
      <c r="O36" t="n">
        <v>15762.42129751</v>
      </c>
      <c r="P36" t="n">
        <v>17042.169001642</v>
      </c>
      <c r="Q36" t="n">
        <v>18211.896835295</v>
      </c>
      <c r="R36" t="n">
        <v>19101.782896782</v>
      </c>
      <c r="S36" t="n">
        <v>19597.189219833</v>
      </c>
      <c r="T36" t="n">
        <v>19008.205440693</v>
      </c>
      <c r="U36" t="n">
        <v>19394.960407894</v>
      </c>
      <c r="V36" t="n">
        <v>19811.939326547</v>
      </c>
      <c r="W36" t="n">
        <v>19795.529765654</v>
      </c>
      <c r="X36" t="n">
        <v>18738.458945638</v>
      </c>
      <c r="Y36" t="n">
        <v>18056.155295465</v>
      </c>
      <c r="Z36" t="n">
        <v>17827.086586301</v>
      </c>
      <c r="AA36" t="n">
        <v>17433.469122862</v>
      </c>
      <c r="AB36" t="n">
        <v>17308.523836793</v>
      </c>
      <c r="AC36" t="n">
        <v>17066.346538898</v>
      </c>
      <c r="AD36" t="n">
        <v>16908.526992888</v>
      </c>
      <c r="AE36" t="n">
        <v>16508.037842753</v>
      </c>
      <c r="AF36" t="n">
        <v>16499.573232171</v>
      </c>
    </row>
    <row r="37">
      <c r="A37" t="s">
        <v>157</v>
      </c>
      <c r="B37" t="s">
        <v>442</v>
      </c>
      <c r="C37" t="s">
        <v>317</v>
      </c>
      <c r="D37" t="s">
        <v>443</v>
      </c>
      <c r="E37" t="s">
        <v>318</v>
      </c>
      <c r="F37" t="n">
        <v>21407.45451155</v>
      </c>
      <c r="G37" t="n">
        <v>22888.871325575</v>
      </c>
      <c r="H37" t="n">
        <v>24587.420441328</v>
      </c>
      <c r="I37" t="n">
        <v>26573.644331216</v>
      </c>
      <c r="J37" t="n">
        <v>29686.925221027</v>
      </c>
      <c r="K37" t="n">
        <v>33815.788632202</v>
      </c>
      <c r="L37" t="n">
        <v>36418.720145467</v>
      </c>
      <c r="M37" t="n">
        <v>38563.932343578</v>
      </c>
      <c r="N37" t="n">
        <v>40336.911050617</v>
      </c>
      <c r="O37" t="n">
        <v>42934.400313485</v>
      </c>
      <c r="P37" t="n">
        <v>45884.935457833</v>
      </c>
      <c r="Q37" t="n">
        <v>47839.129882825</v>
      </c>
      <c r="R37" t="n">
        <v>48923.239817351</v>
      </c>
      <c r="S37" t="n">
        <v>50159.913691619</v>
      </c>
      <c r="T37" t="n">
        <v>48795.230588216</v>
      </c>
      <c r="U37" t="n">
        <v>49172.491856699</v>
      </c>
      <c r="V37" t="n">
        <v>50207.513190703</v>
      </c>
      <c r="W37" t="n">
        <v>50155.227886499</v>
      </c>
      <c r="X37" t="n">
        <v>48215.386446444</v>
      </c>
      <c r="Y37" t="n">
        <v>47083.436858501</v>
      </c>
      <c r="Z37" t="n">
        <v>49050.103552968</v>
      </c>
      <c r="AA37" t="n">
        <v>50675.586833792</v>
      </c>
      <c r="AB37" t="n">
        <v>52258.526413318</v>
      </c>
      <c r="AC37" t="n">
        <v>53502.010504474</v>
      </c>
      <c r="AD37" t="n">
        <v>54430.173923422</v>
      </c>
      <c r="AE37" t="n">
        <v>54429.663494056</v>
      </c>
      <c r="AF37" t="n">
        <v>56553.511156941</v>
      </c>
    </row>
    <row r="38">
      <c r="A38" t="s">
        <v>157</v>
      </c>
      <c r="B38" t="s">
        <v>444</v>
      </c>
      <c r="C38" t="s">
        <v>317</v>
      </c>
      <c r="D38" t="s">
        <v>445</v>
      </c>
      <c r="E38" t="s">
        <v>318</v>
      </c>
      <c r="F38" t="n">
        <v>1819.448321774</v>
      </c>
      <c r="G38" t="n">
        <v>2333.886627835</v>
      </c>
      <c r="H38" t="n">
        <v>2957.074828458</v>
      </c>
      <c r="I38" t="n">
        <v>3515.003492911</v>
      </c>
      <c r="J38" t="n">
        <v>4017.845416029</v>
      </c>
      <c r="K38" t="n">
        <v>3887.961661514</v>
      </c>
      <c r="L38" t="n">
        <v>3762.720651605</v>
      </c>
      <c r="M38" t="n">
        <v>3661.35592438</v>
      </c>
      <c r="N38" t="n">
        <v>3606.972935274</v>
      </c>
      <c r="O38" t="n">
        <v>3611.517828654</v>
      </c>
      <c r="P38" t="n">
        <v>3644.086897576</v>
      </c>
      <c r="Q38" t="n">
        <v>3688.453175742</v>
      </c>
      <c r="R38" t="n">
        <v>3762.456709511</v>
      </c>
      <c r="S38" t="n">
        <v>3812.158679734</v>
      </c>
      <c r="T38" t="n">
        <v>3644.121004437</v>
      </c>
      <c r="U38" t="n">
        <v>3546.406484935</v>
      </c>
      <c r="V38" t="n">
        <v>3456.115996539</v>
      </c>
      <c r="W38" t="n">
        <v>3684.902951721</v>
      </c>
      <c r="X38" t="n">
        <v>3430.836313807</v>
      </c>
      <c r="Y38" t="n">
        <v>3294.887282394</v>
      </c>
      <c r="Z38" t="n">
        <v>3298.664909346</v>
      </c>
      <c r="AA38" t="n">
        <v>3302.408202256</v>
      </c>
      <c r="AB38" t="n">
        <v>3332.117369943</v>
      </c>
      <c r="AC38" t="n">
        <v>3292.066925047</v>
      </c>
      <c r="AD38" t="n">
        <v>3359.463746696</v>
      </c>
      <c r="AE38" t="n">
        <v>3880.013440525</v>
      </c>
      <c r="AF38" t="n">
        <v>3793.53399192</v>
      </c>
    </row>
    <row r="39">
      <c r="A39" t="s">
        <v>157</v>
      </c>
      <c r="B39" t="s">
        <v>446</v>
      </c>
      <c r="C39" t="s">
        <v>317</v>
      </c>
      <c r="D39" t="s">
        <v>447</v>
      </c>
      <c r="E39" t="s">
        <v>318</v>
      </c>
      <c r="F39" t="n">
        <v>30077.254987439</v>
      </c>
      <c r="G39" t="n">
        <v>30987.147896337</v>
      </c>
      <c r="H39" t="n">
        <v>32103.292807367</v>
      </c>
      <c r="I39" t="n">
        <v>31947.696458568</v>
      </c>
      <c r="J39" t="n">
        <v>32894.311641763</v>
      </c>
      <c r="K39" t="n">
        <v>34269.800312402</v>
      </c>
      <c r="L39" t="n">
        <v>35831.161736698</v>
      </c>
      <c r="M39" t="n">
        <v>36628.77864829</v>
      </c>
      <c r="N39" t="n">
        <v>38527.101067</v>
      </c>
      <c r="O39" t="n">
        <v>41741.957516952</v>
      </c>
      <c r="P39" t="n">
        <v>44629.200992891</v>
      </c>
      <c r="Q39" t="n">
        <v>49820.983327093</v>
      </c>
      <c r="R39" t="n">
        <v>50374.526310887</v>
      </c>
      <c r="S39" t="n">
        <v>54620.803574496</v>
      </c>
      <c r="T39" t="n">
        <v>57525.446797932</v>
      </c>
      <c r="U39" t="n">
        <v>60255.737112505</v>
      </c>
      <c r="V39" t="n">
        <v>63706.572874965</v>
      </c>
      <c r="W39" t="n">
        <v>54485.278835598</v>
      </c>
      <c r="X39" t="n">
        <v>49645.51070914</v>
      </c>
      <c r="Y39" t="n">
        <v>49682.09208084</v>
      </c>
      <c r="Z39" t="n">
        <v>52021.604122531</v>
      </c>
      <c r="AA39" t="n">
        <v>53138.541164156</v>
      </c>
      <c r="AB39" t="n">
        <v>53432.062133659</v>
      </c>
      <c r="AC39" t="n">
        <v>51379.63916884</v>
      </c>
      <c r="AD39" t="n">
        <v>49504.894952093</v>
      </c>
      <c r="AE39" t="n">
        <v>48974.301071006</v>
      </c>
      <c r="AF39" t="n">
        <v>48430.681674622</v>
      </c>
    </row>
    <row r="40">
      <c r="A40" t="s">
        <v>157</v>
      </c>
      <c r="B40" t="s">
        <v>448</v>
      </c>
      <c r="C40" t="s">
        <v>317</v>
      </c>
      <c r="D40" t="s">
        <v>449</v>
      </c>
      <c r="E40" t="s">
        <v>318</v>
      </c>
      <c r="F40" t="n">
        <v>779431.928938735</v>
      </c>
      <c r="G40" t="n">
        <v>813763.763516033</v>
      </c>
      <c r="H40" t="n">
        <v>854572.534986618</v>
      </c>
      <c r="I40" t="n">
        <v>890899.95973872</v>
      </c>
      <c r="J40" t="n">
        <v>969407.044479723</v>
      </c>
      <c r="K40" t="n">
        <v>1074733.36791472</v>
      </c>
      <c r="L40" t="n">
        <v>1176726.23156512</v>
      </c>
      <c r="M40" t="n">
        <v>1297256.15330233</v>
      </c>
      <c r="N40" t="n">
        <v>1435782.07222547</v>
      </c>
      <c r="O40" t="n">
        <v>1610253.73841965</v>
      </c>
      <c r="P40" t="n">
        <v>1801249.70948476</v>
      </c>
      <c r="Q40" t="n">
        <v>2002245.97888166</v>
      </c>
      <c r="R40" t="n">
        <v>2156993.86412559</v>
      </c>
      <c r="S40" t="n">
        <v>2221565.85965293</v>
      </c>
      <c r="T40" t="n">
        <v>2132496.20953857</v>
      </c>
      <c r="U40" t="n">
        <v>2149646.90757792</v>
      </c>
      <c r="V40" t="n">
        <v>2036252.16282141</v>
      </c>
      <c r="W40" t="n">
        <v>1823812.01101931</v>
      </c>
      <c r="X40" t="n">
        <v>1658347.94552537</v>
      </c>
      <c r="Y40" t="n">
        <v>1684406.29761093</v>
      </c>
      <c r="Z40" t="n">
        <v>1751939.87899269</v>
      </c>
      <c r="AA40" t="n">
        <v>1809711.01167577</v>
      </c>
      <c r="AB40" t="n">
        <v>1870978.31701546</v>
      </c>
      <c r="AC40" t="n">
        <v>1945124.2541197</v>
      </c>
      <c r="AD40" t="n">
        <v>2069048.5719981</v>
      </c>
      <c r="AE40" t="n">
        <v>2133889.10671201</v>
      </c>
      <c r="AF40" t="n">
        <v>2305513.09225986</v>
      </c>
    </row>
    <row r="41">
      <c r="A41" t="s">
        <v>157</v>
      </c>
      <c r="B41" t="s">
        <v>450</v>
      </c>
      <c r="C41" t="s">
        <v>317</v>
      </c>
      <c r="D41" t="s">
        <v>451</v>
      </c>
      <c r="E41" t="s">
        <v>318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</row>
    <row r="42">
      <c r="A42" t="s">
        <v>157</v>
      </c>
      <c r="B42" t="s">
        <v>452</v>
      </c>
      <c r="C42" t="s">
        <v>317</v>
      </c>
      <c r="D42" t="s">
        <v>453</v>
      </c>
      <c r="E42" t="s">
        <v>318</v>
      </c>
      <c r="F42" t="n">
        <v>6782.703403248</v>
      </c>
      <c r="G42" t="n">
        <v>7330.801002146</v>
      </c>
      <c r="H42" t="n">
        <v>8013.321000561</v>
      </c>
      <c r="I42" t="n">
        <v>8686.053283561</v>
      </c>
      <c r="J42" t="n">
        <v>9544.784311721</v>
      </c>
      <c r="K42" t="n">
        <v>10861.040873647</v>
      </c>
      <c r="L42" t="n">
        <v>12822.481825238</v>
      </c>
      <c r="M42" t="n">
        <v>14919.023334241</v>
      </c>
      <c r="N42" t="n">
        <v>17203.66928148</v>
      </c>
      <c r="O42" t="n">
        <v>19413.9567695</v>
      </c>
      <c r="P42" t="n">
        <v>22765.914760274</v>
      </c>
      <c r="Q42" t="n">
        <v>25423.709077837</v>
      </c>
      <c r="R42" t="n">
        <v>28444.771305734</v>
      </c>
      <c r="S42" t="n">
        <v>30963.1613717</v>
      </c>
      <c r="T42" t="n">
        <v>31270.213800278</v>
      </c>
      <c r="U42" t="n">
        <v>32421.248041795</v>
      </c>
      <c r="V42" t="n">
        <v>33255.158811995</v>
      </c>
      <c r="W42" t="n">
        <v>33514.990034543</v>
      </c>
      <c r="X42" t="n">
        <v>33371.174359786</v>
      </c>
      <c r="Y42" t="n">
        <v>33738.93145205</v>
      </c>
      <c r="Z42" t="n">
        <v>34068.530587709</v>
      </c>
      <c r="AA42" t="n">
        <v>33543.34158243</v>
      </c>
      <c r="AB42" t="n">
        <v>34693.584449717</v>
      </c>
      <c r="AC42" t="n">
        <v>36415.003863612</v>
      </c>
      <c r="AD42" t="n">
        <v>37730.785363688</v>
      </c>
      <c r="AE42" t="n">
        <v>37888.300600796</v>
      </c>
      <c r="AF42" t="n">
        <v>40525.699470608</v>
      </c>
    </row>
    <row r="43">
      <c r="A43" t="s">
        <v>157</v>
      </c>
      <c r="B43" t="s">
        <v>454</v>
      </c>
      <c r="C43" t="s">
        <v>317</v>
      </c>
      <c r="D43" t="s">
        <v>455</v>
      </c>
      <c r="E43" t="s">
        <v>318</v>
      </c>
      <c r="F43" t="n">
        <v>13279.410864034</v>
      </c>
      <c r="G43" t="n">
        <v>14544.008543853</v>
      </c>
      <c r="H43" t="n">
        <v>16141.183713155</v>
      </c>
      <c r="I43" t="n">
        <v>17935.336134884</v>
      </c>
      <c r="J43" t="n">
        <v>20132.34080585</v>
      </c>
      <c r="K43" t="n">
        <v>24728.149645564</v>
      </c>
      <c r="L43" t="n">
        <v>29297.544116736</v>
      </c>
      <c r="M43" t="n">
        <v>33749.203417819</v>
      </c>
      <c r="N43" t="n">
        <v>38713.091558401</v>
      </c>
      <c r="O43" t="n">
        <v>44209.331746233</v>
      </c>
      <c r="P43" t="n">
        <v>50913.379702383</v>
      </c>
      <c r="Q43" t="n">
        <v>57164.137248079</v>
      </c>
      <c r="R43" t="n">
        <v>61834.645147176</v>
      </c>
      <c r="S43" t="n">
        <v>63771.729242422</v>
      </c>
      <c r="T43" t="n">
        <v>60252.533705798</v>
      </c>
      <c r="U43" t="n">
        <v>59358.405184133</v>
      </c>
      <c r="V43" t="n">
        <v>58937.228005309</v>
      </c>
      <c r="W43" t="n">
        <v>57578.000568285</v>
      </c>
      <c r="X43" t="n">
        <v>57325.161157301</v>
      </c>
      <c r="Y43" t="n">
        <v>59974.820573518</v>
      </c>
      <c r="Z43" t="n">
        <v>62885.931920456</v>
      </c>
      <c r="AA43" t="n">
        <v>60498.046752611</v>
      </c>
      <c r="AB43" t="n">
        <v>63382.58464737</v>
      </c>
      <c r="AC43" t="n">
        <v>67748.475970974</v>
      </c>
      <c r="AD43" t="n">
        <v>72470.226982132</v>
      </c>
      <c r="AE43" t="n">
        <v>73073.235033787</v>
      </c>
      <c r="AF43" t="n">
        <v>78172.749643125</v>
      </c>
    </row>
    <row r="44">
      <c r="A44" t="s">
        <v>157</v>
      </c>
      <c r="B44" t="s">
        <v>456</v>
      </c>
      <c r="C44" t="s">
        <v>317</v>
      </c>
      <c r="D44" t="s">
        <v>457</v>
      </c>
      <c r="E44" t="s">
        <v>318</v>
      </c>
      <c r="F44" t="n">
        <v>581684.883244205</v>
      </c>
      <c r="G44" t="n">
        <v>612435.339264458</v>
      </c>
      <c r="H44" t="n">
        <v>651388.825800298</v>
      </c>
      <c r="I44" t="n">
        <v>689139.677854314</v>
      </c>
      <c r="J44" t="n">
        <v>749858.083966939</v>
      </c>
      <c r="K44" t="n">
        <v>829140.593482284</v>
      </c>
      <c r="L44" t="n">
        <v>897798.822153077</v>
      </c>
      <c r="M44" t="n">
        <v>968104.256864883</v>
      </c>
      <c r="N44" t="n">
        <v>1044461.48450156</v>
      </c>
      <c r="O44" t="n">
        <v>1140944.106954</v>
      </c>
      <c r="P44" t="n">
        <v>1253009.43268903</v>
      </c>
      <c r="Q44" t="n">
        <v>1373810.42612185</v>
      </c>
      <c r="R44" t="n">
        <v>1474820.68189962</v>
      </c>
      <c r="S44" t="n">
        <v>1550247.63147421</v>
      </c>
      <c r="T44" t="n">
        <v>1518695.59007518</v>
      </c>
      <c r="U44" t="n">
        <v>1540878.95083761</v>
      </c>
      <c r="V44" t="n">
        <v>1548531.07296251</v>
      </c>
      <c r="W44" t="n">
        <v>1510282.493674</v>
      </c>
      <c r="X44" t="n">
        <v>1464861.99486665</v>
      </c>
      <c r="Y44" t="n">
        <v>1463203.20727352</v>
      </c>
      <c r="Z44" t="n">
        <v>1480189.50741696</v>
      </c>
      <c r="AA44" t="n">
        <v>1499083.49077067</v>
      </c>
      <c r="AB44" t="n">
        <v>1547745.55992119</v>
      </c>
      <c r="AC44" t="n">
        <v>1599028.86287564</v>
      </c>
      <c r="AD44" t="n">
        <v>1654127.84434293</v>
      </c>
      <c r="AE44" t="n">
        <v>1663954.85032654</v>
      </c>
      <c r="AF44" t="n">
        <v>1772644.33420036</v>
      </c>
    </row>
    <row r="45">
      <c r="A45" t="s">
        <v>157</v>
      </c>
      <c r="B45" t="s">
        <v>458</v>
      </c>
      <c r="C45" t="s">
        <v>317</v>
      </c>
      <c r="D45" t="s">
        <v>459</v>
      </c>
      <c r="E45" t="s">
        <v>318</v>
      </c>
      <c r="F45" t="n">
        <v>546843.999119983</v>
      </c>
      <c r="G45" t="n">
        <v>576747.243949143</v>
      </c>
      <c r="H45" t="n">
        <v>614607.008712579</v>
      </c>
      <c r="I45" t="n">
        <v>651352.280498528</v>
      </c>
      <c r="J45" t="n">
        <v>710137.774843861</v>
      </c>
      <c r="K45" t="n">
        <v>787025.250090697</v>
      </c>
      <c r="L45" t="n">
        <v>854114.452739829</v>
      </c>
      <c r="M45" t="n">
        <v>922777.45558184</v>
      </c>
      <c r="N45" t="n">
        <v>997389.562001627</v>
      </c>
      <c r="O45" t="n">
        <v>1091133.44776218</v>
      </c>
      <c r="P45" t="n">
        <v>1199901.68447247</v>
      </c>
      <c r="Q45" t="n">
        <v>1319427.39923247</v>
      </c>
      <c r="R45" t="n">
        <v>1418457.57121059</v>
      </c>
      <c r="S45" t="n">
        <v>1491758.18589484</v>
      </c>
      <c r="T45" t="n">
        <v>1460648.57774527</v>
      </c>
      <c r="U45" t="n">
        <v>1481937.8891855</v>
      </c>
      <c r="V45" t="n">
        <v>1488922.65787262</v>
      </c>
      <c r="W45" t="n">
        <v>1450795.7387853</v>
      </c>
      <c r="X45" t="n">
        <v>1406444.90065118</v>
      </c>
      <c r="Y45" t="n">
        <v>1405082.99235429</v>
      </c>
      <c r="Z45" t="n">
        <v>1422166.44350662</v>
      </c>
      <c r="AA45" t="n">
        <v>1439934.56850196</v>
      </c>
      <c r="AB45" t="n">
        <v>1485959.32805887</v>
      </c>
      <c r="AC45" t="n">
        <v>1534773.77661328</v>
      </c>
      <c r="AD45" t="n">
        <v>1588863.33240383</v>
      </c>
      <c r="AE45" t="n">
        <v>1598353.33042265</v>
      </c>
      <c r="AF45" t="n">
        <v>1703002.54874193</v>
      </c>
    </row>
    <row r="46">
      <c r="A46" t="s">
        <v>157</v>
      </c>
      <c r="B46" t="s">
        <v>460</v>
      </c>
      <c r="C46" t="s">
        <v>317</v>
      </c>
      <c r="D46" t="s">
        <v>461</v>
      </c>
      <c r="E46" t="s">
        <v>318</v>
      </c>
      <c r="F46" t="n">
        <v>6496.707460786</v>
      </c>
      <c r="G46" t="n">
        <v>7213.207541707</v>
      </c>
      <c r="H46" t="n">
        <v>8127.862712597</v>
      </c>
      <c r="I46" t="n">
        <v>9249.282851324</v>
      </c>
      <c r="J46" t="n">
        <v>10587.556494128</v>
      </c>
      <c r="K46" t="n">
        <v>13867.108771916</v>
      </c>
      <c r="L46" t="n">
        <v>16475.062291499</v>
      </c>
      <c r="M46" t="n">
        <v>18830.180083579</v>
      </c>
      <c r="N46" t="n">
        <v>21509.42227692</v>
      </c>
      <c r="O46" t="n">
        <v>24795.374976734</v>
      </c>
      <c r="P46" t="n">
        <v>28147.464942109</v>
      </c>
      <c r="Q46" t="n">
        <v>31740.428170241</v>
      </c>
      <c r="R46" t="n">
        <v>33389.873841444</v>
      </c>
      <c r="S46" t="n">
        <v>32808.567870722</v>
      </c>
      <c r="T46" t="n">
        <v>28982.31990552</v>
      </c>
      <c r="U46" t="n">
        <v>26937.157142337</v>
      </c>
      <c r="V46" t="n">
        <v>25682.069193312</v>
      </c>
      <c r="W46" t="n">
        <v>24063.010533741</v>
      </c>
      <c r="X46" t="n">
        <v>23953.986797517</v>
      </c>
      <c r="Y46" t="n">
        <v>26235.889121469</v>
      </c>
      <c r="Z46" t="n">
        <v>28817.40133275</v>
      </c>
      <c r="AA46" t="n">
        <v>26954.705170181</v>
      </c>
      <c r="AB46" t="n">
        <v>28689.000197654</v>
      </c>
      <c r="AC46" t="n">
        <v>31333.472107361</v>
      </c>
      <c r="AD46" t="n">
        <v>34739.441618444</v>
      </c>
      <c r="AE46" t="n">
        <v>35184.93443299</v>
      </c>
      <c r="AF46" t="n">
        <v>37647.050172519</v>
      </c>
    </row>
    <row r="47">
      <c r="A47" t="s">
        <v>157</v>
      </c>
      <c r="B47" t="s">
        <v>462</v>
      </c>
      <c r="C47" t="s">
        <v>317</v>
      </c>
      <c r="D47" t="s">
        <v>463</v>
      </c>
      <c r="E47" t="s">
        <v>318</v>
      </c>
      <c r="F47" t="n">
        <v>139248.979984554</v>
      </c>
      <c r="G47" t="n">
        <v>146058.631968472</v>
      </c>
      <c r="H47" t="n">
        <v>154701.432329274</v>
      </c>
      <c r="I47" t="n">
        <v>162121.249805509</v>
      </c>
      <c r="J47" t="n">
        <v>174275.901762394</v>
      </c>
      <c r="K47" t="n">
        <v>190982.366618055</v>
      </c>
      <c r="L47" t="n">
        <v>205814.944788666</v>
      </c>
      <c r="M47" t="n">
        <v>223270.008702827</v>
      </c>
      <c r="N47" t="n">
        <v>241286.158878549</v>
      </c>
      <c r="O47" t="n">
        <v>263215.405158474</v>
      </c>
      <c r="P47" t="n">
        <v>290519.463851107</v>
      </c>
      <c r="Q47" t="n">
        <v>318688.063841127</v>
      </c>
      <c r="R47" t="n">
        <v>343875.984294627</v>
      </c>
      <c r="S47" t="n">
        <v>366642.608213796</v>
      </c>
      <c r="T47" t="n">
        <v>374881.129246665</v>
      </c>
      <c r="U47" t="n">
        <v>392569.671204545</v>
      </c>
      <c r="V47" t="n">
        <v>404658.953580232</v>
      </c>
      <c r="W47" t="n">
        <v>405112.892275735</v>
      </c>
      <c r="X47" t="n">
        <v>395638.18891289</v>
      </c>
      <c r="Y47" t="n">
        <v>387716.233910481</v>
      </c>
      <c r="Z47" t="n">
        <v>384605.138613644</v>
      </c>
      <c r="AA47" t="n">
        <v>377239.681461714</v>
      </c>
      <c r="AB47" t="n">
        <v>380649.222292083</v>
      </c>
      <c r="AC47" t="n">
        <v>385794.102637401</v>
      </c>
      <c r="AD47" t="n">
        <v>387232.723058094</v>
      </c>
      <c r="AE47" t="n">
        <v>383202.49546457</v>
      </c>
      <c r="AF47" t="n">
        <v>410607.350800478</v>
      </c>
    </row>
    <row r="48">
      <c r="A48" t="s">
        <v>157</v>
      </c>
      <c r="B48" t="s">
        <v>464</v>
      </c>
      <c r="C48" t="s">
        <v>317</v>
      </c>
      <c r="D48" t="s">
        <v>465</v>
      </c>
      <c r="E48" t="s">
        <v>318</v>
      </c>
      <c r="F48" t="n">
        <v>174786.538223715</v>
      </c>
      <c r="G48" t="n">
        <v>182970.077130505</v>
      </c>
      <c r="H48" t="n">
        <v>193314.825498335</v>
      </c>
      <c r="I48" t="n">
        <v>202300.619072534</v>
      </c>
      <c r="J48" t="n">
        <v>217260.806267637</v>
      </c>
      <c r="K48" t="n">
        <v>239118.047379312</v>
      </c>
      <c r="L48" t="n">
        <v>258579.137362058</v>
      </c>
      <c r="M48" t="n">
        <v>281321.546610555</v>
      </c>
      <c r="N48" t="n">
        <v>305062.679700016</v>
      </c>
      <c r="O48" t="n">
        <v>334215.547363929</v>
      </c>
      <c r="P48" t="n">
        <v>369869.107225805</v>
      </c>
      <c r="Q48" t="n">
        <v>407934.527336301</v>
      </c>
      <c r="R48" t="n">
        <v>442726.188593035</v>
      </c>
      <c r="S48" t="n">
        <v>473584.652379028</v>
      </c>
      <c r="T48" t="n">
        <v>484517.259354839</v>
      </c>
      <c r="U48" t="n">
        <v>506460.677476713</v>
      </c>
      <c r="V48" t="n">
        <v>522019.703374946</v>
      </c>
      <c r="W48" t="n">
        <v>520922.487371378</v>
      </c>
      <c r="X48" t="n">
        <v>511244.057737939</v>
      </c>
      <c r="Y48" t="n">
        <v>504500.526011596</v>
      </c>
      <c r="Z48" t="n">
        <v>503015.035545584</v>
      </c>
      <c r="AA48" t="n">
        <v>497356.927916574</v>
      </c>
      <c r="AB48" t="n">
        <v>504683.484240058</v>
      </c>
      <c r="AC48" t="n">
        <v>514974.323773589</v>
      </c>
      <c r="AD48" t="n">
        <v>522078.491058332</v>
      </c>
      <c r="AE48" t="n">
        <v>521483.9546544</v>
      </c>
      <c r="AF48" t="n">
        <v>561297.100237438</v>
      </c>
    </row>
    <row r="49">
      <c r="A49" t="s">
        <v>157</v>
      </c>
      <c r="B49" t="s">
        <v>466</v>
      </c>
      <c r="C49" t="s">
        <v>317</v>
      </c>
      <c r="D49" t="s">
        <v>467</v>
      </c>
      <c r="E49" t="s">
        <v>318</v>
      </c>
      <c r="F49" t="n">
        <v>14140.81331639</v>
      </c>
      <c r="G49" t="n">
        <v>15280.760157109</v>
      </c>
      <c r="H49" t="n">
        <v>16528.914093493</v>
      </c>
      <c r="I49" t="n">
        <v>17644.545662294</v>
      </c>
      <c r="J49" t="n">
        <v>19255.685812778</v>
      </c>
      <c r="K49" t="n">
        <v>22017.270765801</v>
      </c>
      <c r="L49" t="n">
        <v>24488.544184216</v>
      </c>
      <c r="M49" t="n">
        <v>27331.016252871</v>
      </c>
      <c r="N49" t="n">
        <v>30426.754353418</v>
      </c>
      <c r="O49" t="n">
        <v>34425.173922653</v>
      </c>
      <c r="P49" t="n">
        <v>38886.5905239</v>
      </c>
      <c r="Q49" t="n">
        <v>43626.073580328</v>
      </c>
      <c r="R49" t="n">
        <v>48033.350547818</v>
      </c>
      <c r="S49" t="n">
        <v>51915.36628065</v>
      </c>
      <c r="T49" t="n">
        <v>53156.871678631</v>
      </c>
      <c r="U49" t="n">
        <v>55156.49284581</v>
      </c>
      <c r="V49" t="n">
        <v>56637.509794029</v>
      </c>
      <c r="W49" t="n">
        <v>55491.242071812</v>
      </c>
      <c r="X49" t="n">
        <v>55708.593912565</v>
      </c>
      <c r="Y49" t="n">
        <v>55825.555198892</v>
      </c>
      <c r="Z49" t="n">
        <v>55671.833373009</v>
      </c>
      <c r="AA49" t="n">
        <v>55241.537303409</v>
      </c>
      <c r="AB49" t="n">
        <v>56190.275701818</v>
      </c>
      <c r="AC49" t="n">
        <v>57277.145067179</v>
      </c>
      <c r="AD49" t="n">
        <v>58022.598674547</v>
      </c>
      <c r="AE49" t="n">
        <v>57689.439418407</v>
      </c>
      <c r="AF49" t="n">
        <v>62060.202587236</v>
      </c>
    </row>
    <row r="50">
      <c r="A50" t="s">
        <v>157</v>
      </c>
      <c r="B50" t="s">
        <v>468</v>
      </c>
      <c r="C50" t="s">
        <v>317</v>
      </c>
      <c r="D50" t="s">
        <v>469</v>
      </c>
      <c r="E50" t="s">
        <v>318</v>
      </c>
      <c r="F50" t="n">
        <v>21396.744922772</v>
      </c>
      <c r="G50" t="n">
        <v>21630.685004925</v>
      </c>
      <c r="H50" t="n">
        <v>22084.479075569</v>
      </c>
      <c r="I50" t="n">
        <v>22534.823604732</v>
      </c>
      <c r="J50" t="n">
        <v>23729.218692467</v>
      </c>
      <c r="K50" t="n">
        <v>26118.409995457</v>
      </c>
      <c r="L50" t="n">
        <v>28275.648389178</v>
      </c>
      <c r="M50" t="n">
        <v>30720.521654857</v>
      </c>
      <c r="N50" t="n">
        <v>33349.766468047</v>
      </c>
      <c r="O50" t="n">
        <v>36574.968282804</v>
      </c>
      <c r="P50" t="n">
        <v>40463.052850798</v>
      </c>
      <c r="Q50" t="n">
        <v>45620.389914845</v>
      </c>
      <c r="R50" t="n">
        <v>50816.85375059</v>
      </c>
      <c r="S50" t="n">
        <v>55026.677884583</v>
      </c>
      <c r="T50" t="n">
        <v>56479.258429542</v>
      </c>
      <c r="U50" t="n">
        <v>58734.513426358</v>
      </c>
      <c r="V50" t="n">
        <v>60723.240000686</v>
      </c>
      <c r="W50" t="n">
        <v>60318.353023829</v>
      </c>
      <c r="X50" t="n">
        <v>59897.274912484</v>
      </c>
      <c r="Y50" t="n">
        <v>60958.736902223</v>
      </c>
      <c r="Z50" t="n">
        <v>62738.063558932</v>
      </c>
      <c r="AA50" t="n">
        <v>64875.709151451</v>
      </c>
      <c r="AB50" t="n">
        <v>67843.986246156</v>
      </c>
      <c r="AC50" t="n">
        <v>71903.076069008</v>
      </c>
      <c r="AD50" t="n">
        <v>76823.169325692</v>
      </c>
      <c r="AE50" t="n">
        <v>80592.01977142</v>
      </c>
      <c r="AF50" t="n">
        <v>88629.546849723</v>
      </c>
    </row>
    <row r="51">
      <c r="A51" t="s">
        <v>157</v>
      </c>
      <c r="B51" t="s">
        <v>470</v>
      </c>
      <c r="C51" t="s">
        <v>317</v>
      </c>
      <c r="D51" t="s">
        <v>471</v>
      </c>
      <c r="E51" t="s">
        <v>318</v>
      </c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</row>
    <row r="52">
      <c r="A52" t="s">
        <v>157</v>
      </c>
      <c r="B52" t="s">
        <v>472</v>
      </c>
      <c r="C52" t="s">
        <v>317</v>
      </c>
      <c r="D52" t="s">
        <v>473</v>
      </c>
      <c r="E52" t="s">
        <v>318</v>
      </c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</row>
    <row r="53">
      <c r="A53" t="s">
        <v>157</v>
      </c>
      <c r="B53" t="s">
        <v>474</v>
      </c>
      <c r="C53" t="s">
        <v>317</v>
      </c>
      <c r="D53" t="s">
        <v>475</v>
      </c>
      <c r="E53" t="s">
        <v>318</v>
      </c>
      <c r="F53" t="n">
        <v>15300.884368649</v>
      </c>
      <c r="G53" t="n">
        <v>16692.615611354</v>
      </c>
      <c r="H53" t="n">
        <v>18377.459896536</v>
      </c>
      <c r="I53" t="n">
        <v>20064.780808702</v>
      </c>
      <c r="J53" t="n">
        <v>22538.621679155</v>
      </c>
      <c r="K53" t="n">
        <v>25915.054886285</v>
      </c>
      <c r="L53" t="n">
        <v>29080.121737718</v>
      </c>
      <c r="M53" t="n">
        <v>32517.402028063</v>
      </c>
      <c r="N53" t="n">
        <v>36618.128892586</v>
      </c>
      <c r="O53" t="n">
        <v>41590.961409829</v>
      </c>
      <c r="P53" t="n">
        <v>47546.2070611</v>
      </c>
      <c r="Q53" t="n">
        <v>55210.485863398</v>
      </c>
      <c r="R53" t="n">
        <v>61746.549892844</v>
      </c>
      <c r="S53" t="n">
        <v>68266.043267297</v>
      </c>
      <c r="T53" t="n">
        <v>71448.381431681</v>
      </c>
      <c r="U53" t="n">
        <v>75740.544064217</v>
      </c>
      <c r="V53" t="n">
        <v>77310.138683375</v>
      </c>
      <c r="W53" t="n">
        <v>76519.546349395</v>
      </c>
      <c r="X53" t="n">
        <v>75182.739564378</v>
      </c>
      <c r="Y53" t="n">
        <v>74327.863992296</v>
      </c>
      <c r="Z53" t="n">
        <v>73627.349002527</v>
      </c>
      <c r="AA53" t="n">
        <v>72695.880630443</v>
      </c>
      <c r="AB53" t="n">
        <v>73760.458399476</v>
      </c>
      <c r="AC53" t="n">
        <v>75158.502773258</v>
      </c>
      <c r="AD53" t="n">
        <v>76166.121740316</v>
      </c>
      <c r="AE53" t="n">
        <v>74908.374793554</v>
      </c>
      <c r="AF53" t="n">
        <v>80950.906455545</v>
      </c>
    </row>
    <row r="54">
      <c r="A54" t="s">
        <v>157</v>
      </c>
      <c r="B54" t="s">
        <v>476</v>
      </c>
      <c r="C54" t="s">
        <v>317</v>
      </c>
      <c r="D54" t="s">
        <v>477</v>
      </c>
      <c r="E54" t="s">
        <v>318</v>
      </c>
      <c r="F54" t="n">
        <v>20052.330645891</v>
      </c>
      <c r="G54" t="n">
        <v>21792.949097227</v>
      </c>
      <c r="H54" t="n">
        <v>23927.483316567</v>
      </c>
      <c r="I54" t="n">
        <v>26042.438376726</v>
      </c>
      <c r="J54" t="n">
        <v>29063.668416682</v>
      </c>
      <c r="K54" t="n">
        <v>32950.747792622</v>
      </c>
      <c r="L54" t="n">
        <v>36655.647630905</v>
      </c>
      <c r="M54" t="n">
        <v>40681.057346549</v>
      </c>
      <c r="N54" t="n">
        <v>45447.731576452</v>
      </c>
      <c r="O54" t="n">
        <v>51197.295343005</v>
      </c>
      <c r="P54" t="n">
        <v>57987.658102298</v>
      </c>
      <c r="Q54" t="n">
        <v>66573.626507669</v>
      </c>
      <c r="R54" t="n">
        <v>74000.606208709</v>
      </c>
      <c r="S54" t="n">
        <v>81348.515089686</v>
      </c>
      <c r="T54" t="n">
        <v>84384.876931564</v>
      </c>
      <c r="U54" t="n">
        <v>88627.28673572</v>
      </c>
      <c r="V54" t="n">
        <v>90226.418314272</v>
      </c>
      <c r="W54" t="n">
        <v>89501.667253216</v>
      </c>
      <c r="X54" t="n">
        <v>88123.316843933</v>
      </c>
      <c r="Y54" t="n">
        <v>87395.192118841</v>
      </c>
      <c r="Z54" t="n">
        <v>86919.311240145</v>
      </c>
      <c r="AA54" t="n">
        <v>86223.363047708</v>
      </c>
      <c r="AB54" t="n">
        <v>87965.419858296</v>
      </c>
      <c r="AC54" t="n">
        <v>89968.367324072</v>
      </c>
      <c r="AD54" t="n">
        <v>91388.108262814</v>
      </c>
      <c r="AE54" t="n">
        <v>90352.725203625</v>
      </c>
      <c r="AF54" t="n">
        <v>97126.772216517</v>
      </c>
    </row>
    <row r="55">
      <c r="A55" t="s">
        <v>157</v>
      </c>
      <c r="B55" t="s">
        <v>478</v>
      </c>
      <c r="C55" t="s">
        <v>317</v>
      </c>
      <c r="D55" t="s">
        <v>479</v>
      </c>
      <c r="E55" t="s">
        <v>318</v>
      </c>
      <c r="F55" t="n">
        <v>4751.446277242</v>
      </c>
      <c r="G55" t="n">
        <v>5100.333485872</v>
      </c>
      <c r="H55" t="n">
        <v>5550.023420029</v>
      </c>
      <c r="I55" t="n">
        <v>5977.657568024</v>
      </c>
      <c r="J55" t="n">
        <v>6525.046737527</v>
      </c>
      <c r="K55" t="n">
        <v>7035.692906336</v>
      </c>
      <c r="L55" t="n">
        <v>7575.525893188</v>
      </c>
      <c r="M55" t="n">
        <v>8163.655318484</v>
      </c>
      <c r="N55" t="n">
        <v>8829.602683866</v>
      </c>
      <c r="O55" t="n">
        <v>9606.333933176</v>
      </c>
      <c r="P55" t="n">
        <v>10441.451041197</v>
      </c>
      <c r="Q55" t="n">
        <v>11363.140644268</v>
      </c>
      <c r="R55" t="n">
        <v>12254.056315865</v>
      </c>
      <c r="S55" t="n">
        <v>13082.471822387</v>
      </c>
      <c r="T55" t="n">
        <v>12936.495499884</v>
      </c>
      <c r="U55" t="n">
        <v>12886.742671503</v>
      </c>
      <c r="V55" t="n">
        <v>12916.279630896</v>
      </c>
      <c r="W55" t="n">
        <v>12982.12090382</v>
      </c>
      <c r="X55" t="n">
        <v>12940.577279553</v>
      </c>
      <c r="Y55" t="n">
        <v>13067.328126545</v>
      </c>
      <c r="Z55" t="n">
        <v>13291.962237618</v>
      </c>
      <c r="AA55" t="n">
        <v>13527.482417264</v>
      </c>
      <c r="AB55" t="n">
        <v>14204.961458821</v>
      </c>
      <c r="AC55" t="n">
        <v>14809.864550814</v>
      </c>
      <c r="AD55" t="n">
        <v>15221.986522499</v>
      </c>
      <c r="AE55" t="n">
        <v>15444.350410071</v>
      </c>
      <c r="AF55" t="n">
        <v>16175.865760972</v>
      </c>
    </row>
    <row r="56">
      <c r="A56" t="s">
        <v>157</v>
      </c>
      <c r="B56" t="s">
        <v>480</v>
      </c>
      <c r="C56" t="s">
        <v>317</v>
      </c>
      <c r="D56" t="s">
        <v>481</v>
      </c>
      <c r="E56" t="s">
        <v>318</v>
      </c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</row>
    <row r="57">
      <c r="A57" t="s">
        <v>157</v>
      </c>
      <c r="B57" t="s">
        <v>482</v>
      </c>
      <c r="C57" t="s">
        <v>317</v>
      </c>
      <c r="D57" t="s">
        <v>483</v>
      </c>
      <c r="E57" t="s">
        <v>318</v>
      </c>
      <c r="F57" t="n">
        <v>1535903.35308187</v>
      </c>
      <c r="G57" t="n">
        <v>1609169.18210819</v>
      </c>
      <c r="H57" t="n">
        <v>1699276.18803848</v>
      </c>
      <c r="I57" t="n">
        <v>1782340.25806732</v>
      </c>
      <c r="J57" t="n">
        <v>1936525.93585375</v>
      </c>
      <c r="K57" t="n">
        <v>2142992.00970227</v>
      </c>
      <c r="L57" t="n">
        <v>2333104.19186568</v>
      </c>
      <c r="M57" t="n">
        <v>2546681.9573974</v>
      </c>
      <c r="N57" t="n">
        <v>2785306.23690599</v>
      </c>
      <c r="O57" t="n">
        <v>3085413.39314149</v>
      </c>
      <c r="P57" t="n">
        <v>3424128.24973187</v>
      </c>
      <c r="Q57" t="n">
        <v>3783990.9325208</v>
      </c>
      <c r="R57" t="n">
        <v>4074540.73476964</v>
      </c>
      <c r="S57" t="n">
        <v>4245398.14363324</v>
      </c>
      <c r="T57" t="n">
        <v>4135709.05906776</v>
      </c>
      <c r="U57" t="n">
        <v>4196986.53597512</v>
      </c>
      <c r="V57" t="n">
        <v>4106802.93922468</v>
      </c>
      <c r="W57" t="n">
        <v>3855016.99212039</v>
      </c>
      <c r="X57" t="n">
        <v>3634453.99817555</v>
      </c>
      <c r="Y57" t="n">
        <v>3652110.03093431</v>
      </c>
      <c r="Z57" t="n">
        <v>3735144.42198634</v>
      </c>
      <c r="AA57" t="n">
        <v>3806151.43038866</v>
      </c>
      <c r="AB57" t="n">
        <v>3923407.36119745</v>
      </c>
      <c r="AC57" t="n">
        <v>4059127.44078548</v>
      </c>
      <c r="AD57" t="n">
        <v>4245254.90741252</v>
      </c>
      <c r="AE57" t="n">
        <v>4319327.91170371</v>
      </c>
      <c r="AF57" t="n">
        <v>4639454.52670648</v>
      </c>
    </row>
    <row r="58">
      <c r="A58" t="s">
        <v>157</v>
      </c>
      <c r="B58" t="s">
        <v>484</v>
      </c>
      <c r="C58" t="s">
        <v>317</v>
      </c>
      <c r="D58" t="s">
        <v>485</v>
      </c>
      <c r="E58" t="s">
        <v>318</v>
      </c>
      <c r="F58" t="n">
        <v>1535903.35308187</v>
      </c>
      <c r="G58" t="n">
        <v>1609169.1821082</v>
      </c>
      <c r="H58" t="n">
        <v>1699276.18803848</v>
      </c>
      <c r="I58" t="n">
        <v>1782340.25806733</v>
      </c>
      <c r="J58" t="n">
        <v>1936525.93585375</v>
      </c>
      <c r="K58" t="n">
        <v>2142992.00970227</v>
      </c>
      <c r="L58" t="n">
        <v>2333104.19186568</v>
      </c>
      <c r="M58" t="n">
        <v>2546681.95739741</v>
      </c>
      <c r="N58" t="n">
        <v>2785306.23690599</v>
      </c>
      <c r="O58" t="n">
        <v>3085413.3931415</v>
      </c>
      <c r="P58" t="n">
        <v>3424128.24973187</v>
      </c>
      <c r="Q58" t="n">
        <v>3783990.9325208</v>
      </c>
      <c r="R58" t="n">
        <v>4074540.73476965</v>
      </c>
      <c r="S58" t="n">
        <v>4245398.14363323</v>
      </c>
      <c r="T58" t="n">
        <v>4135709.05906776</v>
      </c>
      <c r="U58" t="n">
        <v>4196986.53597512</v>
      </c>
      <c r="V58" t="n">
        <v>4106802.93922468</v>
      </c>
      <c r="W58" t="n">
        <v>3855016.99212039</v>
      </c>
      <c r="X58" t="n">
        <v>3634453.99817555</v>
      </c>
      <c r="Y58" t="n">
        <v>3652110.03093431</v>
      </c>
      <c r="Z58" t="n">
        <v>3735144.42198634</v>
      </c>
      <c r="AA58" t="n">
        <v>3806151.43038865</v>
      </c>
      <c r="AB58" t="n">
        <v>3923407.36119745</v>
      </c>
      <c r="AC58" t="n">
        <v>4059127.44078548</v>
      </c>
      <c r="AD58" t="n">
        <v>4245254.90741252</v>
      </c>
      <c r="AE58" t="n">
        <v>4319327.91170371</v>
      </c>
      <c r="AF58" t="n">
        <v>4639454.52670648</v>
      </c>
    </row>
    <row r="59">
      <c r="A59" t="s">
        <v>157</v>
      </c>
      <c r="B59" t="s">
        <v>486</v>
      </c>
      <c r="C59" t="s">
        <v>317</v>
      </c>
      <c r="D59" t="s">
        <v>487</v>
      </c>
      <c r="E59" t="s">
        <v>318</v>
      </c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</row>
  </sheetData>
  <pageMargins left="0.7" right="0.7" top="0.75" bottom="0.75" header="0.3" footer="0.3"/>
  <pageSetup paperSize="9" orientation="portrait" horizontalDpi="300" verticalDpi="300" r:id="rId2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263</v>
      </c>
      <c r="B1" t="s">
        <v>264</v>
      </c>
      <c r="C1" t="s">
        <v>265</v>
      </c>
      <c r="D1" t="s">
        <v>266</v>
      </c>
      <c r="E1" t="s">
        <v>267</v>
      </c>
      <c r="F1" t="s">
        <v>268</v>
      </c>
      <c r="G1" t="s">
        <v>269</v>
      </c>
      <c r="H1" t="s">
        <v>270</v>
      </c>
      <c r="I1" t="s">
        <v>271</v>
      </c>
      <c r="J1" t="s">
        <v>272</v>
      </c>
      <c r="K1" t="s">
        <v>273</v>
      </c>
      <c r="L1" t="s">
        <v>274</v>
      </c>
      <c r="M1" t="s">
        <v>275</v>
      </c>
      <c r="N1" t="s">
        <v>276</v>
      </c>
      <c r="O1" t="s">
        <v>277</v>
      </c>
      <c r="P1" t="s">
        <v>278</v>
      </c>
      <c r="Q1" t="s">
        <v>279</v>
      </c>
      <c r="R1" t="s">
        <v>280</v>
      </c>
      <c r="S1" t="s">
        <v>281</v>
      </c>
      <c r="T1" t="s">
        <v>282</v>
      </c>
      <c r="U1" t="s">
        <v>283</v>
      </c>
      <c r="V1" t="s">
        <v>284</v>
      </c>
      <c r="W1" t="s">
        <v>285</v>
      </c>
      <c r="X1" t="s">
        <v>286</v>
      </c>
      <c r="Y1" t="s">
        <v>287</v>
      </c>
      <c r="Z1" t="s">
        <v>288</v>
      </c>
      <c r="AA1" t="s">
        <v>289</v>
      </c>
      <c r="AB1" t="s">
        <v>290</v>
      </c>
      <c r="AC1" t="s">
        <v>291</v>
      </c>
      <c r="AD1" t="s">
        <v>292</v>
      </c>
      <c r="AE1" t="s">
        <v>293</v>
      </c>
      <c r="AF1" t="s">
        <v>294</v>
      </c>
    </row>
    <row r="2">
      <c r="A2" t="s">
        <v>169</v>
      </c>
      <c r="B2" t="s">
        <v>295</v>
      </c>
      <c r="C2" t="s">
        <v>317</v>
      </c>
      <c r="D2" t="s">
        <v>297</v>
      </c>
      <c r="E2" t="s">
        <v>318</v>
      </c>
      <c r="F2"/>
      <c r="G2" t="n">
        <v>3.99276293984199</v>
      </c>
      <c r="H2" t="n">
        <v>4.80930592063076</v>
      </c>
      <c r="I2" t="n">
        <v>5.49570613261347</v>
      </c>
      <c r="J2" t="n">
        <v>6.64009622072458</v>
      </c>
      <c r="K2" t="n">
        <v>11.1347032615357</v>
      </c>
      <c r="L2" t="n">
        <v>15.2738344371951</v>
      </c>
      <c r="M2" t="n">
        <v>20.0515000895296</v>
      </c>
      <c r="N2" t="n">
        <v>24.7368697979882</v>
      </c>
      <c r="O2" t="n">
        <v>30.7568630903909</v>
      </c>
      <c r="P2" t="n">
        <v>36.27866497663</v>
      </c>
      <c r="Q2" t="n">
        <v>39.5080554635042</v>
      </c>
      <c r="R2" t="n">
        <v>43.147145897148</v>
      </c>
      <c r="S2" t="n">
        <v>50.1211336225935</v>
      </c>
      <c r="T2" t="n">
        <v>52.384341819456</v>
      </c>
      <c r="U2" t="n">
        <v>50.1291070861126</v>
      </c>
      <c r="V2" t="n">
        <v>49.8342203529956</v>
      </c>
      <c r="W2" t="n">
        <v>51.0876897283192</v>
      </c>
      <c r="X2" t="n">
        <v>54.3013280914406</v>
      </c>
      <c r="Y2" t="n">
        <v>61.7169392603107</v>
      </c>
      <c r="Z2" t="n">
        <v>58.62379555705</v>
      </c>
      <c r="AA2" t="n">
        <v>53.297722988</v>
      </c>
      <c r="AB2" t="n">
        <v>54.9641163358619</v>
      </c>
      <c r="AC2" t="n">
        <v>54.359004625719</v>
      </c>
      <c r="AD2" t="n">
        <v>52.0959259714852</v>
      </c>
      <c r="AE2" t="n">
        <v>51.653453325429</v>
      </c>
      <c r="AF2" t="n">
        <v>50.7767328124887</v>
      </c>
    </row>
    <row r="3">
      <c r="A3" t="s">
        <v>169</v>
      </c>
      <c r="B3" t="s">
        <v>374</v>
      </c>
      <c r="C3" t="s">
        <v>317</v>
      </c>
      <c r="D3" t="s">
        <v>375</v>
      </c>
      <c r="E3" t="s">
        <v>318</v>
      </c>
      <c r="F3"/>
      <c r="G3" t="n">
        <v>4.31699057580607</v>
      </c>
      <c r="H3" t="n">
        <v>6.08691606196114</v>
      </c>
      <c r="I3" t="n">
        <v>8.5337802126819</v>
      </c>
      <c r="J3" t="n">
        <v>11.2168714414038</v>
      </c>
      <c r="K3" t="n">
        <v>9.48099942038021</v>
      </c>
      <c r="L3" t="n">
        <v>9.61493792471545</v>
      </c>
      <c r="M3" t="n">
        <v>9.04558036581241</v>
      </c>
      <c r="N3" t="n">
        <v>8.81126485878304</v>
      </c>
      <c r="O3" t="n">
        <v>41.6258686486293</v>
      </c>
      <c r="P3" t="n">
        <v>52.3002162136732</v>
      </c>
      <c r="Q3" t="n">
        <v>43.5847323114852</v>
      </c>
      <c r="R3" t="n">
        <v>35.1457320484451</v>
      </c>
      <c r="S3" t="n">
        <v>36.445963721098</v>
      </c>
      <c r="T3" t="n">
        <v>30.3703662279052</v>
      </c>
      <c r="U3" t="n">
        <v>31.1663027448477</v>
      </c>
      <c r="V3" t="n">
        <v>46.4644960183629</v>
      </c>
      <c r="W3" t="n">
        <v>43.0597420999884</v>
      </c>
      <c r="X3" t="n">
        <v>51.4598086151616</v>
      </c>
      <c r="Y3" t="n">
        <v>80.929123396718</v>
      </c>
      <c r="Z3" t="n">
        <v>100.496861216643</v>
      </c>
      <c r="AA3" t="n">
        <v>117.611234864</v>
      </c>
      <c r="AB3" t="n">
        <v>113.04296806884</v>
      </c>
      <c r="AC3" t="n">
        <v>63.4563276794781</v>
      </c>
      <c r="AD3" t="n">
        <v>49.0918227977888</v>
      </c>
      <c r="AE3" t="n">
        <v>44.9450808952028</v>
      </c>
      <c r="AF3" t="n">
        <v>22.1629904346699</v>
      </c>
    </row>
    <row r="4">
      <c r="A4" t="s">
        <v>169</v>
      </c>
      <c r="B4" t="s">
        <v>376</v>
      </c>
      <c r="C4" t="s">
        <v>317</v>
      </c>
      <c r="D4" t="s">
        <v>377</v>
      </c>
      <c r="E4" t="s">
        <v>318</v>
      </c>
      <c r="F4"/>
      <c r="G4" t="n">
        <v>1123.32522271656</v>
      </c>
      <c r="H4" t="n">
        <v>1303.19034659528</v>
      </c>
      <c r="I4" t="n">
        <v>1461.44343070818</v>
      </c>
      <c r="J4" t="n">
        <v>1730.47170255586</v>
      </c>
      <c r="K4" t="n">
        <v>1558.53449855334</v>
      </c>
      <c r="L4" t="n">
        <v>1498.75399751856</v>
      </c>
      <c r="M4" t="n">
        <v>1494.31855755322</v>
      </c>
      <c r="N4" t="n">
        <v>1540.0762002504</v>
      </c>
      <c r="O4" t="n">
        <v>1779.42703329883</v>
      </c>
      <c r="P4" t="n">
        <v>1917.7619249853</v>
      </c>
      <c r="Q4" t="n">
        <v>2102.66453087178</v>
      </c>
      <c r="R4" t="n">
        <v>2203.1701453283</v>
      </c>
      <c r="S4" t="n">
        <v>2671.81753174778</v>
      </c>
      <c r="T4" t="n">
        <v>2480.75824312573</v>
      </c>
      <c r="U4" t="n">
        <v>2437.167831907</v>
      </c>
      <c r="V4" t="n">
        <v>2273.9194371841</v>
      </c>
      <c r="W4" t="n">
        <v>2410.31982099298</v>
      </c>
      <c r="X4" t="n">
        <v>2732.16746382364</v>
      </c>
      <c r="Y4" t="n">
        <v>2694.631420136</v>
      </c>
      <c r="Z4" t="n">
        <v>2970.26846954565</v>
      </c>
      <c r="AA4" t="n">
        <v>3727.632518749</v>
      </c>
      <c r="AB4" t="n">
        <v>4009.67012011736</v>
      </c>
      <c r="AC4" t="n">
        <v>4220.76905204321</v>
      </c>
      <c r="AD4" t="n">
        <v>4473.15068328591</v>
      </c>
      <c r="AE4" t="n">
        <v>4595.98583837934</v>
      </c>
      <c r="AF4" t="n">
        <v>4574.06762655976</v>
      </c>
    </row>
    <row r="5">
      <c r="A5" t="s">
        <v>169</v>
      </c>
      <c r="B5" t="s">
        <v>378</v>
      </c>
      <c r="C5" t="s">
        <v>317</v>
      </c>
      <c r="D5" t="s">
        <v>379</v>
      </c>
      <c r="E5" t="s">
        <v>318</v>
      </c>
      <c r="F5"/>
      <c r="G5" t="n">
        <v>260.672688404963</v>
      </c>
      <c r="H5" t="n">
        <v>322.201652972346</v>
      </c>
      <c r="I5" t="n">
        <v>376.419462620459</v>
      </c>
      <c r="J5" t="n">
        <v>406.954710111965</v>
      </c>
      <c r="K5" t="n">
        <v>352.550140208942</v>
      </c>
      <c r="L5" t="n">
        <v>320.748008321976</v>
      </c>
      <c r="M5" t="n">
        <v>302.944999534173</v>
      </c>
      <c r="N5" t="n">
        <v>294.006951063252</v>
      </c>
      <c r="O5" t="n">
        <v>330.253644780268</v>
      </c>
      <c r="P5" t="n">
        <v>346.803252058898</v>
      </c>
      <c r="Q5" t="n">
        <v>396.589442050254</v>
      </c>
      <c r="R5" t="n">
        <v>451.209558570812</v>
      </c>
      <c r="S5" t="n">
        <v>521.959829249824</v>
      </c>
      <c r="T5" t="n">
        <v>463.720944652678</v>
      </c>
      <c r="U5" t="n">
        <v>393.271547985294</v>
      </c>
      <c r="V5" t="n">
        <v>445.508548264274</v>
      </c>
      <c r="W5" t="n">
        <v>540.219260277276</v>
      </c>
      <c r="X5" t="n">
        <v>651.302540647663</v>
      </c>
      <c r="Y5" t="n">
        <v>673.20004289451</v>
      </c>
      <c r="Z5" t="n">
        <v>762.389262176597</v>
      </c>
      <c r="AA5" t="n">
        <v>975.006497357</v>
      </c>
      <c r="AB5" t="n">
        <v>1061.20685972628</v>
      </c>
      <c r="AC5" t="n">
        <v>1118.61712602954</v>
      </c>
      <c r="AD5" t="n">
        <v>1186.59679364184</v>
      </c>
      <c r="AE5" t="n">
        <v>1234.06926539496</v>
      </c>
      <c r="AF5" t="n">
        <v>1237.77070084321</v>
      </c>
    </row>
    <row r="6">
      <c r="A6" t="s">
        <v>169</v>
      </c>
      <c r="B6" t="s">
        <v>380</v>
      </c>
      <c r="C6" t="s">
        <v>317</v>
      </c>
      <c r="D6" t="s">
        <v>381</v>
      </c>
      <c r="E6" t="s">
        <v>318</v>
      </c>
      <c r="F6"/>
      <c r="G6" t="n">
        <v>55.9987841410735</v>
      </c>
      <c r="H6" t="n">
        <v>53.0901188410984</v>
      </c>
      <c r="I6" t="n">
        <v>60.5638846012224</v>
      </c>
      <c r="J6" t="n">
        <v>74.8144860710585</v>
      </c>
      <c r="K6" t="n">
        <v>66.8414050846145</v>
      </c>
      <c r="L6" t="n">
        <v>64.0198080381376</v>
      </c>
      <c r="M6" t="n">
        <v>62.359156614541</v>
      </c>
      <c r="N6" t="n">
        <v>62.3821544862305</v>
      </c>
      <c r="O6" t="n">
        <v>70.4002950808502</v>
      </c>
      <c r="P6" t="n">
        <v>64.4223370080858</v>
      </c>
      <c r="Q6" t="n">
        <v>62.5218135672155</v>
      </c>
      <c r="R6" t="n">
        <v>63.7494146996056</v>
      </c>
      <c r="S6" t="n">
        <v>70.0199524493934</v>
      </c>
      <c r="T6" t="n">
        <v>69.6276033781614</v>
      </c>
      <c r="U6" t="n">
        <v>69.7326186442136</v>
      </c>
      <c r="V6" t="n">
        <v>62.3113230938829</v>
      </c>
      <c r="W6" t="n">
        <v>60.6141934767978</v>
      </c>
      <c r="X6" t="n">
        <v>71.6379645298639</v>
      </c>
      <c r="Y6" t="n">
        <v>78.4427550018407</v>
      </c>
      <c r="Z6" t="n">
        <v>93.6937701694376</v>
      </c>
      <c r="AA6" t="n">
        <v>122.951989722</v>
      </c>
      <c r="AB6" t="n">
        <v>130.20133325446</v>
      </c>
      <c r="AC6" t="n">
        <v>134.903078804162</v>
      </c>
      <c r="AD6" t="n">
        <v>141.443700732168</v>
      </c>
      <c r="AE6" t="n">
        <v>142.343883475498</v>
      </c>
      <c r="AF6" t="n">
        <v>139.743609679348</v>
      </c>
    </row>
    <row r="7">
      <c r="A7" t="s">
        <v>169</v>
      </c>
      <c r="B7" t="s">
        <v>382</v>
      </c>
      <c r="C7" t="s">
        <v>317</v>
      </c>
      <c r="D7" t="s">
        <v>383</v>
      </c>
      <c r="E7" t="s">
        <v>318</v>
      </c>
      <c r="F7"/>
      <c r="G7" t="n">
        <v>144.666402488157</v>
      </c>
      <c r="H7" t="n">
        <v>131.989420534393</v>
      </c>
      <c r="I7" t="n">
        <v>129.706270666459</v>
      </c>
      <c r="J7" t="n">
        <v>140.018941084977</v>
      </c>
      <c r="K7" t="n">
        <v>134.723406166399</v>
      </c>
      <c r="L7" t="n">
        <v>133.270089862563</v>
      </c>
      <c r="M7" t="n">
        <v>136.474720821995</v>
      </c>
      <c r="N7" t="n">
        <v>142.970146589685</v>
      </c>
      <c r="O7" t="n">
        <v>161.928333330207</v>
      </c>
      <c r="P7" t="n">
        <v>205.167435742267</v>
      </c>
      <c r="Q7" t="n">
        <v>247.71870498931</v>
      </c>
      <c r="R7" t="n">
        <v>259.844813473404</v>
      </c>
      <c r="S7" t="n">
        <v>276.437945837816</v>
      </c>
      <c r="T7" t="n">
        <v>251.855578454593</v>
      </c>
      <c r="U7" t="n">
        <v>238.300334729102</v>
      </c>
      <c r="V7" t="n">
        <v>217.471061531893</v>
      </c>
      <c r="W7" t="n">
        <v>237.979369728692</v>
      </c>
      <c r="X7" t="n">
        <v>254.58943655854</v>
      </c>
      <c r="Y7" t="n">
        <v>245.229853629967</v>
      </c>
      <c r="Z7" t="n">
        <v>269.847923672456</v>
      </c>
      <c r="AA7" t="n">
        <v>354.458393361</v>
      </c>
      <c r="AB7" t="n">
        <v>385.876236743281</v>
      </c>
      <c r="AC7" t="n">
        <v>399.136666242063</v>
      </c>
      <c r="AD7" t="n">
        <v>418.002979946405</v>
      </c>
      <c r="AE7" t="n">
        <v>442.290498800075</v>
      </c>
      <c r="AF7" t="n">
        <v>448.429229646176</v>
      </c>
    </row>
    <row r="8">
      <c r="A8" t="s">
        <v>169</v>
      </c>
      <c r="B8" t="s">
        <v>384</v>
      </c>
      <c r="C8" t="s">
        <v>317</v>
      </c>
      <c r="D8" t="s">
        <v>385</v>
      </c>
      <c r="E8" t="s">
        <v>318</v>
      </c>
      <c r="F8"/>
      <c r="G8" t="n">
        <v>10.7834740080442</v>
      </c>
      <c r="H8" t="n">
        <v>38.6916307600922</v>
      </c>
      <c r="I8" t="n">
        <v>47.4851401273584</v>
      </c>
      <c r="J8" t="n">
        <v>54.1568300159107</v>
      </c>
      <c r="K8" t="n">
        <v>50.1775518627317</v>
      </c>
      <c r="L8" t="n">
        <v>47.3583567697247</v>
      </c>
      <c r="M8" t="n">
        <v>51.6933037980168</v>
      </c>
      <c r="N8" t="n">
        <v>50.7396466225702</v>
      </c>
      <c r="O8" t="n">
        <v>44.1687291485337</v>
      </c>
      <c r="P8" t="n">
        <v>42.748999975037</v>
      </c>
      <c r="Q8" t="n">
        <v>38.467448191753</v>
      </c>
      <c r="R8" t="n">
        <v>35.7871746631093</v>
      </c>
      <c r="S8" t="n">
        <v>35.7310753507018</v>
      </c>
      <c r="T8" t="n">
        <v>35.402700901996</v>
      </c>
      <c r="U8" t="n">
        <v>31.9880956105453</v>
      </c>
      <c r="V8" t="n">
        <v>39.6383347158421</v>
      </c>
      <c r="W8" t="n">
        <v>36.4971061049735</v>
      </c>
      <c r="X8" t="n">
        <v>38.0559309353065</v>
      </c>
      <c r="Y8" t="n">
        <v>33.5605469304755</v>
      </c>
      <c r="Z8" t="n">
        <v>33.5155612092365</v>
      </c>
      <c r="AA8" t="n">
        <v>39.97532869</v>
      </c>
      <c r="AB8" t="n">
        <v>44.0326707563317</v>
      </c>
      <c r="AC8" t="n">
        <v>53.1699585579629</v>
      </c>
      <c r="AD8" t="n">
        <v>61.1822128052999</v>
      </c>
      <c r="AE8" t="n">
        <v>71.0718601763989</v>
      </c>
      <c r="AF8" t="n">
        <v>76.0192668766126</v>
      </c>
    </row>
    <row r="9">
      <c r="A9" t="s">
        <v>169</v>
      </c>
      <c r="B9" t="s">
        <v>386</v>
      </c>
      <c r="C9" t="s">
        <v>317</v>
      </c>
      <c r="D9" t="s">
        <v>387</v>
      </c>
      <c r="E9" t="s">
        <v>318</v>
      </c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</row>
    <row r="10">
      <c r="A10" t="s">
        <v>169</v>
      </c>
      <c r="B10" t="s">
        <v>388</v>
      </c>
      <c r="C10" t="s">
        <v>317</v>
      </c>
      <c r="D10" t="s">
        <v>389</v>
      </c>
      <c r="E10" t="s">
        <v>318</v>
      </c>
      <c r="F10"/>
      <c r="G10" t="n">
        <v>154.929951350099</v>
      </c>
      <c r="H10" t="n">
        <v>186.562850225588</v>
      </c>
      <c r="I10" t="n">
        <v>193.167182006871</v>
      </c>
      <c r="J10" t="n">
        <v>227.67959416052</v>
      </c>
      <c r="K10" t="n">
        <v>203.118354242512</v>
      </c>
      <c r="L10" t="n">
        <v>196.279334458572</v>
      </c>
      <c r="M10" t="n">
        <v>195.041694592711</v>
      </c>
      <c r="N10" t="n">
        <v>201.005262380733</v>
      </c>
      <c r="O10" t="n">
        <v>217.265797755941</v>
      </c>
      <c r="P10" t="n">
        <v>242.537363292592</v>
      </c>
      <c r="Q10" t="n">
        <v>287.347223543372</v>
      </c>
      <c r="R10" t="n">
        <v>283.553860157095</v>
      </c>
      <c r="S10" t="n">
        <v>357.59924475972</v>
      </c>
      <c r="T10" t="n">
        <v>308.732543038012</v>
      </c>
      <c r="U10" t="n">
        <v>286.283818582005</v>
      </c>
      <c r="V10" t="n">
        <v>291.375511427717</v>
      </c>
      <c r="W10" t="n">
        <v>324.067642537753</v>
      </c>
      <c r="X10" t="n">
        <v>444.098024656979</v>
      </c>
      <c r="Y10" t="n">
        <v>470.489888464547</v>
      </c>
      <c r="Z10" t="n">
        <v>512.160712578223</v>
      </c>
      <c r="AA10" t="n">
        <v>645.054538</v>
      </c>
      <c r="AB10" t="n">
        <v>697.241715566386</v>
      </c>
      <c r="AC10" t="n">
        <v>732.881457600649</v>
      </c>
      <c r="AD10" t="n">
        <v>775.9471159682</v>
      </c>
      <c r="AE10" t="n">
        <v>798.022069257309</v>
      </c>
      <c r="AF10" t="n">
        <v>794.710216051359</v>
      </c>
    </row>
    <row r="11">
      <c r="A11" t="s">
        <v>169</v>
      </c>
      <c r="B11" t="s">
        <v>390</v>
      </c>
      <c r="C11" t="s">
        <v>317</v>
      </c>
      <c r="D11" t="s">
        <v>391</v>
      </c>
      <c r="E11" t="s">
        <v>318</v>
      </c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</row>
    <row r="12">
      <c r="A12" t="s">
        <v>169</v>
      </c>
      <c r="B12" t="s">
        <v>392</v>
      </c>
      <c r="C12" t="s">
        <v>317</v>
      </c>
      <c r="D12" t="s">
        <v>393</v>
      </c>
      <c r="E12" t="s">
        <v>318</v>
      </c>
      <c r="F12"/>
      <c r="G12" t="n">
        <v>113.228509136424</v>
      </c>
      <c r="H12" t="n">
        <v>120.456143900005</v>
      </c>
      <c r="I12" t="n">
        <v>146.881566497628</v>
      </c>
      <c r="J12" t="n">
        <v>162.287377592844</v>
      </c>
      <c r="K12" t="n">
        <v>135.10235558821</v>
      </c>
      <c r="L12" t="n">
        <v>120.115044020912</v>
      </c>
      <c r="M12" t="n">
        <v>112.452181058439</v>
      </c>
      <c r="N12" t="n">
        <v>115.682148214114</v>
      </c>
      <c r="O12" t="n">
        <v>133.218478024655</v>
      </c>
      <c r="P12" t="n">
        <v>148.90832383547</v>
      </c>
      <c r="Q12" t="n">
        <v>166.167977678249</v>
      </c>
      <c r="R12" t="n">
        <v>184.448765336883</v>
      </c>
      <c r="S12" t="n">
        <v>242.81292798015</v>
      </c>
      <c r="T12" t="n">
        <v>210.935499801536</v>
      </c>
      <c r="U12" t="n">
        <v>200.274896043999</v>
      </c>
      <c r="V12" t="n">
        <v>178.803847767406</v>
      </c>
      <c r="W12" t="n">
        <v>169.991262397545</v>
      </c>
      <c r="X12" t="n">
        <v>173.360145391826</v>
      </c>
      <c r="Y12" t="n">
        <v>159.935822027053</v>
      </c>
      <c r="Z12" t="n">
        <v>168.987024041467</v>
      </c>
      <c r="AA12" t="n">
        <v>205.080088983</v>
      </c>
      <c r="AB12" t="n">
        <v>217.706022249661</v>
      </c>
      <c r="AC12" t="n">
        <v>237.900839496081</v>
      </c>
      <c r="AD12" t="n">
        <v>258.315684809527</v>
      </c>
      <c r="AE12" t="n">
        <v>267.040427021322</v>
      </c>
      <c r="AF12" t="n">
        <v>266.8173208165</v>
      </c>
    </row>
    <row r="13">
      <c r="A13" t="s">
        <v>169</v>
      </c>
      <c r="B13" t="s">
        <v>394</v>
      </c>
      <c r="C13" t="s">
        <v>317</v>
      </c>
      <c r="D13" t="s">
        <v>395</v>
      </c>
      <c r="E13" t="s">
        <v>318</v>
      </c>
      <c r="F13"/>
      <c r="G13" t="n">
        <v>85.9847069005474</v>
      </c>
      <c r="H13" t="n">
        <v>109.054535807835</v>
      </c>
      <c r="I13" t="n">
        <v>124.280949521792</v>
      </c>
      <c r="J13" t="n">
        <v>150.918149519028</v>
      </c>
      <c r="K13" t="n">
        <v>140.580368140324</v>
      </c>
      <c r="L13" t="n">
        <v>139.641281264821</v>
      </c>
      <c r="M13" t="n">
        <v>142.806174543249</v>
      </c>
      <c r="N13" t="n">
        <v>152.990753773828</v>
      </c>
      <c r="O13" t="n">
        <v>183.877062611211</v>
      </c>
      <c r="P13" t="n">
        <v>216.44601422241</v>
      </c>
      <c r="Q13" t="n">
        <v>263.582896271037</v>
      </c>
      <c r="R13" t="n">
        <v>259.528438741708</v>
      </c>
      <c r="S13" t="n">
        <v>345.052500614711</v>
      </c>
      <c r="T13" t="n">
        <v>302.42529002037</v>
      </c>
      <c r="U13" t="n">
        <v>287.12924057002</v>
      </c>
      <c r="V13" t="n">
        <v>272.769581022355</v>
      </c>
      <c r="W13" t="n">
        <v>310.072337995133</v>
      </c>
      <c r="X13" t="n">
        <v>332.263963782194</v>
      </c>
      <c r="Y13" t="n">
        <v>324.698491968876</v>
      </c>
      <c r="Z13" t="n">
        <v>363.23247616688</v>
      </c>
      <c r="AA13" t="n">
        <v>445.338783509</v>
      </c>
      <c r="AB13" t="n">
        <v>481.759380891823</v>
      </c>
      <c r="AC13" t="n">
        <v>515.955433052455</v>
      </c>
      <c r="AD13" t="n">
        <v>553.067119514287</v>
      </c>
      <c r="AE13" t="n">
        <v>560.977310780465</v>
      </c>
      <c r="AF13" t="n">
        <v>553.615947204659</v>
      </c>
    </row>
    <row r="14">
      <c r="A14" t="s">
        <v>169</v>
      </c>
      <c r="B14" t="s">
        <v>396</v>
      </c>
      <c r="C14" t="s">
        <v>317</v>
      </c>
      <c r="D14" t="s">
        <v>397</v>
      </c>
      <c r="E14" t="s">
        <v>318</v>
      </c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</row>
    <row r="15">
      <c r="A15" t="s">
        <v>169</v>
      </c>
      <c r="B15" t="s">
        <v>398</v>
      </c>
      <c r="C15" t="s">
        <v>317</v>
      </c>
      <c r="D15" t="s">
        <v>399</v>
      </c>
      <c r="E15" t="s">
        <v>318</v>
      </c>
      <c r="F15"/>
      <c r="G15" t="n">
        <v>54.0407003584143</v>
      </c>
      <c r="H15" t="n">
        <v>64.8977424083134</v>
      </c>
      <c r="I15" t="n">
        <v>81.2040387395557</v>
      </c>
      <c r="J15" t="n">
        <v>125.753079909712</v>
      </c>
      <c r="K15" t="n">
        <v>111.021863258829</v>
      </c>
      <c r="L15" t="n">
        <v>107.012299102896</v>
      </c>
      <c r="M15" t="n">
        <v>105.911869765069</v>
      </c>
      <c r="N15" t="n">
        <v>109.44088888879</v>
      </c>
      <c r="O15" t="n">
        <v>155.137415639734</v>
      </c>
      <c r="P15" t="n">
        <v>178.464996265754</v>
      </c>
      <c r="Q15" t="n">
        <v>134.815644315328</v>
      </c>
      <c r="R15" t="n">
        <v>136.380910476423</v>
      </c>
      <c r="S15" t="n">
        <v>187.998730884797</v>
      </c>
      <c r="T15" t="n">
        <v>185.542715583119</v>
      </c>
      <c r="U15" t="n">
        <v>197.949825179314</v>
      </c>
      <c r="V15" t="n">
        <v>174.694510893201</v>
      </c>
      <c r="W15" t="n">
        <v>184.188286074936</v>
      </c>
      <c r="X15" t="n">
        <v>193.36466748894</v>
      </c>
      <c r="Y15" t="n">
        <v>176.153267540827</v>
      </c>
      <c r="Z15" t="n">
        <v>192.482908228954</v>
      </c>
      <c r="AA15" t="n">
        <v>223.836344644</v>
      </c>
      <c r="AB15" t="n">
        <v>244.848754963816</v>
      </c>
      <c r="AC15" t="n">
        <v>235.446902754563</v>
      </c>
      <c r="AD15" t="n">
        <v>233.72591797156</v>
      </c>
      <c r="AE15" t="n">
        <v>230.163628371711</v>
      </c>
      <c r="AF15" t="n">
        <v>222.639251350516</v>
      </c>
    </row>
    <row r="16">
      <c r="A16" t="s">
        <v>169</v>
      </c>
      <c r="B16" t="s">
        <v>400</v>
      </c>
      <c r="C16" t="s">
        <v>317</v>
      </c>
      <c r="D16" t="s">
        <v>401</v>
      </c>
      <c r="E16" t="s">
        <v>318</v>
      </c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</row>
    <row r="17">
      <c r="A17" t="s">
        <v>169</v>
      </c>
      <c r="B17" t="s">
        <v>402</v>
      </c>
      <c r="C17" t="s">
        <v>317</v>
      </c>
      <c r="D17" t="s">
        <v>403</v>
      </c>
      <c r="E17" t="s">
        <v>318</v>
      </c>
      <c r="F17"/>
      <c r="G17" t="n">
        <v>43.019983427991</v>
      </c>
      <c r="H17" t="n">
        <v>51.1115748815964</v>
      </c>
      <c r="I17" t="n">
        <v>56.8366989475657</v>
      </c>
      <c r="J17" t="n">
        <v>72.3366635882162</v>
      </c>
      <c r="K17" t="n">
        <v>70.3390026447483</v>
      </c>
      <c r="L17" t="n">
        <v>72.9383741732985</v>
      </c>
      <c r="M17" t="n">
        <v>77.8926737103267</v>
      </c>
      <c r="N17" t="n">
        <v>86.5551160142303</v>
      </c>
      <c r="O17" t="n">
        <v>81.9645037985715</v>
      </c>
      <c r="P17" t="n">
        <v>76.1581206432424</v>
      </c>
      <c r="Q17" t="n">
        <v>74.0603392153118</v>
      </c>
      <c r="R17" t="n">
        <v>71.787247763516</v>
      </c>
      <c r="S17" t="n">
        <v>100.284722117324</v>
      </c>
      <c r="T17" t="n">
        <v>103.380684325485</v>
      </c>
      <c r="U17" t="n">
        <v>119.31159532818</v>
      </c>
      <c r="V17" t="n">
        <v>101.673836767654</v>
      </c>
      <c r="W17" t="n">
        <v>102.186675653542</v>
      </c>
      <c r="X17" t="n">
        <v>117.967947285094</v>
      </c>
      <c r="Y17" t="n">
        <v>114.249529332056</v>
      </c>
      <c r="Z17" t="n">
        <v>128.057419133522</v>
      </c>
      <c r="AA17" t="n">
        <v>163.568193566</v>
      </c>
      <c r="AB17" t="n">
        <v>175.072175540654</v>
      </c>
      <c r="AC17" t="n">
        <v>188.294891104419</v>
      </c>
      <c r="AD17" t="n">
        <v>202.392949714376</v>
      </c>
      <c r="AE17" t="n">
        <v>198.551770848604</v>
      </c>
      <c r="AF17" t="n">
        <v>191.552613806171</v>
      </c>
    </row>
    <row r="18">
      <c r="A18" t="s">
        <v>169</v>
      </c>
      <c r="B18" t="s">
        <v>404</v>
      </c>
      <c r="C18" t="s">
        <v>317</v>
      </c>
      <c r="D18" t="s">
        <v>405</v>
      </c>
      <c r="E18" t="s">
        <v>318</v>
      </c>
      <c r="F18"/>
      <c r="G18" t="n">
        <v>136.016297991296</v>
      </c>
      <c r="H18" t="n">
        <v>150.240872716609</v>
      </c>
      <c r="I18" t="n">
        <v>152.564789451649</v>
      </c>
      <c r="J18" t="n">
        <v>201.580587234839</v>
      </c>
      <c r="K18" t="n">
        <v>191.679847294626</v>
      </c>
      <c r="L18" t="n">
        <v>198.966292691895</v>
      </c>
      <c r="M18" t="n">
        <v>209.25339525194</v>
      </c>
      <c r="N18" t="n">
        <v>224.305601595797</v>
      </c>
      <c r="O18" t="n">
        <v>289.519015312384</v>
      </c>
      <c r="P18" t="n">
        <v>284.270280188897</v>
      </c>
      <c r="Q18" t="n">
        <v>318.047285318892</v>
      </c>
      <c r="R18" t="n">
        <v>342.195697605262</v>
      </c>
      <c r="S18" t="n">
        <v>407.355933475458</v>
      </c>
      <c r="T18" t="n">
        <v>431.246385033415</v>
      </c>
      <c r="U18" t="n">
        <v>485.07895021561</v>
      </c>
      <c r="V18" t="n">
        <v>376.020097719561</v>
      </c>
      <c r="W18" t="n">
        <v>329.237621424365</v>
      </c>
      <c r="X18" t="n">
        <v>323.971301811408</v>
      </c>
      <c r="Y18" t="n">
        <v>293.253469214961</v>
      </c>
      <c r="Z18" t="n">
        <v>304.55339993641</v>
      </c>
      <c r="AA18" t="n">
        <v>349.156289726</v>
      </c>
      <c r="AB18" t="n">
        <v>358.31139905265</v>
      </c>
      <c r="AC18" t="n">
        <v>373.241943523709</v>
      </c>
      <c r="AD18" t="n">
        <v>392.772088279208</v>
      </c>
      <c r="AE18" t="n">
        <v>392.493894543166</v>
      </c>
      <c r="AF18" t="n">
        <v>383.497736887586</v>
      </c>
    </row>
    <row r="19">
      <c r="A19" t="s">
        <v>169</v>
      </c>
      <c r="B19" t="s">
        <v>406</v>
      </c>
      <c r="C19" t="s">
        <v>317</v>
      </c>
      <c r="D19" t="s">
        <v>407</v>
      </c>
      <c r="E19" t="s">
        <v>318</v>
      </c>
      <c r="F19"/>
      <c r="G19" t="n">
        <v>63.983724510117</v>
      </c>
      <c r="H19" t="n">
        <v>74.8938035516184</v>
      </c>
      <c r="I19" t="n">
        <v>92.3334475274292</v>
      </c>
      <c r="J19" t="n">
        <v>113.971283268027</v>
      </c>
      <c r="K19" t="n">
        <v>102.400204062798</v>
      </c>
      <c r="L19" t="n">
        <v>98.4051088134497</v>
      </c>
      <c r="M19" t="n">
        <v>97.488387861003</v>
      </c>
      <c r="N19" t="n">
        <v>99.997530621106</v>
      </c>
      <c r="O19" t="n">
        <v>111.693757816181</v>
      </c>
      <c r="P19" t="n">
        <v>111.834801754465</v>
      </c>
      <c r="Q19" t="n">
        <v>113.345755731025</v>
      </c>
      <c r="R19" t="n">
        <v>114.68426384043</v>
      </c>
      <c r="S19" t="n">
        <v>126.564669027167</v>
      </c>
      <c r="T19" t="n">
        <v>117.888297936237</v>
      </c>
      <c r="U19" t="n">
        <v>127.846909018561</v>
      </c>
      <c r="V19" t="n">
        <v>113.652783980218</v>
      </c>
      <c r="W19" t="n">
        <v>115.266065321951</v>
      </c>
      <c r="X19" t="n">
        <v>131.555540734559</v>
      </c>
      <c r="Y19" t="n">
        <v>125.417753133009</v>
      </c>
      <c r="Z19" t="n">
        <v>141.348012230284</v>
      </c>
      <c r="AA19" t="n">
        <v>203.206071189</v>
      </c>
      <c r="AB19" t="n">
        <v>213.413571373092</v>
      </c>
      <c r="AC19" t="n">
        <v>231.220754877538</v>
      </c>
      <c r="AD19" t="n">
        <v>249.704119905065</v>
      </c>
      <c r="AE19" t="n">
        <v>258.961229709668</v>
      </c>
      <c r="AF19" t="n">
        <v>259.271733397674</v>
      </c>
    </row>
    <row r="20">
      <c r="A20" t="s">
        <v>169</v>
      </c>
      <c r="B20" t="s">
        <v>408</v>
      </c>
      <c r="C20" t="s">
        <v>317</v>
      </c>
      <c r="D20" t="s">
        <v>409</v>
      </c>
      <c r="E20" t="s">
        <v>318</v>
      </c>
      <c r="F20"/>
      <c r="G20" t="n">
        <v>225.42545059506</v>
      </c>
      <c r="H20" t="n">
        <v>236.206964183533</v>
      </c>
      <c r="I20" t="n">
        <v>245.555786725819</v>
      </c>
      <c r="J20" t="n">
        <v>275.326368206437</v>
      </c>
      <c r="K20" t="n">
        <v>343.677635301203</v>
      </c>
      <c r="L20" t="n">
        <v>431.488940404892</v>
      </c>
      <c r="M20" t="n">
        <v>623.443031091221</v>
      </c>
      <c r="N20" t="n">
        <v>749.024162049601</v>
      </c>
      <c r="O20" t="n">
        <v>854.963330859176</v>
      </c>
      <c r="P20" t="n">
        <v>1037.10481217249</v>
      </c>
      <c r="Q20" t="n">
        <v>1301.69210892805</v>
      </c>
      <c r="R20" t="n">
        <v>1338.20019453584</v>
      </c>
      <c r="S20" t="n">
        <v>1645.14954942073</v>
      </c>
      <c r="T20" t="n">
        <v>2907.12091984742</v>
      </c>
      <c r="U20" t="n">
        <v>3017.7872450791</v>
      </c>
      <c r="V20" t="n">
        <v>3546.39131754823</v>
      </c>
      <c r="W20" t="n">
        <v>4156.49259507507</v>
      </c>
      <c r="X20" t="n">
        <v>4555.33369420029</v>
      </c>
      <c r="Y20" t="n">
        <v>4236.42284562854</v>
      </c>
      <c r="Z20" t="n">
        <v>4123.2422944755</v>
      </c>
      <c r="AA20" t="n">
        <v>4359.358044762</v>
      </c>
      <c r="AB20" t="n">
        <v>4823.4721911137</v>
      </c>
      <c r="AC20" t="n">
        <v>5062.10010965266</v>
      </c>
      <c r="AD20" t="n">
        <v>5386.36078722351</v>
      </c>
      <c r="AE20" t="n">
        <v>5005.74949619193</v>
      </c>
      <c r="AF20" t="n">
        <v>4714.48585170264</v>
      </c>
    </row>
    <row r="21">
      <c r="A21" t="s">
        <v>169</v>
      </c>
      <c r="B21" t="s">
        <v>410</v>
      </c>
      <c r="C21" t="s">
        <v>317</v>
      </c>
      <c r="D21" t="s">
        <v>411</v>
      </c>
      <c r="E21" t="s">
        <v>318</v>
      </c>
      <c r="F21"/>
      <c r="G21" t="n">
        <v>339.287375799597</v>
      </c>
      <c r="H21" t="n">
        <v>356.62518212889</v>
      </c>
      <c r="I21" t="n">
        <v>375.908090855167</v>
      </c>
      <c r="J21" t="n">
        <v>420.899077842181</v>
      </c>
      <c r="K21" t="n">
        <v>563.759778595305</v>
      </c>
      <c r="L21" t="n">
        <v>690.177187165766</v>
      </c>
      <c r="M21" t="n">
        <v>915.45249281976</v>
      </c>
      <c r="N21" t="n">
        <v>1078.57409309624</v>
      </c>
      <c r="O21" t="n">
        <v>1252.52428672963</v>
      </c>
      <c r="P21" t="n">
        <v>1508.24444502052</v>
      </c>
      <c r="Q21" t="n">
        <v>1789.27321164072</v>
      </c>
      <c r="R21" t="n">
        <v>1941.73356116384</v>
      </c>
      <c r="S21" t="n">
        <v>2464.2205012951</v>
      </c>
      <c r="T21" t="n">
        <v>3733.98237050463</v>
      </c>
      <c r="U21" t="n">
        <v>3709.9584742439</v>
      </c>
      <c r="V21" t="n">
        <v>4196.90444662415</v>
      </c>
      <c r="W21" t="n">
        <v>4728.30491370398</v>
      </c>
      <c r="X21" t="n">
        <v>5138.03080225391</v>
      </c>
      <c r="Y21" t="n">
        <v>4721.57070508745</v>
      </c>
      <c r="Z21" t="n">
        <v>4647.80133977036</v>
      </c>
      <c r="AA21" t="n">
        <v>4908.961979309</v>
      </c>
      <c r="AB21" t="n">
        <v>5361.87463039949</v>
      </c>
      <c r="AC21" t="n">
        <v>5558.06105648993</v>
      </c>
      <c r="AD21" t="n">
        <v>5787.44827623995</v>
      </c>
      <c r="AE21" t="n">
        <v>5411.61266097417</v>
      </c>
      <c r="AF21" t="n">
        <v>5138.42695160979</v>
      </c>
    </row>
    <row r="22">
      <c r="A22" t="s">
        <v>169</v>
      </c>
      <c r="B22" t="s">
        <v>412</v>
      </c>
      <c r="C22" t="s">
        <v>317</v>
      </c>
      <c r="D22" t="s">
        <v>413</v>
      </c>
      <c r="E22" t="s">
        <v>318</v>
      </c>
      <c r="F22"/>
      <c r="G22" t="n">
        <v>113.861925204535</v>
      </c>
      <c r="H22" t="n">
        <v>120.418217945356</v>
      </c>
      <c r="I22" t="n">
        <v>130.352304129357</v>
      </c>
      <c r="J22" t="n">
        <v>145.572709634663</v>
      </c>
      <c r="K22" t="n">
        <v>220.082143295426</v>
      </c>
      <c r="L22" t="n">
        <v>258.688246762061</v>
      </c>
      <c r="M22" t="n">
        <v>292.009461728519</v>
      </c>
      <c r="N22" t="n">
        <v>329.54993104588</v>
      </c>
      <c r="O22" t="n">
        <v>397.560955870543</v>
      </c>
      <c r="P22" t="n">
        <v>471.139632848976</v>
      </c>
      <c r="Q22" t="n">
        <v>487.581102712764</v>
      </c>
      <c r="R22" t="n">
        <v>603.53336662712</v>
      </c>
      <c r="S22" t="n">
        <v>819.070951875542</v>
      </c>
      <c r="T22" t="n">
        <v>826.861450658423</v>
      </c>
      <c r="U22" t="n">
        <v>692.171229163893</v>
      </c>
      <c r="V22" t="n">
        <v>650.513129076917</v>
      </c>
      <c r="W22" t="n">
        <v>571.812318629002</v>
      </c>
      <c r="X22" t="n">
        <v>582.697108052616</v>
      </c>
      <c r="Y22" t="n">
        <v>485.147859458841</v>
      </c>
      <c r="Z22" t="n">
        <v>524.559045293862</v>
      </c>
      <c r="AA22" t="n">
        <v>549.603934547</v>
      </c>
      <c r="AB22" t="n">
        <v>538.402439286804</v>
      </c>
      <c r="AC22" t="n">
        <v>495.960946837306</v>
      </c>
      <c r="AD22" t="n">
        <v>401.087489016291</v>
      </c>
      <c r="AE22" t="n">
        <v>405.863164782229</v>
      </c>
      <c r="AF22" t="n">
        <v>423.941099909166</v>
      </c>
    </row>
    <row r="23">
      <c r="A23" t="s">
        <v>169</v>
      </c>
      <c r="B23" t="s">
        <v>414</v>
      </c>
      <c r="C23" t="s">
        <v>317</v>
      </c>
      <c r="D23" t="s">
        <v>415</v>
      </c>
      <c r="E23" t="s">
        <v>318</v>
      </c>
      <c r="F23"/>
      <c r="G23" t="n">
        <v>216.454559936194</v>
      </c>
      <c r="H23" t="n">
        <v>218.411767677598</v>
      </c>
      <c r="I23" t="n">
        <v>230.234609042521</v>
      </c>
      <c r="J23" t="n">
        <v>260.598301373686</v>
      </c>
      <c r="K23" t="n">
        <v>221.319806664881</v>
      </c>
      <c r="L23" t="n">
        <v>198.263635123727</v>
      </c>
      <c r="M23" t="n">
        <v>195.114829880114</v>
      </c>
      <c r="N23" t="n">
        <v>221.222823216705</v>
      </c>
      <c r="O23" t="n">
        <v>351.09259643615</v>
      </c>
      <c r="P23" t="n">
        <v>354.883431926306</v>
      </c>
      <c r="Q23" t="n">
        <v>370.808377388324</v>
      </c>
      <c r="R23" t="n">
        <v>427.876659020673</v>
      </c>
      <c r="S23" t="n">
        <v>449.031113239508</v>
      </c>
      <c r="T23" t="n">
        <v>437.308562115708</v>
      </c>
      <c r="U23" t="n">
        <v>403.796024323928</v>
      </c>
      <c r="V23" t="n">
        <v>480.331713761063</v>
      </c>
      <c r="W23" t="n">
        <v>484.902132891074</v>
      </c>
      <c r="X23" t="n">
        <v>379.167633795729</v>
      </c>
      <c r="Y23" t="n">
        <v>335.91142920346</v>
      </c>
      <c r="Z23" t="n">
        <v>352.16927565021</v>
      </c>
      <c r="AA23" t="n">
        <v>312.809816927</v>
      </c>
      <c r="AB23" t="n">
        <v>364.670606226428</v>
      </c>
      <c r="AC23" t="n">
        <v>353.091221081639</v>
      </c>
      <c r="AD23" t="n">
        <v>265.022803770148</v>
      </c>
      <c r="AE23" t="n">
        <v>125.221167776368</v>
      </c>
      <c r="AF23" t="n">
        <v>93.4127999064907</v>
      </c>
    </row>
    <row r="24">
      <c r="A24" t="s">
        <v>169</v>
      </c>
      <c r="B24" t="s">
        <v>416</v>
      </c>
      <c r="C24" t="s">
        <v>317</v>
      </c>
      <c r="D24" t="s">
        <v>417</v>
      </c>
      <c r="E24" t="s">
        <v>318</v>
      </c>
      <c r="F24"/>
      <c r="G24" t="n">
        <v>553.928156224066</v>
      </c>
      <c r="H24" t="n">
        <v>574.128733033826</v>
      </c>
      <c r="I24" t="n">
        <v>612.58197398509</v>
      </c>
      <c r="J24" t="n">
        <v>700.288548663336</v>
      </c>
      <c r="K24" t="n">
        <v>813.577925673416</v>
      </c>
      <c r="L24" t="n">
        <v>953.61162938805</v>
      </c>
      <c r="M24" t="n">
        <v>1178.74499442145</v>
      </c>
      <c r="N24" t="n">
        <v>1451.73537772425</v>
      </c>
      <c r="O24" t="n">
        <v>1693.33565731702</v>
      </c>
      <c r="P24" t="n">
        <v>1899.09826447943</v>
      </c>
      <c r="Q24" t="n">
        <v>2334.20591477487</v>
      </c>
      <c r="R24" t="n">
        <v>2809.88760310928</v>
      </c>
      <c r="S24" t="n">
        <v>3069.8823801899</v>
      </c>
      <c r="T24" t="n">
        <v>3152.65710604879</v>
      </c>
      <c r="U24" t="n">
        <v>2973.64601793566</v>
      </c>
      <c r="V24" t="n">
        <v>3534.39341498261</v>
      </c>
      <c r="W24" t="n">
        <v>3833.75006761068</v>
      </c>
      <c r="X24" t="n">
        <v>4117.17654823239</v>
      </c>
      <c r="Y24" t="n">
        <v>3930.3704333046</v>
      </c>
      <c r="Z24" t="n">
        <v>4135.85237957856</v>
      </c>
      <c r="AA24" t="n">
        <v>2002.46244724</v>
      </c>
      <c r="AB24" t="n">
        <v>3119.25541330527</v>
      </c>
      <c r="AC24" t="n">
        <v>4023.13753411656</v>
      </c>
      <c r="AD24" t="n">
        <v>4505.00992475124</v>
      </c>
      <c r="AE24" t="n">
        <v>4305.80360867692</v>
      </c>
      <c r="AF24" t="n">
        <v>5304.24229047041</v>
      </c>
    </row>
    <row r="25">
      <c r="A25" t="s">
        <v>169</v>
      </c>
      <c r="B25" t="s">
        <v>418</v>
      </c>
      <c r="C25" t="s">
        <v>317</v>
      </c>
      <c r="D25" t="s">
        <v>419</v>
      </c>
      <c r="E25" t="s">
        <v>318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</row>
    <row r="26">
      <c r="A26" t="s">
        <v>169</v>
      </c>
      <c r="B26" t="s">
        <v>420</v>
      </c>
      <c r="C26" t="s">
        <v>317</v>
      </c>
      <c r="D26" t="s">
        <v>421</v>
      </c>
      <c r="E26" t="s">
        <v>318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</row>
    <row r="27">
      <c r="A27" t="s">
        <v>169</v>
      </c>
      <c r="B27" t="s">
        <v>422</v>
      </c>
      <c r="C27" t="s">
        <v>317</v>
      </c>
      <c r="D27" t="s">
        <v>423</v>
      </c>
      <c r="E27" t="s">
        <v>318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</row>
    <row r="28">
      <c r="A28" t="s">
        <v>169</v>
      </c>
      <c r="B28" t="s">
        <v>424</v>
      </c>
      <c r="C28" t="s">
        <v>317</v>
      </c>
      <c r="D28" t="s">
        <v>425</v>
      </c>
      <c r="E28" t="s">
        <v>318</v>
      </c>
      <c r="F28"/>
      <c r="G28" t="n">
        <v>110.918396708745</v>
      </c>
      <c r="H28" t="n">
        <v>122.707826664513</v>
      </c>
      <c r="I28" t="n">
        <v>139.824371265489</v>
      </c>
      <c r="J28" t="n">
        <v>168.532581691135</v>
      </c>
      <c r="K28" t="n">
        <v>316.416945904942</v>
      </c>
      <c r="L28" t="n">
        <v>444.912118486574</v>
      </c>
      <c r="M28" t="n">
        <v>548.641306931224</v>
      </c>
      <c r="N28" t="n">
        <v>651.615151431792</v>
      </c>
      <c r="O28" t="n">
        <v>767.373584405824</v>
      </c>
      <c r="P28" t="n">
        <v>898.4213234665</v>
      </c>
      <c r="Q28" t="n">
        <v>949.809524276358</v>
      </c>
      <c r="R28" t="n">
        <v>1034.09633018285</v>
      </c>
      <c r="S28" t="n">
        <v>1079.20937437117</v>
      </c>
      <c r="T28" t="n">
        <v>1134.6833197654</v>
      </c>
      <c r="U28" t="n">
        <v>1559.36658563387</v>
      </c>
      <c r="V28" t="n">
        <v>1806.36464220555</v>
      </c>
      <c r="W28" t="n">
        <v>1825.55688541705</v>
      </c>
      <c r="X28" t="n">
        <v>1864.53596669955</v>
      </c>
      <c r="Y28" t="n">
        <v>1795.8206897168</v>
      </c>
      <c r="Z28" t="n">
        <v>1671.80180153193</v>
      </c>
      <c r="AA28" t="n">
        <v>1949.764743016</v>
      </c>
      <c r="AB28" t="n">
        <v>2479.19877969309</v>
      </c>
      <c r="AC28" t="n">
        <v>1349.91455551508</v>
      </c>
      <c r="AD28" t="n">
        <v>3944.85951139332</v>
      </c>
      <c r="AE28" t="n">
        <v>5464.19358972375</v>
      </c>
      <c r="AF28" t="n">
        <v>4532.3168548287</v>
      </c>
    </row>
    <row r="29">
      <c r="A29" t="s">
        <v>169</v>
      </c>
      <c r="B29" t="s">
        <v>426</v>
      </c>
      <c r="C29" t="s">
        <v>317</v>
      </c>
      <c r="D29" t="s">
        <v>427</v>
      </c>
      <c r="E29" t="s">
        <v>318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</row>
    <row r="30">
      <c r="A30" t="s">
        <v>169</v>
      </c>
      <c r="B30" t="s">
        <v>428</v>
      </c>
      <c r="C30" t="s">
        <v>317</v>
      </c>
      <c r="D30" t="s">
        <v>429</v>
      </c>
      <c r="E30" t="s">
        <v>318</v>
      </c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</row>
    <row r="31">
      <c r="A31" t="s">
        <v>169</v>
      </c>
      <c r="B31" t="s">
        <v>430</v>
      </c>
      <c r="C31" t="s">
        <v>317</v>
      </c>
      <c r="D31" t="s">
        <v>431</v>
      </c>
      <c r="E31" t="s">
        <v>318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</row>
    <row r="32">
      <c r="A32" t="s">
        <v>169</v>
      </c>
      <c r="B32" t="s">
        <v>432</v>
      </c>
      <c r="C32" t="s">
        <v>317</v>
      </c>
      <c r="D32" t="s">
        <v>433</v>
      </c>
      <c r="E32" t="s">
        <v>318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</row>
    <row r="33">
      <c r="A33" t="s">
        <v>169</v>
      </c>
      <c r="B33" t="s">
        <v>434</v>
      </c>
      <c r="C33" t="s">
        <v>317</v>
      </c>
      <c r="D33" t="s">
        <v>435</v>
      </c>
      <c r="E33" t="s">
        <v>318</v>
      </c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</row>
    <row r="34">
      <c r="A34" t="s">
        <v>169</v>
      </c>
      <c r="B34" t="s">
        <v>436</v>
      </c>
      <c r="C34" t="s">
        <v>317</v>
      </c>
      <c r="D34" t="s">
        <v>437</v>
      </c>
      <c r="E34" t="s">
        <v>318</v>
      </c>
      <c r="F34"/>
      <c r="G34" t="n">
        <v>103.928056199881</v>
      </c>
      <c r="H34" t="n">
        <v>109.874503277713</v>
      </c>
      <c r="I34" t="n">
        <v>118.451218621778</v>
      </c>
      <c r="J34" t="n">
        <v>135.610996780905</v>
      </c>
      <c r="K34" t="n">
        <v>153.195407404677</v>
      </c>
      <c r="L34" t="n">
        <v>172.057089876964</v>
      </c>
      <c r="M34" t="n">
        <v>199.089437423239</v>
      </c>
      <c r="N34" t="n">
        <v>226.080291608228</v>
      </c>
      <c r="O34" t="n">
        <v>253.758130270914</v>
      </c>
      <c r="P34" t="n">
        <v>272.514716649046</v>
      </c>
      <c r="Q34" t="n">
        <v>272.756268061693</v>
      </c>
      <c r="R34" t="n">
        <v>293.923892998022</v>
      </c>
      <c r="S34" t="n">
        <v>311.595964502684</v>
      </c>
      <c r="T34" t="n">
        <v>295.659826617787</v>
      </c>
      <c r="U34" t="n">
        <v>292.867942575822</v>
      </c>
      <c r="V34" t="n">
        <v>301.516722832994</v>
      </c>
      <c r="W34" t="n">
        <v>220.780899337578</v>
      </c>
      <c r="X34" t="n">
        <v>275.244071288007</v>
      </c>
      <c r="Y34" t="n">
        <v>330.269663149271</v>
      </c>
      <c r="Z34" t="n">
        <v>372.031318020093</v>
      </c>
      <c r="AA34" t="n">
        <v>443.940234707</v>
      </c>
      <c r="AB34" t="n">
        <v>543.405758622574</v>
      </c>
      <c r="AC34" t="n">
        <v>415.838543863596</v>
      </c>
      <c r="AD34" t="n">
        <v>467.550367667296</v>
      </c>
      <c r="AE34" t="n">
        <v>431.787832843721</v>
      </c>
      <c r="AF34" t="n">
        <v>358.336192204646</v>
      </c>
    </row>
    <row r="35">
      <c r="A35" t="s">
        <v>169</v>
      </c>
      <c r="B35" t="s">
        <v>438</v>
      </c>
      <c r="C35" t="s">
        <v>317</v>
      </c>
      <c r="D35" t="s">
        <v>439</v>
      </c>
      <c r="E35" t="s">
        <v>318</v>
      </c>
      <c r="F35"/>
      <c r="G35" t="n">
        <v>582.22486846053</v>
      </c>
      <c r="H35" t="n">
        <v>706.295563828369</v>
      </c>
      <c r="I35" t="n">
        <v>817.90145721995</v>
      </c>
      <c r="J35" t="n">
        <v>991.121599561471</v>
      </c>
      <c r="K35" t="n">
        <v>1854.90203447301</v>
      </c>
      <c r="L35" t="n">
        <v>2705.14999276599</v>
      </c>
      <c r="M35" t="n">
        <v>3421.86781525429</v>
      </c>
      <c r="N35" t="n">
        <v>4308.59746214601</v>
      </c>
      <c r="O35" t="n">
        <v>4850.73845791557</v>
      </c>
      <c r="P35" t="n">
        <v>5306.64805512272</v>
      </c>
      <c r="Q35" t="n">
        <v>5687.51438950138</v>
      </c>
      <c r="R35" t="n">
        <v>6546.17014422337</v>
      </c>
      <c r="S35" t="n">
        <v>7183.29307879541</v>
      </c>
      <c r="T35" t="n">
        <v>7136.58683795382</v>
      </c>
      <c r="U35" t="n">
        <v>8385.44806026813</v>
      </c>
      <c r="V35" t="n">
        <v>9707.95523973706</v>
      </c>
      <c r="W35" t="n">
        <v>10918.3196350933</v>
      </c>
      <c r="X35" t="n">
        <v>11567.2707998278</v>
      </c>
      <c r="Y35" t="n">
        <v>11440.7378652923</v>
      </c>
      <c r="Z35" t="n">
        <v>13337.6408195503</v>
      </c>
      <c r="AA35" t="n">
        <v>16534.044229831</v>
      </c>
      <c r="AB35" t="n">
        <v>16131.774123932</v>
      </c>
      <c r="AC35" t="n">
        <v>16702.679496413</v>
      </c>
      <c r="AD35" t="n">
        <v>16359.4162063111</v>
      </c>
      <c r="AE35" t="n">
        <v>16335.1127929443</v>
      </c>
      <c r="AF35" t="n">
        <v>16178.8671156973</v>
      </c>
    </row>
    <row r="36">
      <c r="A36" t="s">
        <v>169</v>
      </c>
      <c r="B36" t="s">
        <v>440</v>
      </c>
      <c r="C36" t="s">
        <v>317</v>
      </c>
      <c r="D36" t="s">
        <v>441</v>
      </c>
      <c r="E36" t="s">
        <v>318</v>
      </c>
      <c r="F36"/>
      <c r="G36" t="n">
        <v>33.5330010884661</v>
      </c>
      <c r="H36" t="n">
        <v>40.4648917499752</v>
      </c>
      <c r="I36" t="n">
        <v>47.8460423966624</v>
      </c>
      <c r="J36" t="n">
        <v>64.5929484851192</v>
      </c>
      <c r="K36" t="n">
        <v>103.40509631762</v>
      </c>
      <c r="L36" t="n">
        <v>143.4420096887</v>
      </c>
      <c r="M36" t="n">
        <v>188.562935927556</v>
      </c>
      <c r="N36" t="n">
        <v>224.088696852193</v>
      </c>
      <c r="O36" t="n">
        <v>316.532675731747</v>
      </c>
      <c r="P36" t="n">
        <v>416.314168191093</v>
      </c>
      <c r="Q36" t="n">
        <v>524.514820732039</v>
      </c>
      <c r="R36" t="n">
        <v>651.507623955801</v>
      </c>
      <c r="S36" t="n">
        <v>842.72220039909</v>
      </c>
      <c r="T36" t="n">
        <v>1056.16541159987</v>
      </c>
      <c r="U36" t="n">
        <v>1547.39366766249</v>
      </c>
      <c r="V36" t="n">
        <v>1836.97421015482</v>
      </c>
      <c r="W36" t="n">
        <v>1974.18355883467</v>
      </c>
      <c r="X36" t="n">
        <v>2128.79864740844</v>
      </c>
      <c r="Y36" t="n">
        <v>2098.30338519026</v>
      </c>
      <c r="Z36" t="n">
        <v>2177.01091885327</v>
      </c>
      <c r="AA36" t="n">
        <v>2404.138788482</v>
      </c>
      <c r="AB36" t="n">
        <v>2231.79606510485</v>
      </c>
      <c r="AC36" t="n">
        <v>2252.54400916875</v>
      </c>
      <c r="AD36" t="n">
        <v>2172.37847894653</v>
      </c>
      <c r="AE36" t="n">
        <v>2148.77003924247</v>
      </c>
      <c r="AF36" t="n">
        <v>2114.06602742346</v>
      </c>
    </row>
    <row r="37">
      <c r="A37" t="s">
        <v>169</v>
      </c>
      <c r="B37" t="s">
        <v>442</v>
      </c>
      <c r="C37" t="s">
        <v>317</v>
      </c>
      <c r="D37" t="s">
        <v>443</v>
      </c>
      <c r="E37" t="s">
        <v>318</v>
      </c>
      <c r="F37"/>
      <c r="G37" t="n">
        <v>370.006568606636</v>
      </c>
      <c r="H37" t="n">
        <v>452.972047391268</v>
      </c>
      <c r="I37" t="n">
        <v>529.350143848443</v>
      </c>
      <c r="J37" t="n">
        <v>654.956930182142</v>
      </c>
      <c r="K37" t="n">
        <v>1227.72271410578</v>
      </c>
      <c r="L37" t="n">
        <v>1791.57386248167</v>
      </c>
      <c r="M37" t="n">
        <v>2205.81511507755</v>
      </c>
      <c r="N37" t="n">
        <v>2793.29837989044</v>
      </c>
      <c r="O37" t="n">
        <v>2977.96759183766</v>
      </c>
      <c r="P37" t="n">
        <v>3306.8981113226</v>
      </c>
      <c r="Q37" t="n">
        <v>3564.05677858829</v>
      </c>
      <c r="R37" t="n">
        <v>4136.99317966235</v>
      </c>
      <c r="S37" t="n">
        <v>4487.43075928234</v>
      </c>
      <c r="T37" t="n">
        <v>4129.67589183926</v>
      </c>
      <c r="U37" t="n">
        <v>4469.91298227819</v>
      </c>
      <c r="V37" t="n">
        <v>5396.87330937909</v>
      </c>
      <c r="W37" t="n">
        <v>5942.45579335667</v>
      </c>
      <c r="X37" t="n">
        <v>6293.72843754513</v>
      </c>
      <c r="Y37" t="n">
        <v>6068.4919647354</v>
      </c>
      <c r="Z37" t="n">
        <v>7536.29587215796</v>
      </c>
      <c r="AA37" t="n">
        <v>10175.396986906</v>
      </c>
      <c r="AB37" t="n">
        <v>9868.85314351884</v>
      </c>
      <c r="AC37" t="n">
        <v>10285.6378905955</v>
      </c>
      <c r="AD37" t="n">
        <v>10113.5294522181</v>
      </c>
      <c r="AE37" t="n">
        <v>9902.12948101407</v>
      </c>
      <c r="AF37" t="n">
        <v>9671.06874206745</v>
      </c>
    </row>
    <row r="38">
      <c r="A38" t="s">
        <v>169</v>
      </c>
      <c r="B38" t="s">
        <v>444</v>
      </c>
      <c r="C38" t="s">
        <v>317</v>
      </c>
      <c r="D38" t="s">
        <v>445</v>
      </c>
      <c r="E38" t="s">
        <v>318</v>
      </c>
      <c r="F38"/>
      <c r="G38" t="n">
        <v>178.685298765412</v>
      </c>
      <c r="H38" t="n">
        <v>212.858624687131</v>
      </c>
      <c r="I38" t="n">
        <v>240.705270975942</v>
      </c>
      <c r="J38" t="n">
        <v>271.571720894698</v>
      </c>
      <c r="K38" t="n">
        <v>523.774224050756</v>
      </c>
      <c r="L38" t="n">
        <v>770.134120595635</v>
      </c>
      <c r="M38" t="n">
        <v>1027.48976424922</v>
      </c>
      <c r="N38" t="n">
        <v>1291.21038540455</v>
      </c>
      <c r="O38" t="n">
        <v>1556.23819034711</v>
      </c>
      <c r="P38" t="n">
        <v>1583.43577560807</v>
      </c>
      <c r="Q38" t="n">
        <v>1598.94279018001</v>
      </c>
      <c r="R38" t="n">
        <v>1757.66934060494</v>
      </c>
      <c r="S38" t="n">
        <v>1853.14011911409</v>
      </c>
      <c r="T38" t="n">
        <v>1950.74553451465</v>
      </c>
      <c r="U38" t="n">
        <v>2368.14141032634</v>
      </c>
      <c r="V38" t="n">
        <v>2474.10772020315</v>
      </c>
      <c r="W38" t="n">
        <v>3001.680282902</v>
      </c>
      <c r="X38" t="n">
        <v>3144.7437148743</v>
      </c>
      <c r="Y38" t="n">
        <v>3273.94251536769</v>
      </c>
      <c r="Z38" t="n">
        <v>3624.33402853692</v>
      </c>
      <c r="AA38" t="n">
        <v>3954.508454444</v>
      </c>
      <c r="AB38" t="n">
        <v>4031.12491530834</v>
      </c>
      <c r="AC38" t="n">
        <v>4164.49759664764</v>
      </c>
      <c r="AD38" t="n">
        <v>4073.50827514753</v>
      </c>
      <c r="AE38" t="n">
        <v>4284.2132726857</v>
      </c>
      <c r="AF38" t="n">
        <v>4393.73234620639</v>
      </c>
    </row>
    <row r="39">
      <c r="A39" t="s">
        <v>169</v>
      </c>
      <c r="B39" t="s">
        <v>446</v>
      </c>
      <c r="C39" t="s">
        <v>317</v>
      </c>
      <c r="D39" t="s">
        <v>447</v>
      </c>
      <c r="E39" t="s">
        <v>318</v>
      </c>
      <c r="F39"/>
      <c r="G39" t="n">
        <v>1192.99913298927</v>
      </c>
      <c r="H39" t="n">
        <v>1462.58304088865</v>
      </c>
      <c r="I39" t="n">
        <v>1821.08993956545</v>
      </c>
      <c r="J39" t="n">
        <v>2102.74071274605</v>
      </c>
      <c r="K39" t="n">
        <v>2364.91060785282</v>
      </c>
      <c r="L39" t="n">
        <v>2587.13285627051</v>
      </c>
      <c r="M39" t="n">
        <v>2725.28237925769</v>
      </c>
      <c r="N39" t="n">
        <v>2964.55091942764</v>
      </c>
      <c r="O39" t="n">
        <v>3250.99568913287</v>
      </c>
      <c r="P39" t="n">
        <v>3432.63514670191</v>
      </c>
      <c r="Q39" t="n">
        <v>3666.69248687796</v>
      </c>
      <c r="R39" t="n">
        <v>3988.67413958184</v>
      </c>
      <c r="S39" t="n">
        <v>4312.40836512</v>
      </c>
      <c r="T39" t="n">
        <v>4303.50403504624</v>
      </c>
      <c r="U39" t="n">
        <v>4243.90466936822</v>
      </c>
      <c r="V39" t="n">
        <v>4330.94458934645</v>
      </c>
      <c r="W39" t="n">
        <v>4096.05424669596</v>
      </c>
      <c r="X39" t="n">
        <v>3981.95133069866</v>
      </c>
      <c r="Y39" t="n">
        <v>4192.64930789525</v>
      </c>
      <c r="Z39" t="n">
        <v>4408.1942130898</v>
      </c>
      <c r="AA39" t="n">
        <v>4564.036040476</v>
      </c>
      <c r="AB39" t="n">
        <v>4693.08594902836</v>
      </c>
      <c r="AC39" t="n">
        <v>4951.53275667655</v>
      </c>
      <c r="AD39" t="n">
        <v>5275.90418670354</v>
      </c>
      <c r="AE39" t="n">
        <v>5849.99474052223</v>
      </c>
      <c r="AF39" t="n">
        <v>6175.3357030432</v>
      </c>
    </row>
    <row r="40">
      <c r="A40" t="s">
        <v>169</v>
      </c>
      <c r="B40" t="s">
        <v>448</v>
      </c>
      <c r="C40" t="s">
        <v>317</v>
      </c>
      <c r="D40" t="s">
        <v>449</v>
      </c>
      <c r="E40" t="s">
        <v>318</v>
      </c>
      <c r="F40"/>
      <c r="G40" t="n">
        <v>37.0927420431768</v>
      </c>
      <c r="H40" t="n">
        <v>36.6546113420652</v>
      </c>
      <c r="I40" t="n">
        <v>38.499733707581</v>
      </c>
      <c r="J40" t="n">
        <v>43.3479586896462</v>
      </c>
      <c r="K40" t="n">
        <v>39.3815525104321</v>
      </c>
      <c r="L40" t="n">
        <v>42.2643190865531</v>
      </c>
      <c r="M40" t="n">
        <v>52.4053149692845</v>
      </c>
      <c r="N40" t="n">
        <v>69.0623725753868</v>
      </c>
      <c r="O40" t="n">
        <v>95.5239045228611</v>
      </c>
      <c r="P40" t="n">
        <v>138.792330041697</v>
      </c>
      <c r="Q40" t="n">
        <v>174.375299139815</v>
      </c>
      <c r="R40" t="n">
        <v>221.966927456005</v>
      </c>
      <c r="S40" t="n">
        <v>235.21717224441</v>
      </c>
      <c r="T40" t="n">
        <v>211.900291554142</v>
      </c>
      <c r="U40" t="n">
        <v>205.213147561215</v>
      </c>
      <c r="V40" t="n">
        <v>227.362141087989</v>
      </c>
      <c r="W40" t="n">
        <v>254.176518719625</v>
      </c>
      <c r="X40" t="n">
        <v>245.261586016541</v>
      </c>
      <c r="Y40" t="n">
        <v>2449.18692760545</v>
      </c>
      <c r="Z40" t="n">
        <v>1789.89037161787</v>
      </c>
      <c r="AA40" t="n">
        <v>1368.290258202</v>
      </c>
      <c r="AB40" t="n">
        <v>1128.3374826007</v>
      </c>
      <c r="AC40" t="n">
        <v>886.636827020606</v>
      </c>
      <c r="AD40" t="n">
        <v>615.962312234186</v>
      </c>
      <c r="AE40" t="n">
        <v>469.69306501212</v>
      </c>
      <c r="AF40" t="n">
        <v>525.397055083972</v>
      </c>
    </row>
    <row r="41">
      <c r="A41" t="s">
        <v>169</v>
      </c>
      <c r="B41" t="s">
        <v>450</v>
      </c>
      <c r="C41" t="s">
        <v>317</v>
      </c>
      <c r="D41" t="s">
        <v>451</v>
      </c>
      <c r="E41" t="s">
        <v>318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</row>
    <row r="42">
      <c r="A42" t="s">
        <v>169</v>
      </c>
      <c r="B42" t="s">
        <v>452</v>
      </c>
      <c r="C42" t="s">
        <v>317</v>
      </c>
      <c r="D42" t="s">
        <v>453</v>
      </c>
      <c r="E42" t="s">
        <v>318</v>
      </c>
      <c r="F42"/>
      <c r="G42" t="n">
        <v>514.845954561703</v>
      </c>
      <c r="H42" t="n">
        <v>569.430167390059</v>
      </c>
      <c r="I42" t="n">
        <v>632.437109617478</v>
      </c>
      <c r="J42" t="n">
        <v>733.348471866598</v>
      </c>
      <c r="K42" t="n">
        <v>672.106853014391</v>
      </c>
      <c r="L42" t="n">
        <v>667.459968185956</v>
      </c>
      <c r="M42" t="n">
        <v>707.40310649789</v>
      </c>
      <c r="N42" t="n">
        <v>787.284840018582</v>
      </c>
      <c r="O42" t="n">
        <v>886.942015650055</v>
      </c>
      <c r="P42" t="n">
        <v>1009.91735264086</v>
      </c>
      <c r="Q42" t="n">
        <v>1123.20226267838</v>
      </c>
      <c r="R42" t="n">
        <v>1336.7237337816</v>
      </c>
      <c r="S42" t="n">
        <v>1620.64191292075</v>
      </c>
      <c r="T42" t="n">
        <v>1689.36278217399</v>
      </c>
      <c r="U42" t="n">
        <v>1939.09771497163</v>
      </c>
      <c r="V42" t="n">
        <v>2302.87629793178</v>
      </c>
      <c r="W42" t="n">
        <v>2824.3002739807</v>
      </c>
      <c r="X42" t="n">
        <v>3403.22608836978</v>
      </c>
      <c r="Y42" t="n">
        <v>4156.7277377654</v>
      </c>
      <c r="Z42" t="n">
        <v>5116.07123884439</v>
      </c>
      <c r="AA42" t="n">
        <v>5634.937517553</v>
      </c>
      <c r="AB42" t="n">
        <v>5954.19052656989</v>
      </c>
      <c r="AC42" t="n">
        <v>7112.41476119438</v>
      </c>
      <c r="AD42" t="n">
        <v>6965.54970396965</v>
      </c>
      <c r="AE42" t="n">
        <v>6643.98689157047</v>
      </c>
      <c r="AF42" t="n">
        <v>6681.05469162016</v>
      </c>
    </row>
    <row r="43">
      <c r="A43" t="s">
        <v>169</v>
      </c>
      <c r="B43" t="s">
        <v>454</v>
      </c>
      <c r="C43" t="s">
        <v>317</v>
      </c>
      <c r="D43" t="s">
        <v>455</v>
      </c>
      <c r="E43" t="s">
        <v>318</v>
      </c>
      <c r="F43"/>
      <c r="G43" t="n">
        <v>814.153686231146</v>
      </c>
      <c r="H43" t="n">
        <v>905.53772844196</v>
      </c>
      <c r="I43" t="n">
        <v>1013.9738468127</v>
      </c>
      <c r="J43" t="n">
        <v>1190.01293810819</v>
      </c>
      <c r="K43" t="n">
        <v>1106.08425113993</v>
      </c>
      <c r="L43" t="n">
        <v>1086.98577188112</v>
      </c>
      <c r="M43" t="n">
        <v>1133.69419080282</v>
      </c>
      <c r="N43" t="n">
        <v>1234.72921486924</v>
      </c>
      <c r="O43" t="n">
        <v>1409.08918644338</v>
      </c>
      <c r="P43" t="n">
        <v>1578.47913869881</v>
      </c>
      <c r="Q43" t="n">
        <v>1733.68512007294</v>
      </c>
      <c r="R43" t="n">
        <v>1984.58824569983</v>
      </c>
      <c r="S43" t="n">
        <v>2352.92097511785</v>
      </c>
      <c r="T43" t="n">
        <v>2408.27962686132</v>
      </c>
      <c r="U43" t="n">
        <v>2864.49824831489</v>
      </c>
      <c r="V43" t="n">
        <v>3378.36860574772</v>
      </c>
      <c r="W43" t="n">
        <v>4236.02346807832</v>
      </c>
      <c r="X43" t="n">
        <v>4916.13369520989</v>
      </c>
      <c r="Y43" t="n">
        <v>5675.68936352046</v>
      </c>
      <c r="Z43" t="n">
        <v>6594.7727201559</v>
      </c>
      <c r="AA43" t="n">
        <v>7548.615050278</v>
      </c>
      <c r="AB43" t="n">
        <v>8066.59553876111</v>
      </c>
      <c r="AC43" t="n">
        <v>9431.22523284154</v>
      </c>
      <c r="AD43" t="n">
        <v>8071.67796874512</v>
      </c>
      <c r="AE43" t="n">
        <v>7777.204664756</v>
      </c>
      <c r="AF43" t="n">
        <v>9151.30281689596</v>
      </c>
    </row>
    <row r="44">
      <c r="A44" t="s">
        <v>169</v>
      </c>
      <c r="B44" t="s">
        <v>456</v>
      </c>
      <c r="C44" t="s">
        <v>317</v>
      </c>
      <c r="D44" t="s">
        <v>457</v>
      </c>
      <c r="E44" t="s">
        <v>318</v>
      </c>
      <c r="F44" t="n">
        <v>0</v>
      </c>
      <c r="G44" t="n">
        <v>5286.03341061574</v>
      </c>
      <c r="H44" t="n">
        <v>6027.29842098963</v>
      </c>
      <c r="I44" t="n">
        <v>6888.47729301253</v>
      </c>
      <c r="J44" t="n">
        <v>8042.47650291943</v>
      </c>
      <c r="K44" t="n">
        <v>9325.16200402912</v>
      </c>
      <c r="L44" t="n">
        <v>10730.192156084</v>
      </c>
      <c r="M44" t="n">
        <v>12243.962156763</v>
      </c>
      <c r="N44" t="n">
        <v>14158.378307137</v>
      </c>
      <c r="O44" t="n">
        <v>16265.2965548506</v>
      </c>
      <c r="P44" t="n">
        <v>17946.7837351186</v>
      </c>
      <c r="Q44" t="n">
        <v>19786.745908408</v>
      </c>
      <c r="R44" t="n">
        <v>22255.5807114833</v>
      </c>
      <c r="S44" t="n">
        <v>25168.5589098677</v>
      </c>
      <c r="T44" t="n">
        <v>26495.3149088654</v>
      </c>
      <c r="U44" t="n">
        <v>28328.8181485835</v>
      </c>
      <c r="V44" t="n">
        <v>31280.5481404663</v>
      </c>
      <c r="W44" t="n">
        <v>33868.9581783511</v>
      </c>
      <c r="X44" t="n">
        <v>35928.4525561678</v>
      </c>
      <c r="Y44" t="n">
        <v>36002.6752542263</v>
      </c>
      <c r="Z44" t="n">
        <v>39242.8055640297</v>
      </c>
      <c r="AA44" t="n">
        <v>42729.036755408</v>
      </c>
      <c r="AB44" t="n">
        <v>45578.6508577247</v>
      </c>
      <c r="AC44" t="n">
        <v>47733.2404169795</v>
      </c>
      <c r="AD44" t="n">
        <v>49859.0543253899</v>
      </c>
      <c r="AE44" t="n">
        <v>50983.2557872095</v>
      </c>
      <c r="AF44" t="n">
        <v>52393.3075949107</v>
      </c>
    </row>
    <row r="45">
      <c r="A45" t="s">
        <v>169</v>
      </c>
      <c r="B45" t="s">
        <v>458</v>
      </c>
      <c r="C45" t="s">
        <v>317</v>
      </c>
      <c r="D45" t="s">
        <v>459</v>
      </c>
      <c r="E45" t="s">
        <v>318</v>
      </c>
      <c r="F45" t="n">
        <v>0</v>
      </c>
      <c r="G45" t="n">
        <v>5282.0406476759</v>
      </c>
      <c r="H45" t="n">
        <v>6022.489115069</v>
      </c>
      <c r="I45" t="n">
        <v>6882.98158687992</v>
      </c>
      <c r="J45" t="n">
        <v>8035.83640669871</v>
      </c>
      <c r="K45" t="n">
        <v>9314.02730076758</v>
      </c>
      <c r="L45" t="n">
        <v>10714.9183216469</v>
      </c>
      <c r="M45" t="n">
        <v>12223.9106566734</v>
      </c>
      <c r="N45" t="n">
        <v>14133.6414373391</v>
      </c>
      <c r="O45" t="n">
        <v>16234.5396917602</v>
      </c>
      <c r="P45" t="n">
        <v>17910.505070142</v>
      </c>
      <c r="Q45" t="n">
        <v>19747.2378529445</v>
      </c>
      <c r="R45" t="n">
        <v>22212.4335655861</v>
      </c>
      <c r="S45" t="n">
        <v>25118.4377762451</v>
      </c>
      <c r="T45" t="n">
        <v>26442.9305670459</v>
      </c>
      <c r="U45" t="n">
        <v>28278.6890414974</v>
      </c>
      <c r="V45" t="n">
        <v>31230.7139201133</v>
      </c>
      <c r="W45" t="n">
        <v>33817.8704886227</v>
      </c>
      <c r="X45" t="n">
        <v>35874.1512280764</v>
      </c>
      <c r="Y45" t="n">
        <v>35940.958314966</v>
      </c>
      <c r="Z45" t="n">
        <v>39184.1817684727</v>
      </c>
      <c r="AA45" t="n">
        <v>42675.73903242</v>
      </c>
      <c r="AB45" t="n">
        <v>45523.6867413889</v>
      </c>
      <c r="AC45" t="n">
        <v>47678.8814123538</v>
      </c>
      <c r="AD45" t="n">
        <v>49806.9583994184</v>
      </c>
      <c r="AE45" t="n">
        <v>50931.602333884</v>
      </c>
      <c r="AF45" t="n">
        <v>52342.5308620982</v>
      </c>
    </row>
    <row r="46">
      <c r="A46" t="s">
        <v>169</v>
      </c>
      <c r="B46" t="s">
        <v>460</v>
      </c>
      <c r="C46" t="s">
        <v>317</v>
      </c>
      <c r="D46" t="s">
        <v>461</v>
      </c>
      <c r="E46" t="s">
        <v>318</v>
      </c>
      <c r="F46"/>
      <c r="G46" t="n">
        <v>299.30773166878</v>
      </c>
      <c r="H46" t="n">
        <v>336.10756105251</v>
      </c>
      <c r="I46" t="n">
        <v>381.536737194977</v>
      </c>
      <c r="J46" t="n">
        <v>456.664466242826</v>
      </c>
      <c r="K46" t="n">
        <v>433.977398126151</v>
      </c>
      <c r="L46" t="n">
        <v>419.525803695178</v>
      </c>
      <c r="M46" t="n">
        <v>426.2910843042</v>
      </c>
      <c r="N46" t="n">
        <v>447.444374850407</v>
      </c>
      <c r="O46" t="n">
        <v>522.14717079224</v>
      </c>
      <c r="P46" t="n">
        <v>568.561786057971</v>
      </c>
      <c r="Q46" t="n">
        <v>610.482857395629</v>
      </c>
      <c r="R46" t="n">
        <v>647.864511919166</v>
      </c>
      <c r="S46" t="n">
        <v>732.279062195121</v>
      </c>
      <c r="T46" t="n">
        <v>718.91684468919</v>
      </c>
      <c r="U46" t="n">
        <v>925.400533343097</v>
      </c>
      <c r="V46" t="n">
        <v>1075.49230781483</v>
      </c>
      <c r="W46" t="n">
        <v>1411.7231940976</v>
      </c>
      <c r="X46" t="n">
        <v>1512.90760684009</v>
      </c>
      <c r="Y46" t="n">
        <v>1518.96162575613</v>
      </c>
      <c r="Z46" t="n">
        <v>1478.70148131135</v>
      </c>
      <c r="AA46" t="n">
        <v>1913.677532724</v>
      </c>
      <c r="AB46" t="n">
        <v>2112.40501219127</v>
      </c>
      <c r="AC46" t="n">
        <v>2318.81047164835</v>
      </c>
      <c r="AD46" t="n">
        <v>1106.12826477527</v>
      </c>
      <c r="AE46" t="n">
        <v>1133.21777318555</v>
      </c>
      <c r="AF46" t="n">
        <v>2470.2481252773</v>
      </c>
    </row>
    <row r="47">
      <c r="A47" t="s">
        <v>169</v>
      </c>
      <c r="B47" t="s">
        <v>462</v>
      </c>
      <c r="C47" t="s">
        <v>317</v>
      </c>
      <c r="D47" t="s">
        <v>463</v>
      </c>
      <c r="E47" t="s">
        <v>318</v>
      </c>
      <c r="F47"/>
      <c r="G47" t="n">
        <v>1135.37190063365</v>
      </c>
      <c r="H47" t="n">
        <v>1172.137534723</v>
      </c>
      <c r="I47" t="n">
        <v>1279.66898524629</v>
      </c>
      <c r="J47" t="n">
        <v>1373.33777517138</v>
      </c>
      <c r="K47" t="n">
        <v>1428.62985010911</v>
      </c>
      <c r="L47" t="n">
        <v>1566.12354046188</v>
      </c>
      <c r="M47" t="n">
        <v>1760.16593208931</v>
      </c>
      <c r="N47" t="n">
        <v>1964.44896181537</v>
      </c>
      <c r="O47" t="n">
        <v>2089.84145518432</v>
      </c>
      <c r="P47" t="n">
        <v>2305.55390902178</v>
      </c>
      <c r="Q47" t="n">
        <v>2519.94843536719</v>
      </c>
      <c r="R47" t="n">
        <v>2791.81603195091</v>
      </c>
      <c r="S47" t="n">
        <v>2976.10902586451</v>
      </c>
      <c r="T47" t="n">
        <v>3159.90050209509</v>
      </c>
      <c r="U47" t="n">
        <v>2832.12330827966</v>
      </c>
      <c r="V47" t="n">
        <v>2642.25492610081</v>
      </c>
      <c r="W47" t="n">
        <v>2362.84602835187</v>
      </c>
      <c r="X47" t="n">
        <v>2127.68781102686</v>
      </c>
      <c r="Y47" t="n">
        <v>1911.06133997772</v>
      </c>
      <c r="Z47" t="n">
        <v>1785.82471585914</v>
      </c>
      <c r="AA47" t="n">
        <v>1552.311604172</v>
      </c>
      <c r="AB47" t="n">
        <v>1490.19436743808</v>
      </c>
      <c r="AC47" t="n">
        <v>1507.38621778476</v>
      </c>
      <c r="AD47" t="n">
        <v>1570.47540731504</v>
      </c>
      <c r="AE47" t="n">
        <v>1598.57429633917</v>
      </c>
      <c r="AF47" t="n">
        <v>1671.67842582889</v>
      </c>
    </row>
    <row r="48">
      <c r="A48" t="s">
        <v>169</v>
      </c>
      <c r="B48" t="s">
        <v>464</v>
      </c>
      <c r="C48" t="s">
        <v>317</v>
      </c>
      <c r="D48" t="s">
        <v>465</v>
      </c>
      <c r="E48" t="s">
        <v>318</v>
      </c>
      <c r="F48"/>
      <c r="G48" t="n">
        <v>1559.86665806148</v>
      </c>
      <c r="H48" t="n">
        <v>1644.46584007139</v>
      </c>
      <c r="I48" t="n">
        <v>1809.03343516702</v>
      </c>
      <c r="J48" t="n">
        <v>1975.49299003829</v>
      </c>
      <c r="K48" t="n">
        <v>2049.42118949416</v>
      </c>
      <c r="L48" t="n">
        <v>2220.75991263483</v>
      </c>
      <c r="M48" t="n">
        <v>2470.51928655547</v>
      </c>
      <c r="N48" t="n">
        <v>2754.49032952643</v>
      </c>
      <c r="O48" t="n">
        <v>3015.59956315114</v>
      </c>
      <c r="P48" t="n">
        <v>3389.71762421911</v>
      </c>
      <c r="Q48" t="n">
        <v>3792.84858453092</v>
      </c>
      <c r="R48" t="n">
        <v>4264.86240726301</v>
      </c>
      <c r="S48" t="n">
        <v>4672.00278324123</v>
      </c>
      <c r="T48" t="n">
        <v>4961.55973656012</v>
      </c>
      <c r="U48" t="n">
        <v>4551.9091905404</v>
      </c>
      <c r="V48" t="n">
        <v>4410.40649233548</v>
      </c>
      <c r="W48" t="n">
        <v>4343.95206122563</v>
      </c>
      <c r="X48" t="n">
        <v>4113.79632975099</v>
      </c>
      <c r="Y48" t="n">
        <v>3732.39210802585</v>
      </c>
      <c r="Z48" t="n">
        <v>3567.58158972082</v>
      </c>
      <c r="AA48" t="n">
        <v>3433.088948037</v>
      </c>
      <c r="AB48" t="n">
        <v>3495.63360941786</v>
      </c>
      <c r="AC48" t="n">
        <v>3617.18953725915</v>
      </c>
      <c r="AD48" t="n">
        <v>3678.63907865211</v>
      </c>
      <c r="AE48" t="n">
        <v>3717.23914890607</v>
      </c>
      <c r="AF48" t="n">
        <v>3781.62959947856</v>
      </c>
    </row>
    <row r="49">
      <c r="A49" t="s">
        <v>169</v>
      </c>
      <c r="B49" t="s">
        <v>466</v>
      </c>
      <c r="C49" t="s">
        <v>317</v>
      </c>
      <c r="D49" t="s">
        <v>467</v>
      </c>
      <c r="E49" t="s">
        <v>318</v>
      </c>
      <c r="F49"/>
      <c r="G49" t="n">
        <v>228.813796572879</v>
      </c>
      <c r="H49" t="n">
        <v>258.801239309088</v>
      </c>
      <c r="I49" t="n">
        <v>290.08765985878</v>
      </c>
      <c r="J49" t="n">
        <v>330.060992032426</v>
      </c>
      <c r="K49" t="n">
        <v>326.15994283523</v>
      </c>
      <c r="L49" t="n">
        <v>326.889523047783</v>
      </c>
      <c r="M49" t="n">
        <v>344.197927137946</v>
      </c>
      <c r="N49" t="n">
        <v>371.353433191518</v>
      </c>
      <c r="O49" t="n">
        <v>422.306844644369</v>
      </c>
      <c r="P49" t="n">
        <v>473.448146586275</v>
      </c>
      <c r="Q49" t="n">
        <v>540.73859060518</v>
      </c>
      <c r="R49" t="n">
        <v>634.418920090545</v>
      </c>
      <c r="S49" t="n">
        <v>747.511088603329</v>
      </c>
      <c r="T49" t="n">
        <v>799.506708441222</v>
      </c>
      <c r="U49" t="n">
        <v>788.568463241186</v>
      </c>
      <c r="V49" t="n">
        <v>833.768764500234</v>
      </c>
      <c r="W49" t="n">
        <v>1091.53250322052</v>
      </c>
      <c r="X49" t="n">
        <v>1066.47945856571</v>
      </c>
      <c r="Y49" t="n">
        <v>988.224851221642</v>
      </c>
      <c r="Z49" t="n">
        <v>944.14788837677</v>
      </c>
      <c r="AA49" t="n">
        <v>975.195205323</v>
      </c>
      <c r="AB49" t="n">
        <v>1075.95843645097</v>
      </c>
      <c r="AC49" t="n">
        <v>1138.76572565443</v>
      </c>
      <c r="AD49" t="n">
        <v>1149.24538679283</v>
      </c>
      <c r="AE49" t="n">
        <v>1152.33387897865</v>
      </c>
      <c r="AF49" t="n">
        <v>1159.6228935379</v>
      </c>
    </row>
    <row r="50">
      <c r="A50" t="s">
        <v>169</v>
      </c>
      <c r="B50" t="s">
        <v>468</v>
      </c>
      <c r="C50" t="s">
        <v>317</v>
      </c>
      <c r="D50" t="s">
        <v>469</v>
      </c>
      <c r="E50" t="s">
        <v>318</v>
      </c>
      <c r="F50"/>
      <c r="G50" t="n">
        <v>195.680960854907</v>
      </c>
      <c r="H50" t="n">
        <v>213.527066038274</v>
      </c>
      <c r="I50" t="n">
        <v>239.276790060889</v>
      </c>
      <c r="J50" t="n">
        <v>272.094222834494</v>
      </c>
      <c r="K50" t="n">
        <v>294.63139654982</v>
      </c>
      <c r="L50" t="n">
        <v>327.74684912522</v>
      </c>
      <c r="M50" t="n">
        <v>366.155427327864</v>
      </c>
      <c r="N50" t="n">
        <v>418.687934518721</v>
      </c>
      <c r="O50" t="n">
        <v>503.451263322478</v>
      </c>
      <c r="P50" t="n">
        <v>610.715568613028</v>
      </c>
      <c r="Q50" t="n">
        <v>732.161558558706</v>
      </c>
      <c r="R50" t="n">
        <v>838.627455221579</v>
      </c>
      <c r="S50" t="n">
        <v>948.382668772287</v>
      </c>
      <c r="T50" t="n">
        <v>1002.1525260238</v>
      </c>
      <c r="U50" t="n">
        <v>931.217419017686</v>
      </c>
      <c r="V50" t="n">
        <v>934.382801734421</v>
      </c>
      <c r="W50" t="n">
        <v>889.573529654265</v>
      </c>
      <c r="X50" t="n">
        <v>919.629060159415</v>
      </c>
      <c r="Y50" t="n">
        <v>833.105916827492</v>
      </c>
      <c r="Z50" t="n">
        <v>837.608985483983</v>
      </c>
      <c r="AA50" t="n">
        <v>905.582138543</v>
      </c>
      <c r="AB50" t="n">
        <v>929.480805527704</v>
      </c>
      <c r="AC50" t="n">
        <v>971.037593820974</v>
      </c>
      <c r="AD50" t="n">
        <v>958.918284544254</v>
      </c>
      <c r="AE50" t="n">
        <v>966.330973588199</v>
      </c>
      <c r="AF50" t="n">
        <v>950.328280112802</v>
      </c>
    </row>
    <row r="51">
      <c r="A51" t="s">
        <v>169</v>
      </c>
      <c r="B51" t="s">
        <v>470</v>
      </c>
      <c r="C51" t="s">
        <v>317</v>
      </c>
      <c r="D51" t="s">
        <v>471</v>
      </c>
      <c r="E51" t="s">
        <v>318</v>
      </c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</row>
    <row r="52">
      <c r="A52" t="s">
        <v>169</v>
      </c>
      <c r="B52" t="s">
        <v>472</v>
      </c>
      <c r="C52" t="s">
        <v>317</v>
      </c>
      <c r="D52" t="s">
        <v>473</v>
      </c>
      <c r="E52" t="s">
        <v>318</v>
      </c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</row>
    <row r="53">
      <c r="A53" t="s">
        <v>169</v>
      </c>
      <c r="B53" t="s">
        <v>474</v>
      </c>
      <c r="C53" t="s">
        <v>317</v>
      </c>
      <c r="D53" t="s">
        <v>475</v>
      </c>
      <c r="E53" t="s">
        <v>318</v>
      </c>
      <c r="F53"/>
      <c r="G53" t="n">
        <v>147.340042566966</v>
      </c>
      <c r="H53" t="n">
        <v>156.550059750708</v>
      </c>
      <c r="I53" t="n">
        <v>173.285871368285</v>
      </c>
      <c r="J53" t="n">
        <v>199.741897771525</v>
      </c>
      <c r="K53" t="n">
        <v>231.352667998574</v>
      </c>
      <c r="L53" t="n">
        <v>262.860994773054</v>
      </c>
      <c r="M53" t="n">
        <v>304.947187512828</v>
      </c>
      <c r="N53" t="n">
        <v>351.202197571477</v>
      </c>
      <c r="O53" t="n">
        <v>487.258863432551</v>
      </c>
      <c r="P53" t="n">
        <v>592.52614405008</v>
      </c>
      <c r="Q53" t="n">
        <v>695.832870342926</v>
      </c>
      <c r="R53" t="n">
        <v>838.659141364998</v>
      </c>
      <c r="S53" t="n">
        <v>1071.97897500229</v>
      </c>
      <c r="T53" t="n">
        <v>1212.69641929682</v>
      </c>
      <c r="U53" t="n">
        <v>1246.74103278102</v>
      </c>
      <c r="V53" t="n">
        <v>1020.19783800694</v>
      </c>
      <c r="W53" t="n">
        <v>871.72031139486</v>
      </c>
      <c r="X53" t="n">
        <v>690.827885676456</v>
      </c>
      <c r="Y53" t="n">
        <v>577.707311379492</v>
      </c>
      <c r="Z53" t="n">
        <v>485.33110471208</v>
      </c>
      <c r="AA53" t="n">
        <v>434.384005979</v>
      </c>
      <c r="AB53" t="n">
        <v>506.005712626272</v>
      </c>
      <c r="AC53" t="n">
        <v>454.748019719523</v>
      </c>
      <c r="AD53" t="n">
        <v>452.627245010975</v>
      </c>
      <c r="AE53" t="n">
        <v>423.352696756254</v>
      </c>
      <c r="AF53" t="n">
        <v>666.33117713465</v>
      </c>
    </row>
    <row r="54">
      <c r="A54" t="s">
        <v>169</v>
      </c>
      <c r="B54" t="s">
        <v>476</v>
      </c>
      <c r="C54" t="s">
        <v>317</v>
      </c>
      <c r="D54" t="s">
        <v>477</v>
      </c>
      <c r="E54" t="s">
        <v>318</v>
      </c>
      <c r="F54"/>
      <c r="G54" t="n">
        <v>240.50420183477</v>
      </c>
      <c r="H54" t="n">
        <v>257.047506469633</v>
      </c>
      <c r="I54" t="n">
        <v>283.038868592192</v>
      </c>
      <c r="J54" t="n">
        <v>324.343075934332</v>
      </c>
      <c r="K54" t="n">
        <v>351.845045081886</v>
      </c>
      <c r="L54" t="n">
        <v>368.259105243656</v>
      </c>
      <c r="M54" t="n">
        <v>402.659071965581</v>
      </c>
      <c r="N54" t="n">
        <v>447.648638710768</v>
      </c>
      <c r="O54" t="n">
        <v>584.57920116304</v>
      </c>
      <c r="P54" t="n">
        <v>689.518406875835</v>
      </c>
      <c r="Q54" t="n">
        <v>796.243297165876</v>
      </c>
      <c r="R54" t="n">
        <v>947.167112228759</v>
      </c>
      <c r="S54" t="n">
        <v>1187.61252814652</v>
      </c>
      <c r="T54" t="n">
        <v>1329.14027277552</v>
      </c>
      <c r="U54" t="n">
        <v>1376.86888418112</v>
      </c>
      <c r="V54" t="n">
        <v>1173.55061167428</v>
      </c>
      <c r="W54" t="n">
        <v>1020.79867670173</v>
      </c>
      <c r="X54" t="n">
        <v>851.013107632716</v>
      </c>
      <c r="Y54" t="n">
        <v>742.378314262708</v>
      </c>
      <c r="Z54" t="n">
        <v>593.152570364408</v>
      </c>
      <c r="AA54" t="n">
        <v>565.860737023</v>
      </c>
      <c r="AB54" t="n">
        <v>641.112853234419</v>
      </c>
      <c r="AC54" t="n">
        <v>609.175635632068</v>
      </c>
      <c r="AD54" t="n">
        <v>607.826647752296</v>
      </c>
      <c r="AE54" t="n">
        <v>589.740356394058</v>
      </c>
      <c r="AF54" t="n">
        <v>814.059520443896</v>
      </c>
    </row>
    <row r="55">
      <c r="A55" t="s">
        <v>169</v>
      </c>
      <c r="B55" t="s">
        <v>478</v>
      </c>
      <c r="C55" t="s">
        <v>317</v>
      </c>
      <c r="D55" t="s">
        <v>479</v>
      </c>
      <c r="E55" t="s">
        <v>318</v>
      </c>
      <c r="F55"/>
      <c r="G55" t="n">
        <v>93.1641592678049</v>
      </c>
      <c r="H55" t="n">
        <v>100.497446718925</v>
      </c>
      <c r="I55" t="n">
        <v>109.752997222859</v>
      </c>
      <c r="J55" t="n">
        <v>124.601178162811</v>
      </c>
      <c r="K55" t="n">
        <v>120.492377084367</v>
      </c>
      <c r="L55" t="n">
        <v>105.398110470617</v>
      </c>
      <c r="M55" t="n">
        <v>97.71188445172</v>
      </c>
      <c r="N55" t="n">
        <v>96.4464411393002</v>
      </c>
      <c r="O55" t="n">
        <v>97.3203377298584</v>
      </c>
      <c r="P55" t="n">
        <v>96.9922628267288</v>
      </c>
      <c r="Q55" t="n">
        <v>100.410426822884</v>
      </c>
      <c r="R55" t="n">
        <v>108.507970864646</v>
      </c>
      <c r="S55" t="n">
        <v>115.633553143096</v>
      </c>
      <c r="T55" t="n">
        <v>116.443853478731</v>
      </c>
      <c r="U55" t="n">
        <v>130.127851401176</v>
      </c>
      <c r="V55" t="n">
        <v>153.352773666452</v>
      </c>
      <c r="W55" t="n">
        <v>149.078365306898</v>
      </c>
      <c r="X55" t="n">
        <v>160.185221956158</v>
      </c>
      <c r="Y55" t="n">
        <v>164.671002883197</v>
      </c>
      <c r="Z55" t="n">
        <v>107.821465652312</v>
      </c>
      <c r="AA55" t="n">
        <v>131.476731045</v>
      </c>
      <c r="AB55" t="n">
        <v>135.107140607058</v>
      </c>
      <c r="AC55" t="n">
        <v>154.427615912507</v>
      </c>
      <c r="AD55" t="n">
        <v>155.199402742351</v>
      </c>
      <c r="AE55" t="n">
        <v>166.387659635767</v>
      </c>
      <c r="AF55" t="n">
        <v>147.728343309111</v>
      </c>
    </row>
    <row r="56">
      <c r="A56" t="s">
        <v>169</v>
      </c>
      <c r="B56" t="s">
        <v>480</v>
      </c>
      <c r="C56" t="s">
        <v>317</v>
      </c>
      <c r="D56" t="s">
        <v>481</v>
      </c>
      <c r="E56" t="s">
        <v>318</v>
      </c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</row>
    <row r="57">
      <c r="A57" t="s">
        <v>169</v>
      </c>
      <c r="B57" t="s">
        <v>482</v>
      </c>
      <c r="C57" t="s">
        <v>317</v>
      </c>
      <c r="D57" t="s">
        <v>483</v>
      </c>
      <c r="E57" t="s">
        <v>318</v>
      </c>
      <c r="F57"/>
      <c r="G57" t="n">
        <v>6882.99281072095</v>
      </c>
      <c r="H57" t="n">
        <v>7708.41887240318</v>
      </c>
      <c r="I57" t="n">
        <v>8736.01046188707</v>
      </c>
      <c r="J57" t="n">
        <v>10061.3174516488</v>
      </c>
      <c r="K57" t="n">
        <v>11413.9647460277</v>
      </c>
      <c r="L57" t="n">
        <v>12993.2163878032</v>
      </c>
      <c r="M57" t="n">
        <v>14766.8867582885</v>
      </c>
      <c r="N57" t="n">
        <v>16981.9310092403</v>
      </c>
      <c r="O57" t="n">
        <v>19376.4200225297</v>
      </c>
      <c r="P57" t="n">
        <v>21475.2936893778</v>
      </c>
      <c r="Q57" t="n">
        <v>23753.9697920764</v>
      </c>
      <c r="R57" t="n">
        <v>26742.4100462043</v>
      </c>
      <c r="S57" t="n">
        <v>30075.7788653524</v>
      </c>
      <c r="T57" t="n">
        <v>31668.7749369788</v>
      </c>
      <c r="U57" t="n">
        <v>33085.9404866839</v>
      </c>
      <c r="V57" t="n">
        <v>35918.31677389</v>
      </c>
      <c r="W57" t="n">
        <v>38467.0867582974</v>
      </c>
      <c r="X57" t="n">
        <v>40287.5104719363</v>
      </c>
      <c r="Y57" t="n">
        <v>42184.2542898591</v>
      </c>
      <c r="Z57" t="n">
        <v>44600.2775253656</v>
      </c>
      <c r="AA57" t="n">
        <v>47530.415961648</v>
      </c>
      <c r="AB57" t="n">
        <v>50202.6219497434</v>
      </c>
      <c r="AC57" t="n">
        <v>52237.0667812574</v>
      </c>
      <c r="AD57" t="n">
        <v>54153.6557162754</v>
      </c>
      <c r="AE57" t="n">
        <v>55170.1880011268</v>
      </c>
      <c r="AF57" t="n">
        <v>56700.3342494736</v>
      </c>
    </row>
    <row r="58">
      <c r="A58" t="s">
        <v>169</v>
      </c>
      <c r="B58" t="s">
        <v>484</v>
      </c>
      <c r="C58" t="s">
        <v>317</v>
      </c>
      <c r="D58" t="s">
        <v>485</v>
      </c>
      <c r="E58" t="s">
        <v>318</v>
      </c>
      <c r="F58" t="n">
        <v>0</v>
      </c>
      <c r="G58" t="n">
        <v>6882.99281072035</v>
      </c>
      <c r="H58" t="n">
        <v>7708.41887240206</v>
      </c>
      <c r="I58" t="n">
        <v>8736.01046188607</v>
      </c>
      <c r="J58" t="n">
        <v>10061.3174516474</v>
      </c>
      <c r="K58" t="n">
        <v>11413.9647460337</v>
      </c>
      <c r="L58" t="n">
        <v>12993.2163878055</v>
      </c>
      <c r="M58" t="n">
        <v>14766.8867582874</v>
      </c>
      <c r="N58" t="n">
        <v>16981.931009238</v>
      </c>
      <c r="O58" t="n">
        <v>19376.4200225246</v>
      </c>
      <c r="P58" t="n">
        <v>21475.2936893814</v>
      </c>
      <c r="Q58" t="n">
        <v>23753.9697920789</v>
      </c>
      <c r="R58" t="n">
        <v>26742.4100462023</v>
      </c>
      <c r="S58" t="n">
        <v>30075.7788653522</v>
      </c>
      <c r="T58" t="n">
        <v>31668.7749369797</v>
      </c>
      <c r="U58" t="n">
        <v>33085.9404866833</v>
      </c>
      <c r="V58" t="n">
        <v>35918.3167738898</v>
      </c>
      <c r="W58" t="n">
        <v>38467.0867582973</v>
      </c>
      <c r="X58" t="n">
        <v>40287.5104719363</v>
      </c>
      <c r="Y58" t="n">
        <v>42184.2542898586</v>
      </c>
      <c r="Z58" t="n">
        <v>44600.2775253675</v>
      </c>
      <c r="AA58" t="n">
        <v>47530.415961648</v>
      </c>
      <c r="AB58" t="n">
        <v>50202.6219497422</v>
      </c>
      <c r="AC58" t="n">
        <v>52237.0667812603</v>
      </c>
      <c r="AD58" t="n">
        <v>54153.6557162762</v>
      </c>
      <c r="AE58" t="n">
        <v>55170.1880011276</v>
      </c>
      <c r="AF58" t="n">
        <v>56700.3342494742</v>
      </c>
    </row>
    <row r="59">
      <c r="A59" t="s">
        <v>169</v>
      </c>
      <c r="B59" t="s">
        <v>486</v>
      </c>
      <c r="C59" t="s">
        <v>317</v>
      </c>
      <c r="D59" t="s">
        <v>487</v>
      </c>
      <c r="E59" t="s">
        <v>318</v>
      </c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</row>
  </sheetData>
  <pageMargins left="0.7" right="0.7" top="0.75" bottom="0.75" header="0.3" footer="0.3"/>
  <pageSetup paperSize="9" orientation="portrait" horizontalDpi="300" verticalDpi="300" r:id="rId2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263</v>
      </c>
      <c r="B1" t="s">
        <v>264</v>
      </c>
      <c r="C1" t="s">
        <v>265</v>
      </c>
      <c r="D1" t="s">
        <v>266</v>
      </c>
      <c r="E1" t="s">
        <v>267</v>
      </c>
      <c r="F1" t="s">
        <v>268</v>
      </c>
      <c r="G1" t="s">
        <v>269</v>
      </c>
      <c r="H1" t="s">
        <v>270</v>
      </c>
      <c r="I1" t="s">
        <v>271</v>
      </c>
      <c r="J1" t="s">
        <v>272</v>
      </c>
      <c r="K1" t="s">
        <v>273</v>
      </c>
      <c r="L1" t="s">
        <v>274</v>
      </c>
      <c r="M1" t="s">
        <v>275</v>
      </c>
      <c r="N1" t="s">
        <v>276</v>
      </c>
      <c r="O1" t="s">
        <v>277</v>
      </c>
      <c r="P1" t="s">
        <v>278</v>
      </c>
      <c r="Q1" t="s">
        <v>279</v>
      </c>
      <c r="R1" t="s">
        <v>280</v>
      </c>
      <c r="S1" t="s">
        <v>281</v>
      </c>
      <c r="T1" t="s">
        <v>282</v>
      </c>
      <c r="U1" t="s">
        <v>283</v>
      </c>
      <c r="V1" t="s">
        <v>284</v>
      </c>
      <c r="W1" t="s">
        <v>285</v>
      </c>
      <c r="X1" t="s">
        <v>286</v>
      </c>
      <c r="Y1" t="s">
        <v>287</v>
      </c>
      <c r="Z1" t="s">
        <v>288</v>
      </c>
      <c r="AA1" t="s">
        <v>289</v>
      </c>
      <c r="AB1" t="s">
        <v>290</v>
      </c>
      <c r="AC1" t="s">
        <v>291</v>
      </c>
      <c r="AD1" t="s">
        <v>292</v>
      </c>
      <c r="AE1" t="s">
        <v>293</v>
      </c>
      <c r="AF1" t="s">
        <v>294</v>
      </c>
    </row>
    <row r="2">
      <c r="A2" t="s">
        <v>171</v>
      </c>
      <c r="B2" t="s">
        <v>295</v>
      </c>
      <c r="C2" t="s">
        <v>317</v>
      </c>
      <c r="D2" t="s">
        <v>297</v>
      </c>
      <c r="E2" t="s">
        <v>318</v>
      </c>
      <c r="F2" t="n">
        <v>0</v>
      </c>
      <c r="G2" t="n">
        <v>6.00337921768889</v>
      </c>
      <c r="H2" t="n">
        <v>9.02277099183567</v>
      </c>
      <c r="I2" t="n">
        <v>11.7440537706671</v>
      </c>
      <c r="J2" t="n">
        <v>13.8841246836427</v>
      </c>
      <c r="K2" t="n">
        <v>12.5140013979937</v>
      </c>
      <c r="L2" t="n">
        <v>11.2053115082967</v>
      </c>
      <c r="M2" t="n">
        <v>9.96525228617535</v>
      </c>
      <c r="N2" t="n">
        <v>8.80553088061821</v>
      </c>
      <c r="O2" t="n">
        <v>7.78298153064239</v>
      </c>
      <c r="P2" t="n">
        <v>6.86212771388274</v>
      </c>
      <c r="Q2" t="n">
        <v>6.07556754203274</v>
      </c>
      <c r="R2" t="n">
        <v>5.3504307485497</v>
      </c>
      <c r="S2" t="n">
        <v>6.61339994173138</v>
      </c>
      <c r="T2" t="n">
        <v>7.89947770518145</v>
      </c>
      <c r="U2" t="n">
        <v>7.10843524955169</v>
      </c>
      <c r="V2" t="n">
        <v>6.35346697553095</v>
      </c>
      <c r="W2" t="n">
        <v>5.63086702953309</v>
      </c>
      <c r="X2" t="n">
        <v>5.15061822534424</v>
      </c>
      <c r="Y2" t="n">
        <v>4.7594963759785</v>
      </c>
      <c r="Z2" t="n">
        <v>4.11341003639876</v>
      </c>
      <c r="AA2" t="n">
        <v>3.559673868</v>
      </c>
      <c r="AB2" t="n">
        <v>3.06354726227781</v>
      </c>
      <c r="AC2" t="n">
        <v>2.68740678897089</v>
      </c>
      <c r="AD2" t="n">
        <v>2.3236817401449</v>
      </c>
      <c r="AE2" t="n">
        <v>2.01146600941003</v>
      </c>
      <c r="AF2" t="n">
        <v>1.7418572625626</v>
      </c>
    </row>
    <row r="3">
      <c r="A3" t="s">
        <v>171</v>
      </c>
      <c r="B3" t="s">
        <v>374</v>
      </c>
      <c r="C3" t="s">
        <v>317</v>
      </c>
      <c r="D3" t="s">
        <v>375</v>
      </c>
      <c r="E3" t="s">
        <v>318</v>
      </c>
      <c r="F3" t="n">
        <v>0</v>
      </c>
      <c r="G3" t="n">
        <v>69.8539271025416</v>
      </c>
      <c r="H3" t="n">
        <v>78.9238156476732</v>
      </c>
      <c r="I3" t="n">
        <v>99.5643892291137</v>
      </c>
      <c r="J3" t="n">
        <v>114.046293620243</v>
      </c>
      <c r="K3" t="n">
        <v>108.505521515759</v>
      </c>
      <c r="L3" t="n">
        <v>106.472196627416</v>
      </c>
      <c r="M3" t="n">
        <v>100.479146038359</v>
      </c>
      <c r="N3" t="n">
        <v>94.6658851101239</v>
      </c>
      <c r="O3" t="n">
        <v>85.8832687947589</v>
      </c>
      <c r="P3" t="n">
        <v>79.9410633651724</v>
      </c>
      <c r="Q3" t="n">
        <v>71.5156622071237</v>
      </c>
      <c r="R3" t="n">
        <v>64.9613999770035</v>
      </c>
      <c r="S3" t="n">
        <v>65.9102808991611</v>
      </c>
      <c r="T3" t="n">
        <v>67.7817645833893</v>
      </c>
      <c r="U3" t="n">
        <v>62.8113515433838</v>
      </c>
      <c r="V3" t="n">
        <v>64.4785930417224</v>
      </c>
      <c r="W3" t="n">
        <v>61.3178967905454</v>
      </c>
      <c r="X3" t="n">
        <v>57.2306382460557</v>
      </c>
      <c r="Y3" t="n">
        <v>54.6700244139701</v>
      </c>
      <c r="Z3" t="n">
        <v>55.2251970761461</v>
      </c>
      <c r="AA3" t="n">
        <v>247.266488917</v>
      </c>
      <c r="AB3" t="n">
        <v>427.76136191079</v>
      </c>
      <c r="AC3" t="n">
        <v>645.729288068079</v>
      </c>
      <c r="AD3" t="n">
        <v>848.872408070843</v>
      </c>
      <c r="AE3" t="n">
        <v>1005.83310181322</v>
      </c>
      <c r="AF3" t="n">
        <v>1148.61879443507</v>
      </c>
    </row>
    <row r="4">
      <c r="A4" t="s">
        <v>171</v>
      </c>
      <c r="B4" t="s">
        <v>376</v>
      </c>
      <c r="C4" t="s">
        <v>317</v>
      </c>
      <c r="D4" t="s">
        <v>377</v>
      </c>
      <c r="E4" t="s">
        <v>318</v>
      </c>
      <c r="F4" t="n">
        <v>0</v>
      </c>
      <c r="G4" t="n">
        <v>1219.24620736071</v>
      </c>
      <c r="H4" t="n">
        <v>1282.85875344875</v>
      </c>
      <c r="I4" t="n">
        <v>1365.28557866703</v>
      </c>
      <c r="J4" t="n">
        <v>1442.08719424077</v>
      </c>
      <c r="K4" t="n">
        <v>1412.5088679758</v>
      </c>
      <c r="L4" t="n">
        <v>1420.75480275475</v>
      </c>
      <c r="M4" t="n">
        <v>1383.36610701422</v>
      </c>
      <c r="N4" t="n">
        <v>1348.70617504881</v>
      </c>
      <c r="O4" t="n">
        <v>1258.86318494647</v>
      </c>
      <c r="P4" t="n">
        <v>1204.75911615804</v>
      </c>
      <c r="Q4" t="n">
        <v>1115.90788490162</v>
      </c>
      <c r="R4" t="n">
        <v>1043.69229478833</v>
      </c>
      <c r="S4" t="n">
        <v>1063.54913164547</v>
      </c>
      <c r="T4" t="n">
        <v>1083.55066901639</v>
      </c>
      <c r="U4" t="n">
        <v>1173.11549655675</v>
      </c>
      <c r="V4" t="n">
        <v>1420.44549055471</v>
      </c>
      <c r="W4" t="n">
        <v>1699.59749174309</v>
      </c>
      <c r="X4" t="n">
        <v>2054.15961343526</v>
      </c>
      <c r="Y4" t="n">
        <v>2206.09075838896</v>
      </c>
      <c r="Z4" t="n">
        <v>2383.98826735543</v>
      </c>
      <c r="AA4" t="n">
        <v>2485.131341078</v>
      </c>
      <c r="AB4" t="n">
        <v>2446.29991044904</v>
      </c>
      <c r="AC4" t="n">
        <v>2601.26650603878</v>
      </c>
      <c r="AD4" t="n">
        <v>2484.85830802115</v>
      </c>
      <c r="AE4" t="n">
        <v>2139.9207288137</v>
      </c>
      <c r="AF4" t="n">
        <v>2045.21803039521</v>
      </c>
    </row>
    <row r="5">
      <c r="A5" t="s">
        <v>171</v>
      </c>
      <c r="B5" t="s">
        <v>378</v>
      </c>
      <c r="C5" t="s">
        <v>317</v>
      </c>
      <c r="D5" t="s">
        <v>379</v>
      </c>
      <c r="E5" t="s">
        <v>318</v>
      </c>
      <c r="F5" t="n">
        <v>0</v>
      </c>
      <c r="G5" t="n">
        <v>107.408936787813</v>
      </c>
      <c r="H5" t="n">
        <v>104.231725936024</v>
      </c>
      <c r="I5" t="n">
        <v>113.129712989309</v>
      </c>
      <c r="J5" t="n">
        <v>121.946202421616</v>
      </c>
      <c r="K5" t="n">
        <v>117.305483669248</v>
      </c>
      <c r="L5" t="n">
        <v>112.868307552566</v>
      </c>
      <c r="M5" t="n">
        <v>105.704599428762</v>
      </c>
      <c r="N5" t="n">
        <v>101.424754367492</v>
      </c>
      <c r="O5" t="n">
        <v>105.456466807638</v>
      </c>
      <c r="P5" t="n">
        <v>99.10004680923</v>
      </c>
      <c r="Q5" t="n">
        <v>103.162841088772</v>
      </c>
      <c r="R5" t="n">
        <v>102.965695302335</v>
      </c>
      <c r="S5" t="n">
        <v>105.749130644958</v>
      </c>
      <c r="T5" t="n">
        <v>100.119408186255</v>
      </c>
      <c r="U5" t="n">
        <v>94.7549159601934</v>
      </c>
      <c r="V5" t="n">
        <v>143.623669672506</v>
      </c>
      <c r="W5" t="n">
        <v>194.344816381132</v>
      </c>
      <c r="X5" t="n">
        <v>252.388913688273</v>
      </c>
      <c r="Y5" t="n">
        <v>278.441093195028</v>
      </c>
      <c r="Z5" t="n">
        <v>316.032274124233</v>
      </c>
      <c r="AA5" t="n">
        <v>336.759666648</v>
      </c>
      <c r="AB5" t="n">
        <v>337.036948829265</v>
      </c>
      <c r="AC5" t="n">
        <v>361.003530420882</v>
      </c>
      <c r="AD5" t="n">
        <v>345.993166389575</v>
      </c>
      <c r="AE5" t="n">
        <v>297.833078528306</v>
      </c>
      <c r="AF5" t="n">
        <v>285.237163905933</v>
      </c>
    </row>
    <row r="6">
      <c r="A6" t="s">
        <v>171</v>
      </c>
      <c r="B6" t="s">
        <v>380</v>
      </c>
      <c r="C6" t="s">
        <v>317</v>
      </c>
      <c r="D6" t="s">
        <v>381</v>
      </c>
      <c r="E6" t="s">
        <v>318</v>
      </c>
      <c r="F6" t="n">
        <v>0</v>
      </c>
      <c r="G6" t="n">
        <v>16.1327477940918</v>
      </c>
      <c r="H6" t="n">
        <v>17.1367818843348</v>
      </c>
      <c r="I6" t="n">
        <v>18.2462628135552</v>
      </c>
      <c r="J6" t="n">
        <v>19.1308747981844</v>
      </c>
      <c r="K6" t="n">
        <v>18.1280785345266</v>
      </c>
      <c r="L6" t="n">
        <v>19.7809764754685</v>
      </c>
      <c r="M6" t="n">
        <v>20.3869643108148</v>
      </c>
      <c r="N6" t="n">
        <v>18.0144003046758</v>
      </c>
      <c r="O6" t="n">
        <v>15.9224635922623</v>
      </c>
      <c r="P6" t="n">
        <v>16.9676116075503</v>
      </c>
      <c r="Q6" t="n">
        <v>15.0227268629112</v>
      </c>
      <c r="R6" t="n">
        <v>13.2297203817539</v>
      </c>
      <c r="S6" t="n">
        <v>11.9292477072796</v>
      </c>
      <c r="T6" t="n">
        <v>10.8306101629362</v>
      </c>
      <c r="U6" t="n">
        <v>9.74604827198373</v>
      </c>
      <c r="V6" t="n">
        <v>21.631927797336</v>
      </c>
      <c r="W6" t="n">
        <v>31.5620390387839</v>
      </c>
      <c r="X6" t="n">
        <v>43.4112840427298</v>
      </c>
      <c r="Y6" t="n">
        <v>55.1208086054913</v>
      </c>
      <c r="Z6" t="n">
        <v>67.1765388425324</v>
      </c>
      <c r="AA6" t="n">
        <v>76.077509785</v>
      </c>
      <c r="AB6" t="n">
        <v>77.2172849779155</v>
      </c>
      <c r="AC6" t="n">
        <v>84.4342195591345</v>
      </c>
      <c r="AD6" t="n">
        <v>81.0759100149087</v>
      </c>
      <c r="AE6" t="n">
        <v>69.8128286552013</v>
      </c>
      <c r="AF6" t="n">
        <v>67.5532670958602</v>
      </c>
    </row>
    <row r="7">
      <c r="A7" t="s">
        <v>171</v>
      </c>
      <c r="B7" t="s">
        <v>382</v>
      </c>
      <c r="C7" t="s">
        <v>317</v>
      </c>
      <c r="D7" t="s">
        <v>383</v>
      </c>
      <c r="E7" t="s">
        <v>318</v>
      </c>
      <c r="F7" t="n">
        <v>0</v>
      </c>
      <c r="G7" t="n">
        <v>223.46839579076</v>
      </c>
      <c r="H7" t="n">
        <v>205.854514183581</v>
      </c>
      <c r="I7" t="n">
        <v>233.215076271272</v>
      </c>
      <c r="J7" t="n">
        <v>257.764117169501</v>
      </c>
      <c r="K7" t="n">
        <v>258.940598629641</v>
      </c>
      <c r="L7" t="n">
        <v>234.222061287356</v>
      </c>
      <c r="M7" t="n">
        <v>210.265246555382</v>
      </c>
      <c r="N7" t="n">
        <v>217.082737469321</v>
      </c>
      <c r="O7" t="n">
        <v>197.567569357623</v>
      </c>
      <c r="P7" t="n">
        <v>175.744802770626</v>
      </c>
      <c r="Q7" t="n">
        <v>162.397359497679</v>
      </c>
      <c r="R7" t="n">
        <v>152.917540528447</v>
      </c>
      <c r="S7" t="n">
        <v>144.799025695556</v>
      </c>
      <c r="T7" t="n">
        <v>136.377409953977</v>
      </c>
      <c r="U7" t="n">
        <v>131.214541626551</v>
      </c>
      <c r="V7" t="n">
        <v>131.552758644577</v>
      </c>
      <c r="W7" t="n">
        <v>131.597395202805</v>
      </c>
      <c r="X7" t="n">
        <v>137.817401191474</v>
      </c>
      <c r="Y7" t="n">
        <v>139.761281118183</v>
      </c>
      <c r="Z7" t="n">
        <v>148.839772834446</v>
      </c>
      <c r="AA7" t="n">
        <v>151.603728371</v>
      </c>
      <c r="AB7" t="n">
        <v>147.434161638809</v>
      </c>
      <c r="AC7" t="n">
        <v>151.456711802996</v>
      </c>
      <c r="AD7" t="n">
        <v>144.084769584199</v>
      </c>
      <c r="AE7" t="n">
        <v>124.232780049784</v>
      </c>
      <c r="AF7" t="n">
        <v>114.405660755217</v>
      </c>
    </row>
    <row r="8">
      <c r="A8" t="s">
        <v>171</v>
      </c>
      <c r="B8" t="s">
        <v>384</v>
      </c>
      <c r="C8" t="s">
        <v>317</v>
      </c>
      <c r="D8" t="s">
        <v>385</v>
      </c>
      <c r="E8" t="s">
        <v>318</v>
      </c>
      <c r="F8" t="n">
        <v>0</v>
      </c>
      <c r="G8" t="n">
        <v>600.80251423157</v>
      </c>
      <c r="H8" t="n">
        <v>552.003118817956</v>
      </c>
      <c r="I8" t="n">
        <v>585.954360808461</v>
      </c>
      <c r="J8" t="n">
        <v>621.278030864342</v>
      </c>
      <c r="K8" t="n">
        <v>616.620690452375</v>
      </c>
      <c r="L8" t="n">
        <v>559.156865978146</v>
      </c>
      <c r="M8" t="n">
        <v>500.984578042971</v>
      </c>
      <c r="N8" t="n">
        <v>508.62595846342</v>
      </c>
      <c r="O8" t="n">
        <v>474.049999903289</v>
      </c>
      <c r="P8" t="n">
        <v>420.771290540358</v>
      </c>
      <c r="Q8" t="n">
        <v>380.465787072315</v>
      </c>
      <c r="R8" t="n">
        <v>356.525964379272</v>
      </c>
      <c r="S8" t="n">
        <v>409.005235313934</v>
      </c>
      <c r="T8" t="n">
        <v>469.209514575089</v>
      </c>
      <c r="U8" t="n">
        <v>601.157902763865</v>
      </c>
      <c r="V8" t="n">
        <v>585.568688161377</v>
      </c>
      <c r="W8" t="n">
        <v>543.093777791042</v>
      </c>
      <c r="X8" t="n">
        <v>526.745986619749</v>
      </c>
      <c r="Y8" t="n">
        <v>499.245295578248</v>
      </c>
      <c r="Z8" t="n">
        <v>462.632013639006</v>
      </c>
      <c r="AA8" t="n">
        <v>427.755967485</v>
      </c>
      <c r="AB8" t="n">
        <v>392.197311696403</v>
      </c>
      <c r="AC8" t="n">
        <v>388.032753222146</v>
      </c>
      <c r="AD8" t="n">
        <v>362.5302209542</v>
      </c>
      <c r="AE8" t="n">
        <v>312.797525346892</v>
      </c>
      <c r="AF8" t="n">
        <v>285.950515618637</v>
      </c>
    </row>
    <row r="9">
      <c r="A9" t="s">
        <v>171</v>
      </c>
      <c r="B9" t="s">
        <v>386</v>
      </c>
      <c r="C9" t="s">
        <v>317</v>
      </c>
      <c r="D9" t="s">
        <v>387</v>
      </c>
      <c r="E9" t="s">
        <v>318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  <row r="10">
      <c r="A10" t="s">
        <v>171</v>
      </c>
      <c r="B10" t="s">
        <v>388</v>
      </c>
      <c r="C10" t="s">
        <v>317</v>
      </c>
      <c r="D10" t="s">
        <v>389</v>
      </c>
      <c r="E10" t="s">
        <v>318</v>
      </c>
      <c r="F10" t="n">
        <v>0</v>
      </c>
      <c r="G10" t="n">
        <v>77.8364498684541</v>
      </c>
      <c r="H10" t="n">
        <v>112.525496001309</v>
      </c>
      <c r="I10" t="n">
        <v>118.070182956978</v>
      </c>
      <c r="J10" t="n">
        <v>122.52060988537</v>
      </c>
      <c r="K10" t="n">
        <v>116.182823420354</v>
      </c>
      <c r="L10" t="n">
        <v>140.162192693704</v>
      </c>
      <c r="M10" t="n">
        <v>155.11649170174</v>
      </c>
      <c r="N10" t="n">
        <v>142.035087504892</v>
      </c>
      <c r="O10" t="n">
        <v>128.062619077533</v>
      </c>
      <c r="P10" t="n">
        <v>132.831440640268</v>
      </c>
      <c r="Q10" t="n">
        <v>118.167643290305</v>
      </c>
      <c r="R10" t="n">
        <v>105.070298298138</v>
      </c>
      <c r="S10" t="n">
        <v>95.6407321091231</v>
      </c>
      <c r="T10" t="n">
        <v>87.4252383844714</v>
      </c>
      <c r="U10" t="n">
        <v>79.237392491028</v>
      </c>
      <c r="V10" t="n">
        <v>155.165395490387</v>
      </c>
      <c r="W10" t="n">
        <v>237.9641255122</v>
      </c>
      <c r="X10" t="n">
        <v>353.31332692792</v>
      </c>
      <c r="Y10" t="n">
        <v>409.885304884504</v>
      </c>
      <c r="Z10" t="n">
        <v>448.344003860722</v>
      </c>
      <c r="AA10" t="n">
        <v>481.640524595</v>
      </c>
      <c r="AB10" t="n">
        <v>477.670807167671</v>
      </c>
      <c r="AC10" t="n">
        <v>513.359572103608</v>
      </c>
      <c r="AD10" t="n">
        <v>493.899189204271</v>
      </c>
      <c r="AE10" t="n">
        <v>424.872908914644</v>
      </c>
      <c r="AF10" t="n">
        <v>419.755501550975</v>
      </c>
    </row>
    <row r="11">
      <c r="A11" t="s">
        <v>171</v>
      </c>
      <c r="B11" t="s">
        <v>390</v>
      </c>
      <c r="C11" t="s">
        <v>317</v>
      </c>
      <c r="D11" t="s">
        <v>391</v>
      </c>
      <c r="E11" t="s">
        <v>318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</row>
    <row r="12">
      <c r="A12" t="s">
        <v>171</v>
      </c>
      <c r="B12" t="s">
        <v>392</v>
      </c>
      <c r="C12" t="s">
        <v>317</v>
      </c>
      <c r="D12" t="s">
        <v>393</v>
      </c>
      <c r="E12" t="s">
        <v>318</v>
      </c>
      <c r="F12" t="n">
        <v>0</v>
      </c>
      <c r="G12" t="n">
        <v>41.6490693995652</v>
      </c>
      <c r="H12" t="n">
        <v>47.1684209521121</v>
      </c>
      <c r="I12" t="n">
        <v>49.1634538278689</v>
      </c>
      <c r="J12" t="n">
        <v>50.8029266027503</v>
      </c>
      <c r="K12" t="n">
        <v>49.1715775148965</v>
      </c>
      <c r="L12" t="n">
        <v>51.3916058425811</v>
      </c>
      <c r="M12" t="n">
        <v>50.5079269226411</v>
      </c>
      <c r="N12" t="n">
        <v>49.7233137062436</v>
      </c>
      <c r="O12" t="n">
        <v>49.8460468733583</v>
      </c>
      <c r="P12" t="n">
        <v>49.7604485353536</v>
      </c>
      <c r="Q12" t="n">
        <v>49.6371913465766</v>
      </c>
      <c r="R12" t="n">
        <v>48.4083883080971</v>
      </c>
      <c r="S12" t="n">
        <v>47.5172016570143</v>
      </c>
      <c r="T12" t="n">
        <v>45.9080495863857</v>
      </c>
      <c r="U12" t="n">
        <v>40.6265892162663</v>
      </c>
      <c r="V12" t="n">
        <v>82.934659691468</v>
      </c>
      <c r="W12" t="n">
        <v>127.683872893648</v>
      </c>
      <c r="X12" t="n">
        <v>174.379533063481</v>
      </c>
      <c r="Y12" t="n">
        <v>195.398392508937</v>
      </c>
      <c r="Z12" t="n">
        <v>219.120072769209</v>
      </c>
      <c r="AA12" t="n">
        <v>236.344097783</v>
      </c>
      <c r="AB12" t="n">
        <v>236.408170321718</v>
      </c>
      <c r="AC12" t="n">
        <v>261.656426040005</v>
      </c>
      <c r="AD12" t="n">
        <v>253.395669510885</v>
      </c>
      <c r="AE12" t="n">
        <v>218.197500247803</v>
      </c>
      <c r="AF12" t="n">
        <v>213.97009742379</v>
      </c>
    </row>
    <row r="13">
      <c r="A13" t="s">
        <v>171</v>
      </c>
      <c r="B13" t="s">
        <v>394</v>
      </c>
      <c r="C13" t="s">
        <v>317</v>
      </c>
      <c r="D13" t="s">
        <v>395</v>
      </c>
      <c r="E13" t="s">
        <v>318</v>
      </c>
      <c r="F13" t="n">
        <v>0</v>
      </c>
      <c r="G13" t="n">
        <v>73.6124658547236</v>
      </c>
      <c r="H13" t="n">
        <v>74.5577725997147</v>
      </c>
      <c r="I13" t="n">
        <v>77.5569279634421</v>
      </c>
      <c r="J13" t="n">
        <v>80.4122569078286</v>
      </c>
      <c r="K13" t="n">
        <v>77.7402659682652</v>
      </c>
      <c r="L13" t="n">
        <v>77.4046808701595</v>
      </c>
      <c r="M13" t="n">
        <v>75.231334943415</v>
      </c>
      <c r="N13" t="n">
        <v>71.4115001511943</v>
      </c>
      <c r="O13" t="n">
        <v>68.7908146943376</v>
      </c>
      <c r="P13" t="n">
        <v>67.4031355987425</v>
      </c>
      <c r="Q13" t="n">
        <v>66.9783142578497</v>
      </c>
      <c r="R13" t="n">
        <v>66.0585188551273</v>
      </c>
      <c r="S13" t="n">
        <v>64.8487557584364</v>
      </c>
      <c r="T13" t="n">
        <v>63.6576329654347</v>
      </c>
      <c r="U13" t="n">
        <v>61.1507779524447</v>
      </c>
      <c r="V13" t="n">
        <v>103.717533102455</v>
      </c>
      <c r="W13" t="n">
        <v>151.393658138685</v>
      </c>
      <c r="X13" t="n">
        <v>201.842552640103</v>
      </c>
      <c r="Y13" t="n">
        <v>227.78016971754</v>
      </c>
      <c r="Z13" t="n">
        <v>260.335863900981</v>
      </c>
      <c r="AA13" t="n">
        <v>277.690651219</v>
      </c>
      <c r="AB13" t="n">
        <v>278.861655049649</v>
      </c>
      <c r="AC13" t="n">
        <v>303.525889455687</v>
      </c>
      <c r="AD13" t="n">
        <v>289.994586191121</v>
      </c>
      <c r="AE13" t="n">
        <v>249.314215909437</v>
      </c>
      <c r="AF13" t="n">
        <v>236.873499337592</v>
      </c>
    </row>
    <row r="14">
      <c r="A14" t="s">
        <v>171</v>
      </c>
      <c r="B14" t="s">
        <v>396</v>
      </c>
      <c r="C14" t="s">
        <v>317</v>
      </c>
      <c r="D14" t="s">
        <v>397</v>
      </c>
      <c r="E14" t="s">
        <v>318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</row>
    <row r="15">
      <c r="A15" t="s">
        <v>171</v>
      </c>
      <c r="B15" t="s">
        <v>398</v>
      </c>
      <c r="C15" t="s">
        <v>317</v>
      </c>
      <c r="D15" t="s">
        <v>399</v>
      </c>
      <c r="E15" t="s">
        <v>318</v>
      </c>
      <c r="F15" t="n">
        <v>0</v>
      </c>
      <c r="G15" t="n">
        <v>17.9038976164743</v>
      </c>
      <c r="H15" t="n">
        <v>51.481061977467</v>
      </c>
      <c r="I15" t="n">
        <v>50.5303650657358</v>
      </c>
      <c r="J15" t="n">
        <v>48.892204541553</v>
      </c>
      <c r="K15" t="n">
        <v>45.2888386577378</v>
      </c>
      <c r="L15" t="n">
        <v>62.7089917063653</v>
      </c>
      <c r="M15" t="n">
        <v>72.2419658007135</v>
      </c>
      <c r="N15" t="n">
        <v>64.5894014332442</v>
      </c>
      <c r="O15" t="n">
        <v>57.7878951566832</v>
      </c>
      <c r="P15" t="n">
        <v>64.050772724222</v>
      </c>
      <c r="Q15" t="n">
        <v>57.3380374057645</v>
      </c>
      <c r="R15" t="n">
        <v>51.1401115294533</v>
      </c>
      <c r="S15" t="n">
        <v>46.5643667090043</v>
      </c>
      <c r="T15" t="n">
        <v>42.4731026561453</v>
      </c>
      <c r="U15" t="n">
        <v>38.4191680459665</v>
      </c>
      <c r="V15" t="n">
        <v>60.049880237211</v>
      </c>
      <c r="W15" t="n">
        <v>88.1676478942087</v>
      </c>
      <c r="X15" t="n">
        <v>111.033736509671</v>
      </c>
      <c r="Y15" t="n">
        <v>120.579602232493</v>
      </c>
      <c r="Z15" t="n">
        <v>139.558767595548</v>
      </c>
      <c r="AA15" t="n">
        <v>148.207335717</v>
      </c>
      <c r="AB15" t="n">
        <v>151.161935555602</v>
      </c>
      <c r="AC15" t="n">
        <v>156.68721106347</v>
      </c>
      <c r="AD15" t="n">
        <v>147.903980667961</v>
      </c>
      <c r="AE15" t="n">
        <v>127.510039408018</v>
      </c>
      <c r="AF15" t="n">
        <v>121.468486021514</v>
      </c>
    </row>
    <row r="16">
      <c r="A16" t="s">
        <v>171</v>
      </c>
      <c r="B16" t="s">
        <v>400</v>
      </c>
      <c r="C16" t="s">
        <v>317</v>
      </c>
      <c r="D16" t="s">
        <v>401</v>
      </c>
      <c r="E16" t="s">
        <v>318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</row>
    <row r="17">
      <c r="A17" t="s">
        <v>171</v>
      </c>
      <c r="B17" t="s">
        <v>402</v>
      </c>
      <c r="C17" t="s">
        <v>317</v>
      </c>
      <c r="D17" t="s">
        <v>403</v>
      </c>
      <c r="E17" t="s">
        <v>318</v>
      </c>
      <c r="F17" t="n">
        <v>0</v>
      </c>
      <c r="G17" t="n">
        <v>4.56930704200667</v>
      </c>
      <c r="H17" t="n">
        <v>13.3461868996457</v>
      </c>
      <c r="I17" t="n">
        <v>13.0726515810185</v>
      </c>
      <c r="J17" t="n">
        <v>12.5588446993536</v>
      </c>
      <c r="K17" t="n">
        <v>11.8494090450917</v>
      </c>
      <c r="L17" t="n">
        <v>19.8020500290693</v>
      </c>
      <c r="M17" t="n">
        <v>24.9108139253061</v>
      </c>
      <c r="N17" t="n">
        <v>22.516785416168</v>
      </c>
      <c r="O17" t="n">
        <v>20.9132264396048</v>
      </c>
      <c r="P17" t="n">
        <v>24.7577927033096</v>
      </c>
      <c r="Q17" t="n">
        <v>22.5325774075645</v>
      </c>
      <c r="R17" t="n">
        <v>20.3535966452328</v>
      </c>
      <c r="S17" t="n">
        <v>18.6983029724909</v>
      </c>
      <c r="T17" t="n">
        <v>17.7292151142184</v>
      </c>
      <c r="U17" t="n">
        <v>16.233661591676</v>
      </c>
      <c r="V17" t="n">
        <v>26.1559326546496</v>
      </c>
      <c r="W17" t="n">
        <v>47.1630837289007</v>
      </c>
      <c r="X17" t="n">
        <v>68.3312732460655</v>
      </c>
      <c r="Y17" t="n">
        <v>78.0421517147937</v>
      </c>
      <c r="Z17" t="n">
        <v>90.7737450506138</v>
      </c>
      <c r="AA17" t="n">
        <v>101.806572488</v>
      </c>
      <c r="AB17" t="n">
        <v>103.346785260904</v>
      </c>
      <c r="AC17" t="n">
        <v>115.667648144916</v>
      </c>
      <c r="AD17" t="n">
        <v>110.532450054865</v>
      </c>
      <c r="AE17" t="n">
        <v>95.1643324082287</v>
      </c>
      <c r="AF17" t="n">
        <v>91.949969039211</v>
      </c>
    </row>
    <row r="18">
      <c r="A18" t="s">
        <v>171</v>
      </c>
      <c r="B18" t="s">
        <v>404</v>
      </c>
      <c r="C18" t="s">
        <v>317</v>
      </c>
      <c r="D18" t="s">
        <v>405</v>
      </c>
      <c r="E18" t="s">
        <v>318</v>
      </c>
      <c r="F18" t="n">
        <v>0</v>
      </c>
      <c r="G18" t="n">
        <v>42.7699767598222</v>
      </c>
      <c r="H18" t="n">
        <v>87.5531206491507</v>
      </c>
      <c r="I18" t="n">
        <v>88.5176544470744</v>
      </c>
      <c r="J18" t="n">
        <v>88.1671796569865</v>
      </c>
      <c r="K18" t="n">
        <v>83.2924551135801</v>
      </c>
      <c r="L18" t="n">
        <v>122.877428129342</v>
      </c>
      <c r="M18" t="n">
        <v>146.883661939952</v>
      </c>
      <c r="N18" t="n">
        <v>133.499050538892</v>
      </c>
      <c r="O18" t="n">
        <v>121.54312516285</v>
      </c>
      <c r="P18" t="n">
        <v>132.832259790789</v>
      </c>
      <c r="Q18" t="n">
        <v>120.344084253093</v>
      </c>
      <c r="R18" t="n">
        <v>108.104489757295</v>
      </c>
      <c r="S18" t="n">
        <v>100.695798577944</v>
      </c>
      <c r="T18" t="n">
        <v>92.8624805692502</v>
      </c>
      <c r="U18" t="n">
        <v>83.6793626660148</v>
      </c>
      <c r="V18" t="n">
        <v>75.9445736525774</v>
      </c>
      <c r="W18" t="n">
        <v>94.3564657735822</v>
      </c>
      <c r="X18" t="n">
        <v>113.529157081129</v>
      </c>
      <c r="Y18" t="n">
        <v>123.541606241065</v>
      </c>
      <c r="Z18" t="n">
        <v>140.969679839186</v>
      </c>
      <c r="AA18" t="n">
        <v>143.131029343</v>
      </c>
      <c r="AB18" t="n">
        <v>140.784369922777</v>
      </c>
      <c r="AC18" t="n">
        <v>148.636204991254</v>
      </c>
      <c r="AD18" t="n">
        <v>141.430751089105</v>
      </c>
      <c r="AE18" t="n">
        <v>121.958653411867</v>
      </c>
      <c r="AF18" t="n">
        <v>112.86149322662</v>
      </c>
    </row>
    <row r="19">
      <c r="A19" t="s">
        <v>171</v>
      </c>
      <c r="B19" t="s">
        <v>406</v>
      </c>
      <c r="C19" t="s">
        <v>317</v>
      </c>
      <c r="D19" t="s">
        <v>407</v>
      </c>
      <c r="E19" t="s">
        <v>318</v>
      </c>
      <c r="F19" t="n">
        <v>0</v>
      </c>
      <c r="G19" t="n">
        <v>13.092446216008</v>
      </c>
      <c r="H19" t="n">
        <v>17.0005535483206</v>
      </c>
      <c r="I19" t="n">
        <v>17.828929944835</v>
      </c>
      <c r="J19" t="n">
        <v>18.6139466913694</v>
      </c>
      <c r="K19" t="n">
        <v>17.988646971712</v>
      </c>
      <c r="L19" t="n">
        <v>20.3796421900767</v>
      </c>
      <c r="M19" t="n">
        <v>21.132523441063</v>
      </c>
      <c r="N19" t="n">
        <v>19.7831856930858</v>
      </c>
      <c r="O19" t="n">
        <v>18.9229578828917</v>
      </c>
      <c r="P19" t="n">
        <v>20.5395144367674</v>
      </c>
      <c r="Q19" t="n">
        <v>19.8613224188378</v>
      </c>
      <c r="R19" t="n">
        <v>18.9179708032328</v>
      </c>
      <c r="S19" t="n">
        <v>18.1013344997693</v>
      </c>
      <c r="T19" t="n">
        <v>16.9580068632168</v>
      </c>
      <c r="U19" t="n">
        <v>16.8951359716453</v>
      </c>
      <c r="V19" t="n">
        <v>34.1004714491051</v>
      </c>
      <c r="W19" t="n">
        <v>52.2706093867212</v>
      </c>
      <c r="X19" t="n">
        <v>71.3664484234878</v>
      </c>
      <c r="Y19" t="n">
        <v>78.2950525936847</v>
      </c>
      <c r="Z19" t="n">
        <v>90.205534901155</v>
      </c>
      <c r="AA19" t="n">
        <v>104.114257644</v>
      </c>
      <c r="AB19" t="n">
        <v>104.180480031398</v>
      </c>
      <c r="AC19" t="n">
        <v>116.806339232549</v>
      </c>
      <c r="AD19" t="n">
        <v>114.017614360028</v>
      </c>
      <c r="AE19" t="n">
        <v>98.2268659363581</v>
      </c>
      <c r="AF19" t="n">
        <v>95.1923764208806</v>
      </c>
    </row>
    <row r="20">
      <c r="A20" t="s">
        <v>171</v>
      </c>
      <c r="B20" t="s">
        <v>408</v>
      </c>
      <c r="C20" t="s">
        <v>317</v>
      </c>
      <c r="D20" t="s">
        <v>409</v>
      </c>
      <c r="E20" t="s">
        <v>318</v>
      </c>
      <c r="F20" t="n">
        <v>0</v>
      </c>
      <c r="G20" t="n">
        <v>35.2294401691817</v>
      </c>
      <c r="H20" t="n">
        <v>36.7175630610529</v>
      </c>
      <c r="I20" t="n">
        <v>37.9845176392982</v>
      </c>
      <c r="J20" t="n">
        <v>39.2174020404337</v>
      </c>
      <c r="K20" t="n">
        <v>41.3330264931691</v>
      </c>
      <c r="L20" t="n">
        <v>43.0371863386989</v>
      </c>
      <c r="M20" t="n">
        <v>45.1671452250129</v>
      </c>
      <c r="N20" t="n">
        <v>47.8122050682496</v>
      </c>
      <c r="O20" t="n">
        <v>50.365271785542</v>
      </c>
      <c r="P20" t="n">
        <v>48.2585395410952</v>
      </c>
      <c r="Q20" t="n">
        <v>48.5364697070399</v>
      </c>
      <c r="R20" t="n">
        <v>46.2558781904572</v>
      </c>
      <c r="S20" t="n">
        <v>44.2134344136334</v>
      </c>
      <c r="T20" t="n">
        <v>43.3001253961469</v>
      </c>
      <c r="U20" t="n">
        <v>178.158294212131</v>
      </c>
      <c r="V20" t="n">
        <v>349.825608636785</v>
      </c>
      <c r="W20" t="n">
        <v>438.414669474714</v>
      </c>
      <c r="X20" t="n">
        <v>428.354038379769</v>
      </c>
      <c r="Y20" t="n">
        <v>457.841923672196</v>
      </c>
      <c r="Z20" t="n">
        <v>528.945036019578</v>
      </c>
      <c r="AA20" t="n">
        <v>514.544179721</v>
      </c>
      <c r="AB20" t="n">
        <v>460.97456497324</v>
      </c>
      <c r="AC20" t="n">
        <v>424.663003031629</v>
      </c>
      <c r="AD20" t="n">
        <v>374.786161711943</v>
      </c>
      <c r="AE20" t="n">
        <v>324.14761634815</v>
      </c>
      <c r="AF20" t="n">
        <v>286.563756210605</v>
      </c>
    </row>
    <row r="21">
      <c r="A21" t="s">
        <v>171</v>
      </c>
      <c r="B21" t="s">
        <v>410</v>
      </c>
      <c r="C21" t="s">
        <v>317</v>
      </c>
      <c r="D21" t="s">
        <v>411</v>
      </c>
      <c r="E21" t="s">
        <v>318</v>
      </c>
      <c r="F21" t="n">
        <v>0</v>
      </c>
      <c r="G21" t="n">
        <v>42.0833582198729</v>
      </c>
      <c r="H21" t="n">
        <v>43.8506360883138</v>
      </c>
      <c r="I21" t="n">
        <v>45.4258068424336</v>
      </c>
      <c r="J21" t="n">
        <v>46.959511367945</v>
      </c>
      <c r="K21" t="n">
        <v>52.3922856096639</v>
      </c>
      <c r="L21" t="n">
        <v>56.7750542869892</v>
      </c>
      <c r="M21" t="n">
        <v>61.2446283841376</v>
      </c>
      <c r="N21" t="n">
        <v>66.7962706785352</v>
      </c>
      <c r="O21" t="n">
        <v>73.776404528504</v>
      </c>
      <c r="P21" t="n">
        <v>76.7877997260333</v>
      </c>
      <c r="Q21" t="n">
        <v>84.0313717898845</v>
      </c>
      <c r="R21" t="n">
        <v>88.3216778309369</v>
      </c>
      <c r="S21" t="n">
        <v>91.893769685826</v>
      </c>
      <c r="T21" t="n">
        <v>96.696733282757</v>
      </c>
      <c r="U21" t="n">
        <v>454.987835028496</v>
      </c>
      <c r="V21" t="n">
        <v>751.465999038206</v>
      </c>
      <c r="W21" t="n">
        <v>896.649750118434</v>
      </c>
      <c r="X21" t="n">
        <v>930.203375235316</v>
      </c>
      <c r="Y21" t="n">
        <v>1013.66638600854</v>
      </c>
      <c r="Z21" t="n">
        <v>1147.16998634747</v>
      </c>
      <c r="AA21" t="n">
        <v>1213.636175851</v>
      </c>
      <c r="AB21" t="n">
        <v>1146.50347267729</v>
      </c>
      <c r="AC21" t="n">
        <v>1150.09076822865</v>
      </c>
      <c r="AD21" t="n">
        <v>1040.30715665603</v>
      </c>
      <c r="AE21" t="n">
        <v>900.716422567282</v>
      </c>
      <c r="AF21" t="n">
        <v>855.756389099774</v>
      </c>
    </row>
    <row r="22">
      <c r="A22" t="s">
        <v>171</v>
      </c>
      <c r="B22" t="s">
        <v>412</v>
      </c>
      <c r="C22" t="s">
        <v>317</v>
      </c>
      <c r="D22" t="s">
        <v>413</v>
      </c>
      <c r="E22" t="s">
        <v>318</v>
      </c>
      <c r="F22" t="n">
        <v>0</v>
      </c>
      <c r="G22" t="n">
        <v>6.85391805110277</v>
      </c>
      <c r="H22" t="n">
        <v>7.13307302726113</v>
      </c>
      <c r="I22" t="n">
        <v>7.44128920313533</v>
      </c>
      <c r="J22" t="n">
        <v>7.74210932815787</v>
      </c>
      <c r="K22" t="n">
        <v>11.059259114569</v>
      </c>
      <c r="L22" t="n">
        <v>13.7378679483168</v>
      </c>
      <c r="M22" t="n">
        <v>16.0774831591633</v>
      </c>
      <c r="N22" t="n">
        <v>18.9840656102139</v>
      </c>
      <c r="O22" t="n">
        <v>23.4111327440867</v>
      </c>
      <c r="P22" t="n">
        <v>28.529260186006</v>
      </c>
      <c r="Q22" t="n">
        <v>35.4949020829133</v>
      </c>
      <c r="R22" t="n">
        <v>42.065799639398</v>
      </c>
      <c r="S22" t="n">
        <v>47.6803352729746</v>
      </c>
      <c r="T22" t="n">
        <v>53.3966078857582</v>
      </c>
      <c r="U22" t="n">
        <v>276.829540816722</v>
      </c>
      <c r="V22" t="n">
        <v>401.640390399806</v>
      </c>
      <c r="W22" t="n">
        <v>458.235080644855</v>
      </c>
      <c r="X22" t="n">
        <v>501.849336855597</v>
      </c>
      <c r="Y22" t="n">
        <v>555.8244623384</v>
      </c>
      <c r="Z22" t="n">
        <v>618.22495032892</v>
      </c>
      <c r="AA22" t="n">
        <v>699.09199613</v>
      </c>
      <c r="AB22" t="n">
        <v>685.528907705999</v>
      </c>
      <c r="AC22" t="n">
        <v>725.427765196021</v>
      </c>
      <c r="AD22" t="n">
        <v>665.520994943185</v>
      </c>
      <c r="AE22" t="n">
        <v>576.568806219254</v>
      </c>
      <c r="AF22" t="n">
        <v>569.192632888191</v>
      </c>
    </row>
    <row r="23">
      <c r="A23" t="s">
        <v>171</v>
      </c>
      <c r="B23" t="s">
        <v>414</v>
      </c>
      <c r="C23" t="s">
        <v>317</v>
      </c>
      <c r="D23" t="s">
        <v>415</v>
      </c>
      <c r="E23" t="s">
        <v>318</v>
      </c>
      <c r="F23" t="n">
        <v>0</v>
      </c>
      <c r="G23" t="n">
        <v>113.783062245829</v>
      </c>
      <c r="H23" t="n">
        <v>126.321464856265</v>
      </c>
      <c r="I23" t="n">
        <v>138.944583671452</v>
      </c>
      <c r="J23" t="n">
        <v>158.190179367527</v>
      </c>
      <c r="K23" t="n">
        <v>163.438814805943</v>
      </c>
      <c r="L23" t="n">
        <v>171.54921220327</v>
      </c>
      <c r="M23" t="n">
        <v>179.124458341136</v>
      </c>
      <c r="N23" t="n">
        <v>192.824473651956</v>
      </c>
      <c r="O23" t="n">
        <v>208.288000026755</v>
      </c>
      <c r="P23" t="n">
        <v>261.14877368282</v>
      </c>
      <c r="Q23" t="n">
        <v>373.224689354422</v>
      </c>
      <c r="R23" t="n">
        <v>438.373508050014</v>
      </c>
      <c r="S23" t="n">
        <v>481.775626717023</v>
      </c>
      <c r="T23" t="n">
        <v>514.024013827574</v>
      </c>
      <c r="U23" t="n">
        <v>619.643552979284</v>
      </c>
      <c r="V23" t="n">
        <v>665.712267092948</v>
      </c>
      <c r="W23" t="n">
        <v>691.207865826684</v>
      </c>
      <c r="X23" t="n">
        <v>687.796815444684</v>
      </c>
      <c r="Y23" t="n">
        <v>711.396026499449</v>
      </c>
      <c r="Z23" t="n">
        <v>636.315803930743</v>
      </c>
      <c r="AA23" t="n">
        <v>562.357239241</v>
      </c>
      <c r="AB23" t="n">
        <v>500.272233581962</v>
      </c>
      <c r="AC23" t="n">
        <v>477.919630970202</v>
      </c>
      <c r="AD23" t="n">
        <v>418.114234409432</v>
      </c>
      <c r="AE23" t="n">
        <v>363.998460640756</v>
      </c>
      <c r="AF23" t="n">
        <v>315.39281964092</v>
      </c>
    </row>
    <row r="24">
      <c r="A24" t="s">
        <v>171</v>
      </c>
      <c r="B24" t="s">
        <v>416</v>
      </c>
      <c r="C24" t="s">
        <v>317</v>
      </c>
      <c r="D24" t="s">
        <v>417</v>
      </c>
      <c r="E24" t="s">
        <v>318</v>
      </c>
      <c r="F24" t="n">
        <v>0</v>
      </c>
      <c r="G24" t="n">
        <v>61.6725674149679</v>
      </c>
      <c r="H24" t="n">
        <v>73.5123825406834</v>
      </c>
      <c r="I24" t="n">
        <v>87.2595341283479</v>
      </c>
      <c r="J24" t="n">
        <v>107.505607875815</v>
      </c>
      <c r="K24" t="n">
        <v>122.381252256662</v>
      </c>
      <c r="L24" t="n">
        <v>136.155071215177</v>
      </c>
      <c r="M24" t="n">
        <v>148.750125408559</v>
      </c>
      <c r="N24" t="n">
        <v>162.677414086727</v>
      </c>
      <c r="O24" t="n">
        <v>185.786546359858</v>
      </c>
      <c r="P24" t="n">
        <v>219.755063053603</v>
      </c>
      <c r="Q24" t="n">
        <v>253.767430765485</v>
      </c>
      <c r="R24" t="n">
        <v>274.544122408118</v>
      </c>
      <c r="S24" t="n">
        <v>292.368888255468</v>
      </c>
      <c r="T24" t="n">
        <v>300.187194104384</v>
      </c>
      <c r="U24" t="n">
        <v>473.375821185241</v>
      </c>
      <c r="V24" t="n">
        <v>499.701949430739</v>
      </c>
      <c r="W24" t="n">
        <v>677.8698427103</v>
      </c>
      <c r="X24" t="n">
        <v>708.024645812353</v>
      </c>
      <c r="Y24" t="n">
        <v>878.73769714429</v>
      </c>
      <c r="Z24" t="n">
        <v>869.7146083311</v>
      </c>
      <c r="AA24" t="n">
        <v>584.110264026</v>
      </c>
      <c r="AB24" t="n">
        <v>629.527116964022</v>
      </c>
      <c r="AC24" t="n">
        <v>723.637276517783</v>
      </c>
      <c r="AD24" t="n">
        <v>702.717608047616</v>
      </c>
      <c r="AE24" t="n">
        <v>604.92270620597</v>
      </c>
      <c r="AF24" t="n">
        <v>601.35041092596</v>
      </c>
    </row>
    <row r="25">
      <c r="A25" t="s">
        <v>171</v>
      </c>
      <c r="B25" t="s">
        <v>418</v>
      </c>
      <c r="C25" t="s">
        <v>317</v>
      </c>
      <c r="D25" t="s">
        <v>419</v>
      </c>
      <c r="E25" t="s">
        <v>318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</row>
    <row r="26">
      <c r="A26" t="s">
        <v>171</v>
      </c>
      <c r="B26" t="s">
        <v>420</v>
      </c>
      <c r="C26" t="s">
        <v>317</v>
      </c>
      <c r="D26" t="s">
        <v>421</v>
      </c>
      <c r="E26" t="s">
        <v>318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</row>
    <row r="27">
      <c r="A27" t="s">
        <v>171</v>
      </c>
      <c r="B27" t="s">
        <v>422</v>
      </c>
      <c r="C27" t="s">
        <v>317</v>
      </c>
      <c r="D27" t="s">
        <v>423</v>
      </c>
      <c r="E27" t="s">
        <v>318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</row>
    <row r="28">
      <c r="A28" t="s">
        <v>171</v>
      </c>
      <c r="B28" t="s">
        <v>424</v>
      </c>
      <c r="C28" t="s">
        <v>317</v>
      </c>
      <c r="D28" t="s">
        <v>425</v>
      </c>
      <c r="E28" t="s">
        <v>318</v>
      </c>
      <c r="F28" t="n">
        <v>0</v>
      </c>
      <c r="G28" t="n">
        <v>21.0851388572503</v>
      </c>
      <c r="H28" t="n">
        <v>25.3401453682248</v>
      </c>
      <c r="I28" t="n">
        <v>29.6975891914252</v>
      </c>
      <c r="J28" t="n">
        <v>35.1434404666088</v>
      </c>
      <c r="K28" t="n">
        <v>47.0024214816139</v>
      </c>
      <c r="L28" t="n">
        <v>53.8664339558789</v>
      </c>
      <c r="M28" t="n">
        <v>60.6797725979253</v>
      </c>
      <c r="N28" t="n">
        <v>66.8484151572905</v>
      </c>
      <c r="O28" t="n">
        <v>69.217211043041</v>
      </c>
      <c r="P28" t="n">
        <v>72.7680332850966</v>
      </c>
      <c r="Q28" t="n">
        <v>75.4928047541442</v>
      </c>
      <c r="R28" t="n">
        <v>76.3892255513013</v>
      </c>
      <c r="S28" t="n">
        <v>80.6870412542122</v>
      </c>
      <c r="T28" t="n">
        <v>81.4683776859423</v>
      </c>
      <c r="U28" t="n">
        <v>196.695171174752</v>
      </c>
      <c r="V28" t="n">
        <v>615.717183150679</v>
      </c>
      <c r="W28" t="n">
        <v>918.032909554149</v>
      </c>
      <c r="X28" t="n">
        <v>1008.37975271115</v>
      </c>
      <c r="Y28" t="n">
        <v>1038.07899401315</v>
      </c>
      <c r="Z28" t="n">
        <v>996.16496154305</v>
      </c>
      <c r="AA28" t="n">
        <v>1037.855295208</v>
      </c>
      <c r="AB28" t="n">
        <v>1000.86893704483</v>
      </c>
      <c r="AC28" t="n">
        <v>743.114430848763</v>
      </c>
      <c r="AD28" t="n">
        <v>944.897470159601</v>
      </c>
      <c r="AE28" t="n">
        <v>804.059578485505</v>
      </c>
      <c r="AF28" t="n">
        <v>727.345300594355</v>
      </c>
    </row>
    <row r="29">
      <c r="A29" t="s">
        <v>171</v>
      </c>
      <c r="B29" t="s">
        <v>426</v>
      </c>
      <c r="C29" t="s">
        <v>317</v>
      </c>
      <c r="D29" t="s">
        <v>427</v>
      </c>
      <c r="E29" t="s">
        <v>318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</row>
    <row r="30">
      <c r="A30" t="s">
        <v>171</v>
      </c>
      <c r="B30" t="s">
        <v>428</v>
      </c>
      <c r="C30" t="s">
        <v>317</v>
      </c>
      <c r="D30" t="s">
        <v>429</v>
      </c>
      <c r="E30" t="s">
        <v>318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</row>
    <row r="31">
      <c r="A31" t="s">
        <v>171</v>
      </c>
      <c r="B31" t="s">
        <v>430</v>
      </c>
      <c r="C31" t="s">
        <v>317</v>
      </c>
      <c r="D31" t="s">
        <v>431</v>
      </c>
      <c r="E31" t="s">
        <v>318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</row>
    <row r="32">
      <c r="A32" t="s">
        <v>171</v>
      </c>
      <c r="B32" t="s">
        <v>432</v>
      </c>
      <c r="C32" t="s">
        <v>317</v>
      </c>
      <c r="D32" t="s">
        <v>433</v>
      </c>
      <c r="E32" t="s">
        <v>318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</row>
    <row r="33">
      <c r="A33" t="s">
        <v>171</v>
      </c>
      <c r="B33" t="s">
        <v>434</v>
      </c>
      <c r="C33" t="s">
        <v>317</v>
      </c>
      <c r="D33" t="s">
        <v>435</v>
      </c>
      <c r="E33" t="s">
        <v>318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</row>
    <row r="34">
      <c r="A34" t="s">
        <v>171</v>
      </c>
      <c r="B34" t="s">
        <v>436</v>
      </c>
      <c r="C34" t="s">
        <v>317</v>
      </c>
      <c r="D34" t="s">
        <v>437</v>
      </c>
      <c r="E34" t="s">
        <v>318</v>
      </c>
      <c r="F34" t="n">
        <v>0</v>
      </c>
      <c r="G34" t="n">
        <v>29.4096347102238</v>
      </c>
      <c r="H34" t="n">
        <v>32.3031443470176</v>
      </c>
      <c r="I34" t="n">
        <v>37.3512474606415</v>
      </c>
      <c r="J34" t="n">
        <v>43.1631755462916</v>
      </c>
      <c r="K34" t="n">
        <v>42.3500304672877</v>
      </c>
      <c r="L34" t="n">
        <v>42.5781323707373</v>
      </c>
      <c r="M34" t="n">
        <v>43.1046312451837</v>
      </c>
      <c r="N34" t="n">
        <v>45.0709454411083</v>
      </c>
      <c r="O34" t="n">
        <v>46.7449696474239</v>
      </c>
      <c r="P34" t="n">
        <v>48.5519942813013</v>
      </c>
      <c r="Q34" t="n">
        <v>51.0094253439783</v>
      </c>
      <c r="R34" t="n">
        <v>52.3963626481866</v>
      </c>
      <c r="S34" t="n">
        <v>52.4336827924598</v>
      </c>
      <c r="T34" t="n">
        <v>50.9438108362497</v>
      </c>
      <c r="U34" t="n">
        <v>65.4676594407975</v>
      </c>
      <c r="V34" t="n">
        <v>75.8324573551377</v>
      </c>
      <c r="W34" t="n">
        <v>100.500280259607</v>
      </c>
      <c r="X34" t="n">
        <v>113.371836422426</v>
      </c>
      <c r="Y34" t="n">
        <v>127.689769144965</v>
      </c>
      <c r="Z34" t="n">
        <v>136.350145387343</v>
      </c>
      <c r="AA34" t="n">
        <v>151.115170554</v>
      </c>
      <c r="AB34" t="n">
        <v>163.658075471211</v>
      </c>
      <c r="AC34" t="n">
        <v>157.746083193749</v>
      </c>
      <c r="AD34" t="n">
        <v>175.89133178489</v>
      </c>
      <c r="AE34" t="n">
        <v>149.538578461716</v>
      </c>
      <c r="AF34" t="n">
        <v>138.382009978621</v>
      </c>
    </row>
    <row r="35">
      <c r="A35" t="s">
        <v>171</v>
      </c>
      <c r="B35" t="s">
        <v>438</v>
      </c>
      <c r="C35" t="s">
        <v>317</v>
      </c>
      <c r="D35" t="s">
        <v>439</v>
      </c>
      <c r="E35" t="s">
        <v>318</v>
      </c>
      <c r="F35" t="n">
        <v>0</v>
      </c>
      <c r="G35" t="n">
        <v>1056.79134479231</v>
      </c>
      <c r="H35" t="n">
        <v>1191.95264000294</v>
      </c>
      <c r="I35" t="n">
        <v>1340.11055619341</v>
      </c>
      <c r="J35" t="n">
        <v>1472.38499604089</v>
      </c>
      <c r="K35" t="n">
        <v>1594.7195805169</v>
      </c>
      <c r="L35" t="n">
        <v>1699.96966004249</v>
      </c>
      <c r="M35" t="n">
        <v>1864.01300118391</v>
      </c>
      <c r="N35" t="n">
        <v>2006.50998145034</v>
      </c>
      <c r="O35" t="n">
        <v>2142.20132586609</v>
      </c>
      <c r="P35" t="n">
        <v>2344.32448680831</v>
      </c>
      <c r="Q35" t="n">
        <v>2605.93323809738</v>
      </c>
      <c r="R35" t="n">
        <v>2878.23246570649</v>
      </c>
      <c r="S35" t="n">
        <v>3107.20158087254</v>
      </c>
      <c r="T35" t="n">
        <v>3277.13888487825</v>
      </c>
      <c r="U35" t="n">
        <v>3423.0669698842</v>
      </c>
      <c r="V35" t="n">
        <v>3711.54642681681</v>
      </c>
      <c r="W35" t="n">
        <v>3757.82360439396</v>
      </c>
      <c r="X35" t="n">
        <v>4165.94954872345</v>
      </c>
      <c r="Y35" t="n">
        <v>4631.8445068925</v>
      </c>
      <c r="Z35" t="n">
        <v>4603.1034306759</v>
      </c>
      <c r="AA35" t="n">
        <v>5018.756291453</v>
      </c>
      <c r="AB35" t="n">
        <v>5097.91339386458</v>
      </c>
      <c r="AC35" t="n">
        <v>5451.01171690562</v>
      </c>
      <c r="AD35" t="n">
        <v>5490.67698013811</v>
      </c>
      <c r="AE35" t="n">
        <v>5281.18514001437</v>
      </c>
      <c r="AF35" t="n">
        <v>5486.38458861612</v>
      </c>
    </row>
    <row r="36">
      <c r="A36" t="s">
        <v>171</v>
      </c>
      <c r="B36" t="s">
        <v>440</v>
      </c>
      <c r="C36" t="s">
        <v>317</v>
      </c>
      <c r="D36" t="s">
        <v>441</v>
      </c>
      <c r="E36" t="s">
        <v>318</v>
      </c>
      <c r="F36" t="n">
        <v>0</v>
      </c>
      <c r="G36" t="n">
        <v>82.4418532012152</v>
      </c>
      <c r="H36" t="n">
        <v>96.812628094304</v>
      </c>
      <c r="I36" t="n">
        <v>132.102237451198</v>
      </c>
      <c r="J36" t="n">
        <v>166.265153628308</v>
      </c>
      <c r="K36" t="n">
        <v>236.61166903689</v>
      </c>
      <c r="L36" t="n">
        <v>265.93767280147</v>
      </c>
      <c r="M36" t="n">
        <v>297.128347596191</v>
      </c>
      <c r="N36" t="n">
        <v>402.250968629493</v>
      </c>
      <c r="O36" t="n">
        <v>488.56569358386</v>
      </c>
      <c r="P36" t="n">
        <v>531.629136355406</v>
      </c>
      <c r="Q36" t="n">
        <v>730.576006444089</v>
      </c>
      <c r="R36" t="n">
        <v>953.711959794773</v>
      </c>
      <c r="S36" t="n">
        <v>1116.19656704031</v>
      </c>
      <c r="T36" t="n">
        <v>1227.59230096531</v>
      </c>
      <c r="U36" t="n">
        <v>1399.88967526546</v>
      </c>
      <c r="V36" t="n">
        <v>1649.31875409789</v>
      </c>
      <c r="W36" t="n">
        <v>1725.98880333111</v>
      </c>
      <c r="X36" t="n">
        <v>1989.86007105901</v>
      </c>
      <c r="Y36" t="n">
        <v>2270.71517421237</v>
      </c>
      <c r="Z36" t="n">
        <v>2361.23939752975</v>
      </c>
      <c r="AA36" t="n">
        <v>2522.930004518</v>
      </c>
      <c r="AB36" t="n">
        <v>2539.72907145585</v>
      </c>
      <c r="AC36" t="n">
        <v>2689.58755811786</v>
      </c>
      <c r="AD36" t="n">
        <v>2734.09110177724</v>
      </c>
      <c r="AE36" t="n">
        <v>2588.99927739121</v>
      </c>
      <c r="AF36" t="n">
        <v>2510.44823440477</v>
      </c>
    </row>
    <row r="37">
      <c r="A37" t="s">
        <v>171</v>
      </c>
      <c r="B37" t="s">
        <v>442</v>
      </c>
      <c r="C37" t="s">
        <v>317</v>
      </c>
      <c r="D37" t="s">
        <v>443</v>
      </c>
      <c r="E37" t="s">
        <v>318</v>
      </c>
      <c r="F37" t="n">
        <v>0</v>
      </c>
      <c r="G37" t="n">
        <v>647.490752390537</v>
      </c>
      <c r="H37" t="n">
        <v>708.946812764829</v>
      </c>
      <c r="I37" t="n">
        <v>766.372586370806</v>
      </c>
      <c r="J37" t="n">
        <v>813.402954675384</v>
      </c>
      <c r="K37" t="n">
        <v>877.457716296933</v>
      </c>
      <c r="L37" t="n">
        <v>933.340139210625</v>
      </c>
      <c r="M37" t="n">
        <v>1048.52481543566</v>
      </c>
      <c r="N37" t="n">
        <v>1100.62189176584</v>
      </c>
      <c r="O37" t="n">
        <v>1157.23437470931</v>
      </c>
      <c r="P37" t="n">
        <v>1278.4963853144</v>
      </c>
      <c r="Q37" t="n">
        <v>1343.15648052163</v>
      </c>
      <c r="R37" t="n">
        <v>1352.88620448219</v>
      </c>
      <c r="S37" t="n">
        <v>1379.89815089017</v>
      </c>
      <c r="T37" t="n">
        <v>1415.10887324408</v>
      </c>
      <c r="U37" t="n">
        <v>1415.71721913556</v>
      </c>
      <c r="V37" t="n">
        <v>1418.21057976968</v>
      </c>
      <c r="W37" t="n">
        <v>1375.33605089554</v>
      </c>
      <c r="X37" t="n">
        <v>1519.67462468056</v>
      </c>
      <c r="Y37" t="n">
        <v>1708.38269431498</v>
      </c>
      <c r="Z37" t="n">
        <v>1638.04565216413</v>
      </c>
      <c r="AA37" t="n">
        <v>1886.512432366</v>
      </c>
      <c r="AB37" t="n">
        <v>1967.60258582507</v>
      </c>
      <c r="AC37" t="n">
        <v>2176.28316277299</v>
      </c>
      <c r="AD37" t="n">
        <v>2163.11930147121</v>
      </c>
      <c r="AE37" t="n">
        <v>2033.93844596285</v>
      </c>
      <c r="AF37" t="n">
        <v>2338.9407794306</v>
      </c>
    </row>
    <row r="38">
      <c r="A38" t="s">
        <v>171</v>
      </c>
      <c r="B38" t="s">
        <v>444</v>
      </c>
      <c r="C38" t="s">
        <v>317</v>
      </c>
      <c r="D38" t="s">
        <v>445</v>
      </c>
      <c r="E38" t="s">
        <v>318</v>
      </c>
      <c r="F38" t="n">
        <v>0</v>
      </c>
      <c r="G38" t="n">
        <v>326.858739202857</v>
      </c>
      <c r="H38" t="n">
        <v>386.193199143152</v>
      </c>
      <c r="I38" t="n">
        <v>441.63573237149</v>
      </c>
      <c r="J38" t="n">
        <v>492.716887736054</v>
      </c>
      <c r="K38" t="n">
        <v>480.650195182199</v>
      </c>
      <c r="L38" t="n">
        <v>500.691848031133</v>
      </c>
      <c r="M38" t="n">
        <v>518.359838150985</v>
      </c>
      <c r="N38" t="n">
        <v>503.637121054911</v>
      </c>
      <c r="O38" t="n">
        <v>496.401257573961</v>
      </c>
      <c r="P38" t="n">
        <v>534.198965138499</v>
      </c>
      <c r="Q38" t="n">
        <v>532.20075113169</v>
      </c>
      <c r="R38" t="n">
        <v>571.634301429514</v>
      </c>
      <c r="S38" t="n">
        <v>611.106862942082</v>
      </c>
      <c r="T38" t="n">
        <v>634.437710668845</v>
      </c>
      <c r="U38" t="n">
        <v>607.460075484052</v>
      </c>
      <c r="V38" t="n">
        <v>644.017092948285</v>
      </c>
      <c r="W38" t="n">
        <v>656.498750167325</v>
      </c>
      <c r="X38" t="n">
        <v>656.414852983954</v>
      </c>
      <c r="Y38" t="n">
        <v>652.746638363104</v>
      </c>
      <c r="Z38" t="n">
        <v>603.81838098498</v>
      </c>
      <c r="AA38" t="n">
        <v>609.31385457</v>
      </c>
      <c r="AB38" t="n">
        <v>590.581736583647</v>
      </c>
      <c r="AC38" t="n">
        <v>585.140996013733</v>
      </c>
      <c r="AD38" t="n">
        <v>593.466576889645</v>
      </c>
      <c r="AE38" t="n">
        <v>658.247416659366</v>
      </c>
      <c r="AF38" t="n">
        <v>636.99557478182</v>
      </c>
    </row>
    <row r="39">
      <c r="A39" t="s">
        <v>171</v>
      </c>
      <c r="B39" t="s">
        <v>446</v>
      </c>
      <c r="C39" t="s">
        <v>317</v>
      </c>
      <c r="D39" t="s">
        <v>447</v>
      </c>
      <c r="E39" t="s">
        <v>318</v>
      </c>
      <c r="F39" t="n">
        <v>0</v>
      </c>
      <c r="G39" t="n">
        <v>419.710689064745</v>
      </c>
      <c r="H39" t="n">
        <v>449.918308281382</v>
      </c>
      <c r="I39" t="n">
        <v>500.558568125116</v>
      </c>
      <c r="J39" t="n">
        <v>490.657606635824</v>
      </c>
      <c r="K39" t="n">
        <v>585.532317178515</v>
      </c>
      <c r="L39" t="n">
        <v>755.321498965566</v>
      </c>
      <c r="M39" t="n">
        <v>785.692549776195</v>
      </c>
      <c r="N39" t="n">
        <v>820.128400946818</v>
      </c>
      <c r="O39" t="n">
        <v>877.785715098239</v>
      </c>
      <c r="P39" t="n">
        <v>802.36298706936</v>
      </c>
      <c r="Q39" t="n">
        <v>724.225551665679</v>
      </c>
      <c r="R39" t="n">
        <v>644.991988197268</v>
      </c>
      <c r="S39" t="n">
        <v>586.061989094727</v>
      </c>
      <c r="T39" t="n">
        <v>543.819806188033</v>
      </c>
      <c r="U39" t="n">
        <v>502.991137736974</v>
      </c>
      <c r="V39" t="n">
        <v>455.983821753037</v>
      </c>
      <c r="W39" t="n">
        <v>408.562334343001</v>
      </c>
      <c r="X39" t="n">
        <v>381.625956678224</v>
      </c>
      <c r="Y39" t="n">
        <v>361.103167817595</v>
      </c>
      <c r="Z39" t="n">
        <v>318.653416513533</v>
      </c>
      <c r="AA39" t="n">
        <v>1124.047254524</v>
      </c>
      <c r="AB39" t="n">
        <v>1860.7257221988</v>
      </c>
      <c r="AC39" t="n">
        <v>2417.43410230643</v>
      </c>
      <c r="AD39" t="n">
        <v>3065.90351499298</v>
      </c>
      <c r="AE39" t="n">
        <v>4619.53995939737</v>
      </c>
      <c r="AF39" t="n">
        <v>4852.40584974541</v>
      </c>
    </row>
    <row r="40">
      <c r="A40" t="s">
        <v>171</v>
      </c>
      <c r="B40" t="s">
        <v>448</v>
      </c>
      <c r="C40" t="s">
        <v>317</v>
      </c>
      <c r="D40" t="s">
        <v>449</v>
      </c>
      <c r="E40" t="s">
        <v>318</v>
      </c>
      <c r="F40" t="n">
        <v>0</v>
      </c>
      <c r="G40" t="n">
        <v>58.1769873581803</v>
      </c>
      <c r="H40" t="n">
        <v>63.5769729292402</v>
      </c>
      <c r="I40" t="n">
        <v>68.151479378707</v>
      </c>
      <c r="J40" t="n">
        <v>76.6673937455902</v>
      </c>
      <c r="K40" t="n">
        <v>74.815273409543</v>
      </c>
      <c r="L40" t="n">
        <v>72.1961041054679</v>
      </c>
      <c r="M40" t="n">
        <v>69.6286751308913</v>
      </c>
      <c r="N40" t="n">
        <v>69.151355038012</v>
      </c>
      <c r="O40" t="n">
        <v>69.7790297327698</v>
      </c>
      <c r="P40" t="n">
        <v>82.9858558956088</v>
      </c>
      <c r="Q40" t="n">
        <v>104.45766515434</v>
      </c>
      <c r="R40" t="n">
        <v>114.595643799602</v>
      </c>
      <c r="S40" t="n">
        <v>119.788967810995</v>
      </c>
      <c r="T40" t="n">
        <v>120.037500255389</v>
      </c>
      <c r="U40" t="n">
        <v>124.189807915889</v>
      </c>
      <c r="V40" t="n">
        <v>127.218328219463</v>
      </c>
      <c r="W40" t="n">
        <v>119.496662077747</v>
      </c>
      <c r="X40" t="n">
        <v>216.432502024862</v>
      </c>
      <c r="Y40" t="n">
        <v>427.482348564832</v>
      </c>
      <c r="Z40" t="n">
        <v>505.428053708239</v>
      </c>
      <c r="AA40" t="n">
        <v>506.176621186</v>
      </c>
      <c r="AB40" t="n">
        <v>579.118778326212</v>
      </c>
      <c r="AC40" t="n">
        <v>523.323807182406</v>
      </c>
      <c r="AD40" t="n">
        <v>452.213501519285</v>
      </c>
      <c r="AE40" t="n">
        <v>391.077846174433</v>
      </c>
      <c r="AF40" t="n">
        <v>368.435308655368</v>
      </c>
    </row>
    <row r="41">
      <c r="A41" t="s">
        <v>171</v>
      </c>
      <c r="B41" t="s">
        <v>450</v>
      </c>
      <c r="C41" t="s">
        <v>317</v>
      </c>
      <c r="D41" t="s">
        <v>451</v>
      </c>
      <c r="E41" t="s">
        <v>318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</row>
    <row r="42">
      <c r="A42" t="s">
        <v>171</v>
      </c>
      <c r="B42" t="s">
        <v>452</v>
      </c>
      <c r="C42" t="s">
        <v>317</v>
      </c>
      <c r="D42" t="s">
        <v>453</v>
      </c>
      <c r="E42" t="s">
        <v>318</v>
      </c>
      <c r="F42" t="n">
        <v>0</v>
      </c>
      <c r="G42" t="n">
        <v>11.102772669313</v>
      </c>
      <c r="H42" t="n">
        <v>11.9813995758566</v>
      </c>
      <c r="I42" t="n">
        <v>12.7936797081851</v>
      </c>
      <c r="J42" t="n">
        <v>14.2703712105082</v>
      </c>
      <c r="K42" t="n">
        <v>21.7499965162491</v>
      </c>
      <c r="L42" t="n">
        <v>27.3283803512768</v>
      </c>
      <c r="M42" t="n">
        <v>33.4024699979129</v>
      </c>
      <c r="N42" t="n">
        <v>40.9998798515966</v>
      </c>
      <c r="O42" t="n">
        <v>48.6729989944211</v>
      </c>
      <c r="P42" t="n">
        <v>63.5515200051151</v>
      </c>
      <c r="Q42" t="n">
        <v>77.1996246761503</v>
      </c>
      <c r="R42" t="n">
        <v>88.1592837585513</v>
      </c>
      <c r="S42" t="n">
        <v>97.7401972585123</v>
      </c>
      <c r="T42" t="n">
        <v>104.441344179981</v>
      </c>
      <c r="U42" t="n">
        <v>150.768874703876</v>
      </c>
      <c r="V42" t="n">
        <v>152.532200881698</v>
      </c>
      <c r="W42" t="n">
        <v>174.336196767913</v>
      </c>
      <c r="X42" t="n">
        <v>219.490367275828</v>
      </c>
      <c r="Y42" t="n">
        <v>380.225591109059</v>
      </c>
      <c r="Z42" t="n">
        <v>971.419445603553</v>
      </c>
      <c r="AA42" t="n">
        <v>698.638833468</v>
      </c>
      <c r="AB42" t="n">
        <v>765.030492054788</v>
      </c>
      <c r="AC42" t="n">
        <v>855.840200716768</v>
      </c>
      <c r="AD42" t="n">
        <v>944.144243461416</v>
      </c>
      <c r="AE42" t="n">
        <v>817.84931104127</v>
      </c>
      <c r="AF42" t="n">
        <v>1011.30147919685</v>
      </c>
    </row>
    <row r="43">
      <c r="A43" t="s">
        <v>171</v>
      </c>
      <c r="B43" t="s">
        <v>454</v>
      </c>
      <c r="C43" t="s">
        <v>317</v>
      </c>
      <c r="D43" t="s">
        <v>455</v>
      </c>
      <c r="E43" t="s">
        <v>318</v>
      </c>
      <c r="F43" t="n">
        <v>0</v>
      </c>
      <c r="G43" t="n">
        <v>19.425077966076</v>
      </c>
      <c r="H43" t="n">
        <v>21.0741265939985</v>
      </c>
      <c r="I43" t="n">
        <v>24.3257945791432</v>
      </c>
      <c r="J43" t="n">
        <v>29.0485408127443</v>
      </c>
      <c r="K43" t="n">
        <v>44.4111429667958</v>
      </c>
      <c r="L43" t="n">
        <v>55.655251238721</v>
      </c>
      <c r="M43" t="n">
        <v>68.1524477590895</v>
      </c>
      <c r="N43" t="n">
        <v>82.4554301193778</v>
      </c>
      <c r="O43" t="n">
        <v>102.2619303047</v>
      </c>
      <c r="P43" t="n">
        <v>131.162172829129</v>
      </c>
      <c r="Q43" t="n">
        <v>150.615985148022</v>
      </c>
      <c r="R43" t="n">
        <v>167.0428220015</v>
      </c>
      <c r="S43" t="n">
        <v>181.928601005374</v>
      </c>
      <c r="T43" t="n">
        <v>191.615484163712</v>
      </c>
      <c r="U43" t="n">
        <v>246.294790694485</v>
      </c>
      <c r="V43" t="n">
        <v>257.337981112186</v>
      </c>
      <c r="W43" t="n">
        <v>252.218268365813</v>
      </c>
      <c r="X43" t="n">
        <v>329.573606776948</v>
      </c>
      <c r="Y43" t="n">
        <v>615.095393951995</v>
      </c>
      <c r="Z43" t="n">
        <v>1202.74629502141</v>
      </c>
      <c r="AA43" t="n">
        <v>991.674636774</v>
      </c>
      <c r="AB43" t="n">
        <v>1052.21774323891</v>
      </c>
      <c r="AC43" t="n">
        <v>1235.30947842903</v>
      </c>
      <c r="AD43" t="n">
        <v>1188.85477954159</v>
      </c>
      <c r="AE43" t="n">
        <v>1028.55459178292</v>
      </c>
      <c r="AF43" t="n">
        <v>1282.17634881845</v>
      </c>
    </row>
    <row r="44">
      <c r="A44" t="s">
        <v>171</v>
      </c>
      <c r="B44" t="s">
        <v>456</v>
      </c>
      <c r="C44" t="s">
        <v>317</v>
      </c>
      <c r="D44" t="s">
        <v>457</v>
      </c>
      <c r="E44" t="s">
        <v>318</v>
      </c>
      <c r="F44" t="n">
        <v>0</v>
      </c>
      <c r="G44" t="n">
        <v>4258.03795254434</v>
      </c>
      <c r="H44" t="n">
        <v>4637.57036362728</v>
      </c>
      <c r="I44" t="n">
        <v>5117.3958691282</v>
      </c>
      <c r="J44" t="n">
        <v>5502.83517008182</v>
      </c>
      <c r="K44" t="n">
        <v>6076.58776570044</v>
      </c>
      <c r="L44" t="n">
        <v>6706.6230612357</v>
      </c>
      <c r="M44" t="n">
        <v>7287.9222471488</v>
      </c>
      <c r="N44" t="n">
        <v>7890.15560385349</v>
      </c>
      <c r="O44" t="n">
        <v>8521.18780642741</v>
      </c>
      <c r="P44" t="n">
        <v>9245.97766202163</v>
      </c>
      <c r="Q44" t="n">
        <v>10148.5801985298</v>
      </c>
      <c r="R44" t="n">
        <v>10992.419015109</v>
      </c>
      <c r="S44" t="n">
        <v>11736.4733438694</v>
      </c>
      <c r="T44" t="n">
        <v>12416.1804888847</v>
      </c>
      <c r="U44" t="n">
        <v>13469.7275562576</v>
      </c>
      <c r="V44" t="n">
        <v>14560.782705669</v>
      </c>
      <c r="W44" t="n">
        <v>15236.6334092326</v>
      </c>
      <c r="X44" t="n">
        <v>16553.4421936473</v>
      </c>
      <c r="Y44" t="n">
        <v>18065.2409377066</v>
      </c>
      <c r="Z44" t="n">
        <v>18587.971745463</v>
      </c>
      <c r="AA44" t="n">
        <v>19387.246635402</v>
      </c>
      <c r="AB44" t="n">
        <v>19978.8648059987</v>
      </c>
      <c r="AC44" t="n">
        <v>20976.7566890887</v>
      </c>
      <c r="AD44" t="n">
        <v>21343.8264734424</v>
      </c>
      <c r="AE44" t="n">
        <v>21325.3554722406</v>
      </c>
      <c r="AF44" t="n">
        <v>21531.8070460712</v>
      </c>
    </row>
    <row r="45">
      <c r="A45" t="s">
        <v>171</v>
      </c>
      <c r="B45" t="s">
        <v>458</v>
      </c>
      <c r="C45" t="s">
        <v>317</v>
      </c>
      <c r="D45" t="s">
        <v>459</v>
      </c>
      <c r="E45" t="s">
        <v>318</v>
      </c>
      <c r="F45" t="n">
        <v>0</v>
      </c>
      <c r="G45" t="n">
        <v>4252.03457332665</v>
      </c>
      <c r="H45" t="n">
        <v>4628.54759263544</v>
      </c>
      <c r="I45" t="n">
        <v>5105.65181535753</v>
      </c>
      <c r="J45" t="n">
        <v>5488.95104539818</v>
      </c>
      <c r="K45" t="n">
        <v>6064.07376430245</v>
      </c>
      <c r="L45" t="n">
        <v>6695.41774972741</v>
      </c>
      <c r="M45" t="n">
        <v>7277.95699486262</v>
      </c>
      <c r="N45" t="n">
        <v>7881.35007297287</v>
      </c>
      <c r="O45" t="n">
        <v>8513.40482489677</v>
      </c>
      <c r="P45" t="n">
        <v>9239.11553430775</v>
      </c>
      <c r="Q45" t="n">
        <v>10142.5046309877</v>
      </c>
      <c r="R45" t="n">
        <v>10987.0685843605</v>
      </c>
      <c r="S45" t="n">
        <v>11729.8599439277</v>
      </c>
      <c r="T45" t="n">
        <v>12408.2810111795</v>
      </c>
      <c r="U45" t="n">
        <v>13462.619121008</v>
      </c>
      <c r="V45" t="n">
        <v>14554.4292386935</v>
      </c>
      <c r="W45" t="n">
        <v>15231.0025422031</v>
      </c>
      <c r="X45" t="n">
        <v>16548.291575422</v>
      </c>
      <c r="Y45" t="n">
        <v>18060.4814413306</v>
      </c>
      <c r="Z45" t="n">
        <v>18583.8583354266</v>
      </c>
      <c r="AA45" t="n">
        <v>19383.686961534</v>
      </c>
      <c r="AB45" t="n">
        <v>19975.8012587365</v>
      </c>
      <c r="AC45" t="n">
        <v>20974.0692822997</v>
      </c>
      <c r="AD45" t="n">
        <v>21341.5027917023</v>
      </c>
      <c r="AE45" t="n">
        <v>21323.3440062312</v>
      </c>
      <c r="AF45" t="n">
        <v>21530.0651888087</v>
      </c>
    </row>
    <row r="46">
      <c r="A46" t="s">
        <v>171</v>
      </c>
      <c r="B46" t="s">
        <v>460</v>
      </c>
      <c r="C46" t="s">
        <v>317</v>
      </c>
      <c r="D46" t="s">
        <v>461</v>
      </c>
      <c r="E46" t="s">
        <v>318</v>
      </c>
      <c r="F46" t="n">
        <v>0</v>
      </c>
      <c r="G46" t="n">
        <v>8.32230529733974</v>
      </c>
      <c r="H46" t="n">
        <v>9.09272701794835</v>
      </c>
      <c r="I46" t="n">
        <v>11.5321148717199</v>
      </c>
      <c r="J46" t="n">
        <v>14.778169602235</v>
      </c>
      <c r="K46" t="n">
        <v>22.6611464505473</v>
      </c>
      <c r="L46" t="n">
        <v>28.3268708862277</v>
      </c>
      <c r="M46" t="n">
        <v>34.7499777611745</v>
      </c>
      <c r="N46" t="n">
        <v>41.4555502673082</v>
      </c>
      <c r="O46" t="n">
        <v>53.5889313081608</v>
      </c>
      <c r="P46" t="n">
        <v>67.610652823273</v>
      </c>
      <c r="Q46" t="n">
        <v>73.4163604734716</v>
      </c>
      <c r="R46" t="n">
        <v>78.88353824286</v>
      </c>
      <c r="S46" t="n">
        <v>84.1884037460112</v>
      </c>
      <c r="T46" t="n">
        <v>87.1741399837343</v>
      </c>
      <c r="U46" t="n">
        <v>95.5259159918308</v>
      </c>
      <c r="V46" t="n">
        <v>104.805780230453</v>
      </c>
      <c r="W46" t="n">
        <v>77.882071598045</v>
      </c>
      <c r="X46" t="n">
        <v>110.083239501138</v>
      </c>
      <c r="Y46" t="n">
        <v>234.869802844909</v>
      </c>
      <c r="Z46" t="n">
        <v>231.326849418869</v>
      </c>
      <c r="AA46" t="n">
        <v>293.035803306</v>
      </c>
      <c r="AB46" t="n">
        <v>287.187251184166</v>
      </c>
      <c r="AC46" t="n">
        <v>379.469277712269</v>
      </c>
      <c r="AD46" t="n">
        <v>244.710536080477</v>
      </c>
      <c r="AE46" t="n">
        <v>210.705280741656</v>
      </c>
      <c r="AF46" t="n">
        <v>270.874869621614</v>
      </c>
    </row>
    <row r="47">
      <c r="A47" t="s">
        <v>171</v>
      </c>
      <c r="B47" t="s">
        <v>462</v>
      </c>
      <c r="C47" t="s">
        <v>317</v>
      </c>
      <c r="D47" t="s">
        <v>463</v>
      </c>
      <c r="E47" t="s">
        <v>318</v>
      </c>
      <c r="F47" t="n">
        <v>0</v>
      </c>
      <c r="G47" t="n">
        <v>18.4138290736773</v>
      </c>
      <c r="H47" t="n">
        <v>19.4421661988684</v>
      </c>
      <c r="I47" t="n">
        <v>21.4542337620792</v>
      </c>
      <c r="J47" t="n">
        <v>24.3505077567558</v>
      </c>
      <c r="K47" t="n">
        <v>25.5752330260263</v>
      </c>
      <c r="L47" t="n">
        <v>27.466297126469</v>
      </c>
      <c r="M47" t="n">
        <v>32.6979928362263</v>
      </c>
      <c r="N47" t="n">
        <v>37.1616788092731</v>
      </c>
      <c r="O47" t="n">
        <v>38.372588166701</v>
      </c>
      <c r="P47" t="n">
        <v>42.0874169977651</v>
      </c>
      <c r="Q47" t="n">
        <v>47.4067632618302</v>
      </c>
      <c r="R47" t="n">
        <v>52.5559452747153</v>
      </c>
      <c r="S47" t="n">
        <v>56.3342957699592</v>
      </c>
      <c r="T47" t="n">
        <v>61.0730819892094</v>
      </c>
      <c r="U47" t="n">
        <v>57.6830450883453</v>
      </c>
      <c r="V47" t="n">
        <v>55.2218539223717</v>
      </c>
      <c r="W47" t="n">
        <v>50.7168967743964</v>
      </c>
      <c r="X47" t="n">
        <v>46.39132330348</v>
      </c>
      <c r="Y47" t="n">
        <v>43.8081438201328</v>
      </c>
      <c r="Z47" t="n">
        <v>49.1222036259354</v>
      </c>
      <c r="AA47" t="n">
        <v>62.3249579</v>
      </c>
      <c r="AB47" t="n">
        <v>61.9701519240283</v>
      </c>
      <c r="AC47" t="n">
        <v>90.0509104247874</v>
      </c>
      <c r="AD47" t="n">
        <v>96.625637967378</v>
      </c>
      <c r="AE47" t="n">
        <v>106.149403250925</v>
      </c>
      <c r="AF47" t="n">
        <v>135.898357046592</v>
      </c>
    </row>
    <row r="48">
      <c r="A48" t="s">
        <v>171</v>
      </c>
      <c r="B48" t="s">
        <v>464</v>
      </c>
      <c r="C48" t="s">
        <v>317</v>
      </c>
      <c r="D48" t="s">
        <v>465</v>
      </c>
      <c r="E48" t="s">
        <v>318</v>
      </c>
      <c r="F48" t="n">
        <v>0</v>
      </c>
      <c r="G48" t="n">
        <v>44.2030442757979</v>
      </c>
      <c r="H48" t="n">
        <v>47.2031086553266</v>
      </c>
      <c r="I48" t="n">
        <v>52.4454489892838</v>
      </c>
      <c r="J48" t="n">
        <v>58.4738647968273</v>
      </c>
      <c r="K48" t="n">
        <v>72.0210056732858</v>
      </c>
      <c r="L48" t="n">
        <v>84.9434004362526</v>
      </c>
      <c r="M48" t="n">
        <v>103.113997779117</v>
      </c>
      <c r="N48" t="n">
        <v>122.444137666684</v>
      </c>
      <c r="O48" t="n">
        <v>140.185875332307</v>
      </c>
      <c r="P48" t="n">
        <v>165.97491794475</v>
      </c>
      <c r="Q48" t="n">
        <v>197.944694695806</v>
      </c>
      <c r="R48" t="n">
        <v>229.256615839409</v>
      </c>
      <c r="S48" t="n">
        <v>254.753156652836</v>
      </c>
      <c r="T48" t="n">
        <v>276.052927694876</v>
      </c>
      <c r="U48" t="n">
        <v>253.133986997227</v>
      </c>
      <c r="V48" t="n">
        <v>232.021938601481</v>
      </c>
      <c r="W48" t="n">
        <v>211.670385771644</v>
      </c>
      <c r="X48" t="n">
        <v>198.890203222616</v>
      </c>
      <c r="Y48" t="n">
        <v>190.552457620275</v>
      </c>
      <c r="Z48" t="n">
        <v>178.573985715772</v>
      </c>
      <c r="AA48" t="n">
        <v>178.313380704</v>
      </c>
      <c r="AB48" t="n">
        <v>163.736843601693</v>
      </c>
      <c r="AC48" t="n">
        <v>191.907964603063</v>
      </c>
      <c r="AD48" t="n">
        <v>192.858656933931</v>
      </c>
      <c r="AE48" t="n">
        <v>197.892297447358</v>
      </c>
      <c r="AF48" t="n">
        <v>236.69147223378</v>
      </c>
    </row>
    <row r="49">
      <c r="A49" t="s">
        <v>171</v>
      </c>
      <c r="B49" t="s">
        <v>466</v>
      </c>
      <c r="C49" t="s">
        <v>317</v>
      </c>
      <c r="D49" t="s">
        <v>467</v>
      </c>
      <c r="E49" t="s">
        <v>318</v>
      </c>
      <c r="F49" t="n">
        <v>0</v>
      </c>
      <c r="G49" t="n">
        <v>25.7467395812608</v>
      </c>
      <c r="H49" t="n">
        <v>27.7222413694514</v>
      </c>
      <c r="I49" t="n">
        <v>30.1281366400157</v>
      </c>
      <c r="J49" t="n">
        <v>32.2800485453461</v>
      </c>
      <c r="K49" t="n">
        <v>42.2449770181031</v>
      </c>
      <c r="L49" t="n">
        <v>51.5240960694694</v>
      </c>
      <c r="M49" t="n">
        <v>62.1808891542296</v>
      </c>
      <c r="N49" t="n">
        <v>74.0549896418316</v>
      </c>
      <c r="O49" t="n">
        <v>88.0211794126674</v>
      </c>
      <c r="P49" t="n">
        <v>105.306721595468</v>
      </c>
      <c r="Q49" t="n">
        <v>123.390111485495</v>
      </c>
      <c r="R49" t="n">
        <v>141.175155479268</v>
      </c>
      <c r="S49" t="n">
        <v>156.099230674947</v>
      </c>
      <c r="T49" t="n">
        <v>166.269752570084</v>
      </c>
      <c r="U49" t="n">
        <v>150.98260344439</v>
      </c>
      <c r="V49" t="n">
        <v>135.771801029716</v>
      </c>
      <c r="W49" t="n">
        <v>120.507603524963</v>
      </c>
      <c r="X49" t="n">
        <v>112.602478298828</v>
      </c>
      <c r="Y49" t="n">
        <v>107.434475438417</v>
      </c>
      <c r="Z49" t="n">
        <v>93.9766780413673</v>
      </c>
      <c r="AA49" t="n">
        <v>82.929899125</v>
      </c>
      <c r="AB49" t="n">
        <v>72.2973555495693</v>
      </c>
      <c r="AC49" t="n">
        <v>74.1275549424815</v>
      </c>
      <c r="AD49" t="n">
        <v>70.3802879021993</v>
      </c>
      <c r="AE49" t="n">
        <v>67.488248738172</v>
      </c>
      <c r="AF49" t="n">
        <v>78.2319527614163</v>
      </c>
    </row>
    <row r="50">
      <c r="A50" t="s">
        <v>171</v>
      </c>
      <c r="B50" t="s">
        <v>468</v>
      </c>
      <c r="C50" t="s">
        <v>317</v>
      </c>
      <c r="D50" t="s">
        <v>469</v>
      </c>
      <c r="E50" t="s">
        <v>318</v>
      </c>
      <c r="F50" t="n">
        <v>0</v>
      </c>
      <c r="G50" t="n">
        <v>0.0424756198696462</v>
      </c>
      <c r="H50" t="n">
        <v>0.0387010869477115</v>
      </c>
      <c r="I50" t="n">
        <v>0.863078594840507</v>
      </c>
      <c r="J50" t="n">
        <v>1.84330849549917</v>
      </c>
      <c r="K50" t="n">
        <v>4.2007956296305</v>
      </c>
      <c r="L50" t="n">
        <v>5.95300723975777</v>
      </c>
      <c r="M50" t="n">
        <v>8.23511578947434</v>
      </c>
      <c r="N50" t="n">
        <v>11.2274692155334</v>
      </c>
      <c r="O50" t="n">
        <v>13.7921077522673</v>
      </c>
      <c r="P50" t="n">
        <v>18.5807793524253</v>
      </c>
      <c r="Q50" t="n">
        <v>27.147819949285</v>
      </c>
      <c r="R50" t="n">
        <v>35.5255150852946</v>
      </c>
      <c r="S50" t="n">
        <v>42.319630208131</v>
      </c>
      <c r="T50" t="n">
        <v>48.7100931356166</v>
      </c>
      <c r="U50" t="n">
        <v>44.4683384644761</v>
      </c>
      <c r="V50" t="n">
        <v>41.0282836494091</v>
      </c>
      <c r="W50" t="n">
        <v>40.4458854722651</v>
      </c>
      <c r="X50" t="n">
        <v>39.8964016203188</v>
      </c>
      <c r="Y50" t="n">
        <v>39.3098383607086</v>
      </c>
      <c r="Z50" t="n">
        <v>35.4751040504929</v>
      </c>
      <c r="AA50" t="n">
        <v>33.05852368</v>
      </c>
      <c r="AB50" t="n">
        <v>29.4693361272051</v>
      </c>
      <c r="AC50" t="n">
        <v>27.7294992382471</v>
      </c>
      <c r="AD50" t="n">
        <v>25.8527310633858</v>
      </c>
      <c r="AE50" t="n">
        <v>24.2546454583015</v>
      </c>
      <c r="AF50" t="n">
        <v>22.5611624257481</v>
      </c>
    </row>
    <row r="51">
      <c r="A51" t="s">
        <v>171</v>
      </c>
      <c r="B51" t="s">
        <v>470</v>
      </c>
      <c r="C51" t="s">
        <v>317</v>
      </c>
      <c r="D51" t="s">
        <v>471</v>
      </c>
      <c r="E51" t="s">
        <v>318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</row>
    <row r="52">
      <c r="A52" t="s">
        <v>171</v>
      </c>
      <c r="B52" t="s">
        <v>472</v>
      </c>
      <c r="C52" t="s">
        <v>317</v>
      </c>
      <c r="D52" t="s">
        <v>473</v>
      </c>
      <c r="E52" t="s">
        <v>318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</row>
    <row r="53">
      <c r="A53" t="s">
        <v>171</v>
      </c>
      <c r="B53" t="s">
        <v>474</v>
      </c>
      <c r="C53" t="s">
        <v>317</v>
      </c>
      <c r="D53" t="s">
        <v>475</v>
      </c>
      <c r="E53" t="s">
        <v>318</v>
      </c>
      <c r="F53" t="n">
        <v>0</v>
      </c>
      <c r="G53" t="n">
        <v>1197.63853557336</v>
      </c>
      <c r="H53" t="n">
        <v>1300.29874078247</v>
      </c>
      <c r="I53" t="n">
        <v>1434.11112599405</v>
      </c>
      <c r="J53" t="n">
        <v>1545.83899693375</v>
      </c>
      <c r="K53" t="n">
        <v>1886.20509639763</v>
      </c>
      <c r="L53" t="n">
        <v>2191.17337842714</v>
      </c>
      <c r="M53" t="n">
        <v>2577.76174136792</v>
      </c>
      <c r="N53" t="n">
        <v>2988.44236904303</v>
      </c>
      <c r="O53" t="n">
        <v>3454.97632928671</v>
      </c>
      <c r="P53" t="n">
        <v>3988.35918847753</v>
      </c>
      <c r="Q53" t="n">
        <v>4624.85889982764</v>
      </c>
      <c r="R53" t="n">
        <v>5244.47178391074</v>
      </c>
      <c r="S53" t="n">
        <v>5711.14637224516</v>
      </c>
      <c r="T53" t="n">
        <v>6184.99693814241</v>
      </c>
      <c r="U53" t="n">
        <v>6227.63022905484</v>
      </c>
      <c r="V53" t="n">
        <v>6010.06249977341</v>
      </c>
      <c r="W53" t="n">
        <v>5740.23369461025</v>
      </c>
      <c r="X53" t="n">
        <v>6074.54618590332</v>
      </c>
      <c r="Y53" t="n">
        <v>6376.43373908692</v>
      </c>
      <c r="Z53" t="n">
        <v>6197.10981107602</v>
      </c>
      <c r="AA53" t="n">
        <v>5929.876627865</v>
      </c>
      <c r="AB53" t="n">
        <v>5610.61935068868</v>
      </c>
      <c r="AC53" t="n">
        <v>5330.01904738996</v>
      </c>
      <c r="AD53" t="n">
        <v>4943.45023333413</v>
      </c>
      <c r="AE53" t="n">
        <v>4393.17562206821</v>
      </c>
      <c r="AF53" t="n">
        <v>4048.67821224252</v>
      </c>
    </row>
    <row r="54">
      <c r="A54" t="s">
        <v>171</v>
      </c>
      <c r="B54" t="s">
        <v>476</v>
      </c>
      <c r="C54" t="s">
        <v>317</v>
      </c>
      <c r="D54" t="s">
        <v>477</v>
      </c>
      <c r="E54" t="s">
        <v>318</v>
      </c>
      <c r="F54" t="n">
        <v>0</v>
      </c>
      <c r="G54" t="n">
        <v>1198.97356559048</v>
      </c>
      <c r="H54" t="n">
        <v>1302.49217546052</v>
      </c>
      <c r="I54" t="n">
        <v>1437.12816726854</v>
      </c>
      <c r="J54" t="n">
        <v>1549.76449942287</v>
      </c>
      <c r="K54" t="n">
        <v>1890.83152952944</v>
      </c>
      <c r="L54" t="n">
        <v>2196.32043606762</v>
      </c>
      <c r="M54" t="n">
        <v>2583.35012711394</v>
      </c>
      <c r="N54" t="n">
        <v>2994.66668128346</v>
      </c>
      <c r="O54" t="n">
        <v>3462.59626828307</v>
      </c>
      <c r="P54" t="n">
        <v>3997.55404404859</v>
      </c>
      <c r="Q54" t="n">
        <v>4636.78058695828</v>
      </c>
      <c r="R54" t="n">
        <v>5258.1227172025</v>
      </c>
      <c r="S54" t="n">
        <v>5726.04935170628</v>
      </c>
      <c r="T54" t="n">
        <v>6201.05427261201</v>
      </c>
      <c r="U54" t="n">
        <v>6244.16933478294</v>
      </c>
      <c r="V54" t="n">
        <v>6036.2070693491</v>
      </c>
      <c r="W54" t="n">
        <v>5767.22229809706</v>
      </c>
      <c r="X54" t="n">
        <v>6111.97578593391</v>
      </c>
      <c r="Y54" t="n">
        <v>6422.10871705119</v>
      </c>
      <c r="Z54" t="n">
        <v>6234.42622324248</v>
      </c>
      <c r="AA54" t="n">
        <v>5967.736803908</v>
      </c>
      <c r="AB54" t="n">
        <v>5650.05329133206</v>
      </c>
      <c r="AC54" t="n">
        <v>5370.81000079462</v>
      </c>
      <c r="AD54" t="n">
        <v>4980.40899988255</v>
      </c>
      <c r="AE54" t="n">
        <v>4425.07473804738</v>
      </c>
      <c r="AF54" t="n">
        <v>4077.03464655973</v>
      </c>
    </row>
    <row r="55">
      <c r="A55" t="s">
        <v>171</v>
      </c>
      <c r="B55" t="s">
        <v>478</v>
      </c>
      <c r="C55" t="s">
        <v>317</v>
      </c>
      <c r="D55" t="s">
        <v>479</v>
      </c>
      <c r="E55" t="s">
        <v>318</v>
      </c>
      <c r="F55" t="n">
        <v>0</v>
      </c>
      <c r="G55" t="n">
        <v>1.33503001778698</v>
      </c>
      <c r="H55" t="n">
        <v>2.19343467792609</v>
      </c>
      <c r="I55" t="n">
        <v>3.0170412746103</v>
      </c>
      <c r="J55" t="n">
        <v>3.92550248912926</v>
      </c>
      <c r="K55" t="n">
        <v>4.62643313180946</v>
      </c>
      <c r="L55" t="n">
        <v>5.14705764046735</v>
      </c>
      <c r="M55" t="n">
        <v>5.58838574595103</v>
      </c>
      <c r="N55" t="n">
        <v>6.22431223930518</v>
      </c>
      <c r="O55" t="n">
        <v>7.61993899521437</v>
      </c>
      <c r="P55" t="n">
        <v>9.19485557103748</v>
      </c>
      <c r="Q55" t="n">
        <v>11.9216871307015</v>
      </c>
      <c r="R55" t="n">
        <v>13.6509332917627</v>
      </c>
      <c r="S55" t="n">
        <v>14.9029794603315</v>
      </c>
      <c r="T55" t="n">
        <v>16.0573344712845</v>
      </c>
      <c r="U55" t="n">
        <v>16.5391057272592</v>
      </c>
      <c r="V55" t="n">
        <v>26.1445695755258</v>
      </c>
      <c r="W55" t="n">
        <v>26.9886034859538</v>
      </c>
      <c r="X55" t="n">
        <v>37.429600032727</v>
      </c>
      <c r="Y55" t="n">
        <v>45.6749779642708</v>
      </c>
      <c r="Z55" t="n">
        <v>37.3164121664316</v>
      </c>
      <c r="AA55" t="n">
        <v>37.860176043</v>
      </c>
      <c r="AB55" t="n">
        <v>39.4339406443591</v>
      </c>
      <c r="AC55" t="n">
        <v>40.7909534036883</v>
      </c>
      <c r="AD55" t="n">
        <v>36.9587665465044</v>
      </c>
      <c r="AE55" t="n">
        <v>31.8991159800384</v>
      </c>
      <c r="AF55" t="n">
        <v>28.3564343172016</v>
      </c>
    </row>
    <row r="56">
      <c r="A56" t="s">
        <v>171</v>
      </c>
      <c r="B56" t="s">
        <v>480</v>
      </c>
      <c r="C56" t="s">
        <v>317</v>
      </c>
      <c r="D56" t="s">
        <v>481</v>
      </c>
      <c r="E56" t="s">
        <v>318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</row>
    <row r="57">
      <c r="A57" t="s">
        <v>171</v>
      </c>
      <c r="B57" t="s">
        <v>482</v>
      </c>
      <c r="C57" t="s">
        <v>317</v>
      </c>
      <c r="D57" t="s">
        <v>483</v>
      </c>
      <c r="E57" t="s">
        <v>318</v>
      </c>
      <c r="F57" t="n">
        <v>0</v>
      </c>
      <c r="G57" t="n">
        <v>4360.41798417805</v>
      </c>
      <c r="H57" t="n">
        <v>4748.35044521385</v>
      </c>
      <c r="I57" t="n">
        <v>5237.9927974976</v>
      </c>
      <c r="J57" t="n">
        <v>5637.97642862216</v>
      </c>
      <c r="K57" t="n">
        <v>6223.4240447885</v>
      </c>
      <c r="L57" t="n">
        <v>6863.76256577566</v>
      </c>
      <c r="M57" t="n">
        <v>7460.66492005708</v>
      </c>
      <c r="N57" t="n">
        <v>8081.75109656142</v>
      </c>
      <c r="O57" t="n">
        <v>8731.15271149443</v>
      </c>
      <c r="P57" t="n">
        <v>9494.9384358602</v>
      </c>
      <c r="Q57" t="n">
        <v>10450.9825583789</v>
      </c>
      <c r="R57" t="n">
        <v>11336.2712747496</v>
      </c>
      <c r="S57" t="n">
        <v>12111.0154683317</v>
      </c>
      <c r="T57" t="n">
        <v>12812.270916837</v>
      </c>
      <c r="U57" t="n">
        <v>13847.0513511752</v>
      </c>
      <c r="V57" t="n">
        <v>14920.0229724922</v>
      </c>
      <c r="W57" t="n">
        <v>15567.8004570796</v>
      </c>
      <c r="X57" t="n">
        <v>16968.7648988933</v>
      </c>
      <c r="Y57" t="n">
        <v>18683.2757438872</v>
      </c>
      <c r="Z57" t="n">
        <v>19271.973784888</v>
      </c>
      <c r="AA57" t="n">
        <v>20071.736637292</v>
      </c>
      <c r="AB57" t="n">
        <v>20721.7204279242</v>
      </c>
      <c r="AC57" t="n">
        <v>21691.988460876</v>
      </c>
      <c r="AD57" t="n">
        <v>21988.8986318963</v>
      </c>
      <c r="AE57" t="n">
        <v>21914.3256158649</v>
      </c>
      <c r="AF57" t="n">
        <v>22136.9338269604</v>
      </c>
    </row>
    <row r="58">
      <c r="A58" t="s">
        <v>171</v>
      </c>
      <c r="B58" t="s">
        <v>484</v>
      </c>
      <c r="C58" t="s">
        <v>317</v>
      </c>
      <c r="D58" t="s">
        <v>485</v>
      </c>
      <c r="E58" t="s">
        <v>318</v>
      </c>
      <c r="F58" t="n">
        <v>0</v>
      </c>
      <c r="G58" t="n">
        <v>4360.41798417733</v>
      </c>
      <c r="H58" t="n">
        <v>4748.35044521179</v>
      </c>
      <c r="I58" t="n">
        <v>5237.99279750384</v>
      </c>
      <c r="J58" t="n">
        <v>5637.97642862502</v>
      </c>
      <c r="K58" t="n">
        <v>6223.42404478375</v>
      </c>
      <c r="L58" t="n">
        <v>6863.76256577687</v>
      </c>
      <c r="M58" t="n">
        <v>7460.66492005962</v>
      </c>
      <c r="N58" t="n">
        <v>8081.75109655814</v>
      </c>
      <c r="O58" t="n">
        <v>8731.15271149182</v>
      </c>
      <c r="P58" t="n">
        <v>9494.9384358629</v>
      </c>
      <c r="Q58" t="n">
        <v>10450.9825583807</v>
      </c>
      <c r="R58" t="n">
        <v>11336.2712747479</v>
      </c>
      <c r="S58" t="n">
        <v>12111.0154683334</v>
      </c>
      <c r="T58" t="n">
        <v>12812.270916835</v>
      </c>
      <c r="U58" t="n">
        <v>13847.0513511707</v>
      </c>
      <c r="V58" t="n">
        <v>14920.02297249</v>
      </c>
      <c r="W58" t="n">
        <v>15567.800457082</v>
      </c>
      <c r="X58" t="n">
        <v>16968.7648988948</v>
      </c>
      <c r="Y58" t="n">
        <v>18683.2757438907</v>
      </c>
      <c r="Z58" t="n">
        <v>19271.973784889</v>
      </c>
      <c r="AA58" t="n">
        <v>20071.736637293</v>
      </c>
      <c r="AB58" t="n">
        <v>20721.7204279258</v>
      </c>
      <c r="AC58" t="n">
        <v>21691.9884608766</v>
      </c>
      <c r="AD58" t="n">
        <v>21988.8986318947</v>
      </c>
      <c r="AE58" t="n">
        <v>21914.3256158624</v>
      </c>
      <c r="AF58" t="n">
        <v>22136.9338269603</v>
      </c>
    </row>
    <row r="59">
      <c r="A59" t="s">
        <v>171</v>
      </c>
      <c r="B59" t="s">
        <v>486</v>
      </c>
      <c r="C59" t="s">
        <v>317</v>
      </c>
      <c r="D59" t="s">
        <v>487</v>
      </c>
      <c r="E59" t="s">
        <v>318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263</v>
      </c>
      <c r="B1" t="s">
        <v>264</v>
      </c>
      <c r="C1" t="s">
        <v>265</v>
      </c>
      <c r="D1" t="s">
        <v>266</v>
      </c>
      <c r="E1" t="s">
        <v>267</v>
      </c>
      <c r="F1" t="s">
        <v>268</v>
      </c>
      <c r="G1" t="s">
        <v>269</v>
      </c>
      <c r="H1" t="s">
        <v>270</v>
      </c>
      <c r="I1" t="s">
        <v>271</v>
      </c>
      <c r="J1" t="s">
        <v>272</v>
      </c>
      <c r="K1" t="s">
        <v>273</v>
      </c>
      <c r="L1" t="s">
        <v>274</v>
      </c>
      <c r="M1" t="s">
        <v>275</v>
      </c>
      <c r="N1" t="s">
        <v>276</v>
      </c>
      <c r="O1" t="s">
        <v>277</v>
      </c>
      <c r="P1" t="s">
        <v>278</v>
      </c>
      <c r="Q1" t="s">
        <v>279</v>
      </c>
      <c r="R1" t="s">
        <v>280</v>
      </c>
      <c r="S1" t="s">
        <v>281</v>
      </c>
      <c r="T1" t="s">
        <v>282</v>
      </c>
      <c r="U1" t="s">
        <v>283</v>
      </c>
      <c r="V1" t="s">
        <v>284</v>
      </c>
      <c r="W1" t="s">
        <v>285</v>
      </c>
      <c r="X1" t="s">
        <v>286</v>
      </c>
      <c r="Y1" t="s">
        <v>287</v>
      </c>
      <c r="Z1" t="s">
        <v>288</v>
      </c>
      <c r="AA1" t="s">
        <v>289</v>
      </c>
      <c r="AB1" t="s">
        <v>290</v>
      </c>
      <c r="AC1" t="s">
        <v>291</v>
      </c>
      <c r="AD1" t="s">
        <v>292</v>
      </c>
      <c r="AE1" t="s">
        <v>293</v>
      </c>
      <c r="AF1" t="s">
        <v>294</v>
      </c>
    </row>
    <row r="2">
      <c r="A2" t="s">
        <v>173</v>
      </c>
      <c r="B2" t="s">
        <v>295</v>
      </c>
      <c r="C2" t="s">
        <v>317</v>
      </c>
      <c r="D2" t="s">
        <v>297</v>
      </c>
      <c r="E2" t="s">
        <v>318</v>
      </c>
      <c r="F2"/>
      <c r="G2" t="n">
        <v>68.9421577421215</v>
      </c>
      <c r="H2" t="n">
        <v>70.8898839037969</v>
      </c>
      <c r="I2" t="n">
        <v>71.7357895957881</v>
      </c>
      <c r="J2" t="n">
        <v>73.6854442524228</v>
      </c>
      <c r="K2" t="n">
        <v>78.9095993083094</v>
      </c>
      <c r="L2" t="n">
        <v>82.8353644429419</v>
      </c>
      <c r="M2" t="n">
        <v>93.6781119076933</v>
      </c>
      <c r="N2" t="n">
        <v>108.525900866995</v>
      </c>
      <c r="O2" t="n">
        <v>117.896040392197</v>
      </c>
      <c r="P2" t="n">
        <v>129.869694876441</v>
      </c>
      <c r="Q2" t="n">
        <v>145.249227575618</v>
      </c>
      <c r="R2" t="n">
        <v>160.488008915433</v>
      </c>
      <c r="S2" t="n">
        <v>177.013146374449</v>
      </c>
      <c r="T2" t="n">
        <v>190.56231992354</v>
      </c>
      <c r="U2" t="n">
        <v>203.879290977254</v>
      </c>
      <c r="V2" t="n">
        <v>206.588589977608</v>
      </c>
      <c r="W2" t="n">
        <v>222.445918837785</v>
      </c>
      <c r="X2" t="n">
        <v>226.807620865062</v>
      </c>
      <c r="Y2" t="n">
        <v>241.733811880201</v>
      </c>
      <c r="Z2" t="n">
        <v>251.457344005425</v>
      </c>
      <c r="AA2" t="n">
        <v>266.674905385</v>
      </c>
      <c r="AB2" t="n">
        <v>287.751503204111</v>
      </c>
      <c r="AC2" t="n">
        <v>314.883882759647</v>
      </c>
      <c r="AD2" t="n">
        <v>344.943068803323</v>
      </c>
      <c r="AE2" t="n">
        <v>369.821814921694</v>
      </c>
      <c r="AF2" t="n">
        <v>391.883771725007</v>
      </c>
    </row>
    <row r="3">
      <c r="A3" t="s">
        <v>173</v>
      </c>
      <c r="B3" t="s">
        <v>374</v>
      </c>
      <c r="C3" t="s">
        <v>317</v>
      </c>
      <c r="D3" t="s">
        <v>375</v>
      </c>
      <c r="E3" t="s">
        <v>318</v>
      </c>
      <c r="F3"/>
      <c r="G3" t="n">
        <v>20.7381527667285</v>
      </c>
      <c r="H3" t="n">
        <v>21.6264854662601</v>
      </c>
      <c r="I3" t="n">
        <v>22.1284608274903</v>
      </c>
      <c r="J3" t="n">
        <v>22.9683832288119</v>
      </c>
      <c r="K3" t="n">
        <v>24.672912460806</v>
      </c>
      <c r="L3" t="n">
        <v>25.9510477546144</v>
      </c>
      <c r="M3" t="n">
        <v>29.664955337</v>
      </c>
      <c r="N3" t="n">
        <v>34.6340064152745</v>
      </c>
      <c r="O3" t="n">
        <v>37.5004378320266</v>
      </c>
      <c r="P3" t="n">
        <v>41.165322274745</v>
      </c>
      <c r="Q3" t="n">
        <v>45.8197407237583</v>
      </c>
      <c r="R3" t="n">
        <v>50.4019193883363</v>
      </c>
      <c r="S3" t="n">
        <v>55.6597182226891</v>
      </c>
      <c r="T3" t="n">
        <v>59.8980793684957</v>
      </c>
      <c r="U3" t="n">
        <v>63.8213623489239</v>
      </c>
      <c r="V3" t="n">
        <v>64.3170085052369</v>
      </c>
      <c r="W3" t="n">
        <v>66.8900253815716</v>
      </c>
      <c r="X3" t="n">
        <v>64.8285897914504</v>
      </c>
      <c r="Y3" t="n">
        <v>64.5394836884593</v>
      </c>
      <c r="Z3" t="n">
        <v>66.0350849424806</v>
      </c>
      <c r="AA3" t="n">
        <v>63.782073898</v>
      </c>
      <c r="AB3" t="n">
        <v>63.1284673544563</v>
      </c>
      <c r="AC3" t="n">
        <v>61.7640288621001</v>
      </c>
      <c r="AD3" t="n">
        <v>60.7088756268731</v>
      </c>
      <c r="AE3" t="n">
        <v>58.1875794841686</v>
      </c>
      <c r="AF3" t="n">
        <v>61.1252922552825</v>
      </c>
    </row>
    <row r="4">
      <c r="A4" t="s">
        <v>173</v>
      </c>
      <c r="B4" t="s">
        <v>376</v>
      </c>
      <c r="C4" t="s">
        <v>317</v>
      </c>
      <c r="D4" t="s">
        <v>377</v>
      </c>
      <c r="E4" t="s">
        <v>318</v>
      </c>
      <c r="F4"/>
      <c r="G4" t="n">
        <v>4418.32663725377</v>
      </c>
      <c r="H4" t="n">
        <v>4633.20498392076</v>
      </c>
      <c r="I4" t="n">
        <v>4761.79865500583</v>
      </c>
      <c r="J4" t="n">
        <v>4953.12647427692</v>
      </c>
      <c r="K4" t="n">
        <v>5360.43069791927</v>
      </c>
      <c r="L4" t="n">
        <v>5655.54649995445</v>
      </c>
      <c r="M4" t="n">
        <v>6373.98604706385</v>
      </c>
      <c r="N4" t="n">
        <v>7374.63715313385</v>
      </c>
      <c r="O4" t="n">
        <v>8084.87540692887</v>
      </c>
      <c r="P4" t="n">
        <v>8991.55969234534</v>
      </c>
      <c r="Q4" t="n">
        <v>10212.8867373325</v>
      </c>
      <c r="R4" t="n">
        <v>11413.7601735913</v>
      </c>
      <c r="S4" t="n">
        <v>12596.0043198588</v>
      </c>
      <c r="T4" t="n">
        <v>13589.8190126663</v>
      </c>
      <c r="U4" t="n">
        <v>14636.2992126219</v>
      </c>
      <c r="V4" t="n">
        <v>15071.4352335081</v>
      </c>
      <c r="W4" t="n">
        <v>15974.7737262803</v>
      </c>
      <c r="X4" t="n">
        <v>16149.1776168869</v>
      </c>
      <c r="Y4" t="n">
        <v>16747.6257719393</v>
      </c>
      <c r="Z4" t="n">
        <v>17172.3564922503</v>
      </c>
      <c r="AA4" t="n">
        <v>17582.42265587</v>
      </c>
      <c r="AB4" t="n">
        <v>18101.8587070492</v>
      </c>
      <c r="AC4" t="n">
        <v>19102.2550207184</v>
      </c>
      <c r="AD4" t="n">
        <v>20047.925994414</v>
      </c>
      <c r="AE4" t="n">
        <v>20402.3916138288</v>
      </c>
      <c r="AF4" t="n">
        <v>20861.6721017402</v>
      </c>
    </row>
    <row r="5">
      <c r="A5" t="s">
        <v>173</v>
      </c>
      <c r="B5" t="s">
        <v>378</v>
      </c>
      <c r="C5" t="s">
        <v>317</v>
      </c>
      <c r="D5" t="s">
        <v>379</v>
      </c>
      <c r="E5" t="s">
        <v>318</v>
      </c>
      <c r="F5"/>
      <c r="G5" t="n">
        <v>136.168017860694</v>
      </c>
      <c r="H5" t="n">
        <v>142.858207700609</v>
      </c>
      <c r="I5" t="n">
        <v>146.126220883301</v>
      </c>
      <c r="J5" t="n">
        <v>149.677743893046</v>
      </c>
      <c r="K5" t="n">
        <v>167.869325069096</v>
      </c>
      <c r="L5" t="n">
        <v>191.288928456909</v>
      </c>
      <c r="M5" t="n">
        <v>215.968263715155</v>
      </c>
      <c r="N5" t="n">
        <v>262.145171273055</v>
      </c>
      <c r="O5" t="n">
        <v>299.221415419152</v>
      </c>
      <c r="P5" t="n">
        <v>341.48321245016</v>
      </c>
      <c r="Q5" t="n">
        <v>428.385323527037</v>
      </c>
      <c r="R5" t="n">
        <v>520.398572031794</v>
      </c>
      <c r="S5" t="n">
        <v>615.222065556316</v>
      </c>
      <c r="T5" t="n">
        <v>720.380188086576</v>
      </c>
      <c r="U5" t="n">
        <v>908.22137883011</v>
      </c>
      <c r="V5" t="n">
        <v>995.924226781071</v>
      </c>
      <c r="W5" t="n">
        <v>1144.79395450142</v>
      </c>
      <c r="X5" t="n">
        <v>1241.69630741856</v>
      </c>
      <c r="Y5" t="n">
        <v>1377.78571962327</v>
      </c>
      <c r="Z5" t="n">
        <v>1508.31798656579</v>
      </c>
      <c r="AA5" t="n">
        <v>1612.988964192</v>
      </c>
      <c r="AB5" t="n">
        <v>1724.62867084058</v>
      </c>
      <c r="AC5" t="n">
        <v>1848.0441688916</v>
      </c>
      <c r="AD5" t="n">
        <v>1966.77455281731</v>
      </c>
      <c r="AE5" t="n">
        <v>2044.19340306889</v>
      </c>
      <c r="AF5" t="n">
        <v>2099.62131207407</v>
      </c>
    </row>
    <row r="6">
      <c r="A6" t="s">
        <v>173</v>
      </c>
      <c r="B6" t="s">
        <v>380</v>
      </c>
      <c r="C6" t="s">
        <v>317</v>
      </c>
      <c r="D6" t="s">
        <v>381</v>
      </c>
      <c r="E6" t="s">
        <v>318</v>
      </c>
      <c r="F6"/>
      <c r="G6" t="n">
        <v>53.1360259545888</v>
      </c>
      <c r="H6" t="n">
        <v>56.3226296808799</v>
      </c>
      <c r="I6" t="n">
        <v>66.8278539823864</v>
      </c>
      <c r="J6" t="n">
        <v>69.5652587697236</v>
      </c>
      <c r="K6" t="n">
        <v>94.37640823562</v>
      </c>
      <c r="L6" t="n">
        <v>104.313948486623</v>
      </c>
      <c r="M6" t="n">
        <v>120.335822428401</v>
      </c>
      <c r="N6" t="n">
        <v>146.501080137933</v>
      </c>
      <c r="O6" t="n">
        <v>170.557906977819</v>
      </c>
      <c r="P6" t="n">
        <v>198.48794298607</v>
      </c>
      <c r="Q6" t="n">
        <v>256.018935912684</v>
      </c>
      <c r="R6" t="n">
        <v>312.091506515661</v>
      </c>
      <c r="S6" t="n">
        <v>360.127373046953</v>
      </c>
      <c r="T6" t="n">
        <v>383.32983942409</v>
      </c>
      <c r="U6" t="n">
        <v>443.437764247237</v>
      </c>
      <c r="V6" t="n">
        <v>466.384333921083</v>
      </c>
      <c r="W6" t="n">
        <v>498.335002527854</v>
      </c>
      <c r="X6" t="n">
        <v>503.679245729487</v>
      </c>
      <c r="Y6" t="n">
        <v>529.018623333415</v>
      </c>
      <c r="Z6" t="n">
        <v>546.191641550085</v>
      </c>
      <c r="AA6" t="n">
        <v>557.739892201</v>
      </c>
      <c r="AB6" t="n">
        <v>565.142975183431</v>
      </c>
      <c r="AC6" t="n">
        <v>579.924646479797</v>
      </c>
      <c r="AD6" t="n">
        <v>591.052197943864</v>
      </c>
      <c r="AE6" t="n">
        <v>584.337827542033</v>
      </c>
      <c r="AF6" t="n">
        <v>587.064109054189</v>
      </c>
    </row>
    <row r="7">
      <c r="A7" t="s">
        <v>173</v>
      </c>
      <c r="B7" t="s">
        <v>382</v>
      </c>
      <c r="C7" t="s">
        <v>317</v>
      </c>
      <c r="D7" t="s">
        <v>383</v>
      </c>
      <c r="E7" t="s">
        <v>318</v>
      </c>
      <c r="F7"/>
      <c r="G7" t="n">
        <v>37.3542016548663</v>
      </c>
      <c r="H7" t="n">
        <v>39.4218710742468</v>
      </c>
      <c r="I7" t="n">
        <v>41.2450177112715</v>
      </c>
      <c r="J7" t="n">
        <v>43.0622407591783</v>
      </c>
      <c r="K7" t="n">
        <v>52.78502674341</v>
      </c>
      <c r="L7" t="n">
        <v>53.7024398614126</v>
      </c>
      <c r="M7" t="n">
        <v>58.3724990353846</v>
      </c>
      <c r="N7" t="n">
        <v>69.0216871592989</v>
      </c>
      <c r="O7" t="n">
        <v>79.0354030860162</v>
      </c>
      <c r="P7" t="n">
        <v>89.1995043778823</v>
      </c>
      <c r="Q7" t="n">
        <v>113.014356608862</v>
      </c>
      <c r="R7" t="n">
        <v>137.286086531851</v>
      </c>
      <c r="S7" t="n">
        <v>171.530774802549</v>
      </c>
      <c r="T7" t="n">
        <v>197.563218946736</v>
      </c>
      <c r="U7" t="n">
        <v>228.998490557811</v>
      </c>
      <c r="V7" t="n">
        <v>234.689922871216</v>
      </c>
      <c r="W7" t="n">
        <v>255.200865768025</v>
      </c>
      <c r="X7" t="n">
        <v>268.052581524802</v>
      </c>
      <c r="Y7" t="n">
        <v>292.31017525391</v>
      </c>
      <c r="Z7" t="n">
        <v>316.503779674053</v>
      </c>
      <c r="AA7" t="n">
        <v>333.758231321</v>
      </c>
      <c r="AB7" t="n">
        <v>352.319270264191</v>
      </c>
      <c r="AC7" t="n">
        <v>369.031279532311</v>
      </c>
      <c r="AD7" t="n">
        <v>399.111247723969</v>
      </c>
      <c r="AE7" t="n">
        <v>397.87289239332</v>
      </c>
      <c r="AF7" t="n">
        <v>381.556695949134</v>
      </c>
    </row>
    <row r="8">
      <c r="A8" t="s">
        <v>173</v>
      </c>
      <c r="B8" t="s">
        <v>384</v>
      </c>
      <c r="C8" t="s">
        <v>317</v>
      </c>
      <c r="D8" t="s">
        <v>385</v>
      </c>
      <c r="E8" t="s">
        <v>318</v>
      </c>
      <c r="F8"/>
      <c r="G8" t="n">
        <v>66.767659969014</v>
      </c>
      <c r="H8" t="n">
        <v>71.7084595842641</v>
      </c>
      <c r="I8" t="n">
        <v>67.1927558795613</v>
      </c>
      <c r="J8" t="n">
        <v>64.9957263793784</v>
      </c>
      <c r="K8" t="n">
        <v>58.555239798999</v>
      </c>
      <c r="L8" t="n">
        <v>63.2431343551684</v>
      </c>
      <c r="M8" t="n">
        <v>71.5565678848375</v>
      </c>
      <c r="N8" t="n">
        <v>82.1585527155949</v>
      </c>
      <c r="O8" t="n">
        <v>91.3245521843931</v>
      </c>
      <c r="P8" t="n">
        <v>107.418529176615</v>
      </c>
      <c r="Q8" t="n">
        <v>132.417011479773</v>
      </c>
      <c r="R8" t="n">
        <v>162.330991656909</v>
      </c>
      <c r="S8" t="n">
        <v>185.310721785346</v>
      </c>
      <c r="T8" t="n">
        <v>206.204992990703</v>
      </c>
      <c r="U8" t="n">
        <v>262.960309222305</v>
      </c>
      <c r="V8" t="n">
        <v>301.699758961232</v>
      </c>
      <c r="W8" t="n">
        <v>363.344744625839</v>
      </c>
      <c r="X8" t="n">
        <v>410.64874883959</v>
      </c>
      <c r="Y8" t="n">
        <v>470.469437979554</v>
      </c>
      <c r="Z8" t="n">
        <v>530.985914876683</v>
      </c>
      <c r="AA8" t="n">
        <v>591.23633467</v>
      </c>
      <c r="AB8" t="n">
        <v>681.230455151906</v>
      </c>
      <c r="AC8" t="n">
        <v>843.48663670447</v>
      </c>
      <c r="AD8" t="n">
        <v>1031.51633153094</v>
      </c>
      <c r="AE8" t="n">
        <v>1103.01889356056</v>
      </c>
      <c r="AF8" t="n">
        <v>1122.37479100936</v>
      </c>
    </row>
    <row r="9">
      <c r="A9" t="s">
        <v>173</v>
      </c>
      <c r="B9" t="s">
        <v>386</v>
      </c>
      <c r="C9" t="s">
        <v>317</v>
      </c>
      <c r="D9" t="s">
        <v>387</v>
      </c>
      <c r="E9" t="s">
        <v>318</v>
      </c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</row>
    <row r="10">
      <c r="A10" t="s">
        <v>173</v>
      </c>
      <c r="B10" t="s">
        <v>388</v>
      </c>
      <c r="C10" t="s">
        <v>317</v>
      </c>
      <c r="D10" t="s">
        <v>389</v>
      </c>
      <c r="E10" t="s">
        <v>318</v>
      </c>
      <c r="F10"/>
      <c r="G10" t="n">
        <v>905.450562985616</v>
      </c>
      <c r="H10" t="n">
        <v>969.553973747558</v>
      </c>
      <c r="I10" t="n">
        <v>988.232212572313</v>
      </c>
      <c r="J10" t="n">
        <v>1012.58944085868</v>
      </c>
      <c r="K10" t="n">
        <v>1116.52787830679</v>
      </c>
      <c r="L10" t="n">
        <v>1212.03583532063</v>
      </c>
      <c r="M10" t="n">
        <v>1448.00008659199</v>
      </c>
      <c r="N10" t="n">
        <v>1683.86174727339</v>
      </c>
      <c r="O10" t="n">
        <v>1856.58696756562</v>
      </c>
      <c r="P10" t="n">
        <v>2104.13441495325</v>
      </c>
      <c r="Q10" t="n">
        <v>2471.1829129934</v>
      </c>
      <c r="R10" t="n">
        <v>2880.74433549681</v>
      </c>
      <c r="S10" t="n">
        <v>3251.19447986163</v>
      </c>
      <c r="T10" t="n">
        <v>3524.88502179594</v>
      </c>
      <c r="U10" t="n">
        <v>4014.74014983553</v>
      </c>
      <c r="V10" t="n">
        <v>4337.3645363837</v>
      </c>
      <c r="W10" t="n">
        <v>4649.46364263163</v>
      </c>
      <c r="X10" t="n">
        <v>4728.7885365238</v>
      </c>
      <c r="Y10" t="n">
        <v>4909.52421317694</v>
      </c>
      <c r="Z10" t="n">
        <v>4975.37030107306</v>
      </c>
      <c r="AA10" t="n">
        <v>4991.129420289</v>
      </c>
      <c r="AB10" t="n">
        <v>5070.25308010599</v>
      </c>
      <c r="AC10" t="n">
        <v>5245.79118118409</v>
      </c>
      <c r="AD10" t="n">
        <v>5495.91045370174</v>
      </c>
      <c r="AE10" t="n">
        <v>5732.44422367777</v>
      </c>
      <c r="AF10" t="n">
        <v>6229.77435156209</v>
      </c>
    </row>
    <row r="11">
      <c r="A11" t="s">
        <v>173</v>
      </c>
      <c r="B11" t="s">
        <v>390</v>
      </c>
      <c r="C11" t="s">
        <v>317</v>
      </c>
      <c r="D11" t="s">
        <v>391</v>
      </c>
      <c r="E11" t="s">
        <v>318</v>
      </c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</row>
    <row r="12">
      <c r="A12" t="s">
        <v>173</v>
      </c>
      <c r="B12" t="s">
        <v>392</v>
      </c>
      <c r="C12" t="s">
        <v>317</v>
      </c>
      <c r="D12" t="s">
        <v>393</v>
      </c>
      <c r="E12" t="s">
        <v>318</v>
      </c>
      <c r="F12"/>
      <c r="G12" t="n">
        <v>200.798662214636</v>
      </c>
      <c r="H12" t="n">
        <v>216.401260269245</v>
      </c>
      <c r="I12" t="n">
        <v>224.409215917349</v>
      </c>
      <c r="J12" t="n">
        <v>232.245721435049</v>
      </c>
      <c r="K12" t="n">
        <v>250.622282832399</v>
      </c>
      <c r="L12" t="n">
        <v>258.97015021855</v>
      </c>
      <c r="M12" t="n">
        <v>271.37886314117</v>
      </c>
      <c r="N12" t="n">
        <v>314.708157870771</v>
      </c>
      <c r="O12" t="n">
        <v>345.044597990431</v>
      </c>
      <c r="P12" t="n">
        <v>382.656753337005</v>
      </c>
      <c r="Q12" t="n">
        <v>465.318490812973</v>
      </c>
      <c r="R12" t="n">
        <v>558.500532555691</v>
      </c>
      <c r="S12" t="n">
        <v>660.729183990063</v>
      </c>
      <c r="T12" t="n">
        <v>754.891127964342</v>
      </c>
      <c r="U12" t="n">
        <v>942.414751223743</v>
      </c>
      <c r="V12" t="n">
        <v>1005.83132714285</v>
      </c>
      <c r="W12" t="n">
        <v>1131.64173821152</v>
      </c>
      <c r="X12" t="n">
        <v>1212.71794336744</v>
      </c>
      <c r="Y12" t="n">
        <v>1333.49623092839</v>
      </c>
      <c r="Z12" t="n">
        <v>1441.96058622085</v>
      </c>
      <c r="AA12" t="n">
        <v>1536.316573365</v>
      </c>
      <c r="AB12" t="n">
        <v>1633.70083357939</v>
      </c>
      <c r="AC12" t="n">
        <v>1810.4755920557</v>
      </c>
      <c r="AD12" t="n">
        <v>1955.95675958709</v>
      </c>
      <c r="AE12" t="n">
        <v>1985.42035481798</v>
      </c>
      <c r="AF12" t="n">
        <v>2086.72528726906</v>
      </c>
    </row>
    <row r="13">
      <c r="A13" t="s">
        <v>173</v>
      </c>
      <c r="B13" t="s">
        <v>394</v>
      </c>
      <c r="C13" t="s">
        <v>317</v>
      </c>
      <c r="D13" t="s">
        <v>395</v>
      </c>
      <c r="E13" t="s">
        <v>318</v>
      </c>
      <c r="F13"/>
      <c r="G13" t="n">
        <v>153.968118464801</v>
      </c>
      <c r="H13" t="n">
        <v>165.070984962253</v>
      </c>
      <c r="I13" t="n">
        <v>174.850809537284</v>
      </c>
      <c r="J13" t="n">
        <v>182.117885313981</v>
      </c>
      <c r="K13" t="n">
        <v>201.554731642247</v>
      </c>
      <c r="L13" t="n">
        <v>221.989035607821</v>
      </c>
      <c r="M13" t="n">
        <v>258.875941733496</v>
      </c>
      <c r="N13" t="n">
        <v>327.390762295175</v>
      </c>
      <c r="O13" t="n">
        <v>379.190600798754</v>
      </c>
      <c r="P13" t="n">
        <v>427.927902767135</v>
      </c>
      <c r="Q13" t="n">
        <v>531.503143444426</v>
      </c>
      <c r="R13" t="n">
        <v>625.708500841649</v>
      </c>
      <c r="S13" t="n">
        <v>743.17515146198</v>
      </c>
      <c r="T13" t="n">
        <v>831.100847069011</v>
      </c>
      <c r="U13" t="n">
        <v>1016.204959608</v>
      </c>
      <c r="V13" t="n">
        <v>1078.03435455639</v>
      </c>
      <c r="W13" t="n">
        <v>1208.10245392714</v>
      </c>
      <c r="X13" t="n">
        <v>1288.29940186965</v>
      </c>
      <c r="Y13" t="n">
        <v>1412.01968314559</v>
      </c>
      <c r="Z13" t="n">
        <v>1529.23311935021</v>
      </c>
      <c r="AA13" t="n">
        <v>1626.15198685</v>
      </c>
      <c r="AB13" t="n">
        <v>1734.04419313586</v>
      </c>
      <c r="AC13" t="n">
        <v>1889.0472202709</v>
      </c>
      <c r="AD13" t="n">
        <v>1981.91251652946</v>
      </c>
      <c r="AE13" t="n">
        <v>2145.82515998139</v>
      </c>
      <c r="AF13" t="n">
        <v>2159.54982096105</v>
      </c>
    </row>
    <row r="14">
      <c r="A14" t="s">
        <v>173</v>
      </c>
      <c r="B14" t="s">
        <v>396</v>
      </c>
      <c r="C14" t="s">
        <v>317</v>
      </c>
      <c r="D14" t="s">
        <v>397</v>
      </c>
      <c r="E14" t="s">
        <v>318</v>
      </c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</row>
    <row r="15">
      <c r="A15" t="s">
        <v>173</v>
      </c>
      <c r="B15" t="s">
        <v>398</v>
      </c>
      <c r="C15" t="s">
        <v>317</v>
      </c>
      <c r="D15" t="s">
        <v>399</v>
      </c>
      <c r="E15" t="s">
        <v>318</v>
      </c>
      <c r="F15"/>
      <c r="G15" t="n">
        <v>972.031623910274</v>
      </c>
      <c r="H15" t="n">
        <v>1012.87102873085</v>
      </c>
      <c r="I15" t="n">
        <v>1038.46651902755</v>
      </c>
      <c r="J15" t="n">
        <v>1058.64661748867</v>
      </c>
      <c r="K15" t="n">
        <v>1124.76573965764</v>
      </c>
      <c r="L15" t="n">
        <v>1122.7970952529</v>
      </c>
      <c r="M15" t="n">
        <v>1191.29362637161</v>
      </c>
      <c r="N15" t="n">
        <v>1235.98839806085</v>
      </c>
      <c r="O15" t="n">
        <v>1301.48760396872</v>
      </c>
      <c r="P15" t="n">
        <v>1380.64569626761</v>
      </c>
      <c r="Q15" t="n">
        <v>1523.59867240398</v>
      </c>
      <c r="R15" t="n">
        <v>1644.68532273363</v>
      </c>
      <c r="S15" t="n">
        <v>1747.50182040206</v>
      </c>
      <c r="T15" t="n">
        <v>1776.55331371916</v>
      </c>
      <c r="U15" t="n">
        <v>1871.43539996121</v>
      </c>
      <c r="V15" t="n">
        <v>1929.0733654645</v>
      </c>
      <c r="W15" t="n">
        <v>1981.31834340652</v>
      </c>
      <c r="X15" t="n">
        <v>1897.01114431757</v>
      </c>
      <c r="Y15" t="n">
        <v>1855.78969826534</v>
      </c>
      <c r="Z15" t="n">
        <v>1800.56322003588</v>
      </c>
      <c r="AA15" t="n">
        <v>1747.626961925</v>
      </c>
      <c r="AB15" t="n">
        <v>1760.63740526305</v>
      </c>
      <c r="AC15" t="n">
        <v>1710.92005660133</v>
      </c>
      <c r="AD15" t="n">
        <v>1685.68315957818</v>
      </c>
      <c r="AE15" t="n">
        <v>1608.06267140819</v>
      </c>
      <c r="AF15" t="n">
        <v>1589.68007266346</v>
      </c>
    </row>
    <row r="16">
      <c r="A16" t="s">
        <v>173</v>
      </c>
      <c r="B16" t="s">
        <v>400</v>
      </c>
      <c r="C16" t="s">
        <v>317</v>
      </c>
      <c r="D16" t="s">
        <v>401</v>
      </c>
      <c r="E16" t="s">
        <v>318</v>
      </c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</row>
    <row r="17">
      <c r="A17" t="s">
        <v>173</v>
      </c>
      <c r="B17" t="s">
        <v>402</v>
      </c>
      <c r="C17" t="s">
        <v>317</v>
      </c>
      <c r="D17" t="s">
        <v>403</v>
      </c>
      <c r="E17" t="s">
        <v>318</v>
      </c>
      <c r="F17"/>
      <c r="G17" t="n">
        <v>234.987429478547</v>
      </c>
      <c r="H17" t="n">
        <v>255.513647822735</v>
      </c>
      <c r="I17" t="n">
        <v>276.657670782433</v>
      </c>
      <c r="J17" t="n">
        <v>292.325230962772</v>
      </c>
      <c r="K17" t="n">
        <v>317.889602602422</v>
      </c>
      <c r="L17" t="n">
        <v>340.359206022015</v>
      </c>
      <c r="M17" t="n">
        <v>387.041942248307</v>
      </c>
      <c r="N17" t="n">
        <v>452.604243852951</v>
      </c>
      <c r="O17" t="n">
        <v>501.893475283226</v>
      </c>
      <c r="P17" t="n">
        <v>574.593782258942</v>
      </c>
      <c r="Q17" t="n">
        <v>676.653598579139</v>
      </c>
      <c r="R17" t="n">
        <v>782.386288769733</v>
      </c>
      <c r="S17" t="n">
        <v>861.716872510116</v>
      </c>
      <c r="T17" t="n">
        <v>960.19565987078</v>
      </c>
      <c r="U17" t="n">
        <v>1104.13980199126</v>
      </c>
      <c r="V17" t="n">
        <v>1140.8430896584</v>
      </c>
      <c r="W17" t="n">
        <v>1193.10993021101</v>
      </c>
      <c r="X17" t="n">
        <v>1175.86477049843</v>
      </c>
      <c r="Y17" t="n">
        <v>1184.62686369469</v>
      </c>
      <c r="Z17" t="n">
        <v>1176.4894404733</v>
      </c>
      <c r="AA17" t="n">
        <v>1173.879373995</v>
      </c>
      <c r="AB17" t="n">
        <v>1180.9607963434</v>
      </c>
      <c r="AC17" t="n">
        <v>1232.74440357633</v>
      </c>
      <c r="AD17" t="n">
        <v>1235.91117121415</v>
      </c>
      <c r="AE17" t="n">
        <v>1218.16564950049</v>
      </c>
      <c r="AF17" t="n">
        <v>1200.27147672377</v>
      </c>
    </row>
    <row r="18">
      <c r="A18" t="s">
        <v>173</v>
      </c>
      <c r="B18" t="s">
        <v>404</v>
      </c>
      <c r="C18" t="s">
        <v>317</v>
      </c>
      <c r="D18" t="s">
        <v>405</v>
      </c>
      <c r="E18" t="s">
        <v>318</v>
      </c>
      <c r="F18"/>
      <c r="G18" t="n">
        <v>1555.81077663663</v>
      </c>
      <c r="H18" t="n">
        <v>1590.88183465498</v>
      </c>
      <c r="I18" t="n">
        <v>1616.94144630452</v>
      </c>
      <c r="J18" t="n">
        <v>1718.506488717</v>
      </c>
      <c r="K18" t="n">
        <v>1831.34198003741</v>
      </c>
      <c r="L18" t="n">
        <v>1937.53376812537</v>
      </c>
      <c r="M18" t="n">
        <v>2192.50228072037</v>
      </c>
      <c r="N18" t="n">
        <v>2623.75968026265</v>
      </c>
      <c r="O18" t="n">
        <v>2868.51300301936</v>
      </c>
      <c r="P18" t="n">
        <v>3158.39304535976</v>
      </c>
      <c r="Q18" t="n">
        <v>3341.94566782956</v>
      </c>
      <c r="R18" t="n">
        <v>3474.37635801515</v>
      </c>
      <c r="S18" t="n">
        <v>3641.6983362577</v>
      </c>
      <c r="T18" t="n">
        <v>3837.73998233945</v>
      </c>
      <c r="U18" t="n">
        <v>3383.41328846681</v>
      </c>
      <c r="V18" t="n">
        <v>3098.54521045108</v>
      </c>
      <c r="W18" t="n">
        <v>3016.27432237067</v>
      </c>
      <c r="X18" t="n">
        <v>2865.31352200821</v>
      </c>
      <c r="Y18" t="n">
        <v>2785.68540556876</v>
      </c>
      <c r="Z18" t="n">
        <v>2721.69514913367</v>
      </c>
      <c r="AA18" t="n">
        <v>2761.230518039</v>
      </c>
      <c r="AB18" t="n">
        <v>2739.2534389128</v>
      </c>
      <c r="AC18" t="n">
        <v>2873.86252953606</v>
      </c>
      <c r="AD18" t="n">
        <v>2962.75942543691</v>
      </c>
      <c r="AE18" t="n">
        <v>2861.66785566767</v>
      </c>
      <c r="AF18" t="n">
        <v>2684.17547200742</v>
      </c>
    </row>
    <row r="19">
      <c r="A19" t="s">
        <v>173</v>
      </c>
      <c r="B19" t="s">
        <v>406</v>
      </c>
      <c r="C19" t="s">
        <v>317</v>
      </c>
      <c r="D19" t="s">
        <v>407</v>
      </c>
      <c r="E19" t="s">
        <v>318</v>
      </c>
      <c r="F19"/>
      <c r="G19" t="n">
        <v>101.853558124545</v>
      </c>
      <c r="H19" t="n">
        <v>112.60108569491</v>
      </c>
      <c r="I19" t="n">
        <v>120.84893240529</v>
      </c>
      <c r="J19" t="n">
        <v>129.394119701191</v>
      </c>
      <c r="K19" t="n">
        <v>144.142482988635</v>
      </c>
      <c r="L19" t="n">
        <v>149.312958249706</v>
      </c>
      <c r="M19" t="n">
        <v>158.660153193209</v>
      </c>
      <c r="N19" t="n">
        <v>176.497672232126</v>
      </c>
      <c r="O19" t="n">
        <v>192.019880633143</v>
      </c>
      <c r="P19" t="n">
        <v>226.618908411985</v>
      </c>
      <c r="Q19" t="n">
        <v>272.848623741632</v>
      </c>
      <c r="R19" t="n">
        <v>315.251678442152</v>
      </c>
      <c r="S19" t="n">
        <v>357.797540182122</v>
      </c>
      <c r="T19" t="n">
        <v>396.974820461698</v>
      </c>
      <c r="U19" t="n">
        <v>460.332918679847</v>
      </c>
      <c r="V19" t="n">
        <v>483.045107316492</v>
      </c>
      <c r="W19" t="n">
        <v>533.188728092314</v>
      </c>
      <c r="X19" t="n">
        <v>557.105414791515</v>
      </c>
      <c r="Y19" t="n">
        <v>596.899720971287</v>
      </c>
      <c r="Z19" t="n">
        <v>625.045353295612</v>
      </c>
      <c r="AA19" t="n">
        <v>650.364399023</v>
      </c>
      <c r="AB19" t="n">
        <v>659.687588268462</v>
      </c>
      <c r="AC19" t="n">
        <v>698.927305883753</v>
      </c>
      <c r="AD19" t="n">
        <v>741.338178352451</v>
      </c>
      <c r="AE19" t="n">
        <v>721.38268220938</v>
      </c>
      <c r="AF19" t="n">
        <v>720.878712467778</v>
      </c>
    </row>
    <row r="20">
      <c r="A20" t="s">
        <v>173</v>
      </c>
      <c r="B20" t="s">
        <v>408</v>
      </c>
      <c r="C20" t="s">
        <v>317</v>
      </c>
      <c r="D20" t="s">
        <v>409</v>
      </c>
      <c r="E20" t="s">
        <v>318</v>
      </c>
      <c r="F20"/>
      <c r="G20" t="n">
        <v>176.857396366961</v>
      </c>
      <c r="H20" t="n">
        <v>182.907097808137</v>
      </c>
      <c r="I20" t="n">
        <v>185.935867631361</v>
      </c>
      <c r="J20" t="n">
        <v>191.765485656546</v>
      </c>
      <c r="K20" t="n">
        <v>206.082360576187</v>
      </c>
      <c r="L20" t="n">
        <v>215.922118807036</v>
      </c>
      <c r="M20" t="n">
        <v>239.928187617152</v>
      </c>
      <c r="N20" t="n">
        <v>274.656931619127</v>
      </c>
      <c r="O20" t="n">
        <v>302.50262846814</v>
      </c>
      <c r="P20" t="n">
        <v>337.939980022852</v>
      </c>
      <c r="Q20" t="n">
        <v>387.581393042481</v>
      </c>
      <c r="R20" t="n">
        <v>436.458747990578</v>
      </c>
      <c r="S20" t="n">
        <v>481.327775215442</v>
      </c>
      <c r="T20" t="n">
        <v>519.834601827262</v>
      </c>
      <c r="U20" t="n">
        <v>562.802462366619</v>
      </c>
      <c r="V20" t="n">
        <v>564.981401318876</v>
      </c>
      <c r="W20" t="n">
        <v>600.480882819243</v>
      </c>
      <c r="X20" t="n">
        <v>636.598463268096</v>
      </c>
      <c r="Y20" t="n">
        <v>666.924658005428</v>
      </c>
      <c r="Z20" t="n">
        <v>708.088014544278</v>
      </c>
      <c r="AA20" t="n">
        <v>738.336656033</v>
      </c>
      <c r="AB20" t="n">
        <v>801.077581111061</v>
      </c>
      <c r="AC20" t="n">
        <v>827.40388525533</v>
      </c>
      <c r="AD20" t="n">
        <v>849.911500740406</v>
      </c>
      <c r="AE20" t="n">
        <v>893.123650482737</v>
      </c>
      <c r="AF20" t="n">
        <v>956.449295540397</v>
      </c>
    </row>
    <row r="21">
      <c r="A21" t="s">
        <v>173</v>
      </c>
      <c r="B21" t="s">
        <v>410</v>
      </c>
      <c r="C21" t="s">
        <v>317</v>
      </c>
      <c r="D21" t="s">
        <v>411</v>
      </c>
      <c r="E21" t="s">
        <v>318</v>
      </c>
      <c r="F21"/>
      <c r="G21" t="n">
        <v>226.304071548015</v>
      </c>
      <c r="H21" t="n">
        <v>235.157229068132</v>
      </c>
      <c r="I21" t="n">
        <v>239.890044499053</v>
      </c>
      <c r="J21" t="n">
        <v>248.121620056201</v>
      </c>
      <c r="K21" t="n">
        <v>267.16158156783</v>
      </c>
      <c r="L21" t="n">
        <v>280.399548444629</v>
      </c>
      <c r="M21" t="n">
        <v>312.477668115248</v>
      </c>
      <c r="N21" t="n">
        <v>358.544643243381</v>
      </c>
      <c r="O21" t="n">
        <v>394.641273897816</v>
      </c>
      <c r="P21" t="n">
        <v>440.790392633006</v>
      </c>
      <c r="Q21" t="n">
        <v>504.881470492701</v>
      </c>
      <c r="R21" t="n">
        <v>568.038994482353</v>
      </c>
      <c r="S21" t="n">
        <v>626.484938610914</v>
      </c>
      <c r="T21" t="n">
        <v>676.61844082619</v>
      </c>
      <c r="U21" t="n">
        <v>732.090092199333</v>
      </c>
      <c r="V21" t="n">
        <v>733.128607479276</v>
      </c>
      <c r="W21" t="n">
        <v>784.774033273615</v>
      </c>
      <c r="X21" t="n">
        <v>827.09933126037</v>
      </c>
      <c r="Y21" t="n">
        <v>872.417529933625</v>
      </c>
      <c r="Z21" t="n">
        <v>925.528549506803</v>
      </c>
      <c r="AA21" t="n">
        <v>971.277257644</v>
      </c>
      <c r="AB21" t="n">
        <v>1043.44079613285</v>
      </c>
      <c r="AC21" t="n">
        <v>1085.25635471039</v>
      </c>
      <c r="AD21" t="n">
        <v>1120.99279930738</v>
      </c>
      <c r="AE21" t="n">
        <v>1165.07303187468</v>
      </c>
      <c r="AF21" t="n">
        <v>1240.99417500927</v>
      </c>
    </row>
    <row r="22">
      <c r="A22" t="s">
        <v>173</v>
      </c>
      <c r="B22" t="s">
        <v>412</v>
      </c>
      <c r="C22" t="s">
        <v>317</v>
      </c>
      <c r="D22" t="s">
        <v>413</v>
      </c>
      <c r="E22" t="s">
        <v>318</v>
      </c>
      <c r="F22"/>
      <c r="G22" t="n">
        <v>49.4466751800531</v>
      </c>
      <c r="H22" t="n">
        <v>52.2501312607647</v>
      </c>
      <c r="I22" t="n">
        <v>53.954176867692</v>
      </c>
      <c r="J22" t="n">
        <v>56.3561343996524</v>
      </c>
      <c r="K22" t="n">
        <v>61.0792209924079</v>
      </c>
      <c r="L22" t="n">
        <v>64.4774296367855</v>
      </c>
      <c r="M22" t="n">
        <v>72.5494804970207</v>
      </c>
      <c r="N22" t="n">
        <v>83.8877116242569</v>
      </c>
      <c r="O22" t="n">
        <v>92.1386454285871</v>
      </c>
      <c r="P22" t="n">
        <v>102.850412609929</v>
      </c>
      <c r="Q22" t="n">
        <v>117.300077449239</v>
      </c>
      <c r="R22" t="n">
        <v>131.580246492869</v>
      </c>
      <c r="S22" t="n">
        <v>145.157163395472</v>
      </c>
      <c r="T22" t="n">
        <v>156.783838999982</v>
      </c>
      <c r="U22" t="n">
        <v>169.287629832716</v>
      </c>
      <c r="V22" t="n">
        <v>168.147206159394</v>
      </c>
      <c r="W22" t="n">
        <v>184.293150454379</v>
      </c>
      <c r="X22" t="n">
        <v>190.500867992264</v>
      </c>
      <c r="Y22" t="n">
        <v>205.492871928182</v>
      </c>
      <c r="Z22" t="n">
        <v>217.440534962526</v>
      </c>
      <c r="AA22" t="n">
        <v>232.940601611</v>
      </c>
      <c r="AB22" t="n">
        <v>242.363215021808</v>
      </c>
      <c r="AC22" t="n">
        <v>257.85246945611</v>
      </c>
      <c r="AD22" t="n">
        <v>271.081298566984</v>
      </c>
      <c r="AE22" t="n">
        <v>271.949381392982</v>
      </c>
      <c r="AF22" t="n">
        <v>284.544879468826</v>
      </c>
    </row>
    <row r="23">
      <c r="A23" t="s">
        <v>173</v>
      </c>
      <c r="B23" t="s">
        <v>414</v>
      </c>
      <c r="C23" t="s">
        <v>317</v>
      </c>
      <c r="D23" t="s">
        <v>415</v>
      </c>
      <c r="E23" t="s">
        <v>318</v>
      </c>
      <c r="F23"/>
      <c r="G23" t="n">
        <v>176.434292426323</v>
      </c>
      <c r="H23" t="n">
        <v>190.018268051724</v>
      </c>
      <c r="I23" t="n">
        <v>199.269486499271</v>
      </c>
      <c r="J23" t="n">
        <v>210.417183675346</v>
      </c>
      <c r="K23" t="n">
        <v>230.616386194551</v>
      </c>
      <c r="L23" t="n">
        <v>245.992624406897</v>
      </c>
      <c r="M23" t="n">
        <v>282.732387621712</v>
      </c>
      <c r="N23" t="n">
        <v>331.774736480196</v>
      </c>
      <c r="O23" t="n">
        <v>362.099532948063</v>
      </c>
      <c r="P23" t="n">
        <v>400.74423778308</v>
      </c>
      <c r="Q23" t="n">
        <v>450.087175569112</v>
      </c>
      <c r="R23" t="n">
        <v>498.398200664541</v>
      </c>
      <c r="S23" t="n">
        <v>550.639519293931</v>
      </c>
      <c r="T23" t="n">
        <v>593.391490289329</v>
      </c>
      <c r="U23" t="n">
        <v>634.996573083424</v>
      </c>
      <c r="V23" t="n">
        <v>628.567890307404</v>
      </c>
      <c r="W23" t="n">
        <v>638.864729625765</v>
      </c>
      <c r="X23" t="n">
        <v>612.631923172324</v>
      </c>
      <c r="Y23" t="n">
        <v>621.580770895101</v>
      </c>
      <c r="Z23" t="n">
        <v>595.885827733515</v>
      </c>
      <c r="AA23" t="n">
        <v>566.607927933</v>
      </c>
      <c r="AB23" t="n">
        <v>552.431452930231</v>
      </c>
      <c r="AC23" t="n">
        <v>534.048989333299</v>
      </c>
      <c r="AD23" t="n">
        <v>525.820040132873</v>
      </c>
      <c r="AE23" t="n">
        <v>503.23123389476</v>
      </c>
      <c r="AF23" t="n">
        <v>497.46462955818</v>
      </c>
    </row>
    <row r="24">
      <c r="A24" t="s">
        <v>173</v>
      </c>
      <c r="B24" t="s">
        <v>416</v>
      </c>
      <c r="C24" t="s">
        <v>317</v>
      </c>
      <c r="D24" t="s">
        <v>417</v>
      </c>
      <c r="E24" t="s">
        <v>318</v>
      </c>
      <c r="F24"/>
      <c r="G24" t="n">
        <v>255.145338180095</v>
      </c>
      <c r="H24" t="n">
        <v>276.757361211523</v>
      </c>
      <c r="I24" t="n">
        <v>291.786941198979</v>
      </c>
      <c r="J24" t="n">
        <v>309.412244486741</v>
      </c>
      <c r="K24" t="n">
        <v>340.218620455225</v>
      </c>
      <c r="L24" t="n">
        <v>363.608169815735</v>
      </c>
      <c r="M24" t="n">
        <v>417.936134870787</v>
      </c>
      <c r="N24" t="n">
        <v>490.672780455855</v>
      </c>
      <c r="O24" t="n">
        <v>536.933926193685</v>
      </c>
      <c r="P24" t="n">
        <v>595.595211984251</v>
      </c>
      <c r="Q24" t="n">
        <v>670.758006905768</v>
      </c>
      <c r="R24" t="n">
        <v>744.438456160569</v>
      </c>
      <c r="S24" t="n">
        <v>822.868470696877</v>
      </c>
      <c r="T24" t="n">
        <v>887.376785215346</v>
      </c>
      <c r="U24" t="n">
        <v>950.955218235705</v>
      </c>
      <c r="V24" t="n">
        <v>954.778734707002</v>
      </c>
      <c r="W24" t="n">
        <v>998.944832722378</v>
      </c>
      <c r="X24" t="n">
        <v>993.116487648194</v>
      </c>
      <c r="Y24" t="n">
        <v>988.944973920641</v>
      </c>
      <c r="Z24" t="n">
        <v>996.549190144008</v>
      </c>
      <c r="AA24" t="n">
        <v>1031.909379803</v>
      </c>
      <c r="AB24" t="n">
        <v>1092.19676051771</v>
      </c>
      <c r="AC24" t="n">
        <v>1185.55246454674</v>
      </c>
      <c r="AD24" t="n">
        <v>1324.00578385595</v>
      </c>
      <c r="AE24" t="n">
        <v>1403.34093019756</v>
      </c>
      <c r="AF24" t="n">
        <v>1557.503903455</v>
      </c>
    </row>
    <row r="25">
      <c r="A25" t="s">
        <v>173</v>
      </c>
      <c r="B25" t="s">
        <v>418</v>
      </c>
      <c r="C25" t="s">
        <v>317</v>
      </c>
      <c r="D25" t="s">
        <v>419</v>
      </c>
      <c r="E25" t="s">
        <v>318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</row>
    <row r="26">
      <c r="A26" t="s">
        <v>173</v>
      </c>
      <c r="B26" t="s">
        <v>420</v>
      </c>
      <c r="C26" t="s">
        <v>317</v>
      </c>
      <c r="D26" t="s">
        <v>421</v>
      </c>
      <c r="E26" t="s">
        <v>318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</row>
    <row r="27">
      <c r="A27" t="s">
        <v>173</v>
      </c>
      <c r="B27" t="s">
        <v>422</v>
      </c>
      <c r="C27" t="s">
        <v>317</v>
      </c>
      <c r="D27" t="s">
        <v>423</v>
      </c>
      <c r="E27" t="s">
        <v>318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</row>
    <row r="28">
      <c r="A28" t="s">
        <v>173</v>
      </c>
      <c r="B28" t="s">
        <v>424</v>
      </c>
      <c r="C28" t="s">
        <v>317</v>
      </c>
      <c r="D28" t="s">
        <v>425</v>
      </c>
      <c r="E28" t="s">
        <v>318</v>
      </c>
      <c r="F28"/>
      <c r="G28" t="n">
        <v>103.422395501448</v>
      </c>
      <c r="H28" t="n">
        <v>115.099973045769</v>
      </c>
      <c r="I28" t="n">
        <v>123.594513473838</v>
      </c>
      <c r="J28" t="n">
        <v>132.74400798919</v>
      </c>
      <c r="K28" t="n">
        <v>147.642546331432</v>
      </c>
      <c r="L28" t="n">
        <v>158.755597043544</v>
      </c>
      <c r="M28" t="n">
        <v>181.237872490452</v>
      </c>
      <c r="N28" t="n">
        <v>212.147699895364</v>
      </c>
      <c r="O28" t="n">
        <v>234.970786934389</v>
      </c>
      <c r="P28" t="n">
        <v>263.257371413911</v>
      </c>
      <c r="Q28" t="n">
        <v>301.453591363211</v>
      </c>
      <c r="R28" t="n">
        <v>338.790751330129</v>
      </c>
      <c r="S28" t="n">
        <v>374.70456833787</v>
      </c>
      <c r="T28" t="n">
        <v>405.121448543495</v>
      </c>
      <c r="U28" t="n">
        <v>437.510772611443</v>
      </c>
      <c r="V28" t="n">
        <v>406.741055121755</v>
      </c>
      <c r="W28" t="n">
        <v>384.957452021859</v>
      </c>
      <c r="X28" t="n">
        <v>352.05454444309</v>
      </c>
      <c r="Y28" t="n">
        <v>342.449728004557</v>
      </c>
      <c r="Z28" t="n">
        <v>321.051305592256</v>
      </c>
      <c r="AA28" t="n">
        <v>322.721560028</v>
      </c>
      <c r="AB28" t="n">
        <v>341.248107864834</v>
      </c>
      <c r="AC28" t="n">
        <v>362.132684787973</v>
      </c>
      <c r="AD28" t="n">
        <v>363.889750899767</v>
      </c>
      <c r="AE28" t="n">
        <v>361.26468213003</v>
      </c>
      <c r="AF28" t="n">
        <v>363.619372253846</v>
      </c>
    </row>
    <row r="29">
      <c r="A29" t="s">
        <v>173</v>
      </c>
      <c r="B29" t="s">
        <v>426</v>
      </c>
      <c r="C29" t="s">
        <v>317</v>
      </c>
      <c r="D29" t="s">
        <v>427</v>
      </c>
      <c r="E29" t="s">
        <v>318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</row>
    <row r="30">
      <c r="A30" t="s">
        <v>173</v>
      </c>
      <c r="B30" t="s">
        <v>428</v>
      </c>
      <c r="C30" t="s">
        <v>317</v>
      </c>
      <c r="D30" t="s">
        <v>429</v>
      </c>
      <c r="E30" t="s">
        <v>318</v>
      </c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</row>
    <row r="31">
      <c r="A31" t="s">
        <v>173</v>
      </c>
      <c r="B31" t="s">
        <v>430</v>
      </c>
      <c r="C31" t="s">
        <v>317</v>
      </c>
      <c r="D31" t="s">
        <v>431</v>
      </c>
      <c r="E31" t="s">
        <v>318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</row>
    <row r="32">
      <c r="A32" t="s">
        <v>173</v>
      </c>
      <c r="B32" t="s">
        <v>432</v>
      </c>
      <c r="C32" t="s">
        <v>317</v>
      </c>
      <c r="D32" t="s">
        <v>433</v>
      </c>
      <c r="E32" t="s">
        <v>318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</row>
    <row r="33">
      <c r="A33" t="s">
        <v>173</v>
      </c>
      <c r="B33" t="s">
        <v>434</v>
      </c>
      <c r="C33" t="s">
        <v>317</v>
      </c>
      <c r="D33" t="s">
        <v>435</v>
      </c>
      <c r="E33" t="s">
        <v>318</v>
      </c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</row>
    <row r="34">
      <c r="A34" t="s">
        <v>173</v>
      </c>
      <c r="B34" t="s">
        <v>436</v>
      </c>
      <c r="C34" t="s">
        <v>317</v>
      </c>
      <c r="D34" t="s">
        <v>437</v>
      </c>
      <c r="E34" t="s">
        <v>318</v>
      </c>
      <c r="F34"/>
      <c r="G34" t="n">
        <v>4.11369953610334</v>
      </c>
      <c r="H34" t="n">
        <v>4.24380820329434</v>
      </c>
      <c r="I34" t="n">
        <v>4.37812445766928</v>
      </c>
      <c r="J34" t="n">
        <v>4.51987373827962</v>
      </c>
      <c r="K34" t="n">
        <v>4.76713822910255</v>
      </c>
      <c r="L34" t="n">
        <v>4.88240127480062</v>
      </c>
      <c r="M34" t="n">
        <v>5.48226418725807</v>
      </c>
      <c r="N34" t="n">
        <v>6.34512880719184</v>
      </c>
      <c r="O34" t="n">
        <v>6.96021812450781</v>
      </c>
      <c r="P34" t="n">
        <v>7.84010566772017</v>
      </c>
      <c r="Q34" t="n">
        <v>9.08547904933277</v>
      </c>
      <c r="R34" t="n">
        <v>10.1728541636336</v>
      </c>
      <c r="S34" t="n">
        <v>11.3838972372707</v>
      </c>
      <c r="T34" t="n">
        <v>12.3270320388177</v>
      </c>
      <c r="U34" t="n">
        <v>13.2472893153513</v>
      </c>
      <c r="V34" t="n">
        <v>12.8737127550885</v>
      </c>
      <c r="W34" t="n">
        <v>18.239764497936</v>
      </c>
      <c r="X34" t="n">
        <v>18.7323125199247</v>
      </c>
      <c r="Y34" t="n">
        <v>19.2622104792036</v>
      </c>
      <c r="Z34" t="n">
        <v>19.1831925058232</v>
      </c>
      <c r="AA34" t="n">
        <v>18.658198932</v>
      </c>
      <c r="AB34" t="n">
        <v>23.0478212823954</v>
      </c>
      <c r="AC34" t="n">
        <v>24.0099542702666</v>
      </c>
      <c r="AD34" t="n">
        <v>28.9149140629618</v>
      </c>
      <c r="AE34" t="n">
        <v>30.5043316717271</v>
      </c>
      <c r="AF34" t="n">
        <v>30.950873129646</v>
      </c>
    </row>
    <row r="35">
      <c r="A35" t="s">
        <v>173</v>
      </c>
      <c r="B35" t="s">
        <v>438</v>
      </c>
      <c r="C35" t="s">
        <v>317</v>
      </c>
      <c r="D35" t="s">
        <v>439</v>
      </c>
      <c r="E35" t="s">
        <v>318</v>
      </c>
      <c r="F35"/>
      <c r="G35" t="n">
        <v>865.927499668707</v>
      </c>
      <c r="H35" t="n">
        <v>955.743212629043</v>
      </c>
      <c r="I35" t="n">
        <v>1020.13899423258</v>
      </c>
      <c r="J35" t="n">
        <v>1091.45885234854</v>
      </c>
      <c r="K35" t="n">
        <v>1208.92917875872</v>
      </c>
      <c r="L35" t="n">
        <v>1299.63236520808</v>
      </c>
      <c r="M35" t="n">
        <v>1504.03837731423</v>
      </c>
      <c r="N35" t="n">
        <v>1775.48584583275</v>
      </c>
      <c r="O35" t="n">
        <v>1943.82985900104</v>
      </c>
      <c r="P35" t="n">
        <v>2155.41642017303</v>
      </c>
      <c r="Q35" t="n">
        <v>2423.47224738447</v>
      </c>
      <c r="R35" t="n">
        <v>2685.96300942171</v>
      </c>
      <c r="S35" t="n">
        <v>2970.84971243934</v>
      </c>
      <c r="T35" t="n">
        <v>3204.04487362985</v>
      </c>
      <c r="U35" t="n">
        <v>3429.39383823962</v>
      </c>
      <c r="V35" t="n">
        <v>3491.17412938462</v>
      </c>
      <c r="W35" t="n">
        <v>3600.54739803789</v>
      </c>
      <c r="X35" t="n">
        <v>3629.29749578138</v>
      </c>
      <c r="Y35" t="n">
        <v>3815.3646842737</v>
      </c>
      <c r="Z35" t="n">
        <v>3842.48968587283</v>
      </c>
      <c r="AA35" t="n">
        <v>3889.336030337</v>
      </c>
      <c r="AB35" t="n">
        <v>3885.08094582826</v>
      </c>
      <c r="AC35" t="n">
        <v>4081.19843266545</v>
      </c>
      <c r="AD35" t="n">
        <v>4284.24354537992</v>
      </c>
      <c r="AE35" t="n">
        <v>4570.5974016618</v>
      </c>
      <c r="AF35" t="n">
        <v>5174.99655783924</v>
      </c>
    </row>
    <row r="36">
      <c r="A36" t="s">
        <v>173</v>
      </c>
      <c r="B36" t="s">
        <v>440</v>
      </c>
      <c r="C36" t="s">
        <v>317</v>
      </c>
      <c r="D36" t="s">
        <v>441</v>
      </c>
      <c r="E36" t="s">
        <v>318</v>
      </c>
      <c r="F36"/>
      <c r="G36" t="n">
        <v>22.6967875472481</v>
      </c>
      <c r="H36" t="n">
        <v>30.3650554553769</v>
      </c>
      <c r="I36" t="n">
        <v>31.7689016185657</v>
      </c>
      <c r="J36" t="n">
        <v>33.9727843340236</v>
      </c>
      <c r="K36" t="n">
        <v>46.251322212676</v>
      </c>
      <c r="L36" t="n">
        <v>66.7314045015513</v>
      </c>
      <c r="M36" t="n">
        <v>83.2812427999971</v>
      </c>
      <c r="N36" t="n">
        <v>136.457401120222</v>
      </c>
      <c r="O36" t="n">
        <v>152.566047847371</v>
      </c>
      <c r="P36" t="n">
        <v>157.521209106892</v>
      </c>
      <c r="Q36" t="n">
        <v>179.897387899343</v>
      </c>
      <c r="R36" t="n">
        <v>243.113005544945</v>
      </c>
      <c r="S36" t="n">
        <v>315.515551361327</v>
      </c>
      <c r="T36" t="n">
        <v>341.397485981974</v>
      </c>
      <c r="U36" t="n">
        <v>397.885483518889</v>
      </c>
      <c r="V36" t="n">
        <v>438.89149663655</v>
      </c>
      <c r="W36" t="n">
        <v>386.026718861246</v>
      </c>
      <c r="X36" t="n">
        <v>337.146455099265</v>
      </c>
      <c r="Y36" t="n">
        <v>318.082841563875</v>
      </c>
      <c r="Z36" t="n">
        <v>283.347028289472</v>
      </c>
      <c r="AA36" t="n">
        <v>245.030244268</v>
      </c>
      <c r="AB36" t="n">
        <v>217.084102577487</v>
      </c>
      <c r="AC36" t="n">
        <v>224.792373101807</v>
      </c>
      <c r="AD36" t="n">
        <v>212.199720773279</v>
      </c>
      <c r="AE36" t="n">
        <v>188.170098335713</v>
      </c>
      <c r="AF36" t="n">
        <v>203.467175352421</v>
      </c>
    </row>
    <row r="37">
      <c r="A37" t="s">
        <v>173</v>
      </c>
      <c r="B37" t="s">
        <v>442</v>
      </c>
      <c r="C37" t="s">
        <v>317</v>
      </c>
      <c r="D37" t="s">
        <v>443</v>
      </c>
      <c r="E37" t="s">
        <v>318</v>
      </c>
      <c r="F37"/>
      <c r="G37" t="n">
        <v>519.171261083045</v>
      </c>
      <c r="H37" t="n">
        <v>557.826540737361</v>
      </c>
      <c r="I37" t="n">
        <v>583.805107218223</v>
      </c>
      <c r="J37" t="n">
        <v>612.533317251428</v>
      </c>
      <c r="K37" t="n">
        <v>646.562403109269</v>
      </c>
      <c r="L37" t="n">
        <v>678.935042590408</v>
      </c>
      <c r="M37" t="n">
        <v>803.19655353128</v>
      </c>
      <c r="N37" t="n">
        <v>959.85136993216</v>
      </c>
      <c r="O37" t="n">
        <v>1058.88739700174</v>
      </c>
      <c r="P37" t="n">
        <v>1165.59328270904</v>
      </c>
      <c r="Q37" t="n">
        <v>1324.5907827986</v>
      </c>
      <c r="R37" t="n">
        <v>1358.96683712186</v>
      </c>
      <c r="S37" t="n">
        <v>1413.97450341378</v>
      </c>
      <c r="T37" t="n">
        <v>1500.33964412556</v>
      </c>
      <c r="U37" t="n">
        <v>1634.22544982464</v>
      </c>
      <c r="V37" t="n">
        <v>1491.4566375811</v>
      </c>
      <c r="W37" t="n">
        <v>1487.38980424017</v>
      </c>
      <c r="X37" t="n">
        <v>1270.61064797992</v>
      </c>
      <c r="Y37" t="n">
        <v>1263.19499276206</v>
      </c>
      <c r="Z37" t="n">
        <v>1147.71400225582</v>
      </c>
      <c r="AA37" t="n">
        <v>989.133852341</v>
      </c>
      <c r="AB37" t="n">
        <v>923.952558026969</v>
      </c>
      <c r="AC37" t="n">
        <v>924.969035944103</v>
      </c>
      <c r="AD37" t="n">
        <v>866.657663800169</v>
      </c>
      <c r="AE37" t="n">
        <v>794.203726029794</v>
      </c>
      <c r="AF37" t="n">
        <v>957.848098951259</v>
      </c>
    </row>
    <row r="38">
      <c r="A38" t="s">
        <v>173</v>
      </c>
      <c r="B38" t="s">
        <v>444</v>
      </c>
      <c r="C38" t="s">
        <v>317</v>
      </c>
      <c r="D38" t="s">
        <v>445</v>
      </c>
      <c r="E38" t="s">
        <v>318</v>
      </c>
      <c r="F38"/>
      <c r="G38" t="n">
        <v>324.059451038418</v>
      </c>
      <c r="H38" t="n">
        <v>367.551616437087</v>
      </c>
      <c r="I38" t="n">
        <v>404.564985394994</v>
      </c>
      <c r="J38" t="n">
        <v>444.952750763103</v>
      </c>
      <c r="K38" t="n">
        <v>516.115453435573</v>
      </c>
      <c r="L38" t="n">
        <v>553.965918116072</v>
      </c>
      <c r="M38" t="n">
        <v>617.560580982001</v>
      </c>
      <c r="N38" t="n">
        <v>679.177074779489</v>
      </c>
      <c r="O38" t="n">
        <v>732.376414152824</v>
      </c>
      <c r="P38" t="n">
        <v>832.301928357094</v>
      </c>
      <c r="Q38" t="n">
        <v>918.984076686537</v>
      </c>
      <c r="R38" t="n">
        <v>1083.88316675288</v>
      </c>
      <c r="S38" t="n">
        <v>1241.35965766438</v>
      </c>
      <c r="T38" t="n">
        <v>1362.30774352228</v>
      </c>
      <c r="U38" t="n">
        <v>1397.28290489606</v>
      </c>
      <c r="V38" t="n">
        <v>1560.82599516696</v>
      </c>
      <c r="W38" t="n">
        <v>1727.13087493636</v>
      </c>
      <c r="X38" t="n">
        <v>2021.5403927021</v>
      </c>
      <c r="Y38" t="n">
        <v>2234.08684994786</v>
      </c>
      <c r="Z38" t="n">
        <v>2411.42865532759</v>
      </c>
      <c r="AA38" t="n">
        <v>2655.171933728</v>
      </c>
      <c r="AB38" t="n">
        <v>2744.04428522377</v>
      </c>
      <c r="AC38" t="n">
        <v>2931.43702361853</v>
      </c>
      <c r="AD38" t="n">
        <v>3205.38616080643</v>
      </c>
      <c r="AE38" t="n">
        <v>3588.22357729537</v>
      </c>
      <c r="AF38" t="n">
        <v>4013.68128353776</v>
      </c>
    </row>
    <row r="39">
      <c r="A39" t="s">
        <v>173</v>
      </c>
      <c r="B39" t="s">
        <v>446</v>
      </c>
      <c r="C39" t="s">
        <v>317</v>
      </c>
      <c r="D39" t="s">
        <v>447</v>
      </c>
      <c r="E39" t="s">
        <v>318</v>
      </c>
      <c r="F39"/>
      <c r="G39" t="n">
        <v>215.383718971565</v>
      </c>
      <c r="H39" t="n">
        <v>237.14447123177</v>
      </c>
      <c r="I39" t="n">
        <v>261.099154145491</v>
      </c>
      <c r="J39" t="n">
        <v>288.393244081779</v>
      </c>
      <c r="K39" t="n">
        <v>320.620292725662</v>
      </c>
      <c r="L39" t="n">
        <v>338.124272046084</v>
      </c>
      <c r="M39" t="n">
        <v>404.541030244289</v>
      </c>
      <c r="N39" t="n">
        <v>471.811354920504</v>
      </c>
      <c r="O39" t="n">
        <v>529.633516543018</v>
      </c>
      <c r="P39" t="n">
        <v>611.773760684473</v>
      </c>
      <c r="Q39" t="n">
        <v>686.099030804056</v>
      </c>
      <c r="R39" t="n">
        <v>814.348511276113</v>
      </c>
      <c r="S39" t="n">
        <v>977.873823137862</v>
      </c>
      <c r="T39" t="n">
        <v>1148.60764623068</v>
      </c>
      <c r="U39" t="n">
        <v>1196.29131362062</v>
      </c>
      <c r="V39" t="n">
        <v>1243.8924356805</v>
      </c>
      <c r="W39" t="n">
        <v>1185.84236391152</v>
      </c>
      <c r="X39" t="n">
        <v>1085.47392550474</v>
      </c>
      <c r="Y39" t="n">
        <v>1090.45621630907</v>
      </c>
      <c r="Z39" t="n">
        <v>1158.53955062821</v>
      </c>
      <c r="AA39" t="n">
        <v>1187.022299657</v>
      </c>
      <c r="AB39" t="n">
        <v>1212.25628466875</v>
      </c>
      <c r="AC39" t="n">
        <v>1112.9664015601</v>
      </c>
      <c r="AD39" t="n">
        <v>1035.20211242313</v>
      </c>
      <c r="AE39" t="n">
        <v>927.44070385001</v>
      </c>
      <c r="AF39" t="n">
        <v>828.317547152208</v>
      </c>
    </row>
    <row r="40">
      <c r="A40" t="s">
        <v>173</v>
      </c>
      <c r="B40" t="s">
        <v>448</v>
      </c>
      <c r="C40" t="s">
        <v>317</v>
      </c>
      <c r="D40" t="s">
        <v>449</v>
      </c>
      <c r="E40" t="s">
        <v>318</v>
      </c>
      <c r="F40"/>
      <c r="G40" t="n">
        <v>5.38155293738054</v>
      </c>
      <c r="H40" t="n">
        <v>5.81386119864369</v>
      </c>
      <c r="I40" t="n">
        <v>6.0804531344257</v>
      </c>
      <c r="J40" t="n">
        <v>6.42901018419843</v>
      </c>
      <c r="K40" t="n">
        <v>7.04231531319187</v>
      </c>
      <c r="L40" t="n">
        <v>7.49522367058748</v>
      </c>
      <c r="M40" t="n">
        <v>8.54293352615111</v>
      </c>
      <c r="N40" t="n">
        <v>10.001211280026</v>
      </c>
      <c r="O40" t="n">
        <v>10.9619668577807</v>
      </c>
      <c r="P40" t="n">
        <v>12.1031143046453</v>
      </c>
      <c r="Q40" t="n">
        <v>13.6479830452595</v>
      </c>
      <c r="R40" t="n">
        <v>15.2319241077217</v>
      </c>
      <c r="S40" t="n">
        <v>16.8776482915752</v>
      </c>
      <c r="T40" t="n">
        <v>18.152007006354</v>
      </c>
      <c r="U40" t="n">
        <v>19.4584327352442</v>
      </c>
      <c r="V40" t="n">
        <v>18.5360122983159</v>
      </c>
      <c r="W40" t="n">
        <v>19.4358868142957</v>
      </c>
      <c r="X40" t="n">
        <v>17.5519522513086</v>
      </c>
      <c r="Y40" t="n">
        <v>17.8548649245017</v>
      </c>
      <c r="Z40" t="n">
        <v>18.9472342345272</v>
      </c>
      <c r="AA40" t="n">
        <v>27.703063137</v>
      </c>
      <c r="AB40" t="n">
        <v>32.8288005045967</v>
      </c>
      <c r="AC40" t="n">
        <v>40.33127814468</v>
      </c>
      <c r="AD40" t="n">
        <v>46.1633108250757</v>
      </c>
      <c r="AE40" t="n">
        <v>49.5248468834353</v>
      </c>
      <c r="AF40" t="n">
        <v>55.0797151635949</v>
      </c>
    </row>
    <row r="41">
      <c r="A41" t="s">
        <v>173</v>
      </c>
      <c r="B41" t="s">
        <v>450</v>
      </c>
      <c r="C41" t="s">
        <v>317</v>
      </c>
      <c r="D41" t="s">
        <v>451</v>
      </c>
      <c r="E41" t="s">
        <v>318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</row>
    <row r="42">
      <c r="A42" t="s">
        <v>173</v>
      </c>
      <c r="B42" t="s">
        <v>452</v>
      </c>
      <c r="C42" t="s">
        <v>317</v>
      </c>
      <c r="D42" t="s">
        <v>453</v>
      </c>
      <c r="E42" t="s">
        <v>318</v>
      </c>
      <c r="F42"/>
      <c r="G42" t="n">
        <v>4958.60583412643</v>
      </c>
      <c r="H42" t="n">
        <v>4913.07750500339</v>
      </c>
      <c r="I42" t="n">
        <v>4868.7082323633</v>
      </c>
      <c r="J42" t="n">
        <v>4775.62844671042</v>
      </c>
      <c r="K42" t="n">
        <v>4793.1637403499</v>
      </c>
      <c r="L42" t="n">
        <v>4772.99894400264</v>
      </c>
      <c r="M42" t="n">
        <v>5052.71053718236</v>
      </c>
      <c r="N42" t="n">
        <v>5469.51923591108</v>
      </c>
      <c r="O42" t="n">
        <v>5802.49127408371</v>
      </c>
      <c r="P42" t="n">
        <v>6291.3720999628</v>
      </c>
      <c r="Q42" t="n">
        <v>6926.51015390697</v>
      </c>
      <c r="R42" t="n">
        <v>7566.89755106417</v>
      </c>
      <c r="S42" t="n">
        <v>8489.19679668506</v>
      </c>
      <c r="T42" t="n">
        <v>9422.35329038965</v>
      </c>
      <c r="U42" t="n">
        <v>10813.4583201373</v>
      </c>
      <c r="V42" t="n">
        <v>11759.8335696123</v>
      </c>
      <c r="W42" t="n">
        <v>12584.7127870167</v>
      </c>
      <c r="X42" t="n">
        <v>12749.2871885495</v>
      </c>
      <c r="Y42" t="n">
        <v>13324.6738025854</v>
      </c>
      <c r="Z42" t="n">
        <v>13887.2966074822</v>
      </c>
      <c r="AA42" t="n">
        <v>14165.63308866</v>
      </c>
      <c r="AB42" t="n">
        <v>14352.0336572461</v>
      </c>
      <c r="AC42" t="n">
        <v>14763.4087280066</v>
      </c>
      <c r="AD42" t="n">
        <v>15428.1744726051</v>
      </c>
      <c r="AE42" t="n">
        <v>16062.6796327314</v>
      </c>
      <c r="AF42" t="n">
        <v>17008.8084315994</v>
      </c>
    </row>
    <row r="43">
      <c r="A43" t="s">
        <v>173</v>
      </c>
      <c r="B43" t="s">
        <v>454</v>
      </c>
      <c r="C43" t="s">
        <v>317</v>
      </c>
      <c r="D43" t="s">
        <v>455</v>
      </c>
      <c r="E43" t="s">
        <v>318</v>
      </c>
      <c r="F43"/>
      <c r="G43" t="n">
        <v>4993.85383693961</v>
      </c>
      <c r="H43" t="n">
        <v>4951.71424499571</v>
      </c>
      <c r="I43" t="n">
        <v>4909.79743932211</v>
      </c>
      <c r="J43" t="n">
        <v>4819.52392963976</v>
      </c>
      <c r="K43" t="n">
        <v>4841.73267373903</v>
      </c>
      <c r="L43" t="n">
        <v>4825.13781950007</v>
      </c>
      <c r="M43" t="n">
        <v>5113.20832877751</v>
      </c>
      <c r="N43" t="n">
        <v>5541.34410883591</v>
      </c>
      <c r="O43" t="n">
        <v>5881.04196311239</v>
      </c>
      <c r="P43" t="n">
        <v>6378.55438106184</v>
      </c>
      <c r="Q43" t="n">
        <v>7024.42311582549</v>
      </c>
      <c r="R43" t="n">
        <v>7675.21361547849</v>
      </c>
      <c r="S43" t="n">
        <v>8609.00112377293</v>
      </c>
      <c r="T43" t="n">
        <v>9551.65927438539</v>
      </c>
      <c r="U43" t="n">
        <v>10951.682167283</v>
      </c>
      <c r="V43" t="n">
        <v>11891.8152523832</v>
      </c>
      <c r="W43" t="n">
        <v>12735.2450940267</v>
      </c>
      <c r="X43" t="n">
        <v>12913.0550004852</v>
      </c>
      <c r="Y43" t="n">
        <v>13496.167743214</v>
      </c>
      <c r="Z43" t="n">
        <v>14061.8516200219</v>
      </c>
      <c r="AA43" t="n">
        <v>14347.94268028</v>
      </c>
      <c r="AB43" t="n">
        <v>14540.6566788427</v>
      </c>
      <c r="AC43" t="n">
        <v>14965.120804416</v>
      </c>
      <c r="AD43" t="n">
        <v>15653.6979743832</v>
      </c>
      <c r="AE43" t="n">
        <v>16333.3738544831</v>
      </c>
      <c r="AF43" t="n">
        <v>17327.3474679959</v>
      </c>
    </row>
    <row r="44">
      <c r="A44" t="s">
        <v>173</v>
      </c>
      <c r="B44" t="s">
        <v>456</v>
      </c>
      <c r="C44" t="s">
        <v>317</v>
      </c>
      <c r="D44" t="s">
        <v>457</v>
      </c>
      <c r="E44" t="s">
        <v>318</v>
      </c>
      <c r="F44" t="n">
        <v>0</v>
      </c>
      <c r="G44" t="n">
        <v>11381.6984189519</v>
      </c>
      <c r="H44" t="n">
        <v>11727.1477819529</v>
      </c>
      <c r="I44" t="n">
        <v>11942.8106489618</v>
      </c>
      <c r="J44" t="n">
        <v>12193.6095566826</v>
      </c>
      <c r="K44" t="n">
        <v>12868.6771997767</v>
      </c>
      <c r="L44" t="n">
        <v>13326.5920160831</v>
      </c>
      <c r="M44" t="n">
        <v>14771.3113477342</v>
      </c>
      <c r="N44" t="n">
        <v>16767.2498059695</v>
      </c>
      <c r="O44" t="n">
        <v>18197.4826114667</v>
      </c>
      <c r="P44" t="n">
        <v>20091.1548551342</v>
      </c>
      <c r="Q44" t="n">
        <v>22558.514327998</v>
      </c>
      <c r="R44" t="n">
        <v>25053.823889869</v>
      </c>
      <c r="S44" t="n">
        <v>27876.2720897401</v>
      </c>
      <c r="T44" t="n">
        <v>30431.4633737316</v>
      </c>
      <c r="U44" t="n">
        <v>33370.3778218</v>
      </c>
      <c r="V44" t="n">
        <v>34828.2033657397</v>
      </c>
      <c r="W44" t="n">
        <v>36740.2122091924</v>
      </c>
      <c r="X44" t="n">
        <v>36990.5656821074</v>
      </c>
      <c r="Y44" t="n">
        <v>38413.1313848469</v>
      </c>
      <c r="Z44" t="n">
        <v>39520.30563061</v>
      </c>
      <c r="AA44" t="n">
        <v>40349.917358801</v>
      </c>
      <c r="AB44" t="n">
        <v>41240.1094090414</v>
      </c>
      <c r="AC44" t="n">
        <v>42928.8524964339</v>
      </c>
      <c r="AD44" t="n">
        <v>44898.9803908733</v>
      </c>
      <c r="AE44" t="n">
        <v>46237.6525633393</v>
      </c>
      <c r="AF44" t="n">
        <v>48452.7025536047</v>
      </c>
    </row>
    <row r="45">
      <c r="A45" t="s">
        <v>173</v>
      </c>
      <c r="B45" t="s">
        <v>458</v>
      </c>
      <c r="C45" t="s">
        <v>317</v>
      </c>
      <c r="D45" t="s">
        <v>459</v>
      </c>
      <c r="E45" t="s">
        <v>318</v>
      </c>
      <c r="F45" t="n">
        <v>0</v>
      </c>
      <c r="G45" t="n">
        <v>11312.7562612098</v>
      </c>
      <c r="H45" t="n">
        <v>11656.2578980492</v>
      </c>
      <c r="I45" t="n">
        <v>11871.0748593661</v>
      </c>
      <c r="J45" t="n">
        <v>12119.9241124302</v>
      </c>
      <c r="K45" t="n">
        <v>12789.7676004684</v>
      </c>
      <c r="L45" t="n">
        <v>13243.7566516402</v>
      </c>
      <c r="M45" t="n">
        <v>14677.6332358265</v>
      </c>
      <c r="N45" t="n">
        <v>16658.7239051025</v>
      </c>
      <c r="O45" t="n">
        <v>18079.5865710745</v>
      </c>
      <c r="P45" t="n">
        <v>19961.2851602577</v>
      </c>
      <c r="Q45" t="n">
        <v>22413.2651004224</v>
      </c>
      <c r="R45" t="n">
        <v>24893.3358809535</v>
      </c>
      <c r="S45" t="n">
        <v>27699.2589433656</v>
      </c>
      <c r="T45" t="n">
        <v>30240.901053808</v>
      </c>
      <c r="U45" t="n">
        <v>33166.4985308228</v>
      </c>
      <c r="V45" t="n">
        <v>34621.6147757621</v>
      </c>
      <c r="W45" t="n">
        <v>36517.7662903546</v>
      </c>
      <c r="X45" t="n">
        <v>36763.7580612423</v>
      </c>
      <c r="Y45" t="n">
        <v>38171.3975729667</v>
      </c>
      <c r="Z45" t="n">
        <v>39268.8482866046</v>
      </c>
      <c r="AA45" t="n">
        <v>40083.242453416</v>
      </c>
      <c r="AB45" t="n">
        <v>40952.3579058373</v>
      </c>
      <c r="AC45" t="n">
        <v>42613.9686136742</v>
      </c>
      <c r="AD45" t="n">
        <v>44554.03732207</v>
      </c>
      <c r="AE45" t="n">
        <v>45867.8307484176</v>
      </c>
      <c r="AF45" t="n">
        <v>48060.8187818797</v>
      </c>
    </row>
    <row r="46">
      <c r="A46" t="s">
        <v>173</v>
      </c>
      <c r="B46" t="s">
        <v>460</v>
      </c>
      <c r="C46" t="s">
        <v>317</v>
      </c>
      <c r="D46" t="s">
        <v>461</v>
      </c>
      <c r="E46" t="s">
        <v>318</v>
      </c>
      <c r="F46"/>
      <c r="G46" t="n">
        <v>35.248002814672</v>
      </c>
      <c r="H46" t="n">
        <v>38.6367399922963</v>
      </c>
      <c r="I46" t="n">
        <v>41.0892069590681</v>
      </c>
      <c r="J46" t="n">
        <v>43.8954829283359</v>
      </c>
      <c r="K46" t="n">
        <v>48.5689333881035</v>
      </c>
      <c r="L46" t="n">
        <v>52.1388754974173</v>
      </c>
      <c r="M46" t="n">
        <v>60.4977915943478</v>
      </c>
      <c r="N46" t="n">
        <v>71.8248729257462</v>
      </c>
      <c r="O46" t="n">
        <v>78.5506890286888</v>
      </c>
      <c r="P46" t="n">
        <v>87.1822810990368</v>
      </c>
      <c r="Q46" t="n">
        <v>97.9129619185257</v>
      </c>
      <c r="R46" t="n">
        <v>108.316064414314</v>
      </c>
      <c r="S46" t="n">
        <v>119.804327088804</v>
      </c>
      <c r="T46" t="n">
        <v>129.305983994703</v>
      </c>
      <c r="U46" t="n">
        <v>138.223847145691</v>
      </c>
      <c r="V46" t="n">
        <v>131.981682770837</v>
      </c>
      <c r="W46" t="n">
        <v>150.532307010091</v>
      </c>
      <c r="X46" t="n">
        <v>163.767811935761</v>
      </c>
      <c r="Y46" t="n">
        <v>171.493940629629</v>
      </c>
      <c r="Z46" t="n">
        <v>174.555012539692</v>
      </c>
      <c r="AA46" t="n">
        <v>182.30959162</v>
      </c>
      <c r="AB46" t="n">
        <v>188.623021596577</v>
      </c>
      <c r="AC46" t="n">
        <v>201.712076408447</v>
      </c>
      <c r="AD46" t="n">
        <v>225.523501778159</v>
      </c>
      <c r="AE46" t="n">
        <v>270.69422175269</v>
      </c>
      <c r="AF46" t="n">
        <v>318.539036396584</v>
      </c>
    </row>
    <row r="47">
      <c r="A47" t="s">
        <v>173</v>
      </c>
      <c r="B47" t="s">
        <v>462</v>
      </c>
      <c r="C47" t="s">
        <v>317</v>
      </c>
      <c r="D47" t="s">
        <v>463</v>
      </c>
      <c r="E47" t="s">
        <v>318</v>
      </c>
      <c r="F47"/>
      <c r="G47" t="n">
        <v>0.0342640569455662</v>
      </c>
      <c r="H47" t="n">
        <v>0.0278662152</v>
      </c>
      <c r="I47" t="n">
        <v>0.0223370137482746</v>
      </c>
      <c r="J47" t="n">
        <v>0.0181190552</v>
      </c>
      <c r="K47" t="n">
        <v>0.014817297785261</v>
      </c>
      <c r="L47" t="n">
        <v>0.0119545521549905</v>
      </c>
      <c r="M47" t="n">
        <v>0.00996704448458441</v>
      </c>
      <c r="N47" t="n">
        <v>0.0081341246352207</v>
      </c>
      <c r="O47" t="n">
        <v>0.00657323536644893</v>
      </c>
      <c r="P47" t="n">
        <v>0.00542305377165471</v>
      </c>
      <c r="Q47" t="n">
        <v>0.00446711369301713</v>
      </c>
      <c r="R47" t="n">
        <v>0.00367247654489413</v>
      </c>
      <c r="S47" t="n">
        <v>0.00303191741256131</v>
      </c>
      <c r="T47" t="n">
        <v>0.00248613881575579</v>
      </c>
      <c r="U47" t="n">
        <v>0.00203386919292975</v>
      </c>
      <c r="V47" t="n">
        <v>0.00162053539567276</v>
      </c>
      <c r="W47" t="n">
        <v>0.00130838840504403</v>
      </c>
      <c r="X47" t="n">
        <v>0.00103259978444689</v>
      </c>
      <c r="Y47" t="n">
        <v>0.000839939001915895</v>
      </c>
      <c r="Z47" t="n">
        <v>0.000676137201363578</v>
      </c>
      <c r="AA47" t="n">
        <v>74.236882799</v>
      </c>
      <c r="AB47" t="n">
        <v>136.668982625065</v>
      </c>
      <c r="AC47" t="n">
        <v>197.23122670806</v>
      </c>
      <c r="AD47" t="n">
        <v>250.802775692523</v>
      </c>
      <c r="AE47" t="n">
        <v>299.766158905697</v>
      </c>
      <c r="AF47" t="n">
        <v>343.44121084649</v>
      </c>
    </row>
    <row r="48">
      <c r="A48" t="s">
        <v>173</v>
      </c>
      <c r="B48" t="s">
        <v>464</v>
      </c>
      <c r="C48" t="s">
        <v>317</v>
      </c>
      <c r="D48" t="s">
        <v>465</v>
      </c>
      <c r="E48" t="s">
        <v>318</v>
      </c>
      <c r="F48"/>
      <c r="G48" t="n">
        <v>3651.82646999911</v>
      </c>
      <c r="H48" t="n">
        <v>4059.31922642692</v>
      </c>
      <c r="I48" t="n">
        <v>4434.30317664476</v>
      </c>
      <c r="J48" t="n">
        <v>4829.57561591882</v>
      </c>
      <c r="K48" t="n">
        <v>5365.50245034949</v>
      </c>
      <c r="L48" t="n">
        <v>5868.2777904749</v>
      </c>
      <c r="M48" t="n">
        <v>6661.10060584737</v>
      </c>
      <c r="N48" t="n">
        <v>7593.71630764503</v>
      </c>
      <c r="O48" t="n">
        <v>8336.61817504923</v>
      </c>
      <c r="P48" t="n">
        <v>9458.24142775253</v>
      </c>
      <c r="Q48" t="n">
        <v>10666.8428128847</v>
      </c>
      <c r="R48" t="n">
        <v>11958.5959800447</v>
      </c>
      <c r="S48" t="n">
        <v>13506.9665132628</v>
      </c>
      <c r="T48" t="n">
        <v>15010.6952791491</v>
      </c>
      <c r="U48" t="n">
        <v>16362.9290734021</v>
      </c>
      <c r="V48" t="n">
        <v>17014.9617218773</v>
      </c>
      <c r="W48" t="n">
        <v>17646.5731823969</v>
      </c>
      <c r="X48" t="n">
        <v>17735.2810264238</v>
      </c>
      <c r="Y48" t="n">
        <v>18277.0574871522</v>
      </c>
      <c r="Z48" t="n">
        <v>18502.7251726042</v>
      </c>
      <c r="AA48" t="n">
        <v>18770.67490934</v>
      </c>
      <c r="AB48" t="n">
        <v>18946.5806247599</v>
      </c>
      <c r="AC48" t="n">
        <v>19445.5698796622</v>
      </c>
      <c r="AD48" t="n">
        <v>19839.944513337</v>
      </c>
      <c r="AE48" t="n">
        <v>20481.5055954289</v>
      </c>
      <c r="AF48" t="n">
        <v>21329.4240097623</v>
      </c>
    </row>
    <row r="49">
      <c r="A49" t="s">
        <v>173</v>
      </c>
      <c r="B49" t="s">
        <v>466</v>
      </c>
      <c r="C49" t="s">
        <v>317</v>
      </c>
      <c r="D49" t="s">
        <v>467</v>
      </c>
      <c r="E49" t="s">
        <v>318</v>
      </c>
      <c r="F49"/>
      <c r="G49" t="n">
        <v>3438.29624493269</v>
      </c>
      <c r="H49" t="n">
        <v>3837.69447917952</v>
      </c>
      <c r="I49" t="n">
        <v>4202.59767599913</v>
      </c>
      <c r="J49" t="n">
        <v>4580.16908413606</v>
      </c>
      <c r="K49" t="n">
        <v>5083.36838317223</v>
      </c>
      <c r="L49" t="n">
        <v>5561.1177320731</v>
      </c>
      <c r="M49" t="n">
        <v>6296.40348097512</v>
      </c>
      <c r="N49" t="n">
        <v>7115.30796309609</v>
      </c>
      <c r="O49" t="n">
        <v>7734.89161518318</v>
      </c>
      <c r="P49" t="n">
        <v>8692.76400953859</v>
      </c>
      <c r="Q49" t="n">
        <v>9718.12356542516</v>
      </c>
      <c r="R49" t="n">
        <v>10772.9328255335</v>
      </c>
      <c r="S49" t="n">
        <v>12056.0629669948</v>
      </c>
      <c r="T49" t="n">
        <v>13269.4957545338</v>
      </c>
      <c r="U49" t="n">
        <v>14364.6695143027</v>
      </c>
      <c r="V49" t="n">
        <v>14866.6898057547</v>
      </c>
      <c r="W49" t="n">
        <v>15311.2593500213</v>
      </c>
      <c r="X49" t="n">
        <v>15304.3020668646</v>
      </c>
      <c r="Y49" t="n">
        <v>15679.0903822734</v>
      </c>
      <c r="Z49" t="n">
        <v>15868.3108701224</v>
      </c>
      <c r="AA49" t="n">
        <v>16108.215915607</v>
      </c>
      <c r="AB49" t="n">
        <v>16269.4933768748</v>
      </c>
      <c r="AC49" t="n">
        <v>16692.9599174236</v>
      </c>
      <c r="AD49" t="n">
        <v>16964.7293644805</v>
      </c>
      <c r="AE49" t="n">
        <v>17531.4552987011</v>
      </c>
      <c r="AF49" t="n">
        <v>18275.6423406701</v>
      </c>
    </row>
    <row r="50">
      <c r="A50" t="s">
        <v>173</v>
      </c>
      <c r="B50" t="s">
        <v>468</v>
      </c>
      <c r="C50" t="s">
        <v>317</v>
      </c>
      <c r="D50" t="s">
        <v>469</v>
      </c>
      <c r="E50" t="s">
        <v>318</v>
      </c>
      <c r="F50"/>
      <c r="G50" t="n">
        <v>213.495961009431</v>
      </c>
      <c r="H50" t="n">
        <v>221.596881032175</v>
      </c>
      <c r="I50" t="n">
        <v>231.683163631902</v>
      </c>
      <c r="J50" t="n">
        <v>249.388412728389</v>
      </c>
      <c r="K50" t="n">
        <v>282.119249876974</v>
      </c>
      <c r="L50" t="n">
        <v>307.148103851172</v>
      </c>
      <c r="M50" t="n">
        <v>364.687157826815</v>
      </c>
      <c r="N50" t="n">
        <v>478.400210423404</v>
      </c>
      <c r="O50" t="n">
        <v>601.719986631353</v>
      </c>
      <c r="P50" t="n">
        <v>765.47199515902</v>
      </c>
      <c r="Q50" t="n">
        <v>948.714780345006</v>
      </c>
      <c r="R50" t="n">
        <v>1185.65948203646</v>
      </c>
      <c r="S50" t="n">
        <v>1450.90051434959</v>
      </c>
      <c r="T50" t="n">
        <v>1741.19703847564</v>
      </c>
      <c r="U50" t="n">
        <v>1998.25752523227</v>
      </c>
      <c r="V50" t="n">
        <v>2148.27029558716</v>
      </c>
      <c r="W50" t="n">
        <v>2335.31252398726</v>
      </c>
      <c r="X50" t="n">
        <v>2430.97792696042</v>
      </c>
      <c r="Y50" t="n">
        <v>2597.96626493903</v>
      </c>
      <c r="Z50" t="n">
        <v>2634.41362634373</v>
      </c>
      <c r="AA50" t="n">
        <v>2588.222110933</v>
      </c>
      <c r="AB50" t="n">
        <v>2540.4182652601</v>
      </c>
      <c r="AC50" t="n">
        <v>2555.37873553163</v>
      </c>
      <c r="AD50" t="n">
        <v>2624.41237316398</v>
      </c>
      <c r="AE50" t="n">
        <v>2650.28413782203</v>
      </c>
      <c r="AF50" t="n">
        <v>2710.34045824462</v>
      </c>
    </row>
    <row r="51">
      <c r="A51" t="s">
        <v>173</v>
      </c>
      <c r="B51" t="s">
        <v>470</v>
      </c>
      <c r="C51" t="s">
        <v>317</v>
      </c>
      <c r="D51" t="s">
        <v>471</v>
      </c>
      <c r="E51" t="s">
        <v>318</v>
      </c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</row>
    <row r="52">
      <c r="A52" t="s">
        <v>173</v>
      </c>
      <c r="B52" t="s">
        <v>472</v>
      </c>
      <c r="C52" t="s">
        <v>317</v>
      </c>
      <c r="D52" t="s">
        <v>473</v>
      </c>
      <c r="E52" t="s">
        <v>318</v>
      </c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</row>
    <row r="53">
      <c r="A53" t="s">
        <v>173</v>
      </c>
      <c r="B53" t="s">
        <v>474</v>
      </c>
      <c r="C53" t="s">
        <v>317</v>
      </c>
      <c r="D53" t="s">
        <v>475</v>
      </c>
      <c r="E53" t="s">
        <v>318</v>
      </c>
      <c r="F53"/>
      <c r="G53" t="n">
        <v>4.56639655391587</v>
      </c>
      <c r="H53" t="n">
        <v>4.88144452527875</v>
      </c>
      <c r="I53" t="n">
        <v>5.06676322461976</v>
      </c>
      <c r="J53" t="n">
        <v>5.34260653082177</v>
      </c>
      <c r="K53" t="n">
        <v>5.97539869718036</v>
      </c>
      <c r="L53" t="n">
        <v>6.37536643107453</v>
      </c>
      <c r="M53" t="n">
        <v>7.25636148358694</v>
      </c>
      <c r="N53" t="n">
        <v>8.59484829119568</v>
      </c>
      <c r="O53" t="n">
        <v>9.38912375456137</v>
      </c>
      <c r="P53" t="n">
        <v>10.4558559927375</v>
      </c>
      <c r="Q53" t="n">
        <v>11.7656174499081</v>
      </c>
      <c r="R53" t="n">
        <v>13.07392485271</v>
      </c>
      <c r="S53" t="n">
        <v>14.4814077592677</v>
      </c>
      <c r="T53" t="n">
        <v>15.6590522992944</v>
      </c>
      <c r="U53" t="n">
        <v>16.7864380714182</v>
      </c>
      <c r="V53" t="n">
        <v>16.9420983503799</v>
      </c>
      <c r="W53" t="n">
        <v>18.605141345082</v>
      </c>
      <c r="X53" t="n">
        <v>18.4895838763767</v>
      </c>
      <c r="Y53" t="n">
        <v>18.7964411920393</v>
      </c>
      <c r="Z53" t="n">
        <v>20.8711999936189</v>
      </c>
      <c r="AA53" t="n">
        <v>21.823866044</v>
      </c>
      <c r="AB53" t="n">
        <v>23.42399219201</v>
      </c>
      <c r="AC53" t="n">
        <v>29.0159105544368</v>
      </c>
      <c r="AD53" t="n">
        <v>41.1625388981672</v>
      </c>
      <c r="AE53" t="n">
        <v>46.1884240378213</v>
      </c>
      <c r="AF53" t="n">
        <v>44.4660622583077</v>
      </c>
    </row>
    <row r="54">
      <c r="A54" t="s">
        <v>173</v>
      </c>
      <c r="B54" t="s">
        <v>476</v>
      </c>
      <c r="C54" t="s">
        <v>317</v>
      </c>
      <c r="D54" t="s">
        <v>477</v>
      </c>
      <c r="E54" t="s">
        <v>318</v>
      </c>
      <c r="F54"/>
      <c r="G54" t="n">
        <v>33.1066184162021</v>
      </c>
      <c r="H54" t="n">
        <v>35.5478602244567</v>
      </c>
      <c r="I54" t="n">
        <v>37.1930457042625</v>
      </c>
      <c r="J54" t="n">
        <v>39.238298910631</v>
      </c>
      <c r="K54" t="n">
        <v>42.9755720870482</v>
      </c>
      <c r="L54" t="n">
        <v>45.7263061920656</v>
      </c>
      <c r="M54" t="n">
        <v>52.3281698068976</v>
      </c>
      <c r="N54" t="n">
        <v>61.3264470803525</v>
      </c>
      <c r="O54" t="n">
        <v>67.099649559744</v>
      </c>
      <c r="P54" t="n">
        <v>74.5882642354688</v>
      </c>
      <c r="Q54" t="n">
        <v>84.2985049709407</v>
      </c>
      <c r="R54" t="n">
        <v>93.8093949962933</v>
      </c>
      <c r="S54" t="n">
        <v>103.788851755137</v>
      </c>
      <c r="T54" t="n">
        <v>112.036970613053</v>
      </c>
      <c r="U54" t="n">
        <v>120.210691263501</v>
      </c>
      <c r="V54" t="n">
        <v>122.890715930945</v>
      </c>
      <c r="W54" t="n">
        <v>128.686870575045</v>
      </c>
      <c r="X54" t="n">
        <v>118.290833748779</v>
      </c>
      <c r="Y54" t="n">
        <v>112.588460308046</v>
      </c>
      <c r="Z54" t="n">
        <v>109.377787407446</v>
      </c>
      <c r="AA54" t="n">
        <v>101.562389034</v>
      </c>
      <c r="AB54" t="n">
        <v>97.0118833658784</v>
      </c>
      <c r="AC54" t="n">
        <v>99.6634778044492</v>
      </c>
      <c r="AD54" t="n">
        <v>108.635531584087</v>
      </c>
      <c r="AE54" t="n">
        <v>112.4253853399</v>
      </c>
      <c r="AF54" t="n">
        <v>116.826861489815</v>
      </c>
    </row>
    <row r="55">
      <c r="A55" t="s">
        <v>173</v>
      </c>
      <c r="B55" t="s">
        <v>478</v>
      </c>
      <c r="C55" t="s">
        <v>317</v>
      </c>
      <c r="D55" t="s">
        <v>479</v>
      </c>
      <c r="E55" t="s">
        <v>318</v>
      </c>
      <c r="F55"/>
      <c r="G55" t="n">
        <v>28.5402218630124</v>
      </c>
      <c r="H55" t="n">
        <v>30.6664156991379</v>
      </c>
      <c r="I55" t="n">
        <v>32.1262824788643</v>
      </c>
      <c r="J55" t="n">
        <v>33.8956923787687</v>
      </c>
      <c r="K55" t="n">
        <v>37.0001733898682</v>
      </c>
      <c r="L55" t="n">
        <v>39.3509397609915</v>
      </c>
      <c r="M55" t="n">
        <v>45.0718083225049</v>
      </c>
      <c r="N55" t="n">
        <v>52.7315987901075</v>
      </c>
      <c r="O55" t="n">
        <v>57.7105258051822</v>
      </c>
      <c r="P55" t="n">
        <v>64.1324082438102</v>
      </c>
      <c r="Q55" t="n">
        <v>72.5328875230133</v>
      </c>
      <c r="R55" t="n">
        <v>80.7354701425998</v>
      </c>
      <c r="S55" t="n">
        <v>89.3074439969421</v>
      </c>
      <c r="T55" t="n">
        <v>96.3779183148115</v>
      </c>
      <c r="U55" t="n">
        <v>103.424253192082</v>
      </c>
      <c r="V55" t="n">
        <v>105.94861758057</v>
      </c>
      <c r="W55" t="n">
        <v>110.081729229961</v>
      </c>
      <c r="X55" t="n">
        <v>99.8012498723783</v>
      </c>
      <c r="Y55" t="n">
        <v>93.7920191160388</v>
      </c>
      <c r="Z55" t="n">
        <v>88.5065874128234</v>
      </c>
      <c r="AA55" t="n">
        <v>79.73852299</v>
      </c>
      <c r="AB55" t="n">
        <v>73.5878911738884</v>
      </c>
      <c r="AC55" t="n">
        <v>70.6475672489497</v>
      </c>
      <c r="AD55" t="n">
        <v>67.4729926856419</v>
      </c>
      <c r="AE55" t="n">
        <v>66.2369613011295</v>
      </c>
      <c r="AF55" t="n">
        <v>72.3607992325944</v>
      </c>
    </row>
    <row r="56">
      <c r="A56" t="s">
        <v>173</v>
      </c>
      <c r="B56" t="s">
        <v>480</v>
      </c>
      <c r="C56" t="s">
        <v>317</v>
      </c>
      <c r="D56" t="s">
        <v>481</v>
      </c>
      <c r="E56" t="s">
        <v>318</v>
      </c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</row>
    <row r="57">
      <c r="A57" t="s">
        <v>173</v>
      </c>
      <c r="B57" t="s">
        <v>482</v>
      </c>
      <c r="C57" t="s">
        <v>317</v>
      </c>
      <c r="D57" t="s">
        <v>483</v>
      </c>
      <c r="E57" t="s">
        <v>318</v>
      </c>
      <c r="F57"/>
      <c r="G57" t="n">
        <v>15038.9064418869</v>
      </c>
      <c r="H57" t="n">
        <v>15792.2808695749</v>
      </c>
      <c r="I57" t="n">
        <v>16383.1942787423</v>
      </c>
      <c r="J57" t="n">
        <v>17029.6141827855</v>
      </c>
      <c r="K57" t="n">
        <v>18241.2219654384</v>
      </c>
      <c r="L57" t="n">
        <v>19202.3650302329</v>
      </c>
      <c r="M57" t="n">
        <v>21440.9548871096</v>
      </c>
      <c r="N57" t="n">
        <v>24370.967324891</v>
      </c>
      <c r="O57" t="n">
        <v>26545.0627533763</v>
      </c>
      <c r="P57" t="n">
        <v>29561.4993971906</v>
      </c>
      <c r="Q57" t="n">
        <v>33239.0051239281</v>
      </c>
      <c r="R57" t="n">
        <v>37027.6517940203</v>
      </c>
      <c r="S57" t="n">
        <v>41400.1162512915</v>
      </c>
      <c r="T57" t="n">
        <v>45460.310659885</v>
      </c>
      <c r="U57" t="n">
        <v>49752.7653279384</v>
      </c>
      <c r="V57" t="n">
        <v>51861.7010999154</v>
      </c>
      <c r="W57" t="n">
        <v>54406.2212784025</v>
      </c>
      <c r="X57" t="n">
        <v>54743.3986607815</v>
      </c>
      <c r="Y57" t="n">
        <v>56708.0437369236</v>
      </c>
      <c r="Z57" t="n">
        <v>58041.9780374487</v>
      </c>
      <c r="AA57" t="n">
        <v>59148.295331278</v>
      </c>
      <c r="AB57" t="n">
        <v>60219.5188343079</v>
      </c>
      <c r="AC57" t="n">
        <v>62414.7536542394</v>
      </c>
      <c r="AD57" t="n">
        <v>64785.0882150367</v>
      </c>
      <c r="AE57" t="n">
        <v>66768.6830056535</v>
      </c>
      <c r="AF57" t="n">
        <v>69837.2062785304</v>
      </c>
    </row>
    <row r="58">
      <c r="A58" t="s">
        <v>173</v>
      </c>
      <c r="B58" t="s">
        <v>484</v>
      </c>
      <c r="C58" t="s">
        <v>317</v>
      </c>
      <c r="D58" t="s">
        <v>485</v>
      </c>
      <c r="E58" t="s">
        <v>318</v>
      </c>
      <c r="F58" t="n">
        <v>0</v>
      </c>
      <c r="G58" t="n">
        <v>15038.9064418883</v>
      </c>
      <c r="H58" t="n">
        <v>15792.2808695785</v>
      </c>
      <c r="I58" t="n">
        <v>16383.1942787411</v>
      </c>
      <c r="J58" t="n">
        <v>17029.6141827864</v>
      </c>
      <c r="K58" t="n">
        <v>18241.2219654369</v>
      </c>
      <c r="L58" t="n">
        <v>19202.3650302301</v>
      </c>
      <c r="M58" t="n">
        <v>21440.9548871068</v>
      </c>
      <c r="N58" t="n">
        <v>24370.9673248936</v>
      </c>
      <c r="O58" t="n">
        <v>26545.0627533743</v>
      </c>
      <c r="P58" t="n">
        <v>29561.4993971902</v>
      </c>
      <c r="Q58" t="n">
        <v>33239.0051239271</v>
      </c>
      <c r="R58" t="n">
        <v>37027.6517940232</v>
      </c>
      <c r="S58" t="n">
        <v>41400.1162512935</v>
      </c>
      <c r="T58" t="n">
        <v>45460.3106598862</v>
      </c>
      <c r="U58" t="n">
        <v>49752.7653279395</v>
      </c>
      <c r="V58" t="n">
        <v>51861.7010999153</v>
      </c>
      <c r="W58" t="n">
        <v>54406.2212784037</v>
      </c>
      <c r="X58" t="n">
        <v>54743.3986607835</v>
      </c>
      <c r="Y58" t="n">
        <v>56708.0437369228</v>
      </c>
      <c r="Z58" t="n">
        <v>58041.9780374479</v>
      </c>
      <c r="AA58" t="n">
        <v>59148.295331277</v>
      </c>
      <c r="AB58" t="n">
        <v>60219.518834306</v>
      </c>
      <c r="AC58" t="n">
        <v>62414.7536542418</v>
      </c>
      <c r="AD58" t="n">
        <v>64785.0882150354</v>
      </c>
      <c r="AE58" t="n">
        <v>66768.6830056515</v>
      </c>
      <c r="AF58" t="n">
        <v>69837.2062785295</v>
      </c>
    </row>
    <row r="59">
      <c r="A59" t="s">
        <v>173</v>
      </c>
      <c r="B59" t="s">
        <v>486</v>
      </c>
      <c r="C59" t="s">
        <v>317</v>
      </c>
      <c r="D59" t="s">
        <v>487</v>
      </c>
      <c r="E59" t="s">
        <v>318</v>
      </c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</row>
  </sheetData>
  <pageMargins left="0.7" right="0.7" top="0.75" bottom="0.75" header="0.3" footer="0.3"/>
  <pageSetup paperSize="9" orientation="portrait" horizontalDpi="300" verticalDpi="300" r:id="rId2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263</v>
      </c>
      <c r="B1" t="s">
        <v>264</v>
      </c>
      <c r="C1" t="s">
        <v>265</v>
      </c>
      <c r="D1" t="s">
        <v>266</v>
      </c>
      <c r="E1" t="s">
        <v>267</v>
      </c>
      <c r="F1" t="s">
        <v>268</v>
      </c>
      <c r="G1" t="s">
        <v>269</v>
      </c>
      <c r="H1" t="s">
        <v>270</v>
      </c>
      <c r="I1" t="s">
        <v>271</v>
      </c>
      <c r="J1" t="s">
        <v>272</v>
      </c>
      <c r="K1" t="s">
        <v>273</v>
      </c>
      <c r="L1" t="s">
        <v>274</v>
      </c>
      <c r="M1" t="s">
        <v>275</v>
      </c>
      <c r="N1" t="s">
        <v>276</v>
      </c>
      <c r="O1" t="s">
        <v>277</v>
      </c>
      <c r="P1" t="s">
        <v>278</v>
      </c>
      <c r="Q1" t="s">
        <v>279</v>
      </c>
      <c r="R1" t="s">
        <v>280</v>
      </c>
      <c r="S1" t="s">
        <v>281</v>
      </c>
      <c r="T1" t="s">
        <v>282</v>
      </c>
      <c r="U1" t="s">
        <v>283</v>
      </c>
      <c r="V1" t="s">
        <v>284</v>
      </c>
      <c r="W1" t="s">
        <v>285</v>
      </c>
      <c r="X1" t="s">
        <v>286</v>
      </c>
      <c r="Y1" t="s">
        <v>287</v>
      </c>
      <c r="Z1" t="s">
        <v>288</v>
      </c>
      <c r="AA1" t="s">
        <v>289</v>
      </c>
      <c r="AB1" t="s">
        <v>290</v>
      </c>
      <c r="AC1" t="s">
        <v>291</v>
      </c>
      <c r="AD1" t="s">
        <v>292</v>
      </c>
      <c r="AE1" t="s">
        <v>293</v>
      </c>
      <c r="AF1" t="s">
        <v>294</v>
      </c>
    </row>
    <row r="2">
      <c r="A2" t="s">
        <v>175</v>
      </c>
      <c r="B2" t="s">
        <v>295</v>
      </c>
      <c r="C2" t="s">
        <v>317</v>
      </c>
      <c r="D2" t="s">
        <v>297</v>
      </c>
      <c r="E2" t="s">
        <v>318</v>
      </c>
      <c r="F2"/>
      <c r="G2" t="n">
        <v>25.6075592879246</v>
      </c>
      <c r="H2" t="n">
        <v>26.3156496796029</v>
      </c>
      <c r="I2" t="n">
        <v>27.0735606637056</v>
      </c>
      <c r="J2" t="n">
        <v>27.3784677204773</v>
      </c>
      <c r="K2" t="n">
        <v>27.6079012161342</v>
      </c>
      <c r="L2" t="n">
        <v>27.5881218325825</v>
      </c>
      <c r="M2" t="n">
        <v>29.8933508673422</v>
      </c>
      <c r="N2" t="n">
        <v>31.3968658742581</v>
      </c>
      <c r="O2" t="n">
        <v>32.9946819611552</v>
      </c>
      <c r="P2" t="n">
        <v>33.7468915737891</v>
      </c>
      <c r="Q2" t="n">
        <v>34.7710148646213</v>
      </c>
      <c r="R2" t="n">
        <v>37.0158324419688</v>
      </c>
      <c r="S2" t="n">
        <v>39.3531820489487</v>
      </c>
      <c r="T2" t="n">
        <v>40.8325633733039</v>
      </c>
      <c r="U2" t="n">
        <v>40.5456855285669</v>
      </c>
      <c r="V2" t="n">
        <v>38.9722594794896</v>
      </c>
      <c r="W2" t="n">
        <v>37.8981294716199</v>
      </c>
      <c r="X2" t="n">
        <v>38.2052688294667</v>
      </c>
      <c r="Y2" t="n">
        <v>40.583527846289</v>
      </c>
      <c r="Z2" t="n">
        <v>41.5213219013831</v>
      </c>
      <c r="AA2" t="n">
        <v>37.695177682817</v>
      </c>
      <c r="AB2" t="n">
        <v>35.9610969629007</v>
      </c>
      <c r="AC2" t="n">
        <v>34.8393607832614</v>
      </c>
      <c r="AD2" t="n">
        <v>35.0044126605103</v>
      </c>
      <c r="AE2" t="n">
        <v>33.2057104803953</v>
      </c>
      <c r="AF2" t="n">
        <v>32.0883324440484</v>
      </c>
    </row>
    <row r="3">
      <c r="A3" t="s">
        <v>175</v>
      </c>
      <c r="B3" t="s">
        <v>374</v>
      </c>
      <c r="C3" t="s">
        <v>317</v>
      </c>
      <c r="D3" t="s">
        <v>375</v>
      </c>
      <c r="E3" t="s">
        <v>318</v>
      </c>
      <c r="F3"/>
      <c r="G3" t="n">
        <v>242.620768662913</v>
      </c>
      <c r="H3" t="n">
        <v>248.487479908006</v>
      </c>
      <c r="I3" t="n">
        <v>251.711636104787</v>
      </c>
      <c r="J3" t="n">
        <v>251.972956791423</v>
      </c>
      <c r="K3" t="n">
        <v>251.919465655098</v>
      </c>
      <c r="L3" t="n">
        <v>253.748166784302</v>
      </c>
      <c r="M3" t="n">
        <v>275.881039843527</v>
      </c>
      <c r="N3" t="n">
        <v>292.41587847312</v>
      </c>
      <c r="O3" t="n">
        <v>312.883391349097</v>
      </c>
      <c r="P3" t="n">
        <v>329.748185342014</v>
      </c>
      <c r="Q3" t="n">
        <v>347.374888249645</v>
      </c>
      <c r="R3" t="n">
        <v>372.726681788146</v>
      </c>
      <c r="S3" t="n">
        <v>393.614430955006</v>
      </c>
      <c r="T3" t="n">
        <v>411.822178612709</v>
      </c>
      <c r="U3" t="n">
        <v>422.518982070011</v>
      </c>
      <c r="V3" t="n">
        <v>417.61672638126</v>
      </c>
      <c r="W3" t="n">
        <v>408.105525176879</v>
      </c>
      <c r="X3" t="n">
        <v>391.015767405845</v>
      </c>
      <c r="Y3" t="n">
        <v>373.660270393347</v>
      </c>
      <c r="Z3" t="n">
        <v>386.607001840908</v>
      </c>
      <c r="AA3" t="n">
        <v>362.563139291887</v>
      </c>
      <c r="AB3" t="n">
        <v>350.368654111179</v>
      </c>
      <c r="AC3" t="n">
        <v>338.590367610924</v>
      </c>
      <c r="AD3" t="n">
        <v>327.201822702758</v>
      </c>
      <c r="AE3" t="n">
        <v>329.851452582614</v>
      </c>
      <c r="AF3" t="n">
        <v>344.927753700501</v>
      </c>
    </row>
    <row r="4">
      <c r="A4" t="s">
        <v>175</v>
      </c>
      <c r="B4" t="s">
        <v>376</v>
      </c>
      <c r="C4" t="s">
        <v>317</v>
      </c>
      <c r="D4" t="s">
        <v>377</v>
      </c>
      <c r="E4" t="s">
        <v>318</v>
      </c>
      <c r="F4"/>
      <c r="G4" t="n">
        <v>5485.74830198488</v>
      </c>
      <c r="H4" t="n">
        <v>5847.07699405361</v>
      </c>
      <c r="I4" t="n">
        <v>6250.57472502546</v>
      </c>
      <c r="J4" t="n">
        <v>6595.75456557247</v>
      </c>
      <c r="K4" t="n">
        <v>6964.47176777111</v>
      </c>
      <c r="L4" t="n">
        <v>7223.01702593897</v>
      </c>
      <c r="M4" t="n">
        <v>8017.71047558452</v>
      </c>
      <c r="N4" t="n">
        <v>8550.95050133443</v>
      </c>
      <c r="O4" t="n">
        <v>9163.84913635921</v>
      </c>
      <c r="P4" t="n">
        <v>9719.15467080329</v>
      </c>
      <c r="Q4" t="n">
        <v>10268.1048472544</v>
      </c>
      <c r="R4" t="n">
        <v>10994.3161084563</v>
      </c>
      <c r="S4" t="n">
        <v>11690.0211480069</v>
      </c>
      <c r="T4" t="n">
        <v>12240.2143023486</v>
      </c>
      <c r="U4" t="n">
        <v>12792.6849307942</v>
      </c>
      <c r="V4" t="n">
        <v>12752.7864857161</v>
      </c>
      <c r="W4" t="n">
        <v>12684.1872006833</v>
      </c>
      <c r="X4" t="n">
        <v>12569.5093811862</v>
      </c>
      <c r="Y4" t="n">
        <v>12785.7481276641</v>
      </c>
      <c r="Z4" t="n">
        <v>12831.1772227912</v>
      </c>
      <c r="AA4" t="n">
        <v>12104.4668071471</v>
      </c>
      <c r="AB4" t="n">
        <v>11549.6123464523</v>
      </c>
      <c r="AC4" t="n">
        <v>10877.614162597</v>
      </c>
      <c r="AD4" t="n">
        <v>10519.8729617519</v>
      </c>
      <c r="AE4" t="n">
        <v>9985.77475918924</v>
      </c>
      <c r="AF4" t="n">
        <v>9677.19638253865</v>
      </c>
    </row>
    <row r="5">
      <c r="A5" t="s">
        <v>175</v>
      </c>
      <c r="B5" t="s">
        <v>378</v>
      </c>
      <c r="C5" t="s">
        <v>317</v>
      </c>
      <c r="D5" t="s">
        <v>379</v>
      </c>
      <c r="E5" t="s">
        <v>318</v>
      </c>
      <c r="F5"/>
      <c r="G5" t="n">
        <v>754.03097069636</v>
      </c>
      <c r="H5" t="n">
        <v>804.103661872288</v>
      </c>
      <c r="I5" t="n">
        <v>856.614067671368</v>
      </c>
      <c r="J5" t="n">
        <v>898.977476197011</v>
      </c>
      <c r="K5" t="n">
        <v>931.267230893275</v>
      </c>
      <c r="L5" t="n">
        <v>955.291189298661</v>
      </c>
      <c r="M5" t="n">
        <v>1054.23897998764</v>
      </c>
      <c r="N5" t="n">
        <v>1121.8520326989</v>
      </c>
      <c r="O5" t="n">
        <v>1211.33936172792</v>
      </c>
      <c r="P5" t="n">
        <v>1296.79045169504</v>
      </c>
      <c r="Q5" t="n">
        <v>1378.39834465003</v>
      </c>
      <c r="R5" t="n">
        <v>1474.02198428321</v>
      </c>
      <c r="S5" t="n">
        <v>1585.36779392507</v>
      </c>
      <c r="T5" t="n">
        <v>1704.0167924156</v>
      </c>
      <c r="U5" t="n">
        <v>1808.65053681412</v>
      </c>
      <c r="V5" t="n">
        <v>1843.68348098115</v>
      </c>
      <c r="W5" t="n">
        <v>1869.18178896744</v>
      </c>
      <c r="X5" t="n">
        <v>1880.03525414771</v>
      </c>
      <c r="Y5" t="n">
        <v>1929.43617091063</v>
      </c>
      <c r="Z5" t="n">
        <v>1969.18867458573</v>
      </c>
      <c r="AA5" t="n">
        <v>1785.2032135818</v>
      </c>
      <c r="AB5" t="n">
        <v>1644.7200617769</v>
      </c>
      <c r="AC5" t="n">
        <v>1515.87255827778</v>
      </c>
      <c r="AD5" t="n">
        <v>1448.89613724275</v>
      </c>
      <c r="AE5" t="n">
        <v>1367.85341491012</v>
      </c>
      <c r="AF5" t="n">
        <v>1308.60248067688</v>
      </c>
    </row>
    <row r="6">
      <c r="A6" t="s">
        <v>175</v>
      </c>
      <c r="B6" t="s">
        <v>380</v>
      </c>
      <c r="C6" t="s">
        <v>317</v>
      </c>
      <c r="D6" t="s">
        <v>381</v>
      </c>
      <c r="E6" t="s">
        <v>318</v>
      </c>
      <c r="F6"/>
      <c r="G6" t="n">
        <v>531.182281506614</v>
      </c>
      <c r="H6" t="n">
        <v>534.566626699664</v>
      </c>
      <c r="I6" t="n">
        <v>541.657362234298</v>
      </c>
      <c r="J6" t="n">
        <v>540.989145910966</v>
      </c>
      <c r="K6" t="n">
        <v>536.339222857698</v>
      </c>
      <c r="L6" t="n">
        <v>526.547904468746</v>
      </c>
      <c r="M6" t="n">
        <v>553.550605915773</v>
      </c>
      <c r="N6" t="n">
        <v>559.264261026159</v>
      </c>
      <c r="O6" t="n">
        <v>562.841910495769</v>
      </c>
      <c r="P6" t="n">
        <v>557.589373017698</v>
      </c>
      <c r="Q6" t="n">
        <v>545.900032466604</v>
      </c>
      <c r="R6" t="n">
        <v>537.513676334553</v>
      </c>
      <c r="S6" t="n">
        <v>523.92782846598</v>
      </c>
      <c r="T6" t="n">
        <v>503.76960375441</v>
      </c>
      <c r="U6" t="n">
        <v>475.731366608903</v>
      </c>
      <c r="V6" t="n">
        <v>439.064845843976</v>
      </c>
      <c r="W6" t="n">
        <v>408.622503929021</v>
      </c>
      <c r="X6" t="n">
        <v>380.659898228437</v>
      </c>
      <c r="Y6" t="n">
        <v>361.303160783501</v>
      </c>
      <c r="Z6" t="n">
        <v>346.705229974217</v>
      </c>
      <c r="AA6" t="n">
        <v>326.598931993352</v>
      </c>
      <c r="AB6" t="n">
        <v>311.889911538518</v>
      </c>
      <c r="AC6" t="n">
        <v>296.930838613495</v>
      </c>
      <c r="AD6" t="n">
        <v>292.313274594442</v>
      </c>
      <c r="AE6" t="n">
        <v>275.723446906949</v>
      </c>
      <c r="AF6" t="n">
        <v>264.054019013317</v>
      </c>
    </row>
    <row r="7">
      <c r="A7" t="s">
        <v>175</v>
      </c>
      <c r="B7" t="s">
        <v>382</v>
      </c>
      <c r="C7" t="s">
        <v>317</v>
      </c>
      <c r="D7" t="s">
        <v>383</v>
      </c>
      <c r="E7" t="s">
        <v>318</v>
      </c>
      <c r="F7"/>
      <c r="G7" t="n">
        <v>396.548158948633</v>
      </c>
      <c r="H7" t="n">
        <v>419.492364031183</v>
      </c>
      <c r="I7" t="n">
        <v>446.576730012338</v>
      </c>
      <c r="J7" t="n">
        <v>468.232409678778</v>
      </c>
      <c r="K7" t="n">
        <v>492.213788927874</v>
      </c>
      <c r="L7" t="n">
        <v>506.956937557638</v>
      </c>
      <c r="M7" t="n">
        <v>560.657308536802</v>
      </c>
      <c r="N7" t="n">
        <v>595.656162065661</v>
      </c>
      <c r="O7" t="n">
        <v>635.706955226682</v>
      </c>
      <c r="P7" t="n">
        <v>671.049792793537</v>
      </c>
      <c r="Q7" t="n">
        <v>705.163409192228</v>
      </c>
      <c r="R7" t="n">
        <v>745.995812233889</v>
      </c>
      <c r="S7" t="n">
        <v>781.56304532701</v>
      </c>
      <c r="T7" t="n">
        <v>797.98893719695</v>
      </c>
      <c r="U7" t="n">
        <v>803.693508163997</v>
      </c>
      <c r="V7" t="n">
        <v>779.692264562947</v>
      </c>
      <c r="W7" t="n">
        <v>753.017586717573</v>
      </c>
      <c r="X7" t="n">
        <v>735.663131404603</v>
      </c>
      <c r="Y7" t="n">
        <v>733.007022867795</v>
      </c>
      <c r="Z7" t="n">
        <v>727.4033984493</v>
      </c>
      <c r="AA7" t="n">
        <v>662.419465224178</v>
      </c>
      <c r="AB7" t="n">
        <v>613.298508029983</v>
      </c>
      <c r="AC7" t="n">
        <v>569.492383804465</v>
      </c>
      <c r="AD7" t="n">
        <v>546.748819267101</v>
      </c>
      <c r="AE7" t="n">
        <v>512.715466355272</v>
      </c>
      <c r="AF7" t="n">
        <v>497.674196616569</v>
      </c>
    </row>
    <row r="8">
      <c r="A8" t="s">
        <v>175</v>
      </c>
      <c r="B8" t="s">
        <v>384</v>
      </c>
      <c r="C8" t="s">
        <v>317</v>
      </c>
      <c r="D8" t="s">
        <v>385</v>
      </c>
      <c r="E8" t="s">
        <v>318</v>
      </c>
      <c r="F8"/>
      <c r="G8" t="n">
        <v>106.559323133844</v>
      </c>
      <c r="H8" t="n">
        <v>119.842004628113</v>
      </c>
      <c r="I8" t="n">
        <v>126.243897588357</v>
      </c>
      <c r="J8" t="n">
        <v>136.143398902173</v>
      </c>
      <c r="K8" t="n">
        <v>165.019212544153</v>
      </c>
      <c r="L8" t="n">
        <v>182.330983847213</v>
      </c>
      <c r="M8" t="n">
        <v>210.959079399237</v>
      </c>
      <c r="N8" t="n">
        <v>231.703223895191</v>
      </c>
      <c r="O8" t="n">
        <v>258.391391284004</v>
      </c>
      <c r="P8" t="n">
        <v>300.324622949464</v>
      </c>
      <c r="Q8" t="n">
        <v>344.128198647824</v>
      </c>
      <c r="R8" t="n">
        <v>394.092792916484</v>
      </c>
      <c r="S8" t="n">
        <v>455.377705810203</v>
      </c>
      <c r="T8" t="n">
        <v>476.897843793011</v>
      </c>
      <c r="U8" t="n">
        <v>499.335854057259</v>
      </c>
      <c r="V8" t="n">
        <v>479.623145260971</v>
      </c>
      <c r="W8" t="n">
        <v>474.14035538851</v>
      </c>
      <c r="X8" t="n">
        <v>463.637563552615</v>
      </c>
      <c r="Y8" t="n">
        <v>466.978068873852</v>
      </c>
      <c r="Z8" t="n">
        <v>465.537810146485</v>
      </c>
      <c r="AA8" t="n">
        <v>441.393758716446</v>
      </c>
      <c r="AB8" t="n">
        <v>369.514626794959</v>
      </c>
      <c r="AC8" t="n">
        <v>309.836977543565</v>
      </c>
      <c r="AD8" t="n">
        <v>264.889292650252</v>
      </c>
      <c r="AE8" t="n">
        <v>225.794470211863</v>
      </c>
      <c r="AF8" t="n">
        <v>195.894148981388</v>
      </c>
    </row>
    <row r="9">
      <c r="A9" t="s">
        <v>175</v>
      </c>
      <c r="B9" t="s">
        <v>386</v>
      </c>
      <c r="C9" t="s">
        <v>317</v>
      </c>
      <c r="D9" t="s">
        <v>387</v>
      </c>
      <c r="E9" t="s">
        <v>318</v>
      </c>
      <c r="F9"/>
      <c r="G9" t="n">
        <v>417.659645080649</v>
      </c>
      <c r="H9" t="n">
        <v>443.649826697578</v>
      </c>
      <c r="I9" t="n">
        <v>471.491274339609</v>
      </c>
      <c r="J9" t="n">
        <v>492.53136533295</v>
      </c>
      <c r="K9" t="n">
        <v>515.666350080731</v>
      </c>
      <c r="L9" t="n">
        <v>534.603072206086</v>
      </c>
      <c r="M9" t="n">
        <v>592.2078552593</v>
      </c>
      <c r="N9" t="n">
        <v>634.621823953272</v>
      </c>
      <c r="O9" t="n">
        <v>682.643830042441</v>
      </c>
      <c r="P9" t="n">
        <v>726.59663433218</v>
      </c>
      <c r="Q9" t="n">
        <v>773.444579096858</v>
      </c>
      <c r="R9" t="n">
        <v>840.642310009171</v>
      </c>
      <c r="S9" t="n">
        <v>914.260616382077</v>
      </c>
      <c r="T9" t="n">
        <v>972.775131073126</v>
      </c>
      <c r="U9" t="n">
        <v>1041.76083908637</v>
      </c>
      <c r="V9" t="n">
        <v>1057.31036277885</v>
      </c>
      <c r="W9" t="n">
        <v>1069.90112329338</v>
      </c>
      <c r="X9" t="n">
        <v>1068.93487019673</v>
      </c>
      <c r="Y9" t="n">
        <v>1100.67108852534</v>
      </c>
      <c r="Z9" t="n">
        <v>1122.62404138624</v>
      </c>
      <c r="AA9" t="n">
        <v>974.211523853159</v>
      </c>
      <c r="AB9" t="n">
        <v>857.626520114047</v>
      </c>
      <c r="AC9" t="n">
        <v>756.944803628805</v>
      </c>
      <c r="AD9" t="n">
        <v>687.996670955635</v>
      </c>
      <c r="AE9" t="n">
        <v>627.872288991491</v>
      </c>
      <c r="AF9" t="n">
        <v>589.700437241533</v>
      </c>
    </row>
    <row r="10">
      <c r="A10" t="s">
        <v>175</v>
      </c>
      <c r="B10" t="s">
        <v>388</v>
      </c>
      <c r="C10" t="s">
        <v>317</v>
      </c>
      <c r="D10" t="s">
        <v>389</v>
      </c>
      <c r="E10" t="s">
        <v>318</v>
      </c>
      <c r="F10"/>
      <c r="G10" t="n">
        <v>594.553464483193</v>
      </c>
      <c r="H10" t="n">
        <v>633.845110833568</v>
      </c>
      <c r="I10" t="n">
        <v>675.489342855712</v>
      </c>
      <c r="J10" t="n">
        <v>706.879059817463</v>
      </c>
      <c r="K10" t="n">
        <v>741.641113243397</v>
      </c>
      <c r="L10" t="n">
        <v>769.607109017521</v>
      </c>
      <c r="M10" t="n">
        <v>851.735917396025</v>
      </c>
      <c r="N10" t="n">
        <v>910.733179374324</v>
      </c>
      <c r="O10" t="n">
        <v>977.671768743502</v>
      </c>
      <c r="P10" t="n">
        <v>1038.70214354103</v>
      </c>
      <c r="Q10" t="n">
        <v>1102.94490696787</v>
      </c>
      <c r="R10" t="n">
        <v>1194.72089382252</v>
      </c>
      <c r="S10" t="n">
        <v>1294.77556526894</v>
      </c>
      <c r="T10" t="n">
        <v>1392.8273043757</v>
      </c>
      <c r="U10" t="n">
        <v>1513.93995947428</v>
      </c>
      <c r="V10" t="n">
        <v>1547.74674385257</v>
      </c>
      <c r="W10" t="n">
        <v>1575.69400952324</v>
      </c>
      <c r="X10" t="n">
        <v>1572.04551390989</v>
      </c>
      <c r="Y10" t="n">
        <v>1614.14029790227</v>
      </c>
      <c r="Z10" t="n">
        <v>1635.32878085757</v>
      </c>
      <c r="AA10" t="n">
        <v>1425.61167195701</v>
      </c>
      <c r="AB10" t="n">
        <v>1260.57426905204</v>
      </c>
      <c r="AC10" t="n">
        <v>1117.10745633492</v>
      </c>
      <c r="AD10" t="n">
        <v>1022.24722092519</v>
      </c>
      <c r="AE10" t="n">
        <v>940.426841809638</v>
      </c>
      <c r="AF10" t="n">
        <v>890.546529645405</v>
      </c>
    </row>
    <row r="11">
      <c r="A11" t="s">
        <v>175</v>
      </c>
      <c r="B11" t="s">
        <v>390</v>
      </c>
      <c r="C11" t="s">
        <v>317</v>
      </c>
      <c r="D11" t="s">
        <v>391</v>
      </c>
      <c r="E11" t="s">
        <v>318</v>
      </c>
      <c r="F11"/>
      <c r="G11" t="n">
        <v>176.893819402544</v>
      </c>
      <c r="H11" t="n">
        <v>190.195284135989</v>
      </c>
      <c r="I11" t="n">
        <v>203.998068516103</v>
      </c>
      <c r="J11" t="n">
        <v>214.347694484513</v>
      </c>
      <c r="K11" t="n">
        <v>225.974763162666</v>
      </c>
      <c r="L11" t="n">
        <v>235.004036811435</v>
      </c>
      <c r="M11" t="n">
        <v>259.528062136725</v>
      </c>
      <c r="N11" t="n">
        <v>276.111355421052</v>
      </c>
      <c r="O11" t="n">
        <v>295.027938701061</v>
      </c>
      <c r="P11" t="n">
        <v>312.105509208847</v>
      </c>
      <c r="Q11" t="n">
        <v>329.500327871008</v>
      </c>
      <c r="R11" t="n">
        <v>354.078583813345</v>
      </c>
      <c r="S11" t="n">
        <v>380.514948886863</v>
      </c>
      <c r="T11" t="n">
        <v>420.05217330257</v>
      </c>
      <c r="U11" t="n">
        <v>472.179120387918</v>
      </c>
      <c r="V11" t="n">
        <v>490.436381073714</v>
      </c>
      <c r="W11" t="n">
        <v>505.792886229861</v>
      </c>
      <c r="X11" t="n">
        <v>503.110643713153</v>
      </c>
      <c r="Y11" t="n">
        <v>513.469209376927</v>
      </c>
      <c r="Z11" t="n">
        <v>512.704739471331</v>
      </c>
      <c r="AA11" t="n">
        <v>451.400148103848</v>
      </c>
      <c r="AB11" t="n">
        <v>402.94774893799</v>
      </c>
      <c r="AC11" t="n">
        <v>360.162652706116</v>
      </c>
      <c r="AD11" t="n">
        <v>334.250549969557</v>
      </c>
      <c r="AE11" t="n">
        <v>312.554552818146</v>
      </c>
      <c r="AF11" t="n">
        <v>300.846092403872</v>
      </c>
    </row>
    <row r="12">
      <c r="A12" t="s">
        <v>175</v>
      </c>
      <c r="B12" t="s">
        <v>392</v>
      </c>
      <c r="C12" t="s">
        <v>317</v>
      </c>
      <c r="D12" t="s">
        <v>393</v>
      </c>
      <c r="E12" t="s">
        <v>318</v>
      </c>
      <c r="F12"/>
      <c r="G12" t="n">
        <v>617.91173863665</v>
      </c>
      <c r="H12" t="n">
        <v>654.02136360514</v>
      </c>
      <c r="I12" t="n">
        <v>698.612854612367</v>
      </c>
      <c r="J12" t="n">
        <v>739.25738075188</v>
      </c>
      <c r="K12" t="n">
        <v>782.496162197553</v>
      </c>
      <c r="L12" t="n">
        <v>821.382697370502</v>
      </c>
      <c r="M12" t="n">
        <v>921.304769134763</v>
      </c>
      <c r="N12" t="n">
        <v>991.866469585666</v>
      </c>
      <c r="O12" t="n">
        <v>1066.78264793006</v>
      </c>
      <c r="P12" t="n">
        <v>1138.83675248772</v>
      </c>
      <c r="Q12" t="n">
        <v>1209.9226149269</v>
      </c>
      <c r="R12" t="n">
        <v>1305.35769160387</v>
      </c>
      <c r="S12" t="n">
        <v>1369.26212633645</v>
      </c>
      <c r="T12" t="n">
        <v>1392.28096704676</v>
      </c>
      <c r="U12" t="n">
        <v>1397.59231653645</v>
      </c>
      <c r="V12" t="n">
        <v>1341.51168454346</v>
      </c>
      <c r="W12" t="n">
        <v>1279.38647889383</v>
      </c>
      <c r="X12" t="n">
        <v>1229.44963634036</v>
      </c>
      <c r="Y12" t="n">
        <v>1204.49048638744</v>
      </c>
      <c r="Z12" t="n">
        <v>1187.20614278302</v>
      </c>
      <c r="AA12" t="n">
        <v>1068.24547285592</v>
      </c>
      <c r="AB12" t="n">
        <v>976.07094792471</v>
      </c>
      <c r="AC12" t="n">
        <v>893.60417634704</v>
      </c>
      <c r="AD12" t="n">
        <v>840.761859165352</v>
      </c>
      <c r="AE12" t="n">
        <v>789.114309167036</v>
      </c>
      <c r="AF12" t="n">
        <v>759.743991729491</v>
      </c>
    </row>
    <row r="13">
      <c r="A13" t="s">
        <v>175</v>
      </c>
      <c r="B13" t="s">
        <v>394</v>
      </c>
      <c r="C13" t="s">
        <v>317</v>
      </c>
      <c r="D13" t="s">
        <v>395</v>
      </c>
      <c r="E13" t="s">
        <v>318</v>
      </c>
      <c r="F13"/>
      <c r="G13" t="n">
        <v>643.063495276533</v>
      </c>
      <c r="H13" t="n">
        <v>696.443095271193</v>
      </c>
      <c r="I13" t="n">
        <v>755.092641230189</v>
      </c>
      <c r="J13" t="n">
        <v>812.254928940896</v>
      </c>
      <c r="K13" t="n">
        <v>876.225764420043</v>
      </c>
      <c r="L13" t="n">
        <v>923.794647554695</v>
      </c>
      <c r="M13" t="n">
        <v>1043.29644122742</v>
      </c>
      <c r="N13" t="n">
        <v>1131.71915258676</v>
      </c>
      <c r="O13" t="n">
        <v>1237.3659721134</v>
      </c>
      <c r="P13" t="n">
        <v>1336.40401069677</v>
      </c>
      <c r="Q13" t="n">
        <v>1437.53720698144</v>
      </c>
      <c r="R13" t="n">
        <v>1570.66885672281</v>
      </c>
      <c r="S13" t="n">
        <v>1690.67290377895</v>
      </c>
      <c r="T13" t="n">
        <v>1749.0980628369</v>
      </c>
      <c r="U13" t="n">
        <v>1818.98751639987</v>
      </c>
      <c r="V13" t="n">
        <v>1798.96923018239</v>
      </c>
      <c r="W13" t="n">
        <v>1774.98322863211</v>
      </c>
      <c r="X13" t="n">
        <v>1733.52475004611</v>
      </c>
      <c r="Y13" t="n">
        <v>1762.88952912777</v>
      </c>
      <c r="Z13" t="n">
        <v>1747.16475506712</v>
      </c>
      <c r="AA13" t="n">
        <v>1646.4715586353</v>
      </c>
      <c r="AB13" t="n">
        <v>1590.01485682025</v>
      </c>
      <c r="AC13" t="n">
        <v>1528.3025964645</v>
      </c>
      <c r="AD13" t="n">
        <v>1506.97477935885</v>
      </c>
      <c r="AE13" t="n">
        <v>1466.76091542133</v>
      </c>
      <c r="AF13" t="n">
        <v>1463.7916954602</v>
      </c>
    </row>
    <row r="14">
      <c r="A14" t="s">
        <v>175</v>
      </c>
      <c r="B14" t="s">
        <v>396</v>
      </c>
      <c r="C14" t="s">
        <v>317</v>
      </c>
      <c r="D14" t="s">
        <v>397</v>
      </c>
      <c r="E14" t="s">
        <v>318</v>
      </c>
      <c r="F14"/>
      <c r="G14" t="n">
        <v>221.60714474505</v>
      </c>
      <c r="H14" t="n">
        <v>230.86072115458</v>
      </c>
      <c r="I14" t="n">
        <v>241.15279543438</v>
      </c>
      <c r="J14" t="n">
        <v>247.530574110932</v>
      </c>
      <c r="K14" t="n">
        <v>255.043369735901</v>
      </c>
      <c r="L14" t="n">
        <v>259.690277486262</v>
      </c>
      <c r="M14" t="n">
        <v>277.175005971893</v>
      </c>
      <c r="N14" t="n">
        <v>279.720612181945</v>
      </c>
      <c r="O14" t="n">
        <v>281.278110960108</v>
      </c>
      <c r="P14" t="n">
        <v>280.807743118053</v>
      </c>
      <c r="Q14" t="n">
        <v>279.876595748807</v>
      </c>
      <c r="R14" t="n">
        <v>284.764032694115</v>
      </c>
      <c r="S14" t="n">
        <v>286.620583908008</v>
      </c>
      <c r="T14" t="n">
        <v>285.748151890019</v>
      </c>
      <c r="U14" t="n">
        <v>288.507967975966</v>
      </c>
      <c r="V14" t="n">
        <v>284.326591817053</v>
      </c>
      <c r="W14" t="n">
        <v>280.962664297389</v>
      </c>
      <c r="X14" t="n">
        <v>274.951750162599</v>
      </c>
      <c r="Y14" t="n">
        <v>275.951296418752</v>
      </c>
      <c r="Z14" t="n">
        <v>270.500832129029</v>
      </c>
      <c r="AA14" t="n">
        <v>249.826543161632</v>
      </c>
      <c r="AB14" t="n">
        <v>235.522881296838</v>
      </c>
      <c r="AC14" t="n">
        <v>222.274123337636</v>
      </c>
      <c r="AD14" t="n">
        <v>209.980908294177</v>
      </c>
      <c r="AE14" t="n">
        <v>202.551936607533</v>
      </c>
      <c r="AF14" t="n">
        <v>200.422680097356</v>
      </c>
    </row>
    <row r="15">
      <c r="A15" t="s">
        <v>175</v>
      </c>
      <c r="B15" t="s">
        <v>398</v>
      </c>
      <c r="C15" t="s">
        <v>317</v>
      </c>
      <c r="D15" t="s">
        <v>399</v>
      </c>
      <c r="E15" t="s">
        <v>318</v>
      </c>
      <c r="F15"/>
      <c r="G15" t="n">
        <v>440.652821626865</v>
      </c>
      <c r="H15" t="n">
        <v>466.591400550908</v>
      </c>
      <c r="I15" t="n">
        <v>497.426366909082</v>
      </c>
      <c r="J15" t="n">
        <v>520.810598928114</v>
      </c>
      <c r="K15" t="n">
        <v>545.765687801428</v>
      </c>
      <c r="L15" t="n">
        <v>564.732908031157</v>
      </c>
      <c r="M15" t="n">
        <v>617.465695850121</v>
      </c>
      <c r="N15" t="n">
        <v>643.804673265934</v>
      </c>
      <c r="O15" t="n">
        <v>672.190852812129</v>
      </c>
      <c r="P15" t="n">
        <v>696.953728803833</v>
      </c>
      <c r="Q15" t="n">
        <v>724.429665875538</v>
      </c>
      <c r="R15" t="n">
        <v>766.654644425384</v>
      </c>
      <c r="S15" t="n">
        <v>803.741441157527</v>
      </c>
      <c r="T15" t="n">
        <v>830.75481541948</v>
      </c>
      <c r="U15" t="n">
        <v>859.268673429082</v>
      </c>
      <c r="V15" t="n">
        <v>850.95746354239</v>
      </c>
      <c r="W15" t="n">
        <v>841.837223872469</v>
      </c>
      <c r="X15" t="n">
        <v>826.97771280671</v>
      </c>
      <c r="Y15" t="n">
        <v>825.782144132844</v>
      </c>
      <c r="Z15" t="n">
        <v>819.638484312234</v>
      </c>
      <c r="AA15" t="n">
        <v>738.237227981239</v>
      </c>
      <c r="AB15" t="n">
        <v>676.150826390763</v>
      </c>
      <c r="AC15" t="n">
        <v>621.553370150769</v>
      </c>
      <c r="AD15" t="n">
        <v>584.123190264718</v>
      </c>
      <c r="AE15" t="n">
        <v>548.369690726649</v>
      </c>
      <c r="AF15" t="n">
        <v>530.202856370999</v>
      </c>
    </row>
    <row r="16">
      <c r="A16" t="s">
        <v>175</v>
      </c>
      <c r="B16" t="s">
        <v>400</v>
      </c>
      <c r="C16" t="s">
        <v>317</v>
      </c>
      <c r="D16" t="s">
        <v>401</v>
      </c>
      <c r="E16" t="s">
        <v>318</v>
      </c>
      <c r="F16"/>
      <c r="G16" t="n">
        <v>219.045676881815</v>
      </c>
      <c r="H16" t="n">
        <v>235.730679396327</v>
      </c>
      <c r="I16" t="n">
        <v>256.273571474702</v>
      </c>
      <c r="J16" t="n">
        <v>273.280024817182</v>
      </c>
      <c r="K16" t="n">
        <v>290.722318065527</v>
      </c>
      <c r="L16" t="n">
        <v>305.042630544895</v>
      </c>
      <c r="M16" t="n">
        <v>340.290689878228</v>
      </c>
      <c r="N16" t="n">
        <v>364.084061083988</v>
      </c>
      <c r="O16" t="n">
        <v>390.91274185202</v>
      </c>
      <c r="P16" t="n">
        <v>416.145985685781</v>
      </c>
      <c r="Q16" t="n">
        <v>444.55307012673</v>
      </c>
      <c r="R16" t="n">
        <v>481.890611731268</v>
      </c>
      <c r="S16" t="n">
        <v>517.120857249519</v>
      </c>
      <c r="T16" t="n">
        <v>545.006663529461</v>
      </c>
      <c r="U16" t="n">
        <v>570.760705453116</v>
      </c>
      <c r="V16" t="n">
        <v>566.630871725336</v>
      </c>
      <c r="W16" t="n">
        <v>560.874559575079</v>
      </c>
      <c r="X16" t="n">
        <v>552.02596264411</v>
      </c>
      <c r="Y16" t="n">
        <v>549.830847714091</v>
      </c>
      <c r="Z16" t="n">
        <v>549.137652183204</v>
      </c>
      <c r="AA16" t="n">
        <v>488.410684819606</v>
      </c>
      <c r="AB16" t="n">
        <v>440.627945093926</v>
      </c>
      <c r="AC16" t="n">
        <v>399.279246813132</v>
      </c>
      <c r="AD16" t="n">
        <v>374.142281970541</v>
      </c>
      <c r="AE16" t="n">
        <v>345.817754119116</v>
      </c>
      <c r="AF16" t="n">
        <v>329.780176273643</v>
      </c>
    </row>
    <row r="17">
      <c r="A17" t="s">
        <v>175</v>
      </c>
      <c r="B17" t="s">
        <v>402</v>
      </c>
      <c r="C17" t="s">
        <v>317</v>
      </c>
      <c r="D17" t="s">
        <v>403</v>
      </c>
      <c r="E17" t="s">
        <v>318</v>
      </c>
      <c r="F17"/>
      <c r="G17" t="n">
        <v>298.047612826947</v>
      </c>
      <c r="H17" t="n">
        <v>322.780771261853</v>
      </c>
      <c r="I17" t="n">
        <v>352.417869958364</v>
      </c>
      <c r="J17" t="n">
        <v>379.24426598443</v>
      </c>
      <c r="K17" t="n">
        <v>403.528824557204</v>
      </c>
      <c r="L17" t="n">
        <v>425.249331129402</v>
      </c>
      <c r="M17" t="n">
        <v>480.965058637748</v>
      </c>
      <c r="N17" t="n">
        <v>520.906462184729</v>
      </c>
      <c r="O17" t="n">
        <v>565.797652845814</v>
      </c>
      <c r="P17" t="n">
        <v>603.339033751364</v>
      </c>
      <c r="Q17" t="n">
        <v>643.579791545666</v>
      </c>
      <c r="R17" t="n">
        <v>695.176553855569</v>
      </c>
      <c r="S17" t="n">
        <v>745.240748064813</v>
      </c>
      <c r="T17" t="n">
        <v>788.67587452631</v>
      </c>
      <c r="U17" t="n">
        <v>834.907935628372</v>
      </c>
      <c r="V17" t="n">
        <v>852.550965400938</v>
      </c>
      <c r="W17" t="n">
        <v>871.026880925265</v>
      </c>
      <c r="X17" t="n">
        <v>896.419633001717</v>
      </c>
      <c r="Y17" t="n">
        <v>947.077745350006</v>
      </c>
      <c r="Z17" t="n">
        <v>980.6489344346</v>
      </c>
      <c r="AA17" t="n">
        <v>860.133295356942</v>
      </c>
      <c r="AB17" t="n">
        <v>766.44427576918</v>
      </c>
      <c r="AC17" t="n">
        <v>686.342466411954</v>
      </c>
      <c r="AD17" t="n">
        <v>634.868572841567</v>
      </c>
      <c r="AE17" t="n">
        <v>586.165477124997</v>
      </c>
      <c r="AF17" t="n">
        <v>553.696801688953</v>
      </c>
    </row>
    <row r="18">
      <c r="A18" t="s">
        <v>175</v>
      </c>
      <c r="B18" t="s">
        <v>404</v>
      </c>
      <c r="C18" t="s">
        <v>317</v>
      </c>
      <c r="D18" t="s">
        <v>405</v>
      </c>
      <c r="E18" t="s">
        <v>318</v>
      </c>
      <c r="F18"/>
      <c r="G18" t="n">
        <v>802.133594050813</v>
      </c>
      <c r="H18" t="n">
        <v>867.761957077802</v>
      </c>
      <c r="I18" t="n">
        <v>943.472626994501</v>
      </c>
      <c r="J18" t="n">
        <v>1009.66637169386</v>
      </c>
      <c r="K18" t="n">
        <v>1080.44984095797</v>
      </c>
      <c r="L18" t="n">
        <v>1117.44144333773</v>
      </c>
      <c r="M18" t="n">
        <v>1239.48720706516</v>
      </c>
      <c r="N18" t="n">
        <v>1318.95031892571</v>
      </c>
      <c r="O18" t="n">
        <v>1403.9354560583</v>
      </c>
      <c r="P18" t="n">
        <v>1465.66668367442</v>
      </c>
      <c r="Q18" t="n">
        <v>1521.24735148504</v>
      </c>
      <c r="R18" t="n">
        <v>1603.34961673048</v>
      </c>
      <c r="S18" t="n">
        <v>1680.5591693691</v>
      </c>
      <c r="T18" t="n">
        <v>1778.73507559546</v>
      </c>
      <c r="U18" t="n">
        <v>1898.05615251586</v>
      </c>
      <c r="V18" t="n">
        <v>1929.76104789304</v>
      </c>
      <c r="W18" t="n">
        <v>1944.32076290078</v>
      </c>
      <c r="X18" t="n">
        <v>1977.04016532642</v>
      </c>
      <c r="Y18" t="n">
        <v>2047.80420738167</v>
      </c>
      <c r="Z18" t="n">
        <v>2055.50149273458</v>
      </c>
      <c r="AA18" t="n">
        <v>2279.14049580341</v>
      </c>
      <c r="AB18" t="n">
        <v>2477.64927407144</v>
      </c>
      <c r="AC18" t="n">
        <v>2488.18457684301</v>
      </c>
      <c r="AD18" t="n">
        <v>2538.95613900895</v>
      </c>
      <c r="AE18" t="n">
        <v>2468.97606819285</v>
      </c>
      <c r="AF18" t="n">
        <v>2436.13173595087</v>
      </c>
    </row>
    <row r="19">
      <c r="A19" t="s">
        <v>175</v>
      </c>
      <c r="B19" t="s">
        <v>406</v>
      </c>
      <c r="C19" t="s">
        <v>317</v>
      </c>
      <c r="D19" t="s">
        <v>407</v>
      </c>
      <c r="E19" t="s">
        <v>318</v>
      </c>
      <c r="F19"/>
      <c r="G19" t="n">
        <v>301.064840798424</v>
      </c>
      <c r="H19" t="n">
        <v>327.6286382219</v>
      </c>
      <c r="I19" t="n">
        <v>356.970964958881</v>
      </c>
      <c r="J19" t="n">
        <v>383.299528766903</v>
      </c>
      <c r="K19" t="n">
        <v>409.52491937051</v>
      </c>
      <c r="L19" t="n">
        <v>429.681874325706</v>
      </c>
      <c r="M19" t="n">
        <v>484.04941243383</v>
      </c>
      <c r="N19" t="n">
        <v>524.494565725402</v>
      </c>
      <c r="O19" t="n">
        <v>571.825167121618</v>
      </c>
      <c r="P19" t="n">
        <v>613.498077392419</v>
      </c>
      <c r="Q19" t="n">
        <v>654.853324515316</v>
      </c>
      <c r="R19" t="n">
        <v>706.763585527553</v>
      </c>
      <c r="S19" t="n">
        <v>759.532820502792</v>
      </c>
      <c r="T19" t="n">
        <v>825.169025387982</v>
      </c>
      <c r="U19" t="n">
        <v>882.521111166033</v>
      </c>
      <c r="V19" t="n">
        <v>889.225613652225</v>
      </c>
      <c r="W19" t="n">
        <v>891.976380933012</v>
      </c>
      <c r="X19" t="n">
        <v>874.056122421626</v>
      </c>
      <c r="Y19" t="n">
        <v>892.839293946357</v>
      </c>
      <c r="Z19" t="n">
        <v>896.853519446378</v>
      </c>
      <c r="AA19" t="n">
        <v>871.0117150415</v>
      </c>
      <c r="AB19" t="n">
        <v>863.284788283548</v>
      </c>
      <c r="AC19" t="n">
        <v>850.386761805463</v>
      </c>
      <c r="AD19" t="n">
        <v>839.09367643268</v>
      </c>
      <c r="AE19" t="n">
        <v>803.874658362536</v>
      </c>
      <c r="AF19" t="n">
        <v>776.857926404563</v>
      </c>
    </row>
    <row r="20">
      <c r="A20" t="s">
        <v>175</v>
      </c>
      <c r="B20" t="s">
        <v>408</v>
      </c>
      <c r="C20" t="s">
        <v>317</v>
      </c>
      <c r="D20" t="s">
        <v>409</v>
      </c>
      <c r="E20" t="s">
        <v>318</v>
      </c>
      <c r="F20"/>
      <c r="G20" t="n">
        <v>400.009780213422</v>
      </c>
      <c r="H20" t="n">
        <v>425.827988139038</v>
      </c>
      <c r="I20" t="n">
        <v>448.134479077639</v>
      </c>
      <c r="J20" t="n">
        <v>468.422429062563</v>
      </c>
      <c r="K20" t="n">
        <v>499.731274662352</v>
      </c>
      <c r="L20" t="n">
        <v>527.042361085288</v>
      </c>
      <c r="M20" t="n">
        <v>597.967807730902</v>
      </c>
      <c r="N20" t="n">
        <v>655.28622194103</v>
      </c>
      <c r="O20" t="n">
        <v>719.845993752382</v>
      </c>
      <c r="P20" t="n">
        <v>804.388402517677</v>
      </c>
      <c r="Q20" t="n">
        <v>906.029896395347</v>
      </c>
      <c r="R20" t="n">
        <v>1037.06256747348</v>
      </c>
      <c r="S20" t="n">
        <v>1194.54662949283</v>
      </c>
      <c r="T20" t="n">
        <v>1274.29920813348</v>
      </c>
      <c r="U20" t="n">
        <v>1308.46220054217</v>
      </c>
      <c r="V20" t="n">
        <v>1273.23682200188</v>
      </c>
      <c r="W20" t="n">
        <v>1257.23844349001</v>
      </c>
      <c r="X20" t="n">
        <v>1243.39897936843</v>
      </c>
      <c r="Y20" t="n">
        <v>1250.38981843444</v>
      </c>
      <c r="Z20" t="n">
        <v>1237.02497970208</v>
      </c>
      <c r="AA20" t="n">
        <v>1065.71111719546</v>
      </c>
      <c r="AB20" t="n">
        <v>945.080466109817</v>
      </c>
      <c r="AC20" t="n">
        <v>848.354551931012</v>
      </c>
      <c r="AD20" t="n">
        <v>771.41404024871</v>
      </c>
      <c r="AE20" t="n">
        <v>717.490301991709</v>
      </c>
      <c r="AF20" t="n">
        <v>700.990311276078</v>
      </c>
    </row>
    <row r="21">
      <c r="A21" t="s">
        <v>175</v>
      </c>
      <c r="B21" t="s">
        <v>410</v>
      </c>
      <c r="C21" t="s">
        <v>317</v>
      </c>
      <c r="D21" t="s">
        <v>411</v>
      </c>
      <c r="E21" t="s">
        <v>318</v>
      </c>
      <c r="F21"/>
      <c r="G21" t="n">
        <v>498.354368460395</v>
      </c>
      <c r="H21" t="n">
        <v>536.914369325532</v>
      </c>
      <c r="I21" t="n">
        <v>574.604252679758</v>
      </c>
      <c r="J21" t="n">
        <v>611.18304212016</v>
      </c>
      <c r="K21" t="n">
        <v>660.22036415765</v>
      </c>
      <c r="L21" t="n">
        <v>700.477745121723</v>
      </c>
      <c r="M21" t="n">
        <v>799.216897055963</v>
      </c>
      <c r="N21" t="n">
        <v>878.695259308716</v>
      </c>
      <c r="O21" t="n">
        <v>966.940482642106</v>
      </c>
      <c r="P21" t="n">
        <v>1074.1062873612</v>
      </c>
      <c r="Q21" t="n">
        <v>1198.77765232357</v>
      </c>
      <c r="R21" t="n">
        <v>1356.01026498472</v>
      </c>
      <c r="S21" t="n">
        <v>1540.67178379371</v>
      </c>
      <c r="T21" t="n">
        <v>1665.23124815644</v>
      </c>
      <c r="U21" t="n">
        <v>1765.29984544965</v>
      </c>
      <c r="V21" t="n">
        <v>1749.9304817851</v>
      </c>
      <c r="W21" t="n">
        <v>1761.57283794674</v>
      </c>
      <c r="X21" t="n">
        <v>1759.14143554865</v>
      </c>
      <c r="Y21" t="n">
        <v>1777.07730687063</v>
      </c>
      <c r="Z21" t="n">
        <v>1769.90772629068</v>
      </c>
      <c r="AA21" t="n">
        <v>1554.00886635357</v>
      </c>
      <c r="AB21" t="n">
        <v>1397.23424564073</v>
      </c>
      <c r="AC21" t="n">
        <v>1264.76129086002</v>
      </c>
      <c r="AD21" t="n">
        <v>1170.24993990767</v>
      </c>
      <c r="AE21" t="n">
        <v>1111.88429490023</v>
      </c>
      <c r="AF21" t="n">
        <v>1085.58911703198</v>
      </c>
    </row>
    <row r="22">
      <c r="A22" t="s">
        <v>175</v>
      </c>
      <c r="B22" t="s">
        <v>412</v>
      </c>
      <c r="C22" t="s">
        <v>317</v>
      </c>
      <c r="D22" t="s">
        <v>413</v>
      </c>
      <c r="E22" t="s">
        <v>318</v>
      </c>
      <c r="F22"/>
      <c r="G22" t="n">
        <v>98.3445882469733</v>
      </c>
      <c r="H22" t="n">
        <v>111.086381186494</v>
      </c>
      <c r="I22" t="n">
        <v>126.469773602119</v>
      </c>
      <c r="J22" t="n">
        <v>142.760613057597</v>
      </c>
      <c r="K22" t="n">
        <v>160.489089495298</v>
      </c>
      <c r="L22" t="n">
        <v>173.435384036435</v>
      </c>
      <c r="M22" t="n">
        <v>201.24908932506</v>
      </c>
      <c r="N22" t="n">
        <v>223.409037367686</v>
      </c>
      <c r="O22" t="n">
        <v>247.094488889724</v>
      </c>
      <c r="P22" t="n">
        <v>269.717884843528</v>
      </c>
      <c r="Q22" t="n">
        <v>292.747755928228</v>
      </c>
      <c r="R22" t="n">
        <v>318.947697511244</v>
      </c>
      <c r="S22" t="n">
        <v>346.125154300881</v>
      </c>
      <c r="T22" t="n">
        <v>390.93204002297</v>
      </c>
      <c r="U22" t="n">
        <v>456.837644907481</v>
      </c>
      <c r="V22" t="n">
        <v>476.693659783216</v>
      </c>
      <c r="W22" t="n">
        <v>504.334394456733</v>
      </c>
      <c r="X22" t="n">
        <v>515.742456180222</v>
      </c>
      <c r="Y22" t="n">
        <v>526.687488436192</v>
      </c>
      <c r="Z22" t="n">
        <v>532.882746588595</v>
      </c>
      <c r="AA22" t="n">
        <v>488.297749158108</v>
      </c>
      <c r="AB22" t="n">
        <v>452.153779530918</v>
      </c>
      <c r="AC22" t="n">
        <v>416.406738929008</v>
      </c>
      <c r="AD22" t="n">
        <v>398.835899658964</v>
      </c>
      <c r="AE22" t="n">
        <v>394.393992908521</v>
      </c>
      <c r="AF22" t="n">
        <v>384.598805755903</v>
      </c>
    </row>
    <row r="23">
      <c r="A23" t="s">
        <v>175</v>
      </c>
      <c r="B23" t="s">
        <v>414</v>
      </c>
      <c r="C23" t="s">
        <v>317</v>
      </c>
      <c r="D23" t="s">
        <v>415</v>
      </c>
      <c r="E23" t="s">
        <v>318</v>
      </c>
      <c r="F23"/>
      <c r="G23" t="n">
        <v>2965.51540034731</v>
      </c>
      <c r="H23" t="n">
        <v>3262.02601957634</v>
      </c>
      <c r="I23" t="n">
        <v>3618.43364127125</v>
      </c>
      <c r="J23" t="n">
        <v>4009.46590856777</v>
      </c>
      <c r="K23" t="n">
        <v>4453.55927036091</v>
      </c>
      <c r="L23" t="n">
        <v>4859.93522734904</v>
      </c>
      <c r="M23" t="n">
        <v>5834.9672127665</v>
      </c>
      <c r="N23" t="n">
        <v>6745.59360036783</v>
      </c>
      <c r="O23" t="n">
        <v>7784.96649188433</v>
      </c>
      <c r="P23" t="n">
        <v>8979.92715458304</v>
      </c>
      <c r="Q23" t="n">
        <v>10352.0589488557</v>
      </c>
      <c r="R23" t="n">
        <v>11783.8872117382</v>
      </c>
      <c r="S23" t="n">
        <v>12754.8872743883</v>
      </c>
      <c r="T23" t="n">
        <v>13672.2303444927</v>
      </c>
      <c r="U23" t="n">
        <v>14081.6728662355</v>
      </c>
      <c r="V23" t="n">
        <v>13444.1101014436</v>
      </c>
      <c r="W23" t="n">
        <v>12667.8219733148</v>
      </c>
      <c r="X23" t="n">
        <v>12210.1937986589</v>
      </c>
      <c r="Y23" t="n">
        <v>12240.0360902024</v>
      </c>
      <c r="Z23" t="n">
        <v>12131.8027886198</v>
      </c>
      <c r="AA23" t="n">
        <v>12733.0754284412</v>
      </c>
      <c r="AB23" t="n">
        <v>13849.5561165042</v>
      </c>
      <c r="AC23" t="n">
        <v>15047.3990872881</v>
      </c>
      <c r="AD23" t="n">
        <v>15698.887023192</v>
      </c>
      <c r="AE23" t="n">
        <v>15855.5939642212</v>
      </c>
      <c r="AF23" t="n">
        <v>16185.8847498756</v>
      </c>
    </row>
    <row r="24">
      <c r="A24" t="s">
        <v>175</v>
      </c>
      <c r="B24" t="s">
        <v>416</v>
      </c>
      <c r="C24" t="s">
        <v>317</v>
      </c>
      <c r="D24" t="s">
        <v>417</v>
      </c>
      <c r="E24" t="s">
        <v>318</v>
      </c>
      <c r="F24"/>
      <c r="G24" t="n">
        <v>376.148646312771</v>
      </c>
      <c r="H24" t="n">
        <v>418.59735837234</v>
      </c>
      <c r="I24" t="n">
        <v>468.919509817274</v>
      </c>
      <c r="J24" t="n">
        <v>521.254543635626</v>
      </c>
      <c r="K24" t="n">
        <v>577.647604224808</v>
      </c>
      <c r="L24" t="n">
        <v>624.266163555036</v>
      </c>
      <c r="M24" t="n">
        <v>726.058986354494</v>
      </c>
      <c r="N24" t="n">
        <v>811.796110863744</v>
      </c>
      <c r="O24" t="n">
        <v>914.142915592379</v>
      </c>
      <c r="P24" t="n">
        <v>1012.80341419481</v>
      </c>
      <c r="Q24" t="n">
        <v>1111.67860673545</v>
      </c>
      <c r="R24" t="n">
        <v>1239.5989133214</v>
      </c>
      <c r="S24" t="n">
        <v>1361.47197800797</v>
      </c>
      <c r="T24" t="n">
        <v>1435.74755846357</v>
      </c>
      <c r="U24" t="n">
        <v>1446.46595832388</v>
      </c>
      <c r="V24" t="n">
        <v>1420.81630726579</v>
      </c>
      <c r="W24" t="n">
        <v>1410.92397479382</v>
      </c>
      <c r="X24" t="n">
        <v>1400.94679462989</v>
      </c>
      <c r="Y24" t="n">
        <v>1433.2851932165</v>
      </c>
      <c r="Z24" t="n">
        <v>1468.14777576698</v>
      </c>
      <c r="AA24" t="n">
        <v>1510.40091349612</v>
      </c>
      <c r="AB24" t="n">
        <v>1563.392694909</v>
      </c>
      <c r="AC24" t="n">
        <v>1582.38174880066</v>
      </c>
      <c r="AD24" t="n">
        <v>1686.33306579241</v>
      </c>
      <c r="AE24" t="n">
        <v>1745.06658979832</v>
      </c>
      <c r="AF24" t="n">
        <v>1799.60173560799</v>
      </c>
    </row>
    <row r="25">
      <c r="A25" t="s">
        <v>175</v>
      </c>
      <c r="B25" t="s">
        <v>418</v>
      </c>
      <c r="C25" t="s">
        <v>317</v>
      </c>
      <c r="D25" t="s">
        <v>419</v>
      </c>
      <c r="E25" t="s">
        <v>318</v>
      </c>
      <c r="F25"/>
      <c r="G25" t="n">
        <v>91.6948333242784</v>
      </c>
      <c r="H25" t="n">
        <v>99.1589307746728</v>
      </c>
      <c r="I25" t="n">
        <v>108.683657628808</v>
      </c>
      <c r="J25" t="n">
        <v>116.760508729663</v>
      </c>
      <c r="K25" t="n">
        <v>124.511788545335</v>
      </c>
      <c r="L25" t="n">
        <v>131.243805105482</v>
      </c>
      <c r="M25" t="n">
        <v>149.161475985021</v>
      </c>
      <c r="N25" t="n">
        <v>162.308587682841</v>
      </c>
      <c r="O25" t="n">
        <v>177.452967240537</v>
      </c>
      <c r="P25" t="n">
        <v>191.473119196473</v>
      </c>
      <c r="Q25" t="n">
        <v>204.238427791584</v>
      </c>
      <c r="R25" t="n">
        <v>221.675511199016</v>
      </c>
      <c r="S25" t="n">
        <v>237.002525144575</v>
      </c>
      <c r="T25" t="n">
        <v>244.639330425012</v>
      </c>
      <c r="U25" t="n">
        <v>243.194815157927</v>
      </c>
      <c r="V25" t="n">
        <v>232.703857724092</v>
      </c>
      <c r="W25" t="n">
        <v>224.722487492963</v>
      </c>
      <c r="X25" t="n">
        <v>215.529388815539</v>
      </c>
      <c r="Y25" t="n">
        <v>213.310355853239</v>
      </c>
      <c r="Z25" t="n">
        <v>212.816311701148</v>
      </c>
      <c r="AA25" t="n">
        <v>214.909587920913</v>
      </c>
      <c r="AB25" t="n">
        <v>220.986534392401</v>
      </c>
      <c r="AC25" t="n">
        <v>222.397343012055</v>
      </c>
      <c r="AD25" t="n">
        <v>234.428108165833</v>
      </c>
      <c r="AE25" t="n">
        <v>238.692554318532</v>
      </c>
      <c r="AF25" t="n">
        <v>242.444589475761</v>
      </c>
    </row>
    <row r="26">
      <c r="A26" t="s">
        <v>175</v>
      </c>
      <c r="B26" t="s">
        <v>420</v>
      </c>
      <c r="C26" t="s">
        <v>317</v>
      </c>
      <c r="D26" t="s">
        <v>421</v>
      </c>
      <c r="E26" t="s">
        <v>318</v>
      </c>
      <c r="F26"/>
      <c r="G26" t="n">
        <v>148.503726482184</v>
      </c>
      <c r="H26" t="n">
        <v>170.08487595987</v>
      </c>
      <c r="I26" t="n">
        <v>195.62987872783</v>
      </c>
      <c r="J26" t="n">
        <v>224.362750070209</v>
      </c>
      <c r="K26" t="n">
        <v>256.309845381685</v>
      </c>
      <c r="L26" t="n">
        <v>283.056522102214</v>
      </c>
      <c r="M26" t="n">
        <v>335.960724898804</v>
      </c>
      <c r="N26" t="n">
        <v>383.628005003028</v>
      </c>
      <c r="O26" t="n">
        <v>441.182657197901</v>
      </c>
      <c r="P26" t="n">
        <v>498.747817506641</v>
      </c>
      <c r="Q26" t="n">
        <v>558.4083762061</v>
      </c>
      <c r="R26" t="n">
        <v>636.027419955597</v>
      </c>
      <c r="S26" t="n">
        <v>710.40997968933</v>
      </c>
      <c r="T26" t="n">
        <v>750.585812815201</v>
      </c>
      <c r="U26" t="n">
        <v>747.498256525692</v>
      </c>
      <c r="V26" t="n">
        <v>727.776179949074</v>
      </c>
      <c r="W26" t="n">
        <v>716.951129269162</v>
      </c>
      <c r="X26" t="n">
        <v>708.004635736027</v>
      </c>
      <c r="Y26" t="n">
        <v>725.018138021019</v>
      </c>
      <c r="Z26" t="n">
        <v>751.11312385914</v>
      </c>
      <c r="AA26" t="n">
        <v>781.440120215282</v>
      </c>
      <c r="AB26" t="n">
        <v>816.922964198069</v>
      </c>
      <c r="AC26" t="n">
        <v>836.433056310769</v>
      </c>
      <c r="AD26" t="n">
        <v>894.769181768988</v>
      </c>
      <c r="AE26" t="n">
        <v>932.020471384495</v>
      </c>
      <c r="AF26" t="n">
        <v>972.970349202945</v>
      </c>
    </row>
    <row r="27">
      <c r="A27" t="s">
        <v>175</v>
      </c>
      <c r="B27" t="s">
        <v>422</v>
      </c>
      <c r="C27" t="s">
        <v>317</v>
      </c>
      <c r="D27" t="s">
        <v>423</v>
      </c>
      <c r="E27" t="s">
        <v>318</v>
      </c>
      <c r="F27"/>
      <c r="G27" t="n">
        <v>135.950086506308</v>
      </c>
      <c r="H27" t="n">
        <v>149.353551637798</v>
      </c>
      <c r="I27" t="n">
        <v>164.605973460636</v>
      </c>
      <c r="J27" t="n">
        <v>180.131284835753</v>
      </c>
      <c r="K27" t="n">
        <v>196.825970297788</v>
      </c>
      <c r="L27" t="n">
        <v>209.965836347341</v>
      </c>
      <c r="M27" t="n">
        <v>240.936785470669</v>
      </c>
      <c r="N27" t="n">
        <v>265.859518177876</v>
      </c>
      <c r="O27" t="n">
        <v>295.507291153941</v>
      </c>
      <c r="P27" t="n">
        <v>322.582477491699</v>
      </c>
      <c r="Q27" t="n">
        <v>349.03180273777</v>
      </c>
      <c r="R27" t="n">
        <v>381.895982166782</v>
      </c>
      <c r="S27" t="n">
        <v>414.059473174061</v>
      </c>
      <c r="T27" t="n">
        <v>440.522415223358</v>
      </c>
      <c r="U27" t="n">
        <v>455.772886640257</v>
      </c>
      <c r="V27" t="n">
        <v>460.336269592621</v>
      </c>
      <c r="W27" t="n">
        <v>469.250358031698</v>
      </c>
      <c r="X27" t="n">
        <v>477.412770078326</v>
      </c>
      <c r="Y27" t="n">
        <v>494.956699342245</v>
      </c>
      <c r="Z27" t="n">
        <v>504.21834020669</v>
      </c>
      <c r="AA27" t="n">
        <v>514.051205359929</v>
      </c>
      <c r="AB27" t="n">
        <v>525.483196318531</v>
      </c>
      <c r="AC27" t="n">
        <v>523.551349477832</v>
      </c>
      <c r="AD27" t="n">
        <v>557.13577585759</v>
      </c>
      <c r="AE27" t="n">
        <v>574.353564095293</v>
      </c>
      <c r="AF27" t="n">
        <v>584.186796929281</v>
      </c>
    </row>
    <row r="28">
      <c r="A28" t="s">
        <v>175</v>
      </c>
      <c r="B28" t="s">
        <v>424</v>
      </c>
      <c r="C28" t="s">
        <v>317</v>
      </c>
      <c r="D28" t="s">
        <v>425</v>
      </c>
      <c r="E28" t="s">
        <v>318</v>
      </c>
      <c r="F28"/>
      <c r="G28" t="n">
        <v>269.289205322289</v>
      </c>
      <c r="H28" t="n">
        <v>296.345484327951</v>
      </c>
      <c r="I28" t="n">
        <v>326.970505211124</v>
      </c>
      <c r="J28" t="n">
        <v>360.161772931332</v>
      </c>
      <c r="K28" t="n">
        <v>396.799413406024</v>
      </c>
      <c r="L28" t="n">
        <v>428.87327320702</v>
      </c>
      <c r="M28" t="n">
        <v>493.177090981529</v>
      </c>
      <c r="N28" t="n">
        <v>545.7579865625</v>
      </c>
      <c r="O28" t="n">
        <v>604.074304060148</v>
      </c>
      <c r="P28" t="n">
        <v>663.65054703023</v>
      </c>
      <c r="Q28" t="n">
        <v>730.209313315046</v>
      </c>
      <c r="R28" t="n">
        <v>814.83599761501</v>
      </c>
      <c r="S28" t="n">
        <v>903.773174076016</v>
      </c>
      <c r="T28" t="n">
        <v>965.691926513605</v>
      </c>
      <c r="U28" t="n">
        <v>978.49096713377</v>
      </c>
      <c r="V28" t="n">
        <v>960.244731922459</v>
      </c>
      <c r="W28" t="n">
        <v>945.394499198463</v>
      </c>
      <c r="X28" t="n">
        <v>933.415912460583</v>
      </c>
      <c r="Y28" t="n">
        <v>943.231830012368</v>
      </c>
      <c r="Z28" t="n">
        <v>1036.08760881031</v>
      </c>
      <c r="AA28" t="n">
        <v>1171.91524987994</v>
      </c>
      <c r="AB28" t="n">
        <v>1344.08616146495</v>
      </c>
      <c r="AC28" t="n">
        <v>1494.33851519263</v>
      </c>
      <c r="AD28" t="n">
        <v>1627.35029052228</v>
      </c>
      <c r="AE28" t="n">
        <v>1705.71472030001</v>
      </c>
      <c r="AF28" t="n">
        <v>1818.73569961688</v>
      </c>
    </row>
    <row r="29">
      <c r="A29" t="s">
        <v>175</v>
      </c>
      <c r="B29" t="s">
        <v>426</v>
      </c>
      <c r="C29" t="s">
        <v>317</v>
      </c>
      <c r="D29" t="s">
        <v>427</v>
      </c>
      <c r="E29" t="s">
        <v>318</v>
      </c>
      <c r="F29"/>
      <c r="G29" t="n">
        <v>139.136153538822</v>
      </c>
      <c r="H29" t="n">
        <v>151.590770397549</v>
      </c>
      <c r="I29" t="n">
        <v>164.939676273418</v>
      </c>
      <c r="J29" t="n">
        <v>178.270078192254</v>
      </c>
      <c r="K29" t="n">
        <v>191.992776239047</v>
      </c>
      <c r="L29" t="n">
        <v>204.445593023125</v>
      </c>
      <c r="M29" t="n">
        <v>232.026252520805</v>
      </c>
      <c r="N29" t="n">
        <v>257.510323757912</v>
      </c>
      <c r="O29" t="n">
        <v>283.993104474961</v>
      </c>
      <c r="P29" t="n">
        <v>307.816419335141</v>
      </c>
      <c r="Q29" t="n">
        <v>332.561413896542</v>
      </c>
      <c r="R29" t="n">
        <v>365.519983560835</v>
      </c>
      <c r="S29" t="n">
        <v>401.095265567296</v>
      </c>
      <c r="T29" t="n">
        <v>427.27569030752</v>
      </c>
      <c r="U29" t="n">
        <v>433.144791697368</v>
      </c>
      <c r="V29" t="n">
        <v>422.150343831287</v>
      </c>
      <c r="W29" t="n">
        <v>413.05582023321</v>
      </c>
      <c r="X29" t="n">
        <v>405.222481042021</v>
      </c>
      <c r="Y29" t="n">
        <v>407.968790087873</v>
      </c>
      <c r="Z29" t="n">
        <v>419.422373656787</v>
      </c>
      <c r="AA29" t="n">
        <v>434.853473144804</v>
      </c>
      <c r="AB29" t="n">
        <v>447.157319044029</v>
      </c>
      <c r="AC29" t="n">
        <v>465.434925083702</v>
      </c>
      <c r="AD29" t="n">
        <v>501.030741863062</v>
      </c>
      <c r="AE29" t="n">
        <v>535.733010787697</v>
      </c>
      <c r="AF29" t="n">
        <v>586.870652532836</v>
      </c>
    </row>
    <row r="30">
      <c r="A30" t="s">
        <v>175</v>
      </c>
      <c r="B30" t="s">
        <v>428</v>
      </c>
      <c r="C30" t="s">
        <v>317</v>
      </c>
      <c r="D30" t="s">
        <v>429</v>
      </c>
      <c r="E30" t="s">
        <v>318</v>
      </c>
      <c r="F30"/>
      <c r="G30" t="n">
        <v>10.0883861629208</v>
      </c>
      <c r="H30" t="n">
        <v>9.70078563817821</v>
      </c>
      <c r="I30" t="n">
        <v>9.30369847177645</v>
      </c>
      <c r="J30" t="n">
        <v>8.77789681601867</v>
      </c>
      <c r="K30" t="n">
        <v>8.28050780273119</v>
      </c>
      <c r="L30" t="n">
        <v>7.79967707506891</v>
      </c>
      <c r="M30" t="n">
        <v>8.04450078670675</v>
      </c>
      <c r="N30" t="n">
        <v>8.11740360534144</v>
      </c>
      <c r="O30" t="n">
        <v>8.39753050999987</v>
      </c>
      <c r="P30" t="n">
        <v>8.59706440498532</v>
      </c>
      <c r="Q30" t="n">
        <v>8.89458924445177</v>
      </c>
      <c r="R30" t="n">
        <v>9.31479139911444</v>
      </c>
      <c r="S30" t="n">
        <v>9.95979828370347</v>
      </c>
      <c r="T30" t="n">
        <v>10.1297549204763</v>
      </c>
      <c r="U30" t="n">
        <v>9.83842922725337</v>
      </c>
      <c r="V30" t="n">
        <v>9.93918184847339</v>
      </c>
      <c r="W30" t="n">
        <v>9.88764047386211</v>
      </c>
      <c r="X30" t="n">
        <v>9.8446271186997</v>
      </c>
      <c r="Y30" t="n">
        <v>9.25209296859179</v>
      </c>
      <c r="Z30" t="n">
        <v>8.65496878092506</v>
      </c>
      <c r="AA30" t="n">
        <v>8.80680991176082</v>
      </c>
      <c r="AB30" t="n">
        <v>9.21961882300259</v>
      </c>
      <c r="AC30" t="n">
        <v>9.02087214105992</v>
      </c>
      <c r="AD30" t="n">
        <v>10.3963941458612</v>
      </c>
      <c r="AE30" t="n">
        <v>10.369374577799</v>
      </c>
      <c r="AF30" t="n">
        <v>10.448830858295</v>
      </c>
    </row>
    <row r="31">
      <c r="A31" t="s">
        <v>175</v>
      </c>
      <c r="B31" t="s">
        <v>430</v>
      </c>
      <c r="C31" t="s">
        <v>317</v>
      </c>
      <c r="D31" t="s">
        <v>431</v>
      </c>
      <c r="E31" t="s">
        <v>318</v>
      </c>
      <c r="F31"/>
      <c r="G31" t="n">
        <v>57.3677180104589</v>
      </c>
      <c r="H31" t="n">
        <v>62.5587388842608</v>
      </c>
      <c r="I31" t="n">
        <v>68.1882009040396</v>
      </c>
      <c r="J31" t="n">
        <v>74.2353372890706</v>
      </c>
      <c r="K31" t="n">
        <v>80.6559433715873</v>
      </c>
      <c r="L31" t="n">
        <v>86.6032909494994</v>
      </c>
      <c r="M31" t="n">
        <v>98.0324831406728</v>
      </c>
      <c r="N31" t="n">
        <v>105.94621413181</v>
      </c>
      <c r="O31" t="n">
        <v>114.613104179617</v>
      </c>
      <c r="P31" t="n">
        <v>124.268187144745</v>
      </c>
      <c r="Q31" t="n">
        <v>136.408546245568</v>
      </c>
      <c r="R31" t="n">
        <v>153.990865047531</v>
      </c>
      <c r="S31" t="n">
        <v>172.386711774811</v>
      </c>
      <c r="T31" t="n">
        <v>186.408125592419</v>
      </c>
      <c r="U31" t="n">
        <v>187.909738485399</v>
      </c>
      <c r="V31" t="n">
        <v>185.030578638033</v>
      </c>
      <c r="W31" t="n">
        <v>183.667825481532</v>
      </c>
      <c r="X31" t="n">
        <v>186.799794171055</v>
      </c>
      <c r="Y31" t="n">
        <v>190.652140085775</v>
      </c>
      <c r="Z31" t="n">
        <v>254.911394034971</v>
      </c>
      <c r="AA31" t="n">
        <v>375.920191269161</v>
      </c>
      <c r="AB31" t="n">
        <v>505.175096882615</v>
      </c>
      <c r="AC31" t="n">
        <v>628.078428372715</v>
      </c>
      <c r="AD31" t="n">
        <v>711.992263406586</v>
      </c>
      <c r="AE31" t="n">
        <v>731.946267545182</v>
      </c>
      <c r="AF31" t="n">
        <v>758.22231717128</v>
      </c>
    </row>
    <row r="32">
      <c r="A32" t="s">
        <v>175</v>
      </c>
      <c r="B32" t="s">
        <v>432</v>
      </c>
      <c r="C32" t="s">
        <v>317</v>
      </c>
      <c r="D32" t="s">
        <v>433</v>
      </c>
      <c r="E32" t="s">
        <v>318</v>
      </c>
      <c r="F32"/>
      <c r="G32" t="n">
        <v>41.3091959937976</v>
      </c>
      <c r="H32" t="n">
        <v>48.0254483064975</v>
      </c>
      <c r="I32" t="n">
        <v>56.2094503927084</v>
      </c>
      <c r="J32" t="n">
        <v>65.1117649996938</v>
      </c>
      <c r="K32" t="n">
        <v>75.4259592038401</v>
      </c>
      <c r="L32" t="n">
        <v>83.6793241575408</v>
      </c>
      <c r="M32" t="n">
        <v>99.1897898405153</v>
      </c>
      <c r="N32" t="n">
        <v>110.856131900711</v>
      </c>
      <c r="O32" t="n">
        <v>125.007885556041</v>
      </c>
      <c r="P32" t="n">
        <v>141.83193027555</v>
      </c>
      <c r="Q32" t="n">
        <v>162.653435525277</v>
      </c>
      <c r="R32" t="n">
        <v>186.764466754177</v>
      </c>
      <c r="S32" t="n">
        <v>212.208341149157</v>
      </c>
      <c r="T32" t="n">
        <v>228.632774365663</v>
      </c>
      <c r="U32" t="n">
        <v>237.597985468537</v>
      </c>
      <c r="V32" t="n">
        <v>239.660853789741</v>
      </c>
      <c r="W32" t="n">
        <v>241.127200962615</v>
      </c>
      <c r="X32" t="n">
        <v>239.856501084256</v>
      </c>
      <c r="Y32" t="n">
        <v>246.08013439985</v>
      </c>
      <c r="Z32" t="n">
        <v>262.504473785865</v>
      </c>
      <c r="AA32" t="n">
        <v>268.110478841873</v>
      </c>
      <c r="AB32" t="n">
        <v>285.782233514141</v>
      </c>
      <c r="AC32" t="n">
        <v>291.203697159413</v>
      </c>
      <c r="AD32" t="n">
        <v>306.02962911723</v>
      </c>
      <c r="AE32" t="n">
        <v>324.225986784493</v>
      </c>
      <c r="AF32" t="n">
        <v>351.115875582006</v>
      </c>
    </row>
    <row r="33">
      <c r="A33" t="s">
        <v>175</v>
      </c>
      <c r="B33" t="s">
        <v>434</v>
      </c>
      <c r="C33" t="s">
        <v>317</v>
      </c>
      <c r="D33" t="s">
        <v>435</v>
      </c>
      <c r="E33" t="s">
        <v>318</v>
      </c>
      <c r="F33"/>
      <c r="G33" t="n">
        <v>21.3877516162903</v>
      </c>
      <c r="H33" t="n">
        <v>24.4697411014654</v>
      </c>
      <c r="I33" t="n">
        <v>28.3294791691814</v>
      </c>
      <c r="J33" t="n">
        <v>33.7666956342951</v>
      </c>
      <c r="K33" t="n">
        <v>40.4442267888181</v>
      </c>
      <c r="L33" t="n">
        <v>46.3453880017863</v>
      </c>
      <c r="M33" t="n">
        <v>55.8840646928289</v>
      </c>
      <c r="N33" t="n">
        <v>63.3279131667265</v>
      </c>
      <c r="O33" t="n">
        <v>72.0626793395291</v>
      </c>
      <c r="P33" t="n">
        <v>81.1369458698079</v>
      </c>
      <c r="Q33" t="n">
        <v>89.6913284032068</v>
      </c>
      <c r="R33" t="n">
        <v>99.2458908533513</v>
      </c>
      <c r="S33" t="n">
        <v>108.12305730105</v>
      </c>
      <c r="T33" t="n">
        <v>113.245581327527</v>
      </c>
      <c r="U33" t="n">
        <v>110.000022255213</v>
      </c>
      <c r="V33" t="n">
        <v>103.463773814924</v>
      </c>
      <c r="W33" t="n">
        <v>97.6560120472436</v>
      </c>
      <c r="X33" t="n">
        <v>91.6925090445513</v>
      </c>
      <c r="Y33" t="n">
        <v>89.2786724702786</v>
      </c>
      <c r="Z33" t="n">
        <v>90.5943985517659</v>
      </c>
      <c r="AA33" t="n">
        <v>84.2242967123409</v>
      </c>
      <c r="AB33" t="n">
        <v>96.7518932011629</v>
      </c>
      <c r="AC33" t="n">
        <v>100.600592435744</v>
      </c>
      <c r="AD33" t="n">
        <v>97.9012619895437</v>
      </c>
      <c r="AE33" t="n">
        <v>103.440080604839</v>
      </c>
      <c r="AF33" t="n">
        <v>112.078023472461</v>
      </c>
    </row>
    <row r="34">
      <c r="A34" t="s">
        <v>175</v>
      </c>
      <c r="B34" t="s">
        <v>436</v>
      </c>
      <c r="C34" t="s">
        <v>317</v>
      </c>
      <c r="D34" t="s">
        <v>437</v>
      </c>
      <c r="E34" t="s">
        <v>318</v>
      </c>
      <c r="F34"/>
      <c r="G34" t="n">
        <v>83.3151220809734</v>
      </c>
      <c r="H34" t="n">
        <v>88.5421544574728</v>
      </c>
      <c r="I34" t="n">
        <v>94.3811664210377</v>
      </c>
      <c r="J34" t="n">
        <v>99.3955202090219</v>
      </c>
      <c r="K34" t="n">
        <v>104.035017383471</v>
      </c>
      <c r="L34" t="n">
        <v>107.428444405753</v>
      </c>
      <c r="M34" t="n">
        <v>120.048921966117</v>
      </c>
      <c r="N34" t="n">
        <v>130.609930990389</v>
      </c>
      <c r="O34" t="n">
        <v>142.758323826742</v>
      </c>
      <c r="P34" t="n">
        <v>154.051657306517</v>
      </c>
      <c r="Q34" t="n">
        <v>168.110590634469</v>
      </c>
      <c r="R34" t="n">
        <v>185.821718052403</v>
      </c>
      <c r="S34" t="n">
        <v>201.414679166905</v>
      </c>
      <c r="T34" t="n">
        <v>211.683452321035</v>
      </c>
      <c r="U34" t="n">
        <v>212.14176845347</v>
      </c>
      <c r="V34" t="n">
        <v>207.889243968737</v>
      </c>
      <c r="W34" t="n">
        <v>203.345198554551</v>
      </c>
      <c r="X34" t="n">
        <v>197.933302362754</v>
      </c>
      <c r="Y34" t="n">
        <v>200.018609973107</v>
      </c>
      <c r="Z34" t="n">
        <v>208.033487317157</v>
      </c>
      <c r="AA34" t="n">
        <v>228.333020238097</v>
      </c>
      <c r="AB34" t="n">
        <v>267.466612193168</v>
      </c>
      <c r="AC34" t="n">
        <v>299.318658733116</v>
      </c>
      <c r="AD34" t="n">
        <v>331.047117540638</v>
      </c>
      <c r="AE34" t="n">
        <v>339.424361787654</v>
      </c>
      <c r="AF34" t="n">
        <v>350.508370919239</v>
      </c>
    </row>
    <row r="35">
      <c r="A35" t="s">
        <v>175</v>
      </c>
      <c r="B35" t="s">
        <v>438</v>
      </c>
      <c r="C35" t="s">
        <v>317</v>
      </c>
      <c r="D35" t="s">
        <v>439</v>
      </c>
      <c r="E35" t="s">
        <v>318</v>
      </c>
      <c r="F35"/>
      <c r="G35" t="n">
        <v>261.695987679206</v>
      </c>
      <c r="H35" t="n">
        <v>307.479652631192</v>
      </c>
      <c r="I35" t="n">
        <v>365.246685237104</v>
      </c>
      <c r="J35" t="n">
        <v>442.049467940765</v>
      </c>
      <c r="K35" t="n">
        <v>532.374069293236</v>
      </c>
      <c r="L35" t="n">
        <v>614.268736665548</v>
      </c>
      <c r="M35" t="n">
        <v>745.823767609439</v>
      </c>
      <c r="N35" t="n">
        <v>848.738324666336</v>
      </c>
      <c r="O35" t="n">
        <v>969.284516322392</v>
      </c>
      <c r="P35" t="n">
        <v>1098.38600312758</v>
      </c>
      <c r="Q35" t="n">
        <v>1224.35787381339</v>
      </c>
      <c r="R35" t="n">
        <v>1381.55547875577</v>
      </c>
      <c r="S35" t="n">
        <v>1526.55261399534</v>
      </c>
      <c r="T35" t="n">
        <v>1681.48275592939</v>
      </c>
      <c r="U35" t="n">
        <v>1795.06494817335</v>
      </c>
      <c r="V35" t="n">
        <v>1833.6791683418</v>
      </c>
      <c r="W35" t="n">
        <v>1798.58685233493</v>
      </c>
      <c r="X35" t="n">
        <v>1761.59953270938</v>
      </c>
      <c r="Y35" t="n">
        <v>1787.97407937536</v>
      </c>
      <c r="Z35" t="n">
        <v>1903.6200727639</v>
      </c>
      <c r="AA35" t="n">
        <v>2029.3651294438</v>
      </c>
      <c r="AB35" t="n">
        <v>2260.40717038541</v>
      </c>
      <c r="AC35" t="n">
        <v>2579.23708623491</v>
      </c>
      <c r="AD35" t="n">
        <v>2769.52908386476</v>
      </c>
      <c r="AE35" t="n">
        <v>2918.59832522219</v>
      </c>
      <c r="AF35" t="n">
        <v>3097.79597249999</v>
      </c>
    </row>
    <row r="36">
      <c r="A36" t="s">
        <v>175</v>
      </c>
      <c r="B36" t="s">
        <v>440</v>
      </c>
      <c r="C36" t="s">
        <v>317</v>
      </c>
      <c r="D36" t="s">
        <v>441</v>
      </c>
      <c r="E36" t="s">
        <v>318</v>
      </c>
      <c r="F36"/>
      <c r="G36" t="n">
        <v>104.186414756385</v>
      </c>
      <c r="H36" t="n">
        <v>113.969607802539</v>
      </c>
      <c r="I36" t="n">
        <v>125.62256061568</v>
      </c>
      <c r="J36" t="n">
        <v>136.456881911402</v>
      </c>
      <c r="K36" t="n">
        <v>147.903892636201</v>
      </c>
      <c r="L36" t="n">
        <v>156.260178377747</v>
      </c>
      <c r="M36" t="n">
        <v>178.550918739616</v>
      </c>
      <c r="N36" t="n">
        <v>194.413534961716</v>
      </c>
      <c r="O36" t="n">
        <v>214.15606669972</v>
      </c>
      <c r="P36" t="n">
        <v>234.077162880255</v>
      </c>
      <c r="Q36" t="n">
        <v>256.134942422618</v>
      </c>
      <c r="R36" t="n">
        <v>283.176794937422</v>
      </c>
      <c r="S36" t="n">
        <v>304.419378776767</v>
      </c>
      <c r="T36" t="n">
        <v>330.053004702938</v>
      </c>
      <c r="U36" t="n">
        <v>349.412600480803</v>
      </c>
      <c r="V36" t="n">
        <v>352.851099668295</v>
      </c>
      <c r="W36" t="n">
        <v>344.614572501959</v>
      </c>
      <c r="X36" t="n">
        <v>331.580601437897</v>
      </c>
      <c r="Y36" t="n">
        <v>330.912744760967</v>
      </c>
      <c r="Z36" t="n">
        <v>351.518110269017</v>
      </c>
      <c r="AA36" t="n">
        <v>337.409806565285</v>
      </c>
      <c r="AB36" t="n">
        <v>331.417081962884</v>
      </c>
      <c r="AC36" t="n">
        <v>321.516776783125</v>
      </c>
      <c r="AD36" t="n">
        <v>304.601162415831</v>
      </c>
      <c r="AE36" t="n">
        <v>293.7684292811</v>
      </c>
      <c r="AF36" t="n">
        <v>291.382233641935</v>
      </c>
    </row>
    <row r="37">
      <c r="A37" t="s">
        <v>175</v>
      </c>
      <c r="B37" t="s">
        <v>442</v>
      </c>
      <c r="C37" t="s">
        <v>317</v>
      </c>
      <c r="D37" t="s">
        <v>443</v>
      </c>
      <c r="E37" t="s">
        <v>318</v>
      </c>
      <c r="F37"/>
      <c r="G37" t="n">
        <v>135.572460229984</v>
      </c>
      <c r="H37" t="n">
        <v>166.493801711308</v>
      </c>
      <c r="I37" t="n">
        <v>205.781095263579</v>
      </c>
      <c r="J37" t="n">
        <v>263.029223988253</v>
      </c>
      <c r="K37" t="n">
        <v>332.701463941333</v>
      </c>
      <c r="L37" t="n">
        <v>397.36829693077</v>
      </c>
      <c r="M37" t="n">
        <v>492.786808052269</v>
      </c>
      <c r="N37" t="n">
        <v>568.878551906362</v>
      </c>
      <c r="O37" t="n">
        <v>657.43778082078</v>
      </c>
      <c r="P37" t="n">
        <v>754.845880086758</v>
      </c>
      <c r="Q37" t="n">
        <v>842.694034376316</v>
      </c>
      <c r="R37" t="n">
        <v>950.869511932653</v>
      </c>
      <c r="S37" t="n">
        <v>1051.63762159196</v>
      </c>
      <c r="T37" t="n">
        <v>1155.40369092305</v>
      </c>
      <c r="U37" t="n">
        <v>1217.66248306771</v>
      </c>
      <c r="V37" t="n">
        <v>1223.61531574106</v>
      </c>
      <c r="W37" t="n">
        <v>1180.6916414434</v>
      </c>
      <c r="X37" t="n">
        <v>1155.70865661382</v>
      </c>
      <c r="Y37" t="n">
        <v>1168.79445722207</v>
      </c>
      <c r="Z37" t="n">
        <v>1188.30394501123</v>
      </c>
      <c r="AA37" t="n">
        <v>1233.31440023337</v>
      </c>
      <c r="AB37" t="n">
        <v>1333.32858517189</v>
      </c>
      <c r="AC37" t="n">
        <v>1569.15176709596</v>
      </c>
      <c r="AD37" t="n">
        <v>1724.04373570238</v>
      </c>
      <c r="AE37" t="n">
        <v>1838.67401514014</v>
      </c>
      <c r="AF37" t="n">
        <v>1962.00134021817</v>
      </c>
    </row>
    <row r="38">
      <c r="A38" t="s">
        <v>175</v>
      </c>
      <c r="B38" t="s">
        <v>444</v>
      </c>
      <c r="C38" t="s">
        <v>317</v>
      </c>
      <c r="D38" t="s">
        <v>445</v>
      </c>
      <c r="E38" t="s">
        <v>318</v>
      </c>
      <c r="F38"/>
      <c r="G38" t="n">
        <v>21.9371126928363</v>
      </c>
      <c r="H38" t="n">
        <v>27.0162431173448</v>
      </c>
      <c r="I38" t="n">
        <v>33.8430293578445</v>
      </c>
      <c r="J38" t="n">
        <v>42.5633620411103</v>
      </c>
      <c r="K38" t="n">
        <v>51.7687127157028</v>
      </c>
      <c r="L38" t="n">
        <v>60.6402613570306</v>
      </c>
      <c r="M38" t="n">
        <v>74.4860408175543</v>
      </c>
      <c r="N38" t="n">
        <v>85.4462377982579</v>
      </c>
      <c r="O38" t="n">
        <v>97.6906688018923</v>
      </c>
      <c r="P38" t="n">
        <v>109.462960160568</v>
      </c>
      <c r="Q38" t="n">
        <v>125.528897014452</v>
      </c>
      <c r="R38" t="n">
        <v>147.509171885695</v>
      </c>
      <c r="S38" t="n">
        <v>170.495613626612</v>
      </c>
      <c r="T38" t="n">
        <v>196.026060303401</v>
      </c>
      <c r="U38" t="n">
        <v>227.989864624834</v>
      </c>
      <c r="V38" t="n">
        <v>257.212752932443</v>
      </c>
      <c r="W38" t="n">
        <v>273.280638389571</v>
      </c>
      <c r="X38" t="n">
        <v>274.310274657663</v>
      </c>
      <c r="Y38" t="n">
        <v>288.266877392322</v>
      </c>
      <c r="Z38" t="n">
        <v>363.798017483653</v>
      </c>
      <c r="AA38" t="n">
        <v>458.640922645146</v>
      </c>
      <c r="AB38" t="n">
        <v>595.661503250635</v>
      </c>
      <c r="AC38" t="n">
        <v>688.568542355828</v>
      </c>
      <c r="AD38" t="n">
        <v>740.88418574655</v>
      </c>
      <c r="AE38" t="n">
        <v>786.155880800949</v>
      </c>
      <c r="AF38" t="n">
        <v>844.412398639889</v>
      </c>
    </row>
    <row r="39">
      <c r="A39" t="s">
        <v>175</v>
      </c>
      <c r="B39" t="s">
        <v>446</v>
      </c>
      <c r="C39" t="s">
        <v>317</v>
      </c>
      <c r="D39" t="s">
        <v>447</v>
      </c>
      <c r="E39" t="s">
        <v>318</v>
      </c>
      <c r="F39"/>
      <c r="G39" t="n">
        <v>58.1479794852216</v>
      </c>
      <c r="H39" t="n">
        <v>61.6850268021737</v>
      </c>
      <c r="I39" t="n">
        <v>65.3820345865557</v>
      </c>
      <c r="J39" t="n">
        <v>68.5636030802981</v>
      </c>
      <c r="K39" t="n">
        <v>71.5329935395972</v>
      </c>
      <c r="L39" t="n">
        <v>73.4049164641308</v>
      </c>
      <c r="M39" t="n">
        <v>80.7274013352681</v>
      </c>
      <c r="N39" t="n">
        <v>85.2714314637015</v>
      </c>
      <c r="O39" t="n">
        <v>90.9241242304826</v>
      </c>
      <c r="P39" t="n">
        <v>96.0853959687476</v>
      </c>
      <c r="Q39" t="n">
        <v>101.685514128435</v>
      </c>
      <c r="R39" t="n">
        <v>109.766373956756</v>
      </c>
      <c r="S39" t="n">
        <v>117.780276667185</v>
      </c>
      <c r="T39" t="n">
        <v>124.434448673105</v>
      </c>
      <c r="U39" t="n">
        <v>129.507593732191</v>
      </c>
      <c r="V39" t="n">
        <v>128.224300719467</v>
      </c>
      <c r="W39" t="n">
        <v>124.586329775196</v>
      </c>
      <c r="X39" t="n">
        <v>120.668940529008</v>
      </c>
      <c r="Y39" t="n">
        <v>116.717162569534</v>
      </c>
      <c r="Z39" t="n">
        <v>116.198121776546</v>
      </c>
      <c r="AA39" t="n">
        <v>140.180637512937</v>
      </c>
      <c r="AB39" t="n">
        <v>166.508878410811</v>
      </c>
      <c r="AC39" t="n">
        <v>193.548779295408</v>
      </c>
      <c r="AD39" t="n">
        <v>213.455882709584</v>
      </c>
      <c r="AE39" t="n">
        <v>233.73669541579</v>
      </c>
      <c r="AF39" t="n">
        <v>255.316640366504</v>
      </c>
    </row>
    <row r="40">
      <c r="A40" t="s">
        <v>175</v>
      </c>
      <c r="B40" t="s">
        <v>448</v>
      </c>
      <c r="C40" t="s">
        <v>317</v>
      </c>
      <c r="D40" t="s">
        <v>449</v>
      </c>
      <c r="E40" t="s">
        <v>318</v>
      </c>
      <c r="F40"/>
      <c r="G40" t="n">
        <v>541.956236566905</v>
      </c>
      <c r="H40" t="n">
        <v>592.817535193676</v>
      </c>
      <c r="I40" t="n">
        <v>655.400332411669</v>
      </c>
      <c r="J40" t="n">
        <v>718.693775043564</v>
      </c>
      <c r="K40" t="n">
        <v>761.393504131474</v>
      </c>
      <c r="L40" t="n">
        <v>805.525731152492</v>
      </c>
      <c r="M40" t="n">
        <v>912.290875625038</v>
      </c>
      <c r="N40" t="n">
        <v>999.121267329437</v>
      </c>
      <c r="O40" t="n">
        <v>1088.55345475811</v>
      </c>
      <c r="P40" t="n">
        <v>1158.54499979976</v>
      </c>
      <c r="Q40" t="n">
        <v>1218.20154003098</v>
      </c>
      <c r="R40" t="n">
        <v>1304.97183363181</v>
      </c>
      <c r="S40" t="n">
        <v>1424.84426412105</v>
      </c>
      <c r="T40" t="n">
        <v>1541.33543977218</v>
      </c>
      <c r="U40" t="n">
        <v>1444.64678949606</v>
      </c>
      <c r="V40" t="n">
        <v>1288.93921237838</v>
      </c>
      <c r="W40" t="n">
        <v>1173.81489857285</v>
      </c>
      <c r="X40" t="n">
        <v>1076.02196094826</v>
      </c>
      <c r="Y40" t="n">
        <v>1059.8942941037</v>
      </c>
      <c r="Z40" t="n">
        <v>1078.9602028957</v>
      </c>
      <c r="AA40" t="n">
        <v>1166.87634178809</v>
      </c>
      <c r="AB40" t="n">
        <v>1279.33731420115</v>
      </c>
      <c r="AC40" t="n">
        <v>1302.5208325758</v>
      </c>
      <c r="AD40" t="n">
        <v>1249.97903433182</v>
      </c>
      <c r="AE40" t="n">
        <v>1219.42438715639</v>
      </c>
      <c r="AF40" t="n">
        <v>1208.25375672705</v>
      </c>
    </row>
    <row r="41">
      <c r="A41" t="s">
        <v>175</v>
      </c>
      <c r="B41" t="s">
        <v>450</v>
      </c>
      <c r="C41" t="s">
        <v>317</v>
      </c>
      <c r="D41" t="s">
        <v>451</v>
      </c>
      <c r="E41" t="s">
        <v>318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</row>
    <row r="42">
      <c r="A42" t="s">
        <v>175</v>
      </c>
      <c r="B42" t="s">
        <v>452</v>
      </c>
      <c r="C42" t="s">
        <v>317</v>
      </c>
      <c r="D42" t="s">
        <v>453</v>
      </c>
      <c r="E42" t="s">
        <v>318</v>
      </c>
      <c r="F42"/>
      <c r="G42" t="n">
        <v>2179.51396626052</v>
      </c>
      <c r="H42" t="n">
        <v>2472.57748179488</v>
      </c>
      <c r="I42" t="n">
        <v>2822.56831705098</v>
      </c>
      <c r="J42" t="n">
        <v>3241.938068643</v>
      </c>
      <c r="K42" t="n">
        <v>3689.33201455006</v>
      </c>
      <c r="L42" t="n">
        <v>4017.9089908014</v>
      </c>
      <c r="M42" t="n">
        <v>4644.20636600322</v>
      </c>
      <c r="N42" t="n">
        <v>5131.37722191369</v>
      </c>
      <c r="O42" t="n">
        <v>5681.52780132231</v>
      </c>
      <c r="P42" t="n">
        <v>6272.6413472728</v>
      </c>
      <c r="Q42" t="n">
        <v>7030.02758265116</v>
      </c>
      <c r="R42" t="n">
        <v>7949.56321002916</v>
      </c>
      <c r="S42" t="n">
        <v>8850.6853381094</v>
      </c>
      <c r="T42" t="n">
        <v>9728.48049547309</v>
      </c>
      <c r="U42" t="n">
        <v>10559.1911403443</v>
      </c>
      <c r="V42" t="n">
        <v>10803.194928723</v>
      </c>
      <c r="W42" t="n">
        <v>10945.1034081634</v>
      </c>
      <c r="X42" t="n">
        <v>10726.0730410734</v>
      </c>
      <c r="Y42" t="n">
        <v>10915.5461870083</v>
      </c>
      <c r="Z42" t="n">
        <v>11124.6826415971</v>
      </c>
      <c r="AA42" t="n">
        <v>11534.0945424007</v>
      </c>
      <c r="AB42" t="n">
        <v>12213.8720293997</v>
      </c>
      <c r="AC42" t="n">
        <v>12718.4247485728</v>
      </c>
      <c r="AD42" t="n">
        <v>13501.582957276</v>
      </c>
      <c r="AE42" t="n">
        <v>13692.3565289889</v>
      </c>
      <c r="AF42" t="n">
        <v>14082.2977880532</v>
      </c>
    </row>
    <row r="43">
      <c r="A43" t="s">
        <v>175</v>
      </c>
      <c r="B43" t="s">
        <v>454</v>
      </c>
      <c r="C43" t="s">
        <v>317</v>
      </c>
      <c r="D43" t="s">
        <v>455</v>
      </c>
      <c r="E43" t="s">
        <v>318</v>
      </c>
      <c r="F43"/>
      <c r="G43" t="n">
        <v>2400.8554938452</v>
      </c>
      <c r="H43" t="n">
        <v>2728.48585305662</v>
      </c>
      <c r="I43" t="n">
        <v>3120.41034160944</v>
      </c>
      <c r="J43" t="n">
        <v>3594.25089085421</v>
      </c>
      <c r="K43" t="n">
        <v>4099.73795205151</v>
      </c>
      <c r="L43" t="n">
        <v>4472.01610871922</v>
      </c>
      <c r="M43" t="n">
        <v>5172.96363668209</v>
      </c>
      <c r="N43" t="n">
        <v>5718.6500134612</v>
      </c>
      <c r="O43" t="n">
        <v>6342.11289167931</v>
      </c>
      <c r="P43" t="n">
        <v>7011.96580144884</v>
      </c>
      <c r="Q43" t="n">
        <v>7866.63880402094</v>
      </c>
      <c r="R43" t="n">
        <v>8895.52119527364</v>
      </c>
      <c r="S43" t="n">
        <v>9909.56536684573</v>
      </c>
      <c r="T43" t="n">
        <v>10897.6442963945</v>
      </c>
      <c r="U43" t="n">
        <v>11796.2375846653</v>
      </c>
      <c r="V43" t="n">
        <v>12015.1255601476</v>
      </c>
      <c r="W43" t="n">
        <v>12130.5915874461</v>
      </c>
      <c r="X43" t="n">
        <v>11921.2474854254</v>
      </c>
      <c r="Y43" t="n">
        <v>12203.5843070252</v>
      </c>
      <c r="Z43" t="n">
        <v>12549.7516056043</v>
      </c>
      <c r="AA43" t="n">
        <v>13263.6883374617</v>
      </c>
      <c r="AB43" t="n">
        <v>14248.4991024228</v>
      </c>
      <c r="AC43" t="n">
        <v>14939.2808309427</v>
      </c>
      <c r="AD43" t="n">
        <v>15932.6354424219</v>
      </c>
      <c r="AE43" t="n">
        <v>16243.271337926</v>
      </c>
      <c r="AF43" t="n">
        <v>16753.2102404017</v>
      </c>
    </row>
    <row r="44">
      <c r="A44" t="s">
        <v>175</v>
      </c>
      <c r="B44" t="s">
        <v>456</v>
      </c>
      <c r="C44" t="s">
        <v>317</v>
      </c>
      <c r="D44" t="s">
        <v>457</v>
      </c>
      <c r="E44" t="s">
        <v>318</v>
      </c>
      <c r="F44"/>
      <c r="G44" t="n">
        <v>12772.2850519159</v>
      </c>
      <c r="H44" t="n">
        <v>13937.6615413045</v>
      </c>
      <c r="I44" t="n">
        <v>15292.6131096307</v>
      </c>
      <c r="J44" t="n">
        <v>16725.1631152888</v>
      </c>
      <c r="K44" t="n">
        <v>18299.8947083302</v>
      </c>
      <c r="L44" t="n">
        <v>19559.5794156042</v>
      </c>
      <c r="M44" t="n">
        <v>22501.0113288398</v>
      </c>
      <c r="N44" t="n">
        <v>24869.2002365809</v>
      </c>
      <c r="O44" t="n">
        <v>27586.5300034378</v>
      </c>
      <c r="P44" t="n">
        <v>30470.1627874277</v>
      </c>
      <c r="Q44" t="n">
        <v>33739.8123790734</v>
      </c>
      <c r="R44" t="n">
        <v>37562.1059852146</v>
      </c>
      <c r="S44" t="n">
        <v>40894.5249043071</v>
      </c>
      <c r="T44" t="n">
        <v>43844.4613051683</v>
      </c>
      <c r="U44" t="n">
        <v>45956.1477927155</v>
      </c>
      <c r="V44" t="n">
        <v>45449.9090140729</v>
      </c>
      <c r="W44" t="n">
        <v>44668.704041293</v>
      </c>
      <c r="X44" t="n">
        <v>43790.4943296328</v>
      </c>
      <c r="Y44" t="n">
        <v>44398.3180106877</v>
      </c>
      <c r="Z44" t="n">
        <v>44991.648242763</v>
      </c>
      <c r="AA44" t="n">
        <v>45702.8594921168</v>
      </c>
      <c r="AB44" t="n">
        <v>47637.3611430506</v>
      </c>
      <c r="AC44" t="n">
        <v>49286.0042987439</v>
      </c>
      <c r="AD44" t="n">
        <v>50946.4753645597</v>
      </c>
      <c r="AE44" t="n">
        <v>51127.1675247733</v>
      </c>
      <c r="AF44" t="n">
        <v>52024.5920168934</v>
      </c>
    </row>
    <row r="45">
      <c r="A45" t="s">
        <v>175</v>
      </c>
      <c r="B45" t="s">
        <v>458</v>
      </c>
      <c r="C45" t="s">
        <v>317</v>
      </c>
      <c r="D45" t="s">
        <v>459</v>
      </c>
      <c r="E45" t="s">
        <v>318</v>
      </c>
      <c r="F45"/>
      <c r="G45" t="n">
        <v>12746.677492628</v>
      </c>
      <c r="H45" t="n">
        <v>13911.3458916249</v>
      </c>
      <c r="I45" t="n">
        <v>15265.539548967</v>
      </c>
      <c r="J45" t="n">
        <v>16697.7846475684</v>
      </c>
      <c r="K45" t="n">
        <v>18272.286807114</v>
      </c>
      <c r="L45" t="n">
        <v>19531.9912937716</v>
      </c>
      <c r="M45" t="n">
        <v>22471.1179779725</v>
      </c>
      <c r="N45" t="n">
        <v>24837.8033707066</v>
      </c>
      <c r="O45" t="n">
        <v>27553.5353214766</v>
      </c>
      <c r="P45" t="n">
        <v>30436.4158958539</v>
      </c>
      <c r="Q45" t="n">
        <v>33705.0413642088</v>
      </c>
      <c r="R45" t="n">
        <v>37525.0901527727</v>
      </c>
      <c r="S45" t="n">
        <v>40855.1717222582</v>
      </c>
      <c r="T45" t="n">
        <v>43803.628741795</v>
      </c>
      <c r="U45" t="n">
        <v>45915.6021071869</v>
      </c>
      <c r="V45" t="n">
        <v>45410.9367545933</v>
      </c>
      <c r="W45" t="n">
        <v>44630.8059118214</v>
      </c>
      <c r="X45" t="n">
        <v>43752.2890608033</v>
      </c>
      <c r="Y45" t="n">
        <v>44357.7344828414</v>
      </c>
      <c r="Z45" t="n">
        <v>44950.1269208616</v>
      </c>
      <c r="AA45" t="n">
        <v>45665.164314434</v>
      </c>
      <c r="AB45" t="n">
        <v>47601.4000460877</v>
      </c>
      <c r="AC45" t="n">
        <v>49251.1649379607</v>
      </c>
      <c r="AD45" t="n">
        <v>50911.4709518992</v>
      </c>
      <c r="AE45" t="n">
        <v>51093.9618142929</v>
      </c>
      <c r="AF45" t="n">
        <v>51992.5036844493</v>
      </c>
    </row>
    <row r="46">
      <c r="A46" t="s">
        <v>175</v>
      </c>
      <c r="B46" t="s">
        <v>460</v>
      </c>
      <c r="C46" t="s">
        <v>317</v>
      </c>
      <c r="D46" t="s">
        <v>461</v>
      </c>
      <c r="E46" t="s">
        <v>318</v>
      </c>
      <c r="F46"/>
      <c r="G46" t="n">
        <v>221.34152758469</v>
      </c>
      <c r="H46" t="n">
        <v>255.90837126174</v>
      </c>
      <c r="I46" t="n">
        <v>297.842024558462</v>
      </c>
      <c r="J46" t="n">
        <v>352.312822211213</v>
      </c>
      <c r="K46" t="n">
        <v>410.405937501445</v>
      </c>
      <c r="L46" t="n">
        <v>454.107117917812</v>
      </c>
      <c r="M46" t="n">
        <v>528.757270678875</v>
      </c>
      <c r="N46" t="n">
        <v>587.272791547505</v>
      </c>
      <c r="O46" t="n">
        <v>660.585090357001</v>
      </c>
      <c r="P46" t="n">
        <v>739.324454176032</v>
      </c>
      <c r="Q46" t="n">
        <v>836.611221369782</v>
      </c>
      <c r="R46" t="n">
        <v>945.957985244474</v>
      </c>
      <c r="S46" t="n">
        <v>1058.88002873633</v>
      </c>
      <c r="T46" t="n">
        <v>1169.16380092141</v>
      </c>
      <c r="U46" t="n">
        <v>1237.04644432107</v>
      </c>
      <c r="V46" t="n">
        <v>1211.93063142452</v>
      </c>
      <c r="W46" t="n">
        <v>1185.48817928273</v>
      </c>
      <c r="X46" t="n">
        <v>1195.17444435203</v>
      </c>
      <c r="Y46" t="n">
        <v>1288.03812001689</v>
      </c>
      <c r="Z46" t="n">
        <v>1425.06896400719</v>
      </c>
      <c r="AA46" t="n">
        <v>1729.59379506105</v>
      </c>
      <c r="AB46" t="n">
        <v>2034.62707302317</v>
      </c>
      <c r="AC46" t="n">
        <v>2220.85608236991</v>
      </c>
      <c r="AD46" t="n">
        <v>2431.05248514599</v>
      </c>
      <c r="AE46" t="n">
        <v>2550.91480893708</v>
      </c>
      <c r="AF46" t="n">
        <v>2670.91245234846</v>
      </c>
    </row>
    <row r="47">
      <c r="A47" t="s">
        <v>175</v>
      </c>
      <c r="B47" t="s">
        <v>462</v>
      </c>
      <c r="C47" t="s">
        <v>317</v>
      </c>
      <c r="D47" t="s">
        <v>463</v>
      </c>
      <c r="E47" t="s">
        <v>318</v>
      </c>
      <c r="F47"/>
      <c r="G47" t="n">
        <v>1167.06014246741</v>
      </c>
      <c r="H47" t="n">
        <v>1244.78166437562</v>
      </c>
      <c r="I47" t="n">
        <v>1328.99637697149</v>
      </c>
      <c r="J47" t="n">
        <v>1394.85429258061</v>
      </c>
      <c r="K47" t="n">
        <v>1467.96429599603</v>
      </c>
      <c r="L47" t="n">
        <v>1537.54398175111</v>
      </c>
      <c r="M47" t="n">
        <v>1733.57238821107</v>
      </c>
      <c r="N47" t="n">
        <v>1892.36293676512</v>
      </c>
      <c r="O47" t="n">
        <v>2075.79585629972</v>
      </c>
      <c r="P47" t="n">
        <v>2247.23040626678</v>
      </c>
      <c r="Q47" t="n">
        <v>2446.79145842491</v>
      </c>
      <c r="R47" t="n">
        <v>2740.67251202589</v>
      </c>
      <c r="S47" t="n">
        <v>3058.5410033238</v>
      </c>
      <c r="T47" t="n">
        <v>3427.61651438654</v>
      </c>
      <c r="U47" t="n">
        <v>3680.48793984147</v>
      </c>
      <c r="V47" t="n">
        <v>3856.24794587954</v>
      </c>
      <c r="W47" t="n">
        <v>3922.12909031388</v>
      </c>
      <c r="X47" t="n">
        <v>3892.09874355927</v>
      </c>
      <c r="Y47" t="n">
        <v>3954.96776022839</v>
      </c>
      <c r="Z47" t="n">
        <v>4005.99643760017</v>
      </c>
      <c r="AA47" t="n">
        <v>4177.26176370432</v>
      </c>
      <c r="AB47" t="n">
        <v>4312.57871893266</v>
      </c>
      <c r="AC47" t="n">
        <v>4293.36492622481</v>
      </c>
      <c r="AD47" t="n">
        <v>4407.78277837247</v>
      </c>
      <c r="AE47" t="n">
        <v>4360.2066481207</v>
      </c>
      <c r="AF47" t="n">
        <v>4338.58877990273</v>
      </c>
    </row>
    <row r="48">
      <c r="A48" t="s">
        <v>175</v>
      </c>
      <c r="B48" t="s">
        <v>464</v>
      </c>
      <c r="C48" t="s">
        <v>317</v>
      </c>
      <c r="D48" t="s">
        <v>465</v>
      </c>
      <c r="E48" t="s">
        <v>318</v>
      </c>
      <c r="F48"/>
      <c r="G48" t="n">
        <v>1353.84084216007</v>
      </c>
      <c r="H48" t="n">
        <v>1446.18676522746</v>
      </c>
      <c r="I48" t="n">
        <v>1545.04425514142</v>
      </c>
      <c r="J48" t="n">
        <v>1627.23600432126</v>
      </c>
      <c r="K48" t="n">
        <v>1712.92281873786</v>
      </c>
      <c r="L48" t="n">
        <v>1790.91764504137</v>
      </c>
      <c r="M48" t="n">
        <v>2016.68896299576</v>
      </c>
      <c r="N48" t="n">
        <v>2197.40842679745</v>
      </c>
      <c r="O48" t="n">
        <v>2407.71767392437</v>
      </c>
      <c r="P48" t="n">
        <v>2604.1210114735</v>
      </c>
      <c r="Q48" t="n">
        <v>2826.47258960701</v>
      </c>
      <c r="R48" t="n">
        <v>3152.13480766877</v>
      </c>
      <c r="S48" t="n">
        <v>3507.39003560968</v>
      </c>
      <c r="T48" t="n">
        <v>3930.36738255507</v>
      </c>
      <c r="U48" t="n">
        <v>4234.93759448799</v>
      </c>
      <c r="V48" t="n">
        <v>4433.52015140686</v>
      </c>
      <c r="W48" t="n">
        <v>4507.45876027672</v>
      </c>
      <c r="X48" t="n">
        <v>4467.68260582885</v>
      </c>
      <c r="Y48" t="n">
        <v>4514.24356913776</v>
      </c>
      <c r="Z48" t="n">
        <v>4545.94982899918</v>
      </c>
      <c r="AA48" t="n">
        <v>4793.78338561971</v>
      </c>
      <c r="AB48" t="n">
        <v>4942.6374450658</v>
      </c>
      <c r="AC48" t="n">
        <v>4928.56435699317</v>
      </c>
      <c r="AD48" t="n">
        <v>5071.67402312282</v>
      </c>
      <c r="AE48" t="n">
        <v>5029.92080780689</v>
      </c>
      <c r="AF48" t="n">
        <v>5028.71621735558</v>
      </c>
    </row>
    <row r="49">
      <c r="A49" t="s">
        <v>175</v>
      </c>
      <c r="B49" t="s">
        <v>466</v>
      </c>
      <c r="C49" t="s">
        <v>317</v>
      </c>
      <c r="D49" t="s">
        <v>467</v>
      </c>
      <c r="E49" t="s">
        <v>318</v>
      </c>
      <c r="F49"/>
      <c r="G49" t="n">
        <v>163.394907851358</v>
      </c>
      <c r="H49" t="n">
        <v>175.679815093144</v>
      </c>
      <c r="I49" t="n">
        <v>187.860134835235</v>
      </c>
      <c r="J49" t="n">
        <v>201.69567418616</v>
      </c>
      <c r="K49" t="n">
        <v>211.811504412595</v>
      </c>
      <c r="L49" t="n">
        <v>218.502426160426</v>
      </c>
      <c r="M49" t="n">
        <v>243.46470459396</v>
      </c>
      <c r="N49" t="n">
        <v>261.222994583295</v>
      </c>
      <c r="O49" t="n">
        <v>282.952909113259</v>
      </c>
      <c r="P49" t="n">
        <v>302.378677519101</v>
      </c>
      <c r="Q49" t="n">
        <v>319.565347234904</v>
      </c>
      <c r="R49" t="n">
        <v>343.957738773236</v>
      </c>
      <c r="S49" t="n">
        <v>373.246084494882</v>
      </c>
      <c r="T49" t="n">
        <v>416.869262102132</v>
      </c>
      <c r="U49" t="n">
        <v>459.74268565628</v>
      </c>
      <c r="V49" t="n">
        <v>478.391429437051</v>
      </c>
      <c r="W49" t="n">
        <v>484.536686618969</v>
      </c>
      <c r="X49" t="n">
        <v>473.241110580603</v>
      </c>
      <c r="Y49" t="n">
        <v>454.816805313851</v>
      </c>
      <c r="Z49" t="n">
        <v>433.607332198953</v>
      </c>
      <c r="AA49" t="n">
        <v>482.232250749814</v>
      </c>
      <c r="AB49" t="n">
        <v>463.881400513673</v>
      </c>
      <c r="AC49" t="n">
        <v>445.022104194534</v>
      </c>
      <c r="AD49" t="n">
        <v>445.121095422265</v>
      </c>
      <c r="AE49" t="n">
        <v>430.962136100671</v>
      </c>
      <c r="AF49" t="n">
        <v>430.169742170131</v>
      </c>
    </row>
    <row r="50">
      <c r="A50" t="s">
        <v>175</v>
      </c>
      <c r="B50" t="s">
        <v>468</v>
      </c>
      <c r="C50" t="s">
        <v>317</v>
      </c>
      <c r="D50" t="s">
        <v>469</v>
      </c>
      <c r="E50" t="s">
        <v>318</v>
      </c>
      <c r="F50"/>
      <c r="G50" t="n">
        <v>23.3857918412992</v>
      </c>
      <c r="H50" t="n">
        <v>25.7252857586922</v>
      </c>
      <c r="I50" t="n">
        <v>28.1877433346892</v>
      </c>
      <c r="J50" t="n">
        <v>30.6860375544919</v>
      </c>
      <c r="K50" t="n">
        <v>33.1470183292345</v>
      </c>
      <c r="L50" t="n">
        <v>34.8712371298336</v>
      </c>
      <c r="M50" t="n">
        <v>39.6518701907296</v>
      </c>
      <c r="N50" t="n">
        <v>43.8224954490393</v>
      </c>
      <c r="O50" t="n">
        <v>48.968908511389</v>
      </c>
      <c r="P50" t="n">
        <v>54.5119276876158</v>
      </c>
      <c r="Q50" t="n">
        <v>60.1157839471977</v>
      </c>
      <c r="R50" t="n">
        <v>67.5045568696478</v>
      </c>
      <c r="S50" t="n">
        <v>75.6029477909926</v>
      </c>
      <c r="T50" t="n">
        <v>85.8816060663966</v>
      </c>
      <c r="U50" t="n">
        <v>94.7069689902344</v>
      </c>
      <c r="V50" t="n">
        <v>98.8807760902715</v>
      </c>
      <c r="W50" t="n">
        <v>100.792983343865</v>
      </c>
      <c r="X50" t="n">
        <v>102.342751688974</v>
      </c>
      <c r="Y50" t="n">
        <v>104.45900359552</v>
      </c>
      <c r="Z50" t="n">
        <v>106.346059200066</v>
      </c>
      <c r="AA50" t="n">
        <v>134.289371165574</v>
      </c>
      <c r="AB50" t="n">
        <v>166.177325619467</v>
      </c>
      <c r="AC50" t="n">
        <v>190.177326573815</v>
      </c>
      <c r="AD50" t="n">
        <v>218.770149328086</v>
      </c>
      <c r="AE50" t="n">
        <v>238.752023585516</v>
      </c>
      <c r="AF50" t="n">
        <v>259.957695282725</v>
      </c>
    </row>
    <row r="51">
      <c r="A51" t="s">
        <v>175</v>
      </c>
      <c r="B51" t="s">
        <v>470</v>
      </c>
      <c r="C51" t="s">
        <v>317</v>
      </c>
      <c r="D51" t="s">
        <v>471</v>
      </c>
      <c r="E51" t="s">
        <v>318</v>
      </c>
      <c r="F51"/>
      <c r="G51" t="n">
        <v>17.0900942529583</v>
      </c>
      <c r="H51" t="n">
        <v>18.5990700099286</v>
      </c>
      <c r="I51" t="n">
        <v>20.2061293847656</v>
      </c>
      <c r="J51" t="n">
        <v>21.8146347587251</v>
      </c>
      <c r="K51" t="n">
        <v>23.4692689558806</v>
      </c>
      <c r="L51" t="n">
        <v>24.6044043930009</v>
      </c>
      <c r="M51" t="n">
        <v>27.7510807463175</v>
      </c>
      <c r="N51" t="n">
        <v>30.4414610487778</v>
      </c>
      <c r="O51" t="n">
        <v>33.9505209333851</v>
      </c>
      <c r="P51" t="n">
        <v>37.7790848724039</v>
      </c>
      <c r="Q51" t="n">
        <v>41.5385462379573</v>
      </c>
      <c r="R51" t="n">
        <v>46.5614303268576</v>
      </c>
      <c r="S51" t="n">
        <v>52.1122095924304</v>
      </c>
      <c r="T51" t="n">
        <v>57.8751721091355</v>
      </c>
      <c r="U51" t="n">
        <v>60.7568979141003</v>
      </c>
      <c r="V51" t="n">
        <v>60.4438485566755</v>
      </c>
      <c r="W51" t="n">
        <v>59.4488317219348</v>
      </c>
      <c r="X51" t="n">
        <v>57.7646575217083</v>
      </c>
      <c r="Y51" t="n">
        <v>57.7336142006824</v>
      </c>
      <c r="Z51" t="n">
        <v>57.3406496710909</v>
      </c>
      <c r="AA51" t="n">
        <v>78.3599067191282</v>
      </c>
      <c r="AB51" t="n">
        <v>104.334106858368</v>
      </c>
      <c r="AC51" t="n">
        <v>122.301891791237</v>
      </c>
      <c r="AD51" t="n">
        <v>138.265397130594</v>
      </c>
      <c r="AE51" t="n">
        <v>154.57874119379</v>
      </c>
      <c r="AF51" t="n">
        <v>171.368868097765</v>
      </c>
    </row>
    <row r="52">
      <c r="A52" t="s">
        <v>175</v>
      </c>
      <c r="B52" t="s">
        <v>472</v>
      </c>
      <c r="C52" t="s">
        <v>317</v>
      </c>
      <c r="D52" t="s">
        <v>473</v>
      </c>
      <c r="E52" t="s">
        <v>318</v>
      </c>
      <c r="F52"/>
      <c r="G52" t="n">
        <v>6.29569758834094</v>
      </c>
      <c r="H52" t="n">
        <v>7.12621574876365</v>
      </c>
      <c r="I52" t="n">
        <v>7.98161394992361</v>
      </c>
      <c r="J52" t="n">
        <v>8.87140279576684</v>
      </c>
      <c r="K52" t="n">
        <v>9.67774937335382</v>
      </c>
      <c r="L52" t="n">
        <v>10.2668327368326</v>
      </c>
      <c r="M52" t="n">
        <v>11.9007894444122</v>
      </c>
      <c r="N52" t="n">
        <v>13.3810344002615</v>
      </c>
      <c r="O52" t="n">
        <v>15.0183875780039</v>
      </c>
      <c r="P52" t="n">
        <v>16.732842815212</v>
      </c>
      <c r="Q52" t="n">
        <v>18.5772377092404</v>
      </c>
      <c r="R52" t="n">
        <v>20.9431265427902</v>
      </c>
      <c r="S52" t="n">
        <v>23.4907381985623</v>
      </c>
      <c r="T52" t="n">
        <v>28.006433957261</v>
      </c>
      <c r="U52" t="n">
        <v>33.9500710761342</v>
      </c>
      <c r="V52" t="n">
        <v>38.436927533596</v>
      </c>
      <c r="W52" t="n">
        <v>41.34415162193</v>
      </c>
      <c r="X52" t="n">
        <v>44.5780941672653</v>
      </c>
      <c r="Y52" t="n">
        <v>46.725389394838</v>
      </c>
      <c r="Z52" t="n">
        <v>49.0054095289748</v>
      </c>
      <c r="AA52" t="n">
        <v>55.9294644464454</v>
      </c>
      <c r="AB52" t="n">
        <v>61.8432187610981</v>
      </c>
      <c r="AC52" t="n">
        <v>67.8754347825786</v>
      </c>
      <c r="AD52" t="n">
        <v>80.5047521974928</v>
      </c>
      <c r="AE52" t="n">
        <v>84.1732823917263</v>
      </c>
      <c r="AF52" t="n">
        <v>88.58882718496</v>
      </c>
    </row>
    <row r="53">
      <c r="A53" t="s">
        <v>175</v>
      </c>
      <c r="B53" t="s">
        <v>474</v>
      </c>
      <c r="C53" t="s">
        <v>317</v>
      </c>
      <c r="D53" t="s">
        <v>475</v>
      </c>
      <c r="E53" t="s">
        <v>318</v>
      </c>
      <c r="F53"/>
      <c r="G53" t="n">
        <v>92.4481680362773</v>
      </c>
      <c r="H53" t="n">
        <v>102.122036136318</v>
      </c>
      <c r="I53" t="n">
        <v>114.071682849891</v>
      </c>
      <c r="J53" t="n">
        <v>127.459152912421</v>
      </c>
      <c r="K53" t="n">
        <v>142.155203460519</v>
      </c>
      <c r="L53" t="n">
        <v>155.477621916825</v>
      </c>
      <c r="M53" t="n">
        <v>182.580145100553</v>
      </c>
      <c r="N53" t="n">
        <v>205.206916367722</v>
      </c>
      <c r="O53" t="n">
        <v>235.077169537304</v>
      </c>
      <c r="P53" t="n">
        <v>267.895360492701</v>
      </c>
      <c r="Q53" t="n">
        <v>305.137702711185</v>
      </c>
      <c r="R53" t="n">
        <v>357.341298338419</v>
      </c>
      <c r="S53" t="n">
        <v>418.578772258103</v>
      </c>
      <c r="T53" t="n">
        <v>457.546960633915</v>
      </c>
      <c r="U53" t="n">
        <v>453.683884120134</v>
      </c>
      <c r="V53" t="n">
        <v>438.967361288471</v>
      </c>
      <c r="W53" t="n">
        <v>454.853634050248</v>
      </c>
      <c r="X53" t="n">
        <v>447.286701009476</v>
      </c>
      <c r="Y53" t="n">
        <v>458.873320767565</v>
      </c>
      <c r="Z53" t="n">
        <v>511.409837682866</v>
      </c>
      <c r="AA53" t="n">
        <v>529.146383967479</v>
      </c>
      <c r="AB53" t="n">
        <v>564.982431525082</v>
      </c>
      <c r="AC53" t="n">
        <v>595.23407080857</v>
      </c>
      <c r="AD53" t="n">
        <v>590.84436551711</v>
      </c>
      <c r="AE53" t="n">
        <v>581.416179331994</v>
      </c>
      <c r="AF53" t="n">
        <v>580.601910238267</v>
      </c>
    </row>
    <row r="54">
      <c r="A54" t="s">
        <v>175</v>
      </c>
      <c r="B54" t="s">
        <v>476</v>
      </c>
      <c r="C54" t="s">
        <v>317</v>
      </c>
      <c r="D54" t="s">
        <v>477</v>
      </c>
      <c r="E54" t="s">
        <v>318</v>
      </c>
      <c r="F54"/>
      <c r="G54" t="n">
        <v>104.986218446816</v>
      </c>
      <c r="H54" t="n">
        <v>115.705499113652</v>
      </c>
      <c r="I54" t="n">
        <v>128.905051003229</v>
      </c>
      <c r="J54" t="n">
        <v>143.732375865293</v>
      </c>
      <c r="K54" t="n">
        <v>159.988889270613</v>
      </c>
      <c r="L54" t="n">
        <v>174.555485560886</v>
      </c>
      <c r="M54" t="n">
        <v>204.54254779304</v>
      </c>
      <c r="N54" t="n">
        <v>229.324333214692</v>
      </c>
      <c r="O54" t="n">
        <v>261.598743530417</v>
      </c>
      <c r="P54" t="n">
        <v>296.536778687615</v>
      </c>
      <c r="Q54" t="n">
        <v>336.044324877721</v>
      </c>
      <c r="R54" t="n">
        <v>391.050208830287</v>
      </c>
      <c r="S54" t="n">
        <v>455.418996355157</v>
      </c>
      <c r="T54" t="n">
        <v>497.446229889446</v>
      </c>
      <c r="U54" t="n">
        <v>495.516662155572</v>
      </c>
      <c r="V54" t="n">
        <v>480.513646901583</v>
      </c>
      <c r="W54" t="n">
        <v>495.689932596653</v>
      </c>
      <c r="X54" t="n">
        <v>486.616709886794</v>
      </c>
      <c r="Y54" t="n">
        <v>496.401505538828</v>
      </c>
      <c r="Z54" t="n">
        <v>548.793509279744</v>
      </c>
      <c r="AA54" t="n">
        <v>567.166785167614</v>
      </c>
      <c r="AB54" t="n">
        <v>604.268063593099</v>
      </c>
      <c r="AC54" t="n">
        <v>634.694410405283</v>
      </c>
      <c r="AD54" t="n">
        <v>634.908321493237</v>
      </c>
      <c r="AE54" t="n">
        <v>625.045312949661</v>
      </c>
      <c r="AF54" t="n">
        <v>623.737021890361</v>
      </c>
    </row>
    <row r="55">
      <c r="A55" t="s">
        <v>175</v>
      </c>
      <c r="B55" t="s">
        <v>478</v>
      </c>
      <c r="C55" t="s">
        <v>317</v>
      </c>
      <c r="D55" t="s">
        <v>479</v>
      </c>
      <c r="E55" t="s">
        <v>318</v>
      </c>
      <c r="F55"/>
      <c r="G55" t="n">
        <v>12.5380504105383</v>
      </c>
      <c r="H55" t="n">
        <v>13.5834629773348</v>
      </c>
      <c r="I55" t="n">
        <v>14.8333681533383</v>
      </c>
      <c r="J55" t="n">
        <v>16.2732229528721</v>
      </c>
      <c r="K55" t="n">
        <v>17.833685810094</v>
      </c>
      <c r="L55" t="n">
        <v>19.0778636440616</v>
      </c>
      <c r="M55" t="n">
        <v>21.9624026924872</v>
      </c>
      <c r="N55" t="n">
        <v>24.1174168469699</v>
      </c>
      <c r="O55" t="n">
        <v>26.5215739931124</v>
      </c>
      <c r="P55" t="n">
        <v>28.6414181949142</v>
      </c>
      <c r="Q55" t="n">
        <v>30.9066221665361</v>
      </c>
      <c r="R55" t="n">
        <v>33.7089104918685</v>
      </c>
      <c r="S55" t="n">
        <v>36.840224097054</v>
      </c>
      <c r="T55" t="n">
        <v>39.8992692555317</v>
      </c>
      <c r="U55" t="n">
        <v>41.8327780354386</v>
      </c>
      <c r="V55" t="n">
        <v>41.5462856131122</v>
      </c>
      <c r="W55" t="n">
        <v>40.836298546406</v>
      </c>
      <c r="X55" t="n">
        <v>39.3300088773179</v>
      </c>
      <c r="Y55" t="n">
        <v>37.5281847712635</v>
      </c>
      <c r="Z55" t="n">
        <v>37.3836715968781</v>
      </c>
      <c r="AA55" t="n">
        <v>38.0204012001352</v>
      </c>
      <c r="AB55" t="n">
        <v>39.2856320680177</v>
      </c>
      <c r="AC55" t="n">
        <v>39.4603395967132</v>
      </c>
      <c r="AD55" t="n">
        <v>44.0639559761268</v>
      </c>
      <c r="AE55" t="n">
        <v>43.6291336176669</v>
      </c>
      <c r="AF55" t="n">
        <v>43.1351116520936</v>
      </c>
    </row>
    <row r="56">
      <c r="A56" t="s">
        <v>175</v>
      </c>
      <c r="B56" t="s">
        <v>480</v>
      </c>
      <c r="C56" t="s">
        <v>317</v>
      </c>
      <c r="D56" t="s">
        <v>481</v>
      </c>
      <c r="E56" t="s">
        <v>318</v>
      </c>
      <c r="F56"/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</row>
    <row r="57">
      <c r="A57" t="s">
        <v>175</v>
      </c>
      <c r="B57" t="s">
        <v>482</v>
      </c>
      <c r="C57" t="s">
        <v>317</v>
      </c>
      <c r="D57" t="s">
        <v>483</v>
      </c>
      <c r="E57" t="s">
        <v>318</v>
      </c>
      <c r="F57"/>
      <c r="G57" t="n">
        <v>14668.0821306429</v>
      </c>
      <c r="H57" t="n">
        <v>15976.6658417256</v>
      </c>
      <c r="I57" t="n">
        <v>17493.0576971838</v>
      </c>
      <c r="J57" t="n">
        <v>19071.0928946537</v>
      </c>
      <c r="K57" t="n">
        <v>20774.2110311995</v>
      </c>
      <c r="L57" t="n">
        <v>22156.0227917981</v>
      </c>
      <c r="M57" t="n">
        <v>25429.9911674606</v>
      </c>
      <c r="N57" t="n">
        <v>28065.7299307078</v>
      </c>
      <c r="O57" t="n">
        <v>31082.8011321203</v>
      </c>
      <c r="P57" t="n">
        <v>34232.8287987009</v>
      </c>
      <c r="Q57" t="n">
        <v>37784.4865087114</v>
      </c>
      <c r="R57" t="n">
        <v>42019.2126265152</v>
      </c>
      <c r="S57" t="n">
        <v>45826.7592040378</v>
      </c>
      <c r="T57" t="n">
        <v>49316.1641274956</v>
      </c>
      <c r="U57" t="n">
        <v>51635.7321766995</v>
      </c>
      <c r="V57" t="n">
        <v>51172.3683778581</v>
      </c>
      <c r="W57" t="n">
        <v>50349.9777001426</v>
      </c>
      <c r="X57" t="n">
        <v>49334.1988964099</v>
      </c>
      <c r="Y57" t="n">
        <v>49972.4558739291</v>
      </c>
      <c r="Z57" t="n">
        <v>50616.5582746578</v>
      </c>
      <c r="AA57" t="n">
        <v>51663.5192195246</v>
      </c>
      <c r="AB57" t="n">
        <v>53859.3359023176</v>
      </c>
      <c r="AC57" t="n">
        <v>55517.0894883129</v>
      </c>
      <c r="AD57" t="n">
        <v>57268.1284220143</v>
      </c>
      <c r="AE57" t="n">
        <v>57376.5127197366</v>
      </c>
      <c r="AF57" t="n">
        <v>58261.561990976</v>
      </c>
    </row>
    <row r="58">
      <c r="A58" t="s">
        <v>175</v>
      </c>
      <c r="B58" t="s">
        <v>484</v>
      </c>
      <c r="C58" t="s">
        <v>317</v>
      </c>
      <c r="D58" t="s">
        <v>485</v>
      </c>
      <c r="E58" t="s">
        <v>318</v>
      </c>
      <c r="F58"/>
      <c r="G58" t="n">
        <v>14668.0821306429</v>
      </c>
      <c r="H58" t="n">
        <v>15976.6658417256</v>
      </c>
      <c r="I58" t="n">
        <v>17493.0576971838</v>
      </c>
      <c r="J58" t="n">
        <v>19071.0928946537</v>
      </c>
      <c r="K58" t="n">
        <v>20774.2110311995</v>
      </c>
      <c r="L58" t="n">
        <v>22156.0227917981</v>
      </c>
      <c r="M58" t="n">
        <v>25429.9911674606</v>
      </c>
      <c r="N58" t="n">
        <v>28065.7299307078</v>
      </c>
      <c r="O58" t="n">
        <v>31082.8011321203</v>
      </c>
      <c r="P58" t="n">
        <v>34232.8287987009</v>
      </c>
      <c r="Q58" t="n">
        <v>37784.4865087114</v>
      </c>
      <c r="R58" t="n">
        <v>42019.2126265152</v>
      </c>
      <c r="S58" t="n">
        <v>45826.7592040378</v>
      </c>
      <c r="T58" t="n">
        <v>49316.1641274956</v>
      </c>
      <c r="U58" t="n">
        <v>51635.7321766995</v>
      </c>
      <c r="V58" t="n">
        <v>51172.3683778581</v>
      </c>
      <c r="W58" t="n">
        <v>50349.9777001426</v>
      </c>
      <c r="X58" t="n">
        <v>49334.1988964099</v>
      </c>
      <c r="Y58" t="n">
        <v>49972.4558739291</v>
      </c>
      <c r="Z58" t="n">
        <v>50616.5582746578</v>
      </c>
      <c r="AA58" t="n">
        <v>51663.5192195246</v>
      </c>
      <c r="AB58" t="n">
        <v>53859.3359023176</v>
      </c>
      <c r="AC58" t="n">
        <v>55517.0894883129</v>
      </c>
      <c r="AD58" t="n">
        <v>57268.1284220143</v>
      </c>
      <c r="AE58" t="n">
        <v>57376.5127197366</v>
      </c>
      <c r="AF58" t="n">
        <v>58261.561990976</v>
      </c>
    </row>
    <row r="59">
      <c r="A59" t="s">
        <v>175</v>
      </c>
      <c r="B59" t="s">
        <v>486</v>
      </c>
      <c r="C59" t="s">
        <v>317</v>
      </c>
      <c r="D59" t="s">
        <v>487</v>
      </c>
      <c r="E59" t="s">
        <v>318</v>
      </c>
      <c r="F59"/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263</v>
      </c>
      <c r="B1" t="s">
        <v>264</v>
      </c>
      <c r="C1" t="s">
        <v>265</v>
      </c>
      <c r="D1" t="s">
        <v>266</v>
      </c>
      <c r="E1" t="s">
        <v>267</v>
      </c>
      <c r="F1" t="s">
        <v>268</v>
      </c>
      <c r="G1" t="s">
        <v>269</v>
      </c>
      <c r="H1" t="s">
        <v>270</v>
      </c>
      <c r="I1" t="s">
        <v>271</v>
      </c>
      <c r="J1" t="s">
        <v>272</v>
      </c>
      <c r="K1" t="s">
        <v>273</v>
      </c>
      <c r="L1" t="s">
        <v>274</v>
      </c>
      <c r="M1" t="s">
        <v>275</v>
      </c>
      <c r="N1" t="s">
        <v>276</v>
      </c>
      <c r="O1" t="s">
        <v>277</v>
      </c>
      <c r="P1" t="s">
        <v>278</v>
      </c>
      <c r="Q1" t="s">
        <v>279</v>
      </c>
      <c r="R1" t="s">
        <v>280</v>
      </c>
      <c r="S1" t="s">
        <v>281</v>
      </c>
      <c r="T1" t="s">
        <v>282</v>
      </c>
      <c r="U1" t="s">
        <v>283</v>
      </c>
      <c r="V1" t="s">
        <v>284</v>
      </c>
      <c r="W1" t="s">
        <v>285</v>
      </c>
      <c r="X1" t="s">
        <v>286</v>
      </c>
      <c r="Y1" t="s">
        <v>287</v>
      </c>
      <c r="Z1" t="s">
        <v>288</v>
      </c>
      <c r="AA1" t="s">
        <v>289</v>
      </c>
      <c r="AB1" t="s">
        <v>290</v>
      </c>
      <c r="AC1" t="s">
        <v>291</v>
      </c>
      <c r="AD1" t="s">
        <v>292</v>
      </c>
      <c r="AE1" t="s">
        <v>293</v>
      </c>
      <c r="AF1" t="s">
        <v>294</v>
      </c>
    </row>
    <row r="2">
      <c r="A2" t="s">
        <v>177</v>
      </c>
      <c r="B2" t="s">
        <v>295</v>
      </c>
      <c r="C2" t="s">
        <v>317</v>
      </c>
      <c r="D2" t="s">
        <v>297</v>
      </c>
      <c r="E2" t="s">
        <v>318</v>
      </c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</row>
    <row r="3">
      <c r="A3" t="s">
        <v>177</v>
      </c>
      <c r="B3" t="s">
        <v>374</v>
      </c>
      <c r="C3" t="s">
        <v>317</v>
      </c>
      <c r="D3" t="s">
        <v>375</v>
      </c>
      <c r="E3" t="s">
        <v>318</v>
      </c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</row>
    <row r="4">
      <c r="A4" t="s">
        <v>177</v>
      </c>
      <c r="B4" t="s">
        <v>376</v>
      </c>
      <c r="C4" t="s">
        <v>317</v>
      </c>
      <c r="D4" t="s">
        <v>377</v>
      </c>
      <c r="E4" t="s">
        <v>318</v>
      </c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</row>
    <row r="5">
      <c r="A5" t="s">
        <v>177</v>
      </c>
      <c r="B5" t="s">
        <v>378</v>
      </c>
      <c r="C5" t="s">
        <v>317</v>
      </c>
      <c r="D5" t="s">
        <v>379</v>
      </c>
      <c r="E5" t="s">
        <v>318</v>
      </c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</row>
    <row r="6">
      <c r="A6" t="s">
        <v>177</v>
      </c>
      <c r="B6" t="s">
        <v>380</v>
      </c>
      <c r="C6" t="s">
        <v>317</v>
      </c>
      <c r="D6" t="s">
        <v>381</v>
      </c>
      <c r="E6" t="s">
        <v>318</v>
      </c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</row>
    <row r="7">
      <c r="A7" t="s">
        <v>177</v>
      </c>
      <c r="B7" t="s">
        <v>382</v>
      </c>
      <c r="C7" t="s">
        <v>317</v>
      </c>
      <c r="D7" t="s">
        <v>383</v>
      </c>
      <c r="E7" t="s">
        <v>318</v>
      </c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</row>
    <row r="8">
      <c r="A8" t="s">
        <v>177</v>
      </c>
      <c r="B8" t="s">
        <v>384</v>
      </c>
      <c r="C8" t="s">
        <v>317</v>
      </c>
      <c r="D8" t="s">
        <v>385</v>
      </c>
      <c r="E8" t="s">
        <v>318</v>
      </c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</row>
    <row r="9">
      <c r="A9" t="s">
        <v>177</v>
      </c>
      <c r="B9" t="s">
        <v>386</v>
      </c>
      <c r="C9" t="s">
        <v>317</v>
      </c>
      <c r="D9" t="s">
        <v>387</v>
      </c>
      <c r="E9" t="s">
        <v>318</v>
      </c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</row>
    <row r="10">
      <c r="A10" t="s">
        <v>177</v>
      </c>
      <c r="B10" t="s">
        <v>388</v>
      </c>
      <c r="C10" t="s">
        <v>317</v>
      </c>
      <c r="D10" t="s">
        <v>389</v>
      </c>
      <c r="E10" t="s">
        <v>318</v>
      </c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</row>
    <row r="11">
      <c r="A11" t="s">
        <v>177</v>
      </c>
      <c r="B11" t="s">
        <v>390</v>
      </c>
      <c r="C11" t="s">
        <v>317</v>
      </c>
      <c r="D11" t="s">
        <v>391</v>
      </c>
      <c r="E11" t="s">
        <v>318</v>
      </c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</row>
    <row r="12">
      <c r="A12" t="s">
        <v>177</v>
      </c>
      <c r="B12" t="s">
        <v>392</v>
      </c>
      <c r="C12" t="s">
        <v>317</v>
      </c>
      <c r="D12" t="s">
        <v>393</v>
      </c>
      <c r="E12" t="s">
        <v>318</v>
      </c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</row>
    <row r="13">
      <c r="A13" t="s">
        <v>177</v>
      </c>
      <c r="B13" t="s">
        <v>394</v>
      </c>
      <c r="C13" t="s">
        <v>317</v>
      </c>
      <c r="D13" t="s">
        <v>395</v>
      </c>
      <c r="E13" t="s">
        <v>318</v>
      </c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</row>
    <row r="14">
      <c r="A14" t="s">
        <v>177</v>
      </c>
      <c r="B14" t="s">
        <v>396</v>
      </c>
      <c r="C14" t="s">
        <v>317</v>
      </c>
      <c r="D14" t="s">
        <v>397</v>
      </c>
      <c r="E14" t="s">
        <v>318</v>
      </c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</row>
    <row r="15">
      <c r="A15" t="s">
        <v>177</v>
      </c>
      <c r="B15" t="s">
        <v>398</v>
      </c>
      <c r="C15" t="s">
        <v>317</v>
      </c>
      <c r="D15" t="s">
        <v>399</v>
      </c>
      <c r="E15" t="s">
        <v>318</v>
      </c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</row>
    <row r="16">
      <c r="A16" t="s">
        <v>177</v>
      </c>
      <c r="B16" t="s">
        <v>400</v>
      </c>
      <c r="C16" t="s">
        <v>317</v>
      </c>
      <c r="D16" t="s">
        <v>401</v>
      </c>
      <c r="E16" t="s">
        <v>318</v>
      </c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</row>
    <row r="17">
      <c r="A17" t="s">
        <v>177</v>
      </c>
      <c r="B17" t="s">
        <v>402</v>
      </c>
      <c r="C17" t="s">
        <v>317</v>
      </c>
      <c r="D17" t="s">
        <v>403</v>
      </c>
      <c r="E17" t="s">
        <v>318</v>
      </c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</row>
    <row r="18">
      <c r="A18" t="s">
        <v>177</v>
      </c>
      <c r="B18" t="s">
        <v>404</v>
      </c>
      <c r="C18" t="s">
        <v>317</v>
      </c>
      <c r="D18" t="s">
        <v>405</v>
      </c>
      <c r="E18" t="s">
        <v>318</v>
      </c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</row>
    <row r="19">
      <c r="A19" t="s">
        <v>177</v>
      </c>
      <c r="B19" t="s">
        <v>406</v>
      </c>
      <c r="C19" t="s">
        <v>317</v>
      </c>
      <c r="D19" t="s">
        <v>407</v>
      </c>
      <c r="E19" t="s">
        <v>318</v>
      </c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</row>
    <row r="20">
      <c r="A20" t="s">
        <v>177</v>
      </c>
      <c r="B20" t="s">
        <v>408</v>
      </c>
      <c r="C20" t="s">
        <v>317</v>
      </c>
      <c r="D20" t="s">
        <v>409</v>
      </c>
      <c r="E20" t="s">
        <v>318</v>
      </c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</row>
    <row r="21">
      <c r="A21" t="s">
        <v>177</v>
      </c>
      <c r="B21" t="s">
        <v>410</v>
      </c>
      <c r="C21" t="s">
        <v>317</v>
      </c>
      <c r="D21" t="s">
        <v>411</v>
      </c>
      <c r="E21" t="s">
        <v>318</v>
      </c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</row>
    <row r="22">
      <c r="A22" t="s">
        <v>177</v>
      </c>
      <c r="B22" t="s">
        <v>412</v>
      </c>
      <c r="C22" t="s">
        <v>317</v>
      </c>
      <c r="D22" t="s">
        <v>413</v>
      </c>
      <c r="E22" t="s">
        <v>318</v>
      </c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</row>
    <row r="23">
      <c r="A23" t="s">
        <v>177</v>
      </c>
      <c r="B23" t="s">
        <v>414</v>
      </c>
      <c r="C23" t="s">
        <v>317</v>
      </c>
      <c r="D23" t="s">
        <v>415</v>
      </c>
      <c r="E23" t="s">
        <v>318</v>
      </c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</row>
    <row r="24">
      <c r="A24" t="s">
        <v>177</v>
      </c>
      <c r="B24" t="s">
        <v>416</v>
      </c>
      <c r="C24" t="s">
        <v>317</v>
      </c>
      <c r="D24" t="s">
        <v>417</v>
      </c>
      <c r="E24" t="s">
        <v>318</v>
      </c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</row>
    <row r="25">
      <c r="A25" t="s">
        <v>177</v>
      </c>
      <c r="B25" t="s">
        <v>418</v>
      </c>
      <c r="C25" t="s">
        <v>317</v>
      </c>
      <c r="D25" t="s">
        <v>419</v>
      </c>
      <c r="E25" t="s">
        <v>318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</row>
    <row r="26">
      <c r="A26" t="s">
        <v>177</v>
      </c>
      <c r="B26" t="s">
        <v>420</v>
      </c>
      <c r="C26" t="s">
        <v>317</v>
      </c>
      <c r="D26" t="s">
        <v>421</v>
      </c>
      <c r="E26" t="s">
        <v>318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</row>
    <row r="27">
      <c r="A27" t="s">
        <v>177</v>
      </c>
      <c r="B27" t="s">
        <v>422</v>
      </c>
      <c r="C27" t="s">
        <v>317</v>
      </c>
      <c r="D27" t="s">
        <v>423</v>
      </c>
      <c r="E27" t="s">
        <v>318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</row>
    <row r="28">
      <c r="A28" t="s">
        <v>177</v>
      </c>
      <c r="B28" t="s">
        <v>424</v>
      </c>
      <c r="C28" t="s">
        <v>317</v>
      </c>
      <c r="D28" t="s">
        <v>425</v>
      </c>
      <c r="E28" t="s">
        <v>318</v>
      </c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</row>
    <row r="29">
      <c r="A29" t="s">
        <v>177</v>
      </c>
      <c r="B29" t="s">
        <v>426</v>
      </c>
      <c r="C29" t="s">
        <v>317</v>
      </c>
      <c r="D29" t="s">
        <v>427</v>
      </c>
      <c r="E29" t="s">
        <v>318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</row>
    <row r="30">
      <c r="A30" t="s">
        <v>177</v>
      </c>
      <c r="B30" t="s">
        <v>428</v>
      </c>
      <c r="C30" t="s">
        <v>317</v>
      </c>
      <c r="D30" t="s">
        <v>429</v>
      </c>
      <c r="E30" t="s">
        <v>318</v>
      </c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</row>
    <row r="31">
      <c r="A31" t="s">
        <v>177</v>
      </c>
      <c r="B31" t="s">
        <v>430</v>
      </c>
      <c r="C31" t="s">
        <v>317</v>
      </c>
      <c r="D31" t="s">
        <v>431</v>
      </c>
      <c r="E31" t="s">
        <v>318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</row>
    <row r="32">
      <c r="A32" t="s">
        <v>177</v>
      </c>
      <c r="B32" t="s">
        <v>432</v>
      </c>
      <c r="C32" t="s">
        <v>317</v>
      </c>
      <c r="D32" t="s">
        <v>433</v>
      </c>
      <c r="E32" t="s">
        <v>318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</row>
    <row r="33">
      <c r="A33" t="s">
        <v>177</v>
      </c>
      <c r="B33" t="s">
        <v>434</v>
      </c>
      <c r="C33" t="s">
        <v>317</v>
      </c>
      <c r="D33" t="s">
        <v>435</v>
      </c>
      <c r="E33" t="s">
        <v>318</v>
      </c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</row>
    <row r="34">
      <c r="A34" t="s">
        <v>177</v>
      </c>
      <c r="B34" t="s">
        <v>436</v>
      </c>
      <c r="C34" t="s">
        <v>317</v>
      </c>
      <c r="D34" t="s">
        <v>437</v>
      </c>
      <c r="E34" t="s">
        <v>318</v>
      </c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</row>
    <row r="35">
      <c r="A35" t="s">
        <v>177</v>
      </c>
      <c r="B35" t="s">
        <v>438</v>
      </c>
      <c r="C35" t="s">
        <v>317</v>
      </c>
      <c r="D35" t="s">
        <v>439</v>
      </c>
      <c r="E35" t="s">
        <v>318</v>
      </c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</row>
    <row r="36">
      <c r="A36" t="s">
        <v>177</v>
      </c>
      <c r="B36" t="s">
        <v>440</v>
      </c>
      <c r="C36" t="s">
        <v>317</v>
      </c>
      <c r="D36" t="s">
        <v>441</v>
      </c>
      <c r="E36" t="s">
        <v>318</v>
      </c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</row>
    <row r="37">
      <c r="A37" t="s">
        <v>177</v>
      </c>
      <c r="B37" t="s">
        <v>442</v>
      </c>
      <c r="C37" t="s">
        <v>317</v>
      </c>
      <c r="D37" t="s">
        <v>443</v>
      </c>
      <c r="E37" t="s">
        <v>318</v>
      </c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</row>
    <row r="38">
      <c r="A38" t="s">
        <v>177</v>
      </c>
      <c r="B38" t="s">
        <v>444</v>
      </c>
      <c r="C38" t="s">
        <v>317</v>
      </c>
      <c r="D38" t="s">
        <v>445</v>
      </c>
      <c r="E38" t="s">
        <v>318</v>
      </c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</row>
    <row r="39">
      <c r="A39" t="s">
        <v>177</v>
      </c>
      <c r="B39" t="s">
        <v>446</v>
      </c>
      <c r="C39" t="s">
        <v>317</v>
      </c>
      <c r="D39" t="s">
        <v>447</v>
      </c>
      <c r="E39" t="s">
        <v>318</v>
      </c>
      <c r="F39"/>
      <c r="G39" t="n">
        <v>4396.04137097889</v>
      </c>
      <c r="H39" t="n">
        <v>4624.6925339389</v>
      </c>
      <c r="I39" t="n">
        <v>4823.48947868487</v>
      </c>
      <c r="J39" t="n">
        <v>4977.85012885118</v>
      </c>
      <c r="K39" t="n">
        <v>5218.23983574798</v>
      </c>
      <c r="L39" t="n">
        <v>5453.16403374577</v>
      </c>
      <c r="M39" t="n">
        <v>5783.33837233972</v>
      </c>
      <c r="N39" t="n">
        <v>6052.27800436727</v>
      </c>
      <c r="O39" t="n">
        <v>6269.80015998494</v>
      </c>
      <c r="P39" t="n">
        <v>6609.74124252645</v>
      </c>
      <c r="Q39" t="n">
        <v>6999.78692433336</v>
      </c>
      <c r="R39" t="n">
        <v>7454.64623539036</v>
      </c>
      <c r="S39" t="n">
        <v>7921.1339307884</v>
      </c>
      <c r="T39" t="n">
        <v>8280.08576203786</v>
      </c>
      <c r="U39" t="n">
        <v>8621.16075509468</v>
      </c>
      <c r="V39" t="n">
        <v>8708.57311250458</v>
      </c>
      <c r="W39" t="n">
        <v>8984.76451494569</v>
      </c>
      <c r="X39" t="n">
        <v>9152.12189836324</v>
      </c>
      <c r="Y39" t="n">
        <v>9613.16701980304</v>
      </c>
      <c r="Z39" t="n">
        <v>9824.54449774113</v>
      </c>
      <c r="AA39" t="n">
        <v>10013.2296891087</v>
      </c>
      <c r="AB39" t="n">
        <v>9974.15308362147</v>
      </c>
      <c r="AC39" t="n">
        <v>10108.9344505434</v>
      </c>
      <c r="AD39" t="n">
        <v>10398.120457837</v>
      </c>
      <c r="AE39" t="n">
        <v>10706.7092039381</v>
      </c>
      <c r="AF39" t="n">
        <v>10960.4699578225</v>
      </c>
    </row>
    <row r="40">
      <c r="A40" t="s">
        <v>177</v>
      </c>
      <c r="B40" t="s">
        <v>448</v>
      </c>
      <c r="C40" t="s">
        <v>317</v>
      </c>
      <c r="D40" t="s">
        <v>449</v>
      </c>
      <c r="E40" t="s">
        <v>318</v>
      </c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</row>
    <row r="41">
      <c r="A41" t="s">
        <v>177</v>
      </c>
      <c r="B41" t="s">
        <v>450</v>
      </c>
      <c r="C41" t="s">
        <v>317</v>
      </c>
      <c r="D41" t="s">
        <v>451</v>
      </c>
      <c r="E41" t="s">
        <v>318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</row>
    <row r="42">
      <c r="A42" t="s">
        <v>177</v>
      </c>
      <c r="B42" t="s">
        <v>452</v>
      </c>
      <c r="C42" t="s">
        <v>317</v>
      </c>
      <c r="D42" t="s">
        <v>453</v>
      </c>
      <c r="E42" t="s">
        <v>318</v>
      </c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</row>
    <row r="43">
      <c r="A43" t="s">
        <v>177</v>
      </c>
      <c r="B43" t="s">
        <v>454</v>
      </c>
      <c r="C43" t="s">
        <v>317</v>
      </c>
      <c r="D43" t="s">
        <v>455</v>
      </c>
      <c r="E43" t="s">
        <v>318</v>
      </c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</row>
    <row r="44">
      <c r="A44" t="s">
        <v>177</v>
      </c>
      <c r="B44" t="s">
        <v>456</v>
      </c>
      <c r="C44" t="s">
        <v>317</v>
      </c>
      <c r="D44" t="s">
        <v>457</v>
      </c>
      <c r="E44" t="s">
        <v>318</v>
      </c>
      <c r="F44"/>
      <c r="G44" t="n">
        <v>4396.04137097889</v>
      </c>
      <c r="H44" t="n">
        <v>4624.6925339389</v>
      </c>
      <c r="I44" t="n">
        <v>4823.48947868487</v>
      </c>
      <c r="J44" t="n">
        <v>4977.85012885118</v>
      </c>
      <c r="K44" t="n">
        <v>5218.23983574798</v>
      </c>
      <c r="L44" t="n">
        <v>5453.16403374577</v>
      </c>
      <c r="M44" t="n">
        <v>5783.33837233972</v>
      </c>
      <c r="N44" t="n">
        <v>6052.27800436727</v>
      </c>
      <c r="O44" t="n">
        <v>6269.80015998494</v>
      </c>
      <c r="P44" t="n">
        <v>6609.74124252645</v>
      </c>
      <c r="Q44" t="n">
        <v>6999.78692433336</v>
      </c>
      <c r="R44" t="n">
        <v>7454.64623539036</v>
      </c>
      <c r="S44" t="n">
        <v>7921.1339307884</v>
      </c>
      <c r="T44" t="n">
        <v>8280.08576203786</v>
      </c>
      <c r="U44" t="n">
        <v>8621.16075509468</v>
      </c>
      <c r="V44" t="n">
        <v>8708.57311250458</v>
      </c>
      <c r="W44" t="n">
        <v>8984.76451494569</v>
      </c>
      <c r="X44" t="n">
        <v>9152.12189836324</v>
      </c>
      <c r="Y44" t="n">
        <v>9613.16701980304</v>
      </c>
      <c r="Z44" t="n">
        <v>9824.54449774113</v>
      </c>
      <c r="AA44" t="n">
        <v>10013.2296891087</v>
      </c>
      <c r="AB44" t="n">
        <v>9974.15308362147</v>
      </c>
      <c r="AC44" t="n">
        <v>10108.9344505434</v>
      </c>
      <c r="AD44" t="n">
        <v>10398.120457837</v>
      </c>
      <c r="AE44" t="n">
        <v>10706.7092039381</v>
      </c>
      <c r="AF44" t="n">
        <v>10960.4699578225</v>
      </c>
    </row>
    <row r="45">
      <c r="A45" t="s">
        <v>177</v>
      </c>
      <c r="B45" t="s">
        <v>458</v>
      </c>
      <c r="C45" t="s">
        <v>317</v>
      </c>
      <c r="D45" t="s">
        <v>459</v>
      </c>
      <c r="E45" t="s">
        <v>318</v>
      </c>
      <c r="F45"/>
      <c r="G45" t="n">
        <v>4396.04137097889</v>
      </c>
      <c r="H45" t="n">
        <v>4624.6925339389</v>
      </c>
      <c r="I45" t="n">
        <v>4823.48947868487</v>
      </c>
      <c r="J45" t="n">
        <v>4977.85012885118</v>
      </c>
      <c r="K45" t="n">
        <v>5218.23983574798</v>
      </c>
      <c r="L45" t="n">
        <v>5453.16403374577</v>
      </c>
      <c r="M45" t="n">
        <v>5783.33837233972</v>
      </c>
      <c r="N45" t="n">
        <v>6052.27800436727</v>
      </c>
      <c r="O45" t="n">
        <v>6269.80015998494</v>
      </c>
      <c r="P45" t="n">
        <v>6609.74124252645</v>
      </c>
      <c r="Q45" t="n">
        <v>6999.78692433336</v>
      </c>
      <c r="R45" t="n">
        <v>7454.64623539036</v>
      </c>
      <c r="S45" t="n">
        <v>7921.1339307884</v>
      </c>
      <c r="T45" t="n">
        <v>8280.08576203786</v>
      </c>
      <c r="U45" t="n">
        <v>8621.16075509468</v>
      </c>
      <c r="V45" t="n">
        <v>8708.57311250458</v>
      </c>
      <c r="W45" t="n">
        <v>8984.76451494569</v>
      </c>
      <c r="X45" t="n">
        <v>9152.12189836324</v>
      </c>
      <c r="Y45" t="n">
        <v>9613.16701980304</v>
      </c>
      <c r="Z45" t="n">
        <v>9824.54449774113</v>
      </c>
      <c r="AA45" t="n">
        <v>10013.2296891087</v>
      </c>
      <c r="AB45" t="n">
        <v>9974.15308362147</v>
      </c>
      <c r="AC45" t="n">
        <v>10108.9344505434</v>
      </c>
      <c r="AD45" t="n">
        <v>10398.120457837</v>
      </c>
      <c r="AE45" t="n">
        <v>10706.7092039381</v>
      </c>
      <c r="AF45" t="n">
        <v>10960.4699578225</v>
      </c>
    </row>
    <row r="46">
      <c r="A46" t="s">
        <v>177</v>
      </c>
      <c r="B46" t="s">
        <v>460</v>
      </c>
      <c r="C46" t="s">
        <v>317</v>
      </c>
      <c r="D46" t="s">
        <v>461</v>
      </c>
      <c r="E46" t="s">
        <v>318</v>
      </c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</row>
    <row r="47">
      <c r="A47" t="s">
        <v>177</v>
      </c>
      <c r="B47" t="s">
        <v>462</v>
      </c>
      <c r="C47" t="s">
        <v>317</v>
      </c>
      <c r="D47" t="s">
        <v>463</v>
      </c>
      <c r="E47" t="s">
        <v>318</v>
      </c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</row>
    <row r="48">
      <c r="A48" t="s">
        <v>177</v>
      </c>
      <c r="B48" t="s">
        <v>464</v>
      </c>
      <c r="C48" t="s">
        <v>317</v>
      </c>
      <c r="D48" t="s">
        <v>465</v>
      </c>
      <c r="E48" t="s">
        <v>318</v>
      </c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</row>
    <row r="49">
      <c r="A49" t="s">
        <v>177</v>
      </c>
      <c r="B49" t="s">
        <v>466</v>
      </c>
      <c r="C49" t="s">
        <v>317</v>
      </c>
      <c r="D49" t="s">
        <v>467</v>
      </c>
      <c r="E49" t="s">
        <v>318</v>
      </c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</row>
    <row r="50">
      <c r="A50" t="s">
        <v>177</v>
      </c>
      <c r="B50" t="s">
        <v>468</v>
      </c>
      <c r="C50" t="s">
        <v>317</v>
      </c>
      <c r="D50" t="s">
        <v>469</v>
      </c>
      <c r="E50" t="s">
        <v>318</v>
      </c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</row>
    <row r="51">
      <c r="A51" t="s">
        <v>177</v>
      </c>
      <c r="B51" t="s">
        <v>470</v>
      </c>
      <c r="C51" t="s">
        <v>317</v>
      </c>
      <c r="D51" t="s">
        <v>471</v>
      </c>
      <c r="E51" t="s">
        <v>318</v>
      </c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</row>
    <row r="52">
      <c r="A52" t="s">
        <v>177</v>
      </c>
      <c r="B52" t="s">
        <v>472</v>
      </c>
      <c r="C52" t="s">
        <v>317</v>
      </c>
      <c r="D52" t="s">
        <v>473</v>
      </c>
      <c r="E52" t="s">
        <v>318</v>
      </c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</row>
    <row r="53">
      <c r="A53" t="s">
        <v>177</v>
      </c>
      <c r="B53" t="s">
        <v>474</v>
      </c>
      <c r="C53" t="s">
        <v>317</v>
      </c>
      <c r="D53" t="s">
        <v>475</v>
      </c>
      <c r="E53" t="s">
        <v>318</v>
      </c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</row>
    <row r="54">
      <c r="A54" t="s">
        <v>177</v>
      </c>
      <c r="B54" t="s">
        <v>476</v>
      </c>
      <c r="C54" t="s">
        <v>317</v>
      </c>
      <c r="D54" t="s">
        <v>477</v>
      </c>
      <c r="E54" t="s">
        <v>318</v>
      </c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</row>
    <row r="55">
      <c r="A55" t="s">
        <v>177</v>
      </c>
      <c r="B55" t="s">
        <v>478</v>
      </c>
      <c r="C55" t="s">
        <v>317</v>
      </c>
      <c r="D55" t="s">
        <v>479</v>
      </c>
      <c r="E55" t="s">
        <v>318</v>
      </c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</row>
    <row r="56">
      <c r="A56" t="s">
        <v>177</v>
      </c>
      <c r="B56" t="s">
        <v>480</v>
      </c>
      <c r="C56" t="s">
        <v>317</v>
      </c>
      <c r="D56" t="s">
        <v>481</v>
      </c>
      <c r="E56" t="s">
        <v>318</v>
      </c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</row>
    <row r="57">
      <c r="A57" t="s">
        <v>177</v>
      </c>
      <c r="B57" t="s">
        <v>482</v>
      </c>
      <c r="C57" t="s">
        <v>317</v>
      </c>
      <c r="D57" t="s">
        <v>483</v>
      </c>
      <c r="E57" t="s">
        <v>318</v>
      </c>
      <c r="F57"/>
      <c r="G57" t="n">
        <v>4396.04137097889</v>
      </c>
      <c r="H57" t="n">
        <v>4624.6925339389</v>
      </c>
      <c r="I57" t="n">
        <v>4823.48947868487</v>
      </c>
      <c r="J57" t="n">
        <v>4977.85012885118</v>
      </c>
      <c r="K57" t="n">
        <v>5218.23983574798</v>
      </c>
      <c r="L57" t="n">
        <v>5453.16403374577</v>
      </c>
      <c r="M57" t="n">
        <v>5783.33837233972</v>
      </c>
      <c r="N57" t="n">
        <v>6052.27800436727</v>
      </c>
      <c r="O57" t="n">
        <v>6269.80015998494</v>
      </c>
      <c r="P57" t="n">
        <v>6609.74124252645</v>
      </c>
      <c r="Q57" t="n">
        <v>6999.78692433336</v>
      </c>
      <c r="R57" t="n">
        <v>7454.64623539036</v>
      </c>
      <c r="S57" t="n">
        <v>7921.1339307884</v>
      </c>
      <c r="T57" t="n">
        <v>8280.08576203786</v>
      </c>
      <c r="U57" t="n">
        <v>8621.16075509468</v>
      </c>
      <c r="V57" t="n">
        <v>8708.57311250458</v>
      </c>
      <c r="W57" t="n">
        <v>8984.76451494569</v>
      </c>
      <c r="X57" t="n">
        <v>9152.12189836324</v>
      </c>
      <c r="Y57" t="n">
        <v>9613.16701980304</v>
      </c>
      <c r="Z57" t="n">
        <v>9824.54449774113</v>
      </c>
      <c r="AA57" t="n">
        <v>10013.2296891087</v>
      </c>
      <c r="AB57" t="n">
        <v>9974.15308362147</v>
      </c>
      <c r="AC57" t="n">
        <v>10108.9344505434</v>
      </c>
      <c r="AD57" t="n">
        <v>10398.120457837</v>
      </c>
      <c r="AE57" t="n">
        <v>10706.7092039381</v>
      </c>
      <c r="AF57" t="n">
        <v>10960.4699578225</v>
      </c>
    </row>
    <row r="58">
      <c r="A58" t="s">
        <v>177</v>
      </c>
      <c r="B58" t="s">
        <v>484</v>
      </c>
      <c r="C58" t="s">
        <v>317</v>
      </c>
      <c r="D58" t="s">
        <v>485</v>
      </c>
      <c r="E58" t="s">
        <v>318</v>
      </c>
      <c r="F58"/>
      <c r="G58" t="n">
        <v>4396.04137097889</v>
      </c>
      <c r="H58" t="n">
        <v>4624.6925339389</v>
      </c>
      <c r="I58" t="n">
        <v>4823.48947868487</v>
      </c>
      <c r="J58" t="n">
        <v>4977.85012885118</v>
      </c>
      <c r="K58" t="n">
        <v>5218.23983574798</v>
      </c>
      <c r="L58" t="n">
        <v>5453.16403374577</v>
      </c>
      <c r="M58" t="n">
        <v>5783.33837233972</v>
      </c>
      <c r="N58" t="n">
        <v>6052.27800436727</v>
      </c>
      <c r="O58" t="n">
        <v>6269.80015998494</v>
      </c>
      <c r="P58" t="n">
        <v>6609.74124252645</v>
      </c>
      <c r="Q58" t="n">
        <v>6999.78692433336</v>
      </c>
      <c r="R58" t="n">
        <v>7454.64623539036</v>
      </c>
      <c r="S58" t="n">
        <v>7921.1339307884</v>
      </c>
      <c r="T58" t="n">
        <v>8280.08576203786</v>
      </c>
      <c r="U58" t="n">
        <v>8621.16075509468</v>
      </c>
      <c r="V58" t="n">
        <v>8708.57311250458</v>
      </c>
      <c r="W58" t="n">
        <v>8984.76451494569</v>
      </c>
      <c r="X58" t="n">
        <v>9152.12189836324</v>
      </c>
      <c r="Y58" t="n">
        <v>9613.16701980304</v>
      </c>
      <c r="Z58" t="n">
        <v>9824.54449774113</v>
      </c>
      <c r="AA58" t="n">
        <v>10013.2296891087</v>
      </c>
      <c r="AB58" t="n">
        <v>9974.15308362147</v>
      </c>
      <c r="AC58" t="n">
        <v>10108.9344505434</v>
      </c>
      <c r="AD58" t="n">
        <v>10398.120457837</v>
      </c>
      <c r="AE58" t="n">
        <v>10706.7092039381</v>
      </c>
      <c r="AF58" t="n">
        <v>10960.4699578225</v>
      </c>
    </row>
    <row r="59">
      <c r="A59" t="s">
        <v>177</v>
      </c>
      <c r="B59" t="s">
        <v>486</v>
      </c>
      <c r="C59" t="s">
        <v>317</v>
      </c>
      <c r="D59" t="s">
        <v>487</v>
      </c>
      <c r="E59" t="s">
        <v>318</v>
      </c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</row>
  </sheetData>
  <pageMargins left="0.7" right="0.7" top="0.75" bottom="0.75" header="0.3" footer="0.3"/>
  <pageSetup paperSize="9" orientation="portrait" horizontalDpi="300" verticalDpi="300" r:id="rId2"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263</v>
      </c>
      <c r="B1" t="s">
        <v>264</v>
      </c>
      <c r="C1" t="s">
        <v>265</v>
      </c>
      <c r="D1" t="s">
        <v>266</v>
      </c>
      <c r="E1" t="s">
        <v>267</v>
      </c>
      <c r="F1" t="s">
        <v>268</v>
      </c>
      <c r="G1" t="s">
        <v>269</v>
      </c>
      <c r="H1" t="s">
        <v>270</v>
      </c>
      <c r="I1" t="s">
        <v>271</v>
      </c>
      <c r="J1" t="s">
        <v>272</v>
      </c>
      <c r="K1" t="s">
        <v>273</v>
      </c>
      <c r="L1" t="s">
        <v>274</v>
      </c>
      <c r="M1" t="s">
        <v>275</v>
      </c>
      <c r="N1" t="s">
        <v>276</v>
      </c>
      <c r="O1" t="s">
        <v>277</v>
      </c>
      <c r="P1" t="s">
        <v>278</v>
      </c>
      <c r="Q1" t="s">
        <v>279</v>
      </c>
      <c r="R1" t="s">
        <v>280</v>
      </c>
      <c r="S1" t="s">
        <v>281</v>
      </c>
      <c r="T1" t="s">
        <v>282</v>
      </c>
      <c r="U1" t="s">
        <v>283</v>
      </c>
      <c r="V1" t="s">
        <v>284</v>
      </c>
      <c r="W1" t="s">
        <v>285</v>
      </c>
      <c r="X1" t="s">
        <v>286</v>
      </c>
      <c r="Y1" t="s">
        <v>287</v>
      </c>
      <c r="Z1" t="s">
        <v>288</v>
      </c>
      <c r="AA1" t="s">
        <v>289</v>
      </c>
      <c r="AB1" t="s">
        <v>290</v>
      </c>
      <c r="AC1" t="s">
        <v>291</v>
      </c>
      <c r="AD1" t="s">
        <v>292</v>
      </c>
      <c r="AE1" t="s">
        <v>293</v>
      </c>
      <c r="AF1" t="s">
        <v>294</v>
      </c>
    </row>
    <row r="2">
      <c r="A2" t="s">
        <v>179</v>
      </c>
      <c r="B2" t="s">
        <v>295</v>
      </c>
      <c r="C2" t="s">
        <v>317</v>
      </c>
      <c r="D2" t="s">
        <v>297</v>
      </c>
      <c r="E2" t="s">
        <v>318</v>
      </c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</row>
    <row r="3">
      <c r="A3" t="s">
        <v>179</v>
      </c>
      <c r="B3" t="s">
        <v>374</v>
      </c>
      <c r="C3" t="s">
        <v>317</v>
      </c>
      <c r="D3" t="s">
        <v>375</v>
      </c>
      <c r="E3" t="s">
        <v>318</v>
      </c>
      <c r="F3"/>
      <c r="G3" t="n">
        <v>333.212848532183</v>
      </c>
      <c r="H3" t="n">
        <v>349.037781021939</v>
      </c>
      <c r="I3" t="n">
        <v>373.404486161391</v>
      </c>
      <c r="J3" t="n">
        <v>388.987633640478</v>
      </c>
      <c r="K3" t="n">
        <v>385.097899631664</v>
      </c>
      <c r="L3" t="n">
        <v>386.171411166333</v>
      </c>
      <c r="M3" t="n">
        <v>406.025141218885</v>
      </c>
      <c r="N3" t="n">
        <v>421.715769998519</v>
      </c>
      <c r="O3" t="n">
        <v>436.267097975883</v>
      </c>
      <c r="P3" t="n">
        <v>450.854570981931</v>
      </c>
      <c r="Q3" t="n">
        <v>464.710291180527</v>
      </c>
      <c r="R3" t="n">
        <v>488.090001153486</v>
      </c>
      <c r="S3" t="n">
        <v>515.184430076856</v>
      </c>
      <c r="T3" t="n">
        <v>539.502022564594</v>
      </c>
      <c r="U3" t="n">
        <v>549.151695962318</v>
      </c>
      <c r="V3" t="n">
        <v>546.412327928219</v>
      </c>
      <c r="W3" t="n">
        <v>536.313447348996</v>
      </c>
      <c r="X3" t="n">
        <v>513.074995443351</v>
      </c>
      <c r="Y3" t="n">
        <v>492.869778495777</v>
      </c>
      <c r="Z3" t="n">
        <v>507.867283859535</v>
      </c>
      <c r="AA3" t="n">
        <v>673.611702106887</v>
      </c>
      <c r="AB3" t="n">
        <v>841.258483376425</v>
      </c>
      <c r="AC3" t="n">
        <v>1046.0836845411</v>
      </c>
      <c r="AD3" t="n">
        <v>1236.78310640047</v>
      </c>
      <c r="AE3" t="n">
        <v>1393.87213388</v>
      </c>
      <c r="AF3" t="n">
        <v>1554.67184039086</v>
      </c>
    </row>
    <row r="4">
      <c r="A4" t="s">
        <v>179</v>
      </c>
      <c r="B4" t="s">
        <v>376</v>
      </c>
      <c r="C4" t="s">
        <v>317</v>
      </c>
      <c r="D4" t="s">
        <v>377</v>
      </c>
      <c r="E4" t="s">
        <v>318</v>
      </c>
      <c r="F4"/>
      <c r="G4" t="n">
        <v>11123.3211465993</v>
      </c>
      <c r="H4" t="n">
        <v>11763.1407314231</v>
      </c>
      <c r="I4" t="n">
        <v>12377.6589586983</v>
      </c>
      <c r="J4" t="n">
        <v>12990.9682340902</v>
      </c>
      <c r="K4" t="n">
        <v>13737.4113336662</v>
      </c>
      <c r="L4" t="n">
        <v>14299.3183286482</v>
      </c>
      <c r="M4" t="n">
        <v>15775.0626296626</v>
      </c>
      <c r="N4" t="n">
        <v>17274.2938295171</v>
      </c>
      <c r="O4" t="n">
        <v>18507.5877282345</v>
      </c>
      <c r="P4" t="n">
        <v>19915.4734793067</v>
      </c>
      <c r="Q4" t="n">
        <v>21596.8994694886</v>
      </c>
      <c r="R4" t="n">
        <v>23451.7685768359</v>
      </c>
      <c r="S4" t="n">
        <v>25349.5745995111</v>
      </c>
      <c r="T4" t="n">
        <v>26913.5839840313</v>
      </c>
      <c r="U4" t="n">
        <v>28602.0996399729</v>
      </c>
      <c r="V4" t="n">
        <v>29244.6672097789</v>
      </c>
      <c r="W4" t="n">
        <v>30358.5584187066</v>
      </c>
      <c r="X4" t="n">
        <v>30772.8466115084</v>
      </c>
      <c r="Y4" t="n">
        <v>31739.4646579924</v>
      </c>
      <c r="Z4" t="n">
        <v>32387.521982397</v>
      </c>
      <c r="AA4" t="n">
        <v>32172.0208040951</v>
      </c>
      <c r="AB4" t="n">
        <v>32097.7709639505</v>
      </c>
      <c r="AC4" t="n">
        <v>32581.1356893542</v>
      </c>
      <c r="AD4" t="n">
        <v>33052.657264187</v>
      </c>
      <c r="AE4" t="n">
        <v>32528.0871018317</v>
      </c>
      <c r="AF4" t="n">
        <v>32584.0865146741</v>
      </c>
    </row>
    <row r="5">
      <c r="A5" t="s">
        <v>179</v>
      </c>
      <c r="B5" t="s">
        <v>378</v>
      </c>
      <c r="C5" t="s">
        <v>317</v>
      </c>
      <c r="D5" t="s">
        <v>379</v>
      </c>
      <c r="E5" t="s">
        <v>318</v>
      </c>
      <c r="F5"/>
      <c r="G5" t="n">
        <v>997.607925344866</v>
      </c>
      <c r="H5" t="n">
        <v>1051.19359550892</v>
      </c>
      <c r="I5" t="n">
        <v>1115.87000154398</v>
      </c>
      <c r="J5" t="n">
        <v>1170.60142251167</v>
      </c>
      <c r="K5" t="n">
        <v>1216.44203963162</v>
      </c>
      <c r="L5" t="n">
        <v>1259.44842530814</v>
      </c>
      <c r="M5" t="n">
        <v>1375.91184313156</v>
      </c>
      <c r="N5" t="n">
        <v>1485.42195833944</v>
      </c>
      <c r="O5" t="n">
        <v>1616.01724395471</v>
      </c>
      <c r="P5" t="n">
        <v>1737.37371095443</v>
      </c>
      <c r="Q5" t="n">
        <v>1909.94650926584</v>
      </c>
      <c r="R5" t="n">
        <v>2097.38625161734</v>
      </c>
      <c r="S5" t="n">
        <v>2306.33899012635</v>
      </c>
      <c r="T5" t="n">
        <v>2524.51638868843</v>
      </c>
      <c r="U5" t="n">
        <v>2811.62683160442</v>
      </c>
      <c r="V5" t="n">
        <v>2983.23137743472</v>
      </c>
      <c r="W5" t="n">
        <v>3208.32055985</v>
      </c>
      <c r="X5" t="n">
        <v>3374.12047525454</v>
      </c>
      <c r="Y5" t="n">
        <v>3585.66298372893</v>
      </c>
      <c r="Z5" t="n">
        <v>3793.53893527575</v>
      </c>
      <c r="AA5" t="n">
        <v>3734.9518444218</v>
      </c>
      <c r="AB5" t="n">
        <v>3706.38568144675</v>
      </c>
      <c r="AC5" t="n">
        <v>3724.92025759026</v>
      </c>
      <c r="AD5" t="n">
        <v>3761.66385644963</v>
      </c>
      <c r="AE5" t="n">
        <v>3709.87989650732</v>
      </c>
      <c r="AF5" t="n">
        <v>3693.46095665688</v>
      </c>
    </row>
    <row r="6">
      <c r="A6" t="s">
        <v>179</v>
      </c>
      <c r="B6" t="s">
        <v>380</v>
      </c>
      <c r="C6" t="s">
        <v>317</v>
      </c>
      <c r="D6" t="s">
        <v>381</v>
      </c>
      <c r="E6" t="s">
        <v>318</v>
      </c>
      <c r="F6"/>
      <c r="G6" t="n">
        <v>600.451055255295</v>
      </c>
      <c r="H6" t="n">
        <v>608.026038264879</v>
      </c>
      <c r="I6" t="n">
        <v>626.731479030239</v>
      </c>
      <c r="J6" t="n">
        <v>629.685279478874</v>
      </c>
      <c r="K6" t="n">
        <v>648.843709627845</v>
      </c>
      <c r="L6" t="n">
        <v>650.642829430838</v>
      </c>
      <c r="M6" t="n">
        <v>694.273392654989</v>
      </c>
      <c r="N6" t="n">
        <v>723.779741468768</v>
      </c>
      <c r="O6" t="n">
        <v>749.322281065851</v>
      </c>
      <c r="P6" t="n">
        <v>773.044927611318</v>
      </c>
      <c r="Q6" t="n">
        <v>816.9416952422</v>
      </c>
      <c r="R6" t="n">
        <v>862.834903231967</v>
      </c>
      <c r="S6" t="n">
        <v>895.984449220213</v>
      </c>
      <c r="T6" t="n">
        <v>897.930053341436</v>
      </c>
      <c r="U6" t="n">
        <v>928.915179128123</v>
      </c>
      <c r="V6" t="n">
        <v>927.081107562395</v>
      </c>
      <c r="W6" t="n">
        <v>938.519545495659</v>
      </c>
      <c r="X6" t="n">
        <v>927.750428000654</v>
      </c>
      <c r="Y6" t="n">
        <v>945.442592722408</v>
      </c>
      <c r="Z6" t="n">
        <v>960.073410366835</v>
      </c>
      <c r="AA6" t="n">
        <v>960.416333979352</v>
      </c>
      <c r="AB6" t="n">
        <v>954.250171699864</v>
      </c>
      <c r="AC6" t="n">
        <v>961.289704652427</v>
      </c>
      <c r="AD6" t="n">
        <v>964.441382553215</v>
      </c>
      <c r="AE6" t="n">
        <v>929.874103104184</v>
      </c>
      <c r="AF6" t="n">
        <v>918.671395163367</v>
      </c>
    </row>
    <row r="7">
      <c r="A7" t="s">
        <v>179</v>
      </c>
      <c r="B7" t="s">
        <v>382</v>
      </c>
      <c r="C7" t="s">
        <v>317</v>
      </c>
      <c r="D7" t="s">
        <v>383</v>
      </c>
      <c r="E7" t="s">
        <v>318</v>
      </c>
      <c r="F7"/>
      <c r="G7" t="n">
        <v>657.370756394259</v>
      </c>
      <c r="H7" t="n">
        <v>664.768749289011</v>
      </c>
      <c r="I7" t="n">
        <v>721.036823994882</v>
      </c>
      <c r="J7" t="n">
        <v>769.058767607457</v>
      </c>
      <c r="K7" t="n">
        <v>803.939414300924</v>
      </c>
      <c r="L7" t="n">
        <v>794.881438706407</v>
      </c>
      <c r="M7" t="n">
        <v>829.295054127569</v>
      </c>
      <c r="N7" t="n">
        <v>881.760586694281</v>
      </c>
      <c r="O7" t="n">
        <v>912.309927670321</v>
      </c>
      <c r="P7" t="n">
        <v>935.994099942045</v>
      </c>
      <c r="Q7" t="n">
        <v>980.575125298768</v>
      </c>
      <c r="R7" t="n">
        <v>1036.19943929419</v>
      </c>
      <c r="S7" t="n">
        <v>1097.89284582511</v>
      </c>
      <c r="T7" t="n">
        <v>1131.92956609766</v>
      </c>
      <c r="U7" t="n">
        <v>1163.90654034836</v>
      </c>
      <c r="V7" t="n">
        <v>1145.93494607874</v>
      </c>
      <c r="W7" t="n">
        <v>1139.8158476884</v>
      </c>
      <c r="X7" t="n">
        <v>1141.53311412088</v>
      </c>
      <c r="Y7" t="n">
        <v>1165.07847923989</v>
      </c>
      <c r="Z7" t="n">
        <v>1192.7469509578</v>
      </c>
      <c r="AA7" t="n">
        <v>1147.78142491618</v>
      </c>
      <c r="AB7" t="n">
        <v>1113.05193993298</v>
      </c>
      <c r="AC7" t="n">
        <v>1089.98037513977</v>
      </c>
      <c r="AD7" t="n">
        <v>1089.94483657527</v>
      </c>
      <c r="AE7" t="n">
        <v>1034.82113879838</v>
      </c>
      <c r="AF7" t="n">
        <v>993.63655332092</v>
      </c>
    </row>
    <row r="8">
      <c r="A8" t="s">
        <v>179</v>
      </c>
      <c r="B8" t="s">
        <v>384</v>
      </c>
      <c r="C8" t="s">
        <v>317</v>
      </c>
      <c r="D8" t="s">
        <v>385</v>
      </c>
      <c r="E8" t="s">
        <v>318</v>
      </c>
      <c r="F8"/>
      <c r="G8" t="n">
        <v>774.129497334428</v>
      </c>
      <c r="H8" t="n">
        <v>743.553583030333</v>
      </c>
      <c r="I8" t="n">
        <v>779.39101427638</v>
      </c>
      <c r="J8" t="n">
        <v>822.417156145894</v>
      </c>
      <c r="K8" t="n">
        <v>840.195142795527</v>
      </c>
      <c r="L8" t="n">
        <v>804.730984180527</v>
      </c>
      <c r="M8" t="n">
        <v>783.500225327045</v>
      </c>
      <c r="N8" t="n">
        <v>822.487735074206</v>
      </c>
      <c r="O8" t="n">
        <v>823.765943371686</v>
      </c>
      <c r="P8" t="n">
        <v>828.514442666437</v>
      </c>
      <c r="Q8" t="n">
        <v>857.010997199911</v>
      </c>
      <c r="R8" t="n">
        <v>912.949748952665</v>
      </c>
      <c r="S8" t="n">
        <v>1049.69366290948</v>
      </c>
      <c r="T8" t="n">
        <v>1152.3123513588</v>
      </c>
      <c r="U8" t="n">
        <v>1363.45406604343</v>
      </c>
      <c r="V8" t="n">
        <v>1366.89159238358</v>
      </c>
      <c r="W8" t="n">
        <v>1380.57887780539</v>
      </c>
      <c r="X8" t="n">
        <v>1401.03229901195</v>
      </c>
      <c r="Y8" t="n">
        <v>1436.69280243165</v>
      </c>
      <c r="Z8" t="n">
        <v>1459.15573866217</v>
      </c>
      <c r="AA8" t="n">
        <v>1460.38606087145</v>
      </c>
      <c r="AB8" t="n">
        <v>1442.94239364327</v>
      </c>
      <c r="AC8" t="n">
        <v>1541.35636747018</v>
      </c>
      <c r="AD8" t="n">
        <v>1658.93584513539</v>
      </c>
      <c r="AE8" t="n">
        <v>1641.61088911931</v>
      </c>
      <c r="AF8" t="n">
        <v>1604.21945560938</v>
      </c>
    </row>
    <row r="9">
      <c r="A9" t="s">
        <v>179</v>
      </c>
      <c r="B9" t="s">
        <v>386</v>
      </c>
      <c r="C9" t="s">
        <v>317</v>
      </c>
      <c r="D9" t="s">
        <v>387</v>
      </c>
      <c r="E9" t="s">
        <v>318</v>
      </c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</row>
    <row r="10">
      <c r="A10" t="s">
        <v>179</v>
      </c>
      <c r="B10" t="s">
        <v>388</v>
      </c>
      <c r="C10" t="s">
        <v>317</v>
      </c>
      <c r="D10" t="s">
        <v>389</v>
      </c>
      <c r="E10" t="s">
        <v>318</v>
      </c>
      <c r="F10"/>
      <c r="G10" t="n">
        <v>1577.84047733726</v>
      </c>
      <c r="H10" t="n">
        <v>1715.92458058243</v>
      </c>
      <c r="I10" t="n">
        <v>1781.791738385</v>
      </c>
      <c r="J10" t="n">
        <v>1841.98911056151</v>
      </c>
      <c r="K10" t="n">
        <v>1974.35181497055</v>
      </c>
      <c r="L10" t="n">
        <v>2121.80513703186</v>
      </c>
      <c r="M10" t="n">
        <v>2454.85249568976</v>
      </c>
      <c r="N10" t="n">
        <v>2736.6300141526</v>
      </c>
      <c r="O10" t="n">
        <v>2962.32135538666</v>
      </c>
      <c r="P10" t="n">
        <v>3275.66799913454</v>
      </c>
      <c r="Q10" t="n">
        <v>3692.29546325157</v>
      </c>
      <c r="R10" t="n">
        <v>4180.53552761746</v>
      </c>
      <c r="S10" t="n">
        <v>4641.61077723969</v>
      </c>
      <c r="T10" t="n">
        <v>5005.1375645561</v>
      </c>
      <c r="U10" t="n">
        <v>5607.91750180084</v>
      </c>
      <c r="V10" t="n">
        <v>6040.27667572666</v>
      </c>
      <c r="W10" t="n">
        <v>6463.12177766708</v>
      </c>
      <c r="X10" t="n">
        <v>6654.14737736161</v>
      </c>
      <c r="Y10" t="n">
        <v>6933.54981596371</v>
      </c>
      <c r="Z10" t="n">
        <v>7059.04308579135</v>
      </c>
      <c r="AA10" t="n">
        <v>6898.38161684101</v>
      </c>
      <c r="AB10" t="n">
        <v>6808.49815632569</v>
      </c>
      <c r="AC10" t="n">
        <v>6876.25820962262</v>
      </c>
      <c r="AD10" t="n">
        <v>7012.0568638312</v>
      </c>
      <c r="AE10" t="n">
        <v>7097.74397440205</v>
      </c>
      <c r="AF10" t="n">
        <v>7540.07638275847</v>
      </c>
    </row>
    <row r="11">
      <c r="A11" t="s">
        <v>179</v>
      </c>
      <c r="B11" t="s">
        <v>390</v>
      </c>
      <c r="C11" t="s">
        <v>317</v>
      </c>
      <c r="D11" t="s">
        <v>391</v>
      </c>
      <c r="E11" t="s">
        <v>318</v>
      </c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</row>
    <row r="12">
      <c r="A12" t="s">
        <v>179</v>
      </c>
      <c r="B12" t="s">
        <v>392</v>
      </c>
      <c r="C12" t="s">
        <v>317</v>
      </c>
      <c r="D12" t="s">
        <v>393</v>
      </c>
      <c r="E12" t="s">
        <v>318</v>
      </c>
      <c r="F12"/>
      <c r="G12" t="n">
        <v>860.359470250851</v>
      </c>
      <c r="H12" t="n">
        <v>917.591044826498</v>
      </c>
      <c r="I12" t="n">
        <v>972.185524357584</v>
      </c>
      <c r="J12" t="n">
        <v>1022.30602878968</v>
      </c>
      <c r="K12" t="n">
        <v>1082.29002254485</v>
      </c>
      <c r="L12" t="n">
        <v>1131.74445343163</v>
      </c>
      <c r="M12" t="n">
        <v>1243.19155919857</v>
      </c>
      <c r="N12" t="n">
        <v>1356.29794116268</v>
      </c>
      <c r="O12" t="n">
        <v>1461.67329279385</v>
      </c>
      <c r="P12" t="n">
        <v>1571.25395436008</v>
      </c>
      <c r="Q12" t="n">
        <v>1724.87829708645</v>
      </c>
      <c r="R12" t="n">
        <v>1912.26661246765</v>
      </c>
      <c r="S12" t="n">
        <v>2077.50851198353</v>
      </c>
      <c r="T12" t="n">
        <v>2193.08014459749</v>
      </c>
      <c r="U12" t="n">
        <v>2380.63365697646</v>
      </c>
      <c r="V12" t="n">
        <v>2430.27767137778</v>
      </c>
      <c r="W12" t="n">
        <v>2538.712089999</v>
      </c>
      <c r="X12" t="n">
        <v>2616.54711277128</v>
      </c>
      <c r="Y12" t="n">
        <v>2733.38510982477</v>
      </c>
      <c r="Z12" t="n">
        <v>2848.28680177308</v>
      </c>
      <c r="AA12" t="n">
        <v>2840.90614400392</v>
      </c>
      <c r="AB12" t="n">
        <v>2846.17995182582</v>
      </c>
      <c r="AC12" t="n">
        <v>2965.73619444275</v>
      </c>
      <c r="AD12" t="n">
        <v>3050.11428826333</v>
      </c>
      <c r="AE12" t="n">
        <v>2992.73216423282</v>
      </c>
      <c r="AF12" t="n">
        <v>3060.43937642234</v>
      </c>
    </row>
    <row r="13">
      <c r="A13" t="s">
        <v>179</v>
      </c>
      <c r="B13" t="s">
        <v>394</v>
      </c>
      <c r="C13" t="s">
        <v>317</v>
      </c>
      <c r="D13" t="s">
        <v>395</v>
      </c>
      <c r="E13" t="s">
        <v>318</v>
      </c>
      <c r="F13"/>
      <c r="G13" t="n">
        <v>870.644079596057</v>
      </c>
      <c r="H13" t="n">
        <v>936.071852833161</v>
      </c>
      <c r="I13" t="n">
        <v>1007.50037873091</v>
      </c>
      <c r="J13" t="n">
        <v>1074.78507116271</v>
      </c>
      <c r="K13" t="n">
        <v>1155.52076203056</v>
      </c>
      <c r="L13" t="n">
        <v>1223.18836403268</v>
      </c>
      <c r="M13" t="n">
        <v>1377.40371790433</v>
      </c>
      <c r="N13" t="n">
        <v>1530.52141503313</v>
      </c>
      <c r="O13" t="n">
        <v>1685.3473876065</v>
      </c>
      <c r="P13" t="n">
        <v>1831.73504906264</v>
      </c>
      <c r="Q13" t="n">
        <v>2036.01866468372</v>
      </c>
      <c r="R13" t="n">
        <v>2262.43587641959</v>
      </c>
      <c r="S13" t="n">
        <v>2498.69681099937</v>
      </c>
      <c r="T13" t="n">
        <v>2643.85654287135</v>
      </c>
      <c r="U13" t="n">
        <v>2896.34325396031</v>
      </c>
      <c r="V13" t="n">
        <v>2980.72111784123</v>
      </c>
      <c r="W13" t="n">
        <v>3134.47934069793</v>
      </c>
      <c r="X13" t="n">
        <v>3223.66670455586</v>
      </c>
      <c r="Y13" t="n">
        <v>3402.6893819909</v>
      </c>
      <c r="Z13" t="n">
        <v>3536.73373831832</v>
      </c>
      <c r="AA13" t="n">
        <v>3550.3141967043</v>
      </c>
      <c r="AB13" t="n">
        <v>3602.92070500576</v>
      </c>
      <c r="AC13" t="n">
        <v>3720.87570619108</v>
      </c>
      <c r="AD13" t="n">
        <v>3778.88188207942</v>
      </c>
      <c r="AE13" t="n">
        <v>3861.90029131216</v>
      </c>
      <c r="AF13" t="n">
        <v>3860.21501575884</v>
      </c>
    </row>
    <row r="14">
      <c r="A14" t="s">
        <v>179</v>
      </c>
      <c r="B14" t="s">
        <v>396</v>
      </c>
      <c r="C14" t="s">
        <v>317</v>
      </c>
      <c r="D14" t="s">
        <v>397</v>
      </c>
      <c r="E14" t="s">
        <v>318</v>
      </c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</row>
    <row r="15">
      <c r="A15" t="s">
        <v>179</v>
      </c>
      <c r="B15" t="s">
        <v>398</v>
      </c>
      <c r="C15" t="s">
        <v>317</v>
      </c>
      <c r="D15" t="s">
        <v>399</v>
      </c>
      <c r="E15" t="s">
        <v>318</v>
      </c>
      <c r="F15"/>
      <c r="G15" t="n">
        <v>1430.58834315361</v>
      </c>
      <c r="H15" t="n">
        <v>1530.94349125922</v>
      </c>
      <c r="I15" t="n">
        <v>1586.42325100237</v>
      </c>
      <c r="J15" t="n">
        <v>1628.34942095834</v>
      </c>
      <c r="K15" t="n">
        <v>1715.82026611681</v>
      </c>
      <c r="L15" t="n">
        <v>1750.23899499042</v>
      </c>
      <c r="M15" t="n">
        <v>1881.00128802244</v>
      </c>
      <c r="N15" t="n">
        <v>1944.38247276003</v>
      </c>
      <c r="O15" t="n">
        <v>2031.46635193753</v>
      </c>
      <c r="P15" t="n">
        <v>2141.65019779566</v>
      </c>
      <c r="Q15" t="n">
        <v>2305.36637568528</v>
      </c>
      <c r="R15" t="n">
        <v>2462.48007868847</v>
      </c>
      <c r="S15" t="n">
        <v>2597.80762826859</v>
      </c>
      <c r="T15" t="n">
        <v>2649.78123179479</v>
      </c>
      <c r="U15" t="n">
        <v>2769.12324143626</v>
      </c>
      <c r="V15" t="n">
        <v>2840.0807092441</v>
      </c>
      <c r="W15" t="n">
        <v>2911.3232151732</v>
      </c>
      <c r="X15" t="n">
        <v>2835.02259363395</v>
      </c>
      <c r="Y15" t="n">
        <v>2802.15144463068</v>
      </c>
      <c r="Z15" t="n">
        <v>2759.76047194366</v>
      </c>
      <c r="AA15" t="n">
        <v>2634.07152562324</v>
      </c>
      <c r="AB15" t="n">
        <v>2587.95016720942</v>
      </c>
      <c r="AC15" t="n">
        <v>2489.16063781557</v>
      </c>
      <c r="AD15" t="n">
        <v>2417.71033051086</v>
      </c>
      <c r="AE15" t="n">
        <v>2283.94240154286</v>
      </c>
      <c r="AF15" t="n">
        <v>2241.35141505597</v>
      </c>
    </row>
    <row r="16">
      <c r="A16" t="s">
        <v>179</v>
      </c>
      <c r="B16" t="s">
        <v>400</v>
      </c>
      <c r="C16" t="s">
        <v>317</v>
      </c>
      <c r="D16" t="s">
        <v>401</v>
      </c>
      <c r="E16" t="s">
        <v>318</v>
      </c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</row>
    <row r="17">
      <c r="A17" t="s">
        <v>179</v>
      </c>
      <c r="B17" t="s">
        <v>402</v>
      </c>
      <c r="C17" t="s">
        <v>317</v>
      </c>
      <c r="D17" t="s">
        <v>403</v>
      </c>
      <c r="E17" t="s">
        <v>318</v>
      </c>
      <c r="F17"/>
      <c r="G17" t="n">
        <v>537.604349347501</v>
      </c>
      <c r="H17" t="n">
        <v>591.640605984234</v>
      </c>
      <c r="I17" t="n">
        <v>642.148192321815</v>
      </c>
      <c r="J17" t="n">
        <v>684.128341646556</v>
      </c>
      <c r="K17" t="n">
        <v>733.267836204718</v>
      </c>
      <c r="L17" t="n">
        <v>785.410587180486</v>
      </c>
      <c r="M17" t="n">
        <v>892.917814811361</v>
      </c>
      <c r="N17" t="n">
        <v>996.027491453848</v>
      </c>
      <c r="O17" t="n">
        <v>1088.60435456865</v>
      </c>
      <c r="P17" t="n">
        <v>1202.69060871362</v>
      </c>
      <c r="Q17" t="n">
        <v>1342.76596753237</v>
      </c>
      <c r="R17" t="n">
        <v>1497.91643927053</v>
      </c>
      <c r="S17" t="n">
        <v>1625.65592354742</v>
      </c>
      <c r="T17" t="n">
        <v>1766.60074951131</v>
      </c>
      <c r="U17" t="n">
        <v>1955.28139921131</v>
      </c>
      <c r="V17" t="n">
        <v>2019.54998771399</v>
      </c>
      <c r="W17" t="n">
        <v>2111.29989486517</v>
      </c>
      <c r="X17" t="n">
        <v>2140.61567674621</v>
      </c>
      <c r="Y17" t="n">
        <v>2209.74676075949</v>
      </c>
      <c r="Z17" t="n">
        <v>2247.91211995852</v>
      </c>
      <c r="AA17" t="n">
        <v>2135.81924183994</v>
      </c>
      <c r="AB17" t="n">
        <v>2050.75185737348</v>
      </c>
      <c r="AC17" t="n">
        <v>2034.7545181332</v>
      </c>
      <c r="AD17" t="n">
        <v>1981.31219411058</v>
      </c>
      <c r="AE17" t="n">
        <v>1899.49545903371</v>
      </c>
      <c r="AF17" t="n">
        <v>1845.91824745193</v>
      </c>
    </row>
    <row r="18">
      <c r="A18" t="s">
        <v>179</v>
      </c>
      <c r="B18" t="s">
        <v>404</v>
      </c>
      <c r="C18" t="s">
        <v>317</v>
      </c>
      <c r="D18" t="s">
        <v>405</v>
      </c>
      <c r="E18" t="s">
        <v>318</v>
      </c>
      <c r="F18"/>
      <c r="G18" t="n">
        <v>2400.71434744726</v>
      </c>
      <c r="H18" t="n">
        <v>2546.19691238194</v>
      </c>
      <c r="I18" t="n">
        <v>2648.93172774609</v>
      </c>
      <c r="J18" t="n">
        <v>2816.34004006784</v>
      </c>
      <c r="K18" t="n">
        <v>2995.08427610896</v>
      </c>
      <c r="L18" t="n">
        <v>3177.85263959245</v>
      </c>
      <c r="M18" t="n">
        <v>3578.87314972549</v>
      </c>
      <c r="N18" t="n">
        <v>4076.20904972726</v>
      </c>
      <c r="O18" t="n">
        <v>4393.99158424051</v>
      </c>
      <c r="P18" t="n">
        <v>4756.89198882497</v>
      </c>
      <c r="Q18" t="n">
        <v>4983.53710356769</v>
      </c>
      <c r="R18" t="n">
        <v>5185.83046450292</v>
      </c>
      <c r="S18" t="n">
        <v>5422.95330420475</v>
      </c>
      <c r="T18" t="n">
        <v>5709.33753850416</v>
      </c>
      <c r="U18" t="n">
        <v>5365.14880364869</v>
      </c>
      <c r="V18" t="n">
        <v>5104.25083199671</v>
      </c>
      <c r="W18" t="n">
        <v>5054.95155104503</v>
      </c>
      <c r="X18" t="n">
        <v>4955.88284441576</v>
      </c>
      <c r="Y18" t="n">
        <v>4957.03121919149</v>
      </c>
      <c r="Z18" t="n">
        <v>4918.16632170744</v>
      </c>
      <c r="AA18" t="n">
        <v>5183.50204318541</v>
      </c>
      <c r="AB18" t="n">
        <v>5357.68708290701</v>
      </c>
      <c r="AC18" t="n">
        <v>5510.68331137033</v>
      </c>
      <c r="AD18" t="n">
        <v>5643.14631553496</v>
      </c>
      <c r="AE18" t="n">
        <v>5452.60257727238</v>
      </c>
      <c r="AF18" t="n">
        <v>5233.16870118491</v>
      </c>
    </row>
    <row r="19">
      <c r="A19" t="s">
        <v>179</v>
      </c>
      <c r="B19" t="s">
        <v>406</v>
      </c>
      <c r="C19" t="s">
        <v>317</v>
      </c>
      <c r="D19" t="s">
        <v>407</v>
      </c>
      <c r="E19" t="s">
        <v>318</v>
      </c>
      <c r="F19"/>
      <c r="G19" t="n">
        <v>416.010845138976</v>
      </c>
      <c r="H19" t="n">
        <v>457.23027746513</v>
      </c>
      <c r="I19" t="n">
        <v>495.648827309006</v>
      </c>
      <c r="J19" t="n">
        <v>531.307595159464</v>
      </c>
      <c r="K19" t="n">
        <v>571.656049330857</v>
      </c>
      <c r="L19" t="n">
        <v>599.374474765488</v>
      </c>
      <c r="M19" t="n">
        <v>663.842089068102</v>
      </c>
      <c r="N19" t="n">
        <v>720.775423650613</v>
      </c>
      <c r="O19" t="n">
        <v>782.768005637653</v>
      </c>
      <c r="P19" t="n">
        <v>860.656500241172</v>
      </c>
      <c r="Q19" t="n">
        <v>947.563270675786</v>
      </c>
      <c r="R19" t="n">
        <v>1040.93323477294</v>
      </c>
      <c r="S19" t="n">
        <v>1135.43169518468</v>
      </c>
      <c r="T19" t="n">
        <v>1239.1018527129</v>
      </c>
      <c r="U19" t="n">
        <v>1359.74916581752</v>
      </c>
      <c r="V19" t="n">
        <v>1406.37119241782</v>
      </c>
      <c r="W19" t="n">
        <v>1477.43571841205</v>
      </c>
      <c r="X19" t="n">
        <v>1502.52798563663</v>
      </c>
      <c r="Y19" t="n">
        <v>1568.03406751133</v>
      </c>
      <c r="Z19" t="n">
        <v>1612.10440764315</v>
      </c>
      <c r="AA19" t="n">
        <v>1625.4903717085</v>
      </c>
      <c r="AB19" t="n">
        <v>1627.15285658341</v>
      </c>
      <c r="AC19" t="n">
        <v>1666.12040692177</v>
      </c>
      <c r="AD19" t="n">
        <v>1694.44946914516</v>
      </c>
      <c r="AE19" t="n">
        <v>1623.48420650827</v>
      </c>
      <c r="AF19" t="n">
        <v>1592.92901529322</v>
      </c>
    </row>
    <row r="20">
      <c r="A20" t="s">
        <v>179</v>
      </c>
      <c r="B20" t="s">
        <v>408</v>
      </c>
      <c r="C20" t="s">
        <v>317</v>
      </c>
      <c r="D20" t="s">
        <v>409</v>
      </c>
      <c r="E20" t="s">
        <v>318</v>
      </c>
      <c r="F20"/>
      <c r="G20" t="n">
        <v>612.096616749564</v>
      </c>
      <c r="H20" t="n">
        <v>645.452649008228</v>
      </c>
      <c r="I20" t="n">
        <v>672.054864348298</v>
      </c>
      <c r="J20" t="n">
        <v>699.405316759543</v>
      </c>
      <c r="K20" t="n">
        <v>747.146661731708</v>
      </c>
      <c r="L20" t="n">
        <v>786.001666231023</v>
      </c>
      <c r="M20" t="n">
        <v>883.063140573067</v>
      </c>
      <c r="N20" t="n">
        <v>977.755358628407</v>
      </c>
      <c r="O20" t="n">
        <v>1072.71389400606</v>
      </c>
      <c r="P20" t="n">
        <v>1190.58692208163</v>
      </c>
      <c r="Q20" t="n">
        <v>1342.14775914487</v>
      </c>
      <c r="R20" t="n">
        <v>1519.77719365452</v>
      </c>
      <c r="S20" t="n">
        <v>1720.0878391219</v>
      </c>
      <c r="T20" t="n">
        <v>1837.43393535688</v>
      </c>
      <c r="U20" t="n">
        <v>2049.42295712092</v>
      </c>
      <c r="V20" t="n">
        <v>2188.04383195754</v>
      </c>
      <c r="W20" t="n">
        <v>2296.13399578397</v>
      </c>
      <c r="X20" t="n">
        <v>2308.35148101629</v>
      </c>
      <c r="Y20" t="n">
        <v>2375.15640011207</v>
      </c>
      <c r="Z20" t="n">
        <v>2474.05803026594</v>
      </c>
      <c r="AA20" t="n">
        <v>2318.59195294946</v>
      </c>
      <c r="AB20" t="n">
        <v>2207.13261219412</v>
      </c>
      <c r="AC20" t="n">
        <v>2100.42144021797</v>
      </c>
      <c r="AD20" t="n">
        <v>1996.11170270106</v>
      </c>
      <c r="AE20" t="n">
        <v>1934.7615688226</v>
      </c>
      <c r="AF20" t="n">
        <v>1944.00336302708</v>
      </c>
    </row>
    <row r="21">
      <c r="A21" t="s">
        <v>179</v>
      </c>
      <c r="B21" t="s">
        <v>410</v>
      </c>
      <c r="C21" t="s">
        <v>317</v>
      </c>
      <c r="D21" t="s">
        <v>411</v>
      </c>
      <c r="E21" t="s">
        <v>318</v>
      </c>
      <c r="F21"/>
      <c r="G21" t="n">
        <v>766.741798228283</v>
      </c>
      <c r="H21" t="n">
        <v>815.922234481978</v>
      </c>
      <c r="I21" t="n">
        <v>859.920104021245</v>
      </c>
      <c r="J21" t="n">
        <v>906.264173544306</v>
      </c>
      <c r="K21" t="n">
        <v>979.774231335144</v>
      </c>
      <c r="L21" t="n">
        <v>1037.65234785334</v>
      </c>
      <c r="M21" t="n">
        <v>1172.93919355535</v>
      </c>
      <c r="N21" t="n">
        <v>1304.03617323063</v>
      </c>
      <c r="O21" t="n">
        <v>1435.35816106843</v>
      </c>
      <c r="P21" t="n">
        <v>1591.68447972024</v>
      </c>
      <c r="Q21" t="n">
        <v>1787.69049460616</v>
      </c>
      <c r="R21" t="n">
        <v>2012.37093729801</v>
      </c>
      <c r="S21" t="n">
        <v>2259.05049209045</v>
      </c>
      <c r="T21" t="n">
        <v>2438.54642226539</v>
      </c>
      <c r="U21" t="n">
        <v>2952.37777267748</v>
      </c>
      <c r="V21" t="n">
        <v>3234.52508830258</v>
      </c>
      <c r="W21" t="n">
        <v>3442.99662133879</v>
      </c>
      <c r="X21" t="n">
        <v>3516.44414204433</v>
      </c>
      <c r="Y21" t="n">
        <v>3663.16122281279</v>
      </c>
      <c r="Z21" t="n">
        <v>3842.60626214495</v>
      </c>
      <c r="AA21" t="n">
        <v>3738.92229984857</v>
      </c>
      <c r="AB21" t="n">
        <v>3587.17851445087</v>
      </c>
      <c r="AC21" t="n">
        <v>3500.10841379906</v>
      </c>
      <c r="AD21" t="n">
        <v>3331.54989587108</v>
      </c>
      <c r="AE21" t="n">
        <v>3177.6737493422</v>
      </c>
      <c r="AF21" t="n">
        <v>3182.33968114103</v>
      </c>
    </row>
    <row r="22">
      <c r="A22" t="s">
        <v>179</v>
      </c>
      <c r="B22" t="s">
        <v>412</v>
      </c>
      <c r="C22" t="s">
        <v>317</v>
      </c>
      <c r="D22" t="s">
        <v>413</v>
      </c>
      <c r="E22" t="s">
        <v>318</v>
      </c>
      <c r="F22"/>
      <c r="G22" t="n">
        <v>154.645181478129</v>
      </c>
      <c r="H22" t="n">
        <v>170.46958547452</v>
      </c>
      <c r="I22" t="n">
        <v>187.865239672947</v>
      </c>
      <c r="J22" t="n">
        <v>206.858856785408</v>
      </c>
      <c r="K22" t="n">
        <v>232.627569602275</v>
      </c>
      <c r="L22" t="n">
        <v>251.650681621537</v>
      </c>
      <c r="M22" t="n">
        <v>289.876052981244</v>
      </c>
      <c r="N22" t="n">
        <v>326.280814602157</v>
      </c>
      <c r="O22" t="n">
        <v>362.644267062398</v>
      </c>
      <c r="P22" t="n">
        <v>401.097557639463</v>
      </c>
      <c r="Q22" t="n">
        <v>445.542735460381</v>
      </c>
      <c r="R22" t="n">
        <v>492.593743643511</v>
      </c>
      <c r="S22" t="n">
        <v>538.962652969328</v>
      </c>
      <c r="T22" t="n">
        <v>601.11248690871</v>
      </c>
      <c r="U22" t="n">
        <v>902.954815556919</v>
      </c>
      <c r="V22" t="n">
        <v>1046.48125634242</v>
      </c>
      <c r="W22" t="n">
        <v>1146.86262555597</v>
      </c>
      <c r="X22" t="n">
        <v>1208.09266102808</v>
      </c>
      <c r="Y22" t="n">
        <v>1288.00482270277</v>
      </c>
      <c r="Z22" t="n">
        <v>1368.54823188004</v>
      </c>
      <c r="AA22" t="n">
        <v>1420.33034689911</v>
      </c>
      <c r="AB22" t="n">
        <v>1380.04590225873</v>
      </c>
      <c r="AC22" t="n">
        <v>1399.68697358114</v>
      </c>
      <c r="AD22" t="n">
        <v>1335.43819316913</v>
      </c>
      <c r="AE22" t="n">
        <v>1242.91218052076</v>
      </c>
      <c r="AF22" t="n">
        <v>1238.33631811292</v>
      </c>
    </row>
    <row r="23">
      <c r="A23" t="s">
        <v>179</v>
      </c>
      <c r="B23" t="s">
        <v>414</v>
      </c>
      <c r="C23" t="s">
        <v>317</v>
      </c>
      <c r="D23" t="s">
        <v>415</v>
      </c>
      <c r="E23" t="s">
        <v>318</v>
      </c>
      <c r="F23"/>
      <c r="G23" t="n">
        <v>3255.73275501947</v>
      </c>
      <c r="H23" t="n">
        <v>3578.36575248433</v>
      </c>
      <c r="I23" t="n">
        <v>3956.64771144198</v>
      </c>
      <c r="J23" t="n">
        <v>4378.07327161064</v>
      </c>
      <c r="K23" t="n">
        <v>4847.6144713614</v>
      </c>
      <c r="L23" t="n">
        <v>5277.4770639592</v>
      </c>
      <c r="M23" t="n">
        <v>6296.82405872935</v>
      </c>
      <c r="N23" t="n">
        <v>7270.19281049998</v>
      </c>
      <c r="O23" t="n">
        <v>8355.35402485915</v>
      </c>
      <c r="P23" t="n">
        <v>9641.82016604894</v>
      </c>
      <c r="Q23" t="n">
        <v>11175.3708137792</v>
      </c>
      <c r="R23" t="n">
        <v>12720.6589204528</v>
      </c>
      <c r="S23" t="n">
        <v>13787.3024203993</v>
      </c>
      <c r="T23" t="n">
        <v>14779.6458486096</v>
      </c>
      <c r="U23" t="n">
        <v>15336.3129922982</v>
      </c>
      <c r="V23" t="n">
        <v>14738.3902588439</v>
      </c>
      <c r="W23" t="n">
        <v>13997.8945687672</v>
      </c>
      <c r="X23" t="n">
        <v>13510.6225372759</v>
      </c>
      <c r="Y23" t="n">
        <v>13573.0128875969</v>
      </c>
      <c r="Z23" t="n">
        <v>13364.0044202841</v>
      </c>
      <c r="AA23" t="n">
        <v>13862.0405956152</v>
      </c>
      <c r="AB23" t="n">
        <v>14902.2598030164</v>
      </c>
      <c r="AC23" t="n">
        <v>16059.3677075916</v>
      </c>
      <c r="AD23" t="n">
        <v>16642.8212977343</v>
      </c>
      <c r="AE23" t="n">
        <v>16722.8236587568</v>
      </c>
      <c r="AF23" t="n">
        <v>16998.7421990747</v>
      </c>
    </row>
    <row r="24">
      <c r="A24" t="s">
        <v>179</v>
      </c>
      <c r="B24" t="s">
        <v>416</v>
      </c>
      <c r="C24" t="s">
        <v>317</v>
      </c>
      <c r="D24" t="s">
        <v>417</v>
      </c>
      <c r="E24" t="s">
        <v>318</v>
      </c>
      <c r="F24"/>
      <c r="G24" t="n">
        <v>692.966551907833</v>
      </c>
      <c r="H24" t="n">
        <v>768.867102124547</v>
      </c>
      <c r="I24" t="n">
        <v>847.965985144601</v>
      </c>
      <c r="J24" t="n">
        <v>938.172395998181</v>
      </c>
      <c r="K24" t="n">
        <v>1040.24747693669</v>
      </c>
      <c r="L24" t="n">
        <v>1124.02940458595</v>
      </c>
      <c r="M24" t="n">
        <v>1292.74524663384</v>
      </c>
      <c r="N24" t="n">
        <v>1465.14630540633</v>
      </c>
      <c r="O24" t="n">
        <v>1636.86338814592</v>
      </c>
      <c r="P24" t="n">
        <v>1828.15368923267</v>
      </c>
      <c r="Q24" t="n">
        <v>2036.20404440671</v>
      </c>
      <c r="R24" t="n">
        <v>2258.58149189008</v>
      </c>
      <c r="S24" t="n">
        <v>2476.70933696031</v>
      </c>
      <c r="T24" t="n">
        <v>2623.3115377833</v>
      </c>
      <c r="U24" t="n">
        <v>2870.79699774482</v>
      </c>
      <c r="V24" t="n">
        <v>2875.29699140353</v>
      </c>
      <c r="W24" t="n">
        <v>3087.7386502265</v>
      </c>
      <c r="X24" t="n">
        <v>3102.08792809044</v>
      </c>
      <c r="Y24" t="n">
        <v>3300.96786428143</v>
      </c>
      <c r="Z24" t="n">
        <v>3334.41157424209</v>
      </c>
      <c r="AA24" t="n">
        <v>3126.42055732512</v>
      </c>
      <c r="AB24" t="n">
        <v>3285.11657239073</v>
      </c>
      <c r="AC24" t="n">
        <v>3491.57148986518</v>
      </c>
      <c r="AD24" t="n">
        <v>3713.05645769598</v>
      </c>
      <c r="AE24" t="n">
        <v>3753.33022620185</v>
      </c>
      <c r="AF24" t="n">
        <v>3958.45604998895</v>
      </c>
    </row>
    <row r="25">
      <c r="A25" t="s">
        <v>179</v>
      </c>
      <c r="B25" t="s">
        <v>418</v>
      </c>
      <c r="C25" t="s">
        <v>317</v>
      </c>
      <c r="D25" t="s">
        <v>419</v>
      </c>
      <c r="E25" t="s">
        <v>318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</row>
    <row r="26">
      <c r="A26" t="s">
        <v>179</v>
      </c>
      <c r="B26" t="s">
        <v>420</v>
      </c>
      <c r="C26" t="s">
        <v>317</v>
      </c>
      <c r="D26" t="s">
        <v>421</v>
      </c>
      <c r="E26" t="s">
        <v>318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</row>
    <row r="27">
      <c r="A27" t="s">
        <v>179</v>
      </c>
      <c r="B27" t="s">
        <v>422</v>
      </c>
      <c r="C27" t="s">
        <v>317</v>
      </c>
      <c r="D27" t="s">
        <v>423</v>
      </c>
      <c r="E27" t="s">
        <v>318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</row>
    <row r="28">
      <c r="A28" t="s">
        <v>179</v>
      </c>
      <c r="B28" t="s">
        <v>424</v>
      </c>
      <c r="C28" t="s">
        <v>317</v>
      </c>
      <c r="D28" t="s">
        <v>425</v>
      </c>
      <c r="E28" t="s">
        <v>318</v>
      </c>
      <c r="F28"/>
      <c r="G28" t="n">
        <v>393.796739680987</v>
      </c>
      <c r="H28" t="n">
        <v>436.785602741945</v>
      </c>
      <c r="I28" t="n">
        <v>480.262607876387</v>
      </c>
      <c r="J28" t="n">
        <v>528.049221387131</v>
      </c>
      <c r="K28" t="n">
        <v>591.44438121907</v>
      </c>
      <c r="L28" t="n">
        <v>641.495304206443</v>
      </c>
      <c r="M28" t="n">
        <v>735.094736069906</v>
      </c>
      <c r="N28" t="n">
        <v>824.754101615155</v>
      </c>
      <c r="O28" t="n">
        <v>908.262302037578</v>
      </c>
      <c r="P28" t="n">
        <v>999.675951729237</v>
      </c>
      <c r="Q28" t="n">
        <v>1107.1557094324</v>
      </c>
      <c r="R28" t="n">
        <v>1230.01597449644</v>
      </c>
      <c r="S28" t="n">
        <v>1359.1647836681</v>
      </c>
      <c r="T28" t="n">
        <v>1452.28175274304</v>
      </c>
      <c r="U28" t="n">
        <v>1612.69691091996</v>
      </c>
      <c r="V28" t="n">
        <v>1982.70297019489</v>
      </c>
      <c r="W28" t="n">
        <v>2248.38486077447</v>
      </c>
      <c r="X28" t="n">
        <v>2293.85020961482</v>
      </c>
      <c r="Y28" t="n">
        <v>2323.76055203007</v>
      </c>
      <c r="Z28" t="n">
        <v>2353.30387594562</v>
      </c>
      <c r="AA28" t="n">
        <v>2532.49210511594</v>
      </c>
      <c r="AB28" t="n">
        <v>2686.20320637461</v>
      </c>
      <c r="AC28" t="n">
        <v>2599.58563082937</v>
      </c>
      <c r="AD28" t="n">
        <v>2936.13751158165</v>
      </c>
      <c r="AE28" t="n">
        <v>2871.03898091554</v>
      </c>
      <c r="AF28" t="n">
        <v>2909.70037246508</v>
      </c>
    </row>
    <row r="29">
      <c r="A29" t="s">
        <v>179</v>
      </c>
      <c r="B29" t="s">
        <v>426</v>
      </c>
      <c r="C29" t="s">
        <v>317</v>
      </c>
      <c r="D29" t="s">
        <v>427</v>
      </c>
      <c r="E29" t="s">
        <v>318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</row>
    <row r="30">
      <c r="A30" t="s">
        <v>179</v>
      </c>
      <c r="B30" t="s">
        <v>428</v>
      </c>
      <c r="C30" t="s">
        <v>317</v>
      </c>
      <c r="D30" t="s">
        <v>429</v>
      </c>
      <c r="E30" t="s">
        <v>318</v>
      </c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</row>
    <row r="31">
      <c r="A31" t="s">
        <v>179</v>
      </c>
      <c r="B31" t="s">
        <v>430</v>
      </c>
      <c r="C31" t="s">
        <v>317</v>
      </c>
      <c r="D31" t="s">
        <v>431</v>
      </c>
      <c r="E31" t="s">
        <v>318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</row>
    <row r="32">
      <c r="A32" t="s">
        <v>179</v>
      </c>
      <c r="B32" t="s">
        <v>432</v>
      </c>
      <c r="C32" t="s">
        <v>317</v>
      </c>
      <c r="D32" t="s">
        <v>433</v>
      </c>
      <c r="E32" t="s">
        <v>318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</row>
    <row r="33">
      <c r="A33" t="s">
        <v>179</v>
      </c>
      <c r="B33" t="s">
        <v>434</v>
      </c>
      <c r="C33" t="s">
        <v>317</v>
      </c>
      <c r="D33" t="s">
        <v>435</v>
      </c>
      <c r="E33" t="s">
        <v>318</v>
      </c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</row>
    <row r="34">
      <c r="A34" t="s">
        <v>179</v>
      </c>
      <c r="B34" t="s">
        <v>436</v>
      </c>
      <c r="C34" t="s">
        <v>317</v>
      </c>
      <c r="D34" t="s">
        <v>437</v>
      </c>
      <c r="E34" t="s">
        <v>318</v>
      </c>
      <c r="F34"/>
      <c r="G34" t="n">
        <v>116.8384563273</v>
      </c>
      <c r="H34" t="n">
        <v>125.089107007785</v>
      </c>
      <c r="I34" t="n">
        <v>136.110538339348</v>
      </c>
      <c r="J34" t="n">
        <v>147.078569493593</v>
      </c>
      <c r="K34" t="n">
        <v>151.152186079861</v>
      </c>
      <c r="L34" t="n">
        <v>154.888978051291</v>
      </c>
      <c r="M34" t="n">
        <v>168.635817398559</v>
      </c>
      <c r="N34" t="n">
        <v>182.026005238689</v>
      </c>
      <c r="O34" t="n">
        <v>196.463511598674</v>
      </c>
      <c r="P34" t="n">
        <v>210.443757255539</v>
      </c>
      <c r="Q34" t="n">
        <v>228.20549502778</v>
      </c>
      <c r="R34" t="n">
        <v>248.390934864223</v>
      </c>
      <c r="S34" t="n">
        <v>265.232259196636</v>
      </c>
      <c r="T34" t="n">
        <v>274.954295196103</v>
      </c>
      <c r="U34" t="n">
        <v>290.856717209619</v>
      </c>
      <c r="V34" t="n">
        <v>296.595414078963</v>
      </c>
      <c r="W34" t="n">
        <v>322.085243312093</v>
      </c>
      <c r="X34" t="n">
        <v>330.037451305105</v>
      </c>
      <c r="Y34" t="n">
        <v>346.970589597275</v>
      </c>
      <c r="Z34" t="n">
        <v>363.566825210323</v>
      </c>
      <c r="AA34" t="n">
        <v>398.106389724097</v>
      </c>
      <c r="AB34" t="n">
        <v>454.172508946774</v>
      </c>
      <c r="AC34" t="n">
        <v>481.074696197131</v>
      </c>
      <c r="AD34" t="n">
        <v>535.85336338849</v>
      </c>
      <c r="AE34" t="n">
        <v>519.467271921097</v>
      </c>
      <c r="AF34" t="n">
        <v>519.841254027506</v>
      </c>
    </row>
    <row r="35">
      <c r="A35" t="s">
        <v>179</v>
      </c>
      <c r="B35" t="s">
        <v>438</v>
      </c>
      <c r="C35" t="s">
        <v>317</v>
      </c>
      <c r="D35" t="s">
        <v>439</v>
      </c>
      <c r="E35" t="s">
        <v>318</v>
      </c>
      <c r="F35"/>
      <c r="G35" t="n">
        <v>2184.41483214022</v>
      </c>
      <c r="H35" t="n">
        <v>2455.17550526317</v>
      </c>
      <c r="I35" t="n">
        <v>2725.49623566309</v>
      </c>
      <c r="J35" t="n">
        <v>3005.8933163302</v>
      </c>
      <c r="K35" t="n">
        <v>3336.02282856885</v>
      </c>
      <c r="L35" t="n">
        <v>3613.87076191612</v>
      </c>
      <c r="M35" t="n">
        <v>4113.87514610758</v>
      </c>
      <c r="N35" t="n">
        <v>4630.73415194942</v>
      </c>
      <c r="O35" t="n">
        <v>5055.31570118953</v>
      </c>
      <c r="P35" t="n">
        <v>5598.12691010891</v>
      </c>
      <c r="Q35" t="n">
        <v>6253.76335929524</v>
      </c>
      <c r="R35" t="n">
        <v>6945.75095388396</v>
      </c>
      <c r="S35" t="n">
        <v>7604.60390730722</v>
      </c>
      <c r="T35" t="n">
        <v>8162.6665144375</v>
      </c>
      <c r="U35" t="n">
        <v>8647.52575629717</v>
      </c>
      <c r="V35" t="n">
        <v>9036.39972454323</v>
      </c>
      <c r="W35" t="n">
        <v>9156.95785476678</v>
      </c>
      <c r="X35" t="n">
        <v>9556.84657721421</v>
      </c>
      <c r="Y35" t="n">
        <v>10235.1832705416</v>
      </c>
      <c r="Z35" t="n">
        <v>10349.2131893126</v>
      </c>
      <c r="AA35" t="n">
        <v>10937.4574512338</v>
      </c>
      <c r="AB35" t="n">
        <v>11243.4015100782</v>
      </c>
      <c r="AC35" t="n">
        <v>12111.447235806</v>
      </c>
      <c r="AD35" t="n">
        <v>12544.4496093828</v>
      </c>
      <c r="AE35" t="n">
        <v>12770.3808668984</v>
      </c>
      <c r="AF35" t="n">
        <v>13759.1771189554</v>
      </c>
    </row>
    <row r="36">
      <c r="A36" t="s">
        <v>179</v>
      </c>
      <c r="B36" t="s">
        <v>440</v>
      </c>
      <c r="C36" t="s">
        <v>317</v>
      </c>
      <c r="D36" t="s">
        <v>441</v>
      </c>
      <c r="E36" t="s">
        <v>318</v>
      </c>
      <c r="F36"/>
      <c r="G36" t="n">
        <v>209.325055504849</v>
      </c>
      <c r="H36" t="n">
        <v>241.14729135222</v>
      </c>
      <c r="I36" t="n">
        <v>289.493699685443</v>
      </c>
      <c r="J36" t="n">
        <v>336.694819873734</v>
      </c>
      <c r="K36" t="n">
        <v>430.766883885766</v>
      </c>
      <c r="L36" t="n">
        <v>488.929255680768</v>
      </c>
      <c r="M36" t="n">
        <v>558.960509135804</v>
      </c>
      <c r="N36" t="n">
        <v>733.121904711431</v>
      </c>
      <c r="O36" t="n">
        <v>855.287808130951</v>
      </c>
      <c r="P36" t="n">
        <v>923.227508342553</v>
      </c>
      <c r="Q36" t="n">
        <v>1166.60833676605</v>
      </c>
      <c r="R36" t="n">
        <v>1480.00176027714</v>
      </c>
      <c r="S36" t="n">
        <v>1736.13149717841</v>
      </c>
      <c r="T36" t="n">
        <v>1899.04279165022</v>
      </c>
      <c r="U36" t="n">
        <v>2147.18775926515</v>
      </c>
      <c r="V36" t="n">
        <v>2441.06135040274</v>
      </c>
      <c r="W36" t="n">
        <v>2456.63009469431</v>
      </c>
      <c r="X36" t="n">
        <v>2658.58712759617</v>
      </c>
      <c r="Y36" t="n">
        <v>2919.71076053721</v>
      </c>
      <c r="Z36" t="n">
        <v>2996.10453608824</v>
      </c>
      <c r="AA36" t="n">
        <v>3105.37005535128</v>
      </c>
      <c r="AB36" t="n">
        <v>3088.23025599622</v>
      </c>
      <c r="AC36" t="n">
        <v>3235.89670800279</v>
      </c>
      <c r="AD36" t="n">
        <v>3250.89198496635</v>
      </c>
      <c r="AE36" t="n">
        <v>3070.93780500802</v>
      </c>
      <c r="AF36" t="n">
        <v>3005.29764339913</v>
      </c>
    </row>
    <row r="37">
      <c r="A37" t="s">
        <v>179</v>
      </c>
      <c r="B37" t="s">
        <v>442</v>
      </c>
      <c r="C37" t="s">
        <v>317</v>
      </c>
      <c r="D37" t="s">
        <v>443</v>
      </c>
      <c r="E37" t="s">
        <v>318</v>
      </c>
      <c r="F37"/>
      <c r="G37" t="n">
        <v>1302.23447370357</v>
      </c>
      <c r="H37" t="n">
        <v>1433.2671552135</v>
      </c>
      <c r="I37" t="n">
        <v>1555.95878885261</v>
      </c>
      <c r="J37" t="n">
        <v>1688.96549591506</v>
      </c>
      <c r="K37" t="n">
        <v>1856.72158334754</v>
      </c>
      <c r="L37" t="n">
        <v>2009.6434787318</v>
      </c>
      <c r="M37" t="n">
        <v>2344.5081770192</v>
      </c>
      <c r="N37" t="n">
        <v>2629.35181360436</v>
      </c>
      <c r="O37" t="n">
        <v>2873.55955253183</v>
      </c>
      <c r="P37" t="n">
        <v>3198.9355481102</v>
      </c>
      <c r="Q37" t="n">
        <v>3510.44129769654</v>
      </c>
      <c r="R37" t="n">
        <v>3662.7225535367</v>
      </c>
      <c r="S37" t="n">
        <v>3845.51027589592</v>
      </c>
      <c r="T37" t="n">
        <v>4070.85220829269</v>
      </c>
      <c r="U37" t="n">
        <v>4267.60515202791</v>
      </c>
      <c r="V37" t="n">
        <v>4133.28253309185</v>
      </c>
      <c r="W37" t="n">
        <v>4043.41749657911</v>
      </c>
      <c r="X37" t="n">
        <v>3945.99392927431</v>
      </c>
      <c r="Y37" t="n">
        <v>4140.37214429912</v>
      </c>
      <c r="Z37" t="n">
        <v>3974.06359943118</v>
      </c>
      <c r="AA37" t="n">
        <v>4108.96068494037</v>
      </c>
      <c r="AB37" t="n">
        <v>4224.88372902393</v>
      </c>
      <c r="AC37" t="n">
        <v>4670.40396581305</v>
      </c>
      <c r="AD37" t="n">
        <v>4753.82070097376</v>
      </c>
      <c r="AE37" t="n">
        <v>4666.81618713278</v>
      </c>
      <c r="AF37" t="n">
        <v>5258.79021860002</v>
      </c>
    </row>
    <row r="38">
      <c r="A38" t="s">
        <v>179</v>
      </c>
      <c r="B38" t="s">
        <v>444</v>
      </c>
      <c r="C38" t="s">
        <v>317</v>
      </c>
      <c r="D38" t="s">
        <v>445</v>
      </c>
      <c r="E38" t="s">
        <v>318</v>
      </c>
      <c r="F38"/>
      <c r="G38" t="n">
        <v>672.855302934111</v>
      </c>
      <c r="H38" t="n">
        <v>780.761058697584</v>
      </c>
      <c r="I38" t="n">
        <v>880.043747124328</v>
      </c>
      <c r="J38" t="n">
        <v>980.233000540268</v>
      </c>
      <c r="K38" t="n">
        <v>1048.53436133347</v>
      </c>
      <c r="L38" t="n">
        <v>1115.29802750424</v>
      </c>
      <c r="M38" t="n">
        <v>1210.40645995054</v>
      </c>
      <c r="N38" t="n">
        <v>1268.26043363266</v>
      </c>
      <c r="O38" t="n">
        <v>1326.46834052868</v>
      </c>
      <c r="P38" t="n">
        <v>1475.96385365616</v>
      </c>
      <c r="Q38" t="n">
        <v>1576.71372483268</v>
      </c>
      <c r="R38" t="n">
        <v>1803.02664006808</v>
      </c>
      <c r="S38" t="n">
        <v>2022.96213423307</v>
      </c>
      <c r="T38" t="n">
        <v>2192.77151449453</v>
      </c>
      <c r="U38" t="n">
        <v>2232.73284500495</v>
      </c>
      <c r="V38" t="n">
        <v>2462.05584104769</v>
      </c>
      <c r="W38" t="n">
        <v>2656.91026349326</v>
      </c>
      <c r="X38" t="n">
        <v>2952.26552034372</v>
      </c>
      <c r="Y38" t="n">
        <v>3175.10036570329</v>
      </c>
      <c r="Z38" t="n">
        <v>3379.04505379622</v>
      </c>
      <c r="AA38" t="n">
        <v>3723.12671094315</v>
      </c>
      <c r="AB38" t="n">
        <v>3930.28752505806</v>
      </c>
      <c r="AC38" t="n">
        <v>4205.1465619881</v>
      </c>
      <c r="AD38" t="n">
        <v>4539.73692344262</v>
      </c>
      <c r="AE38" t="n">
        <v>5032.62687475568</v>
      </c>
      <c r="AF38" t="n">
        <v>5495.08925695947</v>
      </c>
    </row>
    <row r="39">
      <c r="A39" t="s">
        <v>179</v>
      </c>
      <c r="B39" t="s">
        <v>446</v>
      </c>
      <c r="C39" t="s">
        <v>317</v>
      </c>
      <c r="D39" t="s">
        <v>447</v>
      </c>
      <c r="E39" t="s">
        <v>318</v>
      </c>
      <c r="F39"/>
      <c r="G39" t="n">
        <v>5089.28375850043</v>
      </c>
      <c r="H39" t="n">
        <v>5373.44034025422</v>
      </c>
      <c r="I39" t="n">
        <v>5650.52923554203</v>
      </c>
      <c r="J39" t="n">
        <v>5825.46458264908</v>
      </c>
      <c r="K39" t="n">
        <v>6195.92543919176</v>
      </c>
      <c r="L39" t="n">
        <v>6620.01472122155</v>
      </c>
      <c r="M39" t="n">
        <v>7054.29935369548</v>
      </c>
      <c r="N39" t="n">
        <v>7429.4891916983</v>
      </c>
      <c r="O39" t="n">
        <v>7768.14351585668</v>
      </c>
      <c r="P39" t="n">
        <v>8119.96338624903</v>
      </c>
      <c r="Q39" t="n">
        <v>8511.79702093153</v>
      </c>
      <c r="R39" t="n">
        <v>9023.7531088205</v>
      </c>
      <c r="S39" t="n">
        <v>9602.85001968818</v>
      </c>
      <c r="T39" t="n">
        <v>10096.9476631297</v>
      </c>
      <c r="U39" t="n">
        <v>10449.9508001845</v>
      </c>
      <c r="V39" t="n">
        <v>10536.6736706576</v>
      </c>
      <c r="W39" t="n">
        <v>10703.7555429754</v>
      </c>
      <c r="X39" t="n">
        <v>10739.8907210752</v>
      </c>
      <c r="Y39" t="n">
        <v>11181.4435664992</v>
      </c>
      <c r="Z39" t="n">
        <v>11417.9355866594</v>
      </c>
      <c r="AA39" t="n">
        <v>12464.4798808027</v>
      </c>
      <c r="AB39" t="n">
        <v>13213.6439688998</v>
      </c>
      <c r="AC39" t="n">
        <v>13832.8837337054</v>
      </c>
      <c r="AD39" t="n">
        <v>14712.6819679627</v>
      </c>
      <c r="AE39" t="n">
        <v>16487.4265626012</v>
      </c>
      <c r="AF39" t="n">
        <v>16896.5099950866</v>
      </c>
    </row>
    <row r="40">
      <c r="A40" t="s">
        <v>179</v>
      </c>
      <c r="B40" t="s">
        <v>448</v>
      </c>
      <c r="C40" t="s">
        <v>317</v>
      </c>
      <c r="D40" t="s">
        <v>449</v>
      </c>
      <c r="E40" t="s">
        <v>318</v>
      </c>
      <c r="F40"/>
      <c r="G40" t="n">
        <v>605.514776862466</v>
      </c>
      <c r="H40" t="n">
        <v>662.208369321559</v>
      </c>
      <c r="I40" t="n">
        <v>729.632264924802</v>
      </c>
      <c r="J40" t="n">
        <v>801.790178973352</v>
      </c>
      <c r="K40" t="n">
        <v>843.251092854209</v>
      </c>
      <c r="L40" t="n">
        <v>885.217058928547</v>
      </c>
      <c r="M40" t="n">
        <v>990.46248428208</v>
      </c>
      <c r="N40" t="n">
        <v>1078.27383364747</v>
      </c>
      <c r="O40" t="n">
        <v>1169.29445134866</v>
      </c>
      <c r="P40" t="n">
        <v>1253.63397000002</v>
      </c>
      <c r="Q40" t="n">
        <v>1336.30718823058</v>
      </c>
      <c r="R40" t="n">
        <v>1434.79940153914</v>
      </c>
      <c r="S40" t="n">
        <v>1561.51088022362</v>
      </c>
      <c r="T40" t="n">
        <v>1679.52494703392</v>
      </c>
      <c r="U40" t="n">
        <v>1588.2950301472</v>
      </c>
      <c r="V40" t="n">
        <v>1434.69355289616</v>
      </c>
      <c r="W40" t="n">
        <v>1312.7474474649</v>
      </c>
      <c r="X40" t="n">
        <v>1310.00641522443</v>
      </c>
      <c r="Y40" t="n">
        <v>1505.23150759303</v>
      </c>
      <c r="Z40" t="n">
        <v>1603.33549083846</v>
      </c>
      <c r="AA40" t="n">
        <v>1700.75602611109</v>
      </c>
      <c r="AB40" t="n">
        <v>1891.28489303196</v>
      </c>
      <c r="AC40" t="n">
        <v>1866.17591790288</v>
      </c>
      <c r="AD40" t="n">
        <v>1748.35584667618</v>
      </c>
      <c r="AE40" t="n">
        <v>1660.02708021426</v>
      </c>
      <c r="AF40" t="n">
        <v>1631.76878054601</v>
      </c>
    </row>
    <row r="41">
      <c r="A41" t="s">
        <v>179</v>
      </c>
      <c r="B41" t="s">
        <v>450</v>
      </c>
      <c r="C41" t="s">
        <v>317</v>
      </c>
      <c r="D41" t="s">
        <v>451</v>
      </c>
      <c r="E41" t="s">
        <v>318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</row>
    <row r="42">
      <c r="A42" t="s">
        <v>179</v>
      </c>
      <c r="B42" t="s">
        <v>452</v>
      </c>
      <c r="C42" t="s">
        <v>317</v>
      </c>
      <c r="D42" t="s">
        <v>453</v>
      </c>
      <c r="E42" t="s">
        <v>318</v>
      </c>
      <c r="F42"/>
      <c r="G42" t="n">
        <v>7149.22257305626</v>
      </c>
      <c r="H42" t="n">
        <v>7397.63638637413</v>
      </c>
      <c r="I42" t="n">
        <v>7704.07022912247</v>
      </c>
      <c r="J42" t="n">
        <v>8031.83688656392</v>
      </c>
      <c r="K42" t="n">
        <v>8504.24575141621</v>
      </c>
      <c r="L42" t="n">
        <v>8818.23631515532</v>
      </c>
      <c r="M42" t="n">
        <v>9730.31937318349</v>
      </c>
      <c r="N42" t="n">
        <v>10641.8963376764</v>
      </c>
      <c r="O42" t="n">
        <v>11532.6920744004</v>
      </c>
      <c r="P42" t="n">
        <v>12627.5649672407</v>
      </c>
      <c r="Q42" t="n">
        <v>14033.7373612343</v>
      </c>
      <c r="R42" t="n">
        <v>15604.6200448519</v>
      </c>
      <c r="S42" t="n">
        <v>17437.622332053</v>
      </c>
      <c r="T42" t="n">
        <v>19255.2751300427</v>
      </c>
      <c r="U42" t="n">
        <v>21523.4183351854</v>
      </c>
      <c r="V42" t="n">
        <v>22715.560699217</v>
      </c>
      <c r="W42" t="n">
        <v>23704.1523919479</v>
      </c>
      <c r="X42" t="n">
        <v>23694.8505968986</v>
      </c>
      <c r="Y42" t="n">
        <v>24620.4455807028</v>
      </c>
      <c r="Z42" t="n">
        <v>25983.3986946829</v>
      </c>
      <c r="AA42" t="n">
        <v>26398.3664645287</v>
      </c>
      <c r="AB42" t="n">
        <v>27330.9361787006</v>
      </c>
      <c r="AC42" t="n">
        <v>28337.6736772961</v>
      </c>
      <c r="AD42" t="n">
        <v>29873.9016733425</v>
      </c>
      <c r="AE42" t="n">
        <v>30572.8854727616</v>
      </c>
      <c r="AF42" t="n">
        <v>32102.4076988495</v>
      </c>
    </row>
    <row r="43">
      <c r="A43" t="s">
        <v>179</v>
      </c>
      <c r="B43" t="s">
        <v>454</v>
      </c>
      <c r="C43" t="s">
        <v>317</v>
      </c>
      <c r="D43" t="s">
        <v>455</v>
      </c>
      <c r="E43" t="s">
        <v>318</v>
      </c>
      <c r="F43"/>
      <c r="G43" t="n">
        <v>7414.13440875089</v>
      </c>
      <c r="H43" t="n">
        <v>7701.27422464633</v>
      </c>
      <c r="I43" t="n">
        <v>8054.53357551069</v>
      </c>
      <c r="J43" t="n">
        <v>8442.82336130672</v>
      </c>
      <c r="K43" t="n">
        <v>8985.88176875733</v>
      </c>
      <c r="L43" t="n">
        <v>9352.80917945801</v>
      </c>
      <c r="M43" t="n">
        <v>10354.3244132187</v>
      </c>
      <c r="N43" t="n">
        <v>11342.4495524165</v>
      </c>
      <c r="O43" t="n">
        <v>12325.4167850964</v>
      </c>
      <c r="P43" t="n">
        <v>13521.6823553398</v>
      </c>
      <c r="Q43" t="n">
        <v>15041.6779049945</v>
      </c>
      <c r="R43" t="n">
        <v>16737.7776327536</v>
      </c>
      <c r="S43" t="n">
        <v>18700.495091624</v>
      </c>
      <c r="T43" t="n">
        <v>20640.9190549436</v>
      </c>
      <c r="U43" t="n">
        <v>22994.2145426429</v>
      </c>
      <c r="V43" t="n">
        <v>24164.2787936429</v>
      </c>
      <c r="W43" t="n">
        <v>25118.0549498386</v>
      </c>
      <c r="X43" t="n">
        <v>25163.8760926875</v>
      </c>
      <c r="Y43" t="n">
        <v>26314.8474441912</v>
      </c>
      <c r="Z43" t="n">
        <v>27814.3495206476</v>
      </c>
      <c r="AA43" t="n">
        <v>28603.3056545157</v>
      </c>
      <c r="AB43" t="n">
        <v>29841.3735245045</v>
      </c>
      <c r="AC43" t="n">
        <v>31139.7111137877</v>
      </c>
      <c r="AD43" t="n">
        <v>32775.1881963467</v>
      </c>
      <c r="AE43" t="n">
        <v>33605.1997841919</v>
      </c>
      <c r="AF43" t="n">
        <v>35362.734057216</v>
      </c>
    </row>
    <row r="44">
      <c r="A44" t="s">
        <v>179</v>
      </c>
      <c r="B44" t="s">
        <v>456</v>
      </c>
      <c r="C44" t="s">
        <v>317</v>
      </c>
      <c r="D44" t="s">
        <v>457</v>
      </c>
      <c r="E44" t="s">
        <v>318</v>
      </c>
      <c r="F44"/>
      <c r="G44" t="n">
        <v>32808.062794391</v>
      </c>
      <c r="H44" t="n">
        <v>34927.0722208236</v>
      </c>
      <c r="I44" t="n">
        <v>37176.3091064056</v>
      </c>
      <c r="J44" t="n">
        <v>39399.4579709044</v>
      </c>
      <c r="K44" t="n">
        <v>42463.3995095553</v>
      </c>
      <c r="L44" t="n">
        <v>45045.9585266688</v>
      </c>
      <c r="M44" t="n">
        <v>50343.5832960626</v>
      </c>
      <c r="N44" t="n">
        <v>55578.8836507712</v>
      </c>
      <c r="O44" t="n">
        <v>60575.0005813168</v>
      </c>
      <c r="P44" t="n">
        <v>66417.0365471099</v>
      </c>
      <c r="Q44" t="n">
        <v>73446.6938299345</v>
      </c>
      <c r="R44" t="n">
        <v>81062.995125583</v>
      </c>
      <c r="S44" t="n">
        <v>88428.404268705</v>
      </c>
      <c r="T44" t="n">
        <v>94972.1909298225</v>
      </c>
      <c r="U44" t="n">
        <v>101417.413925868</v>
      </c>
      <c r="V44" t="n">
        <v>103547.468197986</v>
      </c>
      <c r="W44" t="n">
        <v>105630.314174664</v>
      </c>
      <c r="X44" t="n">
        <v>106486.624103751</v>
      </c>
      <c r="Y44" t="n">
        <v>110489.857353044</v>
      </c>
      <c r="Z44" t="n">
        <v>112924.470116577</v>
      </c>
      <c r="AA44" t="n">
        <v>115453.253175429</v>
      </c>
      <c r="AB44" t="n">
        <v>118830.488441712</v>
      </c>
      <c r="AC44" t="n">
        <v>123300.54793481</v>
      </c>
      <c r="AD44" t="n">
        <v>127587.402686712</v>
      </c>
      <c r="AE44" t="n">
        <v>129396.884764291</v>
      </c>
      <c r="AF44" t="n">
        <v>132969.571574392</v>
      </c>
    </row>
    <row r="45">
      <c r="A45" t="s">
        <v>179</v>
      </c>
      <c r="B45" t="s">
        <v>458</v>
      </c>
      <c r="C45" t="s">
        <v>317</v>
      </c>
      <c r="D45" t="s">
        <v>459</v>
      </c>
      <c r="E45" t="s">
        <v>318</v>
      </c>
      <c r="F45"/>
      <c r="G45" t="n">
        <v>32707.5096981433</v>
      </c>
      <c r="H45" t="n">
        <v>34820.8439162484</v>
      </c>
      <c r="I45" t="n">
        <v>37065.7557023755</v>
      </c>
      <c r="J45" t="n">
        <v>39284.5099342479</v>
      </c>
      <c r="K45" t="n">
        <v>42344.3680076329</v>
      </c>
      <c r="L45" t="n">
        <v>44924.3297288849</v>
      </c>
      <c r="M45" t="n">
        <v>50210.0465810014</v>
      </c>
      <c r="N45" t="n">
        <v>55430.1553531493</v>
      </c>
      <c r="O45" t="n">
        <v>60416.3268774328</v>
      </c>
      <c r="P45" t="n">
        <v>66246.5578329458</v>
      </c>
      <c r="Q45" t="n">
        <v>73260.5980199523</v>
      </c>
      <c r="R45" t="n">
        <v>80860.140853477</v>
      </c>
      <c r="S45" t="n">
        <v>88205.4245403399</v>
      </c>
      <c r="T45" t="n">
        <v>94732.8965688205</v>
      </c>
      <c r="U45" t="n">
        <v>101165.880514112</v>
      </c>
      <c r="V45" t="n">
        <v>103295.553881553</v>
      </c>
      <c r="W45" t="n">
        <v>105364.339259325</v>
      </c>
      <c r="X45" t="n">
        <v>106216.460595831</v>
      </c>
      <c r="Y45" t="n">
        <v>110202.780516942</v>
      </c>
      <c r="Z45" t="n">
        <v>112627.378040634</v>
      </c>
      <c r="AA45" t="n">
        <v>115145.323418493</v>
      </c>
      <c r="AB45" t="n">
        <v>118503.712294283</v>
      </c>
      <c r="AC45" t="n">
        <v>122948.137284478</v>
      </c>
      <c r="AD45" t="n">
        <v>127205.131523508</v>
      </c>
      <c r="AE45" t="n">
        <v>128991.84577288</v>
      </c>
      <c r="AF45" t="n">
        <v>132543.85761296</v>
      </c>
    </row>
    <row r="46">
      <c r="A46" t="s">
        <v>179</v>
      </c>
      <c r="B46" t="s">
        <v>460</v>
      </c>
      <c r="C46" t="s">
        <v>317</v>
      </c>
      <c r="D46" t="s">
        <v>461</v>
      </c>
      <c r="E46" t="s">
        <v>318</v>
      </c>
      <c r="F46"/>
      <c r="G46" t="n">
        <v>264.911835696701</v>
      </c>
      <c r="H46" t="n">
        <v>303.637838271985</v>
      </c>
      <c r="I46" t="n">
        <v>350.46334638925</v>
      </c>
      <c r="J46" t="n">
        <v>410.986474741784</v>
      </c>
      <c r="K46" t="n">
        <v>481.636017340096</v>
      </c>
      <c r="L46" t="n">
        <v>534.572864301457</v>
      </c>
      <c r="M46" t="n">
        <v>624.005040034397</v>
      </c>
      <c r="N46" t="n">
        <v>700.55321474056</v>
      </c>
      <c r="O46" t="n">
        <v>792.72471069385</v>
      </c>
      <c r="P46" t="n">
        <v>894.117388098341</v>
      </c>
      <c r="Q46" t="n">
        <v>1007.94054376178</v>
      </c>
      <c r="R46" t="n">
        <v>1133.15758790165</v>
      </c>
      <c r="S46" t="n">
        <v>1262.87275957114</v>
      </c>
      <c r="T46" t="n">
        <v>1385.64392489985</v>
      </c>
      <c r="U46" t="n">
        <v>1470.79620745859</v>
      </c>
      <c r="V46" t="n">
        <v>1448.71809442581</v>
      </c>
      <c r="W46" t="n">
        <v>1413.90255789087</v>
      </c>
      <c r="X46" t="n">
        <v>1469.02549578893</v>
      </c>
      <c r="Y46" t="n">
        <v>1694.40186349143</v>
      </c>
      <c r="Z46" t="n">
        <v>1830.95082596575</v>
      </c>
      <c r="AA46" t="n">
        <v>2204.93918998705</v>
      </c>
      <c r="AB46" t="n">
        <v>2510.43734580391</v>
      </c>
      <c r="AC46" t="n">
        <v>2802.03743649063</v>
      </c>
      <c r="AD46" t="n">
        <v>2901.28652300463</v>
      </c>
      <c r="AE46" t="n">
        <v>3032.31431143142</v>
      </c>
      <c r="AF46" t="n">
        <v>3260.32635836665</v>
      </c>
    </row>
    <row r="47">
      <c r="A47" t="s">
        <v>179</v>
      </c>
      <c r="B47" t="s">
        <v>462</v>
      </c>
      <c r="C47" t="s">
        <v>317</v>
      </c>
      <c r="D47" t="s">
        <v>463</v>
      </c>
      <c r="E47" t="s">
        <v>318</v>
      </c>
      <c r="F47"/>
      <c r="G47" t="n">
        <v>1185.50823559804</v>
      </c>
      <c r="H47" t="n">
        <v>1264.25169678969</v>
      </c>
      <c r="I47" t="n">
        <v>1350.47294774732</v>
      </c>
      <c r="J47" t="n">
        <v>1419.22291939257</v>
      </c>
      <c r="K47" t="n">
        <v>1493.55434631984</v>
      </c>
      <c r="L47" t="n">
        <v>1565.02223342973</v>
      </c>
      <c r="M47" t="n">
        <v>1766.28034809178</v>
      </c>
      <c r="N47" t="n">
        <v>1929.53274969903</v>
      </c>
      <c r="O47" t="n">
        <v>2114.17501770179</v>
      </c>
      <c r="P47" t="n">
        <v>2289.32324631832</v>
      </c>
      <c r="Q47" t="n">
        <v>2494.20268880043</v>
      </c>
      <c r="R47" t="n">
        <v>2793.23212977715</v>
      </c>
      <c r="S47" t="n">
        <v>3114.87833101117</v>
      </c>
      <c r="T47" t="n">
        <v>3488.69208251457</v>
      </c>
      <c r="U47" t="n">
        <v>3738.17301879901</v>
      </c>
      <c r="V47" t="n">
        <v>3911.47142033731</v>
      </c>
      <c r="W47" t="n">
        <v>3972.84729547669</v>
      </c>
      <c r="X47" t="n">
        <v>3938.49109946254</v>
      </c>
      <c r="Y47" t="n">
        <v>3998.77674398752</v>
      </c>
      <c r="Z47" t="n">
        <v>4055.1193173633</v>
      </c>
      <c r="AA47" t="n">
        <v>4313.82360440332</v>
      </c>
      <c r="AB47" t="n">
        <v>4511.21785348175</v>
      </c>
      <c r="AC47" t="n">
        <v>4580.64706335766</v>
      </c>
      <c r="AD47" t="n">
        <v>4755.21119203237</v>
      </c>
      <c r="AE47" t="n">
        <v>4766.12221027732</v>
      </c>
      <c r="AF47" t="n">
        <v>4817.92834779581</v>
      </c>
    </row>
    <row r="48">
      <c r="A48" t="s">
        <v>179</v>
      </c>
      <c r="B48" t="s">
        <v>464</v>
      </c>
      <c r="C48" t="s">
        <v>317</v>
      </c>
      <c r="D48" t="s">
        <v>465</v>
      </c>
      <c r="E48" t="s">
        <v>318</v>
      </c>
      <c r="F48"/>
      <c r="G48" t="n">
        <v>5049.87035643497</v>
      </c>
      <c r="H48" t="n">
        <v>5552.7091003097</v>
      </c>
      <c r="I48" t="n">
        <v>6031.79288077546</v>
      </c>
      <c r="J48" t="n">
        <v>6515.28548503691</v>
      </c>
      <c r="K48" t="n">
        <v>7150.44627476063</v>
      </c>
      <c r="L48" t="n">
        <v>7744.13883595252</v>
      </c>
      <c r="M48" t="n">
        <v>8780.90356662224</v>
      </c>
      <c r="N48" t="n">
        <v>9913.56887210917</v>
      </c>
      <c r="O48" t="n">
        <v>10884.5217243059</v>
      </c>
      <c r="P48" t="n">
        <v>12228.3373571708</v>
      </c>
      <c r="Q48" t="n">
        <v>13691.2600971875</v>
      </c>
      <c r="R48" t="n">
        <v>15339.9874035529</v>
      </c>
      <c r="S48" t="n">
        <v>17269.1097055253</v>
      </c>
      <c r="T48" t="n">
        <v>19217.1155893991</v>
      </c>
      <c r="U48" t="n">
        <v>20851.0006548873</v>
      </c>
      <c r="V48" t="n">
        <v>21680.5038118856</v>
      </c>
      <c r="W48" t="n">
        <v>22365.7023284452</v>
      </c>
      <c r="X48" t="n">
        <v>22401.8538354753</v>
      </c>
      <c r="Y48" t="n">
        <v>22981.8535139103</v>
      </c>
      <c r="Z48" t="n">
        <v>23227.2489873192</v>
      </c>
      <c r="AA48" t="n">
        <v>23742.7716756637</v>
      </c>
      <c r="AB48" t="n">
        <v>24052.9549134274</v>
      </c>
      <c r="AC48" t="n">
        <v>24566.0422012584</v>
      </c>
      <c r="AD48" t="n">
        <v>25104.4771933938</v>
      </c>
      <c r="AE48" t="n">
        <v>25709.3187006832</v>
      </c>
      <c r="AF48" t="n">
        <v>26594.8316993516</v>
      </c>
    </row>
    <row r="49">
      <c r="A49" t="s">
        <v>179</v>
      </c>
      <c r="B49" t="s">
        <v>466</v>
      </c>
      <c r="C49" t="s">
        <v>317</v>
      </c>
      <c r="D49" t="s">
        <v>467</v>
      </c>
      <c r="E49" t="s">
        <v>318</v>
      </c>
      <c r="F49"/>
      <c r="G49" t="n">
        <v>3627.4378923653</v>
      </c>
      <c r="H49" t="n">
        <v>4041.09653564212</v>
      </c>
      <c r="I49" t="n">
        <v>4420.58594747438</v>
      </c>
      <c r="J49" t="n">
        <v>4814.14480686756</v>
      </c>
      <c r="K49" t="n">
        <v>5337.42486460293</v>
      </c>
      <c r="L49" t="n">
        <v>5831.144254303</v>
      </c>
      <c r="M49" t="n">
        <v>6602.04907472331</v>
      </c>
      <c r="N49" t="n">
        <v>7450.58594732121</v>
      </c>
      <c r="O49" t="n">
        <v>8105.8657037091</v>
      </c>
      <c r="P49" t="n">
        <v>9100.44940865315</v>
      </c>
      <c r="Q49" t="n">
        <v>10161.0790241456</v>
      </c>
      <c r="R49" t="n">
        <v>11258.065719786</v>
      </c>
      <c r="S49" t="n">
        <v>12585.4082821646</v>
      </c>
      <c r="T49" t="n">
        <v>13852.634769206</v>
      </c>
      <c r="U49" t="n">
        <v>14975.3948034034</v>
      </c>
      <c r="V49" t="n">
        <v>15480.8530362215</v>
      </c>
      <c r="W49" t="n">
        <v>15916.3036401652</v>
      </c>
      <c r="X49" t="n">
        <v>15890.145655744</v>
      </c>
      <c r="Y49" t="n">
        <v>16241.3416630256</v>
      </c>
      <c r="Z49" t="n">
        <v>16395.8948803627</v>
      </c>
      <c r="AA49" t="n">
        <v>16673.3780654818</v>
      </c>
      <c r="AB49" t="n">
        <v>16805.6721329381</v>
      </c>
      <c r="AC49" t="n">
        <v>17212.1095765606</v>
      </c>
      <c r="AD49" t="n">
        <v>17480.230747805</v>
      </c>
      <c r="AE49" t="n">
        <v>18029.9056835399</v>
      </c>
      <c r="AF49" t="n">
        <v>18784.0440356016</v>
      </c>
    </row>
    <row r="50">
      <c r="A50" t="s">
        <v>179</v>
      </c>
      <c r="B50" t="s">
        <v>468</v>
      </c>
      <c r="C50" t="s">
        <v>317</v>
      </c>
      <c r="D50" t="s">
        <v>469</v>
      </c>
      <c r="E50" t="s">
        <v>318</v>
      </c>
      <c r="F50"/>
      <c r="G50" t="n">
        <v>236.9242284706</v>
      </c>
      <c r="H50" t="n">
        <v>247.360867877815</v>
      </c>
      <c r="I50" t="n">
        <v>260.733985561432</v>
      </c>
      <c r="J50" t="n">
        <v>281.91775877838</v>
      </c>
      <c r="K50" t="n">
        <v>319.467063835839</v>
      </c>
      <c r="L50" t="n">
        <v>347.972348220763</v>
      </c>
      <c r="M50" t="n">
        <v>412.574143807019</v>
      </c>
      <c r="N50" t="n">
        <v>533.450175087977</v>
      </c>
      <c r="O50" t="n">
        <v>664.481002895009</v>
      </c>
      <c r="P50" t="n">
        <v>838.564702199061</v>
      </c>
      <c r="Q50" t="n">
        <v>1035.97838424149</v>
      </c>
      <c r="R50" t="n">
        <v>1288.6895539914</v>
      </c>
      <c r="S50" t="n">
        <v>1568.82309234872</v>
      </c>
      <c r="T50" t="n">
        <v>1875.78873767766</v>
      </c>
      <c r="U50" t="n">
        <v>2137.43283268698</v>
      </c>
      <c r="V50" t="n">
        <v>2288.17935532684</v>
      </c>
      <c r="W50" t="n">
        <v>2476.55139280339</v>
      </c>
      <c r="X50" t="n">
        <v>2573.21708026972</v>
      </c>
      <c r="Y50" t="n">
        <v>2741.73510689526</v>
      </c>
      <c r="Z50" t="n">
        <v>2776.23478959429</v>
      </c>
      <c r="AA50" t="n">
        <v>2755.57000577857</v>
      </c>
      <c r="AB50" t="n">
        <v>2736.06492700677</v>
      </c>
      <c r="AC50" t="n">
        <v>2773.2855613437</v>
      </c>
      <c r="AD50" t="n">
        <v>2869.03525355545</v>
      </c>
      <c r="AE50" t="n">
        <v>2913.29080686585</v>
      </c>
      <c r="AF50" t="n">
        <v>2992.85931595309</v>
      </c>
    </row>
    <row r="51">
      <c r="A51" t="s">
        <v>179</v>
      </c>
      <c r="B51" t="s">
        <v>470</v>
      </c>
      <c r="C51" t="s">
        <v>317</v>
      </c>
      <c r="D51" t="s">
        <v>471</v>
      </c>
      <c r="E51" t="s">
        <v>318</v>
      </c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</row>
    <row r="52">
      <c r="A52" t="s">
        <v>179</v>
      </c>
      <c r="B52" t="s">
        <v>472</v>
      </c>
      <c r="C52" t="s">
        <v>317</v>
      </c>
      <c r="D52" t="s">
        <v>473</v>
      </c>
      <c r="E52" t="s">
        <v>318</v>
      </c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</row>
    <row r="53">
      <c r="A53" t="s">
        <v>179</v>
      </c>
      <c r="B53" t="s">
        <v>474</v>
      </c>
      <c r="C53" t="s">
        <v>317</v>
      </c>
      <c r="D53" t="s">
        <v>475</v>
      </c>
      <c r="E53" t="s">
        <v>318</v>
      </c>
      <c r="F53"/>
      <c r="G53" t="n">
        <v>1294.65310016355</v>
      </c>
      <c r="H53" t="n">
        <v>1407.30222144407</v>
      </c>
      <c r="I53" t="n">
        <v>1553.24957206856</v>
      </c>
      <c r="J53" t="n">
        <v>1678.640756377</v>
      </c>
      <c r="K53" t="n">
        <v>2034.33569855533</v>
      </c>
      <c r="L53" t="n">
        <v>2353.02636677503</v>
      </c>
      <c r="M53" t="n">
        <v>2767.59824795206</v>
      </c>
      <c r="N53" t="n">
        <v>3202.24413370195</v>
      </c>
      <c r="O53" t="n">
        <v>3699.44262257858</v>
      </c>
      <c r="P53" t="n">
        <v>4266.71040496296</v>
      </c>
      <c r="Q53" t="n">
        <v>4941.76221998873</v>
      </c>
      <c r="R53" t="n">
        <v>5614.88700710187</v>
      </c>
      <c r="S53" t="n">
        <v>6144.20655226253</v>
      </c>
      <c r="T53" t="n">
        <v>6658.20295107562</v>
      </c>
      <c r="U53" t="n">
        <v>6698.1005512464</v>
      </c>
      <c r="V53" t="n">
        <v>6465.97195941226</v>
      </c>
      <c r="W53" t="n">
        <v>6213.69247000558</v>
      </c>
      <c r="X53" t="n">
        <v>6540.32247078917</v>
      </c>
      <c r="Y53" t="n">
        <v>6854.10350104653</v>
      </c>
      <c r="Z53" t="n">
        <v>6729.3908487525</v>
      </c>
      <c r="AA53" t="n">
        <v>6480.84687787648</v>
      </c>
      <c r="AB53" t="n">
        <v>6199.02577440577</v>
      </c>
      <c r="AC53" t="n">
        <v>5954.26902875297</v>
      </c>
      <c r="AD53" t="n">
        <v>5575.45713774941</v>
      </c>
      <c r="AE53" t="n">
        <v>5020.78022543803</v>
      </c>
      <c r="AF53" t="n">
        <v>4673.7461847391</v>
      </c>
    </row>
    <row r="54">
      <c r="A54" t="s">
        <v>179</v>
      </c>
      <c r="B54" t="s">
        <v>476</v>
      </c>
      <c r="C54" t="s">
        <v>317</v>
      </c>
      <c r="D54" t="s">
        <v>477</v>
      </c>
      <c r="E54" t="s">
        <v>318</v>
      </c>
      <c r="F54"/>
      <c r="G54" t="n">
        <v>1337.0664024535</v>
      </c>
      <c r="H54" t="n">
        <v>1453.74553479863</v>
      </c>
      <c r="I54" t="n">
        <v>1603.22626397603</v>
      </c>
      <c r="J54" t="n">
        <v>1732.73517419879</v>
      </c>
      <c r="K54" t="n">
        <v>2093.7959908871</v>
      </c>
      <c r="L54" t="n">
        <v>2416.60222782057</v>
      </c>
      <c r="M54" t="n">
        <v>2840.22084471388</v>
      </c>
      <c r="N54" t="n">
        <v>3285.31746157851</v>
      </c>
      <c r="O54" t="n">
        <v>3791.29466137323</v>
      </c>
      <c r="P54" t="n">
        <v>4368.67908697167</v>
      </c>
      <c r="Q54" t="n">
        <v>5057.12341680695</v>
      </c>
      <c r="R54" t="n">
        <v>5742.98232102908</v>
      </c>
      <c r="S54" t="n">
        <v>6285.25719981658</v>
      </c>
      <c r="T54" t="n">
        <v>6810.53747311451</v>
      </c>
      <c r="U54" t="n">
        <v>6859.89668820201</v>
      </c>
      <c r="V54" t="n">
        <v>6639.61143218163</v>
      </c>
      <c r="W54" t="n">
        <v>6391.59910126876</v>
      </c>
      <c r="X54" t="n">
        <v>6716.88332956948</v>
      </c>
      <c r="Y54" t="n">
        <v>7031.09868289806</v>
      </c>
      <c r="Z54" t="n">
        <v>6892.59751992967</v>
      </c>
      <c r="AA54" t="n">
        <v>6636.46597810962</v>
      </c>
      <c r="AB54" t="n">
        <v>6351.33323829104</v>
      </c>
      <c r="AC54" t="n">
        <v>6105.16788900435</v>
      </c>
      <c r="AD54" t="n">
        <v>5723.95285295988</v>
      </c>
      <c r="AE54" t="n">
        <v>5162.54543633694</v>
      </c>
      <c r="AF54" t="n">
        <v>4817.59852993991</v>
      </c>
    </row>
    <row r="55">
      <c r="A55" t="s">
        <v>179</v>
      </c>
      <c r="B55" t="s">
        <v>478</v>
      </c>
      <c r="C55" t="s">
        <v>317</v>
      </c>
      <c r="D55" t="s">
        <v>479</v>
      </c>
      <c r="E55" t="s">
        <v>318</v>
      </c>
      <c r="F55"/>
      <c r="G55" t="n">
        <v>42.4133022913377</v>
      </c>
      <c r="H55" t="n">
        <v>46.4433133543987</v>
      </c>
      <c r="I55" t="n">
        <v>49.9766919068129</v>
      </c>
      <c r="J55" t="n">
        <v>54.09441782077</v>
      </c>
      <c r="K55" t="n">
        <v>59.4602923317717</v>
      </c>
      <c r="L55" t="n">
        <v>63.5758610455205</v>
      </c>
      <c r="M55" t="n">
        <v>72.6225967609431</v>
      </c>
      <c r="N55" t="n">
        <v>83.0733278763825</v>
      </c>
      <c r="O55" t="n">
        <v>91.852038793509</v>
      </c>
      <c r="P55" t="n">
        <v>101.968682009762</v>
      </c>
      <c r="Q55" t="n">
        <v>115.361196820251</v>
      </c>
      <c r="R55" t="n">
        <v>128.095313926231</v>
      </c>
      <c r="S55" t="n">
        <v>141.050647554328</v>
      </c>
      <c r="T55" t="n">
        <v>152.334522041628</v>
      </c>
      <c r="U55" t="n">
        <v>161.79613695478</v>
      </c>
      <c r="V55" t="n">
        <v>173.639472769208</v>
      </c>
      <c r="W55" t="n">
        <v>177.906631262321</v>
      </c>
      <c r="X55" t="n">
        <v>176.560858782423</v>
      </c>
      <c r="Y55" t="n">
        <v>176.995181851573</v>
      </c>
      <c r="Z55" t="n">
        <v>163.206671176133</v>
      </c>
      <c r="AA55" t="n">
        <v>155.619100233135</v>
      </c>
      <c r="AB55" t="n">
        <v>152.307463886265</v>
      </c>
      <c r="AC55" t="n">
        <v>150.898860249351</v>
      </c>
      <c r="AD55" t="n">
        <v>148.495715208273</v>
      </c>
      <c r="AE55" t="n">
        <v>141.765210898835</v>
      </c>
      <c r="AF55" t="n">
        <v>143.85234520189</v>
      </c>
    </row>
    <row r="56">
      <c r="A56" t="s">
        <v>179</v>
      </c>
      <c r="B56" t="s">
        <v>480</v>
      </c>
      <c r="C56" t="s">
        <v>317</v>
      </c>
      <c r="D56" t="s">
        <v>481</v>
      </c>
      <c r="E56" t="s">
        <v>318</v>
      </c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</row>
    <row r="57">
      <c r="A57" t="s">
        <v>179</v>
      </c>
      <c r="B57" t="s">
        <v>482</v>
      </c>
      <c r="C57" t="s">
        <v>317</v>
      </c>
      <c r="D57" t="s">
        <v>483</v>
      </c>
      <c r="E57" t="s">
        <v>318</v>
      </c>
      <c r="F57"/>
      <c r="G57" t="n">
        <v>38463.4479276867</v>
      </c>
      <c r="H57" t="n">
        <v>41141.9896904533</v>
      </c>
      <c r="I57" t="n">
        <v>43937.7342521085</v>
      </c>
      <c r="J57" t="n">
        <v>46716.5336349125</v>
      </c>
      <c r="K57" t="n">
        <v>50457.0968771744</v>
      </c>
      <c r="L57" t="n">
        <v>53675.3144215523</v>
      </c>
      <c r="M57" t="n">
        <v>60114.949346967</v>
      </c>
      <c r="N57" t="n">
        <v>66570.7263565275</v>
      </c>
      <c r="O57" t="n">
        <v>72628.8167569759</v>
      </c>
      <c r="P57" t="n">
        <v>79899.0078742782</v>
      </c>
      <c r="Q57" t="n">
        <v>88474.2611153517</v>
      </c>
      <c r="R57" t="n">
        <v>97837.7819306754</v>
      </c>
      <c r="S57" t="n">
        <v>107259.024854449</v>
      </c>
      <c r="T57" t="n">
        <v>115868.831466255</v>
      </c>
      <c r="U57" t="n">
        <v>123856.709610908</v>
      </c>
      <c r="V57" t="n">
        <v>126662.66556277</v>
      </c>
      <c r="W57" t="n">
        <v>129308.76395057</v>
      </c>
      <c r="X57" t="n">
        <v>130198.484354448</v>
      </c>
      <c r="Y57" t="n">
        <v>134976.942374543</v>
      </c>
      <c r="Z57" t="n">
        <v>137755.054594736</v>
      </c>
      <c r="AA57" t="n">
        <v>140896.780877203</v>
      </c>
      <c r="AB57" t="n">
        <v>144774.728248171</v>
      </c>
      <c r="AC57" t="n">
        <v>149732.766053972</v>
      </c>
      <c r="AD57" t="n">
        <v>154440.235726784</v>
      </c>
      <c r="AE57" t="n">
        <v>156766.230545193</v>
      </c>
      <c r="AF57" t="n">
        <v>161196.172054289</v>
      </c>
    </row>
    <row r="58">
      <c r="A58" t="s">
        <v>179</v>
      </c>
      <c r="B58" t="s">
        <v>484</v>
      </c>
      <c r="C58" t="s">
        <v>317</v>
      </c>
      <c r="D58" t="s">
        <v>485</v>
      </c>
      <c r="E58" t="s">
        <v>318</v>
      </c>
      <c r="F58"/>
      <c r="G58" t="n">
        <v>38463.4479276874</v>
      </c>
      <c r="H58" t="n">
        <v>41141.9896904548</v>
      </c>
      <c r="I58" t="n">
        <v>43937.7342521136</v>
      </c>
      <c r="J58" t="n">
        <v>46716.5336349163</v>
      </c>
      <c r="K58" t="n">
        <v>50457.0968771681</v>
      </c>
      <c r="L58" t="n">
        <v>53675.3144215508</v>
      </c>
      <c r="M58" t="n">
        <v>60114.9493469668</v>
      </c>
      <c r="N58" t="n">
        <v>66570.7263565269</v>
      </c>
      <c r="O58" t="n">
        <v>72628.8167569713</v>
      </c>
      <c r="P58" t="n">
        <v>79899.0078742805</v>
      </c>
      <c r="Q58" t="n">
        <v>88474.2611153526</v>
      </c>
      <c r="R58" t="n">
        <v>97837.7819306766</v>
      </c>
      <c r="S58" t="n">
        <v>107259.024854453</v>
      </c>
      <c r="T58" t="n">
        <v>115868.831466255</v>
      </c>
      <c r="U58" t="n">
        <v>123856.709610904</v>
      </c>
      <c r="V58" t="n">
        <v>126662.665562768</v>
      </c>
      <c r="W58" t="n">
        <v>129308.763950574</v>
      </c>
      <c r="X58" t="n">
        <v>130198.484354451</v>
      </c>
      <c r="Y58" t="n">
        <v>134976.942374546</v>
      </c>
      <c r="Z58" t="n">
        <v>137755.054594736</v>
      </c>
      <c r="AA58" t="n">
        <v>140896.780877203</v>
      </c>
      <c r="AB58" t="n">
        <v>144774.728248171</v>
      </c>
      <c r="AC58" t="n">
        <v>149732.766053975</v>
      </c>
      <c r="AD58" t="n">
        <v>154440.235726781</v>
      </c>
      <c r="AE58" t="n">
        <v>156766.230545189</v>
      </c>
      <c r="AF58" t="n">
        <v>161196.172054288</v>
      </c>
    </row>
    <row r="59">
      <c r="A59" t="s">
        <v>179</v>
      </c>
      <c r="B59" t="s">
        <v>486</v>
      </c>
      <c r="C59" t="s">
        <v>317</v>
      </c>
      <c r="D59" t="s">
        <v>487</v>
      </c>
      <c r="E59" t="s">
        <v>318</v>
      </c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</row>
  </sheetData>
  <pageMargins left="0.7" right="0.7" top="0.75" bottom="0.75" header="0.3" footer="0.3"/>
  <pageSetup paperSize="9" orientation="portrait" horizontalDpi="300" verticalDpi="300" r:id="rId2"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263</v>
      </c>
      <c r="B1" t="s">
        <v>264</v>
      </c>
      <c r="C1" t="s">
        <v>265</v>
      </c>
      <c r="D1" t="s">
        <v>266</v>
      </c>
      <c r="E1" t="s">
        <v>267</v>
      </c>
      <c r="F1" t="s">
        <v>268</v>
      </c>
      <c r="G1" t="s">
        <v>269</v>
      </c>
      <c r="H1" t="s">
        <v>270</v>
      </c>
      <c r="I1" t="s">
        <v>271</v>
      </c>
      <c r="J1" t="s">
        <v>272</v>
      </c>
      <c r="K1" t="s">
        <v>273</v>
      </c>
      <c r="L1" t="s">
        <v>274</v>
      </c>
      <c r="M1" t="s">
        <v>275</v>
      </c>
      <c r="N1" t="s">
        <v>276</v>
      </c>
      <c r="O1" t="s">
        <v>277</v>
      </c>
      <c r="P1" t="s">
        <v>278</v>
      </c>
      <c r="Q1" t="s">
        <v>279</v>
      </c>
      <c r="R1" t="s">
        <v>280</v>
      </c>
      <c r="S1" t="s">
        <v>281</v>
      </c>
      <c r="T1" t="s">
        <v>282</v>
      </c>
      <c r="U1" t="s">
        <v>283</v>
      </c>
      <c r="V1" t="s">
        <v>284</v>
      </c>
      <c r="W1" t="s">
        <v>285</v>
      </c>
      <c r="X1" t="s">
        <v>286</v>
      </c>
      <c r="Y1" t="s">
        <v>287</v>
      </c>
      <c r="Z1" t="s">
        <v>288</v>
      </c>
      <c r="AA1" t="s">
        <v>289</v>
      </c>
      <c r="AB1" t="s">
        <v>290</v>
      </c>
      <c r="AC1" t="s">
        <v>291</v>
      </c>
      <c r="AD1" t="s">
        <v>292</v>
      </c>
      <c r="AE1" t="s">
        <v>293</v>
      </c>
      <c r="AF1" t="s">
        <v>294</v>
      </c>
    </row>
    <row r="2">
      <c r="A2" t="s">
        <v>181</v>
      </c>
      <c r="B2" t="s">
        <v>295</v>
      </c>
      <c r="C2" t="s">
        <v>317</v>
      </c>
      <c r="D2" t="s">
        <v>297</v>
      </c>
      <c r="E2" t="s">
        <v>318</v>
      </c>
      <c r="F2"/>
      <c r="G2" t="n">
        <v>22.5208281100007</v>
      </c>
      <c r="H2" t="n">
        <v>21.3842116512058</v>
      </c>
      <c r="I2" t="n">
        <v>22.221680225282</v>
      </c>
      <c r="J2" t="n">
        <v>22.729379459818</v>
      </c>
      <c r="K2" t="n">
        <v>23.6347925259344</v>
      </c>
      <c r="L2" t="n">
        <v>22.907092781613</v>
      </c>
      <c r="M2" t="n">
        <v>24.4557090293113</v>
      </c>
      <c r="N2" t="n">
        <v>25.2787681251422</v>
      </c>
      <c r="O2" t="n">
        <v>26.2344730530324</v>
      </c>
      <c r="P2" t="n">
        <v>25.6838665091927</v>
      </c>
      <c r="Q2" t="n">
        <v>25.4110988089557</v>
      </c>
      <c r="R2" t="n">
        <v>26.2456471206646</v>
      </c>
      <c r="S2" t="n">
        <v>27.2900979199844</v>
      </c>
      <c r="T2" t="n">
        <v>27.6091415523216</v>
      </c>
      <c r="U2" t="n">
        <v>17.6844272888467</v>
      </c>
      <c r="V2" t="n">
        <v>20.6173390965936</v>
      </c>
      <c r="W2" t="n">
        <v>19.6075324597917</v>
      </c>
      <c r="X2" t="n">
        <v>19.2299092296884</v>
      </c>
      <c r="Y2" t="n">
        <v>21.470536573065</v>
      </c>
      <c r="Z2" t="n">
        <v>20.2671808741186</v>
      </c>
      <c r="AA2" t="n">
        <v>15.3799299602656</v>
      </c>
      <c r="AB2" t="n">
        <v>11.1237614450239</v>
      </c>
      <c r="AC2" t="n">
        <v>10.105979305131</v>
      </c>
      <c r="AD2" t="n">
        <v>13.2526322482666</v>
      </c>
      <c r="AE2" t="n">
        <v>11.550584674295</v>
      </c>
      <c r="AF2" t="n">
        <v>12.2714846871786</v>
      </c>
    </row>
    <row r="3">
      <c r="A3" t="s">
        <v>181</v>
      </c>
      <c r="B3" t="s">
        <v>374</v>
      </c>
      <c r="C3" t="s">
        <v>317</v>
      </c>
      <c r="D3" t="s">
        <v>375</v>
      </c>
      <c r="E3" t="s">
        <v>318</v>
      </c>
      <c r="F3"/>
      <c r="G3" t="n">
        <v>9.80097840916416</v>
      </c>
      <c r="H3" t="n">
        <v>9.64467025805349</v>
      </c>
      <c r="I3" t="n">
        <v>9.88367572783533</v>
      </c>
      <c r="J3" t="n">
        <v>10.1198210336756</v>
      </c>
      <c r="K3" t="n">
        <v>10.5731294064641</v>
      </c>
      <c r="L3" t="n">
        <v>11.1130295526893</v>
      </c>
      <c r="M3" t="n">
        <v>12.4008109953875</v>
      </c>
      <c r="N3" t="n">
        <v>13.5739395216463</v>
      </c>
      <c r="O3" t="n">
        <v>14.6835886290777</v>
      </c>
      <c r="P3" t="n">
        <v>15.7521209081957</v>
      </c>
      <c r="Q3" t="n">
        <v>16.7181884150778</v>
      </c>
      <c r="R3" t="n">
        <v>17.9543615431812</v>
      </c>
      <c r="S3" t="n">
        <v>18.5374279268803</v>
      </c>
      <c r="T3" t="n">
        <v>18.8843082908249</v>
      </c>
      <c r="U3" t="n">
        <v>12.8687032894526</v>
      </c>
      <c r="V3" t="n">
        <v>14.5427081194769</v>
      </c>
      <c r="W3" t="n">
        <v>12.9028615623463</v>
      </c>
      <c r="X3" t="n">
        <v>11.0914129909294</v>
      </c>
      <c r="Y3" t="n">
        <v>21.2509737954707</v>
      </c>
      <c r="Z3" t="n">
        <v>19.3274436559153</v>
      </c>
      <c r="AA3" t="n">
        <v>15.2955143899559</v>
      </c>
      <c r="AB3" t="n">
        <v>10.6895155833069</v>
      </c>
      <c r="AC3" t="n">
        <v>9.27243444861706</v>
      </c>
      <c r="AD3" t="n">
        <v>18.6462053104056</v>
      </c>
      <c r="AE3" t="n">
        <v>12.6178069895479</v>
      </c>
      <c r="AF3" t="n">
        <v>11.3506694676014</v>
      </c>
    </row>
    <row r="4">
      <c r="A4" t="s">
        <v>181</v>
      </c>
      <c r="B4" t="s">
        <v>376</v>
      </c>
      <c r="C4" t="s">
        <v>317</v>
      </c>
      <c r="D4" t="s">
        <v>377</v>
      </c>
      <c r="E4" t="s">
        <v>318</v>
      </c>
      <c r="F4"/>
      <c r="G4" t="n">
        <v>3888.57528063908</v>
      </c>
      <c r="H4" t="n">
        <v>3899.08631281601</v>
      </c>
      <c r="I4" t="n">
        <v>4226.92012778615</v>
      </c>
      <c r="J4" t="n">
        <v>4501.96032773936</v>
      </c>
      <c r="K4" t="n">
        <v>4859.02466338024</v>
      </c>
      <c r="L4" t="n">
        <v>4930.1488473367</v>
      </c>
      <c r="M4" t="n">
        <v>5366.16604749957</v>
      </c>
      <c r="N4" t="n">
        <v>5576.96522183103</v>
      </c>
      <c r="O4" t="n">
        <v>5887.02688444303</v>
      </c>
      <c r="P4" t="n">
        <v>6263.89360983747</v>
      </c>
      <c r="Q4" t="n">
        <v>6526.98737665631</v>
      </c>
      <c r="R4" t="n">
        <v>6795.01375158312</v>
      </c>
      <c r="S4" t="n">
        <v>7120.59859419567</v>
      </c>
      <c r="T4" t="n">
        <v>7082.07308167378</v>
      </c>
      <c r="U4" t="n">
        <v>4777.11017266901</v>
      </c>
      <c r="V4" t="n">
        <v>5728.33929913066</v>
      </c>
      <c r="W4" t="n">
        <v>5537.43795686182</v>
      </c>
      <c r="X4" t="n">
        <v>4991.72943461879</v>
      </c>
      <c r="Y4" t="n">
        <v>5074.87122383411</v>
      </c>
      <c r="Z4" t="n">
        <v>4802.74983445381</v>
      </c>
      <c r="AA4" t="n">
        <v>5738.82624662416</v>
      </c>
      <c r="AB4" t="n">
        <v>5394.28791292633</v>
      </c>
      <c r="AC4" t="n">
        <v>5269.43715179321</v>
      </c>
      <c r="AD4" t="n">
        <v>5502.97305773837</v>
      </c>
      <c r="AE4" t="n">
        <v>5312.38831773449</v>
      </c>
      <c r="AF4" t="n">
        <v>6118.42480567588</v>
      </c>
    </row>
    <row r="5">
      <c r="A5" t="s">
        <v>181</v>
      </c>
      <c r="B5" t="s">
        <v>378</v>
      </c>
      <c r="C5" t="s">
        <v>317</v>
      </c>
      <c r="D5" t="s">
        <v>379</v>
      </c>
      <c r="E5" t="s">
        <v>318</v>
      </c>
      <c r="F5"/>
      <c r="G5" t="n">
        <v>1005.26684828615</v>
      </c>
      <c r="H5" t="n">
        <v>998.314278383751</v>
      </c>
      <c r="I5" t="n">
        <v>1064.53342857018</v>
      </c>
      <c r="J5" t="n">
        <v>1126.6748655955</v>
      </c>
      <c r="K5" t="n">
        <v>1182.38504905494</v>
      </c>
      <c r="L5" t="n">
        <v>1206.94703280341</v>
      </c>
      <c r="M5" t="n">
        <v>1330.23647156754</v>
      </c>
      <c r="N5" t="n">
        <v>1396.31102336269</v>
      </c>
      <c r="O5" t="n">
        <v>1525.61678896617</v>
      </c>
      <c r="P5" t="n">
        <v>1671.55540834446</v>
      </c>
      <c r="Q5" t="n">
        <v>1763.53215814664</v>
      </c>
      <c r="R5" t="n">
        <v>1824.83296454011</v>
      </c>
      <c r="S5" t="n">
        <v>1974.90882231907</v>
      </c>
      <c r="T5" t="n">
        <v>1978.8033176375</v>
      </c>
      <c r="U5" t="n">
        <v>1295.95322714557</v>
      </c>
      <c r="V5" t="n">
        <v>1554.11253928276</v>
      </c>
      <c r="W5" t="n">
        <v>1505.03502670055</v>
      </c>
      <c r="X5" t="n">
        <v>1322.84710951964</v>
      </c>
      <c r="Y5" t="n">
        <v>1290.39292459778</v>
      </c>
      <c r="Z5" t="n">
        <v>1191.20443121532</v>
      </c>
      <c r="AA5" t="n">
        <v>1498.24243348718</v>
      </c>
      <c r="AB5" t="n">
        <v>1554.64960132307</v>
      </c>
      <c r="AC5" t="n">
        <v>1513.75334602979</v>
      </c>
      <c r="AD5" t="n">
        <v>1649.51272533903</v>
      </c>
      <c r="AE5" t="n">
        <v>1538.83971863283</v>
      </c>
      <c r="AF5" t="n">
        <v>1707.45274978369</v>
      </c>
    </row>
    <row r="6">
      <c r="A6" t="s">
        <v>181</v>
      </c>
      <c r="B6" t="s">
        <v>380</v>
      </c>
      <c r="C6" t="s">
        <v>317</v>
      </c>
      <c r="D6" t="s">
        <v>381</v>
      </c>
      <c r="E6" t="s">
        <v>318</v>
      </c>
      <c r="F6"/>
      <c r="G6" t="n">
        <v>293.788582613525</v>
      </c>
      <c r="H6" t="n">
        <v>290.999477112787</v>
      </c>
      <c r="I6" t="n">
        <v>307.021034229482</v>
      </c>
      <c r="J6" t="n">
        <v>314.635690849226</v>
      </c>
      <c r="K6" t="n">
        <v>321.474282979545</v>
      </c>
      <c r="L6" t="n">
        <v>313.175649371452</v>
      </c>
      <c r="M6" t="n">
        <v>326.434515404092</v>
      </c>
      <c r="N6" t="n">
        <v>322.652885983567</v>
      </c>
      <c r="O6" t="n">
        <v>314.690218906696</v>
      </c>
      <c r="P6" t="n">
        <v>311.660022701338</v>
      </c>
      <c r="Q6" t="n">
        <v>303.66283618494</v>
      </c>
      <c r="R6" t="n">
        <v>293.06627883325</v>
      </c>
      <c r="S6" t="n">
        <v>278.075705322762</v>
      </c>
      <c r="T6" t="n">
        <v>265.030113340821</v>
      </c>
      <c r="U6" t="n">
        <v>176.503817351684</v>
      </c>
      <c r="V6" t="n">
        <v>210.763008109683</v>
      </c>
      <c r="W6" t="n">
        <v>197.628814281176</v>
      </c>
      <c r="X6" t="n">
        <v>173.385187102422</v>
      </c>
      <c r="Y6" t="n">
        <v>167.923523692778</v>
      </c>
      <c r="Z6" t="n">
        <v>152.428150416055</v>
      </c>
      <c r="AA6" t="n">
        <v>247.16976617587</v>
      </c>
      <c r="AB6" t="n">
        <v>253.835520951714</v>
      </c>
      <c r="AC6" t="n">
        <v>244.072546513632</v>
      </c>
      <c r="AD6" t="n">
        <v>230.672797324335</v>
      </c>
      <c r="AE6" t="n">
        <v>212.217875895412</v>
      </c>
      <c r="AF6" t="n">
        <v>235.093890793052</v>
      </c>
    </row>
    <row r="7">
      <c r="A7" t="s">
        <v>181</v>
      </c>
      <c r="B7" t="s">
        <v>382</v>
      </c>
      <c r="C7" t="s">
        <v>317</v>
      </c>
      <c r="D7" t="s">
        <v>383</v>
      </c>
      <c r="E7" t="s">
        <v>318</v>
      </c>
      <c r="F7"/>
      <c r="G7" t="n">
        <v>298.230634031806</v>
      </c>
      <c r="H7" t="n">
        <v>295.550251202584</v>
      </c>
      <c r="I7" t="n">
        <v>321.897420125478</v>
      </c>
      <c r="J7" t="n">
        <v>342.385855755773</v>
      </c>
      <c r="K7" t="n">
        <v>377.361927750282</v>
      </c>
      <c r="L7" t="n">
        <v>380.66968525593</v>
      </c>
      <c r="M7" t="n">
        <v>418.15467711776</v>
      </c>
      <c r="N7" t="n">
        <v>435.741125450943</v>
      </c>
      <c r="O7" t="n">
        <v>461.90067780807</v>
      </c>
      <c r="P7" t="n">
        <v>494.347047710774</v>
      </c>
      <c r="Q7" t="n">
        <v>521.679145302902</v>
      </c>
      <c r="R7" t="n">
        <v>544.195824556713</v>
      </c>
      <c r="S7" t="n">
        <v>556.056008442666</v>
      </c>
      <c r="T7" t="n">
        <v>542.557092277775</v>
      </c>
      <c r="U7" t="n">
        <v>355.399831451565</v>
      </c>
      <c r="V7" t="n">
        <v>405.852941575917</v>
      </c>
      <c r="W7" t="n">
        <v>371.316370230332</v>
      </c>
      <c r="X7" t="n">
        <v>337.167261175621</v>
      </c>
      <c r="Y7" t="n">
        <v>328.072406118598</v>
      </c>
      <c r="Z7" t="n">
        <v>300.456856521626</v>
      </c>
      <c r="AA7" t="n">
        <v>397.140736897713</v>
      </c>
      <c r="AB7" t="n">
        <v>371.873156540281</v>
      </c>
      <c r="AC7" t="n">
        <v>375.542566863532</v>
      </c>
      <c r="AD7" t="n">
        <v>389.838631897478</v>
      </c>
      <c r="AE7" t="n">
        <v>377.362894274292</v>
      </c>
      <c r="AF7" t="n">
        <v>444.147161713944</v>
      </c>
    </row>
    <row r="8">
      <c r="A8" t="s">
        <v>181</v>
      </c>
      <c r="B8" t="s">
        <v>384</v>
      </c>
      <c r="C8" t="s">
        <v>317</v>
      </c>
      <c r="D8" t="s">
        <v>385</v>
      </c>
      <c r="E8" t="s">
        <v>318</v>
      </c>
      <c r="F8"/>
      <c r="G8" t="n">
        <v>25.2278260216633</v>
      </c>
      <c r="H8" t="n">
        <v>25.9372318108397</v>
      </c>
      <c r="I8" t="n">
        <v>25.7122704389596</v>
      </c>
      <c r="J8" t="n">
        <v>26.6784104946319</v>
      </c>
      <c r="K8" t="n">
        <v>32.6230022787803</v>
      </c>
      <c r="L8" t="n">
        <v>32.2503632019797</v>
      </c>
      <c r="M8" t="n">
        <v>33.9507603174589</v>
      </c>
      <c r="N8" t="n">
        <v>34.5586209737581</v>
      </c>
      <c r="O8" t="n">
        <v>36.8594914702911</v>
      </c>
      <c r="P8" t="n">
        <v>42.7371958510666</v>
      </c>
      <c r="Q8" t="n">
        <v>46.2706902191137</v>
      </c>
      <c r="R8" t="n">
        <v>49.0373935684259</v>
      </c>
      <c r="S8" t="n">
        <v>54.5472095358784</v>
      </c>
      <c r="T8" t="n">
        <v>53.8712300425737</v>
      </c>
      <c r="U8" t="n">
        <v>39.0075958690052</v>
      </c>
      <c r="V8" t="n">
        <v>61.3036307130461</v>
      </c>
      <c r="W8" t="n">
        <v>73.6163634562662</v>
      </c>
      <c r="X8" t="n">
        <v>73.4559049493487</v>
      </c>
      <c r="Y8" t="n">
        <v>84.8131374153695</v>
      </c>
      <c r="Z8" t="n">
        <v>79.550576765492</v>
      </c>
      <c r="AA8" t="n">
        <v>75.134281116525</v>
      </c>
      <c r="AB8" t="n">
        <v>57.9128177582096</v>
      </c>
      <c r="AC8" t="n">
        <v>54.7253909203905</v>
      </c>
      <c r="AD8" t="n">
        <v>55.0247100923148</v>
      </c>
      <c r="AE8" t="n">
        <v>43.4352791280983</v>
      </c>
      <c r="AF8" t="n">
        <v>44.9312178260257</v>
      </c>
    </row>
    <row r="9">
      <c r="A9" t="s">
        <v>181</v>
      </c>
      <c r="B9" t="s">
        <v>386</v>
      </c>
      <c r="C9" t="s">
        <v>317</v>
      </c>
      <c r="D9" t="s">
        <v>387</v>
      </c>
      <c r="E9" t="s">
        <v>318</v>
      </c>
      <c r="F9"/>
      <c r="G9" t="n">
        <v>331.532004777956</v>
      </c>
      <c r="H9" t="n">
        <v>324.883440437428</v>
      </c>
      <c r="I9" t="n">
        <v>345.995203294783</v>
      </c>
      <c r="J9" t="n">
        <v>360.308974435118</v>
      </c>
      <c r="K9" t="n">
        <v>392.786972753699</v>
      </c>
      <c r="L9" t="n">
        <v>402.210735675232</v>
      </c>
      <c r="M9" t="n">
        <v>437.619540091158</v>
      </c>
      <c r="N9" t="n">
        <v>462.509503888015</v>
      </c>
      <c r="O9" t="n">
        <v>489.00865048892</v>
      </c>
      <c r="P9" t="n">
        <v>523.571884911903</v>
      </c>
      <c r="Q9" t="n">
        <v>551.084692308098</v>
      </c>
      <c r="R9" t="n">
        <v>590.118719506891</v>
      </c>
      <c r="S9" t="n">
        <v>641.309750772059</v>
      </c>
      <c r="T9" t="n">
        <v>622.687181755897</v>
      </c>
      <c r="U9" t="n">
        <v>424.598308241854</v>
      </c>
      <c r="V9" t="n">
        <v>509.940077843399</v>
      </c>
      <c r="W9" t="n">
        <v>507.050670429477</v>
      </c>
      <c r="X9" t="n">
        <v>465.325938527171</v>
      </c>
      <c r="Y9" t="n">
        <v>476.205281986295</v>
      </c>
      <c r="Z9" t="n">
        <v>459.451812280952</v>
      </c>
      <c r="AA9" t="n">
        <v>487.863752404072</v>
      </c>
      <c r="AB9" t="n">
        <v>418.569850259656</v>
      </c>
      <c r="AC9" t="n">
        <v>399.526303616521</v>
      </c>
      <c r="AD9" t="n">
        <v>407.497364996096</v>
      </c>
      <c r="AE9" t="n">
        <v>389.054565791357</v>
      </c>
      <c r="AF9" t="n">
        <v>450.199615910678</v>
      </c>
    </row>
    <row r="10">
      <c r="A10" t="s">
        <v>181</v>
      </c>
      <c r="B10" t="s">
        <v>388</v>
      </c>
      <c r="C10" t="s">
        <v>317</v>
      </c>
      <c r="D10" t="s">
        <v>389</v>
      </c>
      <c r="E10" t="s">
        <v>318</v>
      </c>
      <c r="F10"/>
      <c r="G10" t="n">
        <v>508.070027807574</v>
      </c>
      <c r="H10" t="n">
        <v>496.903475986722</v>
      </c>
      <c r="I10" t="n">
        <v>528.672057321063</v>
      </c>
      <c r="J10" t="n">
        <v>549.485112290769</v>
      </c>
      <c r="K10" t="n">
        <v>599.79159093498</v>
      </c>
      <c r="L10" t="n">
        <v>610.679555188367</v>
      </c>
      <c r="M10" t="n">
        <v>657.64307038091</v>
      </c>
      <c r="N10" t="n">
        <v>686.881348797488</v>
      </c>
      <c r="O10" t="n">
        <v>720.498698998888</v>
      </c>
      <c r="P10" t="n">
        <v>767.217855882216</v>
      </c>
      <c r="Q10" t="n">
        <v>802.249666773551</v>
      </c>
      <c r="R10" t="n">
        <v>852.567789817122</v>
      </c>
      <c r="S10" t="n">
        <v>920.426734692166</v>
      </c>
      <c r="T10" t="n">
        <v>929.536467362674</v>
      </c>
      <c r="U10" t="n">
        <v>651.140938105467</v>
      </c>
      <c r="V10" t="n">
        <v>788.419595741652</v>
      </c>
      <c r="W10" t="n">
        <v>788.427120029418</v>
      </c>
      <c r="X10" t="n">
        <v>712.480743655508</v>
      </c>
      <c r="Y10" t="n">
        <v>724.086481435047</v>
      </c>
      <c r="Z10" t="n">
        <v>690.647288304039</v>
      </c>
      <c r="AA10" t="n">
        <v>769.66112042405</v>
      </c>
      <c r="AB10" t="n">
        <v>671.214557414461</v>
      </c>
      <c r="AC10" t="n">
        <v>669.216675823329</v>
      </c>
      <c r="AD10" t="n">
        <v>689.683309327155</v>
      </c>
      <c r="AE10" t="n">
        <v>669.437450772703</v>
      </c>
      <c r="AF10" t="n">
        <v>778.723448913441</v>
      </c>
    </row>
    <row r="11">
      <c r="A11" t="s">
        <v>181</v>
      </c>
      <c r="B11" t="s">
        <v>390</v>
      </c>
      <c r="C11" t="s">
        <v>317</v>
      </c>
      <c r="D11" t="s">
        <v>391</v>
      </c>
      <c r="E11" t="s">
        <v>318</v>
      </c>
      <c r="F11"/>
      <c r="G11" t="n">
        <v>176.538023029619</v>
      </c>
      <c r="H11" t="n">
        <v>172.020035549294</v>
      </c>
      <c r="I11" t="n">
        <v>182.67685402628</v>
      </c>
      <c r="J11" t="n">
        <v>189.176137855651</v>
      </c>
      <c r="K11" t="n">
        <v>207.004618181282</v>
      </c>
      <c r="L11" t="n">
        <v>208.468819513135</v>
      </c>
      <c r="M11" t="n">
        <v>220.023530289752</v>
      </c>
      <c r="N11" t="n">
        <v>224.371844909473</v>
      </c>
      <c r="O11" t="n">
        <v>231.490048509968</v>
      </c>
      <c r="P11" t="n">
        <v>243.645970970312</v>
      </c>
      <c r="Q11" t="n">
        <v>251.164974465452</v>
      </c>
      <c r="R11" t="n">
        <v>262.44907031023</v>
      </c>
      <c r="S11" t="n">
        <v>279.116983920107</v>
      </c>
      <c r="T11" t="n">
        <v>306.849285606776</v>
      </c>
      <c r="U11" t="n">
        <v>226.542629863612</v>
      </c>
      <c r="V11" t="n">
        <v>278.479517898253</v>
      </c>
      <c r="W11" t="n">
        <v>281.376449599941</v>
      </c>
      <c r="X11" t="n">
        <v>247.154805128338</v>
      </c>
      <c r="Y11" t="n">
        <v>247.881199448752</v>
      </c>
      <c r="Z11" t="n">
        <v>231.195476023087</v>
      </c>
      <c r="AA11" t="n">
        <v>281.797368019978</v>
      </c>
      <c r="AB11" t="n">
        <v>252.644707154805</v>
      </c>
      <c r="AC11" t="n">
        <v>269.690372206808</v>
      </c>
      <c r="AD11" t="n">
        <v>282.185944331058</v>
      </c>
      <c r="AE11" t="n">
        <v>280.382884981346</v>
      </c>
      <c r="AF11" t="n">
        <v>328.523833002763</v>
      </c>
    </row>
    <row r="12">
      <c r="A12" t="s">
        <v>181</v>
      </c>
      <c r="B12" t="s">
        <v>392</v>
      </c>
      <c r="C12" t="s">
        <v>317</v>
      </c>
      <c r="D12" t="s">
        <v>393</v>
      </c>
      <c r="E12" t="s">
        <v>318</v>
      </c>
      <c r="F12"/>
      <c r="G12" t="n">
        <v>338.526856883273</v>
      </c>
      <c r="H12" t="n">
        <v>337.973935027927</v>
      </c>
      <c r="I12" t="n">
        <v>370.408167644364</v>
      </c>
      <c r="J12" t="n">
        <v>401.023285156938</v>
      </c>
      <c r="K12" t="n">
        <v>438.437064021292</v>
      </c>
      <c r="L12" t="n">
        <v>459.556698180867</v>
      </c>
      <c r="M12" t="n">
        <v>509.255297870787</v>
      </c>
      <c r="N12" t="n">
        <v>535.068073548698</v>
      </c>
      <c r="O12" t="n">
        <v>560.421986587482</v>
      </c>
      <c r="P12" t="n">
        <v>600.446390285195</v>
      </c>
      <c r="Q12" t="n">
        <v>632.584678480695</v>
      </c>
      <c r="R12" t="n">
        <v>670.560002360743</v>
      </c>
      <c r="S12" t="n">
        <v>671.554510576566</v>
      </c>
      <c r="T12" t="n">
        <v>628.444910755918</v>
      </c>
      <c r="U12" t="n">
        <v>405.493696091778</v>
      </c>
      <c r="V12" t="n">
        <v>472.027236029328</v>
      </c>
      <c r="W12" t="n">
        <v>443.043377837269</v>
      </c>
      <c r="X12" t="n">
        <v>395.466374552453</v>
      </c>
      <c r="Y12" t="n">
        <v>399.935977672586</v>
      </c>
      <c r="Z12" t="n">
        <v>384.588830083002</v>
      </c>
      <c r="AA12" t="n">
        <v>464.214628514965</v>
      </c>
      <c r="AB12" t="n">
        <v>437.712104260805</v>
      </c>
      <c r="AC12" t="n">
        <v>426.105660250949</v>
      </c>
      <c r="AD12" t="n">
        <v>448.811469321736</v>
      </c>
      <c r="AE12" t="n">
        <v>454.037384555013</v>
      </c>
      <c r="AF12" t="n">
        <v>541.296605834972</v>
      </c>
    </row>
    <row r="13">
      <c r="A13" t="s">
        <v>181</v>
      </c>
      <c r="B13" t="s">
        <v>394</v>
      </c>
      <c r="C13" t="s">
        <v>317</v>
      </c>
      <c r="D13" t="s">
        <v>395</v>
      </c>
      <c r="E13" t="s">
        <v>318</v>
      </c>
      <c r="F13"/>
      <c r="G13" t="n">
        <v>306.693364616705</v>
      </c>
      <c r="H13" t="n">
        <v>314.136872765852</v>
      </c>
      <c r="I13" t="n">
        <v>344.108547087722</v>
      </c>
      <c r="J13" t="n">
        <v>375.6794807418</v>
      </c>
      <c r="K13" t="n">
        <v>416.534476393154</v>
      </c>
      <c r="L13" t="n">
        <v>428.974750259911</v>
      </c>
      <c r="M13" t="n">
        <v>472.694462952242</v>
      </c>
      <c r="N13" t="n">
        <v>498.451136497601</v>
      </c>
      <c r="O13" t="n">
        <v>532.239454270471</v>
      </c>
      <c r="P13" t="n">
        <v>569.549760844614</v>
      </c>
      <c r="Q13" t="n">
        <v>598.412489717835</v>
      </c>
      <c r="R13" t="n">
        <v>635.002202605396</v>
      </c>
      <c r="S13" t="n">
        <v>671.461656536084</v>
      </c>
      <c r="T13" t="n">
        <v>657.829119655958</v>
      </c>
      <c r="U13" t="n">
        <v>452.383314230037</v>
      </c>
      <c r="V13" t="n">
        <v>543.08467771817</v>
      </c>
      <c r="W13" t="n">
        <v>515.005715117897</v>
      </c>
      <c r="X13" t="n">
        <v>458.661649317565</v>
      </c>
      <c r="Y13" t="n">
        <v>465.415474879048</v>
      </c>
      <c r="Z13" t="n">
        <v>444.252164417412</v>
      </c>
      <c r="AA13" t="n">
        <v>527.595787394007</v>
      </c>
      <c r="AB13" t="n">
        <v>483.76363745282</v>
      </c>
      <c r="AC13" t="n">
        <v>469.856709806096</v>
      </c>
      <c r="AD13" t="n">
        <v>475.579413592664</v>
      </c>
      <c r="AE13" t="n">
        <v>488.474237707966</v>
      </c>
      <c r="AF13" t="n">
        <v>605.17413857565</v>
      </c>
    </row>
    <row r="14">
      <c r="A14" t="s">
        <v>181</v>
      </c>
      <c r="B14" t="s">
        <v>396</v>
      </c>
      <c r="C14" t="s">
        <v>317</v>
      </c>
      <c r="D14" t="s">
        <v>397</v>
      </c>
      <c r="E14" t="s">
        <v>318</v>
      </c>
      <c r="F14"/>
      <c r="G14" t="n">
        <v>119.134600020194</v>
      </c>
      <c r="H14" t="n">
        <v>118.68082583941</v>
      </c>
      <c r="I14" t="n">
        <v>127.09281742089</v>
      </c>
      <c r="J14" t="n">
        <v>132.281228976736</v>
      </c>
      <c r="K14" t="n">
        <v>142.280392734572</v>
      </c>
      <c r="L14" t="n">
        <v>144.070784911596</v>
      </c>
      <c r="M14" t="n">
        <v>145.990992143979</v>
      </c>
      <c r="N14" t="n">
        <v>136.656858235098</v>
      </c>
      <c r="O14" t="n">
        <v>128.816618465592</v>
      </c>
      <c r="P14" t="n">
        <v>127.238337778475</v>
      </c>
      <c r="Q14" t="n">
        <v>125.848170656558</v>
      </c>
      <c r="R14" t="n">
        <v>127.277769550154</v>
      </c>
      <c r="S14" t="n">
        <v>125.74220779702</v>
      </c>
      <c r="T14" t="n">
        <v>113.651674134541</v>
      </c>
      <c r="U14" t="n">
        <v>72.422559545283</v>
      </c>
      <c r="V14" t="n">
        <v>86.6544896167731</v>
      </c>
      <c r="W14" t="n">
        <v>84.1583626290277</v>
      </c>
      <c r="X14" t="n">
        <v>75.4875694649154</v>
      </c>
      <c r="Y14" t="n">
        <v>74.9794130939083</v>
      </c>
      <c r="Z14" t="n">
        <v>65.3920202884956</v>
      </c>
      <c r="AA14" t="n">
        <v>73.5592311746962</v>
      </c>
      <c r="AB14" t="n">
        <v>64.576401473842</v>
      </c>
      <c r="AC14" t="n">
        <v>60.441313913334</v>
      </c>
      <c r="AD14" t="n">
        <v>66.9274969849251</v>
      </c>
      <c r="AE14" t="n">
        <v>71.9435387073668</v>
      </c>
      <c r="AF14" t="n">
        <v>89.7030690548564</v>
      </c>
    </row>
    <row r="15">
      <c r="A15" t="s">
        <v>181</v>
      </c>
      <c r="B15" t="s">
        <v>398</v>
      </c>
      <c r="C15" t="s">
        <v>317</v>
      </c>
      <c r="D15" t="s">
        <v>399</v>
      </c>
      <c r="E15" t="s">
        <v>318</v>
      </c>
      <c r="F15"/>
      <c r="G15" t="n">
        <v>239.209490464469</v>
      </c>
      <c r="H15" t="n">
        <v>240.308307255703</v>
      </c>
      <c r="I15" t="n">
        <v>262.71839657536</v>
      </c>
      <c r="J15" t="n">
        <v>278.008382597641</v>
      </c>
      <c r="K15" t="n">
        <v>300.463471770408</v>
      </c>
      <c r="L15" t="n">
        <v>306.736805536742</v>
      </c>
      <c r="M15" t="n">
        <v>321.909664926059</v>
      </c>
      <c r="N15" t="n">
        <v>318.674345182969</v>
      </c>
      <c r="O15" t="n">
        <v>319.505670901421</v>
      </c>
      <c r="P15" t="n">
        <v>330.535305513763</v>
      </c>
      <c r="Q15" t="n">
        <v>342.423516994292</v>
      </c>
      <c r="R15" t="n">
        <v>357.503374111104</v>
      </c>
      <c r="S15" t="n">
        <v>368.931784123528</v>
      </c>
      <c r="T15" t="n">
        <v>351.748187263267</v>
      </c>
      <c r="U15" t="n">
        <v>229.64852625748</v>
      </c>
      <c r="V15" t="n">
        <v>268.619205215179</v>
      </c>
      <c r="W15" t="n">
        <v>258.114364439236</v>
      </c>
      <c r="X15" t="n">
        <v>231.590056284242</v>
      </c>
      <c r="Y15" t="n">
        <v>239.011296342738</v>
      </c>
      <c r="Z15" t="n">
        <v>223.222453172659</v>
      </c>
      <c r="AA15" t="n">
        <v>282.894301186921</v>
      </c>
      <c r="AB15" t="n">
        <v>258.584043619477</v>
      </c>
      <c r="AC15" t="n">
        <v>247.950559639549</v>
      </c>
      <c r="AD15" t="n">
        <v>260.383073089516</v>
      </c>
      <c r="AE15" t="n">
        <v>261.48127499539</v>
      </c>
      <c r="AF15" t="n">
        <v>314.800243823503</v>
      </c>
    </row>
    <row r="16">
      <c r="A16" t="s">
        <v>181</v>
      </c>
      <c r="B16" t="s">
        <v>400</v>
      </c>
      <c r="C16" t="s">
        <v>317</v>
      </c>
      <c r="D16" t="s">
        <v>401</v>
      </c>
      <c r="E16" t="s">
        <v>318</v>
      </c>
      <c r="F16"/>
      <c r="G16" t="n">
        <v>120.074890444275</v>
      </c>
      <c r="H16" t="n">
        <v>121.627481416293</v>
      </c>
      <c r="I16" t="n">
        <v>135.62557915447</v>
      </c>
      <c r="J16" t="n">
        <v>145.727153620906</v>
      </c>
      <c r="K16" t="n">
        <v>158.183079035836</v>
      </c>
      <c r="L16" t="n">
        <v>162.666020625146</v>
      </c>
      <c r="M16" t="n">
        <v>175.91867278208</v>
      </c>
      <c r="N16" t="n">
        <v>182.017486947871</v>
      </c>
      <c r="O16" t="n">
        <v>190.68905243583</v>
      </c>
      <c r="P16" t="n">
        <v>203.296967735288</v>
      </c>
      <c r="Q16" t="n">
        <v>216.575346337734</v>
      </c>
      <c r="R16" t="n">
        <v>230.22560456095</v>
      </c>
      <c r="S16" t="n">
        <v>243.189576326508</v>
      </c>
      <c r="T16" t="n">
        <v>238.096513128726</v>
      </c>
      <c r="U16" t="n">
        <v>157.225966712197</v>
      </c>
      <c r="V16" t="n">
        <v>181.964715598406</v>
      </c>
      <c r="W16" t="n">
        <v>173.956001810208</v>
      </c>
      <c r="X16" t="n">
        <v>156.102486819326</v>
      </c>
      <c r="Y16" t="n">
        <v>164.03188324883</v>
      </c>
      <c r="Z16" t="n">
        <v>157.830432884163</v>
      </c>
      <c r="AA16" t="n">
        <v>209.335070012225</v>
      </c>
      <c r="AB16" t="n">
        <v>194.007642145635</v>
      </c>
      <c r="AC16" t="n">
        <v>187.509245726215</v>
      </c>
      <c r="AD16" t="n">
        <v>193.455576104591</v>
      </c>
      <c r="AE16" t="n">
        <v>189.537736288023</v>
      </c>
      <c r="AF16" t="n">
        <v>225.097174768647</v>
      </c>
    </row>
    <row r="17">
      <c r="A17" t="s">
        <v>181</v>
      </c>
      <c r="B17" t="s">
        <v>402</v>
      </c>
      <c r="C17" t="s">
        <v>317</v>
      </c>
      <c r="D17" t="s">
        <v>403</v>
      </c>
      <c r="E17" t="s">
        <v>318</v>
      </c>
      <c r="F17"/>
      <c r="G17" t="n">
        <v>155.452297038032</v>
      </c>
      <c r="H17" t="n">
        <v>158.461138304577</v>
      </c>
      <c r="I17" t="n">
        <v>176.592492297065</v>
      </c>
      <c r="J17" t="n">
        <v>191.902495202695</v>
      </c>
      <c r="K17" t="n">
        <v>205.31176009614</v>
      </c>
      <c r="L17" t="n">
        <v>211.717155932503</v>
      </c>
      <c r="M17" t="n">
        <v>234.814122722209</v>
      </c>
      <c r="N17" t="n">
        <v>246.638514084501</v>
      </c>
      <c r="O17" t="n">
        <v>261.051906434226</v>
      </c>
      <c r="P17" t="n">
        <v>273.71729178833</v>
      </c>
      <c r="Q17" t="n">
        <v>286.649434698519</v>
      </c>
      <c r="R17" t="n">
        <v>300.603801089231</v>
      </c>
      <c r="S17" t="n">
        <v>316.592930970482</v>
      </c>
      <c r="T17" t="n">
        <v>312.152003765184</v>
      </c>
      <c r="U17" t="n">
        <v>210.753929089543</v>
      </c>
      <c r="V17" t="n">
        <v>265.282744139978</v>
      </c>
      <c r="W17" t="n">
        <v>269.530220789526</v>
      </c>
      <c r="X17" t="n">
        <v>252.6342668349</v>
      </c>
      <c r="Y17" t="n">
        <v>262.269531825773</v>
      </c>
      <c r="Z17" t="n">
        <v>256.521147608191</v>
      </c>
      <c r="AA17" t="n">
        <v>293.648543998394</v>
      </c>
      <c r="AB17" t="n">
        <v>263.103171127354</v>
      </c>
      <c r="AC17" t="n">
        <v>255.697208183578</v>
      </c>
      <c r="AD17" t="n">
        <v>269.607402234332</v>
      </c>
      <c r="AE17" t="n">
        <v>272.06085824317</v>
      </c>
      <c r="AF17" t="n">
        <v>322.708403469361</v>
      </c>
    </row>
    <row r="18">
      <c r="A18" t="s">
        <v>181</v>
      </c>
      <c r="B18" t="s">
        <v>404</v>
      </c>
      <c r="C18" t="s">
        <v>317</v>
      </c>
      <c r="D18" t="s">
        <v>405</v>
      </c>
      <c r="E18" t="s">
        <v>318</v>
      </c>
      <c r="F18"/>
      <c r="G18" t="n">
        <v>488.336329088864</v>
      </c>
      <c r="H18" t="n">
        <v>502.859655828761</v>
      </c>
      <c r="I18" t="n">
        <v>560.424291713882</v>
      </c>
      <c r="J18" t="n">
        <v>607.693351788369</v>
      </c>
      <c r="K18" t="n">
        <v>671.750237502206</v>
      </c>
      <c r="L18" t="n">
        <v>658.624459894789</v>
      </c>
      <c r="M18" t="n">
        <v>705.561865909085</v>
      </c>
      <c r="N18" t="n">
        <v>723.958682171085</v>
      </c>
      <c r="O18" t="n">
        <v>742.913596409845</v>
      </c>
      <c r="P18" t="n">
        <v>758.448716627688</v>
      </c>
      <c r="Q18" t="n">
        <v>764.534845555769</v>
      </c>
      <c r="R18" t="n">
        <v>780.607425308385</v>
      </c>
      <c r="S18" t="n">
        <v>804.836590679031</v>
      </c>
      <c r="T18" t="n">
        <v>833.842044295136</v>
      </c>
      <c r="U18" t="n">
        <v>593.057659555082</v>
      </c>
      <c r="V18" t="n">
        <v>726.471519622038</v>
      </c>
      <c r="W18" t="n">
        <v>713.698080555522</v>
      </c>
      <c r="X18" t="n">
        <v>686.565043938338</v>
      </c>
      <c r="Y18" t="n">
        <v>757.456677499932</v>
      </c>
      <c r="Z18" t="n">
        <v>744.762454404759</v>
      </c>
      <c r="AA18" t="n">
        <v>770.402164254742</v>
      </c>
      <c r="AB18" t="n">
        <v>669.456659013675</v>
      </c>
      <c r="AC18" t="n">
        <v>653.755020914304</v>
      </c>
      <c r="AD18" t="n">
        <v>680.605574359995</v>
      </c>
      <c r="AE18" t="n">
        <v>656.165883224682</v>
      </c>
      <c r="AF18" t="n">
        <v>746.829724811729</v>
      </c>
    </row>
    <row r="19">
      <c r="A19" t="s">
        <v>181</v>
      </c>
      <c r="B19" t="s">
        <v>406</v>
      </c>
      <c r="C19" t="s">
        <v>317</v>
      </c>
      <c r="D19" t="s">
        <v>407</v>
      </c>
      <c r="E19" t="s">
        <v>318</v>
      </c>
      <c r="F19"/>
      <c r="G19" t="n">
        <v>229.77302378702</v>
      </c>
      <c r="H19" t="n">
        <v>237.641689136508</v>
      </c>
      <c r="I19" t="n">
        <v>264.832021782598</v>
      </c>
      <c r="J19" t="n">
        <v>287.793397266021</v>
      </c>
      <c r="K19" t="n">
        <v>312.891800598511</v>
      </c>
      <c r="L19" t="n">
        <v>320.816691710751</v>
      </c>
      <c r="M19" t="n">
        <v>355.511138331431</v>
      </c>
      <c r="N19" t="n">
        <v>378.029465777732</v>
      </c>
      <c r="O19" t="n">
        <v>411.328393689469</v>
      </c>
      <c r="P19" t="n">
        <v>443.678614288024</v>
      </c>
      <c r="Q19" t="n">
        <v>464.987914582058</v>
      </c>
      <c r="R19" t="n">
        <v>487.036694792648</v>
      </c>
      <c r="S19" t="n">
        <v>503.206640997436</v>
      </c>
      <c r="T19" t="n">
        <v>528.258595276979</v>
      </c>
      <c r="U19" t="n">
        <v>367.767637521804</v>
      </c>
      <c r="V19" t="n">
        <v>432.402200982905</v>
      </c>
      <c r="W19" t="n">
        <v>402.022503424625</v>
      </c>
      <c r="X19" t="n">
        <v>347.475837288745</v>
      </c>
      <c r="Y19" t="n">
        <v>355.493792354462</v>
      </c>
      <c r="Z19" t="n">
        <v>335.11548154526</v>
      </c>
      <c r="AA19" t="n">
        <v>412.72248317379</v>
      </c>
      <c r="AB19" t="n">
        <v>372.18264346446</v>
      </c>
      <c r="AC19" t="n">
        <v>358.761466848066</v>
      </c>
      <c r="AD19" t="n">
        <v>353.253951159816</v>
      </c>
      <c r="AE19" t="n">
        <v>338.87546030493</v>
      </c>
      <c r="AF19" t="n">
        <v>377.267220130509</v>
      </c>
    </row>
    <row r="20">
      <c r="A20" t="s">
        <v>181</v>
      </c>
      <c r="B20" t="s">
        <v>408</v>
      </c>
      <c r="C20" t="s">
        <v>317</v>
      </c>
      <c r="D20" t="s">
        <v>409</v>
      </c>
      <c r="E20" t="s">
        <v>318</v>
      </c>
      <c r="F20"/>
      <c r="G20" t="n">
        <v>151.705956446803</v>
      </c>
      <c r="H20" t="n">
        <v>151.452952621293</v>
      </c>
      <c r="I20" t="n">
        <v>157.382467650925</v>
      </c>
      <c r="J20" t="n">
        <v>166.061221318311</v>
      </c>
      <c r="K20" t="n">
        <v>187.736456519821</v>
      </c>
      <c r="L20" t="n">
        <v>195.568533115948</v>
      </c>
      <c r="M20" t="n">
        <v>218.717923758662</v>
      </c>
      <c r="N20" t="n">
        <v>235.23878271634</v>
      </c>
      <c r="O20" t="n">
        <v>251.840293688211</v>
      </c>
      <c r="P20" t="n">
        <v>288.707689577428</v>
      </c>
      <c r="Q20" t="n">
        <v>321.509877182386</v>
      </c>
      <c r="R20" t="n">
        <v>356.116171794212</v>
      </c>
      <c r="S20" t="n">
        <v>403.482265424273</v>
      </c>
      <c r="T20" t="n">
        <v>407.824497719397</v>
      </c>
      <c r="U20" t="n">
        <v>279.766776347967</v>
      </c>
      <c r="V20" t="n">
        <v>349.080177821716</v>
      </c>
      <c r="W20" t="n">
        <v>378.286861069701</v>
      </c>
      <c r="X20" t="n">
        <v>371.152353937104</v>
      </c>
      <c r="Y20" t="n">
        <v>426.584869031832</v>
      </c>
      <c r="Z20" t="n">
        <v>408.758612735332</v>
      </c>
      <c r="AA20" t="n">
        <v>438.73385282655</v>
      </c>
      <c r="AB20" t="n">
        <v>410.222258187913</v>
      </c>
      <c r="AC20" t="n">
        <v>412.240066902712</v>
      </c>
      <c r="AD20" t="n">
        <v>406.597834143421</v>
      </c>
      <c r="AE20" t="n">
        <v>394.780582818729</v>
      </c>
      <c r="AF20" t="n">
        <v>503.539285585538</v>
      </c>
    </row>
    <row r="21">
      <c r="A21" t="s">
        <v>181</v>
      </c>
      <c r="B21" t="s">
        <v>410</v>
      </c>
      <c r="C21" t="s">
        <v>317</v>
      </c>
      <c r="D21" t="s">
        <v>411</v>
      </c>
      <c r="E21" t="s">
        <v>318</v>
      </c>
      <c r="F21"/>
      <c r="G21" t="n">
        <v>194.35169426981</v>
      </c>
      <c r="H21" t="n">
        <v>196.962728374137</v>
      </c>
      <c r="I21" t="n">
        <v>210.31216370915</v>
      </c>
      <c r="J21" t="n">
        <v>227.499045226132</v>
      </c>
      <c r="K21" t="n">
        <v>259.09027842479</v>
      </c>
      <c r="L21" t="n">
        <v>268.583517344783</v>
      </c>
      <c r="M21" t="n">
        <v>301.016688967698</v>
      </c>
      <c r="N21" t="n">
        <v>323.002794141748</v>
      </c>
      <c r="O21" t="n">
        <v>345.645084142878</v>
      </c>
      <c r="P21" t="n">
        <v>390.707972938995</v>
      </c>
      <c r="Q21" t="n">
        <v>430.45543549208</v>
      </c>
      <c r="R21" t="n">
        <v>471.078782266566</v>
      </c>
      <c r="S21" t="n">
        <v>526.572529218405</v>
      </c>
      <c r="T21" t="n">
        <v>550.396895710781</v>
      </c>
      <c r="U21" t="n">
        <v>393.304132890063</v>
      </c>
      <c r="V21" t="n">
        <v>490.282269930009</v>
      </c>
      <c r="W21" t="n">
        <v>520.302942200764</v>
      </c>
      <c r="X21" t="n">
        <v>499.674687977423</v>
      </c>
      <c r="Y21" t="n">
        <v>543.76399833995</v>
      </c>
      <c r="Z21" t="n">
        <v>545.267444067579</v>
      </c>
      <c r="AA21" t="n">
        <v>622.106305935661</v>
      </c>
      <c r="AB21" t="n">
        <v>584.147747494839</v>
      </c>
      <c r="AC21" t="n">
        <v>582.086282161888</v>
      </c>
      <c r="AD21" t="n">
        <v>624.190426920847</v>
      </c>
      <c r="AE21" t="n">
        <v>600.738736333664</v>
      </c>
      <c r="AF21" t="n">
        <v>743.515255803174</v>
      </c>
    </row>
    <row r="22">
      <c r="A22" t="s">
        <v>181</v>
      </c>
      <c r="B22" t="s">
        <v>412</v>
      </c>
      <c r="C22" t="s">
        <v>317</v>
      </c>
      <c r="D22" t="s">
        <v>413</v>
      </c>
      <c r="E22" t="s">
        <v>318</v>
      </c>
      <c r="F22"/>
      <c r="G22" t="n">
        <v>42.645737823007</v>
      </c>
      <c r="H22" t="n">
        <v>45.509775752844</v>
      </c>
      <c r="I22" t="n">
        <v>52.9296960582247</v>
      </c>
      <c r="J22" t="n">
        <v>61.4378239078214</v>
      </c>
      <c r="K22" t="n">
        <v>71.3538219049691</v>
      </c>
      <c r="L22" t="n">
        <v>73.014984228835</v>
      </c>
      <c r="M22" t="n">
        <v>82.2987652090367</v>
      </c>
      <c r="N22" t="n">
        <v>87.7640114254077</v>
      </c>
      <c r="O22" t="n">
        <v>93.8047904546673</v>
      </c>
      <c r="P22" t="n">
        <v>102.000283361566</v>
      </c>
      <c r="Q22" t="n">
        <v>108.945558309694</v>
      </c>
      <c r="R22" t="n">
        <v>114.962610472353</v>
      </c>
      <c r="S22" t="n">
        <v>123.090263794132</v>
      </c>
      <c r="T22" t="n">
        <v>142.572397991383</v>
      </c>
      <c r="U22" t="n">
        <v>113.537356542096</v>
      </c>
      <c r="V22" t="n">
        <v>141.202092108293</v>
      </c>
      <c r="W22" t="n">
        <v>142.016081131064</v>
      </c>
      <c r="X22" t="n">
        <v>128.522334040319</v>
      </c>
      <c r="Y22" t="n">
        <v>117.179129308117</v>
      </c>
      <c r="Z22" t="n">
        <v>136.508831332246</v>
      </c>
      <c r="AA22" t="n">
        <v>183.372453109111</v>
      </c>
      <c r="AB22" t="n">
        <v>173.925489306926</v>
      </c>
      <c r="AC22" t="n">
        <v>169.846215259176</v>
      </c>
      <c r="AD22" t="n">
        <v>217.592592777426</v>
      </c>
      <c r="AE22" t="n">
        <v>205.958153514935</v>
      </c>
      <c r="AF22" t="n">
        <v>239.975970217636</v>
      </c>
    </row>
    <row r="23">
      <c r="A23" t="s">
        <v>181</v>
      </c>
      <c r="B23" t="s">
        <v>414</v>
      </c>
      <c r="C23" t="s">
        <v>317</v>
      </c>
      <c r="D23" t="s">
        <v>415</v>
      </c>
      <c r="E23" t="s">
        <v>318</v>
      </c>
      <c r="F23"/>
      <c r="G23" t="n">
        <v>295.614653041559</v>
      </c>
      <c r="H23" t="n">
        <v>306.095279832428</v>
      </c>
      <c r="I23" t="n">
        <v>345.858019202371</v>
      </c>
      <c r="J23" t="n">
        <v>392.911651306146</v>
      </c>
      <c r="K23" t="n">
        <v>449.242850929916</v>
      </c>
      <c r="L23" t="n">
        <v>476.230143263076</v>
      </c>
      <c r="M23" t="n">
        <v>571.181935308386</v>
      </c>
      <c r="N23" t="n">
        <v>647.56388383832</v>
      </c>
      <c r="O23" t="n">
        <v>727.223718198</v>
      </c>
      <c r="P23" t="n">
        <v>836.773684308665</v>
      </c>
      <c r="Q23" t="n">
        <v>937.201675730062</v>
      </c>
      <c r="R23" t="n">
        <v>1002.020779708</v>
      </c>
      <c r="S23" t="n">
        <v>1007.94192937351</v>
      </c>
      <c r="T23" t="n">
        <v>1086.18040141965</v>
      </c>
      <c r="U23" t="n">
        <v>771.587886383706</v>
      </c>
      <c r="V23" t="n">
        <v>827.400117352843</v>
      </c>
      <c r="W23" t="n">
        <v>642.908052007137</v>
      </c>
      <c r="X23" t="n">
        <v>473.929129598239</v>
      </c>
      <c r="Y23" t="n">
        <v>452.163543755169</v>
      </c>
      <c r="Z23" t="n">
        <v>431.344893368637</v>
      </c>
      <c r="AA23" t="n">
        <v>530.737011806616</v>
      </c>
      <c r="AB23" t="n">
        <v>535.295710583054</v>
      </c>
      <c r="AC23" t="n">
        <v>583.229817897485</v>
      </c>
      <c r="AD23" t="n">
        <v>647.942421856284</v>
      </c>
      <c r="AE23" t="n">
        <v>601.436292112532</v>
      </c>
      <c r="AF23" t="n">
        <v>713.994646352623</v>
      </c>
    </row>
    <row r="24">
      <c r="A24" t="s">
        <v>181</v>
      </c>
      <c r="B24" t="s">
        <v>416</v>
      </c>
      <c r="C24" t="s">
        <v>317</v>
      </c>
      <c r="D24" t="s">
        <v>417</v>
      </c>
      <c r="E24" t="s">
        <v>318</v>
      </c>
      <c r="F24"/>
      <c r="G24" t="n">
        <v>1922.6152726878</v>
      </c>
      <c r="H24" t="n">
        <v>2067.34901251543</v>
      </c>
      <c r="I24" t="n">
        <v>2384.05177907926</v>
      </c>
      <c r="J24" t="n">
        <v>2705.09311406324</v>
      </c>
      <c r="K24" t="n">
        <v>3066.6344733086</v>
      </c>
      <c r="L24" t="n">
        <v>3194.34041580256</v>
      </c>
      <c r="M24" t="n">
        <v>3660.23406091789</v>
      </c>
      <c r="N24" t="n">
        <v>4030.47026359821</v>
      </c>
      <c r="O24" t="n">
        <v>4492.66166504517</v>
      </c>
      <c r="P24" t="n">
        <v>4950.81173475901</v>
      </c>
      <c r="Q24" t="n">
        <v>5251.62833852844</v>
      </c>
      <c r="R24" t="n">
        <v>5639.61533172561</v>
      </c>
      <c r="S24" t="n">
        <v>5903.31793315176</v>
      </c>
      <c r="T24" t="n">
        <v>6814.01104609956</v>
      </c>
      <c r="U24" t="n">
        <v>5370.07699703519</v>
      </c>
      <c r="V24" t="n">
        <v>7027.79055679293</v>
      </c>
      <c r="W24" t="n">
        <v>7052.37482898517</v>
      </c>
      <c r="X24" t="n">
        <v>6517.92152387822</v>
      </c>
      <c r="Y24" t="n">
        <v>7010.16883144592</v>
      </c>
      <c r="Z24" t="n">
        <v>6500.91897587223</v>
      </c>
      <c r="AA24" t="n">
        <v>6961.36370797015</v>
      </c>
      <c r="AB24" t="n">
        <v>5942.51651693985</v>
      </c>
      <c r="AC24" t="n">
        <v>5429.70366869743</v>
      </c>
      <c r="AD24" t="n">
        <v>5773.75485627286</v>
      </c>
      <c r="AE24" t="n">
        <v>5406.38472325644</v>
      </c>
      <c r="AF24" t="n">
        <v>5940.51921074907</v>
      </c>
    </row>
    <row r="25">
      <c r="A25" t="s">
        <v>181</v>
      </c>
      <c r="B25" t="s">
        <v>418</v>
      </c>
      <c r="C25" t="s">
        <v>317</v>
      </c>
      <c r="D25" t="s">
        <v>419</v>
      </c>
      <c r="E25" t="s">
        <v>318</v>
      </c>
      <c r="F25"/>
      <c r="G25" t="n">
        <v>531.843686789875</v>
      </c>
      <c r="H25" t="n">
        <v>567.036215445087</v>
      </c>
      <c r="I25" t="n">
        <v>668.155200789003</v>
      </c>
      <c r="J25" t="n">
        <v>744.988551954424</v>
      </c>
      <c r="K25" t="n">
        <v>827.798018343514</v>
      </c>
      <c r="L25" t="n">
        <v>855.338446431214</v>
      </c>
      <c r="M25" t="n">
        <v>955.756248748293</v>
      </c>
      <c r="N25" t="n">
        <v>1009.67174067919</v>
      </c>
      <c r="O25" t="n">
        <v>1072.80711317578</v>
      </c>
      <c r="P25" t="n">
        <v>1135.97983438424</v>
      </c>
      <c r="Q25" t="n">
        <v>1150.94980046065</v>
      </c>
      <c r="R25" t="n">
        <v>1190.36828520422</v>
      </c>
      <c r="S25" t="n">
        <v>1194.94869829988</v>
      </c>
      <c r="T25" t="n">
        <v>1234.13287981398</v>
      </c>
      <c r="U25" t="n">
        <v>872.634073348891</v>
      </c>
      <c r="V25" t="n">
        <v>1058.86791669128</v>
      </c>
      <c r="W25" t="n">
        <v>1002.78514632873</v>
      </c>
      <c r="X25" t="n">
        <v>883.863450019376</v>
      </c>
      <c r="Y25" t="n">
        <v>928.83338687138</v>
      </c>
      <c r="Z25" t="n">
        <v>861.841411880653</v>
      </c>
      <c r="AA25" t="n">
        <v>944.116447996202</v>
      </c>
      <c r="AB25" t="n">
        <v>828.308368673131</v>
      </c>
      <c r="AC25" t="n">
        <v>782.422883498306</v>
      </c>
      <c r="AD25" t="n">
        <v>776.543772316041</v>
      </c>
      <c r="AE25" t="n">
        <v>685.515576736812</v>
      </c>
      <c r="AF25" t="n">
        <v>724.793948713737</v>
      </c>
    </row>
    <row r="26">
      <c r="A26" t="s">
        <v>181</v>
      </c>
      <c r="B26" t="s">
        <v>420</v>
      </c>
      <c r="C26" t="s">
        <v>317</v>
      </c>
      <c r="D26" t="s">
        <v>421</v>
      </c>
      <c r="E26" t="s">
        <v>318</v>
      </c>
      <c r="F26"/>
      <c r="G26" t="n">
        <v>738.675145524156</v>
      </c>
      <c r="H26" t="n">
        <v>831.634723022802</v>
      </c>
      <c r="I26" t="n">
        <v>978.784952169637</v>
      </c>
      <c r="J26" t="n">
        <v>1152.43428497769</v>
      </c>
      <c r="K26" t="n">
        <v>1343.75363762514</v>
      </c>
      <c r="L26" t="n">
        <v>1404.93621850039</v>
      </c>
      <c r="M26" t="n">
        <v>1632.06348288833</v>
      </c>
      <c r="N26" t="n">
        <v>1856.47517114639</v>
      </c>
      <c r="O26" t="n">
        <v>2127.05318294515</v>
      </c>
      <c r="P26" t="n">
        <v>2405.50306546695</v>
      </c>
      <c r="Q26" t="n">
        <v>2611.59991191596</v>
      </c>
      <c r="R26" t="n">
        <v>2872.36850585861</v>
      </c>
      <c r="S26" t="n">
        <v>3053.47524458194</v>
      </c>
      <c r="T26" t="n">
        <v>3736.8280337866</v>
      </c>
      <c r="U26" t="n">
        <v>3115.98224348059</v>
      </c>
      <c r="V26" t="n">
        <v>4156.57958859005</v>
      </c>
      <c r="W26" t="n">
        <v>4250.25583648209</v>
      </c>
      <c r="X26" t="n">
        <v>3959.22649369584</v>
      </c>
      <c r="Y26" t="n">
        <v>4315.43202024846</v>
      </c>
      <c r="Z26" t="n">
        <v>4069.90357936011</v>
      </c>
      <c r="AA26" t="n">
        <v>4299.3823447899</v>
      </c>
      <c r="AB26" t="n">
        <v>3603.07118362433</v>
      </c>
      <c r="AC26" t="n">
        <v>3272.4433903437</v>
      </c>
      <c r="AD26" t="n">
        <v>3552.75420624234</v>
      </c>
      <c r="AE26" t="n">
        <v>3343.91687301451</v>
      </c>
      <c r="AF26" t="n">
        <v>3717.30992377691</v>
      </c>
    </row>
    <row r="27">
      <c r="A27" t="s">
        <v>181</v>
      </c>
      <c r="B27" t="s">
        <v>422</v>
      </c>
      <c r="C27" t="s">
        <v>317</v>
      </c>
      <c r="D27" t="s">
        <v>423</v>
      </c>
      <c r="E27" t="s">
        <v>318</v>
      </c>
      <c r="F27"/>
      <c r="G27" t="n">
        <v>652.096440373765</v>
      </c>
      <c r="H27" t="n">
        <v>668.678074047536</v>
      </c>
      <c r="I27" t="n">
        <v>737.11162612062</v>
      </c>
      <c r="J27" t="n">
        <v>807.67027713113</v>
      </c>
      <c r="K27" t="n">
        <v>895.082817339945</v>
      </c>
      <c r="L27" t="n">
        <v>934.065750870954</v>
      </c>
      <c r="M27" t="n">
        <v>1072.41432928125</v>
      </c>
      <c r="N27" t="n">
        <v>1164.32335177262</v>
      </c>
      <c r="O27" t="n">
        <v>1292.80136892424</v>
      </c>
      <c r="P27" t="n">
        <v>1409.32883490781</v>
      </c>
      <c r="Q27" t="n">
        <v>1489.07862615183</v>
      </c>
      <c r="R27" t="n">
        <v>1576.87854066278</v>
      </c>
      <c r="S27" t="n">
        <v>1654.89399026994</v>
      </c>
      <c r="T27" t="n">
        <v>1843.05013249897</v>
      </c>
      <c r="U27" t="n">
        <v>1381.4606802057</v>
      </c>
      <c r="V27" t="n">
        <v>1812.34305151159</v>
      </c>
      <c r="W27" t="n">
        <v>1799.33384617435</v>
      </c>
      <c r="X27" t="n">
        <v>1674.831580163</v>
      </c>
      <c r="Y27" t="n">
        <v>1765.90342432607</v>
      </c>
      <c r="Z27" t="n">
        <v>1569.17398463146</v>
      </c>
      <c r="AA27" t="n">
        <v>1717.86491518404</v>
      </c>
      <c r="AB27" t="n">
        <v>1511.13696464239</v>
      </c>
      <c r="AC27" t="n">
        <v>1374.83739485542</v>
      </c>
      <c r="AD27" t="n">
        <v>1444.45687771448</v>
      </c>
      <c r="AE27" t="n">
        <v>1376.95227350512</v>
      </c>
      <c r="AF27" t="n">
        <v>1498.41533825842</v>
      </c>
    </row>
    <row r="28">
      <c r="A28" t="s">
        <v>181</v>
      </c>
      <c r="B28" t="s">
        <v>424</v>
      </c>
      <c r="C28" t="s">
        <v>317</v>
      </c>
      <c r="D28" t="s">
        <v>425</v>
      </c>
      <c r="E28" t="s">
        <v>318</v>
      </c>
      <c r="F28"/>
      <c r="G28" t="n">
        <v>208.854141595676</v>
      </c>
      <c r="H28" t="n">
        <v>216.712588058542</v>
      </c>
      <c r="I28" t="n">
        <v>241.818450827246</v>
      </c>
      <c r="J28" t="n">
        <v>271.771042195443</v>
      </c>
      <c r="K28" t="n">
        <v>307.574977449982</v>
      </c>
      <c r="L28" t="n">
        <v>317.601473368221</v>
      </c>
      <c r="M28" t="n">
        <v>353.043790784266</v>
      </c>
      <c r="N28" t="n">
        <v>376.834945617625</v>
      </c>
      <c r="O28" t="n">
        <v>404.401723761471</v>
      </c>
      <c r="P28" t="n">
        <v>439.341324605233</v>
      </c>
      <c r="Q28" t="n">
        <v>468.841900228545</v>
      </c>
      <c r="R28" t="n">
        <v>497.493886258428</v>
      </c>
      <c r="S28" t="n">
        <v>538.593567791849</v>
      </c>
      <c r="T28" t="n">
        <v>603.108621520176</v>
      </c>
      <c r="U28" t="n">
        <v>448.172043436806</v>
      </c>
      <c r="V28" t="n">
        <v>542.758635147057</v>
      </c>
      <c r="W28" t="n">
        <v>520.142441615639</v>
      </c>
      <c r="X28" t="n">
        <v>467.81140416328</v>
      </c>
      <c r="Y28" t="n">
        <v>465.578399512501</v>
      </c>
      <c r="Z28" t="n">
        <v>443.305672443143</v>
      </c>
      <c r="AA28" t="n">
        <v>557.181800737067</v>
      </c>
      <c r="AB28" t="n">
        <v>540.96049164288</v>
      </c>
      <c r="AC28" t="n">
        <v>572.18087962912</v>
      </c>
      <c r="AD28" t="n">
        <v>607.632866803734</v>
      </c>
      <c r="AE28" t="n">
        <v>638.17253371241</v>
      </c>
      <c r="AF28" t="n">
        <v>712.18223298101</v>
      </c>
    </row>
    <row r="29">
      <c r="A29" t="s">
        <v>181</v>
      </c>
      <c r="B29" t="s">
        <v>426</v>
      </c>
      <c r="C29" t="s">
        <v>317</v>
      </c>
      <c r="D29" t="s">
        <v>427</v>
      </c>
      <c r="E29" t="s">
        <v>318</v>
      </c>
      <c r="F29"/>
      <c r="G29" t="n">
        <v>103.449747880532</v>
      </c>
      <c r="H29" t="n">
        <v>105.374029239882</v>
      </c>
      <c r="I29" t="n">
        <v>114.134145583113</v>
      </c>
      <c r="J29" t="n">
        <v>123.436493157582</v>
      </c>
      <c r="K29" t="n">
        <v>134.205217801623</v>
      </c>
      <c r="L29" t="n">
        <v>137.800980664726</v>
      </c>
      <c r="M29" t="n">
        <v>151.362222450516</v>
      </c>
      <c r="N29" t="n">
        <v>165.527317736453</v>
      </c>
      <c r="O29" t="n">
        <v>176.892228909164</v>
      </c>
      <c r="P29" t="n">
        <v>185.451987966993</v>
      </c>
      <c r="Q29" t="n">
        <v>192.351927781181</v>
      </c>
      <c r="R29" t="n">
        <v>202.484652853404</v>
      </c>
      <c r="S29" t="n">
        <v>218.277873707475</v>
      </c>
      <c r="T29" t="n">
        <v>245.312275010353</v>
      </c>
      <c r="U29" t="n">
        <v>180.419430473409</v>
      </c>
      <c r="V29" t="n">
        <v>210.595507881856</v>
      </c>
      <c r="W29" t="n">
        <v>194.467449228053</v>
      </c>
      <c r="X29" t="n">
        <v>160.437603412437</v>
      </c>
      <c r="Y29" t="n">
        <v>153.516704540168</v>
      </c>
      <c r="Z29" t="n">
        <v>150.060792232554</v>
      </c>
      <c r="AA29" t="n">
        <v>189.759413499114</v>
      </c>
      <c r="AB29" t="n">
        <v>186.554262808672</v>
      </c>
      <c r="AC29" t="n">
        <v>208.40758253048</v>
      </c>
      <c r="AD29" t="n">
        <v>222.919559970106</v>
      </c>
      <c r="AE29" t="n">
        <v>240.143884434568</v>
      </c>
      <c r="AF29" t="n">
        <v>269.413491248258</v>
      </c>
    </row>
    <row r="30">
      <c r="A30" t="s">
        <v>181</v>
      </c>
      <c r="B30" t="s">
        <v>428</v>
      </c>
      <c r="C30" t="s">
        <v>317</v>
      </c>
      <c r="D30" t="s">
        <v>429</v>
      </c>
      <c r="E30" t="s">
        <v>318</v>
      </c>
      <c r="F30"/>
      <c r="G30" t="n">
        <v>14.1009105839614</v>
      </c>
      <c r="H30" t="n">
        <v>12.9019247802395</v>
      </c>
      <c r="I30" t="n">
        <v>12.9707920507233</v>
      </c>
      <c r="J30" t="n">
        <v>13.1223481322541</v>
      </c>
      <c r="K30" t="n">
        <v>13.5274727833992</v>
      </c>
      <c r="L30" t="n">
        <v>13.4282221263372</v>
      </c>
      <c r="M30" t="n">
        <v>15.2723817749673</v>
      </c>
      <c r="N30" t="n">
        <v>16.4247684386912</v>
      </c>
      <c r="O30" t="n">
        <v>17.8496604361889</v>
      </c>
      <c r="P30" t="n">
        <v>19.2126069457854</v>
      </c>
      <c r="Q30" t="n">
        <v>20.6395573117063</v>
      </c>
      <c r="R30" t="n">
        <v>20.7033949348108</v>
      </c>
      <c r="S30" t="n">
        <v>22.4341606409111</v>
      </c>
      <c r="T30" t="n">
        <v>22.9747522627891</v>
      </c>
      <c r="U30" t="n">
        <v>15.1425293402089</v>
      </c>
      <c r="V30" t="n">
        <v>18.7464650555751</v>
      </c>
      <c r="W30" t="n">
        <v>18.4235907039261</v>
      </c>
      <c r="X30" t="n">
        <v>17.9439934502607</v>
      </c>
      <c r="Y30" t="n">
        <v>17.6933163476429</v>
      </c>
      <c r="Z30" t="n">
        <v>14.0988992593444</v>
      </c>
      <c r="AA30" t="n">
        <v>15.9927239751401</v>
      </c>
      <c r="AB30" t="n">
        <v>14.9599726329197</v>
      </c>
      <c r="AC30" t="n">
        <v>16.1207551742436</v>
      </c>
      <c r="AD30" t="n">
        <v>26.5856235368621</v>
      </c>
      <c r="AE30" t="n">
        <v>20.7081389612556</v>
      </c>
      <c r="AF30" t="n">
        <v>19.3075002865381</v>
      </c>
    </row>
    <row r="31">
      <c r="A31" t="s">
        <v>181</v>
      </c>
      <c r="B31" t="s">
        <v>430</v>
      </c>
      <c r="C31" t="s">
        <v>317</v>
      </c>
      <c r="D31" t="s">
        <v>431</v>
      </c>
      <c r="E31" t="s">
        <v>318</v>
      </c>
      <c r="F31"/>
      <c r="G31" t="n">
        <v>24.4926996478433</v>
      </c>
      <c r="H31" t="n">
        <v>25.0784556582355</v>
      </c>
      <c r="I31" t="n">
        <v>27.3201280523856</v>
      </c>
      <c r="J31" t="n">
        <v>29.9963268512128</v>
      </c>
      <c r="K31" t="n">
        <v>32.9912765571713</v>
      </c>
      <c r="L31" t="n">
        <v>33.122652150623</v>
      </c>
      <c r="M31" t="n">
        <v>35.2630078588693</v>
      </c>
      <c r="N31" t="n">
        <v>35.5751771377999</v>
      </c>
      <c r="O31" t="n">
        <v>36.6592997392431</v>
      </c>
      <c r="P31" t="n">
        <v>39.4865402502396</v>
      </c>
      <c r="Q31" t="n">
        <v>41.8138381709646</v>
      </c>
      <c r="R31" t="n">
        <v>44.9345586578603</v>
      </c>
      <c r="S31" t="n">
        <v>48.9402026860101</v>
      </c>
      <c r="T31" t="n">
        <v>69.8241022300208</v>
      </c>
      <c r="U31" t="n">
        <v>63.3975087979275</v>
      </c>
      <c r="V31" t="n">
        <v>82.5233271142436</v>
      </c>
      <c r="W31" t="n">
        <v>86.0608673344976</v>
      </c>
      <c r="X31" t="n">
        <v>90.4355890693516</v>
      </c>
      <c r="Y31" t="n">
        <v>95.4465622063877</v>
      </c>
      <c r="Z31" t="n">
        <v>90.2124189351038</v>
      </c>
      <c r="AA31" t="n">
        <v>151.921292510659</v>
      </c>
      <c r="AB31" t="n">
        <v>162.701246099246</v>
      </c>
      <c r="AC31" t="n">
        <v>176.411051392951</v>
      </c>
      <c r="AD31" t="n">
        <v>179.662324876969</v>
      </c>
      <c r="AE31" t="n">
        <v>173.967082269065</v>
      </c>
      <c r="AF31" t="n">
        <v>192.806568728331</v>
      </c>
    </row>
    <row r="32">
      <c r="A32" t="s">
        <v>181</v>
      </c>
      <c r="B32" t="s">
        <v>432</v>
      </c>
      <c r="C32" t="s">
        <v>317</v>
      </c>
      <c r="D32" t="s">
        <v>433</v>
      </c>
      <c r="E32" t="s">
        <v>318</v>
      </c>
      <c r="F32"/>
      <c r="G32" t="n">
        <v>44.1136163564383</v>
      </c>
      <c r="H32" t="n">
        <v>48.8306330769911</v>
      </c>
      <c r="I32" t="n">
        <v>58.3402714665784</v>
      </c>
      <c r="J32" t="n">
        <v>68.579909234082</v>
      </c>
      <c r="K32" t="n">
        <v>81.175738514535</v>
      </c>
      <c r="L32" t="n">
        <v>84.1551407671934</v>
      </c>
      <c r="M32" t="n">
        <v>95.332896789926</v>
      </c>
      <c r="N32" t="n">
        <v>100.327902513887</v>
      </c>
      <c r="O32" t="n">
        <v>109.122872911829</v>
      </c>
      <c r="P32" t="n">
        <v>124.922488461663</v>
      </c>
      <c r="Q32" t="n">
        <v>141.158341480817</v>
      </c>
      <c r="R32" t="n">
        <v>154.604528293592</v>
      </c>
      <c r="S32" t="n">
        <v>171.586030098234</v>
      </c>
      <c r="T32" t="n">
        <v>191.309383104876</v>
      </c>
      <c r="U32" t="n">
        <v>146.476386314483</v>
      </c>
      <c r="V32" t="n">
        <v>184.015790010993</v>
      </c>
      <c r="W32" t="n">
        <v>179.825360818793</v>
      </c>
      <c r="X32" t="n">
        <v>163.02225521165</v>
      </c>
      <c r="Y32" t="n">
        <v>160.358251042333</v>
      </c>
      <c r="Z32" t="n">
        <v>150.184047503402</v>
      </c>
      <c r="AA32" t="n">
        <v>152.006258826106</v>
      </c>
      <c r="AB32" t="n">
        <v>129.58286316458</v>
      </c>
      <c r="AC32" t="n">
        <v>124.907981892825</v>
      </c>
      <c r="AD32" t="n">
        <v>127.982347189039</v>
      </c>
      <c r="AE32" t="n">
        <v>145.917346114125</v>
      </c>
      <c r="AF32" t="n">
        <v>163.770214950281</v>
      </c>
    </row>
    <row r="33">
      <c r="A33" t="s">
        <v>181</v>
      </c>
      <c r="B33" t="s">
        <v>434</v>
      </c>
      <c r="C33" t="s">
        <v>317</v>
      </c>
      <c r="D33" t="s">
        <v>435</v>
      </c>
      <c r="E33" t="s">
        <v>318</v>
      </c>
      <c r="F33"/>
      <c r="G33" t="n">
        <v>22.697167126901</v>
      </c>
      <c r="H33" t="n">
        <v>24.5275453031939</v>
      </c>
      <c r="I33" t="n">
        <v>29.053113674445</v>
      </c>
      <c r="J33" t="n">
        <v>36.6359648203124</v>
      </c>
      <c r="K33" t="n">
        <v>45.6752717932544</v>
      </c>
      <c r="L33" t="n">
        <v>49.0944776593419</v>
      </c>
      <c r="M33" t="n">
        <v>55.8132819099873</v>
      </c>
      <c r="N33" t="n">
        <v>58.9797797907933</v>
      </c>
      <c r="O33" t="n">
        <v>63.8776617650458</v>
      </c>
      <c r="P33" t="n">
        <v>70.2677009805526</v>
      </c>
      <c r="Q33" t="n">
        <v>72.8782354838763</v>
      </c>
      <c r="R33" t="n">
        <v>74.7667515187613</v>
      </c>
      <c r="S33" t="n">
        <v>77.3553006592185</v>
      </c>
      <c r="T33" t="n">
        <v>73.6881089121372</v>
      </c>
      <c r="U33" t="n">
        <v>42.7361885107771</v>
      </c>
      <c r="V33" t="n">
        <v>46.8775450843891</v>
      </c>
      <c r="W33" t="n">
        <v>41.3651735303696</v>
      </c>
      <c r="X33" t="n">
        <v>35.9719630195801</v>
      </c>
      <c r="Y33" t="n">
        <v>38.5635653759696</v>
      </c>
      <c r="Z33" t="n">
        <v>38.749514512739</v>
      </c>
      <c r="AA33" t="n">
        <v>47.502111926048</v>
      </c>
      <c r="AB33" t="n">
        <v>47.162146937463</v>
      </c>
      <c r="AC33" t="n">
        <v>46.3335086386213</v>
      </c>
      <c r="AD33" t="n">
        <v>50.4830112307574</v>
      </c>
      <c r="AE33" t="n">
        <v>57.4360819333959</v>
      </c>
      <c r="AF33" t="n">
        <v>66.8844577676018</v>
      </c>
    </row>
    <row r="34">
      <c r="A34" t="s">
        <v>181</v>
      </c>
      <c r="B34" t="s">
        <v>436</v>
      </c>
      <c r="C34" t="s">
        <v>317</v>
      </c>
      <c r="D34" t="s">
        <v>437</v>
      </c>
      <c r="E34" t="s">
        <v>318</v>
      </c>
      <c r="F34"/>
      <c r="G34" t="n">
        <v>193.188850328562</v>
      </c>
      <c r="H34" t="n">
        <v>195.90065766814</v>
      </c>
      <c r="I34" t="n">
        <v>215.749356127541</v>
      </c>
      <c r="J34" t="n">
        <v>235.314053019134</v>
      </c>
      <c r="K34" t="n">
        <v>257.511883665533</v>
      </c>
      <c r="L34" t="n">
        <v>256.069432825768</v>
      </c>
      <c r="M34" t="n">
        <v>279.72032116819</v>
      </c>
      <c r="N34" t="n">
        <v>298.216289083523</v>
      </c>
      <c r="O34" t="n">
        <v>317.596674200436</v>
      </c>
      <c r="P34" t="n">
        <v>337.401312929348</v>
      </c>
      <c r="Q34" t="n">
        <v>355.51275036899</v>
      </c>
      <c r="R34" t="n">
        <v>371.781611840893</v>
      </c>
      <c r="S34" t="n">
        <v>385.148280842161</v>
      </c>
      <c r="T34" t="n">
        <v>422.264694094652</v>
      </c>
      <c r="U34" t="n">
        <v>311.404402115987</v>
      </c>
      <c r="V34" t="n">
        <v>402.617677156006</v>
      </c>
      <c r="W34" t="n">
        <v>418.364249196005</v>
      </c>
      <c r="X34" t="n">
        <v>398.137638570979</v>
      </c>
      <c r="Y34" t="n">
        <v>429.575027731688</v>
      </c>
      <c r="Z34" t="n">
        <v>424.747864174801</v>
      </c>
      <c r="AA34" t="n">
        <v>578.53949561943</v>
      </c>
      <c r="AB34" t="n">
        <v>584.028685907218</v>
      </c>
      <c r="AC34" t="n">
        <v>620.784882295465</v>
      </c>
      <c r="AD34" t="n">
        <v>718.277631642637</v>
      </c>
      <c r="AE34" t="n">
        <v>604.032205928688</v>
      </c>
      <c r="AF34" t="n">
        <v>580.807167618794</v>
      </c>
    </row>
    <row r="35">
      <c r="A35" t="s">
        <v>181</v>
      </c>
      <c r="B35" t="s">
        <v>438</v>
      </c>
      <c r="C35" t="s">
        <v>317</v>
      </c>
      <c r="D35" t="s">
        <v>439</v>
      </c>
      <c r="E35" t="s">
        <v>318</v>
      </c>
      <c r="F35"/>
      <c r="G35" t="n">
        <v>1330.04895692518</v>
      </c>
      <c r="H35" t="n">
        <v>1400.18926758246</v>
      </c>
      <c r="I35" t="n">
        <v>1606.93829679421</v>
      </c>
      <c r="J35" t="n">
        <v>1860.84114354476</v>
      </c>
      <c r="K35" t="n">
        <v>2140.0662268731</v>
      </c>
      <c r="L35" t="n">
        <v>2231.56370087584</v>
      </c>
      <c r="M35" t="n">
        <v>2522.18869876663</v>
      </c>
      <c r="N35" t="n">
        <v>2653.52374997333</v>
      </c>
      <c r="O35" t="n">
        <v>2833.63609761159</v>
      </c>
      <c r="P35" t="n">
        <v>3067.90165798305</v>
      </c>
      <c r="Q35" t="n">
        <v>3228.93891761725</v>
      </c>
      <c r="R35" t="n">
        <v>3414.3960688311</v>
      </c>
      <c r="S35" t="n">
        <v>3516.41009975766</v>
      </c>
      <c r="T35" t="n">
        <v>3886.83051921599</v>
      </c>
      <c r="U35" t="n">
        <v>2871.76856982716</v>
      </c>
      <c r="V35" t="n">
        <v>3613.67283429487</v>
      </c>
      <c r="W35" t="n">
        <v>3489.86221537709</v>
      </c>
      <c r="X35" t="n">
        <v>3201.28668195275</v>
      </c>
      <c r="Y35" t="n">
        <v>3145.65752513886</v>
      </c>
      <c r="Z35" t="n">
        <v>2902.74977870729</v>
      </c>
      <c r="AA35" t="n">
        <v>3341.58770648461</v>
      </c>
      <c r="AB35" t="n">
        <v>3011.92934681911</v>
      </c>
      <c r="AC35" t="n">
        <v>3049.70149078367</v>
      </c>
      <c r="AD35" t="n">
        <v>3652.20888607227</v>
      </c>
      <c r="AE35" t="n">
        <v>3926.16452409462</v>
      </c>
      <c r="AF35" t="n">
        <v>4742.86254912273</v>
      </c>
    </row>
    <row r="36">
      <c r="A36" t="s">
        <v>181</v>
      </c>
      <c r="B36" t="s">
        <v>440</v>
      </c>
      <c r="C36" t="s">
        <v>317</v>
      </c>
      <c r="D36" t="s">
        <v>441</v>
      </c>
      <c r="E36" t="s">
        <v>318</v>
      </c>
      <c r="F36"/>
      <c r="G36" t="n">
        <v>576.339491321369</v>
      </c>
      <c r="H36" t="n">
        <v>584.144646422375</v>
      </c>
      <c r="I36" t="n">
        <v>644.606630699537</v>
      </c>
      <c r="J36" t="n">
        <v>694.641019537031</v>
      </c>
      <c r="K36" t="n">
        <v>755.107799161239</v>
      </c>
      <c r="L36" t="n">
        <v>755.063299668653</v>
      </c>
      <c r="M36" t="n">
        <v>836.824505700863</v>
      </c>
      <c r="N36" t="n">
        <v>867.472140674982</v>
      </c>
      <c r="O36" t="n">
        <v>922.657807584776</v>
      </c>
      <c r="P36" t="n">
        <v>996.966280301582</v>
      </c>
      <c r="Q36" t="n">
        <v>1050.81441780685</v>
      </c>
      <c r="R36" t="n">
        <v>1097.60840338355</v>
      </c>
      <c r="S36" t="n">
        <v>1121.0199546971</v>
      </c>
      <c r="T36" t="n">
        <v>1287.89872123109</v>
      </c>
      <c r="U36" t="n">
        <v>989.244221655875</v>
      </c>
      <c r="V36" t="n">
        <v>1241.64056929834</v>
      </c>
      <c r="W36" t="n">
        <v>1206.03295330769</v>
      </c>
      <c r="X36" t="n">
        <v>1082.19782055513</v>
      </c>
      <c r="Y36" t="n">
        <v>1039.59578774831</v>
      </c>
      <c r="Z36" t="n">
        <v>933.931362297893</v>
      </c>
      <c r="AA36" t="n">
        <v>1075.21201373163</v>
      </c>
      <c r="AB36" t="n">
        <v>939.533709272303</v>
      </c>
      <c r="AC36" t="n">
        <v>899.447008978416</v>
      </c>
      <c r="AD36" t="n">
        <v>975.773259965356</v>
      </c>
      <c r="AE36" t="n">
        <v>996.313637046333</v>
      </c>
      <c r="AF36" t="n">
        <v>1144.39203434642</v>
      </c>
    </row>
    <row r="37">
      <c r="A37" t="s">
        <v>181</v>
      </c>
      <c r="B37" t="s">
        <v>442</v>
      </c>
      <c r="C37" t="s">
        <v>317</v>
      </c>
      <c r="D37" t="s">
        <v>443</v>
      </c>
      <c r="E37" t="s">
        <v>318</v>
      </c>
      <c r="F37"/>
      <c r="G37" t="n">
        <v>560.202055607725</v>
      </c>
      <c r="H37" t="n">
        <v>592.820553012924</v>
      </c>
      <c r="I37" t="n">
        <v>680.978540141348</v>
      </c>
      <c r="J37" t="n">
        <v>813.563936722246</v>
      </c>
      <c r="K37" t="n">
        <v>966.398148545768</v>
      </c>
      <c r="L37" t="n">
        <v>1018.48206962611</v>
      </c>
      <c r="M37" t="n">
        <v>1149.14046986923</v>
      </c>
      <c r="N37" t="n">
        <v>1208.46837351182</v>
      </c>
      <c r="O37" t="n">
        <v>1292.98068208582</v>
      </c>
      <c r="P37" t="n">
        <v>1412.78943947715</v>
      </c>
      <c r="Q37" t="n">
        <v>1456.4588005199</v>
      </c>
      <c r="R37" t="n">
        <v>1526.836018504</v>
      </c>
      <c r="S37" t="n">
        <v>1510.27738956761</v>
      </c>
      <c r="T37" t="n">
        <v>1572.80904731458</v>
      </c>
      <c r="U37" t="n">
        <v>1096.03823000954</v>
      </c>
      <c r="V37" t="n">
        <v>1338.88376875685</v>
      </c>
      <c r="W37" t="n">
        <v>1216.28603766379</v>
      </c>
      <c r="X37" t="n">
        <v>1107.14429459636</v>
      </c>
      <c r="Y37" t="n">
        <v>1077.50961673521</v>
      </c>
      <c r="Z37" t="n">
        <v>965.766776465197</v>
      </c>
      <c r="AA37" t="n">
        <v>967.498223279703</v>
      </c>
      <c r="AB37" t="n">
        <v>805.099234319156</v>
      </c>
      <c r="AC37" t="n">
        <v>751.164163148694</v>
      </c>
      <c r="AD37" t="n">
        <v>879.6846000087</v>
      </c>
      <c r="AE37" t="n">
        <v>822.058401731834</v>
      </c>
      <c r="AF37" t="n">
        <v>1017.1379917656</v>
      </c>
    </row>
    <row r="38">
      <c r="A38" t="s">
        <v>181</v>
      </c>
      <c r="B38" t="s">
        <v>444</v>
      </c>
      <c r="C38" t="s">
        <v>317</v>
      </c>
      <c r="D38" t="s">
        <v>445</v>
      </c>
      <c r="E38" t="s">
        <v>318</v>
      </c>
      <c r="F38"/>
      <c r="G38" t="n">
        <v>193.507409996089</v>
      </c>
      <c r="H38" t="n">
        <v>223.224068147159</v>
      </c>
      <c r="I38" t="n">
        <v>281.353125953329</v>
      </c>
      <c r="J38" t="n">
        <v>352.636187285485</v>
      </c>
      <c r="K38" t="n">
        <v>418.560279166095</v>
      </c>
      <c r="L38" t="n">
        <v>458.018331581079</v>
      </c>
      <c r="M38" t="n">
        <v>536.223723196537</v>
      </c>
      <c r="N38" t="n">
        <v>577.583235786531</v>
      </c>
      <c r="O38" t="n">
        <v>617.997607941002</v>
      </c>
      <c r="P38" t="n">
        <v>658.145938204318</v>
      </c>
      <c r="Q38" t="n">
        <v>721.6656992905</v>
      </c>
      <c r="R38" t="n">
        <v>789.951646943554</v>
      </c>
      <c r="S38" t="n">
        <v>885.112755492946</v>
      </c>
      <c r="T38" t="n">
        <v>1026.12275067032</v>
      </c>
      <c r="U38" t="n">
        <v>786.486118161747</v>
      </c>
      <c r="V38" t="n">
        <v>1033.14849623969</v>
      </c>
      <c r="W38" t="n">
        <v>1067.54322440561</v>
      </c>
      <c r="X38" t="n">
        <v>1011.94456680125</v>
      </c>
      <c r="Y38" t="n">
        <v>1028.55212065533</v>
      </c>
      <c r="Z38" t="n">
        <v>1003.0516399442</v>
      </c>
      <c r="AA38" t="n">
        <v>1298.87746947328</v>
      </c>
      <c r="AB38" t="n">
        <v>1267.29640322765</v>
      </c>
      <c r="AC38" t="n">
        <v>1399.09031865656</v>
      </c>
      <c r="AD38" t="n">
        <v>1796.75102609822</v>
      </c>
      <c r="AE38" t="n">
        <v>2107.79248531645</v>
      </c>
      <c r="AF38" t="n">
        <v>2581.33252301072</v>
      </c>
    </row>
    <row r="39">
      <c r="A39" t="s">
        <v>181</v>
      </c>
      <c r="B39" t="s">
        <v>446</v>
      </c>
      <c r="C39" t="s">
        <v>317</v>
      </c>
      <c r="D39" t="s">
        <v>447</v>
      </c>
      <c r="E39" t="s">
        <v>318</v>
      </c>
      <c r="F39"/>
      <c r="G39" t="n">
        <v>1453.43369148961</v>
      </c>
      <c r="H39" t="n">
        <v>1468.09467866632</v>
      </c>
      <c r="I39" t="n">
        <v>1588.44778833662</v>
      </c>
      <c r="J39" t="n">
        <v>1709.00970154014</v>
      </c>
      <c r="K39" t="n">
        <v>1841.16343608152</v>
      </c>
      <c r="L39" t="n">
        <v>1844.19634332881</v>
      </c>
      <c r="M39" t="n">
        <v>2002.96284430241</v>
      </c>
      <c r="N39" t="n">
        <v>2066.43051640974</v>
      </c>
      <c r="O39" t="n">
        <v>2199.71376036004</v>
      </c>
      <c r="P39" t="n">
        <v>2388.35800372302</v>
      </c>
      <c r="Q39" t="n">
        <v>2589.05823068689</v>
      </c>
      <c r="R39" t="n">
        <v>2808.6877817654</v>
      </c>
      <c r="S39" t="n">
        <v>2989.96343006916</v>
      </c>
      <c r="T39" t="n">
        <v>3006.33072236459</v>
      </c>
      <c r="U39" t="n">
        <v>2109.38549763049</v>
      </c>
      <c r="V39" t="n">
        <v>2665.86734033941</v>
      </c>
      <c r="W39" t="n">
        <v>2691.45764449025</v>
      </c>
      <c r="X39" t="n">
        <v>2562.25174770012</v>
      </c>
      <c r="Y39" t="n">
        <v>2723.67173167787</v>
      </c>
      <c r="Z39" t="n">
        <v>2599.66581351171</v>
      </c>
      <c r="AA39" t="n">
        <v>3152.94659227222</v>
      </c>
      <c r="AB39" t="n">
        <v>2927.97386157793</v>
      </c>
      <c r="AC39" t="n">
        <v>2924.64647787787</v>
      </c>
      <c r="AD39" t="n">
        <v>3227.25880978768</v>
      </c>
      <c r="AE39" t="n">
        <v>3207.9119413815</v>
      </c>
      <c r="AF39" t="n">
        <v>3491.40206767749</v>
      </c>
    </row>
    <row r="40">
      <c r="A40" t="s">
        <v>181</v>
      </c>
      <c r="B40" t="s">
        <v>448</v>
      </c>
      <c r="C40" t="s">
        <v>317</v>
      </c>
      <c r="D40" t="s">
        <v>449</v>
      </c>
      <c r="E40" t="s">
        <v>318</v>
      </c>
      <c r="F40"/>
      <c r="G40" t="n">
        <v>101.27899158192</v>
      </c>
      <c r="H40" t="n">
        <v>111.275446657486</v>
      </c>
      <c r="I40" t="n">
        <v>131.297664813724</v>
      </c>
      <c r="J40" t="n">
        <v>149.403236918346</v>
      </c>
      <c r="K40" t="n">
        <v>160.367862600935</v>
      </c>
      <c r="L40" t="n">
        <v>164.306042934366</v>
      </c>
      <c r="M40" t="n">
        <v>182.507690834269</v>
      </c>
      <c r="N40" t="n">
        <v>198.12872935897</v>
      </c>
      <c r="O40" t="n">
        <v>211.936236095294</v>
      </c>
      <c r="P40" t="n">
        <v>226.445066222333</v>
      </c>
      <c r="Q40" t="n">
        <v>237.193299390027</v>
      </c>
      <c r="R40" t="n">
        <v>250.797454930611</v>
      </c>
      <c r="S40" t="n">
        <v>279.570189363595</v>
      </c>
      <c r="T40" t="n">
        <v>323.712634897514</v>
      </c>
      <c r="U40" t="n">
        <v>223.358615304631</v>
      </c>
      <c r="V40" t="n">
        <v>258.803287664374</v>
      </c>
      <c r="W40" t="n">
        <v>246.768613059539</v>
      </c>
      <c r="X40" t="n">
        <v>217.275000011785</v>
      </c>
      <c r="Y40" t="n">
        <v>204.900615945013</v>
      </c>
      <c r="Z40" t="n">
        <v>202.695411095252</v>
      </c>
      <c r="AA40" t="n">
        <v>263.638258198555</v>
      </c>
      <c r="AB40" t="n">
        <v>291.123683373845</v>
      </c>
      <c r="AC40" t="n">
        <v>319.434029123937</v>
      </c>
      <c r="AD40" t="n">
        <v>365.5017265044</v>
      </c>
      <c r="AE40" t="n">
        <v>381.809209057474</v>
      </c>
      <c r="AF40" t="n">
        <v>466.461412782264</v>
      </c>
    </row>
    <row r="41">
      <c r="A41" t="s">
        <v>181</v>
      </c>
      <c r="B41" t="s">
        <v>450</v>
      </c>
      <c r="C41" t="s">
        <v>317</v>
      </c>
      <c r="D41" t="s">
        <v>451</v>
      </c>
      <c r="E41" t="s">
        <v>318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</row>
    <row r="42">
      <c r="A42" t="s">
        <v>181</v>
      </c>
      <c r="B42" t="s">
        <v>452</v>
      </c>
      <c r="C42" t="s">
        <v>317</v>
      </c>
      <c r="D42" t="s">
        <v>453</v>
      </c>
      <c r="E42" t="s">
        <v>318</v>
      </c>
      <c r="F42"/>
      <c r="G42" t="n">
        <v>832.549374399574</v>
      </c>
      <c r="H42" t="n">
        <v>889.531327932646</v>
      </c>
      <c r="I42" t="n">
        <v>1030.1645445354</v>
      </c>
      <c r="J42" t="n">
        <v>1215.50092972418</v>
      </c>
      <c r="K42" t="n">
        <v>1404.81700333231</v>
      </c>
      <c r="L42" t="n">
        <v>1444.46403464798</v>
      </c>
      <c r="M42" t="n">
        <v>1592.46271728931</v>
      </c>
      <c r="N42" t="n">
        <v>1687.0585564624</v>
      </c>
      <c r="O42" t="n">
        <v>1802.50370063283</v>
      </c>
      <c r="P42" t="n">
        <v>1986.11618010758</v>
      </c>
      <c r="Q42" t="n">
        <v>2188.08348381571</v>
      </c>
      <c r="R42" t="n">
        <v>2395.70514337342</v>
      </c>
      <c r="S42" t="n">
        <v>2666.72075196258</v>
      </c>
      <c r="T42" t="n">
        <v>3019.31458020641</v>
      </c>
      <c r="U42" t="n">
        <v>2228.58859017989</v>
      </c>
      <c r="V42" t="n">
        <v>2739.14428638347</v>
      </c>
      <c r="W42" t="n">
        <v>2705.13740309826</v>
      </c>
      <c r="X42" t="n">
        <v>2542.7543092077</v>
      </c>
      <c r="Y42" t="n">
        <v>2819.64795905813</v>
      </c>
      <c r="Z42" t="n">
        <v>2847.74839905946</v>
      </c>
      <c r="AA42" t="n">
        <v>3756.79604029241</v>
      </c>
      <c r="AB42" t="n">
        <v>3647.50948199467</v>
      </c>
      <c r="AC42" t="n">
        <v>3757.09740009628</v>
      </c>
      <c r="AD42" t="n">
        <v>4458.28915590285</v>
      </c>
      <c r="AE42" t="n">
        <v>4349.62117462576</v>
      </c>
      <c r="AF42" t="n">
        <v>5123.24171410348</v>
      </c>
    </row>
    <row r="43">
      <c r="A43" t="s">
        <v>181</v>
      </c>
      <c r="B43" t="s">
        <v>454</v>
      </c>
      <c r="C43" t="s">
        <v>317</v>
      </c>
      <c r="D43" t="s">
        <v>455</v>
      </c>
      <c r="E43" t="s">
        <v>318</v>
      </c>
      <c r="F43"/>
      <c r="G43" t="n">
        <v>989.265481523428</v>
      </c>
      <c r="H43" t="n">
        <v>1060.72836734633</v>
      </c>
      <c r="I43" t="n">
        <v>1231.15741120838</v>
      </c>
      <c r="J43" t="n">
        <v>1456.4438482745</v>
      </c>
      <c r="K43" t="n">
        <v>1686.54039536361</v>
      </c>
      <c r="L43" t="n">
        <v>1735.14002839986</v>
      </c>
      <c r="M43" t="n">
        <v>1914.89592973127</v>
      </c>
      <c r="N43" t="n">
        <v>2028.94539065165</v>
      </c>
      <c r="O43" t="n">
        <v>2176.53377123258</v>
      </c>
      <c r="P43" t="n">
        <v>2398.64371584125</v>
      </c>
      <c r="Q43" t="n">
        <v>2642.06251005879</v>
      </c>
      <c r="R43" t="n">
        <v>2890.21974598973</v>
      </c>
      <c r="S43" t="n">
        <v>3216.10017097333</v>
      </c>
      <c r="T43" t="n">
        <v>3677.37238498708</v>
      </c>
      <c r="U43" t="n">
        <v>2751.86188844941</v>
      </c>
      <c r="V43" t="n">
        <v>3441.27484265085</v>
      </c>
      <c r="W43" t="n">
        <v>3451.22234187924</v>
      </c>
      <c r="X43" t="n">
        <v>3257.20025636494</v>
      </c>
      <c r="Y43" t="n">
        <v>3611.60203490087</v>
      </c>
      <c r="Z43" t="n">
        <v>3660.5075567086</v>
      </c>
      <c r="AA43" t="n">
        <v>4791.37759444909</v>
      </c>
      <c r="AB43" t="n">
        <v>4681.42040009709</v>
      </c>
      <c r="AC43" t="n">
        <v>4830.07356041714</v>
      </c>
      <c r="AD43" t="n">
        <v>5552.8625722437</v>
      </c>
      <c r="AE43" t="n">
        <v>5433.61083570015</v>
      </c>
      <c r="AF43" t="n">
        <v>6243.00524903422</v>
      </c>
    </row>
    <row r="44">
      <c r="A44" t="s">
        <v>181</v>
      </c>
      <c r="B44" t="s">
        <v>456</v>
      </c>
      <c r="C44" t="s">
        <v>317</v>
      </c>
      <c r="D44" t="s">
        <v>457</v>
      </c>
      <c r="E44" t="s">
        <v>318</v>
      </c>
      <c r="F44"/>
      <c r="G44" t="n">
        <v>10851.4281123187</v>
      </c>
      <c r="H44" t="n">
        <v>11187.487005395</v>
      </c>
      <c r="I44" t="n">
        <v>12465.3781861816</v>
      </c>
      <c r="J44" t="n">
        <v>13827.9652447558</v>
      </c>
      <c r="K44" t="n">
        <v>15391.9005822736</v>
      </c>
      <c r="L44" t="n">
        <v>15794.7742819517</v>
      </c>
      <c r="M44" t="n">
        <v>17578.2823046249</v>
      </c>
      <c r="N44" t="n">
        <v>18644.6060022113</v>
      </c>
      <c r="O44" t="n">
        <v>20081.4195985867</v>
      </c>
      <c r="P44" t="n">
        <v>21841.5371157026</v>
      </c>
      <c r="Q44" t="n">
        <v>23244.8365535296</v>
      </c>
      <c r="R44" t="n">
        <v>24768.7678483308</v>
      </c>
      <c r="S44" t="n">
        <v>26168.9842124516</v>
      </c>
      <c r="T44" t="n">
        <v>28221.9918056612</v>
      </c>
      <c r="U44" t="n">
        <v>20614.6567035054</v>
      </c>
      <c r="V44" t="n">
        <v>25743.9289851379</v>
      </c>
      <c r="W44" t="n">
        <v>25294.4806598034</v>
      </c>
      <c r="X44" t="n">
        <v>23238.5509921415</v>
      </c>
      <c r="Y44" t="n">
        <v>24358.4027168742</v>
      </c>
      <c r="Z44" t="n">
        <v>23246.8037381529</v>
      </c>
      <c r="AA44" t="n">
        <v>27427.8927857251</v>
      </c>
      <c r="AB44" t="n">
        <v>25276.2299731627</v>
      </c>
      <c r="AC44" t="n">
        <v>25033.7306246511</v>
      </c>
      <c r="AD44" t="n">
        <v>27678.1809316102</v>
      </c>
      <c r="AE44" t="n">
        <v>27039.923100577</v>
      </c>
      <c r="AF44" t="n">
        <v>30792.037565478</v>
      </c>
    </row>
    <row r="45">
      <c r="A45" t="s">
        <v>181</v>
      </c>
      <c r="B45" t="s">
        <v>458</v>
      </c>
      <c r="C45" t="s">
        <v>317</v>
      </c>
      <c r="D45" t="s">
        <v>459</v>
      </c>
      <c r="E45" t="s">
        <v>318</v>
      </c>
      <c r="F45"/>
      <c r="G45" t="n">
        <v>10828.9072842087</v>
      </c>
      <c r="H45" t="n">
        <v>11166.1027937438</v>
      </c>
      <c r="I45" t="n">
        <v>12443.1565059563</v>
      </c>
      <c r="J45" t="n">
        <v>13805.235865296</v>
      </c>
      <c r="K45" t="n">
        <v>15368.2657897477</v>
      </c>
      <c r="L45" t="n">
        <v>15771.8671891701</v>
      </c>
      <c r="M45" t="n">
        <v>17553.8265955956</v>
      </c>
      <c r="N45" t="n">
        <v>18619.3272340862</v>
      </c>
      <c r="O45" t="n">
        <v>20055.1851255337</v>
      </c>
      <c r="P45" t="n">
        <v>21815.8532491934</v>
      </c>
      <c r="Q45" t="n">
        <v>23219.4254547207</v>
      </c>
      <c r="R45" t="n">
        <v>24742.5222012101</v>
      </c>
      <c r="S45" t="n">
        <v>26141.6941145316</v>
      </c>
      <c r="T45" t="n">
        <v>28194.3826641088</v>
      </c>
      <c r="U45" t="n">
        <v>20596.9722762166</v>
      </c>
      <c r="V45" t="n">
        <v>25723.3116460413</v>
      </c>
      <c r="W45" t="n">
        <v>25274.8731273436</v>
      </c>
      <c r="X45" t="n">
        <v>23219.3210829118</v>
      </c>
      <c r="Y45" t="n">
        <v>24336.9321803012</v>
      </c>
      <c r="Z45" t="n">
        <v>23226.5365572788</v>
      </c>
      <c r="AA45" t="n">
        <v>27412.5128557649</v>
      </c>
      <c r="AB45" t="n">
        <v>25265.1062117176</v>
      </c>
      <c r="AC45" t="n">
        <v>25023.624645346</v>
      </c>
      <c r="AD45" t="n">
        <v>27664.928299362</v>
      </c>
      <c r="AE45" t="n">
        <v>27028.3725159027</v>
      </c>
      <c r="AF45" t="n">
        <v>30779.7660807908</v>
      </c>
    </row>
    <row r="46">
      <c r="A46" t="s">
        <v>181</v>
      </c>
      <c r="B46" t="s">
        <v>460</v>
      </c>
      <c r="C46" t="s">
        <v>317</v>
      </c>
      <c r="D46" t="s">
        <v>461</v>
      </c>
      <c r="E46" t="s">
        <v>318</v>
      </c>
      <c r="F46"/>
      <c r="G46" t="n">
        <v>156.716107123854</v>
      </c>
      <c r="H46" t="n">
        <v>171.197039413683</v>
      </c>
      <c r="I46" t="n">
        <v>200.992866672987</v>
      </c>
      <c r="J46" t="n">
        <v>240.942918550321</v>
      </c>
      <c r="K46" t="n">
        <v>281.7233920313</v>
      </c>
      <c r="L46" t="n">
        <v>290.675993751878</v>
      </c>
      <c r="M46" t="n">
        <v>322.433212441967</v>
      </c>
      <c r="N46" t="n">
        <v>341.886834189259</v>
      </c>
      <c r="O46" t="n">
        <v>374.030070599751</v>
      </c>
      <c r="P46" t="n">
        <v>412.527535733672</v>
      </c>
      <c r="Q46" t="n">
        <v>453.979026243084</v>
      </c>
      <c r="R46" t="n">
        <v>494.514602616309</v>
      </c>
      <c r="S46" t="n">
        <v>549.379419010751</v>
      </c>
      <c r="T46" t="n">
        <v>658.057804780668</v>
      </c>
      <c r="U46" t="n">
        <v>523.273298269525</v>
      </c>
      <c r="V46" t="n">
        <v>702.130556267377</v>
      </c>
      <c r="W46" t="n">
        <v>746.084938780978</v>
      </c>
      <c r="X46" t="n">
        <v>714.445947157238</v>
      </c>
      <c r="Y46" t="n">
        <v>791.954075842741</v>
      </c>
      <c r="Z46" t="n">
        <v>812.759157649134</v>
      </c>
      <c r="AA46" t="n">
        <v>1034.58155415668</v>
      </c>
      <c r="AB46" t="n">
        <v>1033.91091810242</v>
      </c>
      <c r="AC46" t="n">
        <v>1072.97616032086</v>
      </c>
      <c r="AD46" t="n">
        <v>1094.57341634085</v>
      </c>
      <c r="AE46" t="n">
        <v>1083.98966107438</v>
      </c>
      <c r="AF46" t="n">
        <v>1119.76353493074</v>
      </c>
    </row>
    <row r="47">
      <c r="A47" t="s">
        <v>181</v>
      </c>
      <c r="B47" t="s">
        <v>462</v>
      </c>
      <c r="C47" t="s">
        <v>317</v>
      </c>
      <c r="D47" t="s">
        <v>463</v>
      </c>
      <c r="E47" t="s">
        <v>318</v>
      </c>
      <c r="F47"/>
      <c r="G47" t="n">
        <v>492.285506627666</v>
      </c>
      <c r="H47" t="n">
        <v>476.889978744481</v>
      </c>
      <c r="I47" t="n">
        <v>506.568136739896</v>
      </c>
      <c r="J47" t="n">
        <v>527.367744146545</v>
      </c>
      <c r="K47" t="n">
        <v>568.385895926159</v>
      </c>
      <c r="L47" t="n">
        <v>581.613369119394</v>
      </c>
      <c r="M47" t="n">
        <v>645.128506733505</v>
      </c>
      <c r="N47" t="n">
        <v>692.257019858911</v>
      </c>
      <c r="O47" t="n">
        <v>741.418956423779</v>
      </c>
      <c r="P47" t="n">
        <v>793.867396040167</v>
      </c>
      <c r="Q47" t="n">
        <v>843.507755139224</v>
      </c>
      <c r="R47" t="n">
        <v>921.833058572389</v>
      </c>
      <c r="S47" t="n">
        <v>1011.57029679815</v>
      </c>
      <c r="T47" t="n">
        <v>1160.2456801837</v>
      </c>
      <c r="U47" t="n">
        <v>833.644846278028</v>
      </c>
      <c r="V47" t="n">
        <v>1011.88145371485</v>
      </c>
      <c r="W47" t="n">
        <v>839.856572149274</v>
      </c>
      <c r="X47" t="n">
        <v>688.322358837771</v>
      </c>
      <c r="Y47" t="n">
        <v>652.756824743106</v>
      </c>
      <c r="Z47" t="n">
        <v>603.238107451133</v>
      </c>
      <c r="AA47" t="n">
        <v>688.112017415669</v>
      </c>
      <c r="AB47" t="n">
        <v>570.050703817768</v>
      </c>
      <c r="AC47" t="n">
        <v>602.375477814481</v>
      </c>
      <c r="AD47" t="n">
        <v>719.649330406078</v>
      </c>
      <c r="AE47" t="n">
        <v>760.113080095088</v>
      </c>
      <c r="AF47" t="n">
        <v>871.146397452589</v>
      </c>
    </row>
    <row r="48">
      <c r="A48" t="s">
        <v>181</v>
      </c>
      <c r="B48" t="s">
        <v>464</v>
      </c>
      <c r="C48" t="s">
        <v>317</v>
      </c>
      <c r="D48" t="s">
        <v>465</v>
      </c>
      <c r="E48" t="s">
        <v>318</v>
      </c>
      <c r="F48"/>
      <c r="G48" t="n">
        <v>760.228258525378</v>
      </c>
      <c r="H48" t="n">
        <v>744.69715298828</v>
      </c>
      <c r="I48" t="n">
        <v>794.952801919622</v>
      </c>
      <c r="J48" t="n">
        <v>839.769313540461</v>
      </c>
      <c r="K48" t="n">
        <v>902.621040305897</v>
      </c>
      <c r="L48" t="n">
        <v>918.373426972627</v>
      </c>
      <c r="M48" t="n">
        <v>1017.49097035072</v>
      </c>
      <c r="N48" t="n">
        <v>1090.79289801827</v>
      </c>
      <c r="O48" t="n">
        <v>1173.08092465631</v>
      </c>
      <c r="P48" t="n">
        <v>1260.51217506665</v>
      </c>
      <c r="Q48" t="n">
        <v>1337.29200561653</v>
      </c>
      <c r="R48" t="n">
        <v>1453.09166715952</v>
      </c>
      <c r="S48" t="n">
        <v>1595.59820534239</v>
      </c>
      <c r="T48" t="n">
        <v>1844.24242030805</v>
      </c>
      <c r="U48" t="n">
        <v>1342.37374316342</v>
      </c>
      <c r="V48" t="n">
        <v>1668.18999704136</v>
      </c>
      <c r="W48" t="n">
        <v>1519.83433047606</v>
      </c>
      <c r="X48" t="n">
        <v>1349.02653673362</v>
      </c>
      <c r="Y48" t="n">
        <v>1349.74134894613</v>
      </c>
      <c r="Z48" t="n">
        <v>1272.37875880263</v>
      </c>
      <c r="AA48" t="n">
        <v>1426.54563911241</v>
      </c>
      <c r="AB48" t="n">
        <v>1232.24238494035</v>
      </c>
      <c r="AC48" t="n">
        <v>1252.08682937423</v>
      </c>
      <c r="AD48" t="n">
        <v>1450.2791005428</v>
      </c>
      <c r="AE48" t="n">
        <v>1567.21096231329</v>
      </c>
      <c r="AF48" t="n">
        <v>1703.03494521317</v>
      </c>
    </row>
    <row r="49">
      <c r="A49" t="s">
        <v>181</v>
      </c>
      <c r="B49" t="s">
        <v>466</v>
      </c>
      <c r="C49" t="s">
        <v>317</v>
      </c>
      <c r="D49" t="s">
        <v>467</v>
      </c>
      <c r="E49" t="s">
        <v>318</v>
      </c>
      <c r="F49"/>
      <c r="G49" t="n">
        <v>169.365617013824</v>
      </c>
      <c r="H49" t="n">
        <v>168.65501373438</v>
      </c>
      <c r="I49" t="n">
        <v>180.812615187034</v>
      </c>
      <c r="J49" t="n">
        <v>194.987274758191</v>
      </c>
      <c r="K49" t="n">
        <v>206.620350497198</v>
      </c>
      <c r="L49" t="n">
        <v>208.866590520412</v>
      </c>
      <c r="M49" t="n">
        <v>229.307487498526</v>
      </c>
      <c r="N49" t="n">
        <v>241.238096445537</v>
      </c>
      <c r="O49" t="n">
        <v>258.497970251715</v>
      </c>
      <c r="P49" t="n">
        <v>274.830708345499</v>
      </c>
      <c r="Q49" t="n">
        <v>287.383078002036</v>
      </c>
      <c r="R49" t="n">
        <v>305.629718939172</v>
      </c>
      <c r="S49" t="n">
        <v>333.533207301018</v>
      </c>
      <c r="T49" t="n">
        <v>391.928977701547</v>
      </c>
      <c r="U49" t="n">
        <v>293.784703917288</v>
      </c>
      <c r="V49" t="n">
        <v>361.869073911301</v>
      </c>
      <c r="W49" t="n">
        <v>350.054974950742</v>
      </c>
      <c r="X49" t="n">
        <v>299.274875832475</v>
      </c>
      <c r="Y49" t="n">
        <v>278.281177482229</v>
      </c>
      <c r="Z49" t="n">
        <v>259.054318535382</v>
      </c>
      <c r="AA49" t="n">
        <v>303.69164116891</v>
      </c>
      <c r="AB49" t="n">
        <v>295.753421698402</v>
      </c>
      <c r="AC49" t="n">
        <v>306.608999701437</v>
      </c>
      <c r="AD49" t="n">
        <v>395.2310946182</v>
      </c>
      <c r="AE49" t="n">
        <v>469.95808094856</v>
      </c>
      <c r="AF49" t="n">
        <v>491.389516949841</v>
      </c>
    </row>
    <row r="50">
      <c r="A50" t="s">
        <v>181</v>
      </c>
      <c r="B50" t="s">
        <v>468</v>
      </c>
      <c r="C50" t="s">
        <v>317</v>
      </c>
      <c r="D50" t="s">
        <v>469</v>
      </c>
      <c r="E50" t="s">
        <v>318</v>
      </c>
      <c r="F50"/>
      <c r="G50" t="n">
        <v>98.5771348838886</v>
      </c>
      <c r="H50" t="n">
        <v>99.1521605094193</v>
      </c>
      <c r="I50" t="n">
        <v>107.572049992693</v>
      </c>
      <c r="J50" t="n">
        <v>117.414294635727</v>
      </c>
      <c r="K50" t="n">
        <v>127.614793882541</v>
      </c>
      <c r="L50" t="n">
        <v>127.893467332822</v>
      </c>
      <c r="M50" t="n">
        <v>143.054976118687</v>
      </c>
      <c r="N50" t="n">
        <v>157.297781713826</v>
      </c>
      <c r="O50" t="n">
        <v>173.163997980812</v>
      </c>
      <c r="P50" t="n">
        <v>191.814070680981</v>
      </c>
      <c r="Q50" t="n">
        <v>206.401172475268</v>
      </c>
      <c r="R50" t="n">
        <v>225.628889647964</v>
      </c>
      <c r="S50" t="n">
        <v>250.494701243217</v>
      </c>
      <c r="T50" t="n">
        <v>292.0677624228</v>
      </c>
      <c r="U50" t="n">
        <v>214.944192968105</v>
      </c>
      <c r="V50" t="n">
        <v>294.439469415206</v>
      </c>
      <c r="W50" t="n">
        <v>329.922783376049</v>
      </c>
      <c r="X50" t="n">
        <v>361.429302063376</v>
      </c>
      <c r="Y50" t="n">
        <v>418.703346720797</v>
      </c>
      <c r="Z50" t="n">
        <v>410.086332816118</v>
      </c>
      <c r="AA50" t="n">
        <v>434.741980527829</v>
      </c>
      <c r="AB50" t="n">
        <v>366.43825942418</v>
      </c>
      <c r="AC50" t="n">
        <v>343.102351858308</v>
      </c>
      <c r="AD50" t="n">
        <v>335.398675518522</v>
      </c>
      <c r="AE50" t="n">
        <v>337.139801269646</v>
      </c>
      <c r="AF50" t="n">
        <v>340.499030810742</v>
      </c>
    </row>
    <row r="51">
      <c r="A51" t="s">
        <v>181</v>
      </c>
      <c r="B51" t="s">
        <v>470</v>
      </c>
      <c r="C51" t="s">
        <v>317</v>
      </c>
      <c r="D51" t="s">
        <v>471</v>
      </c>
      <c r="E51" t="s">
        <v>318</v>
      </c>
      <c r="F51"/>
      <c r="G51" t="n">
        <v>58.6230294335418</v>
      </c>
      <c r="H51" t="n">
        <v>58.6339812653942</v>
      </c>
      <c r="I51" t="n">
        <v>63.2385586786698</v>
      </c>
      <c r="J51" t="n">
        <v>68.1364061622471</v>
      </c>
      <c r="K51" t="n">
        <v>74.1862022190079</v>
      </c>
      <c r="L51" t="n">
        <v>75.0316152616157</v>
      </c>
      <c r="M51" t="n">
        <v>82.9445546556332</v>
      </c>
      <c r="N51" t="n">
        <v>90.7193382055648</v>
      </c>
      <c r="O51" t="n">
        <v>100.53099325979</v>
      </c>
      <c r="P51" t="n">
        <v>111.205240598809</v>
      </c>
      <c r="Q51" t="n">
        <v>119.909206056123</v>
      </c>
      <c r="R51" t="n">
        <v>132.301525011647</v>
      </c>
      <c r="S51" t="n">
        <v>148.526726604368</v>
      </c>
      <c r="T51" t="n">
        <v>176.541159666015</v>
      </c>
      <c r="U51" t="n">
        <v>131.242984094705</v>
      </c>
      <c r="V51" t="n">
        <v>184.626067658635</v>
      </c>
      <c r="W51" t="n">
        <v>216.235828417114</v>
      </c>
      <c r="X51" t="n">
        <v>229.009556142583</v>
      </c>
      <c r="Y51" t="n">
        <v>267.57699359318</v>
      </c>
      <c r="Z51" t="n">
        <v>259.034941819162</v>
      </c>
      <c r="AA51" t="n">
        <v>305.253765529119</v>
      </c>
      <c r="AB51" t="n">
        <v>268.465595429366</v>
      </c>
      <c r="AC51" t="n">
        <v>255.086451755632</v>
      </c>
      <c r="AD51" t="n">
        <v>247.274028080514</v>
      </c>
      <c r="AE51" t="n">
        <v>251.735822944034</v>
      </c>
      <c r="AF51" t="n">
        <v>255.464758031302</v>
      </c>
    </row>
    <row r="52">
      <c r="A52" t="s">
        <v>181</v>
      </c>
      <c r="B52" t="s">
        <v>472</v>
      </c>
      <c r="C52" t="s">
        <v>317</v>
      </c>
      <c r="D52" t="s">
        <v>473</v>
      </c>
      <c r="E52" t="s">
        <v>318</v>
      </c>
      <c r="F52"/>
      <c r="G52" t="n">
        <v>39.9541054503468</v>
      </c>
      <c r="H52" t="n">
        <v>40.5181792440251</v>
      </c>
      <c r="I52" t="n">
        <v>44.3334913140235</v>
      </c>
      <c r="J52" t="n">
        <v>49.2778884734795</v>
      </c>
      <c r="K52" t="n">
        <v>53.4285916635334</v>
      </c>
      <c r="L52" t="n">
        <v>52.8618520712063</v>
      </c>
      <c r="M52" t="n">
        <v>60.1104214630537</v>
      </c>
      <c r="N52" t="n">
        <v>66.5784435082609</v>
      </c>
      <c r="O52" t="n">
        <v>72.6330047210218</v>
      </c>
      <c r="P52" t="n">
        <v>80.6088300821719</v>
      </c>
      <c r="Q52" t="n">
        <v>86.4919664191445</v>
      </c>
      <c r="R52" t="n">
        <v>93.3273646363166</v>
      </c>
      <c r="S52" t="n">
        <v>101.96797463885</v>
      </c>
      <c r="T52" t="n">
        <v>115.526602756784</v>
      </c>
      <c r="U52" t="n">
        <v>83.7012088733994</v>
      </c>
      <c r="V52" t="n">
        <v>109.813401756571</v>
      </c>
      <c r="W52" t="n">
        <v>113.686954958935</v>
      </c>
      <c r="X52" t="n">
        <v>132.419745920792</v>
      </c>
      <c r="Y52" t="n">
        <v>151.126353127617</v>
      </c>
      <c r="Z52" t="n">
        <v>151.051390996956</v>
      </c>
      <c r="AA52" t="n">
        <v>129.48821499871</v>
      </c>
      <c r="AB52" t="n">
        <v>97.9726639948135</v>
      </c>
      <c r="AC52" t="n">
        <v>88.0159001026757</v>
      </c>
      <c r="AD52" t="n">
        <v>88.1246474380073</v>
      </c>
      <c r="AE52" t="n">
        <v>85.4039783256118</v>
      </c>
      <c r="AF52" t="n">
        <v>85.0342727794399</v>
      </c>
    </row>
    <row r="53">
      <c r="A53" t="s">
        <v>181</v>
      </c>
      <c r="B53" t="s">
        <v>474</v>
      </c>
      <c r="C53" t="s">
        <v>317</v>
      </c>
      <c r="D53" t="s">
        <v>475</v>
      </c>
      <c r="E53" t="s">
        <v>318</v>
      </c>
      <c r="F53"/>
      <c r="G53" t="n">
        <v>157.15567973928</v>
      </c>
      <c r="H53" t="n">
        <v>160.507310396272</v>
      </c>
      <c r="I53" t="n">
        <v>178.496677126204</v>
      </c>
      <c r="J53" t="n">
        <v>198.738926514567</v>
      </c>
      <c r="K53" t="n">
        <v>220.406910479914</v>
      </c>
      <c r="L53" t="n">
        <v>225.692747927793</v>
      </c>
      <c r="M53" t="n">
        <v>253.363329954816</v>
      </c>
      <c r="N53" t="n">
        <v>270.423205332276</v>
      </c>
      <c r="O53" t="n">
        <v>297.582482390965</v>
      </c>
      <c r="P53" t="n">
        <v>333.482629522506</v>
      </c>
      <c r="Q53" t="n">
        <v>360.177475522427</v>
      </c>
      <c r="R53" t="n">
        <v>395.756925250952</v>
      </c>
      <c r="S53" t="n">
        <v>448.944912424226</v>
      </c>
      <c r="T53" t="n">
        <v>529.127677898323</v>
      </c>
      <c r="U53" t="n">
        <v>399.057403127891</v>
      </c>
      <c r="V53" t="n">
        <v>503.139280276879</v>
      </c>
      <c r="W53" t="n">
        <v>482.175060352833</v>
      </c>
      <c r="X53" t="n">
        <v>423.018061878418</v>
      </c>
      <c r="Y53" t="n">
        <v>434.261945633087</v>
      </c>
      <c r="Z53" t="n">
        <v>477.394081073688</v>
      </c>
      <c r="AA53" t="n">
        <v>649.999993996751</v>
      </c>
      <c r="AB53" t="n">
        <v>620.034132185843</v>
      </c>
      <c r="AC53" t="n">
        <v>702.474876553436</v>
      </c>
      <c r="AD53" t="n">
        <v>817.618643199757</v>
      </c>
      <c r="AE53" t="n">
        <v>821.810658337707</v>
      </c>
      <c r="AF53" t="n">
        <v>914.500253827803</v>
      </c>
    </row>
    <row r="54">
      <c r="A54" t="s">
        <v>181</v>
      </c>
      <c r="B54" t="s">
        <v>476</v>
      </c>
      <c r="C54" t="s">
        <v>317</v>
      </c>
      <c r="D54" t="s">
        <v>477</v>
      </c>
      <c r="E54" t="s">
        <v>318</v>
      </c>
      <c r="F54"/>
      <c r="G54" t="n">
        <v>343.158283298803</v>
      </c>
      <c r="H54" t="n">
        <v>345.339230625927</v>
      </c>
      <c r="I54" t="n">
        <v>382.019437157576</v>
      </c>
      <c r="J54" t="n">
        <v>434.27211735349</v>
      </c>
      <c r="K54" t="n">
        <v>490.843474863938</v>
      </c>
      <c r="L54" t="n">
        <v>506.880257071757</v>
      </c>
      <c r="M54" t="n">
        <v>570.015467153895</v>
      </c>
      <c r="N54" t="n">
        <v>603.800239419364</v>
      </c>
      <c r="O54" t="n">
        <v>656.062157909436</v>
      </c>
      <c r="P54" t="n">
        <v>726.268111359165</v>
      </c>
      <c r="Q54" t="n">
        <v>772.020130938237</v>
      </c>
      <c r="R54" t="n">
        <v>834.260099698082</v>
      </c>
      <c r="S54" t="n">
        <v>918.510151231235</v>
      </c>
      <c r="T54" t="n">
        <v>1046.92998873177</v>
      </c>
      <c r="U54" t="n">
        <v>779.431982489326</v>
      </c>
      <c r="V54" t="n">
        <v>968.765365127208</v>
      </c>
      <c r="W54" t="n">
        <v>937.897593168104</v>
      </c>
      <c r="X54" t="n">
        <v>838.287165096178</v>
      </c>
      <c r="Y54" t="n">
        <v>858.628890168754</v>
      </c>
      <c r="Z54" t="n">
        <v>895.951280315045</v>
      </c>
      <c r="AA54" t="n">
        <v>1122.55087947592</v>
      </c>
      <c r="AB54" t="n">
        <v>1051.85602214605</v>
      </c>
      <c r="AC54" t="n">
        <v>1152.50799934411</v>
      </c>
      <c r="AD54" t="n">
        <v>1339.18056471317</v>
      </c>
      <c r="AE54" t="n">
        <v>1284.91459865863</v>
      </c>
      <c r="AF54" t="n">
        <v>1481.7022263082</v>
      </c>
    </row>
    <row r="55">
      <c r="A55" t="s">
        <v>181</v>
      </c>
      <c r="B55" t="s">
        <v>478</v>
      </c>
      <c r="C55" t="s">
        <v>317</v>
      </c>
      <c r="D55" t="s">
        <v>479</v>
      </c>
      <c r="E55" t="s">
        <v>318</v>
      </c>
      <c r="F55"/>
      <c r="G55" t="n">
        <v>186.002603559523</v>
      </c>
      <c r="H55" t="n">
        <v>184.831920229655</v>
      </c>
      <c r="I55" t="n">
        <v>203.522760031371</v>
      </c>
      <c r="J55" t="n">
        <v>235.533190838922</v>
      </c>
      <c r="K55" t="n">
        <v>270.436564384024</v>
      </c>
      <c r="L55" t="n">
        <v>281.187509143964</v>
      </c>
      <c r="M55" t="n">
        <v>316.652137199078</v>
      </c>
      <c r="N55" t="n">
        <v>333.377034087087</v>
      </c>
      <c r="O55" t="n">
        <v>358.47967551847</v>
      </c>
      <c r="P55" t="n">
        <v>392.785481836659</v>
      </c>
      <c r="Q55" t="n">
        <v>411.84265541581</v>
      </c>
      <c r="R55" t="n">
        <v>438.50317444713</v>
      </c>
      <c r="S55" t="n">
        <v>469.565238807008</v>
      </c>
      <c r="T55" t="n">
        <v>517.80231083345</v>
      </c>
      <c r="U55" t="n">
        <v>380.374579361435</v>
      </c>
      <c r="V55" t="n">
        <v>465.626084850329</v>
      </c>
      <c r="W55" t="n">
        <v>455.72253281527</v>
      </c>
      <c r="X55" t="n">
        <v>415.26910321776</v>
      </c>
      <c r="Y55" t="n">
        <v>424.366944535667</v>
      </c>
      <c r="Z55" t="n">
        <v>418.557199241357</v>
      </c>
      <c r="AA55" t="n">
        <v>472.550885479172</v>
      </c>
      <c r="AB55" t="n">
        <v>431.82188996021</v>
      </c>
      <c r="AC55" t="n">
        <v>450.033122790674</v>
      </c>
      <c r="AD55" t="n">
        <v>521.561921513414</v>
      </c>
      <c r="AE55" t="n">
        <v>463.103940320923</v>
      </c>
      <c r="AF55" t="n">
        <v>567.201972480396</v>
      </c>
    </row>
    <row r="56">
      <c r="A56" t="s">
        <v>181</v>
      </c>
      <c r="B56" t="s">
        <v>480</v>
      </c>
      <c r="C56" t="s">
        <v>317</v>
      </c>
      <c r="D56" t="s">
        <v>481</v>
      </c>
      <c r="E56" t="s">
        <v>318</v>
      </c>
      <c r="F56"/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</row>
    <row r="57">
      <c r="A57" t="s">
        <v>181</v>
      </c>
      <c r="B57" t="s">
        <v>482</v>
      </c>
      <c r="C57" t="s">
        <v>317</v>
      </c>
      <c r="D57" t="s">
        <v>483</v>
      </c>
      <c r="E57" t="s">
        <v>318</v>
      </c>
      <c r="F57"/>
      <c r="G57" t="n">
        <v>11712.935362426</v>
      </c>
      <c r="H57" t="n">
        <v>12043.4596050408</v>
      </c>
      <c r="I57" t="n">
        <v>13391.628652915</v>
      </c>
      <c r="J57" t="n">
        <v>14817.1377952147</v>
      </c>
      <c r="K57" t="n">
        <v>16454.8894851805</v>
      </c>
      <c r="L57" t="n">
        <v>16877.4537518587</v>
      </c>
      <c r="M57" t="n">
        <v>18778.2809658099</v>
      </c>
      <c r="N57" t="n">
        <v>19933.5276295886</v>
      </c>
      <c r="O57" t="n">
        <v>21466.4367593384</v>
      </c>
      <c r="P57" t="n">
        <v>23328.4943569916</v>
      </c>
      <c r="Q57" t="n">
        <v>24819.3218585362</v>
      </c>
      <c r="R57" t="n">
        <v>26472.6569704209</v>
      </c>
      <c r="S57" t="n">
        <v>28044.1526071576</v>
      </c>
      <c r="T57" t="n">
        <v>30389.9468608667</v>
      </c>
      <c r="U57" t="n">
        <v>22180.3890619735</v>
      </c>
      <c r="V57" t="n">
        <v>27670.9222698436</v>
      </c>
      <c r="W57" t="n">
        <v>27061.083603339</v>
      </c>
      <c r="X57" t="n">
        <v>24804.8525288869</v>
      </c>
      <c r="Y57" t="n">
        <v>25913.0446817654</v>
      </c>
      <c r="Z57" t="n">
        <v>24721.8779080508</v>
      </c>
      <c r="AA57" t="n">
        <v>29118.0766830361</v>
      </c>
      <c r="AB57" t="n">
        <v>26799.5960414769</v>
      </c>
      <c r="AC57" t="n">
        <v>26605.2514831493</v>
      </c>
      <c r="AD57" t="n">
        <v>29493.9617586574</v>
      </c>
      <c r="AE57" t="n">
        <v>28988.9432719477</v>
      </c>
      <c r="AF57" t="n">
        <v>32961.5339234734</v>
      </c>
    </row>
    <row r="58">
      <c r="A58" t="s">
        <v>181</v>
      </c>
      <c r="B58" t="s">
        <v>484</v>
      </c>
      <c r="C58" t="s">
        <v>317</v>
      </c>
      <c r="D58" t="s">
        <v>485</v>
      </c>
      <c r="E58" t="s">
        <v>318</v>
      </c>
      <c r="F58"/>
      <c r="G58" t="n">
        <v>11712.935362426</v>
      </c>
      <c r="H58" t="n">
        <v>12043.4596050408</v>
      </c>
      <c r="I58" t="n">
        <v>13391.628652915</v>
      </c>
      <c r="J58" t="n">
        <v>14817.1377952147</v>
      </c>
      <c r="K58" t="n">
        <v>16454.8894851805</v>
      </c>
      <c r="L58" t="n">
        <v>16877.4537518587</v>
      </c>
      <c r="M58" t="n">
        <v>18778.2809658099</v>
      </c>
      <c r="N58" t="n">
        <v>19933.5276295886</v>
      </c>
      <c r="O58" t="n">
        <v>21466.4367593384</v>
      </c>
      <c r="P58" t="n">
        <v>23328.4943569916</v>
      </c>
      <c r="Q58" t="n">
        <v>24819.3218585362</v>
      </c>
      <c r="R58" t="n">
        <v>26472.6569704209</v>
      </c>
      <c r="S58" t="n">
        <v>28044.1526071576</v>
      </c>
      <c r="T58" t="n">
        <v>30389.9468608667</v>
      </c>
      <c r="U58" t="n">
        <v>22180.3890619735</v>
      </c>
      <c r="V58" t="n">
        <v>27670.9222698436</v>
      </c>
      <c r="W58" t="n">
        <v>27061.083603339</v>
      </c>
      <c r="X58" t="n">
        <v>24804.8525288869</v>
      </c>
      <c r="Y58" t="n">
        <v>25913.0446817654</v>
      </c>
      <c r="Z58" t="n">
        <v>24721.8779080508</v>
      </c>
      <c r="AA58" t="n">
        <v>29118.0766830361</v>
      </c>
      <c r="AB58" t="n">
        <v>26799.5960414769</v>
      </c>
      <c r="AC58" t="n">
        <v>26605.2514831493</v>
      </c>
      <c r="AD58" t="n">
        <v>29493.9617586574</v>
      </c>
      <c r="AE58" t="n">
        <v>28988.9432719477</v>
      </c>
      <c r="AF58" t="n">
        <v>32961.5339234734</v>
      </c>
    </row>
    <row r="59">
      <c r="A59" t="s">
        <v>181</v>
      </c>
      <c r="B59" t="s">
        <v>486</v>
      </c>
      <c r="C59" t="s">
        <v>317</v>
      </c>
      <c r="D59" t="s">
        <v>487</v>
      </c>
      <c r="E59" t="s">
        <v>318</v>
      </c>
      <c r="F59"/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263</v>
      </c>
      <c r="B1" t="s">
        <v>264</v>
      </c>
      <c r="C1" t="s">
        <v>265</v>
      </c>
      <c r="D1" t="s">
        <v>266</v>
      </c>
      <c r="E1" t="s">
        <v>267</v>
      </c>
      <c r="F1" t="s">
        <v>268</v>
      </c>
      <c r="G1" t="s">
        <v>269</v>
      </c>
      <c r="H1" t="s">
        <v>270</v>
      </c>
      <c r="I1" t="s">
        <v>271</v>
      </c>
      <c r="J1" t="s">
        <v>272</v>
      </c>
      <c r="K1" t="s">
        <v>273</v>
      </c>
      <c r="L1" t="s">
        <v>274</v>
      </c>
      <c r="M1" t="s">
        <v>275</v>
      </c>
      <c r="N1" t="s">
        <v>276</v>
      </c>
      <c r="O1" t="s">
        <v>277</v>
      </c>
      <c r="P1" t="s">
        <v>278</v>
      </c>
      <c r="Q1" t="s">
        <v>279</v>
      </c>
      <c r="R1" t="s">
        <v>280</v>
      </c>
      <c r="S1" t="s">
        <v>281</v>
      </c>
      <c r="T1" t="s">
        <v>282</v>
      </c>
      <c r="U1" t="s">
        <v>283</v>
      </c>
      <c r="V1" t="s">
        <v>284</v>
      </c>
      <c r="W1" t="s">
        <v>285</v>
      </c>
      <c r="X1" t="s">
        <v>286</v>
      </c>
      <c r="Y1" t="s">
        <v>287</v>
      </c>
      <c r="Z1" t="s">
        <v>288</v>
      </c>
      <c r="AA1" t="s">
        <v>289</v>
      </c>
      <c r="AB1" t="s">
        <v>290</v>
      </c>
      <c r="AC1" t="s">
        <v>291</v>
      </c>
      <c r="AD1" t="s">
        <v>292</v>
      </c>
      <c r="AE1" t="s">
        <v>293</v>
      </c>
      <c r="AF1" t="s">
        <v>294</v>
      </c>
    </row>
    <row r="2">
      <c r="A2" t="s">
        <v>183</v>
      </c>
      <c r="B2" t="s">
        <v>295</v>
      </c>
      <c r="C2" t="s">
        <v>317</v>
      </c>
      <c r="D2" t="s">
        <v>297</v>
      </c>
      <c r="E2" t="s">
        <v>318</v>
      </c>
      <c r="F2"/>
      <c r="G2" t="n">
        <v>12.0283324723655</v>
      </c>
      <c r="H2" t="n">
        <v>12.4436102951273</v>
      </c>
      <c r="I2" t="n">
        <v>12.9423790707356</v>
      </c>
      <c r="J2" t="n">
        <v>13.3099223197487</v>
      </c>
      <c r="K2" t="n">
        <v>13.8109913893919</v>
      </c>
      <c r="L2" t="n">
        <v>13.7605374019174</v>
      </c>
      <c r="M2" t="n">
        <v>14.6960921521024</v>
      </c>
      <c r="N2" t="n">
        <v>14.9576362440375</v>
      </c>
      <c r="O2" t="n">
        <v>15.4933800245239</v>
      </c>
      <c r="P2" t="n">
        <v>15.3955929626879</v>
      </c>
      <c r="Q2" t="n">
        <v>15.7328261383254</v>
      </c>
      <c r="R2" t="n">
        <v>16.6697241338321</v>
      </c>
      <c r="S2" t="n">
        <v>17.5339773067296</v>
      </c>
      <c r="T2" t="n">
        <v>18.4511271309666</v>
      </c>
      <c r="U2" t="n">
        <v>18.4433320831045</v>
      </c>
      <c r="V2" t="n">
        <v>18.3936169684633</v>
      </c>
      <c r="W2" t="n">
        <v>18.0665470495911</v>
      </c>
      <c r="X2" t="n">
        <v>18.8538805626303</v>
      </c>
      <c r="Y2" t="n">
        <v>20.8754790636185</v>
      </c>
      <c r="Z2" t="n">
        <v>21.9919979628873</v>
      </c>
      <c r="AA2" t="n">
        <v>17.2424825265851</v>
      </c>
      <c r="AB2" t="n">
        <v>14.5124163095458</v>
      </c>
      <c r="AC2" t="n">
        <v>13.3058567406565</v>
      </c>
      <c r="AD2" t="n">
        <v>15.0211877072416</v>
      </c>
      <c r="AE2" t="n">
        <v>16.0243150687324</v>
      </c>
      <c r="AF2" t="n">
        <v>17.4003565958278</v>
      </c>
    </row>
    <row r="3">
      <c r="A3" t="s">
        <v>183</v>
      </c>
      <c r="B3" t="s">
        <v>374</v>
      </c>
      <c r="C3" t="s">
        <v>317</v>
      </c>
      <c r="D3" t="s">
        <v>375</v>
      </c>
      <c r="E3" t="s">
        <v>318</v>
      </c>
      <c r="F3"/>
      <c r="G3" t="n">
        <v>58.6538147140442</v>
      </c>
      <c r="H3" t="n">
        <v>59.1852819451657</v>
      </c>
      <c r="I3" t="n">
        <v>58.1894325213214</v>
      </c>
      <c r="J3" t="n">
        <v>57.1412029755387</v>
      </c>
      <c r="K3" t="n">
        <v>56.7370171476954</v>
      </c>
      <c r="L3" t="n">
        <v>56.711929504984</v>
      </c>
      <c r="M3" t="n">
        <v>60.8805950300381</v>
      </c>
      <c r="N3" t="n">
        <v>63.4839673805949</v>
      </c>
      <c r="O3" t="n">
        <v>67.3631060975623</v>
      </c>
      <c r="P3" t="n">
        <v>69.9375890488184</v>
      </c>
      <c r="Q3" t="n">
        <v>72.3592512921925</v>
      </c>
      <c r="R3" t="n">
        <v>75.4996782753018</v>
      </c>
      <c r="S3" t="n">
        <v>77.5894944440067</v>
      </c>
      <c r="T3" t="n">
        <v>78.2773343640599</v>
      </c>
      <c r="U3" t="n">
        <v>78.316110103445</v>
      </c>
      <c r="V3" t="n">
        <v>78.183719072725</v>
      </c>
      <c r="W3" t="n">
        <v>75.5249490967874</v>
      </c>
      <c r="X3" t="n">
        <v>71.337523316056</v>
      </c>
      <c r="Y3" t="n">
        <v>67.6339398088632</v>
      </c>
      <c r="Z3" t="n">
        <v>70.8208259338853</v>
      </c>
      <c r="AA3" t="n">
        <v>67.8838237120311</v>
      </c>
      <c r="AB3" t="n">
        <v>65.2820208996769</v>
      </c>
      <c r="AC3" t="n">
        <v>63.7176779321711</v>
      </c>
      <c r="AD3" t="n">
        <v>64.8009273486869</v>
      </c>
      <c r="AE3" t="n">
        <v>66.2493784550762</v>
      </c>
      <c r="AF3" t="n">
        <v>77.620184987006</v>
      </c>
    </row>
    <row r="4">
      <c r="A4" t="s">
        <v>183</v>
      </c>
      <c r="B4" t="s">
        <v>376</v>
      </c>
      <c r="C4" t="s">
        <v>317</v>
      </c>
      <c r="D4" t="s">
        <v>377</v>
      </c>
      <c r="E4" t="s">
        <v>318</v>
      </c>
      <c r="F4"/>
      <c r="G4" t="n">
        <v>2212.21275077809</v>
      </c>
      <c r="H4" t="n">
        <v>2365.49434682745</v>
      </c>
      <c r="I4" t="n">
        <v>2536.18679367139</v>
      </c>
      <c r="J4" t="n">
        <v>2680.8027170492</v>
      </c>
      <c r="K4" t="n">
        <v>2842.76122480344</v>
      </c>
      <c r="L4" t="n">
        <v>2902.72035715097</v>
      </c>
      <c r="M4" t="n">
        <v>3146.4661249728</v>
      </c>
      <c r="N4" t="n">
        <v>3262.14241269041</v>
      </c>
      <c r="O4" t="n">
        <v>3418.39551275939</v>
      </c>
      <c r="P4" t="n">
        <v>3569.25595657142</v>
      </c>
      <c r="Q4" t="n">
        <v>3715.86737187022</v>
      </c>
      <c r="R4" t="n">
        <v>3896.79545119029</v>
      </c>
      <c r="S4" t="n">
        <v>4057.06047302405</v>
      </c>
      <c r="T4" t="n">
        <v>4150.88690193076</v>
      </c>
      <c r="U4" t="n">
        <v>4319.81287126017</v>
      </c>
      <c r="V4" t="n">
        <v>4426.42401423937</v>
      </c>
      <c r="W4" t="n">
        <v>4416.78878035169</v>
      </c>
      <c r="X4" t="n">
        <v>4339.44215644593</v>
      </c>
      <c r="Y4" t="n">
        <v>4349.85323170756</v>
      </c>
      <c r="Z4" t="n">
        <v>4388.67345349219</v>
      </c>
      <c r="AA4" t="n">
        <v>4405.97445215544</v>
      </c>
      <c r="AB4" t="n">
        <v>4439.15209010919</v>
      </c>
      <c r="AC4" t="n">
        <v>4577.26579416417</v>
      </c>
      <c r="AD4" t="n">
        <v>4733.0798214778</v>
      </c>
      <c r="AE4" t="n">
        <v>4851.26740875416</v>
      </c>
      <c r="AF4" t="n">
        <v>5059.15751734513</v>
      </c>
    </row>
    <row r="5">
      <c r="A5" t="s">
        <v>183</v>
      </c>
      <c r="B5" t="s">
        <v>378</v>
      </c>
      <c r="C5" t="s">
        <v>317</v>
      </c>
      <c r="D5" t="s">
        <v>379</v>
      </c>
      <c r="E5" t="s">
        <v>318</v>
      </c>
      <c r="F5"/>
      <c r="G5" t="n">
        <v>339.258438760377</v>
      </c>
      <c r="H5" t="n">
        <v>361.456480024149</v>
      </c>
      <c r="I5" t="n">
        <v>384.562197720271</v>
      </c>
      <c r="J5" t="n">
        <v>403.528592812892</v>
      </c>
      <c r="K5" t="n">
        <v>417.814602990202</v>
      </c>
      <c r="L5" t="n">
        <v>422.584513917131</v>
      </c>
      <c r="M5" t="n">
        <v>458.228310527112</v>
      </c>
      <c r="N5" t="n">
        <v>477.324671261617</v>
      </c>
      <c r="O5" t="n">
        <v>510.513333069539</v>
      </c>
      <c r="P5" t="n">
        <v>545.605396370025</v>
      </c>
      <c r="Q5" t="n">
        <v>577.65656407687</v>
      </c>
      <c r="R5" t="n">
        <v>608.865903441639</v>
      </c>
      <c r="S5" t="n">
        <v>649.633618119566</v>
      </c>
      <c r="T5" t="n">
        <v>699.607842010474</v>
      </c>
      <c r="U5" t="n">
        <v>747.5675970714</v>
      </c>
      <c r="V5" t="n">
        <v>793.489293841887</v>
      </c>
      <c r="W5" t="n">
        <v>808.353955237741</v>
      </c>
      <c r="X5" t="n">
        <v>810.656873195147</v>
      </c>
      <c r="Y5" t="n">
        <v>829.949413518993</v>
      </c>
      <c r="Z5" t="n">
        <v>836.133732185595</v>
      </c>
      <c r="AA5" t="n">
        <v>858.934671650953</v>
      </c>
      <c r="AB5" t="n">
        <v>902.883410929506</v>
      </c>
      <c r="AC5" t="n">
        <v>937.255126699903</v>
      </c>
      <c r="AD5" t="n">
        <v>1007.13413795299</v>
      </c>
      <c r="AE5" t="n">
        <v>1048.49011266892</v>
      </c>
      <c r="AF5" t="n">
        <v>1093.9587667248</v>
      </c>
    </row>
    <row r="6">
      <c r="A6" t="s">
        <v>183</v>
      </c>
      <c r="B6" t="s">
        <v>380</v>
      </c>
      <c r="C6" t="s">
        <v>317</v>
      </c>
      <c r="D6" t="s">
        <v>381</v>
      </c>
      <c r="E6" t="s">
        <v>318</v>
      </c>
      <c r="F6"/>
      <c r="G6" t="n">
        <v>240.789184612639</v>
      </c>
      <c r="H6" t="n">
        <v>250.662621476836</v>
      </c>
      <c r="I6" t="n">
        <v>261.322566260152</v>
      </c>
      <c r="J6" t="n">
        <v>266.737866316242</v>
      </c>
      <c r="K6" t="n">
        <v>270.490913123909</v>
      </c>
      <c r="L6" t="n">
        <v>267.083144016786</v>
      </c>
      <c r="M6" t="n">
        <v>279.029035499227</v>
      </c>
      <c r="N6" t="n">
        <v>276.888000513665</v>
      </c>
      <c r="O6" t="n">
        <v>272.745730241011</v>
      </c>
      <c r="P6" t="n">
        <v>267.880357767228</v>
      </c>
      <c r="Q6" t="n">
        <v>262.074144780044</v>
      </c>
      <c r="R6" t="n">
        <v>256.276492746491</v>
      </c>
      <c r="S6" t="n">
        <v>245.515310189813</v>
      </c>
      <c r="T6" t="n">
        <v>238.007284983628</v>
      </c>
      <c r="U6" t="n">
        <v>236.410588314974</v>
      </c>
      <c r="V6" t="n">
        <v>230.510607775124</v>
      </c>
      <c r="W6" t="n">
        <v>216.603750486189</v>
      </c>
      <c r="X6" t="n">
        <v>206.237774631985</v>
      </c>
      <c r="Y6" t="n">
        <v>199.788060814893</v>
      </c>
      <c r="Z6" t="n">
        <v>187.921410044272</v>
      </c>
      <c r="AA6" t="n">
        <v>191.167050339102</v>
      </c>
      <c r="AB6" t="n">
        <v>198.714063630279</v>
      </c>
      <c r="AC6" t="n">
        <v>204.312078760191</v>
      </c>
      <c r="AD6" t="n">
        <v>200.724922866861</v>
      </c>
      <c r="AE6" t="n">
        <v>191.096013386798</v>
      </c>
      <c r="AF6" t="n">
        <v>187.623625681984</v>
      </c>
    </row>
    <row r="7">
      <c r="A7" t="s">
        <v>183</v>
      </c>
      <c r="B7" t="s">
        <v>382</v>
      </c>
      <c r="C7" t="s">
        <v>317</v>
      </c>
      <c r="D7" t="s">
        <v>383</v>
      </c>
      <c r="E7" t="s">
        <v>318</v>
      </c>
      <c r="F7"/>
      <c r="G7" t="n">
        <v>172.066009662769</v>
      </c>
      <c r="H7" t="n">
        <v>183.633309202024</v>
      </c>
      <c r="I7" t="n">
        <v>197.392963605483</v>
      </c>
      <c r="J7" t="n">
        <v>208.234735507224</v>
      </c>
      <c r="K7" t="n">
        <v>222.186948653308</v>
      </c>
      <c r="L7" t="n">
        <v>226.311433719473</v>
      </c>
      <c r="M7" t="n">
        <v>246.913033709475</v>
      </c>
      <c r="N7" t="n">
        <v>257.395594113942</v>
      </c>
      <c r="O7" t="n">
        <v>271.653131143665</v>
      </c>
      <c r="P7" t="n">
        <v>286.540237800924</v>
      </c>
      <c r="Q7" t="n">
        <v>301.421543440526</v>
      </c>
      <c r="R7" t="n">
        <v>315.686582877324</v>
      </c>
      <c r="S7" t="n">
        <v>326.515799551872</v>
      </c>
      <c r="T7" t="n">
        <v>323.867454710805</v>
      </c>
      <c r="U7" t="n">
        <v>321.744680074392</v>
      </c>
      <c r="V7" t="n">
        <v>312.677713776476</v>
      </c>
      <c r="W7" t="n">
        <v>297.255692050392</v>
      </c>
      <c r="X7" t="n">
        <v>278.703156181823</v>
      </c>
      <c r="Y7" t="n">
        <v>267.009227179732</v>
      </c>
      <c r="Z7" t="n">
        <v>261.916232689588</v>
      </c>
      <c r="AA7" t="n">
        <v>252.671282565335</v>
      </c>
      <c r="AB7" t="n">
        <v>254.685090885287</v>
      </c>
      <c r="AC7" t="n">
        <v>266.703931423582</v>
      </c>
      <c r="AD7" t="n">
        <v>274.462474339544</v>
      </c>
      <c r="AE7" t="n">
        <v>276.018329360114</v>
      </c>
      <c r="AF7" t="n">
        <v>290.666859422619</v>
      </c>
    </row>
    <row r="8">
      <c r="A8" t="s">
        <v>183</v>
      </c>
      <c r="B8" t="s">
        <v>384</v>
      </c>
      <c r="C8" t="s">
        <v>317</v>
      </c>
      <c r="D8" t="s">
        <v>385</v>
      </c>
      <c r="E8" t="s">
        <v>318</v>
      </c>
      <c r="F8"/>
      <c r="G8" t="n">
        <v>22.3525340188149</v>
      </c>
      <c r="H8" t="n">
        <v>24.5996193061958</v>
      </c>
      <c r="I8" t="n">
        <v>25.1079636554779</v>
      </c>
      <c r="J8" t="n">
        <v>25.8773276619194</v>
      </c>
      <c r="K8" t="n">
        <v>29.497386922931</v>
      </c>
      <c r="L8" t="n">
        <v>29.8406357018885</v>
      </c>
      <c r="M8" t="n">
        <v>31.7368134600964</v>
      </c>
      <c r="N8" t="n">
        <v>32.3509836315948</v>
      </c>
      <c r="O8" t="n">
        <v>34.2370236884824</v>
      </c>
      <c r="P8" t="n">
        <v>38.1339616268785</v>
      </c>
      <c r="Q8" t="n">
        <v>41.7403263332797</v>
      </c>
      <c r="R8" t="n">
        <v>45.2964877884499</v>
      </c>
      <c r="S8" t="n">
        <v>50.1300654271034</v>
      </c>
      <c r="T8" t="n">
        <v>63.6869103524906</v>
      </c>
      <c r="U8" t="n">
        <v>93.1563087282267</v>
      </c>
      <c r="V8" t="n">
        <v>149.584222477603</v>
      </c>
      <c r="W8" t="n">
        <v>192.135967522429</v>
      </c>
      <c r="X8" t="n">
        <v>212.428081002641</v>
      </c>
      <c r="Y8" t="n">
        <v>230.640899903084</v>
      </c>
      <c r="Z8" t="n">
        <v>241.787842002983</v>
      </c>
      <c r="AA8" t="n">
        <v>263.98223097897</v>
      </c>
      <c r="AB8" t="n">
        <v>214.192973848053</v>
      </c>
      <c r="AC8" t="n">
        <v>209.811883701323</v>
      </c>
      <c r="AD8" t="n">
        <v>201.136389319132</v>
      </c>
      <c r="AE8" t="n">
        <v>184.781392183287</v>
      </c>
      <c r="AF8" t="n">
        <v>180.812577763364</v>
      </c>
    </row>
    <row r="9">
      <c r="A9" t="s">
        <v>183</v>
      </c>
      <c r="B9" t="s">
        <v>386</v>
      </c>
      <c r="C9" t="s">
        <v>317</v>
      </c>
      <c r="D9" t="s">
        <v>387</v>
      </c>
      <c r="E9" t="s">
        <v>318</v>
      </c>
      <c r="F9"/>
      <c r="G9" t="n">
        <v>142.82987715658</v>
      </c>
      <c r="H9" t="n">
        <v>150.241217767028</v>
      </c>
      <c r="I9" t="n">
        <v>158.542180110304</v>
      </c>
      <c r="J9" t="n">
        <v>164.789591809842</v>
      </c>
      <c r="K9" t="n">
        <v>171.79547607241</v>
      </c>
      <c r="L9" t="n">
        <v>174.365445595763</v>
      </c>
      <c r="M9" t="n">
        <v>186.986032552401</v>
      </c>
      <c r="N9" t="n">
        <v>194.140026821428</v>
      </c>
      <c r="O9" t="n">
        <v>202.960397636171</v>
      </c>
      <c r="P9" t="n">
        <v>210.523465017777</v>
      </c>
      <c r="Q9" t="n">
        <v>219.045392010228</v>
      </c>
      <c r="R9" t="n">
        <v>230.818793537647</v>
      </c>
      <c r="S9" t="n">
        <v>243.222502388347</v>
      </c>
      <c r="T9" t="n">
        <v>254.536392902867</v>
      </c>
      <c r="U9" t="n">
        <v>273.773071635368</v>
      </c>
      <c r="V9" t="n">
        <v>279.800725317791</v>
      </c>
      <c r="W9" t="n">
        <v>280.703995504004</v>
      </c>
      <c r="X9" t="n">
        <v>277.745573339598</v>
      </c>
      <c r="Y9" t="n">
        <v>282.517959209211</v>
      </c>
      <c r="Z9" t="n">
        <v>290.479743866942</v>
      </c>
      <c r="AA9" t="n">
        <v>283.804576126591</v>
      </c>
      <c r="AB9" t="n">
        <v>285.133199585581</v>
      </c>
      <c r="AC9" t="n">
        <v>292.965459294702</v>
      </c>
      <c r="AD9" t="n">
        <v>307.773365072884</v>
      </c>
      <c r="AE9" t="n">
        <v>327.122459393453</v>
      </c>
      <c r="AF9" t="n">
        <v>353.048372219989</v>
      </c>
    </row>
    <row r="10">
      <c r="A10" t="s">
        <v>183</v>
      </c>
      <c r="B10" t="s">
        <v>388</v>
      </c>
      <c r="C10" t="s">
        <v>317</v>
      </c>
      <c r="D10" t="s">
        <v>389</v>
      </c>
      <c r="E10" t="s">
        <v>318</v>
      </c>
      <c r="F10"/>
      <c r="G10" t="n">
        <v>201.885246278317</v>
      </c>
      <c r="H10" t="n">
        <v>213.20656652802</v>
      </c>
      <c r="I10" t="n">
        <v>225.546440038419</v>
      </c>
      <c r="J10" t="n">
        <v>234.715863636306</v>
      </c>
      <c r="K10" t="n">
        <v>245.332996943352</v>
      </c>
      <c r="L10" t="n">
        <v>249.544644731918</v>
      </c>
      <c r="M10" t="n">
        <v>267.810603421149</v>
      </c>
      <c r="N10" t="n">
        <v>278.141599914044</v>
      </c>
      <c r="O10" t="n">
        <v>291.240025942552</v>
      </c>
      <c r="P10" t="n">
        <v>302.912985629031</v>
      </c>
      <c r="Q10" t="n">
        <v>316.056514966206</v>
      </c>
      <c r="R10" t="n">
        <v>333.951457077937</v>
      </c>
      <c r="S10" t="n">
        <v>353.03162664739</v>
      </c>
      <c r="T10" t="n">
        <v>378.497369163587</v>
      </c>
      <c r="U10" t="n">
        <v>422.677937438178</v>
      </c>
      <c r="V10" t="n">
        <v>437.434667264305</v>
      </c>
      <c r="W10" t="n">
        <v>452.013501562099</v>
      </c>
      <c r="X10" t="n">
        <v>460.800062868269</v>
      </c>
      <c r="Y10" t="n">
        <v>469.107371078667</v>
      </c>
      <c r="Z10" t="n">
        <v>463.396843416547</v>
      </c>
      <c r="AA10" t="n">
        <v>455.241450494461</v>
      </c>
      <c r="AB10" t="n">
        <v>454.695928644803</v>
      </c>
      <c r="AC10" t="n">
        <v>472.063507106765</v>
      </c>
      <c r="AD10" t="n">
        <v>495.216149357313</v>
      </c>
      <c r="AE10" t="n">
        <v>532.264455259181</v>
      </c>
      <c r="AF10" t="n">
        <v>578.33657761863</v>
      </c>
    </row>
    <row r="11">
      <c r="A11" t="s">
        <v>183</v>
      </c>
      <c r="B11" t="s">
        <v>390</v>
      </c>
      <c r="C11" t="s">
        <v>317</v>
      </c>
      <c r="D11" t="s">
        <v>391</v>
      </c>
      <c r="E11" t="s">
        <v>318</v>
      </c>
      <c r="F11"/>
      <c r="G11" t="n">
        <v>59.0553691217374</v>
      </c>
      <c r="H11" t="n">
        <v>62.9653487609925</v>
      </c>
      <c r="I11" t="n">
        <v>67.0042599281156</v>
      </c>
      <c r="J11" t="n">
        <v>69.9262718264639</v>
      </c>
      <c r="K11" t="n">
        <v>73.5375208709426</v>
      </c>
      <c r="L11" t="n">
        <v>75.179199136155</v>
      </c>
      <c r="M11" t="n">
        <v>80.8245708687472</v>
      </c>
      <c r="N11" t="n">
        <v>84.0015730926159</v>
      </c>
      <c r="O11" t="n">
        <v>88.2796283063812</v>
      </c>
      <c r="P11" t="n">
        <v>92.3895206112543</v>
      </c>
      <c r="Q11" t="n">
        <v>97.0111229559786</v>
      </c>
      <c r="R11" t="n">
        <v>103.132663540289</v>
      </c>
      <c r="S11" t="n">
        <v>109.809124259043</v>
      </c>
      <c r="T11" t="n">
        <v>123.960976260719</v>
      </c>
      <c r="U11" t="n">
        <v>148.904865802809</v>
      </c>
      <c r="V11" t="n">
        <v>157.633941946514</v>
      </c>
      <c r="W11" t="n">
        <v>171.309506058096</v>
      </c>
      <c r="X11" t="n">
        <v>183.05448952867</v>
      </c>
      <c r="Y11" t="n">
        <v>186.589411869456</v>
      </c>
      <c r="Z11" t="n">
        <v>172.917099549605</v>
      </c>
      <c r="AA11" t="n">
        <v>171.43687436787</v>
      </c>
      <c r="AB11" t="n">
        <v>169.562729059222</v>
      </c>
      <c r="AC11" t="n">
        <v>179.098047812063</v>
      </c>
      <c r="AD11" t="n">
        <v>187.442784284428</v>
      </c>
      <c r="AE11" t="n">
        <v>205.141995865728</v>
      </c>
      <c r="AF11" t="n">
        <v>225.288205398641</v>
      </c>
    </row>
    <row r="12">
      <c r="A12" t="s">
        <v>183</v>
      </c>
      <c r="B12" t="s">
        <v>392</v>
      </c>
      <c r="C12" t="s">
        <v>317</v>
      </c>
      <c r="D12" t="s">
        <v>393</v>
      </c>
      <c r="E12" t="s">
        <v>318</v>
      </c>
      <c r="F12"/>
      <c r="G12" t="n">
        <v>282.780714220064</v>
      </c>
      <c r="H12" t="n">
        <v>300.452957058201</v>
      </c>
      <c r="I12" t="n">
        <v>324.122808665526</v>
      </c>
      <c r="J12" t="n">
        <v>347.094479251722</v>
      </c>
      <c r="K12" t="n">
        <v>374.073312498771</v>
      </c>
      <c r="L12" t="n">
        <v>391.588390287563</v>
      </c>
      <c r="M12" t="n">
        <v>431.280793784106</v>
      </c>
      <c r="N12" t="n">
        <v>452.495657294878</v>
      </c>
      <c r="O12" t="n">
        <v>474.963862412262</v>
      </c>
      <c r="P12" t="n">
        <v>501.314175437066</v>
      </c>
      <c r="Q12" t="n">
        <v>527.456358427463</v>
      </c>
      <c r="R12" t="n">
        <v>562.963928670987</v>
      </c>
      <c r="S12" t="n">
        <v>578.792490971148</v>
      </c>
      <c r="T12" t="n">
        <v>556.621432237487</v>
      </c>
      <c r="U12" t="n">
        <v>536.59037190989</v>
      </c>
      <c r="V12" t="n">
        <v>517.331781140081</v>
      </c>
      <c r="W12" t="n">
        <v>495.026070954767</v>
      </c>
      <c r="X12" t="n">
        <v>454.112995676509</v>
      </c>
      <c r="Y12" t="n">
        <v>434.630115867722</v>
      </c>
      <c r="Z12" t="n">
        <v>437.262634570279</v>
      </c>
      <c r="AA12" t="n">
        <v>435.524023818643</v>
      </c>
      <c r="AB12" t="n">
        <v>435.652346737287</v>
      </c>
      <c r="AC12" t="n">
        <v>447.302508243672</v>
      </c>
      <c r="AD12" t="n">
        <v>449.063739404843</v>
      </c>
      <c r="AE12" t="n">
        <v>464.069256858313</v>
      </c>
      <c r="AF12" t="n">
        <v>488.751396761291</v>
      </c>
    </row>
    <row r="13">
      <c r="A13" t="s">
        <v>183</v>
      </c>
      <c r="B13" t="s">
        <v>394</v>
      </c>
      <c r="C13" t="s">
        <v>317</v>
      </c>
      <c r="D13" t="s">
        <v>395</v>
      </c>
      <c r="E13" t="s">
        <v>318</v>
      </c>
      <c r="F13"/>
      <c r="G13" t="n">
        <v>269.546203248514</v>
      </c>
      <c r="H13" t="n">
        <v>292.917957426192</v>
      </c>
      <c r="I13" t="n">
        <v>318.38759848737</v>
      </c>
      <c r="J13" t="n">
        <v>344.9051287969</v>
      </c>
      <c r="K13" t="n">
        <v>377.471448813346</v>
      </c>
      <c r="L13" t="n">
        <v>393.891674884675</v>
      </c>
      <c r="M13" t="n">
        <v>435.428536026747</v>
      </c>
      <c r="N13" t="n">
        <v>461.324455894388</v>
      </c>
      <c r="O13" t="n">
        <v>493.686323358961</v>
      </c>
      <c r="P13" t="n">
        <v>523.642442959592</v>
      </c>
      <c r="Q13" t="n">
        <v>553.255989510108</v>
      </c>
      <c r="R13" t="n">
        <v>592.403379879409</v>
      </c>
      <c r="S13" t="n">
        <v>627.837524488142</v>
      </c>
      <c r="T13" t="n">
        <v>615.298097158729</v>
      </c>
      <c r="U13" t="n">
        <v>616.353588990739</v>
      </c>
      <c r="V13" t="n">
        <v>605.994678204396</v>
      </c>
      <c r="W13" t="n">
        <v>579.673036191334</v>
      </c>
      <c r="X13" t="n">
        <v>553.979023188399</v>
      </c>
      <c r="Y13" t="n">
        <v>538.454161627805</v>
      </c>
      <c r="Z13" t="n">
        <v>538.779715507234</v>
      </c>
      <c r="AA13" t="n">
        <v>536.305088921282</v>
      </c>
      <c r="AB13" t="n">
        <v>551.930481748531</v>
      </c>
      <c r="AC13" t="n">
        <v>575.867911642291</v>
      </c>
      <c r="AD13" t="n">
        <v>604.526377368666</v>
      </c>
      <c r="AE13" t="n">
        <v>627.887360494613</v>
      </c>
      <c r="AF13" t="n">
        <v>669.479621590586</v>
      </c>
    </row>
    <row r="14">
      <c r="A14" t="s">
        <v>183</v>
      </c>
      <c r="B14" t="s">
        <v>396</v>
      </c>
      <c r="C14" t="s">
        <v>317</v>
      </c>
      <c r="D14" t="s">
        <v>397</v>
      </c>
      <c r="E14" t="s">
        <v>318</v>
      </c>
      <c r="F14"/>
      <c r="G14" t="n">
        <v>80.4734285701506</v>
      </c>
      <c r="H14" t="n">
        <v>85.1628967875778</v>
      </c>
      <c r="I14" t="n">
        <v>89.5310088663667</v>
      </c>
      <c r="J14" t="n">
        <v>91.4848999817771</v>
      </c>
      <c r="K14" t="n">
        <v>94.9214603950488</v>
      </c>
      <c r="L14" t="n">
        <v>94.7433685087216</v>
      </c>
      <c r="M14" t="n">
        <v>96.3762607429474</v>
      </c>
      <c r="N14" t="n">
        <v>91.3550809607475</v>
      </c>
      <c r="O14" t="n">
        <v>87.1704331640423</v>
      </c>
      <c r="P14" t="n">
        <v>84.74945184686</v>
      </c>
      <c r="Q14" t="n">
        <v>83.3000146396546</v>
      </c>
      <c r="R14" t="n">
        <v>84.5792667474623</v>
      </c>
      <c r="S14" t="n">
        <v>84.1881424424807</v>
      </c>
      <c r="T14" t="n">
        <v>83.4766101047097</v>
      </c>
      <c r="U14" t="n">
        <v>85.7114129339307</v>
      </c>
      <c r="V14" t="n">
        <v>88.2156993159744</v>
      </c>
      <c r="W14" t="n">
        <v>88.3043047636502</v>
      </c>
      <c r="X14" t="n">
        <v>86.2258461940732</v>
      </c>
      <c r="Y14" t="n">
        <v>85.1703527988967</v>
      </c>
      <c r="Z14" t="n">
        <v>82.9054140921096</v>
      </c>
      <c r="AA14" t="n">
        <v>75.8683784124043</v>
      </c>
      <c r="AB14" t="n">
        <v>72.0118889063408</v>
      </c>
      <c r="AC14" t="n">
        <v>70.7046035849752</v>
      </c>
      <c r="AD14" t="n">
        <v>69.2362133502099</v>
      </c>
      <c r="AE14" t="n">
        <v>70.7061805207495</v>
      </c>
      <c r="AF14" t="n">
        <v>74.9444285143327</v>
      </c>
    </row>
    <row r="15">
      <c r="A15" t="s">
        <v>183</v>
      </c>
      <c r="B15" t="s">
        <v>398</v>
      </c>
      <c r="C15" t="s">
        <v>317</v>
      </c>
      <c r="D15" t="s">
        <v>399</v>
      </c>
      <c r="E15" t="s">
        <v>318</v>
      </c>
      <c r="F15"/>
      <c r="G15" t="n">
        <v>176.004752677114</v>
      </c>
      <c r="H15" t="n">
        <v>188.396942270918</v>
      </c>
      <c r="I15" t="n">
        <v>202.70349339477</v>
      </c>
      <c r="J15" t="n">
        <v>212.148486796986</v>
      </c>
      <c r="K15" t="n">
        <v>224.37459357301</v>
      </c>
      <c r="L15" t="n">
        <v>228.877756200262</v>
      </c>
      <c r="M15" t="n">
        <v>241.904870234025</v>
      </c>
      <c r="N15" t="n">
        <v>242.043487841238</v>
      </c>
      <c r="O15" t="n">
        <v>244.384268166801</v>
      </c>
      <c r="P15" t="n">
        <v>248.840737553391</v>
      </c>
      <c r="Q15" t="n">
        <v>256.977987432293</v>
      </c>
      <c r="R15" t="n">
        <v>269.286333232899</v>
      </c>
      <c r="S15" t="n">
        <v>279.095243966534</v>
      </c>
      <c r="T15" t="n">
        <v>294.014131182939</v>
      </c>
      <c r="U15" t="n">
        <v>322.329942088749</v>
      </c>
      <c r="V15" t="n">
        <v>336.357333370717</v>
      </c>
      <c r="W15" t="n">
        <v>334.308918046468</v>
      </c>
      <c r="X15" t="n">
        <v>320.676596527979</v>
      </c>
      <c r="Y15" t="n">
        <v>320.785389293073</v>
      </c>
      <c r="Z15" t="n">
        <v>322.319162446214</v>
      </c>
      <c r="AA15" t="n">
        <v>305.800507832313</v>
      </c>
      <c r="AB15" t="n">
        <v>296.199833905401</v>
      </c>
      <c r="AC15" t="n">
        <v>298.879358160399</v>
      </c>
      <c r="AD15" t="n">
        <v>300.913438518297</v>
      </c>
      <c r="AE15" t="n">
        <v>306.502744044242</v>
      </c>
      <c r="AF15" t="n">
        <v>323.643396396479</v>
      </c>
    </row>
    <row r="16">
      <c r="A16" t="s">
        <v>183</v>
      </c>
      <c r="B16" t="s">
        <v>400</v>
      </c>
      <c r="C16" t="s">
        <v>317</v>
      </c>
      <c r="D16" t="s">
        <v>401</v>
      </c>
      <c r="E16" t="s">
        <v>318</v>
      </c>
      <c r="F16"/>
      <c r="G16" t="n">
        <v>95.5313241069629</v>
      </c>
      <c r="H16" t="n">
        <v>103.234045483341</v>
      </c>
      <c r="I16" t="n">
        <v>113.172484528403</v>
      </c>
      <c r="J16" t="n">
        <v>120.663586815209</v>
      </c>
      <c r="K16" t="n">
        <v>129.453133177962</v>
      </c>
      <c r="L16" t="n">
        <v>134.134387691541</v>
      </c>
      <c r="M16" t="n">
        <v>145.528609491077</v>
      </c>
      <c r="N16" t="n">
        <v>150.688406880491</v>
      </c>
      <c r="O16" t="n">
        <v>157.213835002759</v>
      </c>
      <c r="P16" t="n">
        <v>164.091285706532</v>
      </c>
      <c r="Q16" t="n">
        <v>173.677972792638</v>
      </c>
      <c r="R16" t="n">
        <v>184.707066485437</v>
      </c>
      <c r="S16" t="n">
        <v>194.907101524054</v>
      </c>
      <c r="T16" t="n">
        <v>210.537521078229</v>
      </c>
      <c r="U16" t="n">
        <v>236.618529154819</v>
      </c>
      <c r="V16" t="n">
        <v>248.141634054743</v>
      </c>
      <c r="W16" t="n">
        <v>246.004613282818</v>
      </c>
      <c r="X16" t="n">
        <v>234.450750333906</v>
      </c>
      <c r="Y16" t="n">
        <v>235.615036494176</v>
      </c>
      <c r="Z16" t="n">
        <v>239.413748354104</v>
      </c>
      <c r="AA16" t="n">
        <v>229.932129419909</v>
      </c>
      <c r="AB16" t="n">
        <v>224.18794499906</v>
      </c>
      <c r="AC16" t="n">
        <v>228.174754575424</v>
      </c>
      <c r="AD16" t="n">
        <v>231.677225168087</v>
      </c>
      <c r="AE16" t="n">
        <v>235.796563523493</v>
      </c>
      <c r="AF16" t="n">
        <v>248.698967882146</v>
      </c>
    </row>
    <row r="17">
      <c r="A17" t="s">
        <v>183</v>
      </c>
      <c r="B17" t="s">
        <v>402</v>
      </c>
      <c r="C17" t="s">
        <v>317</v>
      </c>
      <c r="D17" t="s">
        <v>403</v>
      </c>
      <c r="E17" t="s">
        <v>318</v>
      </c>
      <c r="F17"/>
      <c r="G17" t="n">
        <v>111.830115716337</v>
      </c>
      <c r="H17" t="n">
        <v>120.84078998169</v>
      </c>
      <c r="I17" t="n">
        <v>131.29860514837</v>
      </c>
      <c r="J17" t="n">
        <v>140.996782931294</v>
      </c>
      <c r="K17" t="n">
        <v>151.529545324691</v>
      </c>
      <c r="L17" t="n">
        <v>157.401496573081</v>
      </c>
      <c r="M17" t="n">
        <v>173.232931765404</v>
      </c>
      <c r="N17" t="n">
        <v>181.613020793181</v>
      </c>
      <c r="O17" t="n">
        <v>191.792882029356</v>
      </c>
      <c r="P17" t="n">
        <v>199.346907027661</v>
      </c>
      <c r="Q17" t="n">
        <v>206.028566988518</v>
      </c>
      <c r="R17" t="n">
        <v>215.109360952968</v>
      </c>
      <c r="S17" t="n">
        <v>224.256123836344</v>
      </c>
      <c r="T17" t="n">
        <v>232.744888664544</v>
      </c>
      <c r="U17" t="n">
        <v>248.031344641284</v>
      </c>
      <c r="V17" t="n">
        <v>260.08506239361</v>
      </c>
      <c r="W17" t="n">
        <v>269.902489705046</v>
      </c>
      <c r="X17" t="n">
        <v>278.364807346126</v>
      </c>
      <c r="Y17" t="n">
        <v>287.443355958329</v>
      </c>
      <c r="Z17" t="n">
        <v>295.042221442236</v>
      </c>
      <c r="AA17" t="n">
        <v>283.587715311741</v>
      </c>
      <c r="AB17" t="n">
        <v>281.043689864566</v>
      </c>
      <c r="AC17" t="n">
        <v>286.960028518902</v>
      </c>
      <c r="AD17" t="n">
        <v>291.132926530924</v>
      </c>
      <c r="AE17" t="n">
        <v>302.924745279649</v>
      </c>
      <c r="AF17" t="n">
        <v>318.427978503211</v>
      </c>
    </row>
    <row r="18">
      <c r="A18" t="s">
        <v>183</v>
      </c>
      <c r="B18" t="s">
        <v>404</v>
      </c>
      <c r="C18" t="s">
        <v>317</v>
      </c>
      <c r="D18" t="s">
        <v>405</v>
      </c>
      <c r="E18" t="s">
        <v>318</v>
      </c>
      <c r="F18"/>
      <c r="G18" t="n">
        <v>245.206690735254</v>
      </c>
      <c r="H18" t="n">
        <v>264.239831991764</v>
      </c>
      <c r="I18" t="n">
        <v>284.978537915002</v>
      </c>
      <c r="J18" t="n">
        <v>301.646826257946</v>
      </c>
      <c r="K18" t="n">
        <v>319.822854138473</v>
      </c>
      <c r="L18" t="n">
        <v>317.806104079606</v>
      </c>
      <c r="M18" t="n">
        <v>340.454163929946</v>
      </c>
      <c r="N18" t="n">
        <v>348.062575380023</v>
      </c>
      <c r="O18" t="n">
        <v>359.627863261732</v>
      </c>
      <c r="P18" t="n">
        <v>365.143096796511</v>
      </c>
      <c r="Q18" t="n">
        <v>369.314455798161</v>
      </c>
      <c r="R18" t="n">
        <v>377.054874402822</v>
      </c>
      <c r="S18" t="n">
        <v>388.368473816384</v>
      </c>
      <c r="T18" t="n">
        <v>401.503299060692</v>
      </c>
      <c r="U18" t="n">
        <v>423.177240822122</v>
      </c>
      <c r="V18" t="n">
        <v>436.887207877413</v>
      </c>
      <c r="W18" t="n">
        <v>442.864100272107</v>
      </c>
      <c r="X18" t="n">
        <v>454.142489467743</v>
      </c>
      <c r="Y18" t="n">
        <v>470.73769599179</v>
      </c>
      <c r="Z18" t="n">
        <v>502.575226847361</v>
      </c>
      <c r="AA18" t="n">
        <v>521.594912248774</v>
      </c>
      <c r="AB18" t="n">
        <v>541.090719096081</v>
      </c>
      <c r="AC18" t="n">
        <v>557.216377773168</v>
      </c>
      <c r="AD18" t="n">
        <v>578.391241845782</v>
      </c>
      <c r="AE18" t="n">
        <v>595.378129882618</v>
      </c>
      <c r="AF18" t="n">
        <v>614.086615599419</v>
      </c>
    </row>
    <row r="19">
      <c r="A19" t="s">
        <v>183</v>
      </c>
      <c r="B19" t="s">
        <v>406</v>
      </c>
      <c r="C19" t="s">
        <v>317</v>
      </c>
      <c r="D19" t="s">
        <v>407</v>
      </c>
      <c r="E19" t="s">
        <v>318</v>
      </c>
      <c r="F19"/>
      <c r="G19" t="n">
        <v>150.492860847892</v>
      </c>
      <c r="H19" t="n">
        <v>165.087271561456</v>
      </c>
      <c r="I19" t="n">
        <v>180.76361878055</v>
      </c>
      <c r="J19" t="n">
        <v>194.916627079772</v>
      </c>
      <c r="K19" t="n">
        <v>210.16662182145</v>
      </c>
      <c r="L19" t="n">
        <v>217.790563038588</v>
      </c>
      <c r="M19" t="n">
        <v>240.447032615517</v>
      </c>
      <c r="N19" t="n">
        <v>254.502366051838</v>
      </c>
      <c r="O19" t="n">
        <v>273.551069445025</v>
      </c>
      <c r="P19" t="n">
        <v>289.895657603116</v>
      </c>
      <c r="Q19" t="n">
        <v>303.884920116755</v>
      </c>
      <c r="R19" t="n">
        <v>319.900650119365</v>
      </c>
      <c r="S19" t="n">
        <v>333.884196009755</v>
      </c>
      <c r="T19" t="n">
        <v>347.03819240539</v>
      </c>
      <c r="U19" t="n">
        <v>351.773271180218</v>
      </c>
      <c r="V19" t="n">
        <v>346.071446117757</v>
      </c>
      <c r="W19" t="n">
        <v>328.651298323118</v>
      </c>
      <c r="X19" t="n">
        <v>309.340296359307</v>
      </c>
      <c r="Y19" t="n">
        <v>301.307540473477</v>
      </c>
      <c r="Z19" t="n">
        <v>301.538432339878</v>
      </c>
      <c r="AA19" t="n">
        <v>301.165517993865</v>
      </c>
      <c r="AB19" t="n">
        <v>308.063550819397</v>
      </c>
      <c r="AC19" t="n">
        <v>320.893082133974</v>
      </c>
      <c r="AD19" t="n">
        <v>330.378023973449</v>
      </c>
      <c r="AE19" t="n">
        <v>321.854869336422</v>
      </c>
      <c r="AF19" t="n">
        <v>313.37010128275</v>
      </c>
    </row>
    <row r="20">
      <c r="A20" t="s">
        <v>183</v>
      </c>
      <c r="B20" t="s">
        <v>408</v>
      </c>
      <c r="C20" t="s">
        <v>317</v>
      </c>
      <c r="D20" t="s">
        <v>409</v>
      </c>
      <c r="E20" t="s">
        <v>318</v>
      </c>
      <c r="F20"/>
      <c r="G20" t="n">
        <v>141.58056788169</v>
      </c>
      <c r="H20" t="n">
        <v>146.891190397672</v>
      </c>
      <c r="I20" t="n">
        <v>150.109598807279</v>
      </c>
      <c r="J20" t="n">
        <v>152.728607664233</v>
      </c>
      <c r="K20" t="n">
        <v>160.190756747039</v>
      </c>
      <c r="L20" t="n">
        <v>162.153556997957</v>
      </c>
      <c r="M20" t="n">
        <v>175.613137799043</v>
      </c>
      <c r="N20" t="n">
        <v>184.297411650676</v>
      </c>
      <c r="O20" t="n">
        <v>194.431987231233</v>
      </c>
      <c r="P20" t="n">
        <v>210.528940555546</v>
      </c>
      <c r="Q20" t="n">
        <v>227.969296202809</v>
      </c>
      <c r="R20" t="n">
        <v>252.546854062888</v>
      </c>
      <c r="S20" t="n">
        <v>276.818217169892</v>
      </c>
      <c r="T20" t="n">
        <v>293.476450135987</v>
      </c>
      <c r="U20" t="n">
        <v>309.557456516675</v>
      </c>
      <c r="V20" t="n">
        <v>308.00363050299</v>
      </c>
      <c r="W20" t="n">
        <v>313.733410030772</v>
      </c>
      <c r="X20" t="n">
        <v>316.627744287862</v>
      </c>
      <c r="Y20" t="n">
        <v>319.613935301411</v>
      </c>
      <c r="Z20" t="n">
        <v>319.545688483124</v>
      </c>
      <c r="AA20" t="n">
        <v>312.955104066337</v>
      </c>
      <c r="AB20" t="n">
        <v>316.059317653608</v>
      </c>
      <c r="AC20" t="n">
        <v>330.411990929135</v>
      </c>
      <c r="AD20" t="n">
        <v>338.650441977717</v>
      </c>
      <c r="AE20" t="n">
        <v>373.082471758631</v>
      </c>
      <c r="AF20" t="n">
        <v>392.605225318621</v>
      </c>
    </row>
    <row r="21">
      <c r="A21" t="s">
        <v>183</v>
      </c>
      <c r="B21" t="s">
        <v>410</v>
      </c>
      <c r="C21" t="s">
        <v>317</v>
      </c>
      <c r="D21" t="s">
        <v>411</v>
      </c>
      <c r="E21" t="s">
        <v>318</v>
      </c>
      <c r="F21"/>
      <c r="G21" t="n">
        <v>209.576208501651</v>
      </c>
      <c r="H21" t="n">
        <v>223.956405124252</v>
      </c>
      <c r="I21" t="n">
        <v>238.508548435468</v>
      </c>
      <c r="J21" t="n">
        <v>253.459614502402</v>
      </c>
      <c r="K21" t="n">
        <v>274.719499294798</v>
      </c>
      <c r="L21" t="n">
        <v>283.093093118637</v>
      </c>
      <c r="M21" t="n">
        <v>312.974736276405</v>
      </c>
      <c r="N21" t="n">
        <v>332.8675616403</v>
      </c>
      <c r="O21" t="n">
        <v>354.935965608206</v>
      </c>
      <c r="P21" t="n">
        <v>383.829636204642</v>
      </c>
      <c r="Q21" t="n">
        <v>415.287141482824</v>
      </c>
      <c r="R21" t="n">
        <v>454.164259921435</v>
      </c>
      <c r="S21" t="n">
        <v>493.604471888299</v>
      </c>
      <c r="T21" t="n">
        <v>544.177206054963</v>
      </c>
      <c r="U21" t="n">
        <v>612.685539252611</v>
      </c>
      <c r="V21" t="n">
        <v>623.923360432432</v>
      </c>
      <c r="W21" t="n">
        <v>644.52135124043</v>
      </c>
      <c r="X21" t="n">
        <v>644.098077172017</v>
      </c>
      <c r="Y21" t="n">
        <v>646.19100162838</v>
      </c>
      <c r="Z21" t="n">
        <v>653.393209047809</v>
      </c>
      <c r="AA21" t="n">
        <v>666.660734007217</v>
      </c>
      <c r="AB21" t="n">
        <v>682.462900213299</v>
      </c>
      <c r="AC21" t="n">
        <v>693.45546322978</v>
      </c>
      <c r="AD21" t="n">
        <v>680.762559968159</v>
      </c>
      <c r="AE21" t="n">
        <v>700.92752103053</v>
      </c>
      <c r="AF21" t="n">
        <v>738.447545009743</v>
      </c>
    </row>
    <row r="22">
      <c r="A22" t="s">
        <v>183</v>
      </c>
      <c r="B22" t="s">
        <v>412</v>
      </c>
      <c r="C22" t="s">
        <v>317</v>
      </c>
      <c r="D22" t="s">
        <v>413</v>
      </c>
      <c r="E22" t="s">
        <v>318</v>
      </c>
      <c r="F22"/>
      <c r="G22" t="n">
        <v>67.9956406199613</v>
      </c>
      <c r="H22" t="n">
        <v>77.0652147265807</v>
      </c>
      <c r="I22" t="n">
        <v>88.3989496281889</v>
      </c>
      <c r="J22" t="n">
        <v>100.731006838169</v>
      </c>
      <c r="K22" t="n">
        <v>114.528742547759</v>
      </c>
      <c r="L22" t="n">
        <v>120.939536120681</v>
      </c>
      <c r="M22" t="n">
        <v>137.361598477363</v>
      </c>
      <c r="N22" t="n">
        <v>148.570149989624</v>
      </c>
      <c r="O22" t="n">
        <v>160.503978376973</v>
      </c>
      <c r="P22" t="n">
        <v>173.300695649096</v>
      </c>
      <c r="Q22" t="n">
        <v>187.317845280015</v>
      </c>
      <c r="R22" t="n">
        <v>201.617405858547</v>
      </c>
      <c r="S22" t="n">
        <v>216.786254718407</v>
      </c>
      <c r="T22" t="n">
        <v>250.700755918976</v>
      </c>
      <c r="U22" t="n">
        <v>303.128082735936</v>
      </c>
      <c r="V22" t="n">
        <v>315.919729929442</v>
      </c>
      <c r="W22" t="n">
        <v>330.787941209658</v>
      </c>
      <c r="X22" t="n">
        <v>327.470332884155</v>
      </c>
      <c r="Y22" t="n">
        <v>326.577066326969</v>
      </c>
      <c r="Z22" t="n">
        <v>333.847520564685</v>
      </c>
      <c r="AA22" t="n">
        <v>353.70562994088</v>
      </c>
      <c r="AB22" t="n">
        <v>366.403582559691</v>
      </c>
      <c r="AC22" t="n">
        <v>363.043472300645</v>
      </c>
      <c r="AD22" t="n">
        <v>342.112117990442</v>
      </c>
      <c r="AE22" t="n">
        <v>327.845049271899</v>
      </c>
      <c r="AF22" t="n">
        <v>345.842319691122</v>
      </c>
    </row>
    <row r="23">
      <c r="A23" t="s">
        <v>183</v>
      </c>
      <c r="B23" t="s">
        <v>414</v>
      </c>
      <c r="C23" t="s">
        <v>317</v>
      </c>
      <c r="D23" t="s">
        <v>415</v>
      </c>
      <c r="E23" t="s">
        <v>318</v>
      </c>
      <c r="F23"/>
      <c r="G23" t="n">
        <v>1089.99448949947</v>
      </c>
      <c r="H23" t="n">
        <v>1184.05275652498</v>
      </c>
      <c r="I23" t="n">
        <v>1313.4625871202</v>
      </c>
      <c r="J23" t="n">
        <v>1474.91701515776</v>
      </c>
      <c r="K23" t="n">
        <v>1673.53071112807</v>
      </c>
      <c r="L23" t="n">
        <v>1807.68316657267</v>
      </c>
      <c r="M23" t="n">
        <v>2159.92289534348</v>
      </c>
      <c r="N23" t="n">
        <v>2441.33729775541</v>
      </c>
      <c r="O23" t="n">
        <v>2759.56087319155</v>
      </c>
      <c r="P23" t="n">
        <v>3161.16975759019</v>
      </c>
      <c r="Q23" t="n">
        <v>3623.488664522</v>
      </c>
      <c r="R23" t="n">
        <v>4006.19453065162</v>
      </c>
      <c r="S23" t="n">
        <v>4126.07859482586</v>
      </c>
      <c r="T23" t="n">
        <v>3905.25108801968</v>
      </c>
      <c r="U23" t="n">
        <v>3372.98228485531</v>
      </c>
      <c r="V23" t="n">
        <v>2889.43329950299</v>
      </c>
      <c r="W23" t="n">
        <v>2514.08975735036</v>
      </c>
      <c r="X23" t="n">
        <v>2224.09630436842</v>
      </c>
      <c r="Y23" t="n">
        <v>2091.42093205511</v>
      </c>
      <c r="Z23" t="n">
        <v>1995.72633673958</v>
      </c>
      <c r="AA23" t="n">
        <v>1811.08797492521</v>
      </c>
      <c r="AB23" t="n">
        <v>1726.94277978512</v>
      </c>
      <c r="AC23" t="n">
        <v>1687.25111039695</v>
      </c>
      <c r="AD23" t="n">
        <v>1673.66534843547</v>
      </c>
      <c r="AE23" t="n">
        <v>1692.47436314909</v>
      </c>
      <c r="AF23" t="n">
        <v>1784.25817176713</v>
      </c>
    </row>
    <row r="24">
      <c r="A24" t="s">
        <v>183</v>
      </c>
      <c r="B24" t="s">
        <v>416</v>
      </c>
      <c r="C24" t="s">
        <v>317</v>
      </c>
      <c r="D24" t="s">
        <v>417</v>
      </c>
      <c r="E24" t="s">
        <v>318</v>
      </c>
      <c r="F24"/>
      <c r="G24" t="n">
        <v>993.171144398099</v>
      </c>
      <c r="H24" t="n">
        <v>1122.370791135</v>
      </c>
      <c r="I24" t="n">
        <v>1274.7463542714</v>
      </c>
      <c r="J24" t="n">
        <v>1440.97868096794</v>
      </c>
      <c r="K24" t="n">
        <v>1625.59984622668</v>
      </c>
      <c r="L24" t="n">
        <v>1731.27186854726</v>
      </c>
      <c r="M24" t="n">
        <v>1976.16112067064</v>
      </c>
      <c r="N24" t="n">
        <v>2147.04606751385</v>
      </c>
      <c r="O24" t="n">
        <v>2370.96217728096</v>
      </c>
      <c r="P24" t="n">
        <v>2588.39264999672</v>
      </c>
      <c r="Q24" t="n">
        <v>2802.6487250955</v>
      </c>
      <c r="R24" t="n">
        <v>3077.12292364105</v>
      </c>
      <c r="S24" t="n">
        <v>3326.44165270594</v>
      </c>
      <c r="T24" t="n">
        <v>3423.53031266288</v>
      </c>
      <c r="U24" t="n">
        <v>3381.46075180433</v>
      </c>
      <c r="V24" t="n">
        <v>3356.24013921219</v>
      </c>
      <c r="W24" t="n">
        <v>3298.02495867391</v>
      </c>
      <c r="X24" t="n">
        <v>3220.61038755077</v>
      </c>
      <c r="Y24" t="n">
        <v>3333.69451293654</v>
      </c>
      <c r="Z24" t="n">
        <v>3540.53052004887</v>
      </c>
      <c r="AA24" t="n">
        <v>3762.69453763503</v>
      </c>
      <c r="AB24" t="n">
        <v>3854.80916392893</v>
      </c>
      <c r="AC24" t="n">
        <v>3917.38654449075</v>
      </c>
      <c r="AD24" t="n">
        <v>4133.87530160735</v>
      </c>
      <c r="AE24" t="n">
        <v>4307.83834157267</v>
      </c>
      <c r="AF24" t="n">
        <v>4640.5840125226</v>
      </c>
    </row>
    <row r="25">
      <c r="A25" t="s">
        <v>183</v>
      </c>
      <c r="B25" t="s">
        <v>418</v>
      </c>
      <c r="C25" t="s">
        <v>317</v>
      </c>
      <c r="D25" t="s">
        <v>419</v>
      </c>
      <c r="E25" t="s">
        <v>318</v>
      </c>
      <c r="F25"/>
      <c r="G25" t="n">
        <v>208.716660457002</v>
      </c>
      <c r="H25" t="n">
        <v>227.466251499758</v>
      </c>
      <c r="I25" t="n">
        <v>252.473486665756</v>
      </c>
      <c r="J25" t="n">
        <v>272.33481664149</v>
      </c>
      <c r="K25" t="n">
        <v>292.266050086918</v>
      </c>
      <c r="L25" t="n">
        <v>302.769046059857</v>
      </c>
      <c r="M25" t="n">
        <v>337.192162508454</v>
      </c>
      <c r="N25" t="n">
        <v>354.295744448178</v>
      </c>
      <c r="O25" t="n">
        <v>377.592742383597</v>
      </c>
      <c r="P25" t="n">
        <v>401.985581679319</v>
      </c>
      <c r="Q25" t="n">
        <v>422.655663529437</v>
      </c>
      <c r="R25" t="n">
        <v>452.177354630641</v>
      </c>
      <c r="S25" t="n">
        <v>477.3385035546</v>
      </c>
      <c r="T25" t="n">
        <v>482.356497212702</v>
      </c>
      <c r="U25" t="n">
        <v>477.392611498474</v>
      </c>
      <c r="V25" t="n">
        <v>462.583828491938</v>
      </c>
      <c r="W25" t="n">
        <v>444.783213661046</v>
      </c>
      <c r="X25" t="n">
        <v>421.275142671374</v>
      </c>
      <c r="Y25" t="n">
        <v>415.892024300459</v>
      </c>
      <c r="Z25" t="n">
        <v>428.798936956932</v>
      </c>
      <c r="AA25" t="n">
        <v>455.362579830582</v>
      </c>
      <c r="AB25" t="n">
        <v>469.146720393619</v>
      </c>
      <c r="AC25" t="n">
        <v>476.804463124816</v>
      </c>
      <c r="AD25" t="n">
        <v>502.053868533298</v>
      </c>
      <c r="AE25" t="n">
        <v>511.767500917228</v>
      </c>
      <c r="AF25" t="n">
        <v>538.674048603223</v>
      </c>
    </row>
    <row r="26">
      <c r="A26" t="s">
        <v>183</v>
      </c>
      <c r="B26" t="s">
        <v>420</v>
      </c>
      <c r="C26" t="s">
        <v>317</v>
      </c>
      <c r="D26" t="s">
        <v>421</v>
      </c>
      <c r="E26" t="s">
        <v>318</v>
      </c>
      <c r="F26"/>
      <c r="G26" t="n">
        <v>384.475938293313</v>
      </c>
      <c r="H26" t="n">
        <v>452.018797067424</v>
      </c>
      <c r="I26" t="n">
        <v>530.616318154368</v>
      </c>
      <c r="J26" t="n">
        <v>623.581204229095</v>
      </c>
      <c r="K26" t="n">
        <v>727.692156542443</v>
      </c>
      <c r="L26" t="n">
        <v>788.420582184864</v>
      </c>
      <c r="M26" t="n">
        <v>913.544910835803</v>
      </c>
      <c r="N26" t="n">
        <v>1007.77867041794</v>
      </c>
      <c r="O26" t="n">
        <v>1130.42906933879</v>
      </c>
      <c r="P26" t="n">
        <v>1252.20746175384</v>
      </c>
      <c r="Q26" t="n">
        <v>1373.64751715595</v>
      </c>
      <c r="R26" t="n">
        <v>1531.64842795384</v>
      </c>
      <c r="S26" t="n">
        <v>1674.75713076445</v>
      </c>
      <c r="T26" t="n">
        <v>1710.3628126006</v>
      </c>
      <c r="U26" t="n">
        <v>1649.20892079198</v>
      </c>
      <c r="V26" t="n">
        <v>1618.60107880005</v>
      </c>
      <c r="W26" t="n">
        <v>1579.78135808787</v>
      </c>
      <c r="X26" t="n">
        <v>1538.51037606501</v>
      </c>
      <c r="Y26" t="n">
        <v>1614.18805739687</v>
      </c>
      <c r="Z26" t="n">
        <v>1774.26618275213</v>
      </c>
      <c r="AA26" t="n">
        <v>1918.98174531907</v>
      </c>
      <c r="AB26" t="n">
        <v>1976.20189787743</v>
      </c>
      <c r="AC26" t="n">
        <v>2028.02253851385</v>
      </c>
      <c r="AD26" t="n">
        <v>2152.86639323648</v>
      </c>
      <c r="AE26" t="n">
        <v>2278.08443558376</v>
      </c>
      <c r="AF26" t="n">
        <v>2501.93578414973</v>
      </c>
    </row>
    <row r="27">
      <c r="A27" t="s">
        <v>183</v>
      </c>
      <c r="B27" t="s">
        <v>422</v>
      </c>
      <c r="C27" t="s">
        <v>317</v>
      </c>
      <c r="D27" t="s">
        <v>423</v>
      </c>
      <c r="E27" t="s">
        <v>318</v>
      </c>
      <c r="F27"/>
      <c r="G27" t="n">
        <v>399.978545647784</v>
      </c>
      <c r="H27" t="n">
        <v>442.88574256782</v>
      </c>
      <c r="I27" t="n">
        <v>491.656549451277</v>
      </c>
      <c r="J27" t="n">
        <v>545.062660097353</v>
      </c>
      <c r="K27" t="n">
        <v>605.64163959732</v>
      </c>
      <c r="L27" t="n">
        <v>640.082240302533</v>
      </c>
      <c r="M27" t="n">
        <v>725.424047326387</v>
      </c>
      <c r="N27" t="n">
        <v>784.97165264773</v>
      </c>
      <c r="O27" t="n">
        <v>862.940365558566</v>
      </c>
      <c r="P27" t="n">
        <v>934.199606563568</v>
      </c>
      <c r="Q27" t="n">
        <v>1006.34554441011</v>
      </c>
      <c r="R27" t="n">
        <v>1093.29714105656</v>
      </c>
      <c r="S27" t="n">
        <v>1174.34601838689</v>
      </c>
      <c r="T27" t="n">
        <v>1230.81100284959</v>
      </c>
      <c r="U27" t="n">
        <v>1254.85921951388</v>
      </c>
      <c r="V27" t="n">
        <v>1275.0552319202</v>
      </c>
      <c r="W27" t="n">
        <v>1273.46038692499</v>
      </c>
      <c r="X27" t="n">
        <v>1260.82486881439</v>
      </c>
      <c r="Y27" t="n">
        <v>1303.61443123921</v>
      </c>
      <c r="Z27" t="n">
        <v>1337.46540033981</v>
      </c>
      <c r="AA27" t="n">
        <v>1388.35021248538</v>
      </c>
      <c r="AB27" t="n">
        <v>1409.46054565789</v>
      </c>
      <c r="AC27" t="n">
        <v>1412.55954285209</v>
      </c>
      <c r="AD27" t="n">
        <v>1478.95503983758</v>
      </c>
      <c r="AE27" t="n">
        <v>1517.98640507169</v>
      </c>
      <c r="AF27" t="n">
        <v>1599.97417976965</v>
      </c>
    </row>
    <row r="28">
      <c r="A28" t="s">
        <v>183</v>
      </c>
      <c r="B28" t="s">
        <v>424</v>
      </c>
      <c r="C28" t="s">
        <v>317</v>
      </c>
      <c r="D28" t="s">
        <v>425</v>
      </c>
      <c r="E28" t="s">
        <v>318</v>
      </c>
      <c r="F28"/>
      <c r="G28" t="n">
        <v>400.175744620518</v>
      </c>
      <c r="H28" t="n">
        <v>423.105371449465</v>
      </c>
      <c r="I28" t="n">
        <v>446.322049210203</v>
      </c>
      <c r="J28" t="n">
        <v>467.78052217554</v>
      </c>
      <c r="K28" t="n">
        <v>494.796849688104</v>
      </c>
      <c r="L28" t="n">
        <v>508.167553684843</v>
      </c>
      <c r="M28" t="n">
        <v>563.698083202705</v>
      </c>
      <c r="N28" t="n">
        <v>600.961563986801</v>
      </c>
      <c r="O28" t="n">
        <v>649.564166522897</v>
      </c>
      <c r="P28" t="n">
        <v>695.002058506323</v>
      </c>
      <c r="Q28" t="n">
        <v>746.043933051668</v>
      </c>
      <c r="R28" t="n">
        <v>805.636342183631</v>
      </c>
      <c r="S28" t="n">
        <v>880.742949471554</v>
      </c>
      <c r="T28" t="n">
        <v>926.580623622281</v>
      </c>
      <c r="U28" t="n">
        <v>943.432975178554</v>
      </c>
      <c r="V28" t="n">
        <v>952.480705692594</v>
      </c>
      <c r="W28" t="n">
        <v>931.891219977309</v>
      </c>
      <c r="X28" t="n">
        <v>891.239693507172</v>
      </c>
      <c r="Y28" t="n">
        <v>855.574459220366</v>
      </c>
      <c r="Z28" t="n">
        <v>886.498170005818</v>
      </c>
      <c r="AA28" t="n">
        <v>908.291038755014</v>
      </c>
      <c r="AB28" t="n">
        <v>952.771382131095</v>
      </c>
      <c r="AC28" t="n">
        <v>1002.83814741695</v>
      </c>
      <c r="AD28" t="n">
        <v>1018.7927444453</v>
      </c>
      <c r="AE28" t="n">
        <v>1104.30359476874</v>
      </c>
      <c r="AF28" t="n">
        <v>1209.89215508061</v>
      </c>
    </row>
    <row r="29">
      <c r="A29" t="s">
        <v>183</v>
      </c>
      <c r="B29" t="s">
        <v>426</v>
      </c>
      <c r="C29" t="s">
        <v>317</v>
      </c>
      <c r="D29" t="s">
        <v>427</v>
      </c>
      <c r="E29" t="s">
        <v>318</v>
      </c>
      <c r="F29"/>
      <c r="G29" t="n">
        <v>214.744761261537</v>
      </c>
      <c r="H29" t="n">
        <v>223.954995377092</v>
      </c>
      <c r="I29" t="n">
        <v>232.099865848576</v>
      </c>
      <c r="J29" t="n">
        <v>238.470136885268</v>
      </c>
      <c r="K29" t="n">
        <v>247.47901717987</v>
      </c>
      <c r="L29" t="n">
        <v>252.75616111439</v>
      </c>
      <c r="M29" t="n">
        <v>279.075938432861</v>
      </c>
      <c r="N29" t="n">
        <v>300.903366059195</v>
      </c>
      <c r="O29" t="n">
        <v>324.914709258701</v>
      </c>
      <c r="P29" t="n">
        <v>335.463960613466</v>
      </c>
      <c r="Q29" t="n">
        <v>349.26963003966</v>
      </c>
      <c r="R29" t="n">
        <v>369.937042975386</v>
      </c>
      <c r="S29" t="n">
        <v>396.574143889755</v>
      </c>
      <c r="T29" t="n">
        <v>416.643754558366</v>
      </c>
      <c r="U29" t="n">
        <v>421.520561669707</v>
      </c>
      <c r="V29" t="n">
        <v>418.162031786526</v>
      </c>
      <c r="W29" t="n">
        <v>402.939678761895</v>
      </c>
      <c r="X29" t="n">
        <v>381.282847812343</v>
      </c>
      <c r="Y29" t="n">
        <v>368.280133176738</v>
      </c>
      <c r="Z29" t="n">
        <v>377.100311184426</v>
      </c>
      <c r="AA29" t="n">
        <v>393.772819180004</v>
      </c>
      <c r="AB29" t="n">
        <v>410.321754867594</v>
      </c>
      <c r="AC29" t="n">
        <v>440.735863366718</v>
      </c>
      <c r="AD29" t="n">
        <v>456.348247040462</v>
      </c>
      <c r="AE29" t="n">
        <v>494.335037988071</v>
      </c>
      <c r="AF29" t="n">
        <v>547.269804534346</v>
      </c>
    </row>
    <row r="30">
      <c r="A30" t="s">
        <v>183</v>
      </c>
      <c r="B30" t="s">
        <v>428</v>
      </c>
      <c r="C30" t="s">
        <v>317</v>
      </c>
      <c r="D30" t="s">
        <v>429</v>
      </c>
      <c r="E30" t="s">
        <v>318</v>
      </c>
      <c r="F30"/>
      <c r="G30" t="n">
        <v>30.0334691273374</v>
      </c>
      <c r="H30" t="n">
        <v>28.7116922983674</v>
      </c>
      <c r="I30" t="n">
        <v>27.6361047109248</v>
      </c>
      <c r="J30" t="n">
        <v>26.5946123844502</v>
      </c>
      <c r="K30" t="n">
        <v>26.0937259235941</v>
      </c>
      <c r="L30" t="n">
        <v>25.4017266548058</v>
      </c>
      <c r="M30" t="n">
        <v>27.4391572184725</v>
      </c>
      <c r="N30" t="n">
        <v>28.5271578311141</v>
      </c>
      <c r="O30" t="n">
        <v>30.6655055434525</v>
      </c>
      <c r="P30" t="n">
        <v>32.491411563576</v>
      </c>
      <c r="Q30" t="n">
        <v>35.2366516266163</v>
      </c>
      <c r="R30" t="n">
        <v>37.2035446893053</v>
      </c>
      <c r="S30" t="n">
        <v>40.6263444162307</v>
      </c>
      <c r="T30" t="n">
        <v>41.7525330869347</v>
      </c>
      <c r="U30" t="n">
        <v>40.8266479615569</v>
      </c>
      <c r="V30" t="n">
        <v>48.3526907133967</v>
      </c>
      <c r="W30" t="n">
        <v>51.7641616462867</v>
      </c>
      <c r="X30" t="n">
        <v>58.745931759733</v>
      </c>
      <c r="Y30" t="n">
        <v>49.1716555335095</v>
      </c>
      <c r="Z30" t="n">
        <v>43.7827228620896</v>
      </c>
      <c r="AA30" t="n">
        <v>36.1072788236164</v>
      </c>
      <c r="AB30" t="n">
        <v>32.2274136346485</v>
      </c>
      <c r="AC30" t="n">
        <v>28.3729659741324</v>
      </c>
      <c r="AD30" t="n">
        <v>25.1600342015138</v>
      </c>
      <c r="AE30" t="n">
        <v>24.5809228633239</v>
      </c>
      <c r="AF30" t="n">
        <v>23.9776509964464</v>
      </c>
    </row>
    <row r="31">
      <c r="A31" t="s">
        <v>183</v>
      </c>
      <c r="B31" t="s">
        <v>430</v>
      </c>
      <c r="C31" t="s">
        <v>317</v>
      </c>
      <c r="D31" t="s">
        <v>431</v>
      </c>
      <c r="E31" t="s">
        <v>318</v>
      </c>
      <c r="F31"/>
      <c r="G31" t="n">
        <v>40.6369093853396</v>
      </c>
      <c r="H31" t="n">
        <v>42.0142110428703</v>
      </c>
      <c r="I31" t="n">
        <v>43.6320816458911</v>
      </c>
      <c r="J31" t="n">
        <v>45.5118222893078</v>
      </c>
      <c r="K31" t="n">
        <v>47.768253927805</v>
      </c>
      <c r="L31" t="n">
        <v>46.1342548524293</v>
      </c>
      <c r="M31" t="n">
        <v>48.5606324236292</v>
      </c>
      <c r="N31" t="n">
        <v>48.1614689819672</v>
      </c>
      <c r="O31" t="n">
        <v>49.463626907181</v>
      </c>
      <c r="P31" t="n">
        <v>51.7735656175561</v>
      </c>
      <c r="Q31" t="n">
        <v>52.7949983298536</v>
      </c>
      <c r="R31" t="n">
        <v>54.33159211808</v>
      </c>
      <c r="S31" t="n">
        <v>57.8469137666769</v>
      </c>
      <c r="T31" t="n">
        <v>59.2309677565439</v>
      </c>
      <c r="U31" t="n">
        <v>58.7589504805666</v>
      </c>
      <c r="V31" t="n">
        <v>57.5624451315341</v>
      </c>
      <c r="W31" t="n">
        <v>57.3771268217305</v>
      </c>
      <c r="X31" t="n">
        <v>54.1405141862014</v>
      </c>
      <c r="Y31" t="n">
        <v>50.8059997641405</v>
      </c>
      <c r="Z31" t="n">
        <v>52.4721801859004</v>
      </c>
      <c r="AA31" t="n">
        <v>55.0245255808025</v>
      </c>
      <c r="AB31" t="n">
        <v>60.7826136697441</v>
      </c>
      <c r="AC31" t="n">
        <v>66.7679294279764</v>
      </c>
      <c r="AD31" t="n">
        <v>68.7306548459868</v>
      </c>
      <c r="AE31" t="n">
        <v>67.0875016516766</v>
      </c>
      <c r="AF31" t="n">
        <v>66.5755300275818</v>
      </c>
    </row>
    <row r="32">
      <c r="A32" t="s">
        <v>183</v>
      </c>
      <c r="B32" t="s">
        <v>432</v>
      </c>
      <c r="C32" t="s">
        <v>317</v>
      </c>
      <c r="D32" t="s">
        <v>433</v>
      </c>
      <c r="E32" t="s">
        <v>318</v>
      </c>
      <c r="F32"/>
      <c r="G32" t="n">
        <v>76.5724647749402</v>
      </c>
      <c r="H32" t="n">
        <v>87.5079130915298</v>
      </c>
      <c r="I32" t="n">
        <v>99.1612675056705</v>
      </c>
      <c r="J32" t="n">
        <v>110.432291731692</v>
      </c>
      <c r="K32" t="n">
        <v>123.311962248131</v>
      </c>
      <c r="L32" t="n">
        <v>132.456585229184</v>
      </c>
      <c r="M32" t="n">
        <v>152.073223496675</v>
      </c>
      <c r="N32" t="n">
        <v>163.998117450787</v>
      </c>
      <c r="O32" t="n">
        <v>181.097879639887</v>
      </c>
      <c r="P32" t="n">
        <v>207.984044128556</v>
      </c>
      <c r="Q32" t="n">
        <v>238.160049122065</v>
      </c>
      <c r="R32" t="n">
        <v>269.855474730955</v>
      </c>
      <c r="S32" t="n">
        <v>306.702349962829</v>
      </c>
      <c r="T32" t="n">
        <v>326.580660334396</v>
      </c>
      <c r="U32" t="n">
        <v>339.841357152797</v>
      </c>
      <c r="V32" t="n">
        <v>347.162056487346</v>
      </c>
      <c r="W32" t="n">
        <v>343.048413706057</v>
      </c>
      <c r="X32" t="n">
        <v>324.909343823665</v>
      </c>
      <c r="Y32" t="n">
        <v>318.049788547136</v>
      </c>
      <c r="Z32" t="n">
        <v>342.03676786121</v>
      </c>
      <c r="AA32" t="n">
        <v>353.849431926198</v>
      </c>
      <c r="AB32" t="n">
        <v>370.975229778892</v>
      </c>
      <c r="AC32" t="n">
        <v>384.078210269443</v>
      </c>
      <c r="AD32" t="n">
        <v>387.702135996333</v>
      </c>
      <c r="AE32" t="n">
        <v>434.452126186953</v>
      </c>
      <c r="AF32" t="n">
        <v>481.614307510841</v>
      </c>
    </row>
    <row r="33">
      <c r="A33" t="s">
        <v>183</v>
      </c>
      <c r="B33" t="s">
        <v>434</v>
      </c>
      <c r="C33" t="s">
        <v>317</v>
      </c>
      <c r="D33" t="s">
        <v>435</v>
      </c>
      <c r="E33" t="s">
        <v>318</v>
      </c>
      <c r="F33"/>
      <c r="G33" t="n">
        <v>38.1881400713634</v>
      </c>
      <c r="H33" t="n">
        <v>40.9165596396054</v>
      </c>
      <c r="I33" t="n">
        <v>43.7927294991403</v>
      </c>
      <c r="J33" t="n">
        <v>46.7716588848235</v>
      </c>
      <c r="K33" t="n">
        <v>50.1438904087036</v>
      </c>
      <c r="L33" t="n">
        <v>51.4188258340346</v>
      </c>
      <c r="M33" t="n">
        <v>56.5491316310683</v>
      </c>
      <c r="N33" t="n">
        <v>59.3714536637381</v>
      </c>
      <c r="O33" t="n">
        <v>63.4224451736752</v>
      </c>
      <c r="P33" t="n">
        <v>67.2890765831701</v>
      </c>
      <c r="Q33" t="n">
        <v>70.5826039334734</v>
      </c>
      <c r="R33" t="n">
        <v>74.3086876699041</v>
      </c>
      <c r="S33" t="n">
        <v>78.9931974360628</v>
      </c>
      <c r="T33" t="n">
        <v>82.3727078860404</v>
      </c>
      <c r="U33" t="n">
        <v>82.4854579139271</v>
      </c>
      <c r="V33" t="n">
        <v>81.2414815737922</v>
      </c>
      <c r="W33" t="n">
        <v>76.7618390413406</v>
      </c>
      <c r="X33" t="n">
        <v>72.1610559252298</v>
      </c>
      <c r="Y33" t="n">
        <v>69.2668821988418</v>
      </c>
      <c r="Z33" t="n">
        <v>71.1061879121928</v>
      </c>
      <c r="AA33" t="n">
        <v>69.5369832443936</v>
      </c>
      <c r="AB33" t="n">
        <v>78.4643701802169</v>
      </c>
      <c r="AC33" t="n">
        <v>82.8831783786829</v>
      </c>
      <c r="AD33" t="n">
        <v>80.8516723609992</v>
      </c>
      <c r="AE33" t="n">
        <v>83.8480060787123</v>
      </c>
      <c r="AF33" t="n">
        <v>90.454862011394</v>
      </c>
    </row>
    <row r="34">
      <c r="A34" t="s">
        <v>183</v>
      </c>
      <c r="B34" t="s">
        <v>436</v>
      </c>
      <c r="C34" t="s">
        <v>317</v>
      </c>
      <c r="D34" t="s">
        <v>437</v>
      </c>
      <c r="E34" t="s">
        <v>318</v>
      </c>
      <c r="F34"/>
      <c r="G34" t="n">
        <v>147.583305150881</v>
      </c>
      <c r="H34" t="n">
        <v>162.934662701785</v>
      </c>
      <c r="I34" t="n">
        <v>181.669022551236</v>
      </c>
      <c r="J34" t="n">
        <v>202.314563022489</v>
      </c>
      <c r="K34" t="n">
        <v>226.873289689824</v>
      </c>
      <c r="L34" t="n">
        <v>236.344341620767</v>
      </c>
      <c r="M34" t="n">
        <v>261.351330962759</v>
      </c>
      <c r="N34" t="n">
        <v>276.941416255552</v>
      </c>
      <c r="O34" t="n">
        <v>297.124757426368</v>
      </c>
      <c r="P34" t="n">
        <v>315.462013867785</v>
      </c>
      <c r="Q34" t="n">
        <v>337.431739055572</v>
      </c>
      <c r="R34" t="n">
        <v>362.067103943797</v>
      </c>
      <c r="S34" t="n">
        <v>383.173757105375</v>
      </c>
      <c r="T34" t="n">
        <v>403.449512567477</v>
      </c>
      <c r="U34" t="n">
        <v>414.474571123687</v>
      </c>
      <c r="V34" t="n">
        <v>433.487229901619</v>
      </c>
      <c r="W34" t="n">
        <v>440.652547633267</v>
      </c>
      <c r="X34" t="n">
        <v>438.091380241625</v>
      </c>
      <c r="Y34" t="n">
        <v>449.999838885064</v>
      </c>
      <c r="Z34" t="n">
        <v>484.160290694182</v>
      </c>
      <c r="AA34" t="n">
        <v>563.561356900762</v>
      </c>
      <c r="AB34" t="n">
        <v>641.347823013996</v>
      </c>
      <c r="AC34" t="n">
        <v>705.564575627278</v>
      </c>
      <c r="AD34" t="n">
        <v>758.386515182075</v>
      </c>
      <c r="AE34" t="n">
        <v>711.295353928229</v>
      </c>
      <c r="AF34" t="n">
        <v>713.854067889631</v>
      </c>
    </row>
    <row r="35">
      <c r="A35" t="s">
        <v>183</v>
      </c>
      <c r="B35" t="s">
        <v>438</v>
      </c>
      <c r="C35" t="s">
        <v>317</v>
      </c>
      <c r="D35" t="s">
        <v>439</v>
      </c>
      <c r="E35" t="s">
        <v>318</v>
      </c>
      <c r="F35"/>
      <c r="G35" t="n">
        <v>566.086779475711</v>
      </c>
      <c r="H35" t="n">
        <v>619.291386753906</v>
      </c>
      <c r="I35" t="n">
        <v>684.857743107866</v>
      </c>
      <c r="J35" t="n">
        <v>755.496259901475</v>
      </c>
      <c r="K35" t="n">
        <v>830.70380485517</v>
      </c>
      <c r="L35" t="n">
        <v>867.437382939932</v>
      </c>
      <c r="M35" t="n">
        <v>978.377117937315</v>
      </c>
      <c r="N35" t="n">
        <v>1036.51196760643</v>
      </c>
      <c r="O35" t="n">
        <v>1102.28085255923</v>
      </c>
      <c r="P35" t="n">
        <v>1169.77960430006</v>
      </c>
      <c r="Q35" t="n">
        <v>1238.59090753833</v>
      </c>
      <c r="R35" t="n">
        <v>1320.7842695922</v>
      </c>
      <c r="S35" t="n">
        <v>1358.84904398297</v>
      </c>
      <c r="T35" t="n">
        <v>1441.59209859286</v>
      </c>
      <c r="U35" t="n">
        <v>1537.33255231411</v>
      </c>
      <c r="V35" t="n">
        <v>1607.73280001391</v>
      </c>
      <c r="W35" t="n">
        <v>1589.33460826432</v>
      </c>
      <c r="X35" t="n">
        <v>1552.84072286994</v>
      </c>
      <c r="Y35" t="n">
        <v>1548.78710168991</v>
      </c>
      <c r="Z35" t="n">
        <v>1700.07314270538</v>
      </c>
      <c r="AA35" t="n">
        <v>1847.95052453902</v>
      </c>
      <c r="AB35" t="n">
        <v>1934.59949906657</v>
      </c>
      <c r="AC35" t="n">
        <v>2085.60401766787</v>
      </c>
      <c r="AD35" t="n">
        <v>2306.92558344237</v>
      </c>
      <c r="AE35" t="n">
        <v>2493.6232826842</v>
      </c>
      <c r="AF35" t="n">
        <v>2863.37932426832</v>
      </c>
    </row>
    <row r="36">
      <c r="A36" t="s">
        <v>183</v>
      </c>
      <c r="B36" t="s">
        <v>440</v>
      </c>
      <c r="C36" t="s">
        <v>317</v>
      </c>
      <c r="D36" t="s">
        <v>441</v>
      </c>
      <c r="E36" t="s">
        <v>318</v>
      </c>
      <c r="F36"/>
      <c r="G36" t="n">
        <v>227.673677089707</v>
      </c>
      <c r="H36" t="n">
        <v>242.837583244382</v>
      </c>
      <c r="I36" t="n">
        <v>260.700071604578</v>
      </c>
      <c r="J36" t="n">
        <v>274.642370977551</v>
      </c>
      <c r="K36" t="n">
        <v>290.406343059452</v>
      </c>
      <c r="L36" t="n">
        <v>294.050771668203</v>
      </c>
      <c r="M36" t="n">
        <v>324.40836803265</v>
      </c>
      <c r="N36" t="n">
        <v>336.988026649976</v>
      </c>
      <c r="O36" t="n">
        <v>355.511570530994</v>
      </c>
      <c r="P36" t="n">
        <v>378.383593037019</v>
      </c>
      <c r="Q36" t="n">
        <v>398.003404964169</v>
      </c>
      <c r="R36" t="n">
        <v>417.823459935385</v>
      </c>
      <c r="S36" t="n">
        <v>429.563298016472</v>
      </c>
      <c r="T36" t="n">
        <v>459.495553948227</v>
      </c>
      <c r="U36" t="n">
        <v>489.632504903103</v>
      </c>
      <c r="V36" t="n">
        <v>507.129057665991</v>
      </c>
      <c r="W36" t="n">
        <v>489.414285015183</v>
      </c>
      <c r="X36" t="n">
        <v>465.220853071896</v>
      </c>
      <c r="Y36" t="n">
        <v>460.155760556121</v>
      </c>
      <c r="Z36" t="n">
        <v>510.386675378047</v>
      </c>
      <c r="AA36" t="n">
        <v>530.482366224175</v>
      </c>
      <c r="AB36" t="n">
        <v>547.34228178573</v>
      </c>
      <c r="AC36" t="n">
        <v>557.884780648764</v>
      </c>
      <c r="AD36" t="n">
        <v>574.819434621481</v>
      </c>
      <c r="AE36" t="n">
        <v>598.565799876127</v>
      </c>
      <c r="AF36" t="n">
        <v>656.916626581791</v>
      </c>
    </row>
    <row r="37">
      <c r="A37" t="s">
        <v>183</v>
      </c>
      <c r="B37" t="s">
        <v>442</v>
      </c>
      <c r="C37" t="s">
        <v>317</v>
      </c>
      <c r="D37" t="s">
        <v>443</v>
      </c>
      <c r="E37" t="s">
        <v>318</v>
      </c>
      <c r="F37"/>
      <c r="G37" t="n">
        <v>237.417044405661</v>
      </c>
      <c r="H37" t="n">
        <v>254.413230257557</v>
      </c>
      <c r="I37" t="n">
        <v>273.458560493688</v>
      </c>
      <c r="J37" t="n">
        <v>295.044812076265</v>
      </c>
      <c r="K37" t="n">
        <v>319.923213911811</v>
      </c>
      <c r="L37" t="n">
        <v>328.455161046494</v>
      </c>
      <c r="M37" t="n">
        <v>363.969283012472</v>
      </c>
      <c r="N37" t="n">
        <v>381.477016997371</v>
      </c>
      <c r="O37" t="n">
        <v>402.818616834935</v>
      </c>
      <c r="P37" t="n">
        <v>424.979545949602</v>
      </c>
      <c r="Q37" t="n">
        <v>444.208730337235</v>
      </c>
      <c r="R37" t="n">
        <v>473.09484405199</v>
      </c>
      <c r="S37" t="n">
        <v>457.006074873464</v>
      </c>
      <c r="T37" t="n">
        <v>467.56858159027</v>
      </c>
      <c r="U37" t="n">
        <v>490.879627649105</v>
      </c>
      <c r="V37" t="n">
        <v>504.32204051817</v>
      </c>
      <c r="W37" t="n">
        <v>488.967061934819</v>
      </c>
      <c r="X37" t="n">
        <v>477.845670991353</v>
      </c>
      <c r="Y37" t="n">
        <v>470.834377868873</v>
      </c>
      <c r="Z37" t="n">
        <v>487.100034294328</v>
      </c>
      <c r="AA37" t="n">
        <v>517.842084099337</v>
      </c>
      <c r="AB37" t="n">
        <v>532.887744999053</v>
      </c>
      <c r="AC37" t="n">
        <v>603.381596856777</v>
      </c>
      <c r="AD37" t="n">
        <v>696.857563743346</v>
      </c>
      <c r="AE37" t="n">
        <v>729.99414338752</v>
      </c>
      <c r="AF37" t="n">
        <v>842.284023336544</v>
      </c>
    </row>
    <row r="38">
      <c r="A38" t="s">
        <v>183</v>
      </c>
      <c r="B38" t="s">
        <v>444</v>
      </c>
      <c r="C38" t="s">
        <v>317</v>
      </c>
      <c r="D38" t="s">
        <v>445</v>
      </c>
      <c r="E38" t="s">
        <v>318</v>
      </c>
      <c r="F38"/>
      <c r="G38" t="n">
        <v>100.996057980342</v>
      </c>
      <c r="H38" t="n">
        <v>122.040573251966</v>
      </c>
      <c r="I38" t="n">
        <v>150.6991110096</v>
      </c>
      <c r="J38" t="n">
        <v>185.809076847659</v>
      </c>
      <c r="K38" t="n">
        <v>220.374247883908</v>
      </c>
      <c r="L38" t="n">
        <v>244.931450225235</v>
      </c>
      <c r="M38" t="n">
        <v>289.999466892193</v>
      </c>
      <c r="N38" t="n">
        <v>318.046923959086</v>
      </c>
      <c r="O38" t="n">
        <v>343.950665193303</v>
      </c>
      <c r="P38" t="n">
        <v>366.416465313439</v>
      </c>
      <c r="Q38" t="n">
        <v>396.378772236924</v>
      </c>
      <c r="R38" t="n">
        <v>429.865965604821</v>
      </c>
      <c r="S38" t="n">
        <v>472.279671093031</v>
      </c>
      <c r="T38" t="n">
        <v>514.527963054366</v>
      </c>
      <c r="U38" t="n">
        <v>556.820419761901</v>
      </c>
      <c r="V38" t="n">
        <v>596.281701829745</v>
      </c>
      <c r="W38" t="n">
        <v>610.953261314315</v>
      </c>
      <c r="X38" t="n">
        <v>609.774198806694</v>
      </c>
      <c r="Y38" t="n">
        <v>617.796963264918</v>
      </c>
      <c r="Z38" t="n">
        <v>702.586433033007</v>
      </c>
      <c r="AA38" t="n">
        <v>799.626074215508</v>
      </c>
      <c r="AB38" t="n">
        <v>854.369472281788</v>
      </c>
      <c r="AC38" t="n">
        <v>924.337640162329</v>
      </c>
      <c r="AD38" t="n">
        <v>1035.24858507755</v>
      </c>
      <c r="AE38" t="n">
        <v>1165.06333942055</v>
      </c>
      <c r="AF38" t="n">
        <v>1364.17867434999</v>
      </c>
    </row>
    <row r="39">
      <c r="A39" t="s">
        <v>183</v>
      </c>
      <c r="B39" t="s">
        <v>446</v>
      </c>
      <c r="C39" t="s">
        <v>317</v>
      </c>
      <c r="D39" t="s">
        <v>447</v>
      </c>
      <c r="E39" t="s">
        <v>318</v>
      </c>
      <c r="F39"/>
      <c r="G39" t="n">
        <v>2502.84207077713</v>
      </c>
      <c r="H39" t="n">
        <v>2634.4456955492</v>
      </c>
      <c r="I39" t="n">
        <v>2769.74716408958</v>
      </c>
      <c r="J39" t="n">
        <v>2896.90273882127</v>
      </c>
      <c r="K39" t="n">
        <v>3028.66891458665</v>
      </c>
      <c r="L39" t="n">
        <v>3067.62161897186</v>
      </c>
      <c r="M39" t="n">
        <v>3323.65730330401</v>
      </c>
      <c r="N39" t="n">
        <v>3450.46747757824</v>
      </c>
      <c r="O39" t="n">
        <v>3644.23613542406</v>
      </c>
      <c r="P39" t="n">
        <v>3838.36309296547</v>
      </c>
      <c r="Q39" t="n">
        <v>4057.82242839432</v>
      </c>
      <c r="R39" t="n">
        <v>4370.3475118019</v>
      </c>
      <c r="S39" t="n">
        <v>4656.68060922569</v>
      </c>
      <c r="T39" t="n">
        <v>4867.23266167617</v>
      </c>
      <c r="U39" t="n">
        <v>4953.03999442155</v>
      </c>
      <c r="V39" t="n">
        <v>4967.76013753269</v>
      </c>
      <c r="W39" t="n">
        <v>4878.40712669693</v>
      </c>
      <c r="X39" t="n">
        <v>4785.91890589605</v>
      </c>
      <c r="Y39" t="n">
        <v>4701.02579989567</v>
      </c>
      <c r="Z39" t="n">
        <v>4590.14896345903</v>
      </c>
      <c r="AA39" t="n">
        <v>4525.17384516188</v>
      </c>
      <c r="AB39" t="n">
        <v>4409.09098988986</v>
      </c>
      <c r="AC39" t="n">
        <v>4315.090415172</v>
      </c>
      <c r="AD39" t="n">
        <v>4045.42575055879</v>
      </c>
      <c r="AE39" t="n">
        <v>3860.27460251047</v>
      </c>
      <c r="AF39" t="n">
        <v>4011.20893937669</v>
      </c>
    </row>
    <row r="40">
      <c r="A40" t="s">
        <v>183</v>
      </c>
      <c r="B40" t="s">
        <v>448</v>
      </c>
      <c r="C40" t="s">
        <v>317</v>
      </c>
      <c r="D40" t="s">
        <v>449</v>
      </c>
      <c r="E40" t="s">
        <v>318</v>
      </c>
      <c r="F40"/>
      <c r="G40" t="n">
        <v>169.470038130925</v>
      </c>
      <c r="H40" t="n">
        <v>201.926123689015</v>
      </c>
      <c r="I40" t="n">
        <v>239.992672245988</v>
      </c>
      <c r="J40" t="n">
        <v>276.528379440558</v>
      </c>
      <c r="K40" t="n">
        <v>304.849522436651</v>
      </c>
      <c r="L40" t="n">
        <v>323.343420846112</v>
      </c>
      <c r="M40" t="n">
        <v>364.380316676598</v>
      </c>
      <c r="N40" t="n">
        <v>396.882688386103</v>
      </c>
      <c r="O40" t="n">
        <v>432.149658417298</v>
      </c>
      <c r="P40" t="n">
        <v>468.306321703909</v>
      </c>
      <c r="Q40" t="n">
        <v>508.62988655996</v>
      </c>
      <c r="R40" t="n">
        <v>555.341417174219</v>
      </c>
      <c r="S40" t="n">
        <v>618.754972061792</v>
      </c>
      <c r="T40" t="n">
        <v>732.662649868488</v>
      </c>
      <c r="U40" t="n">
        <v>800.664933276831</v>
      </c>
      <c r="V40" t="n">
        <v>814.814657749818</v>
      </c>
      <c r="W40" t="n">
        <v>846.305583525229</v>
      </c>
      <c r="X40" t="n">
        <v>861.582036667801</v>
      </c>
      <c r="Y40" t="n">
        <v>952.003337007823</v>
      </c>
      <c r="Z40" t="n">
        <v>1074.61674213392</v>
      </c>
      <c r="AA40" t="n">
        <v>1091.7812082015</v>
      </c>
      <c r="AB40" t="n">
        <v>1131.81871700905</v>
      </c>
      <c r="AC40" t="n">
        <v>1207.85658103505</v>
      </c>
      <c r="AD40" t="n">
        <v>1432.23803664401</v>
      </c>
      <c r="AE40" t="n">
        <v>1441.49540806455</v>
      </c>
      <c r="AF40" t="n">
        <v>1550.57903458956</v>
      </c>
    </row>
    <row r="41">
      <c r="A41" t="s">
        <v>183</v>
      </c>
      <c r="B41" t="s">
        <v>450</v>
      </c>
      <c r="C41" t="s">
        <v>317</v>
      </c>
      <c r="D41" t="s">
        <v>451</v>
      </c>
      <c r="E41" t="s">
        <v>318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</row>
    <row r="42">
      <c r="A42" t="s">
        <v>183</v>
      </c>
      <c r="B42" t="s">
        <v>452</v>
      </c>
      <c r="C42" t="s">
        <v>317</v>
      </c>
      <c r="D42" t="s">
        <v>453</v>
      </c>
      <c r="E42" t="s">
        <v>318</v>
      </c>
      <c r="F42"/>
      <c r="G42" t="n">
        <v>525.122913868707</v>
      </c>
      <c r="H42" t="n">
        <v>599.413276206586</v>
      </c>
      <c r="I42" t="n">
        <v>689.008769785334</v>
      </c>
      <c r="J42" t="n">
        <v>804.755044945023</v>
      </c>
      <c r="K42" t="n">
        <v>927.816102382444</v>
      </c>
      <c r="L42" t="n">
        <v>983.080723044536</v>
      </c>
      <c r="M42" t="n">
        <v>1096.68991584907</v>
      </c>
      <c r="N42" t="n">
        <v>1162.73712015096</v>
      </c>
      <c r="O42" t="n">
        <v>1241.19072149745</v>
      </c>
      <c r="P42" t="n">
        <v>1342.65549860066</v>
      </c>
      <c r="Q42" t="n">
        <v>1486.31179452547</v>
      </c>
      <c r="R42" t="n">
        <v>1621.83052860952</v>
      </c>
      <c r="S42" t="n">
        <v>1772.6953449049</v>
      </c>
      <c r="T42" t="n">
        <v>2024.24246749364</v>
      </c>
      <c r="U42" t="n">
        <v>2298.6215756202</v>
      </c>
      <c r="V42" t="n">
        <v>2462.94029202944</v>
      </c>
      <c r="W42" t="n">
        <v>2520.81365140547</v>
      </c>
      <c r="X42" t="n">
        <v>2478.35321246424</v>
      </c>
      <c r="Y42" t="n">
        <v>2601.99217315358</v>
      </c>
      <c r="Z42" t="n">
        <v>3039.92170653725</v>
      </c>
      <c r="AA42" t="n">
        <v>3516.82730115955</v>
      </c>
      <c r="AB42" t="n">
        <v>3771.68525122628</v>
      </c>
      <c r="AC42" t="n">
        <v>4064.31824361726</v>
      </c>
      <c r="AD42" t="n">
        <v>4446.13491559928</v>
      </c>
      <c r="AE42" t="n">
        <v>4735.29167037426</v>
      </c>
      <c r="AF42" t="n">
        <v>5072.3232622832</v>
      </c>
    </row>
    <row r="43">
      <c r="A43" t="s">
        <v>183</v>
      </c>
      <c r="B43" t="s">
        <v>454</v>
      </c>
      <c r="C43" t="s">
        <v>317</v>
      </c>
      <c r="D43" t="s">
        <v>455</v>
      </c>
      <c r="E43" t="s">
        <v>318</v>
      </c>
      <c r="F43"/>
      <c r="G43" t="n">
        <v>671.471589590613</v>
      </c>
      <c r="H43" t="n">
        <v>767.36180235331</v>
      </c>
      <c r="I43" t="n">
        <v>880.87047594142</v>
      </c>
      <c r="J43" t="n">
        <v>1022.34606012542</v>
      </c>
      <c r="K43" t="n">
        <v>1174.84202685358</v>
      </c>
      <c r="L43" t="n">
        <v>1248.73181230202</v>
      </c>
      <c r="M43" t="n">
        <v>1400.7571661368</v>
      </c>
      <c r="N43" t="n">
        <v>1495.38969214931</v>
      </c>
      <c r="O43" t="n">
        <v>1609.53231456536</v>
      </c>
      <c r="P43" t="n">
        <v>1747.65903453334</v>
      </c>
      <c r="Q43" t="n">
        <v>1939.47601695167</v>
      </c>
      <c r="R43" t="n">
        <v>2135.19675575885</v>
      </c>
      <c r="S43" t="n">
        <v>2359.26236213946</v>
      </c>
      <c r="T43" t="n">
        <v>2663.8674420448</v>
      </c>
      <c r="U43" t="n">
        <v>2979.69356415511</v>
      </c>
      <c r="V43" t="n">
        <v>3189.232279812</v>
      </c>
      <c r="W43" t="n">
        <v>3290.61832098602</v>
      </c>
      <c r="X43" t="n">
        <v>3293.35189992124</v>
      </c>
      <c r="Y43" t="n">
        <v>3495.54274561346</v>
      </c>
      <c r="Z43" t="n">
        <v>4012.08090119025</v>
      </c>
      <c r="AA43" t="n">
        <v>4573.570324459</v>
      </c>
      <c r="AB43" t="n">
        <v>4896.30393686319</v>
      </c>
      <c r="AC43" t="n">
        <v>5237.88533546827</v>
      </c>
      <c r="AD43" t="n">
        <v>5628.78997299554</v>
      </c>
      <c r="AE43" t="n">
        <v>5898.87081652974</v>
      </c>
      <c r="AF43" t="n">
        <v>6346.03160652949</v>
      </c>
    </row>
    <row r="44">
      <c r="A44" t="s">
        <v>183</v>
      </c>
      <c r="B44" t="s">
        <v>456</v>
      </c>
      <c r="C44" t="s">
        <v>317</v>
      </c>
      <c r="D44" t="s">
        <v>457</v>
      </c>
      <c r="E44" t="s">
        <v>318</v>
      </c>
      <c r="F44"/>
      <c r="G44" t="n">
        <v>9135.95372864753</v>
      </c>
      <c r="H44" t="n">
        <v>9867.85401391369</v>
      </c>
      <c r="I44" t="n">
        <v>10716.2015944905</v>
      </c>
      <c r="J44" t="n">
        <v>11614.1885855991</v>
      </c>
      <c r="K44" t="n">
        <v>12623.9733342049</v>
      </c>
      <c r="L44" t="n">
        <v>13122.7673722958</v>
      </c>
      <c r="M44" t="n">
        <v>14648.9860720916</v>
      </c>
      <c r="N44" t="n">
        <v>15603.1274059112</v>
      </c>
      <c r="O44" t="n">
        <v>16813.0106907402</v>
      </c>
      <c r="P44" t="n">
        <v>18123.4170624211</v>
      </c>
      <c r="Q44" t="n">
        <v>19580.4932986503</v>
      </c>
      <c r="R44" t="n">
        <v>21193.8607664133</v>
      </c>
      <c r="S44" t="n">
        <v>22479.0969896653</v>
      </c>
      <c r="T44" t="n">
        <v>23228.8540090615</v>
      </c>
      <c r="U44" t="n">
        <v>23451.4710251134</v>
      </c>
      <c r="V44" t="n">
        <v>23407.4255452366</v>
      </c>
      <c r="W44" t="n">
        <v>22999.3186323458</v>
      </c>
      <c r="X44" t="n">
        <v>22385.8186596221</v>
      </c>
      <c r="Y44" t="n">
        <v>22495.9293460098</v>
      </c>
      <c r="Z44" t="n">
        <v>23361.1322726427</v>
      </c>
      <c r="AA44" t="n">
        <v>24264.6612542046</v>
      </c>
      <c r="AB44" t="n">
        <v>24842.1486987608</v>
      </c>
      <c r="AC44" t="n">
        <v>25604.3295706458</v>
      </c>
      <c r="AD44" t="n">
        <v>26509.3955172793</v>
      </c>
      <c r="AE44" t="n">
        <v>27164.0573991859</v>
      </c>
      <c r="AF44" t="n">
        <v>29002.8048451808</v>
      </c>
    </row>
    <row r="45">
      <c r="A45" t="s">
        <v>183</v>
      </c>
      <c r="B45" t="s">
        <v>458</v>
      </c>
      <c r="C45" t="s">
        <v>317</v>
      </c>
      <c r="D45" t="s">
        <v>459</v>
      </c>
      <c r="E45" t="s">
        <v>318</v>
      </c>
      <c r="F45"/>
      <c r="G45" t="n">
        <v>9123.92539617516</v>
      </c>
      <c r="H45" t="n">
        <v>9855.41040361857</v>
      </c>
      <c r="I45" t="n">
        <v>10703.2592154198</v>
      </c>
      <c r="J45" t="n">
        <v>11600.8786632793</v>
      </c>
      <c r="K45" t="n">
        <v>12610.1623428155</v>
      </c>
      <c r="L45" t="n">
        <v>13109.0068348938</v>
      </c>
      <c r="M45" t="n">
        <v>14634.2899799395</v>
      </c>
      <c r="N45" t="n">
        <v>15588.1697696672</v>
      </c>
      <c r="O45" t="n">
        <v>16797.5173107157</v>
      </c>
      <c r="P45" t="n">
        <v>18108.0214694584</v>
      </c>
      <c r="Q45" t="n">
        <v>19564.760472512</v>
      </c>
      <c r="R45" t="n">
        <v>21177.1910422795</v>
      </c>
      <c r="S45" t="n">
        <v>22461.5630123586</v>
      </c>
      <c r="T45" t="n">
        <v>23210.4028819305</v>
      </c>
      <c r="U45" t="n">
        <v>23433.0276930303</v>
      </c>
      <c r="V45" t="n">
        <v>23389.0319282681</v>
      </c>
      <c r="W45" t="n">
        <v>22981.2520852962</v>
      </c>
      <c r="X45" t="n">
        <v>22366.9647790594</v>
      </c>
      <c r="Y45" t="n">
        <v>22475.0538669462</v>
      </c>
      <c r="Z45" t="n">
        <v>23339.1402746798</v>
      </c>
      <c r="AA45" t="n">
        <v>24247.418771678</v>
      </c>
      <c r="AB45" t="n">
        <v>24827.6362824512</v>
      </c>
      <c r="AC45" t="n">
        <v>25591.0237139051</v>
      </c>
      <c r="AD45" t="n">
        <v>26494.374329572</v>
      </c>
      <c r="AE45" t="n">
        <v>27148.0330841171</v>
      </c>
      <c r="AF45" t="n">
        <v>28985.4044885849</v>
      </c>
    </row>
    <row r="46">
      <c r="A46" t="s">
        <v>183</v>
      </c>
      <c r="B46" t="s">
        <v>460</v>
      </c>
      <c r="C46" t="s">
        <v>317</v>
      </c>
      <c r="D46" t="s">
        <v>461</v>
      </c>
      <c r="E46" t="s">
        <v>318</v>
      </c>
      <c r="F46"/>
      <c r="G46" t="n">
        <v>146.348675721906</v>
      </c>
      <c r="H46" t="n">
        <v>167.948526146724</v>
      </c>
      <c r="I46" t="n">
        <v>191.861706156086</v>
      </c>
      <c r="J46" t="n">
        <v>217.5910151804</v>
      </c>
      <c r="K46" t="n">
        <v>247.025924471135</v>
      </c>
      <c r="L46" t="n">
        <v>265.651089257484</v>
      </c>
      <c r="M46" t="n">
        <v>304.067250287723</v>
      </c>
      <c r="N46" t="n">
        <v>332.652571998354</v>
      </c>
      <c r="O46" t="n">
        <v>368.34159306791</v>
      </c>
      <c r="P46" t="n">
        <v>405.003535932684</v>
      </c>
      <c r="Q46" t="n">
        <v>453.164222426204</v>
      </c>
      <c r="R46" t="n">
        <v>513.366227149325</v>
      </c>
      <c r="S46" t="n">
        <v>586.567017234553</v>
      </c>
      <c r="T46" t="n">
        <v>639.624974551159</v>
      </c>
      <c r="U46" t="n">
        <v>681.071988534907</v>
      </c>
      <c r="V46" t="n">
        <v>726.291987782563</v>
      </c>
      <c r="W46" t="n">
        <v>769.804669580547</v>
      </c>
      <c r="X46" t="n">
        <v>814.998687456998</v>
      </c>
      <c r="Y46" t="n">
        <v>893.550572459882</v>
      </c>
      <c r="Z46" t="n">
        <v>972.159194652999</v>
      </c>
      <c r="AA46" t="n">
        <v>1056.74302329945</v>
      </c>
      <c r="AB46" t="n">
        <v>1124.61868563691</v>
      </c>
      <c r="AC46" t="n">
        <v>1173.56709185101</v>
      </c>
      <c r="AD46" t="n">
        <v>1182.65505739626</v>
      </c>
      <c r="AE46" t="n">
        <v>1163.57914615548</v>
      </c>
      <c r="AF46" t="n">
        <v>1273.7083442463</v>
      </c>
    </row>
    <row r="47">
      <c r="A47" t="s">
        <v>183</v>
      </c>
      <c r="B47" t="s">
        <v>462</v>
      </c>
      <c r="C47" t="s">
        <v>317</v>
      </c>
      <c r="D47" t="s">
        <v>463</v>
      </c>
      <c r="E47" t="s">
        <v>318</v>
      </c>
      <c r="F47"/>
      <c r="G47" t="n">
        <v>564.415219654386</v>
      </c>
      <c r="H47" t="n">
        <v>597.088473425003</v>
      </c>
      <c r="I47" t="n">
        <v>634.727159807502</v>
      </c>
      <c r="J47" t="n">
        <v>669.744508945997</v>
      </c>
      <c r="K47" t="n">
        <v>710.231685629115</v>
      </c>
      <c r="L47" t="n">
        <v>728.964267151537</v>
      </c>
      <c r="M47" t="n">
        <v>795.517351335678</v>
      </c>
      <c r="N47" t="n">
        <v>841.027971149959</v>
      </c>
      <c r="O47" t="n">
        <v>901.168776011291</v>
      </c>
      <c r="P47" t="n">
        <v>957.491384035908</v>
      </c>
      <c r="Q47" t="n">
        <v>1018.00605972675</v>
      </c>
      <c r="R47" t="n">
        <v>1099.94465964558</v>
      </c>
      <c r="S47" t="n">
        <v>1200.33006686198</v>
      </c>
      <c r="T47" t="n">
        <v>1313.07740249237</v>
      </c>
      <c r="U47" t="n">
        <v>1382.56188160387</v>
      </c>
      <c r="V47" t="n">
        <v>1409.98569877563</v>
      </c>
      <c r="W47" t="n">
        <v>1350.85713231026</v>
      </c>
      <c r="X47" t="n">
        <v>1297.79784150688</v>
      </c>
      <c r="Y47" t="n">
        <v>1257.67596128426</v>
      </c>
      <c r="Z47" t="n">
        <v>1252.38844747039</v>
      </c>
      <c r="AA47" t="n">
        <v>1286.1193631509</v>
      </c>
      <c r="AB47" t="n">
        <v>1294.77444996898</v>
      </c>
      <c r="AC47" t="n">
        <v>1300.37280235568</v>
      </c>
      <c r="AD47" t="n">
        <v>1320.82165826024</v>
      </c>
      <c r="AE47" t="n">
        <v>1359.18368989142</v>
      </c>
      <c r="AF47" t="n">
        <v>1376.62264383157</v>
      </c>
    </row>
    <row r="48">
      <c r="A48" t="s">
        <v>183</v>
      </c>
      <c r="B48" t="s">
        <v>464</v>
      </c>
      <c r="C48" t="s">
        <v>317</v>
      </c>
      <c r="D48" t="s">
        <v>465</v>
      </c>
      <c r="E48" t="s">
        <v>318</v>
      </c>
      <c r="F48"/>
      <c r="G48" t="n">
        <v>1200.32872352452</v>
      </c>
      <c r="H48" t="n">
        <v>1277.25338282569</v>
      </c>
      <c r="I48" t="n">
        <v>1364.90972893472</v>
      </c>
      <c r="J48" t="n">
        <v>1451.19216575616</v>
      </c>
      <c r="K48" t="n">
        <v>1542.84487789238</v>
      </c>
      <c r="L48" t="n">
        <v>1582.75598302017</v>
      </c>
      <c r="M48" t="n">
        <v>1742.62876411208</v>
      </c>
      <c r="N48" t="n">
        <v>1859.09835463992</v>
      </c>
      <c r="O48" t="n">
        <v>2010.66942765876</v>
      </c>
      <c r="P48" t="n">
        <v>2159.13703339168</v>
      </c>
      <c r="Q48" t="n">
        <v>2303.14454214173</v>
      </c>
      <c r="R48" t="n">
        <v>2495.90769024102</v>
      </c>
      <c r="S48" t="n">
        <v>2721.48207752509</v>
      </c>
      <c r="T48" t="n">
        <v>2977.95835268933</v>
      </c>
      <c r="U48" t="n">
        <v>3124.5429941509</v>
      </c>
      <c r="V48" t="n">
        <v>3231.90711532301</v>
      </c>
      <c r="W48" t="n">
        <v>3222.28770656353</v>
      </c>
      <c r="X48" t="n">
        <v>3206.26064353562</v>
      </c>
      <c r="Y48" t="n">
        <v>3246.92652810602</v>
      </c>
      <c r="Z48" t="n">
        <v>3317.7993295343</v>
      </c>
      <c r="AA48" t="n">
        <v>3609.86123483087</v>
      </c>
      <c r="AB48" t="n">
        <v>3755.08489206154</v>
      </c>
      <c r="AC48" t="n">
        <v>3868.9832602483</v>
      </c>
      <c r="AD48" t="n">
        <v>3929.48796942457</v>
      </c>
      <c r="AE48" t="n">
        <v>4051.39397423114</v>
      </c>
      <c r="AF48" t="n">
        <v>4164.04641309363</v>
      </c>
    </row>
    <row r="49">
      <c r="A49" t="s">
        <v>183</v>
      </c>
      <c r="B49" t="s">
        <v>466</v>
      </c>
      <c r="C49" t="s">
        <v>317</v>
      </c>
      <c r="D49" t="s">
        <v>467</v>
      </c>
      <c r="E49" t="s">
        <v>318</v>
      </c>
      <c r="F49"/>
      <c r="G49" t="n">
        <v>358.407701210255</v>
      </c>
      <c r="H49" t="n">
        <v>381.182151961581</v>
      </c>
      <c r="I49" t="n">
        <v>407.448073568152</v>
      </c>
      <c r="J49" t="n">
        <v>433.427280561109</v>
      </c>
      <c r="K49" t="n">
        <v>458.602028623175</v>
      </c>
      <c r="L49" t="n">
        <v>470.399755440996</v>
      </c>
      <c r="M49" t="n">
        <v>519.055859268342</v>
      </c>
      <c r="N49" t="n">
        <v>549.084897255517</v>
      </c>
      <c r="O49" t="n">
        <v>588.544090477552</v>
      </c>
      <c r="P49" t="n">
        <v>623.695688609046</v>
      </c>
      <c r="Q49" t="n">
        <v>654.820773102814</v>
      </c>
      <c r="R49" t="n">
        <v>697.845363161483</v>
      </c>
      <c r="S49" t="n">
        <v>749.075370158763</v>
      </c>
      <c r="T49" t="n">
        <v>808.293870389676</v>
      </c>
      <c r="U49" t="n">
        <v>837.982189096181</v>
      </c>
      <c r="V49" t="n">
        <v>870.435891549703</v>
      </c>
      <c r="W49" t="n">
        <v>896.390465739557</v>
      </c>
      <c r="X49" t="n">
        <v>922.197366521619</v>
      </c>
      <c r="Y49" t="n">
        <v>960.201303006836</v>
      </c>
      <c r="Z49" t="n">
        <v>969.151618540304</v>
      </c>
      <c r="AA49" t="n">
        <v>995.115164616507</v>
      </c>
      <c r="AB49" t="n">
        <v>967.613248550332</v>
      </c>
      <c r="AC49" t="n">
        <v>932.399931055612</v>
      </c>
      <c r="AD49" t="n">
        <v>859.092567823147</v>
      </c>
      <c r="AE49" t="n">
        <v>856.34813605519</v>
      </c>
      <c r="AF49" t="n">
        <v>875.759893379986</v>
      </c>
    </row>
    <row r="50">
      <c r="A50" t="s">
        <v>183</v>
      </c>
      <c r="B50" t="s">
        <v>468</v>
      </c>
      <c r="C50" t="s">
        <v>317</v>
      </c>
      <c r="D50" t="s">
        <v>469</v>
      </c>
      <c r="E50" t="s">
        <v>318</v>
      </c>
      <c r="F50"/>
      <c r="G50" t="n">
        <v>277.505802659883</v>
      </c>
      <c r="H50" t="n">
        <v>298.982757439106</v>
      </c>
      <c r="I50" t="n">
        <v>322.734495559067</v>
      </c>
      <c r="J50" t="n">
        <v>348.020376249057</v>
      </c>
      <c r="K50" t="n">
        <v>374.011163640088</v>
      </c>
      <c r="L50" t="n">
        <v>383.391960427639</v>
      </c>
      <c r="M50" t="n">
        <v>428.05555350806</v>
      </c>
      <c r="N50" t="n">
        <v>468.985486234445</v>
      </c>
      <c r="O50" t="n">
        <v>520.956561169919</v>
      </c>
      <c r="P50" t="n">
        <v>577.949960746723</v>
      </c>
      <c r="Q50" t="n">
        <v>630.317709312171</v>
      </c>
      <c r="R50" t="n">
        <v>698.117667433962</v>
      </c>
      <c r="S50" t="n">
        <v>772.076640504348</v>
      </c>
      <c r="T50" t="n">
        <v>856.587079807285</v>
      </c>
      <c r="U50" t="n">
        <v>903.998923450848</v>
      </c>
      <c r="V50" t="n">
        <v>951.485524997675</v>
      </c>
      <c r="W50" t="n">
        <v>975.040108513707</v>
      </c>
      <c r="X50" t="n">
        <v>986.265435507119</v>
      </c>
      <c r="Y50" t="n">
        <v>1029.04926381492</v>
      </c>
      <c r="Z50" t="n">
        <v>1096.25926352361</v>
      </c>
      <c r="AA50" t="n">
        <v>1328.62670706346</v>
      </c>
      <c r="AB50" t="n">
        <v>1492.69719354223</v>
      </c>
      <c r="AC50" t="n">
        <v>1636.21052683701</v>
      </c>
      <c r="AD50" t="n">
        <v>1749.57374334119</v>
      </c>
      <c r="AE50" t="n">
        <v>1835.86214828454</v>
      </c>
      <c r="AF50" t="n">
        <v>1911.66387588207</v>
      </c>
    </row>
    <row r="51">
      <c r="A51" t="s">
        <v>183</v>
      </c>
      <c r="B51" t="s">
        <v>470</v>
      </c>
      <c r="C51" t="s">
        <v>317</v>
      </c>
      <c r="D51" t="s">
        <v>471</v>
      </c>
      <c r="E51" t="s">
        <v>318</v>
      </c>
      <c r="F51"/>
      <c r="G51" t="n">
        <v>224.361715702437</v>
      </c>
      <c r="H51" t="n">
        <v>240.266634772423</v>
      </c>
      <c r="I51" t="n">
        <v>258.035808721003</v>
      </c>
      <c r="J51" t="n">
        <v>276.569205747577</v>
      </c>
      <c r="K51" t="n">
        <v>298.64320978492</v>
      </c>
      <c r="L51" t="n">
        <v>306.325979976349</v>
      </c>
      <c r="M51" t="n">
        <v>339.494679980317</v>
      </c>
      <c r="N51" t="n">
        <v>368.949525722578</v>
      </c>
      <c r="O51" t="n">
        <v>407.032028853853</v>
      </c>
      <c r="P51" t="n">
        <v>447.292063299711</v>
      </c>
      <c r="Q51" t="n">
        <v>484.318243766878</v>
      </c>
      <c r="R51" t="n">
        <v>535.138307593209</v>
      </c>
      <c r="S51" t="n">
        <v>592.734907819763</v>
      </c>
      <c r="T51" t="n">
        <v>653.52740597555</v>
      </c>
      <c r="U51" t="n">
        <v>679.860796477145</v>
      </c>
      <c r="V51" t="n">
        <v>709.77334931286</v>
      </c>
      <c r="W51" t="n">
        <v>727.236226379245</v>
      </c>
      <c r="X51" t="n">
        <v>737.936225820125</v>
      </c>
      <c r="Y51" t="n">
        <v>765.587117658886</v>
      </c>
      <c r="Z51" t="n">
        <v>807.418028611294</v>
      </c>
      <c r="AA51" t="n">
        <v>951.527661841982</v>
      </c>
      <c r="AB51" t="n">
        <v>1074.55675856913</v>
      </c>
      <c r="AC51" t="n">
        <v>1173.23760460088</v>
      </c>
      <c r="AD51" t="n">
        <v>1251.82008418647</v>
      </c>
      <c r="AE51" t="n">
        <v>1311.73006429045</v>
      </c>
      <c r="AF51" t="n">
        <v>1362.98626517575</v>
      </c>
    </row>
    <row r="52">
      <c r="A52" t="s">
        <v>183</v>
      </c>
      <c r="B52" t="s">
        <v>472</v>
      </c>
      <c r="C52" t="s">
        <v>317</v>
      </c>
      <c r="D52" t="s">
        <v>473</v>
      </c>
      <c r="E52" t="s">
        <v>318</v>
      </c>
      <c r="F52"/>
      <c r="G52" t="n">
        <v>53.1440869574459</v>
      </c>
      <c r="H52" t="n">
        <v>58.7161226666827</v>
      </c>
      <c r="I52" t="n">
        <v>64.6986868380643</v>
      </c>
      <c r="J52" t="n">
        <v>71.4511705014797</v>
      </c>
      <c r="K52" t="n">
        <v>75.3679538551685</v>
      </c>
      <c r="L52" t="n">
        <v>77.06598045129</v>
      </c>
      <c r="M52" t="n">
        <v>88.560873527743</v>
      </c>
      <c r="N52" t="n">
        <v>100.035960511867</v>
      </c>
      <c r="O52" t="n">
        <v>113.924532316066</v>
      </c>
      <c r="P52" t="n">
        <v>130.657897447012</v>
      </c>
      <c r="Q52" t="n">
        <v>145.999465545293</v>
      </c>
      <c r="R52" t="n">
        <v>162.979359840753</v>
      </c>
      <c r="S52" t="n">
        <v>179.341732684586</v>
      </c>
      <c r="T52" t="n">
        <v>203.059673831735</v>
      </c>
      <c r="U52" t="n">
        <v>224.138126973703</v>
      </c>
      <c r="V52" t="n">
        <v>241.712175684815</v>
      </c>
      <c r="W52" t="n">
        <v>247.803882134463</v>
      </c>
      <c r="X52" t="n">
        <v>248.329209686994</v>
      </c>
      <c r="Y52" t="n">
        <v>263.462146156032</v>
      </c>
      <c r="Z52" t="n">
        <v>288.841234912317</v>
      </c>
      <c r="AA52" t="n">
        <v>377.099045221479</v>
      </c>
      <c r="AB52" t="n">
        <v>418.140434973098</v>
      </c>
      <c r="AC52" t="n">
        <v>462.972922236125</v>
      </c>
      <c r="AD52" t="n">
        <v>497.753659154713</v>
      </c>
      <c r="AE52" t="n">
        <v>524.132083994085</v>
      </c>
      <c r="AF52" t="n">
        <v>548.677610706321</v>
      </c>
    </row>
    <row r="53">
      <c r="A53" t="s">
        <v>183</v>
      </c>
      <c r="B53" t="s">
        <v>474</v>
      </c>
      <c r="C53" t="s">
        <v>317</v>
      </c>
      <c r="D53" t="s">
        <v>475</v>
      </c>
      <c r="E53" t="s">
        <v>318</v>
      </c>
      <c r="F53"/>
      <c r="G53" t="n">
        <v>131.73988970911</v>
      </c>
      <c r="H53" t="n">
        <v>139.223600373055</v>
      </c>
      <c r="I53" t="n">
        <v>147.746710746931</v>
      </c>
      <c r="J53" t="n">
        <v>156.064044586103</v>
      </c>
      <c r="K53" t="n">
        <v>164.263204348346</v>
      </c>
      <c r="L53" t="n">
        <v>167.514958555951</v>
      </c>
      <c r="M53" t="n">
        <v>185.252348384318</v>
      </c>
      <c r="N53" t="n">
        <v>195.14293156745</v>
      </c>
      <c r="O53" t="n">
        <v>208.979190828513</v>
      </c>
      <c r="P53" t="n">
        <v>226.82314965045</v>
      </c>
      <c r="Q53" t="n">
        <v>244.738566254154</v>
      </c>
      <c r="R53" t="n">
        <v>267.032005503457</v>
      </c>
      <c r="S53" t="n">
        <v>298.199405157999</v>
      </c>
      <c r="T53" t="n">
        <v>321.045704806491</v>
      </c>
      <c r="U53" t="n">
        <v>328.572485499165</v>
      </c>
      <c r="V53" t="n">
        <v>332.985430348971</v>
      </c>
      <c r="W53" t="n">
        <v>357.662051483259</v>
      </c>
      <c r="X53" t="n">
        <v>361.437007117376</v>
      </c>
      <c r="Y53" t="n">
        <v>373.164728486045</v>
      </c>
      <c r="Z53" t="n">
        <v>415.031844309339</v>
      </c>
      <c r="AA53" t="n">
        <v>488.421687509099</v>
      </c>
      <c r="AB53" t="n">
        <v>560.434071273328</v>
      </c>
      <c r="AC53" t="n">
        <v>608.003278711197</v>
      </c>
      <c r="AD53" t="n">
        <v>641.762228647274</v>
      </c>
      <c r="AE53" t="n">
        <v>633.533847000306</v>
      </c>
      <c r="AF53" t="n">
        <v>676.990069412452</v>
      </c>
    </row>
    <row r="54">
      <c r="A54" t="s">
        <v>183</v>
      </c>
      <c r="B54" t="s">
        <v>476</v>
      </c>
      <c r="C54" t="s">
        <v>317</v>
      </c>
      <c r="D54" t="s">
        <v>477</v>
      </c>
      <c r="E54" t="s">
        <v>318</v>
      </c>
      <c r="F54"/>
      <c r="G54" t="n">
        <v>272.157498668953</v>
      </c>
      <c r="H54" t="n">
        <v>293.211903254052</v>
      </c>
      <c r="I54" t="n">
        <v>318.6990444997</v>
      </c>
      <c r="J54" t="n">
        <v>348.739288580301</v>
      </c>
      <c r="K54" t="n">
        <v>380.92915854151</v>
      </c>
      <c r="L54" t="n">
        <v>399.223710479902</v>
      </c>
      <c r="M54" t="n">
        <v>450.04350610252</v>
      </c>
      <c r="N54" t="n">
        <v>481.020345110271</v>
      </c>
      <c r="O54" t="n">
        <v>523.561449280136</v>
      </c>
      <c r="P54" t="n">
        <v>569.170075873602</v>
      </c>
      <c r="Q54" t="n">
        <v>615.744293257715</v>
      </c>
      <c r="R54" t="n">
        <v>673.382215319439</v>
      </c>
      <c r="S54" t="n">
        <v>742.079603545397</v>
      </c>
      <c r="T54" t="n">
        <v>805.55770039454</v>
      </c>
      <c r="U54" t="n">
        <v>839.796478561406</v>
      </c>
      <c r="V54" t="n">
        <v>864.13424285557</v>
      </c>
      <c r="W54" t="n">
        <v>901.398465025204</v>
      </c>
      <c r="X54" t="n">
        <v>905.937727770205</v>
      </c>
      <c r="Y54" t="n">
        <v>935.330303505293</v>
      </c>
      <c r="Z54" t="n">
        <v>1017.03446136283</v>
      </c>
      <c r="AA54" t="n">
        <v>1114.57015942744</v>
      </c>
      <c r="AB54" t="n">
        <v>1224.87369655029</v>
      </c>
      <c r="AC54" t="n">
        <v>1304.96463233891</v>
      </c>
      <c r="AD54" t="n">
        <v>1449.86980411049</v>
      </c>
      <c r="AE54" t="n">
        <v>1460.90842073423</v>
      </c>
      <c r="AF54" t="n">
        <v>1540.97096380857</v>
      </c>
    </row>
    <row r="55">
      <c r="A55" t="s">
        <v>183</v>
      </c>
      <c r="B55" t="s">
        <v>478</v>
      </c>
      <c r="C55" t="s">
        <v>317</v>
      </c>
      <c r="D55" t="s">
        <v>479</v>
      </c>
      <c r="E55" t="s">
        <v>318</v>
      </c>
      <c r="F55"/>
      <c r="G55" t="n">
        <v>140.417608959843</v>
      </c>
      <c r="H55" t="n">
        <v>153.988302880996</v>
      </c>
      <c r="I55" t="n">
        <v>170.952333752769</v>
      </c>
      <c r="J55" t="n">
        <v>192.675243994198</v>
      </c>
      <c r="K55" t="n">
        <v>216.665954193164</v>
      </c>
      <c r="L55" t="n">
        <v>231.708751923951</v>
      </c>
      <c r="M55" t="n">
        <v>264.791157718202</v>
      </c>
      <c r="N55" t="n">
        <v>285.877413542822</v>
      </c>
      <c r="O55" t="n">
        <v>314.582258451623</v>
      </c>
      <c r="P55" t="n">
        <v>342.346926223152</v>
      </c>
      <c r="Q55" t="n">
        <v>371.005727003561</v>
      </c>
      <c r="R55" t="n">
        <v>406.350209815982</v>
      </c>
      <c r="S55" t="n">
        <v>443.880198387399</v>
      </c>
      <c r="T55" t="n">
        <v>484.511995588049</v>
      </c>
      <c r="U55" t="n">
        <v>511.223993062241</v>
      </c>
      <c r="V55" t="n">
        <v>531.148812506598</v>
      </c>
      <c r="W55" t="n">
        <v>543.736413541945</v>
      </c>
      <c r="X55" t="n">
        <v>544.500720652828</v>
      </c>
      <c r="Y55" t="n">
        <v>562.165575019249</v>
      </c>
      <c r="Z55" t="n">
        <v>602.002617053489</v>
      </c>
      <c r="AA55" t="n">
        <v>626.148471918345</v>
      </c>
      <c r="AB55" t="n">
        <v>664.439625276957</v>
      </c>
      <c r="AC55" t="n">
        <v>696.961353627712</v>
      </c>
      <c r="AD55" t="n">
        <v>808.107575463216</v>
      </c>
      <c r="AE55" t="n">
        <v>827.374573733929</v>
      </c>
      <c r="AF55" t="n">
        <v>863.980894396119</v>
      </c>
    </row>
    <row r="56">
      <c r="A56" t="s">
        <v>183</v>
      </c>
      <c r="B56" t="s">
        <v>480</v>
      </c>
      <c r="C56" t="s">
        <v>317</v>
      </c>
      <c r="D56" t="s">
        <v>481</v>
      </c>
      <c r="E56" t="s">
        <v>318</v>
      </c>
      <c r="F56"/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</row>
    <row r="57">
      <c r="A57" t="s">
        <v>183</v>
      </c>
      <c r="B57" t="s">
        <v>482</v>
      </c>
      <c r="C57" t="s">
        <v>317</v>
      </c>
      <c r="D57" t="s">
        <v>483</v>
      </c>
      <c r="E57" t="s">
        <v>318</v>
      </c>
      <c r="F57"/>
      <c r="G57" t="n">
        <v>10505.752490303</v>
      </c>
      <c r="H57" t="n">
        <v>11347.0335204284</v>
      </c>
      <c r="I57" t="n">
        <v>12321.1039956712</v>
      </c>
      <c r="J57" t="n">
        <v>13341.9091307958</v>
      </c>
      <c r="K57" t="n">
        <v>14471.6677345339</v>
      </c>
      <c r="L57" t="n">
        <v>15028.866776162</v>
      </c>
      <c r="M57" t="n">
        <v>16755.9951528802</v>
      </c>
      <c r="N57" t="n">
        <v>17859.1084489372</v>
      </c>
      <c r="O57" t="n">
        <v>19255.8297768163</v>
      </c>
      <c r="P57" t="n">
        <v>20750.8604175167</v>
      </c>
      <c r="Q57" t="n">
        <v>22392.267727352</v>
      </c>
      <c r="R57" t="n">
        <v>24245.1098738286</v>
      </c>
      <c r="S57" t="n">
        <v>25819.3340392522</v>
      </c>
      <c r="T57" t="n">
        <v>26939.4750116193</v>
      </c>
      <c r="U57" t="n">
        <v>27376.6789525411</v>
      </c>
      <c r="V57" t="n">
        <v>27454.1473183094</v>
      </c>
      <c r="W57" t="n">
        <v>27067.9119224346</v>
      </c>
      <c r="X57" t="n">
        <v>26453.6613398255</v>
      </c>
      <c r="Y57" t="n">
        <v>26694.8592111237</v>
      </c>
      <c r="Z57" t="n">
        <v>27753.5483443109</v>
      </c>
      <c r="AA57" t="n">
        <v>28966.303697237</v>
      </c>
      <c r="AB57" t="n">
        <v>29729.0523078313</v>
      </c>
      <c r="AC57" t="n">
        <v>30681.1694119291</v>
      </c>
      <c r="AD57" t="n">
        <v>31871.1215233479</v>
      </c>
      <c r="AE57" t="n">
        <v>32656.9467814816</v>
      </c>
      <c r="AF57" t="n">
        <v>34717.4302928639</v>
      </c>
    </row>
    <row r="58">
      <c r="A58" t="s">
        <v>183</v>
      </c>
      <c r="B58" t="s">
        <v>484</v>
      </c>
      <c r="C58" t="s">
        <v>317</v>
      </c>
      <c r="D58" t="s">
        <v>485</v>
      </c>
      <c r="E58" t="s">
        <v>318</v>
      </c>
      <c r="F58"/>
      <c r="G58" t="n">
        <v>10505.752490303</v>
      </c>
      <c r="H58" t="n">
        <v>11347.0335204284</v>
      </c>
      <c r="I58" t="n">
        <v>12321.1039956712</v>
      </c>
      <c r="J58" t="n">
        <v>13341.9091307958</v>
      </c>
      <c r="K58" t="n">
        <v>14471.6677345339</v>
      </c>
      <c r="L58" t="n">
        <v>15028.866776162</v>
      </c>
      <c r="M58" t="n">
        <v>16755.9951528802</v>
      </c>
      <c r="N58" t="n">
        <v>17859.1084489372</v>
      </c>
      <c r="O58" t="n">
        <v>19255.8297768163</v>
      </c>
      <c r="P58" t="n">
        <v>20750.8604175167</v>
      </c>
      <c r="Q58" t="n">
        <v>22392.267727352</v>
      </c>
      <c r="R58" t="n">
        <v>24245.1098738286</v>
      </c>
      <c r="S58" t="n">
        <v>25819.3340392522</v>
      </c>
      <c r="T58" t="n">
        <v>26939.4750116193</v>
      </c>
      <c r="U58" t="n">
        <v>27376.6789525411</v>
      </c>
      <c r="V58" t="n">
        <v>27454.1473183094</v>
      </c>
      <c r="W58" t="n">
        <v>27067.9119224346</v>
      </c>
      <c r="X58" t="n">
        <v>26453.6613398255</v>
      </c>
      <c r="Y58" t="n">
        <v>26694.8592111237</v>
      </c>
      <c r="Z58" t="n">
        <v>27753.5483443109</v>
      </c>
      <c r="AA58" t="n">
        <v>28966.303697237</v>
      </c>
      <c r="AB58" t="n">
        <v>29729.0523078313</v>
      </c>
      <c r="AC58" t="n">
        <v>30681.1694119291</v>
      </c>
      <c r="AD58" t="n">
        <v>31871.1215233479</v>
      </c>
      <c r="AE58" t="n">
        <v>32656.9467814816</v>
      </c>
      <c r="AF58" t="n">
        <v>34717.4302928639</v>
      </c>
    </row>
    <row r="59">
      <c r="A59" t="s">
        <v>183</v>
      </c>
      <c r="B59" t="s">
        <v>486</v>
      </c>
      <c r="C59" t="s">
        <v>317</v>
      </c>
      <c r="D59" t="s">
        <v>487</v>
      </c>
      <c r="E59" t="s">
        <v>318</v>
      </c>
      <c r="F59"/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263</v>
      </c>
      <c r="B1" t="s">
        <v>264</v>
      </c>
      <c r="C1" t="s">
        <v>265</v>
      </c>
      <c r="D1" t="s">
        <v>266</v>
      </c>
      <c r="E1" t="s">
        <v>267</v>
      </c>
      <c r="F1" t="s">
        <v>268</v>
      </c>
      <c r="G1" t="s">
        <v>269</v>
      </c>
      <c r="H1" t="s">
        <v>270</v>
      </c>
      <c r="I1" t="s">
        <v>271</v>
      </c>
      <c r="J1" t="s">
        <v>272</v>
      </c>
      <c r="K1" t="s">
        <v>273</v>
      </c>
      <c r="L1" t="s">
        <v>274</v>
      </c>
      <c r="M1" t="s">
        <v>275</v>
      </c>
      <c r="N1" t="s">
        <v>276</v>
      </c>
      <c r="O1" t="s">
        <v>277</v>
      </c>
      <c r="P1" t="s">
        <v>278</v>
      </c>
      <c r="Q1" t="s">
        <v>279</v>
      </c>
      <c r="R1" t="s">
        <v>280</v>
      </c>
      <c r="S1" t="s">
        <v>281</v>
      </c>
      <c r="T1" t="s">
        <v>282</v>
      </c>
      <c r="U1" t="s">
        <v>283</v>
      </c>
      <c r="V1" t="s">
        <v>284</v>
      </c>
      <c r="W1" t="s">
        <v>285</v>
      </c>
      <c r="X1" t="s">
        <v>286</v>
      </c>
      <c r="Y1" t="s">
        <v>287</v>
      </c>
      <c r="Z1" t="s">
        <v>288</v>
      </c>
      <c r="AA1" t="s">
        <v>289</v>
      </c>
      <c r="AB1" t="s">
        <v>290</v>
      </c>
      <c r="AC1" t="s">
        <v>291</v>
      </c>
      <c r="AD1" t="s">
        <v>292</v>
      </c>
      <c r="AE1" t="s">
        <v>293</v>
      </c>
      <c r="AF1" t="s">
        <v>294</v>
      </c>
    </row>
    <row r="2">
      <c r="A2" t="s">
        <v>185</v>
      </c>
      <c r="B2" t="s">
        <v>295</v>
      </c>
      <c r="C2" t="s">
        <v>317</v>
      </c>
      <c r="D2" t="s">
        <v>297</v>
      </c>
      <c r="E2" t="s">
        <v>318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t="s">
        <v>185</v>
      </c>
      <c r="B3" t="s">
        <v>374</v>
      </c>
      <c r="C3" t="s">
        <v>317</v>
      </c>
      <c r="D3" t="s">
        <v>375</v>
      </c>
      <c r="E3" t="s">
        <v>318</v>
      </c>
      <c r="F3"/>
      <c r="G3" t="n">
        <v>4.06979969350739</v>
      </c>
      <c r="H3" t="n">
        <v>4.59841117800727</v>
      </c>
      <c r="I3" t="n">
        <v>4.82160267229593</v>
      </c>
      <c r="J3" t="n">
        <v>4.94375146446184</v>
      </c>
      <c r="K3" t="n">
        <v>5.04905805337331</v>
      </c>
      <c r="L3" t="n">
        <v>6.44306007257696</v>
      </c>
      <c r="M3" t="n">
        <v>9.51498833715915</v>
      </c>
      <c r="N3" t="n">
        <v>13.6894458159333</v>
      </c>
      <c r="O3" t="n">
        <v>19.9544716660101</v>
      </c>
      <c r="P3" t="n">
        <v>27.6035564788967</v>
      </c>
      <c r="Q3" t="n">
        <v>38.5606787644074</v>
      </c>
      <c r="R3" t="n">
        <v>53.2530388548231</v>
      </c>
      <c r="S3" t="n">
        <v>71.5965478952681</v>
      </c>
      <c r="T3" t="n">
        <v>86.679980722101</v>
      </c>
      <c r="U3" t="n">
        <v>102.583716371118</v>
      </c>
      <c r="V3" t="n">
        <v>113.035553573368</v>
      </c>
      <c r="W3" t="n">
        <v>118.644270234811</v>
      </c>
      <c r="X3" t="n">
        <v>112.951913122625</v>
      </c>
      <c r="Y3" t="n">
        <v>108.540011944309</v>
      </c>
      <c r="Z3" t="n">
        <v>101.493114553231</v>
      </c>
      <c r="AA3" t="n">
        <v>93.590728635128</v>
      </c>
      <c r="AB3" t="n">
        <v>82.112033380027</v>
      </c>
      <c r="AC3" t="n">
        <v>70.6929337604674</v>
      </c>
      <c r="AD3" t="n">
        <v>59.249577628101</v>
      </c>
      <c r="AE3" t="n">
        <v>47.6603055731958</v>
      </c>
      <c r="AF3" t="n">
        <v>41.7044433373606</v>
      </c>
    </row>
    <row r="4">
      <c r="A4" t="s">
        <v>185</v>
      </c>
      <c r="B4" t="s">
        <v>376</v>
      </c>
      <c r="C4" t="s">
        <v>317</v>
      </c>
      <c r="D4" t="s">
        <v>377</v>
      </c>
      <c r="E4" t="s">
        <v>318</v>
      </c>
      <c r="F4"/>
      <c r="G4" t="n">
        <v>1107.24489557836</v>
      </c>
      <c r="H4" t="n">
        <v>1208.72113277687</v>
      </c>
      <c r="I4" t="n">
        <v>1317.97557896882</v>
      </c>
      <c r="J4" t="n">
        <v>1408.66059095544</v>
      </c>
      <c r="K4" t="n">
        <v>1497.08777905379</v>
      </c>
      <c r="L4" t="n">
        <v>1539.19238469102</v>
      </c>
      <c r="M4" t="n">
        <v>1689.7067375687</v>
      </c>
      <c r="N4" t="n">
        <v>1786.56383733889</v>
      </c>
      <c r="O4" t="n">
        <v>1913.63354897864</v>
      </c>
      <c r="P4" t="n">
        <v>2007.75166529722</v>
      </c>
      <c r="Q4" t="n">
        <v>2143.88633054401</v>
      </c>
      <c r="R4" t="n">
        <v>2327.37955464944</v>
      </c>
      <c r="S4" t="n">
        <v>2536.09892293632</v>
      </c>
      <c r="T4" t="n">
        <v>2630.59679509071</v>
      </c>
      <c r="U4" t="n">
        <v>2715.2529306044</v>
      </c>
      <c r="V4" t="n">
        <v>2707.86234173127</v>
      </c>
      <c r="W4" t="n">
        <v>2667.70749884131</v>
      </c>
      <c r="X4" t="n">
        <v>2581.28027432937</v>
      </c>
      <c r="Y4" t="n">
        <v>2585.63649913439</v>
      </c>
      <c r="Z4" t="n">
        <v>2595.54125747348</v>
      </c>
      <c r="AA4" t="n">
        <v>2592.4570695234</v>
      </c>
      <c r="AB4" t="n">
        <v>2435.08680573239</v>
      </c>
      <c r="AC4" t="n">
        <v>2202.40033979952</v>
      </c>
      <c r="AD4" t="n">
        <v>1920.8523115841</v>
      </c>
      <c r="AE4" t="n">
        <v>1585.9520610044</v>
      </c>
      <c r="AF4" t="n">
        <v>1407.31684409063</v>
      </c>
    </row>
    <row r="5">
      <c r="A5" t="s">
        <v>185</v>
      </c>
      <c r="B5" t="s">
        <v>378</v>
      </c>
      <c r="C5" t="s">
        <v>317</v>
      </c>
      <c r="D5" t="s">
        <v>379</v>
      </c>
      <c r="E5" t="s">
        <v>318</v>
      </c>
      <c r="F5"/>
      <c r="G5" t="n">
        <v>262.650819756309</v>
      </c>
      <c r="H5" t="n">
        <v>280.279418902891</v>
      </c>
      <c r="I5" t="n">
        <v>301.253017905487</v>
      </c>
      <c r="J5" t="n">
        <v>318.983058400847</v>
      </c>
      <c r="K5" t="n">
        <v>332.384091369735</v>
      </c>
      <c r="L5" t="n">
        <v>329.735984291311</v>
      </c>
      <c r="M5" t="n">
        <v>346.001395472222</v>
      </c>
      <c r="N5" t="n">
        <v>344.686832031305</v>
      </c>
      <c r="O5" t="n">
        <v>341.842167250874</v>
      </c>
      <c r="P5" t="n">
        <v>343.636699936921</v>
      </c>
      <c r="Q5" t="n">
        <v>354.349752872723</v>
      </c>
      <c r="R5" t="n">
        <v>371.011754757668</v>
      </c>
      <c r="S5" t="n">
        <v>393.341731807079</v>
      </c>
      <c r="T5" t="n">
        <v>409.972626711114</v>
      </c>
      <c r="U5" t="n">
        <v>422.800730793028</v>
      </c>
      <c r="V5" t="n">
        <v>422.508520522145</v>
      </c>
      <c r="W5" t="n">
        <v>413.726778528548</v>
      </c>
      <c r="X5" t="n">
        <v>403.892801472992</v>
      </c>
      <c r="Y5" t="n">
        <v>405.477000210844</v>
      </c>
      <c r="Z5" t="n">
        <v>406.846366898937</v>
      </c>
      <c r="AA5" t="n">
        <v>404.576074991498</v>
      </c>
      <c r="AB5" t="n">
        <v>379.505313371524</v>
      </c>
      <c r="AC5" t="n">
        <v>343.381597913692</v>
      </c>
      <c r="AD5" t="n">
        <v>301.487247288913</v>
      </c>
      <c r="AE5" t="n">
        <v>249.491521905154</v>
      </c>
      <c r="AF5" t="n">
        <v>217.879635536758</v>
      </c>
    </row>
    <row r="6">
      <c r="A6" t="s">
        <v>185</v>
      </c>
      <c r="B6" t="s">
        <v>380</v>
      </c>
      <c r="C6" t="s">
        <v>317</v>
      </c>
      <c r="D6" t="s">
        <v>381</v>
      </c>
      <c r="E6" t="s">
        <v>318</v>
      </c>
      <c r="F6"/>
      <c r="G6" t="n">
        <v>46.1035811572752</v>
      </c>
      <c r="H6" t="n">
        <v>49.0813921158497</v>
      </c>
      <c r="I6" t="n">
        <v>52.3141383894215</v>
      </c>
      <c r="J6" t="n">
        <v>54.1822160418185</v>
      </c>
      <c r="K6" t="n">
        <v>55.3350636557835</v>
      </c>
      <c r="L6" t="n">
        <v>56.4334404995642</v>
      </c>
      <c r="M6" t="n">
        <v>61.3904069994921</v>
      </c>
      <c r="N6" t="n">
        <v>64.4489099290652</v>
      </c>
      <c r="O6" t="n">
        <v>67.6408066747708</v>
      </c>
      <c r="P6" t="n">
        <v>68.5335059397286</v>
      </c>
      <c r="Q6" t="n">
        <v>69.4216153640196</v>
      </c>
      <c r="R6" t="n">
        <v>70.4305598863934</v>
      </c>
      <c r="S6" t="n">
        <v>70.4683664401673</v>
      </c>
      <c r="T6" t="n">
        <v>68.5652405013144</v>
      </c>
      <c r="U6" t="n">
        <v>66.881449076886</v>
      </c>
      <c r="V6" t="n">
        <v>65.4362240554026</v>
      </c>
      <c r="W6" t="n">
        <v>62.6771781220487</v>
      </c>
      <c r="X6" t="n">
        <v>60.0727820266682</v>
      </c>
      <c r="Y6" t="n">
        <v>60.3241038310992</v>
      </c>
      <c r="Z6" t="n">
        <v>61.9132923192674</v>
      </c>
      <c r="AA6" t="n">
        <v>63.8308971608749</v>
      </c>
      <c r="AB6" t="n">
        <v>61.1877456246287</v>
      </c>
      <c r="AC6" t="n">
        <v>56.38107365776</v>
      </c>
      <c r="AD6" t="n">
        <v>49.9568266374119</v>
      </c>
      <c r="AE6" t="n">
        <v>40.245123195725</v>
      </c>
      <c r="AF6" t="n">
        <v>34.4761679371513</v>
      </c>
    </row>
    <row r="7">
      <c r="A7" t="s">
        <v>185</v>
      </c>
      <c r="B7" t="s">
        <v>382</v>
      </c>
      <c r="C7" t="s">
        <v>317</v>
      </c>
      <c r="D7" t="s">
        <v>383</v>
      </c>
      <c r="E7" t="s">
        <v>318</v>
      </c>
      <c r="F7"/>
      <c r="G7" t="n">
        <v>47.5973128194526</v>
      </c>
      <c r="H7" t="n">
        <v>52.733886238817</v>
      </c>
      <c r="I7" t="n">
        <v>58.2124547980173</v>
      </c>
      <c r="J7" t="n">
        <v>62.620036741627</v>
      </c>
      <c r="K7" t="n">
        <v>67.3663837523996</v>
      </c>
      <c r="L7" t="n">
        <v>69.839000961009</v>
      </c>
      <c r="M7" t="n">
        <v>78.0900269991673</v>
      </c>
      <c r="N7" t="n">
        <v>84.0366338804702</v>
      </c>
      <c r="O7" t="n">
        <v>92.0626621062996</v>
      </c>
      <c r="P7" t="n">
        <v>99.8302002072188</v>
      </c>
      <c r="Q7" t="n">
        <v>110.193784860881</v>
      </c>
      <c r="R7" t="n">
        <v>121.864824889014</v>
      </c>
      <c r="S7" t="n">
        <v>134.578333394212</v>
      </c>
      <c r="T7" t="n">
        <v>139.187497071372</v>
      </c>
      <c r="U7" t="n">
        <v>143.348727085155</v>
      </c>
      <c r="V7" t="n">
        <v>141.501674543054</v>
      </c>
      <c r="W7" t="n">
        <v>138.480722012</v>
      </c>
      <c r="X7" t="n">
        <v>131.433148720179</v>
      </c>
      <c r="Y7" t="n">
        <v>127.726014313325</v>
      </c>
      <c r="Z7" t="n">
        <v>125.047559990672</v>
      </c>
      <c r="AA7" t="n">
        <v>121.434683169831</v>
      </c>
      <c r="AB7" t="n">
        <v>112.82345849806</v>
      </c>
      <c r="AC7" t="n">
        <v>102.106616895409</v>
      </c>
      <c r="AD7" t="n">
        <v>88.9792010568845</v>
      </c>
      <c r="AE7" t="n">
        <v>72.4122386202157</v>
      </c>
      <c r="AF7" t="n">
        <v>65.0001222322033</v>
      </c>
    </row>
    <row r="8">
      <c r="A8" t="s">
        <v>185</v>
      </c>
      <c r="B8" t="s">
        <v>384</v>
      </c>
      <c r="C8" t="s">
        <v>317</v>
      </c>
      <c r="D8" t="s">
        <v>385</v>
      </c>
      <c r="E8" t="s">
        <v>318</v>
      </c>
      <c r="F8"/>
      <c r="G8" t="n">
        <v>11.7859387023956</v>
      </c>
      <c r="H8" t="n">
        <v>13.1101096895659</v>
      </c>
      <c r="I8" t="n">
        <v>13.8359069877405</v>
      </c>
      <c r="J8" t="n">
        <v>14.0556165657915</v>
      </c>
      <c r="K8" t="n">
        <v>14.2565317697444</v>
      </c>
      <c r="L8" t="n">
        <v>13.9329203561102</v>
      </c>
      <c r="M8" t="n">
        <v>14.7460235636544</v>
      </c>
      <c r="N8" t="n">
        <v>15.3859421620778</v>
      </c>
      <c r="O8" t="n">
        <v>16.7107507129412</v>
      </c>
      <c r="P8" t="n">
        <v>18.045604001099</v>
      </c>
      <c r="Q8" t="n">
        <v>19.9746014768163</v>
      </c>
      <c r="R8" t="n">
        <v>22.5028863282581</v>
      </c>
      <c r="S8" t="n">
        <v>25.9276420646617</v>
      </c>
      <c r="T8" t="n">
        <v>28.9225676717899</v>
      </c>
      <c r="U8" t="n">
        <v>32.9438822984481</v>
      </c>
      <c r="V8" t="n">
        <v>36.7974194115384</v>
      </c>
      <c r="W8" t="n">
        <v>39.9320727127776</v>
      </c>
      <c r="X8" t="n">
        <v>42.1120639856445</v>
      </c>
      <c r="Y8" t="n">
        <v>46.0081593603786</v>
      </c>
      <c r="Z8" t="n">
        <v>45.3985733668317</v>
      </c>
      <c r="AA8" t="n">
        <v>45.3909149758227</v>
      </c>
      <c r="AB8" t="n">
        <v>41.1393182196557</v>
      </c>
      <c r="AC8" t="n">
        <v>35.7620814528247</v>
      </c>
      <c r="AD8" t="n">
        <v>30.3499456380273</v>
      </c>
      <c r="AE8" t="n">
        <v>24.7832464743962</v>
      </c>
      <c r="AF8" t="n">
        <v>21.800378836401</v>
      </c>
    </row>
    <row r="9">
      <c r="A9" t="s">
        <v>185</v>
      </c>
      <c r="B9" t="s">
        <v>386</v>
      </c>
      <c r="C9" t="s">
        <v>317</v>
      </c>
      <c r="D9" t="s">
        <v>387</v>
      </c>
      <c r="E9" t="s">
        <v>318</v>
      </c>
      <c r="F9"/>
      <c r="G9" t="n">
        <v>92.8667917993106</v>
      </c>
      <c r="H9" t="n">
        <v>100.189162582817</v>
      </c>
      <c r="I9" t="n">
        <v>108.111758947751</v>
      </c>
      <c r="J9" t="n">
        <v>114.657942380977</v>
      </c>
      <c r="K9" t="n">
        <v>120.276375972036</v>
      </c>
      <c r="L9" t="n">
        <v>122.963382253685</v>
      </c>
      <c r="M9" t="n">
        <v>132.621555691018</v>
      </c>
      <c r="N9" t="n">
        <v>138.555158757382</v>
      </c>
      <c r="O9" t="n">
        <v>145.453681534629</v>
      </c>
      <c r="P9" t="n">
        <v>150.690077091987</v>
      </c>
      <c r="Q9" t="n">
        <v>161.152417996024</v>
      </c>
      <c r="R9" t="n">
        <v>175.990477860579</v>
      </c>
      <c r="S9" t="n">
        <v>192.907520784971</v>
      </c>
      <c r="T9" t="n">
        <v>202.865351378915</v>
      </c>
      <c r="U9" t="n">
        <v>211.34363824549</v>
      </c>
      <c r="V9" t="n">
        <v>206.734150753414</v>
      </c>
      <c r="W9" t="n">
        <v>205.421773438401</v>
      </c>
      <c r="X9" t="n">
        <v>201.433362832133</v>
      </c>
      <c r="Y9" t="n">
        <v>205.70528314181</v>
      </c>
      <c r="Z9" t="n">
        <v>210.02671640757</v>
      </c>
      <c r="AA9" t="n">
        <v>212.391684250802</v>
      </c>
      <c r="AB9" t="n">
        <v>199.887791634586</v>
      </c>
      <c r="AC9" t="n">
        <v>180.791340010186</v>
      </c>
      <c r="AD9" t="n">
        <v>157.478942831144</v>
      </c>
      <c r="AE9" t="n">
        <v>131.760305097439</v>
      </c>
      <c r="AF9" t="n">
        <v>119.944383411841</v>
      </c>
    </row>
    <row r="10">
      <c r="A10" t="s">
        <v>185</v>
      </c>
      <c r="B10" t="s">
        <v>388</v>
      </c>
      <c r="C10" t="s">
        <v>317</v>
      </c>
      <c r="D10" t="s">
        <v>389</v>
      </c>
      <c r="E10" t="s">
        <v>318</v>
      </c>
      <c r="F10"/>
      <c r="G10" t="n">
        <v>177.212934940889</v>
      </c>
      <c r="H10" t="n">
        <v>190.659075914356</v>
      </c>
      <c r="I10" t="n">
        <v>205.454325346922</v>
      </c>
      <c r="J10" t="n">
        <v>217.748746218214</v>
      </c>
      <c r="K10" t="n">
        <v>228.362785856659</v>
      </c>
      <c r="L10" t="n">
        <v>232.978610450418</v>
      </c>
      <c r="M10" t="n">
        <v>249.888035294263</v>
      </c>
      <c r="N10" t="n">
        <v>258.67510595762</v>
      </c>
      <c r="O10" t="n">
        <v>267.607246348991</v>
      </c>
      <c r="P10" t="n">
        <v>273.917662999888</v>
      </c>
      <c r="Q10" t="n">
        <v>289.430413294769</v>
      </c>
      <c r="R10" t="n">
        <v>312.14550766659</v>
      </c>
      <c r="S10" t="n">
        <v>337.44687997979</v>
      </c>
      <c r="T10" t="n">
        <v>352.014723163772</v>
      </c>
      <c r="U10" t="n">
        <v>369.549103070773</v>
      </c>
      <c r="V10" t="n">
        <v>357.952842998032</v>
      </c>
      <c r="W10" t="n">
        <v>352.046423626352</v>
      </c>
      <c r="X10" t="n">
        <v>344.318556519178</v>
      </c>
      <c r="Y10" t="n">
        <v>350.895898945614</v>
      </c>
      <c r="Z10" t="n">
        <v>358.1606124518</v>
      </c>
      <c r="AA10" t="n">
        <v>363.267782541818</v>
      </c>
      <c r="AB10" t="n">
        <v>342.04718102626</v>
      </c>
      <c r="AC10" t="n">
        <v>308.018227447689</v>
      </c>
      <c r="AD10" t="n">
        <v>269.492216644344</v>
      </c>
      <c r="AE10" t="n">
        <v>226.669327466776</v>
      </c>
      <c r="AF10" t="n">
        <v>207.293507033749</v>
      </c>
    </row>
    <row r="11">
      <c r="A11" t="s">
        <v>185</v>
      </c>
      <c r="B11" t="s">
        <v>390</v>
      </c>
      <c r="C11" t="s">
        <v>317</v>
      </c>
      <c r="D11" t="s">
        <v>391</v>
      </c>
      <c r="E11" t="s">
        <v>318</v>
      </c>
      <c r="F11"/>
      <c r="G11" t="n">
        <v>84.3461431415786</v>
      </c>
      <c r="H11" t="n">
        <v>90.4699133315387</v>
      </c>
      <c r="I11" t="n">
        <v>97.3425663991707</v>
      </c>
      <c r="J11" t="n">
        <v>103.090803837237</v>
      </c>
      <c r="K11" t="n">
        <v>108.086409884623</v>
      </c>
      <c r="L11" t="n">
        <v>110.015228196733</v>
      </c>
      <c r="M11" t="n">
        <v>117.266479603245</v>
      </c>
      <c r="N11" t="n">
        <v>120.119947200238</v>
      </c>
      <c r="O11" t="n">
        <v>122.153564814362</v>
      </c>
      <c r="P11" t="n">
        <v>123.227585907902</v>
      </c>
      <c r="Q11" t="n">
        <v>128.277995298745</v>
      </c>
      <c r="R11" t="n">
        <v>136.155029806011</v>
      </c>
      <c r="S11" t="n">
        <v>144.539359194819</v>
      </c>
      <c r="T11" t="n">
        <v>149.149371784857</v>
      </c>
      <c r="U11" t="n">
        <v>158.205464825283</v>
      </c>
      <c r="V11" t="n">
        <v>151.218692244618</v>
      </c>
      <c r="W11" t="n">
        <v>146.624650187952</v>
      </c>
      <c r="X11" t="n">
        <v>142.885193687045</v>
      </c>
      <c r="Y11" t="n">
        <v>145.190615803803</v>
      </c>
      <c r="Z11" t="n">
        <v>148.13389604423</v>
      </c>
      <c r="AA11" t="n">
        <v>150.876098291016</v>
      </c>
      <c r="AB11" t="n">
        <v>142.159389391674</v>
      </c>
      <c r="AC11" t="n">
        <v>127.226887437502</v>
      </c>
      <c r="AD11" t="n">
        <v>112.0132738132</v>
      </c>
      <c r="AE11" t="n">
        <v>94.9090223693361</v>
      </c>
      <c r="AF11" t="n">
        <v>87.3491236219085</v>
      </c>
    </row>
    <row r="12">
      <c r="A12" t="s">
        <v>185</v>
      </c>
      <c r="B12" t="s">
        <v>392</v>
      </c>
      <c r="C12" t="s">
        <v>317</v>
      </c>
      <c r="D12" t="s">
        <v>393</v>
      </c>
      <c r="E12" t="s">
        <v>318</v>
      </c>
      <c r="F12"/>
      <c r="G12" t="n">
        <v>63.159887875135</v>
      </c>
      <c r="H12" t="n">
        <v>69.9392780059203</v>
      </c>
      <c r="I12" t="n">
        <v>77.4789078542481</v>
      </c>
      <c r="J12" t="n">
        <v>84.3182165731179</v>
      </c>
      <c r="K12" t="n">
        <v>91.4870468836896</v>
      </c>
      <c r="L12" t="n">
        <v>98.9456948436751</v>
      </c>
      <c r="M12" t="n">
        <v>115.012649755685</v>
      </c>
      <c r="N12" t="n">
        <v>131.097198611765</v>
      </c>
      <c r="O12" t="n">
        <v>151.167340968681</v>
      </c>
      <c r="P12" t="n">
        <v>168.157809303507</v>
      </c>
      <c r="Q12" t="n">
        <v>187.897239011469</v>
      </c>
      <c r="R12" t="n">
        <v>215.336801552266</v>
      </c>
      <c r="S12" t="n">
        <v>244.617906693224</v>
      </c>
      <c r="T12" t="n">
        <v>251.697409002625</v>
      </c>
      <c r="U12" t="n">
        <v>255.689348444216</v>
      </c>
      <c r="V12" t="n">
        <v>252.413014860397</v>
      </c>
      <c r="W12" t="n">
        <v>249.077197554951</v>
      </c>
      <c r="X12" t="n">
        <v>238.367344002096</v>
      </c>
      <c r="Y12" t="n">
        <v>237.211296150266</v>
      </c>
      <c r="Z12" t="n">
        <v>239.914986399443</v>
      </c>
      <c r="AA12" t="n">
        <v>242.975400002316</v>
      </c>
      <c r="AB12" t="n">
        <v>230.11906760601</v>
      </c>
      <c r="AC12" t="n">
        <v>209.607709636051</v>
      </c>
      <c r="AD12" t="n">
        <v>181.356669820867</v>
      </c>
      <c r="AE12" t="n">
        <v>150.541458402875</v>
      </c>
      <c r="AF12" t="n">
        <v>135.012569203337</v>
      </c>
    </row>
    <row r="13">
      <c r="A13" t="s">
        <v>185</v>
      </c>
      <c r="B13" t="s">
        <v>394</v>
      </c>
      <c r="C13" t="s">
        <v>317</v>
      </c>
      <c r="D13" t="s">
        <v>395</v>
      </c>
      <c r="E13" t="s">
        <v>318</v>
      </c>
      <c r="F13"/>
      <c r="G13" t="n">
        <v>43.2582588623154</v>
      </c>
      <c r="H13" t="n">
        <v>50.109741925939</v>
      </c>
      <c r="I13" t="n">
        <v>56.8491778450064</v>
      </c>
      <c r="J13" t="n">
        <v>63.4276651953483</v>
      </c>
      <c r="K13" t="n">
        <v>70.7894837029544</v>
      </c>
      <c r="L13" t="n">
        <v>80.3018693834208</v>
      </c>
      <c r="M13" t="n">
        <v>99.344038020608</v>
      </c>
      <c r="N13" t="n">
        <v>120.71317174617</v>
      </c>
      <c r="O13" t="n">
        <v>149.981276249964</v>
      </c>
      <c r="P13" t="n">
        <v>176.632233025935</v>
      </c>
      <c r="Q13" t="n">
        <v>209.688109757758</v>
      </c>
      <c r="R13" t="n">
        <v>253.243349458765</v>
      </c>
      <c r="S13" t="n">
        <v>305.711097966838</v>
      </c>
      <c r="T13" t="n">
        <v>330.284359912812</v>
      </c>
      <c r="U13" t="n">
        <v>359.419171402874</v>
      </c>
      <c r="V13" t="n">
        <v>381.095621534913</v>
      </c>
      <c r="W13" t="n">
        <v>391.398388851952</v>
      </c>
      <c r="X13" t="n">
        <v>380.549509125359</v>
      </c>
      <c r="Y13" t="n">
        <v>376.263337261533</v>
      </c>
      <c r="Z13" t="n">
        <v>373.796379280761</v>
      </c>
      <c r="AA13" t="n">
        <v>371.419816356285</v>
      </c>
      <c r="AB13" t="n">
        <v>352.053335273634</v>
      </c>
      <c r="AC13" t="n">
        <v>321.065128508785</v>
      </c>
      <c r="AD13" t="n">
        <v>279.925385584941</v>
      </c>
      <c r="AE13" t="n">
        <v>231.750913048768</v>
      </c>
      <c r="AF13" t="n">
        <v>209.61538984269</v>
      </c>
    </row>
    <row r="14">
      <c r="A14" t="s">
        <v>185</v>
      </c>
      <c r="B14" t="s">
        <v>396</v>
      </c>
      <c r="C14" t="s">
        <v>317</v>
      </c>
      <c r="D14" t="s">
        <v>397</v>
      </c>
      <c r="E14" t="s">
        <v>318</v>
      </c>
      <c r="F14"/>
      <c r="G14" t="n">
        <v>76.1858472009812</v>
      </c>
      <c r="H14" t="n">
        <v>81.5909940170085</v>
      </c>
      <c r="I14" t="n">
        <v>86.6005523699336</v>
      </c>
      <c r="J14" t="n">
        <v>88.876351263867</v>
      </c>
      <c r="K14" t="n">
        <v>92.1399774900793</v>
      </c>
      <c r="L14" t="n">
        <v>92.926521590007</v>
      </c>
      <c r="M14" t="n">
        <v>96.7654795955848</v>
      </c>
      <c r="N14" t="n">
        <v>94.9980778908201</v>
      </c>
      <c r="O14" t="n">
        <v>95.1282312629931</v>
      </c>
      <c r="P14" t="n">
        <v>93.3845943918769</v>
      </c>
      <c r="Q14" t="n">
        <v>92.1008508083071</v>
      </c>
      <c r="R14" t="n">
        <v>93.0117550457932</v>
      </c>
      <c r="S14" t="n">
        <v>90.4653999409888</v>
      </c>
      <c r="T14" t="n">
        <v>86.313462787653</v>
      </c>
      <c r="U14" t="n">
        <v>80.3307214150156</v>
      </c>
      <c r="V14" t="n">
        <v>73.077165995205</v>
      </c>
      <c r="W14" t="n">
        <v>64.9811430179456</v>
      </c>
      <c r="X14" t="n">
        <v>59.5018061616129</v>
      </c>
      <c r="Y14" t="n">
        <v>55.9640498726511</v>
      </c>
      <c r="Z14" t="n">
        <v>51.8545529499075</v>
      </c>
      <c r="AA14" t="n">
        <v>49.8562395646968</v>
      </c>
      <c r="AB14" t="n">
        <v>45.9208407684664</v>
      </c>
      <c r="AC14" t="n">
        <v>40.1649529959301</v>
      </c>
      <c r="AD14" t="n">
        <v>34.8287212706802</v>
      </c>
      <c r="AE14" t="n">
        <v>29.2777636034195</v>
      </c>
      <c r="AF14" t="n">
        <v>26.9718590883175</v>
      </c>
    </row>
    <row r="15">
      <c r="A15" t="s">
        <v>185</v>
      </c>
      <c r="B15" t="s">
        <v>398</v>
      </c>
      <c r="C15" t="s">
        <v>317</v>
      </c>
      <c r="D15" t="s">
        <v>399</v>
      </c>
      <c r="E15" t="s">
        <v>318</v>
      </c>
      <c r="F15"/>
      <c r="G15" t="n">
        <v>116.803086595001</v>
      </c>
      <c r="H15" t="n">
        <v>126.57308662681</v>
      </c>
      <c r="I15" t="n">
        <v>136.718807083571</v>
      </c>
      <c r="J15" t="n">
        <v>142.765581982123</v>
      </c>
      <c r="K15" t="n">
        <v>150.357637323485</v>
      </c>
      <c r="L15" t="n">
        <v>154.92087981708</v>
      </c>
      <c r="M15" t="n">
        <v>166.781473494766</v>
      </c>
      <c r="N15" t="n">
        <v>171.647641587076</v>
      </c>
      <c r="O15" t="n">
        <v>179.958989203688</v>
      </c>
      <c r="P15" t="n">
        <v>183.876238753899</v>
      </c>
      <c r="Q15" t="n">
        <v>191.35163424637</v>
      </c>
      <c r="R15" t="n">
        <v>201.962918473267</v>
      </c>
      <c r="S15" t="n">
        <v>211.194858667581</v>
      </c>
      <c r="T15" t="n">
        <v>212.227893215075</v>
      </c>
      <c r="U15" t="n">
        <v>210.77262180433</v>
      </c>
      <c r="V15" t="n">
        <v>199.744252300486</v>
      </c>
      <c r="W15" t="n">
        <v>187.422837078456</v>
      </c>
      <c r="X15" t="n">
        <v>173.342736754546</v>
      </c>
      <c r="Y15" t="n">
        <v>167.165985154963</v>
      </c>
      <c r="Z15" t="n">
        <v>163.587287548617</v>
      </c>
      <c r="AA15" t="n">
        <v>160.868597104601</v>
      </c>
      <c r="AB15" t="n">
        <v>149.455352761654</v>
      </c>
      <c r="AC15" t="n">
        <v>134.074018777958</v>
      </c>
      <c r="AD15" t="n">
        <v>117.034499006543</v>
      </c>
      <c r="AE15" t="n">
        <v>96.464687483323</v>
      </c>
      <c r="AF15" t="n">
        <v>87.1293798353245</v>
      </c>
    </row>
    <row r="16">
      <c r="A16" t="s">
        <v>185</v>
      </c>
      <c r="B16" t="s">
        <v>400</v>
      </c>
      <c r="C16" t="s">
        <v>317</v>
      </c>
      <c r="D16" t="s">
        <v>401</v>
      </c>
      <c r="E16" t="s">
        <v>318</v>
      </c>
      <c r="F16"/>
      <c r="G16" t="n">
        <v>40.6172393940202</v>
      </c>
      <c r="H16" t="n">
        <v>44.982092609801</v>
      </c>
      <c r="I16" t="n">
        <v>50.1182547136371</v>
      </c>
      <c r="J16" t="n">
        <v>53.8892307182559</v>
      </c>
      <c r="K16" t="n">
        <v>58.2176598334053</v>
      </c>
      <c r="L16" t="n">
        <v>61.9943582270728</v>
      </c>
      <c r="M16" t="n">
        <v>70.0159938991813</v>
      </c>
      <c r="N16" t="n">
        <v>76.6495636962561</v>
      </c>
      <c r="O16" t="n">
        <v>84.830757940695</v>
      </c>
      <c r="P16" t="n">
        <v>90.4916443620225</v>
      </c>
      <c r="Q16" t="n">
        <v>99.2507834380627</v>
      </c>
      <c r="R16" t="n">
        <v>108.951163427474</v>
      </c>
      <c r="S16" t="n">
        <v>120.729458726593</v>
      </c>
      <c r="T16" t="n">
        <v>125.914430427422</v>
      </c>
      <c r="U16" t="n">
        <v>130.441900389314</v>
      </c>
      <c r="V16" t="n">
        <v>126.667086305281</v>
      </c>
      <c r="W16" t="n">
        <v>122.441694060511</v>
      </c>
      <c r="X16" t="n">
        <v>113.840930592934</v>
      </c>
      <c r="Y16" t="n">
        <v>111.201935282312</v>
      </c>
      <c r="Z16" t="n">
        <v>111.73273459871</v>
      </c>
      <c r="AA16" t="n">
        <v>111.012357539904</v>
      </c>
      <c r="AB16" t="n">
        <v>103.534511993188</v>
      </c>
      <c r="AC16" t="n">
        <v>93.9090657820279</v>
      </c>
      <c r="AD16" t="n">
        <v>82.2057777358628</v>
      </c>
      <c r="AE16" t="n">
        <v>67.1869238799035</v>
      </c>
      <c r="AF16" t="n">
        <v>60.157520747007</v>
      </c>
    </row>
    <row r="17">
      <c r="A17" t="s">
        <v>185</v>
      </c>
      <c r="B17" t="s">
        <v>402</v>
      </c>
      <c r="C17" t="s">
        <v>317</v>
      </c>
      <c r="D17" t="s">
        <v>403</v>
      </c>
      <c r="E17" t="s">
        <v>318</v>
      </c>
      <c r="F17"/>
      <c r="G17" t="n">
        <v>21.49626823977</v>
      </c>
      <c r="H17" t="n">
        <v>24.4829691689727</v>
      </c>
      <c r="I17" t="n">
        <v>27.4459318769283</v>
      </c>
      <c r="J17" t="n">
        <v>30.1776059415196</v>
      </c>
      <c r="K17" t="n">
        <v>33.2391452887923</v>
      </c>
      <c r="L17" t="n">
        <v>36.80153732799</v>
      </c>
      <c r="M17" t="n">
        <v>44.1416173187749</v>
      </c>
      <c r="N17" t="n">
        <v>51.5010388156753</v>
      </c>
      <c r="O17" t="n">
        <v>61.5391668191356</v>
      </c>
      <c r="P17" t="n">
        <v>69.8567449455024</v>
      </c>
      <c r="Q17" t="n">
        <v>79.4224307261099</v>
      </c>
      <c r="R17" t="n">
        <v>91.8443351688543</v>
      </c>
      <c r="S17" t="n">
        <v>106.740145930145</v>
      </c>
      <c r="T17" t="n">
        <v>114.508676023461</v>
      </c>
      <c r="U17" t="n">
        <v>121.246978229042</v>
      </c>
      <c r="V17" t="n">
        <v>129.667457612931</v>
      </c>
      <c r="W17" t="n">
        <v>137.328104487679</v>
      </c>
      <c r="X17" t="n">
        <v>138.21998581156</v>
      </c>
      <c r="Y17" t="n">
        <v>141.726656157399</v>
      </c>
      <c r="Z17" t="n">
        <v>143.847675193224</v>
      </c>
      <c r="AA17" t="n">
        <v>144.70163728972</v>
      </c>
      <c r="AB17" t="n">
        <v>136.903510326817</v>
      </c>
      <c r="AC17" t="n">
        <v>125.691201868727</v>
      </c>
      <c r="AD17" t="n">
        <v>110.973156728068</v>
      </c>
      <c r="AE17" t="n">
        <v>92.9774546990096</v>
      </c>
      <c r="AF17" t="n">
        <v>83.5054859373365</v>
      </c>
    </row>
    <row r="18">
      <c r="A18" t="s">
        <v>185</v>
      </c>
      <c r="B18" t="s">
        <v>404</v>
      </c>
      <c r="C18" t="s">
        <v>317</v>
      </c>
      <c r="D18" t="s">
        <v>405</v>
      </c>
      <c r="E18" t="s">
        <v>318</v>
      </c>
      <c r="F18"/>
      <c r="G18" t="n">
        <v>220.822776935636</v>
      </c>
      <c r="H18" t="n">
        <v>244.709331938328</v>
      </c>
      <c r="I18" t="n">
        <v>269.789124235345</v>
      </c>
      <c r="J18" t="n">
        <v>290.755369088316</v>
      </c>
      <c r="K18" t="n">
        <v>311.929608040004</v>
      </c>
      <c r="L18" t="n">
        <v>319.545503625322</v>
      </c>
      <c r="M18" t="n">
        <v>357.15498617253</v>
      </c>
      <c r="N18" t="n">
        <v>384.212052147786</v>
      </c>
      <c r="O18" t="n">
        <v>423.173461278443</v>
      </c>
      <c r="P18" t="n">
        <v>441.492834135211</v>
      </c>
      <c r="Q18" t="n">
        <v>462.146602861466</v>
      </c>
      <c r="R18" t="n">
        <v>486.644033261228</v>
      </c>
      <c r="S18" t="n">
        <v>513.18684334597</v>
      </c>
      <c r="T18" t="n">
        <v>522.073256142102</v>
      </c>
      <c r="U18" t="n">
        <v>528.870353602742</v>
      </c>
      <c r="V18" t="n">
        <v>520.898169324008</v>
      </c>
      <c r="W18" t="n">
        <v>503.813431912334</v>
      </c>
      <c r="X18" t="n">
        <v>491.099657657472</v>
      </c>
      <c r="Y18" t="n">
        <v>500.316092658651</v>
      </c>
      <c r="Z18" t="n">
        <v>506.921748943609</v>
      </c>
      <c r="AA18" t="n">
        <v>506.80239083283</v>
      </c>
      <c r="AB18" t="n">
        <v>473.374609610575</v>
      </c>
      <c r="AC18" t="n">
        <v>424.724469533169</v>
      </c>
      <c r="AD18" t="n">
        <v>367.328250496024</v>
      </c>
      <c r="AE18" t="n">
        <v>301.56981808102</v>
      </c>
      <c r="AF18" t="n">
        <v>262.712152304888</v>
      </c>
    </row>
    <row r="19">
      <c r="A19" t="s">
        <v>185</v>
      </c>
      <c r="B19" t="s">
        <v>406</v>
      </c>
      <c r="C19" t="s">
        <v>317</v>
      </c>
      <c r="D19" t="s">
        <v>407</v>
      </c>
      <c r="E19" t="s">
        <v>318</v>
      </c>
      <c r="F19"/>
      <c r="G19" t="n">
        <v>96.3540296941824</v>
      </c>
      <c r="H19" t="n">
        <v>107.042842249422</v>
      </c>
      <c r="I19" t="n">
        <v>118.623786646132</v>
      </c>
      <c r="J19" t="n">
        <v>129.626478206722</v>
      </c>
      <c r="K19" t="n">
        <v>141.580001410541</v>
      </c>
      <c r="L19" t="n">
        <v>145.75694313512</v>
      </c>
      <c r="M19" t="n">
        <v>157.15608447754</v>
      </c>
      <c r="N19" t="n">
        <v>160.159310469876</v>
      </c>
      <c r="O19" t="n">
        <v>161.949681364847</v>
      </c>
      <c r="P19" t="n">
        <v>163.772132048311</v>
      </c>
      <c r="Q19" t="n">
        <v>170.010146071626</v>
      </c>
      <c r="R19" t="n">
        <v>180.39258320714</v>
      </c>
      <c r="S19" t="n">
        <v>192.885116646656</v>
      </c>
      <c r="T19" t="n">
        <v>201.142545675268</v>
      </c>
      <c r="U19" t="n">
        <v>203.730564796908</v>
      </c>
      <c r="V19" t="n">
        <v>199.84714456836</v>
      </c>
      <c r="W19" t="n">
        <v>191.80436395421</v>
      </c>
      <c r="X19" t="n">
        <v>177.871688253673</v>
      </c>
      <c r="Y19" t="n">
        <v>172.52195509032</v>
      </c>
      <c r="Z19" t="n">
        <v>170.106775080321</v>
      </c>
      <c r="AA19" t="n">
        <v>167.188875097802</v>
      </c>
      <c r="AB19" t="n">
        <v>156.477913413566</v>
      </c>
      <c r="AC19" t="n">
        <v>141.58821410746</v>
      </c>
      <c r="AD19" t="n">
        <v>123.968912682079</v>
      </c>
      <c r="AE19" t="n">
        <v>99.0462716271376</v>
      </c>
      <c r="AF19" t="n">
        <v>82.8920553907873</v>
      </c>
    </row>
    <row r="20">
      <c r="A20" t="s">
        <v>185</v>
      </c>
      <c r="B20" t="s">
        <v>408</v>
      </c>
      <c r="C20" t="s">
        <v>317</v>
      </c>
      <c r="D20" t="s">
        <v>409</v>
      </c>
      <c r="E20" t="s">
        <v>318</v>
      </c>
      <c r="F20"/>
      <c r="G20" t="n">
        <v>509.489396650527</v>
      </c>
      <c r="H20" t="n">
        <v>517.602721764177</v>
      </c>
      <c r="I20" t="n">
        <v>525.093483236366</v>
      </c>
      <c r="J20" t="n">
        <v>527.551185716101</v>
      </c>
      <c r="K20" t="n">
        <v>536.739783959661</v>
      </c>
      <c r="L20" t="n">
        <v>515.302987352291</v>
      </c>
      <c r="M20" t="n">
        <v>518.384465975499</v>
      </c>
      <c r="N20" t="n">
        <v>496.217569516566</v>
      </c>
      <c r="O20" t="n">
        <v>459.72213940706</v>
      </c>
      <c r="P20" t="n">
        <v>437.645772664531</v>
      </c>
      <c r="Q20" t="n">
        <v>431.253802796183</v>
      </c>
      <c r="R20" t="n">
        <v>454.878381481885</v>
      </c>
      <c r="S20" t="n">
        <v>467.659019219618</v>
      </c>
      <c r="T20" t="n">
        <v>502.21836165632</v>
      </c>
      <c r="U20" t="n">
        <v>546.017119662309</v>
      </c>
      <c r="V20" t="n">
        <v>529.370998441893</v>
      </c>
      <c r="W20" t="n">
        <v>527.782838425758</v>
      </c>
      <c r="X20" t="n">
        <v>511.137046955137</v>
      </c>
      <c r="Y20" t="n">
        <v>509.882864325141</v>
      </c>
      <c r="Z20" t="n">
        <v>486.283129920864</v>
      </c>
      <c r="AA20" t="n">
        <v>457.497785126583</v>
      </c>
      <c r="AB20" t="n">
        <v>421.511041805077</v>
      </c>
      <c r="AC20" t="n">
        <v>369.126612961117</v>
      </c>
      <c r="AD20" t="n">
        <v>312.516382047262</v>
      </c>
      <c r="AE20" t="n">
        <v>248.892805469176</v>
      </c>
      <c r="AF20" t="n">
        <v>217.225475572315</v>
      </c>
    </row>
    <row r="21">
      <c r="A21" t="s">
        <v>185</v>
      </c>
      <c r="B21" t="s">
        <v>410</v>
      </c>
      <c r="C21" t="s">
        <v>317</v>
      </c>
      <c r="D21" t="s">
        <v>411</v>
      </c>
      <c r="E21" t="s">
        <v>318</v>
      </c>
      <c r="F21"/>
      <c r="G21" t="n">
        <v>515.950392253451</v>
      </c>
      <c r="H21" t="n">
        <v>525.407661185317</v>
      </c>
      <c r="I21" t="n">
        <v>534.439409378748</v>
      </c>
      <c r="J21" t="n">
        <v>538.468550891116</v>
      </c>
      <c r="K21" t="n">
        <v>549.324946019533</v>
      </c>
      <c r="L21" t="n">
        <v>530.017250898649</v>
      </c>
      <c r="M21" t="n">
        <v>537.768424725404</v>
      </c>
      <c r="N21" t="n">
        <v>521.20289625419</v>
      </c>
      <c r="O21" t="n">
        <v>492.151301457661</v>
      </c>
      <c r="P21" t="n">
        <v>478.242969210998</v>
      </c>
      <c r="Q21" t="n">
        <v>483.255575728055</v>
      </c>
      <c r="R21" t="n">
        <v>521.205626927438</v>
      </c>
      <c r="S21" t="n">
        <v>552.451645243503</v>
      </c>
      <c r="T21" t="n">
        <v>609.192355209859</v>
      </c>
      <c r="U21" t="n">
        <v>683.684561213021</v>
      </c>
      <c r="V21" t="n">
        <v>695.047766141788</v>
      </c>
      <c r="W21" t="n">
        <v>722.989837641701</v>
      </c>
      <c r="X21" t="n">
        <v>720.378925200798</v>
      </c>
      <c r="Y21" t="n">
        <v>730.85337312863</v>
      </c>
      <c r="Z21" t="n">
        <v>719.38540457502</v>
      </c>
      <c r="AA21" t="n">
        <v>693.416513013092</v>
      </c>
      <c r="AB21" t="n">
        <v>643.565398196504</v>
      </c>
      <c r="AC21" t="n">
        <v>570.487711338295</v>
      </c>
      <c r="AD21" t="n">
        <v>488.84230066427</v>
      </c>
      <c r="AE21" t="n">
        <v>391.588248087552</v>
      </c>
      <c r="AF21" t="n">
        <v>341.567721215635</v>
      </c>
    </row>
    <row r="22">
      <c r="A22" t="s">
        <v>185</v>
      </c>
      <c r="B22" t="s">
        <v>412</v>
      </c>
      <c r="C22" t="s">
        <v>317</v>
      </c>
      <c r="D22" t="s">
        <v>413</v>
      </c>
      <c r="E22" t="s">
        <v>318</v>
      </c>
      <c r="F22"/>
      <c r="G22" t="n">
        <v>6.46099560292287</v>
      </c>
      <c r="H22" t="n">
        <v>7.80493942113992</v>
      </c>
      <c r="I22" t="n">
        <v>9.34592614238166</v>
      </c>
      <c r="J22" t="n">
        <v>10.917365175015</v>
      </c>
      <c r="K22" t="n">
        <v>12.5851620598713</v>
      </c>
      <c r="L22" t="n">
        <v>14.7142635463569</v>
      </c>
      <c r="M22" t="n">
        <v>19.3839587499055</v>
      </c>
      <c r="N22" t="n">
        <v>24.9853267376232</v>
      </c>
      <c r="O22" t="n">
        <v>32.4291620506019</v>
      </c>
      <c r="P22" t="n">
        <v>40.5971965464671</v>
      </c>
      <c r="Q22" t="n">
        <v>52.001772931872</v>
      </c>
      <c r="R22" t="n">
        <v>66.3272454455531</v>
      </c>
      <c r="S22" t="n">
        <v>84.7926260238846</v>
      </c>
      <c r="T22" t="n">
        <v>106.973993553539</v>
      </c>
      <c r="U22" t="n">
        <v>137.667441550712</v>
      </c>
      <c r="V22" t="n">
        <v>165.676767699895</v>
      </c>
      <c r="W22" t="n">
        <v>195.206999215943</v>
      </c>
      <c r="X22" t="n">
        <v>209.24187824566</v>
      </c>
      <c r="Y22" t="n">
        <v>220.970508803489</v>
      </c>
      <c r="Z22" t="n">
        <v>233.102274654156</v>
      </c>
      <c r="AA22" t="n">
        <v>235.918727886509</v>
      </c>
      <c r="AB22" t="n">
        <v>222.054356391428</v>
      </c>
      <c r="AC22" t="n">
        <v>201.361098377178</v>
      </c>
      <c r="AD22" t="n">
        <v>176.325918617007</v>
      </c>
      <c r="AE22" t="n">
        <v>142.695442618376</v>
      </c>
      <c r="AF22" t="n">
        <v>124.34224564332</v>
      </c>
    </row>
    <row r="23">
      <c r="A23" t="s">
        <v>185</v>
      </c>
      <c r="B23" t="s">
        <v>414</v>
      </c>
      <c r="C23" t="s">
        <v>317</v>
      </c>
      <c r="D23" t="s">
        <v>415</v>
      </c>
      <c r="E23" t="s">
        <v>318</v>
      </c>
      <c r="F23"/>
      <c r="G23" t="n">
        <v>299.404966080942</v>
      </c>
      <c r="H23" t="n">
        <v>335.857202173664</v>
      </c>
      <c r="I23" t="n">
        <v>376.057770183852</v>
      </c>
      <c r="J23" t="n">
        <v>418.921674445014</v>
      </c>
      <c r="K23" t="n">
        <v>466.564013519633</v>
      </c>
      <c r="L23" t="n">
        <v>499.914049084664</v>
      </c>
      <c r="M23" t="n">
        <v>570.408445536423</v>
      </c>
      <c r="N23" t="n">
        <v>620.344780091741</v>
      </c>
      <c r="O23" t="n">
        <v>690.32213741906</v>
      </c>
      <c r="P23" t="n">
        <v>766.655811491659</v>
      </c>
      <c r="Q23" t="n">
        <v>932.771181549346</v>
      </c>
      <c r="R23" t="n">
        <v>1168.28787085831</v>
      </c>
      <c r="S23" t="n">
        <v>1397.6974315004</v>
      </c>
      <c r="T23" t="n">
        <v>1544.01645627423</v>
      </c>
      <c r="U23" t="n">
        <v>1618.38343195242</v>
      </c>
      <c r="V23" t="n">
        <v>1521.26011636546</v>
      </c>
      <c r="W23" t="n">
        <v>1373.36792979689</v>
      </c>
      <c r="X23" t="n">
        <v>1200.65785543438</v>
      </c>
      <c r="Y23" t="n">
        <v>1111.6271422224</v>
      </c>
      <c r="Z23" t="n">
        <v>1064.23912204359</v>
      </c>
      <c r="AA23" t="n">
        <v>1021.79205559214</v>
      </c>
      <c r="AB23" t="n">
        <v>937.267695650605</v>
      </c>
      <c r="AC23" t="n">
        <v>848.260523710135</v>
      </c>
      <c r="AD23" t="n">
        <v>756.604054016176</v>
      </c>
      <c r="AE23" t="n">
        <v>625.832295822766</v>
      </c>
      <c r="AF23" t="n">
        <v>564.831447864159</v>
      </c>
    </row>
    <row r="24">
      <c r="A24" t="s">
        <v>185</v>
      </c>
      <c r="B24" t="s">
        <v>416</v>
      </c>
      <c r="C24" t="s">
        <v>317</v>
      </c>
      <c r="D24" t="s">
        <v>417</v>
      </c>
      <c r="E24" t="s">
        <v>318</v>
      </c>
      <c r="F24"/>
      <c r="G24" t="n">
        <v>1004.79574832412</v>
      </c>
      <c r="H24" t="n">
        <v>1128.83739139675</v>
      </c>
      <c r="I24" t="n">
        <v>1282.04613279376</v>
      </c>
      <c r="J24" t="n">
        <v>1445.91721571654</v>
      </c>
      <c r="K24" t="n">
        <v>1632.66578068898</v>
      </c>
      <c r="L24" t="n">
        <v>1748.42079992202</v>
      </c>
      <c r="M24" t="n">
        <v>1997.43843999603</v>
      </c>
      <c r="N24" t="n">
        <v>2167.01539992105</v>
      </c>
      <c r="O24" t="n">
        <v>2363.95980793521</v>
      </c>
      <c r="P24" t="n">
        <v>2530.42520937519</v>
      </c>
      <c r="Q24" t="n">
        <v>2650.21523394466</v>
      </c>
      <c r="R24" t="n">
        <v>2802.97584271672</v>
      </c>
      <c r="S24" t="n">
        <v>2956.26284242187</v>
      </c>
      <c r="T24" t="n">
        <v>3055.09233354316</v>
      </c>
      <c r="U24" t="n">
        <v>3077.39833587254</v>
      </c>
      <c r="V24" t="n">
        <v>3037.50542545271</v>
      </c>
      <c r="W24" t="n">
        <v>3003.61696299217</v>
      </c>
      <c r="X24" t="n">
        <v>2931.73448360245</v>
      </c>
      <c r="Y24" t="n">
        <v>2996.5331095662</v>
      </c>
      <c r="Z24" t="n">
        <v>3085.27372750506</v>
      </c>
      <c r="AA24" t="n">
        <v>3100.36946267476</v>
      </c>
      <c r="AB24" t="n">
        <v>2919.84743451044</v>
      </c>
      <c r="AC24" t="n">
        <v>2640.73760814165</v>
      </c>
      <c r="AD24" t="n">
        <v>2326.3694032679</v>
      </c>
      <c r="AE24" t="n">
        <v>1906.71331673452</v>
      </c>
      <c r="AF24" t="n">
        <v>1705.40259931408</v>
      </c>
    </row>
    <row r="25">
      <c r="A25" t="s">
        <v>185</v>
      </c>
      <c r="B25" t="s">
        <v>418</v>
      </c>
      <c r="C25" t="s">
        <v>317</v>
      </c>
      <c r="D25" t="s">
        <v>419</v>
      </c>
      <c r="E25" t="s">
        <v>318</v>
      </c>
      <c r="F25"/>
      <c r="G25" t="n">
        <v>511.98199299922</v>
      </c>
      <c r="H25" t="n">
        <v>538.532505023055</v>
      </c>
      <c r="I25" t="n">
        <v>574.548933761302</v>
      </c>
      <c r="J25" t="n">
        <v>601.080601435609</v>
      </c>
      <c r="K25" t="n">
        <v>628.342296958387</v>
      </c>
      <c r="L25" t="n">
        <v>625.221290657105</v>
      </c>
      <c r="M25" t="n">
        <v>665.120940764442</v>
      </c>
      <c r="N25" t="n">
        <v>662.702862476976</v>
      </c>
      <c r="O25" t="n">
        <v>648.333672211847</v>
      </c>
      <c r="P25" t="n">
        <v>648.738958089528</v>
      </c>
      <c r="Q25" t="n">
        <v>644.397063608228</v>
      </c>
      <c r="R25" t="n">
        <v>650.877567981384</v>
      </c>
      <c r="S25" t="n">
        <v>661.539747301549</v>
      </c>
      <c r="T25" t="n">
        <v>644.122521413514</v>
      </c>
      <c r="U25" t="n">
        <v>616.959710115766</v>
      </c>
      <c r="V25" t="n">
        <v>571.137525648749</v>
      </c>
      <c r="W25" t="n">
        <v>524.851033705282</v>
      </c>
      <c r="X25" t="n">
        <v>475.057553379987</v>
      </c>
      <c r="Y25" t="n">
        <v>454.933684576077</v>
      </c>
      <c r="Z25" t="n">
        <v>446.26019427021</v>
      </c>
      <c r="AA25" t="n">
        <v>434.145881972905</v>
      </c>
      <c r="AB25" t="n">
        <v>401.778413799133</v>
      </c>
      <c r="AC25" t="n">
        <v>356.732031825636</v>
      </c>
      <c r="AD25" t="n">
        <v>313.055498947312</v>
      </c>
      <c r="AE25" t="n">
        <v>249.143198131424</v>
      </c>
      <c r="AF25" t="n">
        <v>213.228488991016</v>
      </c>
    </row>
    <row r="26">
      <c r="A26" t="s">
        <v>185</v>
      </c>
      <c r="B26" t="s">
        <v>420</v>
      </c>
      <c r="C26" t="s">
        <v>317</v>
      </c>
      <c r="D26" t="s">
        <v>421</v>
      </c>
      <c r="E26" t="s">
        <v>318</v>
      </c>
      <c r="F26"/>
      <c r="G26" t="n">
        <v>409.539920975238</v>
      </c>
      <c r="H26" t="n">
        <v>491.450089213013</v>
      </c>
      <c r="I26" t="n">
        <v>592.592503921129</v>
      </c>
      <c r="J26" t="n">
        <v>712.710542810276</v>
      </c>
      <c r="K26" t="n">
        <v>853.330644074541</v>
      </c>
      <c r="L26" t="n">
        <v>950.031263303825</v>
      </c>
      <c r="M26" t="n">
        <v>1113.52289602611</v>
      </c>
      <c r="N26" t="n">
        <v>1230.83548851442</v>
      </c>
      <c r="O26" t="n">
        <v>1368.63927662233</v>
      </c>
      <c r="P26" t="n">
        <v>1463.52424396751</v>
      </c>
      <c r="Q26" t="n">
        <v>1512.08883588238</v>
      </c>
      <c r="R26" t="n">
        <v>1567.41143205949</v>
      </c>
      <c r="S26" t="n">
        <v>1612.85554429417</v>
      </c>
      <c r="T26" t="n">
        <v>1632.27395760587</v>
      </c>
      <c r="U26" t="n">
        <v>1594.78726308962</v>
      </c>
      <c r="V26" t="n">
        <v>1521.91163365766</v>
      </c>
      <c r="W26" t="n">
        <v>1453.05577701866</v>
      </c>
      <c r="X26" t="n">
        <v>1405.11575373668</v>
      </c>
      <c r="Y26" t="n">
        <v>1444.03641923688</v>
      </c>
      <c r="Z26" t="n">
        <v>1519.87606083402</v>
      </c>
      <c r="AA26" t="n">
        <v>1557.00539062641</v>
      </c>
      <c r="AB26" t="n">
        <v>1476.50759844901</v>
      </c>
      <c r="AC26" t="n">
        <v>1342.46761750049</v>
      </c>
      <c r="AD26" t="n">
        <v>1186.94584612136</v>
      </c>
      <c r="AE26" t="n">
        <v>982.792999852046</v>
      </c>
      <c r="AF26" t="n">
        <v>902.406689740528</v>
      </c>
    </row>
    <row r="27">
      <c r="A27" t="s">
        <v>185</v>
      </c>
      <c r="B27" t="s">
        <v>422</v>
      </c>
      <c r="C27" t="s">
        <v>317</v>
      </c>
      <c r="D27" t="s">
        <v>423</v>
      </c>
      <c r="E27" t="s">
        <v>318</v>
      </c>
      <c r="F27"/>
      <c r="G27" t="n">
        <v>83.2738343496662</v>
      </c>
      <c r="H27" t="n">
        <v>98.8547971606802</v>
      </c>
      <c r="I27" t="n">
        <v>114.904695111333</v>
      </c>
      <c r="J27" t="n">
        <v>132.126071470652</v>
      </c>
      <c r="K27" t="n">
        <v>150.99283965605</v>
      </c>
      <c r="L27" t="n">
        <v>173.168245961085</v>
      </c>
      <c r="M27" t="n">
        <v>218.79460320547</v>
      </c>
      <c r="N27" t="n">
        <v>273.477048929663</v>
      </c>
      <c r="O27" t="n">
        <v>346.986859101032</v>
      </c>
      <c r="P27" t="n">
        <v>418.162007318151</v>
      </c>
      <c r="Q27" t="n">
        <v>493.729334454052</v>
      </c>
      <c r="R27" t="n">
        <v>584.686842675846</v>
      </c>
      <c r="S27" t="n">
        <v>681.867550826154</v>
      </c>
      <c r="T27" t="n">
        <v>778.695854523775</v>
      </c>
      <c r="U27" t="n">
        <v>865.651362667159</v>
      </c>
      <c r="V27" t="n">
        <v>944.4562661463</v>
      </c>
      <c r="W27" t="n">
        <v>1025.71015226822</v>
      </c>
      <c r="X27" t="n">
        <v>1051.56117648578</v>
      </c>
      <c r="Y27" t="n">
        <v>1097.56300575325</v>
      </c>
      <c r="Z27" t="n">
        <v>1119.13747240083</v>
      </c>
      <c r="AA27" t="n">
        <v>1109.21819007544</v>
      </c>
      <c r="AB27" t="n">
        <v>1041.56142226229</v>
      </c>
      <c r="AC27" t="n">
        <v>941.537958815524</v>
      </c>
      <c r="AD27" t="n">
        <v>826.36805819923</v>
      </c>
      <c r="AE27" t="n">
        <v>674.777118751053</v>
      </c>
      <c r="AF27" t="n">
        <v>589.767420582535</v>
      </c>
    </row>
    <row r="28">
      <c r="A28" t="s">
        <v>185</v>
      </c>
      <c r="B28" t="s">
        <v>424</v>
      </c>
      <c r="C28" t="s">
        <v>317</v>
      </c>
      <c r="D28" t="s">
        <v>425</v>
      </c>
      <c r="E28" t="s">
        <v>318</v>
      </c>
      <c r="F28"/>
      <c r="G28" t="n">
        <v>486.650248886773</v>
      </c>
      <c r="H28" t="n">
        <v>511.557727148743</v>
      </c>
      <c r="I28" t="n">
        <v>538.189190366168</v>
      </c>
      <c r="J28" t="n">
        <v>568.256414858867</v>
      </c>
      <c r="K28" t="n">
        <v>606.896812280977</v>
      </c>
      <c r="L28" t="n">
        <v>598.484359942119</v>
      </c>
      <c r="M28" t="n">
        <v>634.795347675884</v>
      </c>
      <c r="N28" t="n">
        <v>643.017647279539</v>
      </c>
      <c r="O28" t="n">
        <v>665.504373699298</v>
      </c>
      <c r="P28" t="n">
        <v>700.462842251241</v>
      </c>
      <c r="Q28" t="n">
        <v>736.737126296409</v>
      </c>
      <c r="R28" t="n">
        <v>788.600792745563</v>
      </c>
      <c r="S28" t="n">
        <v>862.279643411146</v>
      </c>
      <c r="T28" t="n">
        <v>917.33433555895</v>
      </c>
      <c r="U28" t="n">
        <v>946.375660113469</v>
      </c>
      <c r="V28" t="n">
        <v>950.454058655994</v>
      </c>
      <c r="W28" t="n">
        <v>960.799113342431</v>
      </c>
      <c r="X28" t="n">
        <v>913.175062840364</v>
      </c>
      <c r="Y28" t="n">
        <v>899.279354485953</v>
      </c>
      <c r="Z28" t="n">
        <v>882.574486994501</v>
      </c>
      <c r="AA28" t="n">
        <v>849.012145990645</v>
      </c>
      <c r="AB28" t="n">
        <v>786.946987786502</v>
      </c>
      <c r="AC28" t="n">
        <v>700.243486414275</v>
      </c>
      <c r="AD28" t="n">
        <v>598.478391173118</v>
      </c>
      <c r="AE28" t="n">
        <v>469.331561541585</v>
      </c>
      <c r="AF28" t="n">
        <v>397.55682037547</v>
      </c>
    </row>
    <row r="29">
      <c r="A29" t="s">
        <v>185</v>
      </c>
      <c r="B29" t="s">
        <v>426</v>
      </c>
      <c r="C29" t="s">
        <v>317</v>
      </c>
      <c r="D29" t="s">
        <v>427</v>
      </c>
      <c r="E29" t="s">
        <v>318</v>
      </c>
      <c r="F29"/>
      <c r="G29" t="n">
        <v>34.9153420995705</v>
      </c>
      <c r="H29" t="n">
        <v>39.0410019254706</v>
      </c>
      <c r="I29" t="n">
        <v>41.9699118340114</v>
      </c>
      <c r="J29" t="n">
        <v>43.9585615128282</v>
      </c>
      <c r="K29" t="n">
        <v>46.4088422109798</v>
      </c>
      <c r="L29" t="n">
        <v>54.0265765888199</v>
      </c>
      <c r="M29" t="n">
        <v>71.7621023765933</v>
      </c>
      <c r="N29" t="n">
        <v>95.6998151004896</v>
      </c>
      <c r="O29" t="n">
        <v>127.687686164241</v>
      </c>
      <c r="P29" t="n">
        <v>149.892746654112</v>
      </c>
      <c r="Q29" t="n">
        <v>174.859727295776</v>
      </c>
      <c r="R29" t="n">
        <v>204.909477827419</v>
      </c>
      <c r="S29" t="n">
        <v>240.073001757264</v>
      </c>
      <c r="T29" t="n">
        <v>274.617286322351</v>
      </c>
      <c r="U29" t="n">
        <v>300.813809540992</v>
      </c>
      <c r="V29" t="n">
        <v>319.576127516661</v>
      </c>
      <c r="W29" t="n">
        <v>336.349517513908</v>
      </c>
      <c r="X29" t="n">
        <v>330.289589730606</v>
      </c>
      <c r="Y29" t="n">
        <v>330.51652927567</v>
      </c>
      <c r="Z29" t="n">
        <v>327.92062005276</v>
      </c>
      <c r="AA29" t="n">
        <v>316.575319714436</v>
      </c>
      <c r="AB29" t="n">
        <v>292.746614133964</v>
      </c>
      <c r="AC29" t="n">
        <v>261.633427514168</v>
      </c>
      <c r="AD29" t="n">
        <v>225.843399674871</v>
      </c>
      <c r="AE29" t="n">
        <v>180.656346778443</v>
      </c>
      <c r="AF29" t="n">
        <v>158.220357738528</v>
      </c>
    </row>
    <row r="30">
      <c r="A30" t="s">
        <v>185</v>
      </c>
      <c r="B30" t="s">
        <v>428</v>
      </c>
      <c r="C30" t="s">
        <v>317</v>
      </c>
      <c r="D30" t="s">
        <v>429</v>
      </c>
      <c r="E30" t="s">
        <v>318</v>
      </c>
      <c r="F30"/>
      <c r="G30" t="n">
        <v>6.19241817317727</v>
      </c>
      <c r="H30" t="n">
        <v>5.89090458522121</v>
      </c>
      <c r="I30" t="n">
        <v>5.4686761463795</v>
      </c>
      <c r="J30" t="n">
        <v>4.92751770437234</v>
      </c>
      <c r="K30" t="n">
        <v>4.520850594284</v>
      </c>
      <c r="L30" t="n">
        <v>4.17438973169892</v>
      </c>
      <c r="M30" t="n">
        <v>4.22657273361603</v>
      </c>
      <c r="N30" t="n">
        <v>4.36311366207299</v>
      </c>
      <c r="O30" t="n">
        <v>4.85813948129118</v>
      </c>
      <c r="P30" t="n">
        <v>5.26037394215117</v>
      </c>
      <c r="Q30" t="n">
        <v>5.78724246585181</v>
      </c>
      <c r="R30" t="n">
        <v>6.90518180614167</v>
      </c>
      <c r="S30" t="n">
        <v>8.34858923136142</v>
      </c>
      <c r="T30" t="n">
        <v>8.62958833454815</v>
      </c>
      <c r="U30" t="n">
        <v>8.97409315042402</v>
      </c>
      <c r="V30" t="n">
        <v>9.66045995276198</v>
      </c>
      <c r="W30" t="n">
        <v>9.5977608263953</v>
      </c>
      <c r="X30" t="n">
        <v>9.47572353891163</v>
      </c>
      <c r="Y30" t="n">
        <v>9.97107903425876</v>
      </c>
      <c r="Z30" t="n">
        <v>10.1218340521992</v>
      </c>
      <c r="AA30" t="n">
        <v>10.271449835369</v>
      </c>
      <c r="AB30" t="n">
        <v>9.66507456668926</v>
      </c>
      <c r="AC30" t="n">
        <v>8.80719695260838</v>
      </c>
      <c r="AD30" t="n">
        <v>7.76022726033899</v>
      </c>
      <c r="AE30" t="n">
        <v>6.34437545398515</v>
      </c>
      <c r="AF30" t="n">
        <v>5.17362897470726</v>
      </c>
    </row>
    <row r="31">
      <c r="A31" t="s">
        <v>185</v>
      </c>
      <c r="B31" t="s">
        <v>430</v>
      </c>
      <c r="C31" t="s">
        <v>317</v>
      </c>
      <c r="D31" t="s">
        <v>431</v>
      </c>
      <c r="E31" t="s">
        <v>318</v>
      </c>
      <c r="F31"/>
      <c r="G31" t="n">
        <v>404.39840374672</v>
      </c>
      <c r="H31" t="n">
        <v>419.140433920766</v>
      </c>
      <c r="I31" t="n">
        <v>437.873845945396</v>
      </c>
      <c r="J31" t="n">
        <v>462.248592731414</v>
      </c>
      <c r="K31" t="n">
        <v>494.502140502509</v>
      </c>
      <c r="L31" t="n">
        <v>470.805313350877</v>
      </c>
      <c r="M31" t="n">
        <v>472.815250708789</v>
      </c>
      <c r="N31" t="n">
        <v>438.807203307233</v>
      </c>
      <c r="O31" t="n">
        <v>403.928336123083</v>
      </c>
      <c r="P31" t="n">
        <v>387.255121663158</v>
      </c>
      <c r="Q31" t="n">
        <v>369.954207904653</v>
      </c>
      <c r="R31" t="n">
        <v>359.969757333478</v>
      </c>
      <c r="S31" t="n">
        <v>360.666176467147</v>
      </c>
      <c r="T31" t="n">
        <v>354.400056147807</v>
      </c>
      <c r="U31" t="n">
        <v>337.802925485011</v>
      </c>
      <c r="V31" t="n">
        <v>313.514858551351</v>
      </c>
      <c r="W31" t="n">
        <v>302.445923645662</v>
      </c>
      <c r="X31" t="n">
        <v>271.243608916846</v>
      </c>
      <c r="Y31" t="n">
        <v>247.1061874826</v>
      </c>
      <c r="Z31" t="n">
        <v>220.118745632987</v>
      </c>
      <c r="AA31" t="n">
        <v>194.788896111092</v>
      </c>
      <c r="AB31" t="n">
        <v>176.952230482437</v>
      </c>
      <c r="AC31" t="n">
        <v>154.748575397726</v>
      </c>
      <c r="AD31" t="n">
        <v>128.572193557628</v>
      </c>
      <c r="AE31" t="n">
        <v>94.7301890548133</v>
      </c>
      <c r="AF31" t="n">
        <v>73.4685327272343</v>
      </c>
    </row>
    <row r="32">
      <c r="A32" t="s">
        <v>185</v>
      </c>
      <c r="B32" t="s">
        <v>432</v>
      </c>
      <c r="C32" t="s">
        <v>317</v>
      </c>
      <c r="D32" t="s">
        <v>433</v>
      </c>
      <c r="E32" t="s">
        <v>318</v>
      </c>
      <c r="F32"/>
      <c r="G32" t="n">
        <v>25.2943183809955</v>
      </c>
      <c r="H32" t="n">
        <v>29.8313217066576</v>
      </c>
      <c r="I32" t="n">
        <v>33.6169186223147</v>
      </c>
      <c r="J32" t="n">
        <v>36.4977296370188</v>
      </c>
      <c r="K32" t="n">
        <v>39.3686290243182</v>
      </c>
      <c r="L32" t="n">
        <v>45.4690087692193</v>
      </c>
      <c r="M32" t="n">
        <v>57.2542404978063</v>
      </c>
      <c r="N32" t="n">
        <v>70.203875904888</v>
      </c>
      <c r="O32" t="n">
        <v>88.0056069588465</v>
      </c>
      <c r="P32" t="n">
        <v>111.969003156998</v>
      </c>
      <c r="Q32" t="n">
        <v>136.347339808409</v>
      </c>
      <c r="R32" t="n">
        <v>163.78460886108</v>
      </c>
      <c r="S32" t="n">
        <v>197.0803595772</v>
      </c>
      <c r="T32" t="n">
        <v>221.404406965936</v>
      </c>
      <c r="U32" t="n">
        <v>240.681973624986</v>
      </c>
      <c r="V32" t="n">
        <v>251.59575667926</v>
      </c>
      <c r="W32" t="n">
        <v>259.733965591185</v>
      </c>
      <c r="X32" t="n">
        <v>250.769562392543</v>
      </c>
      <c r="Y32" t="n">
        <v>258.233328675701</v>
      </c>
      <c r="Z32" t="n">
        <v>267.711007094574</v>
      </c>
      <c r="AA32" t="n">
        <v>269.171223044686</v>
      </c>
      <c r="AB32" t="n">
        <v>252.157610503037</v>
      </c>
      <c r="AC32" t="n">
        <v>225.51715718534</v>
      </c>
      <c r="AD32" t="n">
        <v>193.620985967419</v>
      </c>
      <c r="AE32" t="n">
        <v>153.498625098763</v>
      </c>
      <c r="AF32" t="n">
        <v>130.879775466632</v>
      </c>
    </row>
    <row r="33">
      <c r="A33" t="s">
        <v>185</v>
      </c>
      <c r="B33" t="s">
        <v>434</v>
      </c>
      <c r="C33" t="s">
        <v>317</v>
      </c>
      <c r="D33" t="s">
        <v>435</v>
      </c>
      <c r="E33" t="s">
        <v>318</v>
      </c>
      <c r="F33"/>
      <c r="G33" t="n">
        <v>15.8497664863099</v>
      </c>
      <c r="H33" t="n">
        <v>17.6540650106275</v>
      </c>
      <c r="I33" t="n">
        <v>19.2598378180656</v>
      </c>
      <c r="J33" t="n">
        <v>20.624013273234</v>
      </c>
      <c r="K33" t="n">
        <v>22.0963499488858</v>
      </c>
      <c r="L33" t="n">
        <v>24.0090715015045</v>
      </c>
      <c r="M33" t="n">
        <v>28.7371813590787</v>
      </c>
      <c r="N33" t="n">
        <v>33.9436393048557</v>
      </c>
      <c r="O33" t="n">
        <v>41.0246049718353</v>
      </c>
      <c r="P33" t="n">
        <v>46.0855968348201</v>
      </c>
      <c r="Q33" t="n">
        <v>49.7886088217187</v>
      </c>
      <c r="R33" t="n">
        <v>53.0317669174444</v>
      </c>
      <c r="S33" t="n">
        <v>56.1115163781728</v>
      </c>
      <c r="T33" t="n">
        <v>58.2829977883075</v>
      </c>
      <c r="U33" t="n">
        <v>58.1028583120557</v>
      </c>
      <c r="V33" t="n">
        <v>56.1068559559599</v>
      </c>
      <c r="W33" t="n">
        <v>52.6719457652816</v>
      </c>
      <c r="X33" t="n">
        <v>51.3965782614575</v>
      </c>
      <c r="Y33" t="n">
        <v>53.4522300177232</v>
      </c>
      <c r="Z33" t="n">
        <v>56.7022801619802</v>
      </c>
      <c r="AA33" t="n">
        <v>58.2052572850617</v>
      </c>
      <c r="AB33" t="n">
        <v>55.4254581003748</v>
      </c>
      <c r="AC33" t="n">
        <v>49.5371293644327</v>
      </c>
      <c r="AD33" t="n">
        <v>42.6815847128606</v>
      </c>
      <c r="AE33" t="n">
        <v>34.10202515558</v>
      </c>
      <c r="AF33" t="n">
        <v>29.8145254683675</v>
      </c>
    </row>
    <row r="34">
      <c r="A34" t="s">
        <v>185</v>
      </c>
      <c r="B34" t="s">
        <v>436</v>
      </c>
      <c r="C34" t="s">
        <v>317</v>
      </c>
      <c r="D34" t="s">
        <v>437</v>
      </c>
      <c r="E34" t="s">
        <v>318</v>
      </c>
      <c r="F34"/>
      <c r="G34" t="n">
        <v>61.7864252923904</v>
      </c>
      <c r="H34" t="n">
        <v>73.8962900459614</v>
      </c>
      <c r="I34" t="n">
        <v>88.6665913021852</v>
      </c>
      <c r="J34" t="n">
        <v>106.198140374871</v>
      </c>
      <c r="K34" t="n">
        <v>128.982790150881</v>
      </c>
      <c r="L34" t="n">
        <v>146.233467227468</v>
      </c>
      <c r="M34" t="n">
        <v>176.130856779064</v>
      </c>
      <c r="N34" t="n">
        <v>205.201268872093</v>
      </c>
      <c r="O34" t="n">
        <v>244.688375922371</v>
      </c>
      <c r="P34" t="n">
        <v>279.051123800114</v>
      </c>
      <c r="Q34" t="n">
        <v>309.965874556538</v>
      </c>
      <c r="R34" t="n">
        <v>345.111015524717</v>
      </c>
      <c r="S34" t="n">
        <v>383.459866496621</v>
      </c>
      <c r="T34" t="n">
        <v>422.246712049973</v>
      </c>
      <c r="U34" t="n">
        <v>451.757961566462</v>
      </c>
      <c r="V34" t="n">
        <v>477.22133700573</v>
      </c>
      <c r="W34" t="n">
        <v>498.657496436575</v>
      </c>
      <c r="X34" t="n">
        <v>496.010297099615</v>
      </c>
      <c r="Y34" t="n">
        <v>511.839682173685</v>
      </c>
      <c r="Z34" t="n">
        <v>533.314149764094</v>
      </c>
      <c r="AA34" t="n">
        <v>542.755333944958</v>
      </c>
      <c r="AB34" t="n">
        <v>531.116533350883</v>
      </c>
      <c r="AC34" t="n">
        <v>504.746154352598</v>
      </c>
      <c r="AD34" t="n">
        <v>453.982454671989</v>
      </c>
      <c r="AE34" t="n">
        <v>338.98684041369</v>
      </c>
      <c r="AF34" t="n">
        <v>270.787257481749</v>
      </c>
    </row>
    <row r="35">
      <c r="A35" t="s">
        <v>185</v>
      </c>
      <c r="B35" t="s">
        <v>438</v>
      </c>
      <c r="C35" t="s">
        <v>317</v>
      </c>
      <c r="D35" t="s">
        <v>439</v>
      </c>
      <c r="E35" t="s">
        <v>318</v>
      </c>
      <c r="F35"/>
      <c r="G35" t="n">
        <v>159.607804627253</v>
      </c>
      <c r="H35" t="n">
        <v>177.040556361778</v>
      </c>
      <c r="I35" t="n">
        <v>196.672935038439</v>
      </c>
      <c r="J35" t="n">
        <v>215.001762988362</v>
      </c>
      <c r="K35" t="n">
        <v>233.936507682692</v>
      </c>
      <c r="L35" t="n">
        <v>251.328679698669</v>
      </c>
      <c r="M35" t="n">
        <v>303.379918095942</v>
      </c>
      <c r="N35" t="n">
        <v>350.498466350911</v>
      </c>
      <c r="O35" t="n">
        <v>408.701289365854</v>
      </c>
      <c r="P35" t="n">
        <v>453.127180241356</v>
      </c>
      <c r="Q35" t="n">
        <v>497.582359604331</v>
      </c>
      <c r="R35" t="n">
        <v>544.522112177627</v>
      </c>
      <c r="S35" t="n">
        <v>563.746741113571</v>
      </c>
      <c r="T35" t="n">
        <v>593.647290023726</v>
      </c>
      <c r="U35" t="n">
        <v>626.358305850877</v>
      </c>
      <c r="V35" t="n">
        <v>632.093085747473</v>
      </c>
      <c r="W35" t="n">
        <v>623.961480269828</v>
      </c>
      <c r="X35" t="n">
        <v>614.859767718113</v>
      </c>
      <c r="Y35" t="n">
        <v>632.603148895136</v>
      </c>
      <c r="Z35" t="n">
        <v>657.93477169971</v>
      </c>
      <c r="AA35" t="n">
        <v>704.762498981289</v>
      </c>
      <c r="AB35" t="n">
        <v>732.687200221011</v>
      </c>
      <c r="AC35" t="n">
        <v>746.376185992827</v>
      </c>
      <c r="AD35" t="n">
        <v>762.20911202651</v>
      </c>
      <c r="AE35" t="n">
        <v>764.689371919703</v>
      </c>
      <c r="AF35" t="n">
        <v>815.411423948217</v>
      </c>
    </row>
    <row r="36">
      <c r="A36" t="s">
        <v>185</v>
      </c>
      <c r="B36" t="s">
        <v>440</v>
      </c>
      <c r="C36" t="s">
        <v>317</v>
      </c>
      <c r="D36" t="s">
        <v>441</v>
      </c>
      <c r="E36" t="s">
        <v>318</v>
      </c>
      <c r="F36"/>
      <c r="G36" t="n">
        <v>53.435041394108</v>
      </c>
      <c r="H36" t="n">
        <v>58.6045898316211</v>
      </c>
      <c r="I36" t="n">
        <v>64.2258525175208</v>
      </c>
      <c r="J36" t="n">
        <v>68.499675518918</v>
      </c>
      <c r="K36" t="n">
        <v>73.0633856399943</v>
      </c>
      <c r="L36" t="n">
        <v>76.0369823469731</v>
      </c>
      <c r="M36" t="n">
        <v>88.0789348258515</v>
      </c>
      <c r="N36" t="n">
        <v>96.6549408118625</v>
      </c>
      <c r="O36" t="n">
        <v>107.816186530671</v>
      </c>
      <c r="P36" t="n">
        <v>118.870258574684</v>
      </c>
      <c r="Q36" t="n">
        <v>128.89736163954</v>
      </c>
      <c r="R36" t="n">
        <v>138.642545082805</v>
      </c>
      <c r="S36" t="n">
        <v>144.400794860615</v>
      </c>
      <c r="T36" t="n">
        <v>148.981527345373</v>
      </c>
      <c r="U36" t="n">
        <v>148.92725021672</v>
      </c>
      <c r="V36" t="n">
        <v>144.551598720909</v>
      </c>
      <c r="W36" t="n">
        <v>134.226034201776</v>
      </c>
      <c r="X36" t="n">
        <v>123.499845469821</v>
      </c>
      <c r="Y36" t="n">
        <v>121.252495519034</v>
      </c>
      <c r="Z36" t="n">
        <v>119.654628030762</v>
      </c>
      <c r="AA36" t="n">
        <v>121.875525453039</v>
      </c>
      <c r="AB36" t="n">
        <v>122.389123978374</v>
      </c>
      <c r="AC36" t="n">
        <v>120.902405290025</v>
      </c>
      <c r="AD36" t="n">
        <v>117.832161143233</v>
      </c>
      <c r="AE36" t="n">
        <v>113.161082126207</v>
      </c>
      <c r="AF36" t="n">
        <v>114.966883303029</v>
      </c>
    </row>
    <row r="37">
      <c r="A37" t="s">
        <v>185</v>
      </c>
      <c r="B37" t="s">
        <v>442</v>
      </c>
      <c r="C37" t="s">
        <v>317</v>
      </c>
      <c r="D37" t="s">
        <v>443</v>
      </c>
      <c r="E37" t="s">
        <v>318</v>
      </c>
      <c r="F37"/>
      <c r="G37" t="n">
        <v>87.9249209092507</v>
      </c>
      <c r="H37" t="n">
        <v>95.0845398968355</v>
      </c>
      <c r="I37" t="n">
        <v>102.471934003156</v>
      </c>
      <c r="J37" t="n">
        <v>108.643640185536</v>
      </c>
      <c r="K37" t="n">
        <v>115.141247790801</v>
      </c>
      <c r="L37" t="n">
        <v>119.656082702884</v>
      </c>
      <c r="M37" t="n">
        <v>139.653085972234</v>
      </c>
      <c r="N37" t="n">
        <v>157.385261767373</v>
      </c>
      <c r="O37" t="n">
        <v>179.0111050682</v>
      </c>
      <c r="P37" t="n">
        <v>191.333190565931</v>
      </c>
      <c r="Q37" t="n">
        <v>200.528123726473</v>
      </c>
      <c r="R37" t="n">
        <v>210.335347506578</v>
      </c>
      <c r="S37" t="n">
        <v>190.057614857802</v>
      </c>
      <c r="T37" t="n">
        <v>181.159611052756</v>
      </c>
      <c r="U37" t="n">
        <v>180.046087432251</v>
      </c>
      <c r="V37" t="n">
        <v>170.018527799658</v>
      </c>
      <c r="W37" t="n">
        <v>156.090909820191</v>
      </c>
      <c r="X37" t="n">
        <v>144.706739731853</v>
      </c>
      <c r="Y37" t="n">
        <v>139.500336560322</v>
      </c>
      <c r="Z37" t="n">
        <v>138.086609916829</v>
      </c>
      <c r="AA37" t="n">
        <v>136.852875602409</v>
      </c>
      <c r="AB37" t="n">
        <v>128.449133628103</v>
      </c>
      <c r="AC37" t="n">
        <v>119.761687537226</v>
      </c>
      <c r="AD37" t="n">
        <v>120.509190530028</v>
      </c>
      <c r="AE37" t="n">
        <v>103.56851826786</v>
      </c>
      <c r="AF37" t="n">
        <v>108.802454086396</v>
      </c>
    </row>
    <row r="38">
      <c r="A38" t="s">
        <v>185</v>
      </c>
      <c r="B38" t="s">
        <v>444</v>
      </c>
      <c r="C38" t="s">
        <v>317</v>
      </c>
      <c r="D38" t="s">
        <v>445</v>
      </c>
      <c r="E38" t="s">
        <v>318</v>
      </c>
      <c r="F38"/>
      <c r="G38" t="n">
        <v>18.247842323894</v>
      </c>
      <c r="H38" t="n">
        <v>23.3514266333213</v>
      </c>
      <c r="I38" t="n">
        <v>29.9751485177617</v>
      </c>
      <c r="J38" t="n">
        <v>37.858447283909</v>
      </c>
      <c r="K38" t="n">
        <v>45.7318742518971</v>
      </c>
      <c r="L38" t="n">
        <v>55.6356146488118</v>
      </c>
      <c r="M38" t="n">
        <v>75.6478972978574</v>
      </c>
      <c r="N38" t="n">
        <v>96.458263771675</v>
      </c>
      <c r="O38" t="n">
        <v>121.873997766983</v>
      </c>
      <c r="P38" t="n">
        <v>142.923731100741</v>
      </c>
      <c r="Q38" t="n">
        <v>168.156874238318</v>
      </c>
      <c r="R38" t="n">
        <v>195.544219588244</v>
      </c>
      <c r="S38" t="n">
        <v>229.288331395154</v>
      </c>
      <c r="T38" t="n">
        <v>263.506151625598</v>
      </c>
      <c r="U38" t="n">
        <v>297.384968201905</v>
      </c>
      <c r="V38" t="n">
        <v>317.522959226906</v>
      </c>
      <c r="W38" t="n">
        <v>333.644536247861</v>
      </c>
      <c r="X38" t="n">
        <v>346.65318251644</v>
      </c>
      <c r="Y38" t="n">
        <v>371.850316815781</v>
      </c>
      <c r="Z38" t="n">
        <v>400.19353375212</v>
      </c>
      <c r="AA38" t="n">
        <v>446.03409792584</v>
      </c>
      <c r="AB38" t="n">
        <v>481.848942614534</v>
      </c>
      <c r="AC38" t="n">
        <v>505.712093165576</v>
      </c>
      <c r="AD38" t="n">
        <v>523.867760353249</v>
      </c>
      <c r="AE38" t="n">
        <v>547.959771525635</v>
      </c>
      <c r="AF38" t="n">
        <v>591.642086558792</v>
      </c>
    </row>
    <row r="39">
      <c r="A39" t="s">
        <v>185</v>
      </c>
      <c r="B39" t="s">
        <v>446</v>
      </c>
      <c r="C39" t="s">
        <v>317</v>
      </c>
      <c r="D39" t="s">
        <v>447</v>
      </c>
      <c r="E39" t="s">
        <v>318</v>
      </c>
      <c r="F39"/>
      <c r="G39" t="n">
        <v>1021.41658909027</v>
      </c>
      <c r="H39" t="n">
        <v>1075.33209687147</v>
      </c>
      <c r="I39" t="n">
        <v>1140.45022125943</v>
      </c>
      <c r="J39" t="n">
        <v>1205.49935274692</v>
      </c>
      <c r="K39" t="n">
        <v>1275.67587363508</v>
      </c>
      <c r="L39" t="n">
        <v>1288.44687679361</v>
      </c>
      <c r="M39" t="n">
        <v>1381.47729602183</v>
      </c>
      <c r="N39" t="n">
        <v>1402.01151418824</v>
      </c>
      <c r="O39" t="n">
        <v>1419.43308504542</v>
      </c>
      <c r="P39" t="n">
        <v>1434.39487775789</v>
      </c>
      <c r="Q39" t="n">
        <v>1471.31881497153</v>
      </c>
      <c r="R39" t="n">
        <v>1540.17277880974</v>
      </c>
      <c r="S39" t="n">
        <v>1581.76785039284</v>
      </c>
      <c r="T39" t="n">
        <v>1634.45518913703</v>
      </c>
      <c r="U39" t="n">
        <v>1654.26251718233</v>
      </c>
      <c r="V39" t="n">
        <v>1583.53818198775</v>
      </c>
      <c r="W39" t="n">
        <v>1488.38738062115</v>
      </c>
      <c r="X39" t="n">
        <v>1415.95833330339</v>
      </c>
      <c r="Y39" t="n">
        <v>1401.56704203305</v>
      </c>
      <c r="Z39" t="n">
        <v>1386.84054097818</v>
      </c>
      <c r="AA39" t="n">
        <v>1415.28830695753</v>
      </c>
      <c r="AB39" t="n">
        <v>1374.9890732376</v>
      </c>
      <c r="AC39" t="n">
        <v>1324.56195681562</v>
      </c>
      <c r="AD39" t="n">
        <v>1280.24966679031</v>
      </c>
      <c r="AE39" t="n">
        <v>1210.91204132279</v>
      </c>
      <c r="AF39" t="n">
        <v>1184.20070799688</v>
      </c>
    </row>
    <row r="40">
      <c r="A40" t="s">
        <v>185</v>
      </c>
      <c r="B40" t="s">
        <v>448</v>
      </c>
      <c r="C40" t="s">
        <v>317</v>
      </c>
      <c r="D40" t="s">
        <v>449</v>
      </c>
      <c r="E40" t="s">
        <v>318</v>
      </c>
      <c r="F40"/>
      <c r="G40" t="n">
        <v>6.8570479123964</v>
      </c>
      <c r="H40" t="n">
        <v>8.69040844889264</v>
      </c>
      <c r="I40" t="n">
        <v>11.0671598378468</v>
      </c>
      <c r="J40" t="n">
        <v>13.2941712396182</v>
      </c>
      <c r="K40" t="n">
        <v>15.7461394861831</v>
      </c>
      <c r="L40" t="n">
        <v>17.7202325832553</v>
      </c>
      <c r="M40" t="n">
        <v>21.7693624609922</v>
      </c>
      <c r="N40" t="n">
        <v>26.2450487648338</v>
      </c>
      <c r="O40" t="n">
        <v>31.5878694967736</v>
      </c>
      <c r="P40" t="n">
        <v>38.3125665957719</v>
      </c>
      <c r="Q40" t="n">
        <v>47.7071516160264</v>
      </c>
      <c r="R40" t="n">
        <v>58.8470889240163</v>
      </c>
      <c r="S40" t="n">
        <v>72.7696926598873</v>
      </c>
      <c r="T40" t="n">
        <v>77.5599145505899</v>
      </c>
      <c r="U40" t="n">
        <v>83.4993403223101</v>
      </c>
      <c r="V40" t="n">
        <v>84.9186293188989</v>
      </c>
      <c r="W40" t="n">
        <v>86.4075526036542</v>
      </c>
      <c r="X40" t="n">
        <v>84.8576354720471</v>
      </c>
      <c r="Y40" t="n">
        <v>88.900958649066</v>
      </c>
      <c r="Z40" t="n">
        <v>95.5180911452067</v>
      </c>
      <c r="AA40" t="n">
        <v>105.793761472684</v>
      </c>
      <c r="AB40" t="n">
        <v>113.676320452306</v>
      </c>
      <c r="AC40" t="n">
        <v>119.310237034018</v>
      </c>
      <c r="AD40" t="n">
        <v>130.203131353446</v>
      </c>
      <c r="AE40" t="n">
        <v>126.372566754747</v>
      </c>
      <c r="AF40" t="n">
        <v>127.826664069101</v>
      </c>
    </row>
    <row r="41">
      <c r="A41" t="s">
        <v>185</v>
      </c>
      <c r="B41" t="s">
        <v>450</v>
      </c>
      <c r="C41" t="s">
        <v>317</v>
      </c>
      <c r="D41" t="s">
        <v>451</v>
      </c>
      <c r="E41" t="s">
        <v>318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</row>
    <row r="42">
      <c r="A42" t="s">
        <v>185</v>
      </c>
      <c r="B42" t="s">
        <v>452</v>
      </c>
      <c r="C42" t="s">
        <v>317</v>
      </c>
      <c r="D42" t="s">
        <v>453</v>
      </c>
      <c r="E42" t="s">
        <v>318</v>
      </c>
      <c r="F42"/>
      <c r="G42" t="n">
        <v>174.785889499857</v>
      </c>
      <c r="H42" t="n">
        <v>201.521317155458</v>
      </c>
      <c r="I42" t="n">
        <v>232.278612280624</v>
      </c>
      <c r="J42" t="n">
        <v>263.94220655518</v>
      </c>
      <c r="K42" t="n">
        <v>299.594133137971</v>
      </c>
      <c r="L42" t="n">
        <v>324.616139802682</v>
      </c>
      <c r="M42" t="n">
        <v>379.803240844289</v>
      </c>
      <c r="N42" t="n">
        <v>426.799123234248</v>
      </c>
      <c r="O42" t="n">
        <v>474.364372352788</v>
      </c>
      <c r="P42" t="n">
        <v>544.402061680345</v>
      </c>
      <c r="Q42" t="n">
        <v>648.913630442613</v>
      </c>
      <c r="R42" t="n">
        <v>785.340738703728</v>
      </c>
      <c r="S42" t="n">
        <v>966.687706562387</v>
      </c>
      <c r="T42" t="n">
        <v>1132.69416349677</v>
      </c>
      <c r="U42" t="n">
        <v>1280.63411799027</v>
      </c>
      <c r="V42" t="n">
        <v>1350.35650861548</v>
      </c>
      <c r="W42" t="n">
        <v>1406.04241876625</v>
      </c>
      <c r="X42" t="n">
        <v>1379.59205670908</v>
      </c>
      <c r="Y42" t="n">
        <v>1424.03903200639</v>
      </c>
      <c r="Z42" t="n">
        <v>1436.92986562471</v>
      </c>
      <c r="AA42" t="n">
        <v>1458.02998476229</v>
      </c>
      <c r="AB42" t="n">
        <v>1431.28824521229</v>
      </c>
      <c r="AC42" t="n">
        <v>1419.31168480376</v>
      </c>
      <c r="AD42" t="n">
        <v>1438.3999654817</v>
      </c>
      <c r="AE42" t="n">
        <v>1435.28435813704</v>
      </c>
      <c r="AF42" t="n">
        <v>1510.53204698022</v>
      </c>
    </row>
    <row r="43">
      <c r="A43" t="s">
        <v>185</v>
      </c>
      <c r="B43" t="s">
        <v>454</v>
      </c>
      <c r="C43" t="s">
        <v>317</v>
      </c>
      <c r="D43" t="s">
        <v>455</v>
      </c>
      <c r="E43" t="s">
        <v>318</v>
      </c>
      <c r="F43"/>
      <c r="G43" t="n">
        <v>215.258333477816</v>
      </c>
      <c r="H43" t="n">
        <v>250.465687928233</v>
      </c>
      <c r="I43" t="n">
        <v>290.077240290303</v>
      </c>
      <c r="J43" t="n">
        <v>330.482973103331</v>
      </c>
      <c r="K43" t="n">
        <v>376.172425692448</v>
      </c>
      <c r="L43" t="n">
        <v>411.956191861352</v>
      </c>
      <c r="M43" t="n">
        <v>489.23728525341</v>
      </c>
      <c r="N43" t="n">
        <v>559.919390104683</v>
      </c>
      <c r="O43" t="n">
        <v>639.285313893001</v>
      </c>
      <c r="P43" t="n">
        <v>748.055889506551</v>
      </c>
      <c r="Q43" t="n">
        <v>911.135621809764</v>
      </c>
      <c r="R43" t="n">
        <v>1130.46776052939</v>
      </c>
      <c r="S43" t="n">
        <v>1424.57818902527</v>
      </c>
      <c r="T43" t="n">
        <v>1686.62419157567</v>
      </c>
      <c r="U43" t="n">
        <v>1930.39797485463</v>
      </c>
      <c r="V43" t="n">
        <v>2076.97815862588</v>
      </c>
      <c r="W43" t="n">
        <v>2207.31322806344</v>
      </c>
      <c r="X43" t="n">
        <v>2193.00865333934</v>
      </c>
      <c r="Y43" t="n">
        <v>2256.37295809545</v>
      </c>
      <c r="Z43" t="n">
        <v>2270.9536650958</v>
      </c>
      <c r="AA43" t="n">
        <v>2287.34499504557</v>
      </c>
      <c r="AB43" t="n">
        <v>2256.27581757187</v>
      </c>
      <c r="AC43" t="n">
        <v>2233.18733657994</v>
      </c>
      <c r="AD43" t="n">
        <v>2253.07586975254</v>
      </c>
      <c r="AE43" t="n">
        <v>2218.55964400909</v>
      </c>
      <c r="AF43" t="n">
        <v>2306.93259577312</v>
      </c>
    </row>
    <row r="44">
      <c r="A44" t="s">
        <v>185</v>
      </c>
      <c r="B44" t="s">
        <v>456</v>
      </c>
      <c r="C44" t="s">
        <v>317</v>
      </c>
      <c r="D44" t="s">
        <v>457</v>
      </c>
      <c r="E44" t="s">
        <v>318</v>
      </c>
      <c r="F44"/>
      <c r="G44" t="n">
        <v>4949.82307550658</v>
      </c>
      <c r="H44" t="n">
        <v>5370.87302407523</v>
      </c>
      <c r="I44" t="n">
        <v>5855.32585912356</v>
      </c>
      <c r="J44" t="n">
        <v>6332.19457253888</v>
      </c>
      <c r="K44" t="n">
        <v>6872.94780715906</v>
      </c>
      <c r="L44" t="n">
        <v>7128.26887427478</v>
      </c>
      <c r="M44" t="n">
        <v>7913.87021697452</v>
      </c>
      <c r="N44" t="n">
        <v>8405.1297851595</v>
      </c>
      <c r="O44" t="n">
        <v>9006.68602581288</v>
      </c>
      <c r="P44" t="n">
        <v>9588.24234748514</v>
      </c>
      <c r="Q44" t="n">
        <v>10348.3830813593</v>
      </c>
      <c r="R44" t="n">
        <v>11411.1125024224</v>
      </c>
      <c r="S44" t="n">
        <v>12535.4018440778</v>
      </c>
      <c r="T44" t="n">
        <v>13393.0699914423</v>
      </c>
      <c r="U44" t="n">
        <v>14018.6540156681</v>
      </c>
      <c r="V44" t="n">
        <v>14007.1248017367</v>
      </c>
      <c r="W44" t="n">
        <v>13882.8392305085</v>
      </c>
      <c r="X44" t="n">
        <v>13393.5427817224</v>
      </c>
      <c r="Y44" t="n">
        <v>13457.3069292518</v>
      </c>
      <c r="Z44" t="n">
        <v>13529.4239451006</v>
      </c>
      <c r="AA44" t="n">
        <v>13863.1051542129</v>
      </c>
      <c r="AB44" t="n">
        <v>13450.5946819947</v>
      </c>
      <c r="AC44" t="n">
        <v>12716.0728503252</v>
      </c>
      <c r="AD44" t="n">
        <v>11881.9725269463</v>
      </c>
      <c r="AE44" t="n">
        <v>10571.6995390234</v>
      </c>
      <c r="AF44" t="n">
        <v>10103.3743303614</v>
      </c>
    </row>
    <row r="45">
      <c r="A45" t="s">
        <v>185</v>
      </c>
      <c r="B45" t="s">
        <v>458</v>
      </c>
      <c r="C45" t="s">
        <v>317</v>
      </c>
      <c r="D45" t="s">
        <v>459</v>
      </c>
      <c r="E45" t="s">
        <v>318</v>
      </c>
      <c r="F45"/>
      <c r="G45" t="n">
        <v>4949.82307550658</v>
      </c>
      <c r="H45" t="n">
        <v>5370.87302407523</v>
      </c>
      <c r="I45" t="n">
        <v>5855.32585912356</v>
      </c>
      <c r="J45" t="n">
        <v>6332.19457253888</v>
      </c>
      <c r="K45" t="n">
        <v>6872.94780715906</v>
      </c>
      <c r="L45" t="n">
        <v>7128.26887427478</v>
      </c>
      <c r="M45" t="n">
        <v>7913.87021697452</v>
      </c>
      <c r="N45" t="n">
        <v>8405.1297851595</v>
      </c>
      <c r="O45" t="n">
        <v>9006.68602581288</v>
      </c>
      <c r="P45" t="n">
        <v>9588.24234748514</v>
      </c>
      <c r="Q45" t="n">
        <v>10348.3830813593</v>
      </c>
      <c r="R45" t="n">
        <v>11411.1125024224</v>
      </c>
      <c r="S45" t="n">
        <v>12535.4018440778</v>
      </c>
      <c r="T45" t="n">
        <v>13393.0699914423</v>
      </c>
      <c r="U45" t="n">
        <v>14018.6540156681</v>
      </c>
      <c r="V45" t="n">
        <v>14007.1248017367</v>
      </c>
      <c r="W45" t="n">
        <v>13882.8392305085</v>
      </c>
      <c r="X45" t="n">
        <v>13393.5427817224</v>
      </c>
      <c r="Y45" t="n">
        <v>13457.3069292518</v>
      </c>
      <c r="Z45" t="n">
        <v>13529.4239451006</v>
      </c>
      <c r="AA45" t="n">
        <v>13863.1051542129</v>
      </c>
      <c r="AB45" t="n">
        <v>13450.5946819947</v>
      </c>
      <c r="AC45" t="n">
        <v>12716.0728503252</v>
      </c>
      <c r="AD45" t="n">
        <v>11881.9725269463</v>
      </c>
      <c r="AE45" t="n">
        <v>10571.6995390234</v>
      </c>
      <c r="AF45" t="n">
        <v>10103.3743303614</v>
      </c>
    </row>
    <row r="46">
      <c r="A46" t="s">
        <v>185</v>
      </c>
      <c r="B46" t="s">
        <v>460</v>
      </c>
      <c r="C46" t="s">
        <v>317</v>
      </c>
      <c r="D46" t="s">
        <v>461</v>
      </c>
      <c r="E46" t="s">
        <v>318</v>
      </c>
      <c r="F46"/>
      <c r="G46" t="n">
        <v>40.4724439779591</v>
      </c>
      <c r="H46" t="n">
        <v>48.9443707727757</v>
      </c>
      <c r="I46" t="n">
        <v>57.798628009679</v>
      </c>
      <c r="J46" t="n">
        <v>66.5407665481511</v>
      </c>
      <c r="K46" t="n">
        <v>76.5782925544765</v>
      </c>
      <c r="L46" t="n">
        <v>87.3400520586698</v>
      </c>
      <c r="M46" t="n">
        <v>109.434044409121</v>
      </c>
      <c r="N46" t="n">
        <v>133.120266870435</v>
      </c>
      <c r="O46" t="n">
        <v>164.920941540213</v>
      </c>
      <c r="P46" t="n">
        <v>203.653827826207</v>
      </c>
      <c r="Q46" t="n">
        <v>262.221991367151</v>
      </c>
      <c r="R46" t="n">
        <v>345.127021825662</v>
      </c>
      <c r="S46" t="n">
        <v>457.890482462886</v>
      </c>
      <c r="T46" t="n">
        <v>553.930028078904</v>
      </c>
      <c r="U46" t="n">
        <v>649.76385686436</v>
      </c>
      <c r="V46" t="n">
        <v>726.621650010405</v>
      </c>
      <c r="W46" t="n">
        <v>801.270809297191</v>
      </c>
      <c r="X46" t="n">
        <v>813.416596630259</v>
      </c>
      <c r="Y46" t="n">
        <v>832.333926089063</v>
      </c>
      <c r="Z46" t="n">
        <v>834.023799471086</v>
      </c>
      <c r="AA46" t="n">
        <v>829.315010283285</v>
      </c>
      <c r="AB46" t="n">
        <v>824.987572359584</v>
      </c>
      <c r="AC46" t="n">
        <v>813.875651776178</v>
      </c>
      <c r="AD46" t="n">
        <v>814.675904270839</v>
      </c>
      <c r="AE46" t="n">
        <v>783.275285872056</v>
      </c>
      <c r="AF46" t="n">
        <v>796.400548792903</v>
      </c>
    </row>
    <row r="47">
      <c r="A47" t="s">
        <v>185</v>
      </c>
      <c r="B47" t="s">
        <v>462</v>
      </c>
      <c r="C47" t="s">
        <v>317</v>
      </c>
      <c r="D47" t="s">
        <v>463</v>
      </c>
      <c r="E47" t="s">
        <v>318</v>
      </c>
      <c r="F47"/>
      <c r="G47" t="n">
        <v>98.1818838865183</v>
      </c>
      <c r="H47" t="n">
        <v>103.826630058363</v>
      </c>
      <c r="I47" t="n">
        <v>110.448002442965</v>
      </c>
      <c r="J47" t="n">
        <v>116.87634649737</v>
      </c>
      <c r="K47" t="n">
        <v>123.888382407362</v>
      </c>
      <c r="L47" t="n">
        <v>130.993123539233</v>
      </c>
      <c r="M47" t="n">
        <v>149.115878943426</v>
      </c>
      <c r="N47" t="n">
        <v>165.825962965337</v>
      </c>
      <c r="O47" t="n">
        <v>182.195984984553</v>
      </c>
      <c r="P47" t="n">
        <v>195.691471240955</v>
      </c>
      <c r="Q47" t="n">
        <v>208.383948964634</v>
      </c>
      <c r="R47" t="n">
        <v>232.126153426235</v>
      </c>
      <c r="S47" t="n">
        <v>253.389279931011</v>
      </c>
      <c r="T47" t="n">
        <v>268.904058993167</v>
      </c>
      <c r="U47" t="n">
        <v>269.482523674782</v>
      </c>
      <c r="V47" t="n">
        <v>250.716410571356</v>
      </c>
      <c r="W47" t="n">
        <v>189.859273546404</v>
      </c>
      <c r="X47" t="n">
        <v>131.915878226889</v>
      </c>
      <c r="Y47" t="n">
        <v>115.409085420915</v>
      </c>
      <c r="Z47" t="n">
        <v>108.545281314966</v>
      </c>
      <c r="AA47" t="n">
        <v>101.233551815687</v>
      </c>
      <c r="AB47" t="n">
        <v>96.163782214187</v>
      </c>
      <c r="AC47" t="n">
        <v>93.6912592622917</v>
      </c>
      <c r="AD47" t="n">
        <v>93.9645765671316</v>
      </c>
      <c r="AE47" t="n">
        <v>95.4771689898259</v>
      </c>
      <c r="AF47" t="n">
        <v>99.046575348432</v>
      </c>
    </row>
    <row r="48">
      <c r="A48" t="s">
        <v>185</v>
      </c>
      <c r="B48" t="s">
        <v>464</v>
      </c>
      <c r="C48" t="s">
        <v>317</v>
      </c>
      <c r="D48" t="s">
        <v>465</v>
      </c>
      <c r="E48" t="s">
        <v>318</v>
      </c>
      <c r="F48"/>
      <c r="G48" t="n">
        <v>272.199168415434</v>
      </c>
      <c r="H48" t="n">
        <v>295.094059934913</v>
      </c>
      <c r="I48" t="n">
        <v>318.838937217263</v>
      </c>
      <c r="J48" t="n">
        <v>350.265123051187</v>
      </c>
      <c r="K48" t="n">
        <v>367.525915717291</v>
      </c>
      <c r="L48" t="n">
        <v>377.657656662104</v>
      </c>
      <c r="M48" t="n">
        <v>421.463440115662</v>
      </c>
      <c r="N48" t="n">
        <v>458.715743865982</v>
      </c>
      <c r="O48" t="n">
        <v>501.876112910587</v>
      </c>
      <c r="P48" t="n">
        <v>540.497468348725</v>
      </c>
      <c r="Q48" t="n">
        <v>566.234727684837</v>
      </c>
      <c r="R48" t="n">
        <v>614.568952321437</v>
      </c>
      <c r="S48" t="n">
        <v>665.345285246379</v>
      </c>
      <c r="T48" t="n">
        <v>893.118312983444</v>
      </c>
      <c r="U48" t="n">
        <v>1167.75389024788</v>
      </c>
      <c r="V48" t="n">
        <v>1118.86629986455</v>
      </c>
      <c r="W48" t="n">
        <v>992.677493154742</v>
      </c>
      <c r="X48" t="n">
        <v>876.970828410557</v>
      </c>
      <c r="Y48" t="n">
        <v>868.431749425432</v>
      </c>
      <c r="Z48" t="n">
        <v>884.804854175377</v>
      </c>
      <c r="AA48" t="n">
        <v>721.959443765972</v>
      </c>
      <c r="AB48" t="n">
        <v>615.566485568608</v>
      </c>
      <c r="AC48" t="n">
        <v>555.084467598052</v>
      </c>
      <c r="AD48" t="n">
        <v>527.623487190417</v>
      </c>
      <c r="AE48" t="n">
        <v>509.526581431661</v>
      </c>
      <c r="AF48" t="n">
        <v>518.768703295307</v>
      </c>
    </row>
    <row r="49">
      <c r="A49" t="s">
        <v>185</v>
      </c>
      <c r="B49" t="s">
        <v>466</v>
      </c>
      <c r="C49" t="s">
        <v>317</v>
      </c>
      <c r="D49" t="s">
        <v>467</v>
      </c>
      <c r="E49" t="s">
        <v>318</v>
      </c>
      <c r="F49"/>
      <c r="G49" t="n">
        <v>137.540547937633</v>
      </c>
      <c r="H49" t="n">
        <v>150.635326799439</v>
      </c>
      <c r="I49" t="n">
        <v>163.747544208407</v>
      </c>
      <c r="J49" t="n">
        <v>175.340092172442</v>
      </c>
      <c r="K49" t="n">
        <v>185.800633282147</v>
      </c>
      <c r="L49" t="n">
        <v>189.621950546379</v>
      </c>
      <c r="M49" t="n">
        <v>210.542792389129</v>
      </c>
      <c r="N49" t="n">
        <v>225.981779105557</v>
      </c>
      <c r="O49" t="n">
        <v>244.659349212357</v>
      </c>
      <c r="P49" t="n">
        <v>260.042120192388</v>
      </c>
      <c r="Q49" t="n">
        <v>266.832370930653</v>
      </c>
      <c r="R49" t="n">
        <v>282.028396550441</v>
      </c>
      <c r="S49" t="n">
        <v>302.149256425479</v>
      </c>
      <c r="T49" t="n">
        <v>448.745910533854</v>
      </c>
      <c r="U49" t="n">
        <v>642.843656822078</v>
      </c>
      <c r="V49" t="n">
        <v>574.972318373681</v>
      </c>
      <c r="W49" t="n">
        <v>575.403990366093</v>
      </c>
      <c r="X49" t="n">
        <v>561.254288932672</v>
      </c>
      <c r="Y49" t="n">
        <v>588.028472512039</v>
      </c>
      <c r="Z49" t="n">
        <v>622.66446503853</v>
      </c>
      <c r="AA49" t="n">
        <v>482.618101803603</v>
      </c>
      <c r="AB49" t="n">
        <v>398.69830203062</v>
      </c>
      <c r="AC49" t="n">
        <v>350.145721450985</v>
      </c>
      <c r="AD49" t="n">
        <v>325.571049734381</v>
      </c>
      <c r="AE49" t="n">
        <v>305.474817741927</v>
      </c>
      <c r="AF49" t="n">
        <v>306.12625806607</v>
      </c>
    </row>
    <row r="50">
      <c r="A50" t="s">
        <v>185</v>
      </c>
      <c r="B50" t="s">
        <v>468</v>
      </c>
      <c r="C50" t="s">
        <v>317</v>
      </c>
      <c r="D50" t="s">
        <v>469</v>
      </c>
      <c r="E50" t="s">
        <v>318</v>
      </c>
      <c r="F50"/>
      <c r="G50" t="n">
        <v>36.4767365912824</v>
      </c>
      <c r="H50" t="n">
        <v>40.6321030771105</v>
      </c>
      <c r="I50" t="n">
        <v>44.6433905658907</v>
      </c>
      <c r="J50" t="n">
        <v>58.0486843813749</v>
      </c>
      <c r="K50" t="n">
        <v>57.8369000277815</v>
      </c>
      <c r="L50" t="n">
        <v>57.0425825764917</v>
      </c>
      <c r="M50" t="n">
        <v>61.8047687831072</v>
      </c>
      <c r="N50" t="n">
        <v>66.9080017950873</v>
      </c>
      <c r="O50" t="n">
        <v>75.0207787136767</v>
      </c>
      <c r="P50" t="n">
        <v>84.7638769153812</v>
      </c>
      <c r="Q50" t="n">
        <v>91.0184077895504</v>
      </c>
      <c r="R50" t="n">
        <v>100.414402344761</v>
      </c>
      <c r="S50" t="n">
        <v>109.806748889888</v>
      </c>
      <c r="T50" t="n">
        <v>175.468343456423</v>
      </c>
      <c r="U50" t="n">
        <v>255.427709751022</v>
      </c>
      <c r="V50" t="n">
        <v>293.177570919509</v>
      </c>
      <c r="W50" t="n">
        <v>227.414229242246</v>
      </c>
      <c r="X50" t="n">
        <v>183.800661250996</v>
      </c>
      <c r="Y50" t="n">
        <v>164.994191492477</v>
      </c>
      <c r="Z50" t="n">
        <v>153.595107821881</v>
      </c>
      <c r="AA50" t="n">
        <v>138.107790146682</v>
      </c>
      <c r="AB50" t="n">
        <v>120.704401323801</v>
      </c>
      <c r="AC50" t="n">
        <v>111.247486884775</v>
      </c>
      <c r="AD50" t="n">
        <v>108.087860888904</v>
      </c>
      <c r="AE50" t="n">
        <v>108.574594699908</v>
      </c>
      <c r="AF50" t="n">
        <v>113.595869880806</v>
      </c>
    </row>
    <row r="51">
      <c r="A51" t="s">
        <v>185</v>
      </c>
      <c r="B51" t="s">
        <v>470</v>
      </c>
      <c r="C51" t="s">
        <v>317</v>
      </c>
      <c r="D51" t="s">
        <v>471</v>
      </c>
      <c r="E51" t="s">
        <v>318</v>
      </c>
      <c r="F51"/>
      <c r="G51" t="n">
        <v>35.8837826318908</v>
      </c>
      <c r="H51" t="n">
        <v>39.9786924091275</v>
      </c>
      <c r="I51" t="n">
        <v>43.922918843075</v>
      </c>
      <c r="J51" t="n">
        <v>57.2575021477586</v>
      </c>
      <c r="K51" t="n">
        <v>57.026759797833</v>
      </c>
      <c r="L51" t="n">
        <v>56.2153219701923</v>
      </c>
      <c r="M51" t="n">
        <v>60.8387305424806</v>
      </c>
      <c r="N51" t="n">
        <v>65.782104326427</v>
      </c>
      <c r="O51" t="n">
        <v>73.6955759762077</v>
      </c>
      <c r="P51" t="n">
        <v>83.1966465019637</v>
      </c>
      <c r="Q51" t="n">
        <v>89.246880799829</v>
      </c>
      <c r="R51" t="n">
        <v>98.4270266968729</v>
      </c>
      <c r="S51" t="n">
        <v>107.639726329287</v>
      </c>
      <c r="T51" t="n">
        <v>173.053228133878</v>
      </c>
      <c r="U51" t="n">
        <v>252.833957875795</v>
      </c>
      <c r="V51" t="n">
        <v>290.517980542339</v>
      </c>
      <c r="W51" t="n">
        <v>224.75538741469</v>
      </c>
      <c r="X51" t="n">
        <v>181.203514921175</v>
      </c>
      <c r="Y51" t="n">
        <v>162.342024792916</v>
      </c>
      <c r="Z51" t="n">
        <v>150.877694454094</v>
      </c>
      <c r="AA51" t="n">
        <v>135.22179069919</v>
      </c>
      <c r="AB51" t="n">
        <v>117.709778172436</v>
      </c>
      <c r="AC51" t="n">
        <v>108.101847042005</v>
      </c>
      <c r="AD51" t="n">
        <v>104.776323527537</v>
      </c>
      <c r="AE51" t="n">
        <v>105.056928455838</v>
      </c>
      <c r="AF51" t="n">
        <v>109.81687164575</v>
      </c>
    </row>
    <row r="52">
      <c r="A52" t="s">
        <v>185</v>
      </c>
      <c r="B52" t="s">
        <v>472</v>
      </c>
      <c r="C52" t="s">
        <v>317</v>
      </c>
      <c r="D52" t="s">
        <v>473</v>
      </c>
      <c r="E52" t="s">
        <v>318</v>
      </c>
      <c r="F52"/>
      <c r="G52" t="n">
        <v>0.592953959391584</v>
      </c>
      <c r="H52" t="n">
        <v>0.653410667982978</v>
      </c>
      <c r="I52" t="n">
        <v>0.720471722815701</v>
      </c>
      <c r="J52" t="n">
        <v>0.791182233616229</v>
      </c>
      <c r="K52" t="n">
        <v>0.810140229948511</v>
      </c>
      <c r="L52" t="n">
        <v>0.827260606299413</v>
      </c>
      <c r="M52" t="n">
        <v>0.966038240626625</v>
      </c>
      <c r="N52" t="n">
        <v>1.12589746866031</v>
      </c>
      <c r="O52" t="n">
        <v>1.32520273746897</v>
      </c>
      <c r="P52" t="n">
        <v>1.56723041341741</v>
      </c>
      <c r="Q52" t="n">
        <v>1.77152698972134</v>
      </c>
      <c r="R52" t="n">
        <v>1.98737564788808</v>
      </c>
      <c r="S52" t="n">
        <v>2.16702256060086</v>
      </c>
      <c r="T52" t="n">
        <v>2.41511532254463</v>
      </c>
      <c r="U52" t="n">
        <v>2.59375187522631</v>
      </c>
      <c r="V52" t="n">
        <v>2.65959037716963</v>
      </c>
      <c r="W52" t="n">
        <v>2.65884182755568</v>
      </c>
      <c r="X52" t="n">
        <v>2.59714632982132</v>
      </c>
      <c r="Y52" t="n">
        <v>2.65216669956138</v>
      </c>
      <c r="Z52" t="n">
        <v>2.71741336778616</v>
      </c>
      <c r="AA52" t="n">
        <v>2.88599944749152</v>
      </c>
      <c r="AB52" t="n">
        <v>2.99462315136497</v>
      </c>
      <c r="AC52" t="n">
        <v>3.1456398427705</v>
      </c>
      <c r="AD52" t="n">
        <v>3.31153736136721</v>
      </c>
      <c r="AE52" t="n">
        <v>3.51766624407</v>
      </c>
      <c r="AF52" t="n">
        <v>3.77899823505566</v>
      </c>
    </row>
    <row r="53">
      <c r="A53" t="s">
        <v>185</v>
      </c>
      <c r="B53" t="s">
        <v>474</v>
      </c>
      <c r="C53" t="s">
        <v>317</v>
      </c>
      <c r="D53" t="s">
        <v>475</v>
      </c>
      <c r="E53" t="s">
        <v>318</v>
      </c>
      <c r="F53"/>
      <c r="G53" t="n">
        <v>31.2519877980675</v>
      </c>
      <c r="H53" t="n">
        <v>32.2213352248013</v>
      </c>
      <c r="I53" t="n">
        <v>33.265225723889</v>
      </c>
      <c r="J53" t="n">
        <v>32.185843780709</v>
      </c>
      <c r="K53" t="n">
        <v>33.4347445221955</v>
      </c>
      <c r="L53" t="n">
        <v>34.4369780551361</v>
      </c>
      <c r="M53" t="n">
        <v>38.7742562724131</v>
      </c>
      <c r="N53" t="n">
        <v>42.3490208786887</v>
      </c>
      <c r="O53" t="n">
        <v>47.4023133216129</v>
      </c>
      <c r="P53" t="n">
        <v>52.8246285015098</v>
      </c>
      <c r="Q53" t="n">
        <v>57.3529917656402</v>
      </c>
      <c r="R53" t="n">
        <v>64.498787629914</v>
      </c>
      <c r="S53" t="n">
        <v>72.628412668004</v>
      </c>
      <c r="T53" t="n">
        <v>71.9742896665486</v>
      </c>
      <c r="U53" t="n">
        <v>64.2665688758528</v>
      </c>
      <c r="V53" t="n">
        <v>58.6482323526927</v>
      </c>
      <c r="W53" t="n">
        <v>54.2852584241561</v>
      </c>
      <c r="X53" t="n">
        <v>49.2496990590205</v>
      </c>
      <c r="Y53" t="n">
        <v>46.3286499770993</v>
      </c>
      <c r="Z53" t="n">
        <v>45.8500869670975</v>
      </c>
      <c r="AA53" t="n">
        <v>38.5757116584752</v>
      </c>
      <c r="AB53" t="n">
        <v>35.0264761645891</v>
      </c>
      <c r="AC53" t="n">
        <v>33.1087575457981</v>
      </c>
      <c r="AD53" t="n">
        <v>32.8526545326548</v>
      </c>
      <c r="AE53" t="n">
        <v>31.5370770159143</v>
      </c>
      <c r="AF53" t="n">
        <v>32.2684621476227</v>
      </c>
    </row>
    <row r="54">
      <c r="A54" t="s">
        <v>185</v>
      </c>
      <c r="B54" t="s">
        <v>476</v>
      </c>
      <c r="C54" t="s">
        <v>317</v>
      </c>
      <c r="D54" t="s">
        <v>477</v>
      </c>
      <c r="E54" t="s">
        <v>318</v>
      </c>
      <c r="F54"/>
      <c r="G54" t="n">
        <v>73.6378722016915</v>
      </c>
      <c r="H54" t="n">
        <v>79.1588670084388</v>
      </c>
      <c r="I54" t="n">
        <v>85.9291868695637</v>
      </c>
      <c r="J54" t="n">
        <v>89.8441449939603</v>
      </c>
      <c r="K54" t="n">
        <v>100.591820381677</v>
      </c>
      <c r="L54" t="n">
        <v>107.831754082639</v>
      </c>
      <c r="M54" t="n">
        <v>124.01247698468</v>
      </c>
      <c r="N54" t="n">
        <v>135.665138942229</v>
      </c>
      <c r="O54" t="n">
        <v>149.052320430362</v>
      </c>
      <c r="P54" t="n">
        <v>162.471222074035</v>
      </c>
      <c r="Q54" t="n">
        <v>172.954283590269</v>
      </c>
      <c r="R54" t="n">
        <v>189.136108628656</v>
      </c>
      <c r="S54" t="n">
        <v>205.462163640979</v>
      </c>
      <c r="T54" t="n">
        <v>213.184352256924</v>
      </c>
      <c r="U54" t="n">
        <v>212.198620086814</v>
      </c>
      <c r="V54" t="n">
        <v>212.12877644931</v>
      </c>
      <c r="W54" t="n">
        <v>217.394032268162</v>
      </c>
      <c r="X54" t="n">
        <v>213.527215731962</v>
      </c>
      <c r="Y54" t="n">
        <v>222.45460757263</v>
      </c>
      <c r="Z54" t="n">
        <v>231.873704417971</v>
      </c>
      <c r="AA54" t="n">
        <v>562.31604385435</v>
      </c>
      <c r="AB54" t="n">
        <v>750.69970235685</v>
      </c>
      <c r="AC54" t="n">
        <v>874.378613419869</v>
      </c>
      <c r="AD54" t="n">
        <v>982.059385371262</v>
      </c>
      <c r="AE54" t="n">
        <v>1011.47385259414</v>
      </c>
      <c r="AF54" t="n">
        <v>1067.6624689641</v>
      </c>
    </row>
    <row r="55">
      <c r="A55" t="s">
        <v>185</v>
      </c>
      <c r="B55" t="s">
        <v>478</v>
      </c>
      <c r="C55" t="s">
        <v>317</v>
      </c>
      <c r="D55" t="s">
        <v>479</v>
      </c>
      <c r="E55" t="s">
        <v>318</v>
      </c>
      <c r="F55"/>
      <c r="G55" t="n">
        <v>42.385884403624</v>
      </c>
      <c r="H55" t="n">
        <v>46.9375317836375</v>
      </c>
      <c r="I55" t="n">
        <v>52.6639611456747</v>
      </c>
      <c r="J55" t="n">
        <v>57.6583012132514</v>
      </c>
      <c r="K55" t="n">
        <v>67.157075859482</v>
      </c>
      <c r="L55" t="n">
        <v>73.3947760275025</v>
      </c>
      <c r="M55" t="n">
        <v>85.2382207122668</v>
      </c>
      <c r="N55" t="n">
        <v>93.3161180635407</v>
      </c>
      <c r="O55" t="n">
        <v>101.65000710875</v>
      </c>
      <c r="P55" t="n">
        <v>109.646593572525</v>
      </c>
      <c r="Q55" t="n">
        <v>115.601291824629</v>
      </c>
      <c r="R55" t="n">
        <v>124.637320998742</v>
      </c>
      <c r="S55" t="n">
        <v>132.833750972975</v>
      </c>
      <c r="T55" t="n">
        <v>141.210062590376</v>
      </c>
      <c r="U55" t="n">
        <v>147.932051210961</v>
      </c>
      <c r="V55" t="n">
        <v>153.480544096618</v>
      </c>
      <c r="W55" t="n">
        <v>163.108773844006</v>
      </c>
      <c r="X55" t="n">
        <v>164.277516672941</v>
      </c>
      <c r="Y55" t="n">
        <v>176.125957595531</v>
      </c>
      <c r="Z55" t="n">
        <v>186.023617450874</v>
      </c>
      <c r="AA55" t="n">
        <v>523.740332195875</v>
      </c>
      <c r="AB55" t="n">
        <v>715.673226192262</v>
      </c>
      <c r="AC55" t="n">
        <v>841.269855874071</v>
      </c>
      <c r="AD55" t="n">
        <v>949.206730838608</v>
      </c>
      <c r="AE55" t="n">
        <v>979.936775578228</v>
      </c>
      <c r="AF55" t="n">
        <v>1035.39400681647</v>
      </c>
    </row>
    <row r="56">
      <c r="A56" t="s">
        <v>185</v>
      </c>
      <c r="B56" t="s">
        <v>480</v>
      </c>
      <c r="C56" t="s">
        <v>317</v>
      </c>
      <c r="D56" t="s">
        <v>481</v>
      </c>
      <c r="E56" t="s">
        <v>318</v>
      </c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</row>
    <row r="57">
      <c r="A57" t="s">
        <v>185</v>
      </c>
      <c r="B57" t="s">
        <v>482</v>
      </c>
      <c r="C57" t="s">
        <v>317</v>
      </c>
      <c r="D57" t="s">
        <v>483</v>
      </c>
      <c r="E57" t="s">
        <v>318</v>
      </c>
      <c r="F57"/>
      <c r="G57" t="n">
        <v>5228.87929183441</v>
      </c>
      <c r="H57" t="n">
        <v>5674.65749245904</v>
      </c>
      <c r="I57" t="n">
        <v>6185.23195617867</v>
      </c>
      <c r="J57" t="n">
        <v>6695.75386682969</v>
      </c>
      <c r="K57" t="n">
        <v>7256.21986236254</v>
      </c>
      <c r="L57" t="n">
        <v>7523.64676352014</v>
      </c>
      <c r="M57" t="n">
        <v>8357.10301955118</v>
      </c>
      <c r="N57" t="n">
        <v>8890.09057779032</v>
      </c>
      <c r="O57" t="n">
        <v>9540.15000822025</v>
      </c>
      <c r="P57" t="n">
        <v>10167.0523824296</v>
      </c>
      <c r="Q57" t="n">
        <v>10962.3249606602</v>
      </c>
      <c r="R57" t="n">
        <v>12084.5285436679</v>
      </c>
      <c r="S57" t="n">
        <v>13273.5168219841</v>
      </c>
      <c r="T57" t="n">
        <v>14363.7482189764</v>
      </c>
      <c r="U57" t="n">
        <v>15269.9072462383</v>
      </c>
      <c r="V57" t="n">
        <v>15210.9097309202</v>
      </c>
      <c r="W57" t="n">
        <v>14961.9242762669</v>
      </c>
      <c r="X57" t="n">
        <v>14355.371245605</v>
      </c>
      <c r="Y57" t="n">
        <v>14414.6396373263</v>
      </c>
      <c r="Z57" t="n">
        <v>14509.7468904212</v>
      </c>
      <c r="AA57" t="n">
        <v>14690.8583594515</v>
      </c>
      <c r="AB57" t="n">
        <v>14179.8374880156</v>
      </c>
      <c r="AC57" t="n">
        <v>13390.4675549573</v>
      </c>
      <c r="AD57" t="n">
        <v>12539.7991454901</v>
      </c>
      <c r="AE57" t="n">
        <v>11207.5986872098</v>
      </c>
      <c r="AF57" t="n">
        <v>10749.9696977258</v>
      </c>
    </row>
    <row r="58">
      <c r="A58" t="s">
        <v>185</v>
      </c>
      <c r="B58" t="s">
        <v>484</v>
      </c>
      <c r="C58" t="s">
        <v>317</v>
      </c>
      <c r="D58" t="s">
        <v>485</v>
      </c>
      <c r="E58" t="s">
        <v>318</v>
      </c>
      <c r="F58"/>
      <c r="G58" t="n">
        <v>5228.87929183441</v>
      </c>
      <c r="H58" t="n">
        <v>5674.65749245904</v>
      </c>
      <c r="I58" t="n">
        <v>6185.23195617867</v>
      </c>
      <c r="J58" t="n">
        <v>6695.75386682969</v>
      </c>
      <c r="K58" t="n">
        <v>7256.21986236254</v>
      </c>
      <c r="L58" t="n">
        <v>7523.64676352014</v>
      </c>
      <c r="M58" t="n">
        <v>8357.10301955118</v>
      </c>
      <c r="N58" t="n">
        <v>8890.09057779032</v>
      </c>
      <c r="O58" t="n">
        <v>9540.15000822025</v>
      </c>
      <c r="P58" t="n">
        <v>10167.0523824296</v>
      </c>
      <c r="Q58" t="n">
        <v>10962.3249606602</v>
      </c>
      <c r="R58" t="n">
        <v>12084.5285436679</v>
      </c>
      <c r="S58" t="n">
        <v>13273.5168219841</v>
      </c>
      <c r="T58" t="n">
        <v>14363.7482189764</v>
      </c>
      <c r="U58" t="n">
        <v>15269.9072462383</v>
      </c>
      <c r="V58" t="n">
        <v>15210.9097309202</v>
      </c>
      <c r="W58" t="n">
        <v>14961.9242762669</v>
      </c>
      <c r="X58" t="n">
        <v>14355.371245605</v>
      </c>
      <c r="Y58" t="n">
        <v>14414.6396373263</v>
      </c>
      <c r="Z58" t="n">
        <v>14509.7468904212</v>
      </c>
      <c r="AA58" t="n">
        <v>14690.8583594515</v>
      </c>
      <c r="AB58" t="n">
        <v>14179.8374880156</v>
      </c>
      <c r="AC58" t="n">
        <v>13390.4675549573</v>
      </c>
      <c r="AD58" t="n">
        <v>12539.7991454901</v>
      </c>
      <c r="AE58" t="n">
        <v>11207.5986872098</v>
      </c>
      <c r="AF58" t="n">
        <v>10749.9696977258</v>
      </c>
    </row>
    <row r="59">
      <c r="A59" t="s">
        <v>185</v>
      </c>
      <c r="B59" t="s">
        <v>486</v>
      </c>
      <c r="C59" t="s">
        <v>317</v>
      </c>
      <c r="D59" t="s">
        <v>487</v>
      </c>
      <c r="E59" t="s">
        <v>318</v>
      </c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</row>
  </sheetData>
  <pageMargins left="0.7" right="0.7" top="0.75" bottom="0.75" header="0.3" footer="0.3"/>
  <pageSetup paperSize="9" orientation="portrait" horizontalDpi="300" verticalDpi="300" r:id="rId2"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263</v>
      </c>
      <c r="B1" t="s">
        <v>264</v>
      </c>
      <c r="C1" t="s">
        <v>265</v>
      </c>
      <c r="D1" t="s">
        <v>266</v>
      </c>
      <c r="E1" t="s">
        <v>267</v>
      </c>
      <c r="F1" t="s">
        <v>268</v>
      </c>
      <c r="G1" t="s">
        <v>269</v>
      </c>
      <c r="H1" t="s">
        <v>270</v>
      </c>
      <c r="I1" t="s">
        <v>271</v>
      </c>
      <c r="J1" t="s">
        <v>272</v>
      </c>
      <c r="K1" t="s">
        <v>273</v>
      </c>
      <c r="L1" t="s">
        <v>274</v>
      </c>
      <c r="M1" t="s">
        <v>275</v>
      </c>
      <c r="N1" t="s">
        <v>276</v>
      </c>
      <c r="O1" t="s">
        <v>277</v>
      </c>
      <c r="P1" t="s">
        <v>278</v>
      </c>
      <c r="Q1" t="s">
        <v>279</v>
      </c>
      <c r="R1" t="s">
        <v>280</v>
      </c>
      <c r="S1" t="s">
        <v>281</v>
      </c>
      <c r="T1" t="s">
        <v>282</v>
      </c>
      <c r="U1" t="s">
        <v>283</v>
      </c>
      <c r="V1" t="s">
        <v>284</v>
      </c>
      <c r="W1" t="s">
        <v>285</v>
      </c>
      <c r="X1" t="s">
        <v>286</v>
      </c>
      <c r="Y1" t="s">
        <v>287</v>
      </c>
      <c r="Z1" t="s">
        <v>288</v>
      </c>
      <c r="AA1" t="s">
        <v>289</v>
      </c>
      <c r="AB1" t="s">
        <v>290</v>
      </c>
      <c r="AC1" t="s">
        <v>291</v>
      </c>
      <c r="AD1" t="s">
        <v>292</v>
      </c>
      <c r="AE1" t="s">
        <v>293</v>
      </c>
      <c r="AF1" t="s">
        <v>294</v>
      </c>
    </row>
    <row r="2">
      <c r="A2" t="s">
        <v>187</v>
      </c>
      <c r="B2" t="s">
        <v>295</v>
      </c>
      <c r="C2" t="s">
        <v>317</v>
      </c>
      <c r="D2" t="s">
        <v>297</v>
      </c>
      <c r="E2" t="s">
        <v>318</v>
      </c>
      <c r="F2"/>
      <c r="G2" t="n">
        <v>34.5491605823662</v>
      </c>
      <c r="H2" t="n">
        <v>33.8278219463331</v>
      </c>
      <c r="I2" t="n">
        <v>35.1640592960176</v>
      </c>
      <c r="J2" t="n">
        <v>36.0393017795666</v>
      </c>
      <c r="K2" t="n">
        <v>37.4457839153262</v>
      </c>
      <c r="L2" t="n">
        <v>36.6676301835304</v>
      </c>
      <c r="M2" t="n">
        <v>39.1518011814137</v>
      </c>
      <c r="N2" t="n">
        <v>40.2364043691797</v>
      </c>
      <c r="O2" t="n">
        <v>41.7278530775563</v>
      </c>
      <c r="P2" t="n">
        <v>41.0794594718806</v>
      </c>
      <c r="Q2" t="n">
        <v>41.1439249472811</v>
      </c>
      <c r="R2" t="n">
        <v>42.9153712544967</v>
      </c>
      <c r="S2" t="n">
        <v>44.824075226714</v>
      </c>
      <c r="T2" t="n">
        <v>46.0602686832882</v>
      </c>
      <c r="U2" t="n">
        <v>36.1277593719512</v>
      </c>
      <c r="V2" t="n">
        <v>39.0109560650569</v>
      </c>
      <c r="W2" t="n">
        <v>37.6740795093828</v>
      </c>
      <c r="X2" t="n">
        <v>38.0837897923187</v>
      </c>
      <c r="Y2" t="n">
        <v>42.3460156366836</v>
      </c>
      <c r="Z2" t="n">
        <v>42.2591788370058</v>
      </c>
      <c r="AA2" t="n">
        <v>32.6224124868507</v>
      </c>
      <c r="AB2" t="n">
        <v>25.6361777545697</v>
      </c>
      <c r="AC2" t="n">
        <v>23.4118360457876</v>
      </c>
      <c r="AD2" t="n">
        <v>28.2738199555082</v>
      </c>
      <c r="AE2" t="n">
        <v>27.5748997430274</v>
      </c>
      <c r="AF2" t="n">
        <v>29.6718412830064</v>
      </c>
    </row>
    <row r="3">
      <c r="A3" t="s">
        <v>187</v>
      </c>
      <c r="B3" t="s">
        <v>374</v>
      </c>
      <c r="C3" t="s">
        <v>317</v>
      </c>
      <c r="D3" t="s">
        <v>375</v>
      </c>
      <c r="E3" t="s">
        <v>318</v>
      </c>
      <c r="F3"/>
      <c r="G3" t="n">
        <v>72.5245928167157</v>
      </c>
      <c r="H3" t="n">
        <v>73.4283633812265</v>
      </c>
      <c r="I3" t="n">
        <v>72.8947109214526</v>
      </c>
      <c r="J3" t="n">
        <v>72.2047754736761</v>
      </c>
      <c r="K3" t="n">
        <v>72.3592046075328</v>
      </c>
      <c r="L3" t="n">
        <v>74.2680191302503</v>
      </c>
      <c r="M3" t="n">
        <v>82.7963943625848</v>
      </c>
      <c r="N3" t="n">
        <v>90.7473527181745</v>
      </c>
      <c r="O3" t="n">
        <v>102.00116639265</v>
      </c>
      <c r="P3" t="n">
        <v>113.293266435911</v>
      </c>
      <c r="Q3" t="n">
        <v>127.638118471678</v>
      </c>
      <c r="R3" t="n">
        <v>146.707078673306</v>
      </c>
      <c r="S3" t="n">
        <v>167.723470266155</v>
      </c>
      <c r="T3" t="n">
        <v>183.841623376986</v>
      </c>
      <c r="U3" t="n">
        <v>193.768529764015</v>
      </c>
      <c r="V3" t="n">
        <v>205.76198076557</v>
      </c>
      <c r="W3" t="n">
        <v>207.072080893945</v>
      </c>
      <c r="X3" t="n">
        <v>195.38084942961</v>
      </c>
      <c r="Y3" t="n">
        <v>197.424925548643</v>
      </c>
      <c r="Z3" t="n">
        <v>191.641384143031</v>
      </c>
      <c r="AA3" t="n">
        <v>176.770066737115</v>
      </c>
      <c r="AB3" t="n">
        <v>158.083569863011</v>
      </c>
      <c r="AC3" t="n">
        <v>143.683046141256</v>
      </c>
      <c r="AD3" t="n">
        <v>142.696710287193</v>
      </c>
      <c r="AE3" t="n">
        <v>126.52749101782</v>
      </c>
      <c r="AF3" t="n">
        <v>130.675297791968</v>
      </c>
    </row>
    <row r="4">
      <c r="A4" t="s">
        <v>187</v>
      </c>
      <c r="B4" t="s">
        <v>376</v>
      </c>
      <c r="C4" t="s">
        <v>317</v>
      </c>
      <c r="D4" t="s">
        <v>377</v>
      </c>
      <c r="E4" t="s">
        <v>318</v>
      </c>
      <c r="F4"/>
      <c r="G4" t="n">
        <v>7208.03292699554</v>
      </c>
      <c r="H4" t="n">
        <v>7473.30179242033</v>
      </c>
      <c r="I4" t="n">
        <v>8081.08250042636</v>
      </c>
      <c r="J4" t="n">
        <v>8591.42363574401</v>
      </c>
      <c r="K4" t="n">
        <v>9198.87366723747</v>
      </c>
      <c r="L4" t="n">
        <v>9372.06158917869</v>
      </c>
      <c r="M4" t="n">
        <v>10202.3389100411</v>
      </c>
      <c r="N4" t="n">
        <v>10625.6714718603</v>
      </c>
      <c r="O4" t="n">
        <v>11219.0559461811</v>
      </c>
      <c r="P4" t="n">
        <v>11840.9012317061</v>
      </c>
      <c r="Q4" t="n">
        <v>12386.7410790705</v>
      </c>
      <c r="R4" t="n">
        <v>13019.1887574229</v>
      </c>
      <c r="S4" t="n">
        <v>13713.757990156</v>
      </c>
      <c r="T4" t="n">
        <v>13863.5567786953</v>
      </c>
      <c r="U4" t="n">
        <v>11812.1759745336</v>
      </c>
      <c r="V4" t="n">
        <v>12862.6256551013</v>
      </c>
      <c r="W4" t="n">
        <v>12621.9342360548</v>
      </c>
      <c r="X4" t="n">
        <v>11912.4518653941</v>
      </c>
      <c r="Y4" t="n">
        <v>12010.3609546761</v>
      </c>
      <c r="Z4" t="n">
        <v>11786.9645454195</v>
      </c>
      <c r="AA4" t="n">
        <v>12737.257768303</v>
      </c>
      <c r="AB4" t="n">
        <v>12268.5268087679</v>
      </c>
      <c r="AC4" t="n">
        <v>12049.1032857569</v>
      </c>
      <c r="AD4" t="n">
        <v>12156.9051908003</v>
      </c>
      <c r="AE4" t="n">
        <v>11749.607787493</v>
      </c>
      <c r="AF4" t="n">
        <v>12584.8991671116</v>
      </c>
    </row>
    <row r="5">
      <c r="A5" t="s">
        <v>187</v>
      </c>
      <c r="B5" t="s">
        <v>378</v>
      </c>
      <c r="C5" t="s">
        <v>317</v>
      </c>
      <c r="D5" t="s">
        <v>379</v>
      </c>
      <c r="E5" t="s">
        <v>318</v>
      </c>
      <c r="F5"/>
      <c r="G5" t="n">
        <v>1607.17610680284</v>
      </c>
      <c r="H5" t="n">
        <v>1640.05017731079</v>
      </c>
      <c r="I5" t="n">
        <v>1750.34864419593</v>
      </c>
      <c r="J5" t="n">
        <v>1849.18651680924</v>
      </c>
      <c r="K5" t="n">
        <v>1932.58374341488</v>
      </c>
      <c r="L5" t="n">
        <v>1959.26753101185</v>
      </c>
      <c r="M5" t="n">
        <v>2134.46617756687</v>
      </c>
      <c r="N5" t="n">
        <v>2218.32252665561</v>
      </c>
      <c r="O5" t="n">
        <v>2377.97228928658</v>
      </c>
      <c r="P5" t="n">
        <v>2560.79750465141</v>
      </c>
      <c r="Q5" t="n">
        <v>2695.53847509623</v>
      </c>
      <c r="R5" t="n">
        <v>2804.71062273941</v>
      </c>
      <c r="S5" t="n">
        <v>3017.88417224572</v>
      </c>
      <c r="T5" t="n">
        <v>3088.38378635909</v>
      </c>
      <c r="U5" t="n">
        <v>2466.32155501</v>
      </c>
      <c r="V5" t="n">
        <v>2770.1103536468</v>
      </c>
      <c r="W5" t="n">
        <v>2727.11576046684</v>
      </c>
      <c r="X5" t="n">
        <v>2537.39678418778</v>
      </c>
      <c r="Y5" t="n">
        <v>2525.81933832762</v>
      </c>
      <c r="Z5" t="n">
        <v>2434.18453029985</v>
      </c>
      <c r="AA5" t="n">
        <v>2761.75318012963</v>
      </c>
      <c r="AB5" t="n">
        <v>2837.0383256241</v>
      </c>
      <c r="AC5" t="n">
        <v>2794.39007064338</v>
      </c>
      <c r="AD5" t="n">
        <v>2958.13411058094</v>
      </c>
      <c r="AE5" t="n">
        <v>2836.82135320691</v>
      </c>
      <c r="AF5" t="n">
        <v>3019.29115204525</v>
      </c>
    </row>
    <row r="6">
      <c r="A6" t="s">
        <v>187</v>
      </c>
      <c r="B6" t="s">
        <v>380</v>
      </c>
      <c r="C6" t="s">
        <v>317</v>
      </c>
      <c r="D6" t="s">
        <v>381</v>
      </c>
      <c r="E6" t="s">
        <v>318</v>
      </c>
      <c r="F6"/>
      <c r="G6" t="n">
        <v>580.68134838344</v>
      </c>
      <c r="H6" t="n">
        <v>590.743490705473</v>
      </c>
      <c r="I6" t="n">
        <v>620.657738879055</v>
      </c>
      <c r="J6" t="n">
        <v>635.555773207286</v>
      </c>
      <c r="K6" t="n">
        <v>647.300259759237</v>
      </c>
      <c r="L6" t="n">
        <v>636.692233887803</v>
      </c>
      <c r="M6" t="n">
        <v>666.853957902812</v>
      </c>
      <c r="N6" t="n">
        <v>663.989796426297</v>
      </c>
      <c r="O6" t="n">
        <v>655.076755822479</v>
      </c>
      <c r="P6" t="n">
        <v>648.073886408294</v>
      </c>
      <c r="Q6" t="n">
        <v>635.158596329004</v>
      </c>
      <c r="R6" t="n">
        <v>619.773331466134</v>
      </c>
      <c r="S6" t="n">
        <v>594.059381952742</v>
      </c>
      <c r="T6" t="n">
        <v>571.602638825764</v>
      </c>
      <c r="U6" t="n">
        <v>479.795854743544</v>
      </c>
      <c r="V6" t="n">
        <v>506.709839940209</v>
      </c>
      <c r="W6" t="n">
        <v>476.909742889413</v>
      </c>
      <c r="X6" t="n">
        <v>439.695743761074</v>
      </c>
      <c r="Y6" t="n">
        <v>428.03568833877</v>
      </c>
      <c r="Z6" t="n">
        <v>402.262852779594</v>
      </c>
      <c r="AA6" t="n">
        <v>502.167713675847</v>
      </c>
      <c r="AB6" t="n">
        <v>513.737330206621</v>
      </c>
      <c r="AC6" t="n">
        <v>504.765698931582</v>
      </c>
      <c r="AD6" t="n">
        <v>481.354546828607</v>
      </c>
      <c r="AE6" t="n">
        <v>443.559012477934</v>
      </c>
      <c r="AF6" t="n">
        <v>457.193684412188</v>
      </c>
    </row>
    <row r="7">
      <c r="A7" t="s">
        <v>187</v>
      </c>
      <c r="B7" t="s">
        <v>382</v>
      </c>
      <c r="C7" t="s">
        <v>317</v>
      </c>
      <c r="D7" t="s">
        <v>383</v>
      </c>
      <c r="E7" t="s">
        <v>318</v>
      </c>
      <c r="F7"/>
      <c r="G7" t="n">
        <v>517.893956514028</v>
      </c>
      <c r="H7" t="n">
        <v>531.917446643425</v>
      </c>
      <c r="I7" t="n">
        <v>577.502838528978</v>
      </c>
      <c r="J7" t="n">
        <v>613.240628004625</v>
      </c>
      <c r="K7" t="n">
        <v>666.91526015599</v>
      </c>
      <c r="L7" t="n">
        <v>676.820119936412</v>
      </c>
      <c r="M7" t="n">
        <v>743.157737826402</v>
      </c>
      <c r="N7" t="n">
        <v>777.173353445355</v>
      </c>
      <c r="O7" t="n">
        <v>825.616471058034</v>
      </c>
      <c r="P7" t="n">
        <v>880.717485718917</v>
      </c>
      <c r="Q7" t="n">
        <v>933.294473604309</v>
      </c>
      <c r="R7" t="n">
        <v>981.747232323051</v>
      </c>
      <c r="S7" t="n">
        <v>1017.15014138875</v>
      </c>
      <c r="T7" t="n">
        <v>1005.61204405995</v>
      </c>
      <c r="U7" t="n">
        <v>820.493238611112</v>
      </c>
      <c r="V7" t="n">
        <v>860.032329895447</v>
      </c>
      <c r="W7" t="n">
        <v>807.052784292724</v>
      </c>
      <c r="X7" t="n">
        <v>747.303566077623</v>
      </c>
      <c r="Y7" t="n">
        <v>722.807647611654</v>
      </c>
      <c r="Z7" t="n">
        <v>687.420649201886</v>
      </c>
      <c r="AA7" t="n">
        <v>771.246702632879</v>
      </c>
      <c r="AB7" t="n">
        <v>739.381705923628</v>
      </c>
      <c r="AC7" t="n">
        <v>744.353115182523</v>
      </c>
      <c r="AD7" t="n">
        <v>753.280307293907</v>
      </c>
      <c r="AE7" t="n">
        <v>725.793462254622</v>
      </c>
      <c r="AF7" t="n">
        <v>799.814143368766</v>
      </c>
    </row>
    <row r="8">
      <c r="A8" t="s">
        <v>187</v>
      </c>
      <c r="B8" t="s">
        <v>384</v>
      </c>
      <c r="C8" t="s">
        <v>317</v>
      </c>
      <c r="D8" t="s">
        <v>385</v>
      </c>
      <c r="E8" t="s">
        <v>318</v>
      </c>
      <c r="F8"/>
      <c r="G8" t="n">
        <v>59.3662987428738</v>
      </c>
      <c r="H8" t="n">
        <v>63.6469608066014</v>
      </c>
      <c r="I8" t="n">
        <v>64.656141082178</v>
      </c>
      <c r="J8" t="n">
        <v>66.6113547223428</v>
      </c>
      <c r="K8" t="n">
        <v>76.3769209714558</v>
      </c>
      <c r="L8" t="n">
        <v>76.0239192599784</v>
      </c>
      <c r="M8" t="n">
        <v>80.4335973412097</v>
      </c>
      <c r="N8" t="n">
        <v>82.2955467674307</v>
      </c>
      <c r="O8" t="n">
        <v>87.8072658717147</v>
      </c>
      <c r="P8" t="n">
        <v>98.9167614790441</v>
      </c>
      <c r="Q8" t="n">
        <v>107.98561802921</v>
      </c>
      <c r="R8" t="n">
        <v>116.836767685134</v>
      </c>
      <c r="S8" t="n">
        <v>130.604917027644</v>
      </c>
      <c r="T8" t="n">
        <v>146.480708066854</v>
      </c>
      <c r="U8" t="n">
        <v>165.10778689568</v>
      </c>
      <c r="V8" t="n">
        <v>247.685272602188</v>
      </c>
      <c r="W8" t="n">
        <v>305.684403691473</v>
      </c>
      <c r="X8" t="n">
        <v>327.996049937634</v>
      </c>
      <c r="Y8" t="n">
        <v>361.462196678832</v>
      </c>
      <c r="Z8" t="n">
        <v>366.736992135306</v>
      </c>
      <c r="AA8" t="n">
        <v>384.507427071318</v>
      </c>
      <c r="AB8" t="n">
        <v>313.245109825918</v>
      </c>
      <c r="AC8" t="n">
        <v>300.299356074539</v>
      </c>
      <c r="AD8" t="n">
        <v>286.511045049475</v>
      </c>
      <c r="AE8" t="n">
        <v>252.999917785781</v>
      </c>
      <c r="AF8" t="n">
        <v>247.54417442579</v>
      </c>
    </row>
    <row r="9">
      <c r="A9" t="s">
        <v>187</v>
      </c>
      <c r="B9" t="s">
        <v>386</v>
      </c>
      <c r="C9" t="s">
        <v>317</v>
      </c>
      <c r="D9" t="s">
        <v>387</v>
      </c>
      <c r="E9" t="s">
        <v>318</v>
      </c>
      <c r="F9"/>
      <c r="G9" t="n">
        <v>567.228673733846</v>
      </c>
      <c r="H9" t="n">
        <v>575.313820787273</v>
      </c>
      <c r="I9" t="n">
        <v>612.649142352837</v>
      </c>
      <c r="J9" t="n">
        <v>639.756508625937</v>
      </c>
      <c r="K9" t="n">
        <v>684.858824798145</v>
      </c>
      <c r="L9" t="n">
        <v>699.53956352468</v>
      </c>
      <c r="M9" t="n">
        <v>757.227128334577</v>
      </c>
      <c r="N9" t="n">
        <v>795.204689466824</v>
      </c>
      <c r="O9" t="n">
        <v>837.422729659719</v>
      </c>
      <c r="P9" t="n">
        <v>884.785427021667</v>
      </c>
      <c r="Q9" t="n">
        <v>931.28250231435</v>
      </c>
      <c r="R9" t="n">
        <v>996.927990905118</v>
      </c>
      <c r="S9" t="n">
        <v>1077.43977394538</v>
      </c>
      <c r="T9" t="n">
        <v>1080.08892603768</v>
      </c>
      <c r="U9" t="n">
        <v>909.715018122713</v>
      </c>
      <c r="V9" t="n">
        <v>996.474953914604</v>
      </c>
      <c r="W9" t="n">
        <v>993.176439371881</v>
      </c>
      <c r="X9" t="n">
        <v>944.504874698902</v>
      </c>
      <c r="Y9" t="n">
        <v>964.428524337317</v>
      </c>
      <c r="Z9" t="n">
        <v>959.958272555464</v>
      </c>
      <c r="AA9" t="n">
        <v>984.060012781465</v>
      </c>
      <c r="AB9" t="n">
        <v>903.590841479824</v>
      </c>
      <c r="AC9" t="n">
        <v>873.28310292141</v>
      </c>
      <c r="AD9" t="n">
        <v>872.749672900125</v>
      </c>
      <c r="AE9" t="n">
        <v>847.93733028225</v>
      </c>
      <c r="AF9" t="n">
        <v>923.192371542508</v>
      </c>
    </row>
    <row r="10">
      <c r="A10" t="s">
        <v>187</v>
      </c>
      <c r="B10" t="s">
        <v>388</v>
      </c>
      <c r="C10" t="s">
        <v>317</v>
      </c>
      <c r="D10" t="s">
        <v>389</v>
      </c>
      <c r="E10" t="s">
        <v>318</v>
      </c>
      <c r="F10"/>
      <c r="G10" t="n">
        <v>887.168209026781</v>
      </c>
      <c r="H10" t="n">
        <v>900.769118429098</v>
      </c>
      <c r="I10" t="n">
        <v>959.672822706404</v>
      </c>
      <c r="J10" t="n">
        <v>1001.94972214529</v>
      </c>
      <c r="K10" t="n">
        <v>1073.48737373499</v>
      </c>
      <c r="L10" t="n">
        <v>1093.2028103707</v>
      </c>
      <c r="M10" t="n">
        <v>1175.34170909632</v>
      </c>
      <c r="N10" t="n">
        <v>1223.69805466915</v>
      </c>
      <c r="O10" t="n">
        <v>1279.34597129043</v>
      </c>
      <c r="P10" t="n">
        <v>1344.04850451114</v>
      </c>
      <c r="Q10" t="n">
        <v>1407.73659503453</v>
      </c>
      <c r="R10" t="n">
        <v>1498.66475456165</v>
      </c>
      <c r="S10" t="n">
        <v>1610.90524131935</v>
      </c>
      <c r="T10" t="n">
        <v>1660.04855969003</v>
      </c>
      <c r="U10" t="n">
        <v>1443.36797861442</v>
      </c>
      <c r="V10" t="n">
        <v>1583.80710600399</v>
      </c>
      <c r="W10" t="n">
        <v>1592.48704521787</v>
      </c>
      <c r="X10" t="n">
        <v>1517.59936304296</v>
      </c>
      <c r="Y10" t="n">
        <v>1544.08975145933</v>
      </c>
      <c r="Z10" t="n">
        <v>1512.20474417239</v>
      </c>
      <c r="AA10" t="n">
        <v>1588.17035346033</v>
      </c>
      <c r="AB10" t="n">
        <v>1467.95766708552</v>
      </c>
      <c r="AC10" t="n">
        <v>1449.29841037778</v>
      </c>
      <c r="AD10" t="n">
        <v>1454.39167532881</v>
      </c>
      <c r="AE10" t="n">
        <v>1428.37123349866</v>
      </c>
      <c r="AF10" t="n">
        <v>1564.35353356582</v>
      </c>
    </row>
    <row r="11">
      <c r="A11" t="s">
        <v>187</v>
      </c>
      <c r="B11" t="s">
        <v>390</v>
      </c>
      <c r="C11" t="s">
        <v>317</v>
      </c>
      <c r="D11" t="s">
        <v>391</v>
      </c>
      <c r="E11" t="s">
        <v>318</v>
      </c>
      <c r="F11"/>
      <c r="G11" t="n">
        <v>319.939535292935</v>
      </c>
      <c r="H11" t="n">
        <v>325.455297641825</v>
      </c>
      <c r="I11" t="n">
        <v>347.023680353567</v>
      </c>
      <c r="J11" t="n">
        <v>362.193213519352</v>
      </c>
      <c r="K11" t="n">
        <v>388.628548936847</v>
      </c>
      <c r="L11" t="n">
        <v>393.663246846023</v>
      </c>
      <c r="M11" t="n">
        <v>418.114580761743</v>
      </c>
      <c r="N11" t="n">
        <v>428.493365202326</v>
      </c>
      <c r="O11" t="n">
        <v>441.923241630711</v>
      </c>
      <c r="P11" t="n">
        <v>459.263077489468</v>
      </c>
      <c r="Q11" t="n">
        <v>476.454092720175</v>
      </c>
      <c r="R11" t="n">
        <v>501.736763656531</v>
      </c>
      <c r="S11" t="n">
        <v>533.465467373969</v>
      </c>
      <c r="T11" t="n">
        <v>579.959633652353</v>
      </c>
      <c r="U11" t="n">
        <v>533.652960491705</v>
      </c>
      <c r="V11" t="n">
        <v>587.332152089386</v>
      </c>
      <c r="W11" t="n">
        <v>599.310605845988</v>
      </c>
      <c r="X11" t="n">
        <v>573.094488344054</v>
      </c>
      <c r="Y11" t="n">
        <v>579.661227122011</v>
      </c>
      <c r="Z11" t="n">
        <v>552.246471616922</v>
      </c>
      <c r="AA11" t="n">
        <v>604.110340678864</v>
      </c>
      <c r="AB11" t="n">
        <v>564.3668256057</v>
      </c>
      <c r="AC11" t="n">
        <v>576.015307456373</v>
      </c>
      <c r="AD11" t="n">
        <v>581.642002428687</v>
      </c>
      <c r="AE11" t="n">
        <v>580.43390321641</v>
      </c>
      <c r="AF11" t="n">
        <v>641.161162023312</v>
      </c>
    </row>
    <row r="12">
      <c r="A12" t="s">
        <v>187</v>
      </c>
      <c r="B12" t="s">
        <v>392</v>
      </c>
      <c r="C12" t="s">
        <v>317</v>
      </c>
      <c r="D12" t="s">
        <v>393</v>
      </c>
      <c r="E12" t="s">
        <v>318</v>
      </c>
      <c r="F12"/>
      <c r="G12" t="n">
        <v>684.467458978472</v>
      </c>
      <c r="H12" t="n">
        <v>708.366170092048</v>
      </c>
      <c r="I12" t="n">
        <v>772.009884164139</v>
      </c>
      <c r="J12" t="n">
        <v>832.435980981778</v>
      </c>
      <c r="K12" t="n">
        <v>903.997423403753</v>
      </c>
      <c r="L12" t="n">
        <v>950.090783312105</v>
      </c>
      <c r="M12" t="n">
        <v>1055.54874141058</v>
      </c>
      <c r="N12" t="n">
        <v>1118.66092945534</v>
      </c>
      <c r="O12" t="n">
        <v>1186.55318996842</v>
      </c>
      <c r="P12" t="n">
        <v>1269.91837502577</v>
      </c>
      <c r="Q12" t="n">
        <v>1347.93827591963</v>
      </c>
      <c r="R12" t="n">
        <v>1448.860732584</v>
      </c>
      <c r="S12" t="n">
        <v>1494.96490824094</v>
      </c>
      <c r="T12" t="n">
        <v>1436.76375199603</v>
      </c>
      <c r="U12" t="n">
        <v>1197.77341644588</v>
      </c>
      <c r="V12" t="n">
        <v>1241.77203202981</v>
      </c>
      <c r="W12" t="n">
        <v>1187.14664634699</v>
      </c>
      <c r="X12" t="n">
        <v>1087.94671423106</v>
      </c>
      <c r="Y12" t="n">
        <v>1071.77738969057</v>
      </c>
      <c r="Z12" t="n">
        <v>1061.76645105272</v>
      </c>
      <c r="AA12" t="n">
        <v>1142.71405233592</v>
      </c>
      <c r="AB12" t="n">
        <v>1103.4835186041</v>
      </c>
      <c r="AC12" t="n">
        <v>1083.01587813067</v>
      </c>
      <c r="AD12" t="n">
        <v>1079.23187854745</v>
      </c>
      <c r="AE12" t="n">
        <v>1068.6480998162</v>
      </c>
      <c r="AF12" t="n">
        <v>1165.0605717996</v>
      </c>
    </row>
    <row r="13">
      <c r="A13" t="s">
        <v>187</v>
      </c>
      <c r="B13" t="s">
        <v>394</v>
      </c>
      <c r="C13" t="s">
        <v>317</v>
      </c>
      <c r="D13" t="s">
        <v>395</v>
      </c>
      <c r="E13" t="s">
        <v>318</v>
      </c>
      <c r="F13"/>
      <c r="G13" t="n">
        <v>619.497826727535</v>
      </c>
      <c r="H13" t="n">
        <v>657.164572117983</v>
      </c>
      <c r="I13" t="n">
        <v>719.345323420098</v>
      </c>
      <c r="J13" t="n">
        <v>784.012274734048</v>
      </c>
      <c r="K13" t="n">
        <v>864.795408909454</v>
      </c>
      <c r="L13" t="n">
        <v>903.168294528007</v>
      </c>
      <c r="M13" t="n">
        <v>1007.4670369996</v>
      </c>
      <c r="N13" t="n">
        <v>1080.48876413816</v>
      </c>
      <c r="O13" t="n">
        <v>1175.9070538794</v>
      </c>
      <c r="P13" t="n">
        <v>1269.82443683014</v>
      </c>
      <c r="Q13" t="n">
        <v>1361.3565889857</v>
      </c>
      <c r="R13" t="n">
        <v>1480.64893194357</v>
      </c>
      <c r="S13" t="n">
        <v>1605.01027899106</v>
      </c>
      <c r="T13" t="n">
        <v>1603.4115767275</v>
      </c>
      <c r="U13" t="n">
        <v>1428.15607462365</v>
      </c>
      <c r="V13" t="n">
        <v>1530.17497745748</v>
      </c>
      <c r="W13" t="n">
        <v>1486.07714016118</v>
      </c>
      <c r="X13" t="n">
        <v>1393.19018163132</v>
      </c>
      <c r="Y13" t="n">
        <v>1380.13297376839</v>
      </c>
      <c r="Z13" t="n">
        <v>1356.82825920541</v>
      </c>
      <c r="AA13" t="n">
        <v>1435.32069267157</v>
      </c>
      <c r="AB13" t="n">
        <v>1387.74745447498</v>
      </c>
      <c r="AC13" t="n">
        <v>1366.78974995717</v>
      </c>
      <c r="AD13" t="n">
        <v>1360.03117654627</v>
      </c>
      <c r="AE13" t="n">
        <v>1348.11251125135</v>
      </c>
      <c r="AF13" t="n">
        <v>1484.26915000893</v>
      </c>
    </row>
    <row r="14">
      <c r="A14" t="s">
        <v>187</v>
      </c>
      <c r="B14" t="s">
        <v>396</v>
      </c>
      <c r="C14" t="s">
        <v>317</v>
      </c>
      <c r="D14" t="s">
        <v>397</v>
      </c>
      <c r="E14" t="s">
        <v>318</v>
      </c>
      <c r="F14"/>
      <c r="G14" t="n">
        <v>275.793875791325</v>
      </c>
      <c r="H14" t="n">
        <v>285.434716643996</v>
      </c>
      <c r="I14" t="n">
        <v>303.22437865719</v>
      </c>
      <c r="J14" t="n">
        <v>312.64248022238</v>
      </c>
      <c r="K14" t="n">
        <v>329.3418306197</v>
      </c>
      <c r="L14" t="n">
        <v>331.740675010325</v>
      </c>
      <c r="M14" t="n">
        <v>339.132732482511</v>
      </c>
      <c r="N14" t="n">
        <v>323.010017086666</v>
      </c>
      <c r="O14" t="n">
        <v>311.115282892627</v>
      </c>
      <c r="P14" t="n">
        <v>305.372384017212</v>
      </c>
      <c r="Q14" t="n">
        <v>301.249036104519</v>
      </c>
      <c r="R14" t="n">
        <v>304.86879134341</v>
      </c>
      <c r="S14" t="n">
        <v>300.39575018049</v>
      </c>
      <c r="T14" t="n">
        <v>283.441747026904</v>
      </c>
      <c r="U14" t="n">
        <v>238.464693894229</v>
      </c>
      <c r="V14" t="n">
        <v>247.947354927953</v>
      </c>
      <c r="W14" t="n">
        <v>237.443810410624</v>
      </c>
      <c r="X14" t="n">
        <v>221.215221820601</v>
      </c>
      <c r="Y14" t="n">
        <v>216.113815765456</v>
      </c>
      <c r="Z14" t="n">
        <v>200.151987330513</v>
      </c>
      <c r="AA14" t="n">
        <v>199.283849151797</v>
      </c>
      <c r="AB14" t="n">
        <v>182.509131148649</v>
      </c>
      <c r="AC14" t="n">
        <v>171.310870494239</v>
      </c>
      <c r="AD14" t="n">
        <v>170.992431605815</v>
      </c>
      <c r="AE14" t="n">
        <v>171.927482831536</v>
      </c>
      <c r="AF14" t="n">
        <v>191.619356657507</v>
      </c>
    </row>
    <row r="15">
      <c r="A15" t="s">
        <v>187</v>
      </c>
      <c r="B15" t="s">
        <v>398</v>
      </c>
      <c r="C15" t="s">
        <v>317</v>
      </c>
      <c r="D15" t="s">
        <v>399</v>
      </c>
      <c r="E15" t="s">
        <v>318</v>
      </c>
      <c r="F15"/>
      <c r="G15" t="n">
        <v>532.017329736584</v>
      </c>
      <c r="H15" t="n">
        <v>555.278336153431</v>
      </c>
      <c r="I15" t="n">
        <v>602.1406970537</v>
      </c>
      <c r="J15" t="n">
        <v>632.92245137675</v>
      </c>
      <c r="K15" t="n">
        <v>675.195702666903</v>
      </c>
      <c r="L15" t="n">
        <v>690.535441554084</v>
      </c>
      <c r="M15" t="n">
        <v>730.59600865485</v>
      </c>
      <c r="N15" t="n">
        <v>732.365474611284</v>
      </c>
      <c r="O15" t="n">
        <v>743.848928271911</v>
      </c>
      <c r="P15" t="n">
        <v>763.252281821054</v>
      </c>
      <c r="Q15" t="n">
        <v>790.753138672954</v>
      </c>
      <c r="R15" t="n">
        <v>828.75262581727</v>
      </c>
      <c r="S15" t="n">
        <v>859.221886757644</v>
      </c>
      <c r="T15" t="n">
        <v>857.990211661281</v>
      </c>
      <c r="U15" t="n">
        <v>762.751090150559</v>
      </c>
      <c r="V15" t="n">
        <v>804.720790886382</v>
      </c>
      <c r="W15" t="n">
        <v>779.84611956416</v>
      </c>
      <c r="X15" t="n">
        <v>725.609389566767</v>
      </c>
      <c r="Y15" t="n">
        <v>726.962670790774</v>
      </c>
      <c r="Z15" t="n">
        <v>709.12890316749</v>
      </c>
      <c r="AA15" t="n">
        <v>749.563406123835</v>
      </c>
      <c r="AB15" t="n">
        <v>704.239230286533</v>
      </c>
      <c r="AC15" t="n">
        <v>680.903936577906</v>
      </c>
      <c r="AD15" t="n">
        <v>678.331010614356</v>
      </c>
      <c r="AE15" t="n">
        <v>664.448706522955</v>
      </c>
      <c r="AF15" t="n">
        <v>725.573020055306</v>
      </c>
    </row>
    <row r="16">
      <c r="A16" t="s">
        <v>187</v>
      </c>
      <c r="B16" t="s">
        <v>400</v>
      </c>
      <c r="C16" t="s">
        <v>317</v>
      </c>
      <c r="D16" t="s">
        <v>401</v>
      </c>
      <c r="E16" t="s">
        <v>318</v>
      </c>
      <c r="F16"/>
      <c r="G16" t="n">
        <v>256.223453945258</v>
      </c>
      <c r="H16" t="n">
        <v>269.843619509435</v>
      </c>
      <c r="I16" t="n">
        <v>298.91631839651</v>
      </c>
      <c r="J16" t="n">
        <v>320.27997115437</v>
      </c>
      <c r="K16" t="n">
        <v>345.853872047203</v>
      </c>
      <c r="L16" t="n">
        <v>358.79476654376</v>
      </c>
      <c r="M16" t="n">
        <v>391.463276172339</v>
      </c>
      <c r="N16" t="n">
        <v>409.355457524618</v>
      </c>
      <c r="O16" t="n">
        <v>432.733645379284</v>
      </c>
      <c r="P16" t="n">
        <v>457.879897803842</v>
      </c>
      <c r="Q16" t="n">
        <v>489.504102568435</v>
      </c>
      <c r="R16" t="n">
        <v>523.883834473861</v>
      </c>
      <c r="S16" t="n">
        <v>558.826136577154</v>
      </c>
      <c r="T16" t="n">
        <v>574.548464634378</v>
      </c>
      <c r="U16" t="n">
        <v>524.28639625633</v>
      </c>
      <c r="V16" t="n">
        <v>556.77343595843</v>
      </c>
      <c r="W16" t="n">
        <v>542.402309153537</v>
      </c>
      <c r="X16" t="n">
        <v>504.394167746166</v>
      </c>
      <c r="Y16" t="n">
        <v>510.848855025318</v>
      </c>
      <c r="Z16" t="n">
        <v>508.976915836977</v>
      </c>
      <c r="AA16" t="n">
        <v>550.279556972037</v>
      </c>
      <c r="AB16" t="n">
        <v>521.730099137884</v>
      </c>
      <c r="AC16" t="n">
        <v>509.593066083666</v>
      </c>
      <c r="AD16" t="n">
        <v>507.338579008541</v>
      </c>
      <c r="AE16" t="n">
        <v>492.521223691419</v>
      </c>
      <c r="AF16" t="n">
        <v>533.953663397799</v>
      </c>
    </row>
    <row r="17">
      <c r="A17" t="s">
        <v>187</v>
      </c>
      <c r="B17" t="s">
        <v>402</v>
      </c>
      <c r="C17" t="s">
        <v>317</v>
      </c>
      <c r="D17" t="s">
        <v>403</v>
      </c>
      <c r="E17" t="s">
        <v>318</v>
      </c>
      <c r="F17"/>
      <c r="G17" t="n">
        <v>288.778680994139</v>
      </c>
      <c r="H17" t="n">
        <v>303.78489745524</v>
      </c>
      <c r="I17" t="n">
        <v>335.337029322364</v>
      </c>
      <c r="J17" t="n">
        <v>363.076884075508</v>
      </c>
      <c r="K17" t="n">
        <v>390.080450709623</v>
      </c>
      <c r="L17" t="n">
        <v>405.920189833574</v>
      </c>
      <c r="M17" t="n">
        <v>452.188671806388</v>
      </c>
      <c r="N17" t="n">
        <v>479.752573693357</v>
      </c>
      <c r="O17" t="n">
        <v>514.383955282718</v>
      </c>
      <c r="P17" t="n">
        <v>542.920943761493</v>
      </c>
      <c r="Q17" t="n">
        <v>572.100432413147</v>
      </c>
      <c r="R17" t="n">
        <v>607.557497211052</v>
      </c>
      <c r="S17" t="n">
        <v>647.589200736972</v>
      </c>
      <c r="T17" t="n">
        <v>659.40556845319</v>
      </c>
      <c r="U17" t="n">
        <v>580.03225195987</v>
      </c>
      <c r="V17" t="n">
        <v>655.035264146519</v>
      </c>
      <c r="W17" t="n">
        <v>676.760814982251</v>
      </c>
      <c r="X17" t="n">
        <v>669.219059992587</v>
      </c>
      <c r="Y17" t="n">
        <v>691.439543941501</v>
      </c>
      <c r="Z17" t="n">
        <v>695.411044243651</v>
      </c>
      <c r="AA17" t="n">
        <v>721.937896599854</v>
      </c>
      <c r="AB17" t="n">
        <v>681.050371318737</v>
      </c>
      <c r="AC17" t="n">
        <v>668.348438571208</v>
      </c>
      <c r="AD17" t="n">
        <v>671.713485493325</v>
      </c>
      <c r="AE17" t="n">
        <v>667.963058221829</v>
      </c>
      <c r="AF17" t="n">
        <v>724.641867909909</v>
      </c>
    </row>
    <row r="18">
      <c r="A18" t="s">
        <v>187</v>
      </c>
      <c r="B18" t="s">
        <v>404</v>
      </c>
      <c r="C18" t="s">
        <v>317</v>
      </c>
      <c r="D18" t="s">
        <v>405</v>
      </c>
      <c r="E18" t="s">
        <v>318</v>
      </c>
      <c r="F18"/>
      <c r="G18" t="n">
        <v>954.365796759754</v>
      </c>
      <c r="H18" t="n">
        <v>1011.80881975885</v>
      </c>
      <c r="I18" t="n">
        <v>1115.19195386423</v>
      </c>
      <c r="J18" t="n">
        <v>1200.09554713463</v>
      </c>
      <c r="K18" t="n">
        <v>1303.50269968068</v>
      </c>
      <c r="L18" t="n">
        <v>1295.97606759972</v>
      </c>
      <c r="M18" t="n">
        <v>1403.17101601156</v>
      </c>
      <c r="N18" t="n">
        <v>1456.23330969889</v>
      </c>
      <c r="O18" t="n">
        <v>1525.71492095002</v>
      </c>
      <c r="P18" t="n">
        <v>1565.08464755941</v>
      </c>
      <c r="Q18" t="n">
        <v>1595.9959042154</v>
      </c>
      <c r="R18" t="n">
        <v>1644.30633297244</v>
      </c>
      <c r="S18" t="n">
        <v>1706.39190784139</v>
      </c>
      <c r="T18" t="n">
        <v>1757.41859949793</v>
      </c>
      <c r="U18" t="n">
        <v>1545.10525397995</v>
      </c>
      <c r="V18" t="n">
        <v>1684.25689682346</v>
      </c>
      <c r="W18" t="n">
        <v>1660.37561273996</v>
      </c>
      <c r="X18" t="n">
        <v>1631.80719106355</v>
      </c>
      <c r="Y18" t="n">
        <v>1728.51046615037</v>
      </c>
      <c r="Z18" t="n">
        <v>1754.25943019573</v>
      </c>
      <c r="AA18" t="n">
        <v>1798.79946733635</v>
      </c>
      <c r="AB18" t="n">
        <v>1683.92198772033</v>
      </c>
      <c r="AC18" t="n">
        <v>1635.69586822064</v>
      </c>
      <c r="AD18" t="n">
        <v>1626.3250667018</v>
      </c>
      <c r="AE18" t="n">
        <v>1553.11383118832</v>
      </c>
      <c r="AF18" t="n">
        <v>1623.62849271604</v>
      </c>
    </row>
    <row r="19">
      <c r="A19" t="s">
        <v>187</v>
      </c>
      <c r="B19" t="s">
        <v>406</v>
      </c>
      <c r="C19" t="s">
        <v>317</v>
      </c>
      <c r="D19" t="s">
        <v>407</v>
      </c>
      <c r="E19" t="s">
        <v>318</v>
      </c>
      <c r="F19"/>
      <c r="G19" t="n">
        <v>476.619914329094</v>
      </c>
      <c r="H19" t="n">
        <v>509.771802947385</v>
      </c>
      <c r="I19" t="n">
        <v>564.21942720928</v>
      </c>
      <c r="J19" t="n">
        <v>612.336502552515</v>
      </c>
      <c r="K19" t="n">
        <v>664.638423830502</v>
      </c>
      <c r="L19" t="n">
        <v>684.364197884459</v>
      </c>
      <c r="M19" t="n">
        <v>753.114255424489</v>
      </c>
      <c r="N19" t="n">
        <v>792.691142299446</v>
      </c>
      <c r="O19" t="n">
        <v>846.829144499341</v>
      </c>
      <c r="P19" t="n">
        <v>897.346403939451</v>
      </c>
      <c r="Q19" t="n">
        <v>938.88298077044</v>
      </c>
      <c r="R19" t="n">
        <v>987.329928119153</v>
      </c>
      <c r="S19" t="n">
        <v>1029.97595365385</v>
      </c>
      <c r="T19" t="n">
        <v>1076.43933335764</v>
      </c>
      <c r="U19" t="n">
        <v>923.27147349893</v>
      </c>
      <c r="V19" t="n">
        <v>978.320791669021</v>
      </c>
      <c r="W19" t="n">
        <v>922.478165701953</v>
      </c>
      <c r="X19" t="n">
        <v>834.687821901725</v>
      </c>
      <c r="Y19" t="n">
        <v>829.323287918259</v>
      </c>
      <c r="Z19" t="n">
        <v>806.760688965459</v>
      </c>
      <c r="AA19" t="n">
        <v>881.076876265457</v>
      </c>
      <c r="AB19" t="n">
        <v>836.724107697423</v>
      </c>
      <c r="AC19" t="n">
        <v>821.242763089501</v>
      </c>
      <c r="AD19" t="n">
        <v>807.600887815343</v>
      </c>
      <c r="AE19" t="n">
        <v>759.77660126849</v>
      </c>
      <c r="AF19" t="n">
        <v>773.529376804046</v>
      </c>
    </row>
    <row r="20">
      <c r="A20" t="s">
        <v>187</v>
      </c>
      <c r="B20" t="s">
        <v>408</v>
      </c>
      <c r="C20" t="s">
        <v>317</v>
      </c>
      <c r="D20" t="s">
        <v>409</v>
      </c>
      <c r="E20" t="s">
        <v>318</v>
      </c>
      <c r="F20"/>
      <c r="G20" t="n">
        <v>802.775920979021</v>
      </c>
      <c r="H20" t="n">
        <v>815.946864783141</v>
      </c>
      <c r="I20" t="n">
        <v>832.58554969457</v>
      </c>
      <c r="J20" t="n">
        <v>846.341014698645</v>
      </c>
      <c r="K20" t="n">
        <v>884.666997226522</v>
      </c>
      <c r="L20" t="n">
        <v>873.025077466196</v>
      </c>
      <c r="M20" t="n">
        <v>912.715527533203</v>
      </c>
      <c r="N20" t="n">
        <v>915.753763883582</v>
      </c>
      <c r="O20" t="n">
        <v>905.994420326504</v>
      </c>
      <c r="P20" t="n">
        <v>936.882402797504</v>
      </c>
      <c r="Q20" t="n">
        <v>980.732976181378</v>
      </c>
      <c r="R20" t="n">
        <v>1063.54140733898</v>
      </c>
      <c r="S20" t="n">
        <v>1147.95950181378</v>
      </c>
      <c r="T20" t="n">
        <v>1203.5193095117</v>
      </c>
      <c r="U20" t="n">
        <v>1135.34135252695</v>
      </c>
      <c r="V20" t="n">
        <v>1186.4548067666</v>
      </c>
      <c r="W20" t="n">
        <v>1219.80310952623</v>
      </c>
      <c r="X20" t="n">
        <v>1198.9171451801</v>
      </c>
      <c r="Y20" t="n">
        <v>1256.08166865838</v>
      </c>
      <c r="Z20" t="n">
        <v>1214.58743113932</v>
      </c>
      <c r="AA20" t="n">
        <v>1209.18674201947</v>
      </c>
      <c r="AB20" t="n">
        <v>1147.7926176466</v>
      </c>
      <c r="AC20" t="n">
        <v>1111.77867079296</v>
      </c>
      <c r="AD20" t="n">
        <v>1057.7646581684</v>
      </c>
      <c r="AE20" t="n">
        <v>1016.75586004654</v>
      </c>
      <c r="AF20" t="n">
        <v>1113.36998647647</v>
      </c>
    </row>
    <row r="21">
      <c r="A21" t="s">
        <v>187</v>
      </c>
      <c r="B21" t="s">
        <v>410</v>
      </c>
      <c r="C21" t="s">
        <v>317</v>
      </c>
      <c r="D21" t="s">
        <v>411</v>
      </c>
      <c r="E21" t="s">
        <v>318</v>
      </c>
      <c r="F21"/>
      <c r="G21" t="n">
        <v>919.878295024913</v>
      </c>
      <c r="H21" t="n">
        <v>946.326794683706</v>
      </c>
      <c r="I21" t="n">
        <v>983.260121523366</v>
      </c>
      <c r="J21" t="n">
        <v>1019.42721061965</v>
      </c>
      <c r="K21" t="n">
        <v>1083.13472373912</v>
      </c>
      <c r="L21" t="n">
        <v>1081.69386136207</v>
      </c>
      <c r="M21" t="n">
        <v>1151.75984996951</v>
      </c>
      <c r="N21" t="n">
        <v>1177.07325203624</v>
      </c>
      <c r="O21" t="n">
        <v>1192.73235120875</v>
      </c>
      <c r="P21" t="n">
        <v>1252.78057835463</v>
      </c>
      <c r="Q21" t="n">
        <v>1328.99815270296</v>
      </c>
      <c r="R21" t="n">
        <v>1446.44866911544</v>
      </c>
      <c r="S21" t="n">
        <v>1572.62864635021</v>
      </c>
      <c r="T21" t="n">
        <v>1703.7664569756</v>
      </c>
      <c r="U21" t="n">
        <v>1689.67423335569</v>
      </c>
      <c r="V21" t="n">
        <v>1809.25339650423</v>
      </c>
      <c r="W21" t="n">
        <v>1887.8141310829</v>
      </c>
      <c r="X21" t="n">
        <v>1864.15169035024</v>
      </c>
      <c r="Y21" t="n">
        <v>1920.80837309696</v>
      </c>
      <c r="Z21" t="n">
        <v>1918.04605769041</v>
      </c>
      <c r="AA21" t="n">
        <v>1982.18355295597</v>
      </c>
      <c r="AB21" t="n">
        <v>1910.17604590464</v>
      </c>
      <c r="AC21" t="n">
        <v>1846.02945672996</v>
      </c>
      <c r="AD21" t="n">
        <v>1793.79528755328</v>
      </c>
      <c r="AE21" t="n">
        <v>1693.25450545175</v>
      </c>
      <c r="AF21" t="n">
        <v>1823.53052202855</v>
      </c>
    </row>
    <row r="22">
      <c r="A22" t="s">
        <v>187</v>
      </c>
      <c r="B22" t="s">
        <v>412</v>
      </c>
      <c r="C22" t="s">
        <v>317</v>
      </c>
      <c r="D22" t="s">
        <v>413</v>
      </c>
      <c r="E22" t="s">
        <v>318</v>
      </c>
      <c r="F22"/>
      <c r="G22" t="n">
        <v>117.102374045891</v>
      </c>
      <c r="H22" t="n">
        <v>130.379929900565</v>
      </c>
      <c r="I22" t="n">
        <v>150.674571828795</v>
      </c>
      <c r="J22" t="n">
        <v>173.086195921006</v>
      </c>
      <c r="K22" t="n">
        <v>198.467726512599</v>
      </c>
      <c r="L22" t="n">
        <v>208.668783895873</v>
      </c>
      <c r="M22" t="n">
        <v>239.044322436305</v>
      </c>
      <c r="N22" t="n">
        <v>261.319488152655</v>
      </c>
      <c r="O22" t="n">
        <v>286.737930882242</v>
      </c>
      <c r="P22" t="n">
        <v>315.89817555713</v>
      </c>
      <c r="Q22" t="n">
        <v>348.265176521581</v>
      </c>
      <c r="R22" t="n">
        <v>382.907261776453</v>
      </c>
      <c r="S22" t="n">
        <v>424.669144536423</v>
      </c>
      <c r="T22" t="n">
        <v>500.247147463899</v>
      </c>
      <c r="U22" t="n">
        <v>554.332880828744</v>
      </c>
      <c r="V22" t="n">
        <v>622.79858973763</v>
      </c>
      <c r="W22" t="n">
        <v>668.011021556664</v>
      </c>
      <c r="X22" t="n">
        <v>665.234545170134</v>
      </c>
      <c r="Y22" t="n">
        <v>664.726704438575</v>
      </c>
      <c r="Z22" t="n">
        <v>703.458626551087</v>
      </c>
      <c r="AA22" t="n">
        <v>772.9968109365</v>
      </c>
      <c r="AB22" t="n">
        <v>762.383428258044</v>
      </c>
      <c r="AC22" t="n">
        <v>734.250785936998</v>
      </c>
      <c r="AD22" t="n">
        <v>736.030629384875</v>
      </c>
      <c r="AE22" t="n">
        <v>676.49864540521</v>
      </c>
      <c r="AF22" t="n">
        <v>710.160535552079</v>
      </c>
    </row>
    <row r="23">
      <c r="A23" t="s">
        <v>187</v>
      </c>
      <c r="B23" t="s">
        <v>414</v>
      </c>
      <c r="C23" t="s">
        <v>317</v>
      </c>
      <c r="D23" t="s">
        <v>415</v>
      </c>
      <c r="E23" t="s">
        <v>318</v>
      </c>
      <c r="F23"/>
      <c r="G23" t="n">
        <v>1685.01410862197</v>
      </c>
      <c r="H23" t="n">
        <v>1826.00523853107</v>
      </c>
      <c r="I23" t="n">
        <v>2035.37837650643</v>
      </c>
      <c r="J23" t="n">
        <v>2286.75034090892</v>
      </c>
      <c r="K23" t="n">
        <v>2589.33757557762</v>
      </c>
      <c r="L23" t="n">
        <v>2783.82735892041</v>
      </c>
      <c r="M23" t="n">
        <v>3301.51327618829</v>
      </c>
      <c r="N23" t="n">
        <v>3709.24596168548</v>
      </c>
      <c r="O23" t="n">
        <v>4177.10672880861</v>
      </c>
      <c r="P23" t="n">
        <v>4764.59925339052</v>
      </c>
      <c r="Q23" t="n">
        <v>5493.46152180141</v>
      </c>
      <c r="R23" t="n">
        <v>6176.50318121793</v>
      </c>
      <c r="S23" t="n">
        <v>6531.71795569976</v>
      </c>
      <c r="T23" t="n">
        <v>6535.44794571356</v>
      </c>
      <c r="U23" t="n">
        <v>5762.95360319143</v>
      </c>
      <c r="V23" t="n">
        <v>5238.0935332213</v>
      </c>
      <c r="W23" t="n">
        <v>4530.36573915439</v>
      </c>
      <c r="X23" t="n">
        <v>3898.68328940104</v>
      </c>
      <c r="Y23" t="n">
        <v>3655.21161803269</v>
      </c>
      <c r="Z23" t="n">
        <v>3491.3103521518</v>
      </c>
      <c r="AA23" t="n">
        <v>3363.61704232396</v>
      </c>
      <c r="AB23" t="n">
        <v>3199.50618601878</v>
      </c>
      <c r="AC23" t="n">
        <v>3118.74145200457</v>
      </c>
      <c r="AD23" t="n">
        <v>3078.21182430793</v>
      </c>
      <c r="AE23" t="n">
        <v>2919.74295108439</v>
      </c>
      <c r="AF23" t="n">
        <v>3063.08426598391</v>
      </c>
    </row>
    <row r="24">
      <c r="A24" t="s">
        <v>187</v>
      </c>
      <c r="B24" t="s">
        <v>416</v>
      </c>
      <c r="C24" t="s">
        <v>317</v>
      </c>
      <c r="D24" t="s">
        <v>417</v>
      </c>
      <c r="E24" t="s">
        <v>318</v>
      </c>
      <c r="F24"/>
      <c r="G24" t="n">
        <v>3920.58216541002</v>
      </c>
      <c r="H24" t="n">
        <v>4318.55719504718</v>
      </c>
      <c r="I24" t="n">
        <v>4940.84426614443</v>
      </c>
      <c r="J24" t="n">
        <v>5591.98901074772</v>
      </c>
      <c r="K24" t="n">
        <v>6324.90010022426</v>
      </c>
      <c r="L24" t="n">
        <v>6674.03308427183</v>
      </c>
      <c r="M24" t="n">
        <v>7633.83362158456</v>
      </c>
      <c r="N24" t="n">
        <v>8344.53173103311</v>
      </c>
      <c r="O24" t="n">
        <v>9227.58365026134</v>
      </c>
      <c r="P24" t="n">
        <v>10069.6295941309</v>
      </c>
      <c r="Q24" t="n">
        <v>10704.4922975686</v>
      </c>
      <c r="R24" t="n">
        <v>11519.7140980834</v>
      </c>
      <c r="S24" t="n">
        <v>12186.0224282796</v>
      </c>
      <c r="T24" t="n">
        <v>13292.6336923056</v>
      </c>
      <c r="U24" t="n">
        <v>11828.9360847121</v>
      </c>
      <c r="V24" t="n">
        <v>13421.5361214578</v>
      </c>
      <c r="W24" t="n">
        <v>13354.0167506512</v>
      </c>
      <c r="X24" t="n">
        <v>12670.2663950314</v>
      </c>
      <c r="Y24" t="n">
        <v>13340.3964539487</v>
      </c>
      <c r="Z24" t="n">
        <v>13126.7232234262</v>
      </c>
      <c r="AA24" t="n">
        <v>13824.4277082799</v>
      </c>
      <c r="AB24" t="n">
        <v>12717.1731153792</v>
      </c>
      <c r="AC24" t="n">
        <v>11987.8278213298</v>
      </c>
      <c r="AD24" t="n">
        <v>12233.9995611481</v>
      </c>
      <c r="AE24" t="n">
        <v>11620.9363815636</v>
      </c>
      <c r="AF24" t="n">
        <v>12286.5058225857</v>
      </c>
    </row>
    <row r="25">
      <c r="A25" t="s">
        <v>187</v>
      </c>
      <c r="B25" t="s">
        <v>418</v>
      </c>
      <c r="C25" t="s">
        <v>317</v>
      </c>
      <c r="D25" t="s">
        <v>419</v>
      </c>
      <c r="E25" t="s">
        <v>318</v>
      </c>
      <c r="F25"/>
      <c r="G25" t="n">
        <v>1252.5423402461</v>
      </c>
      <c r="H25" t="n">
        <v>1333.0349719679</v>
      </c>
      <c r="I25" t="n">
        <v>1495.17762121606</v>
      </c>
      <c r="J25" t="n">
        <v>1618.40397003152</v>
      </c>
      <c r="K25" t="n">
        <v>1748.40636538882</v>
      </c>
      <c r="L25" t="n">
        <v>1783.32878314818</v>
      </c>
      <c r="M25" t="n">
        <v>1958.06935202119</v>
      </c>
      <c r="N25" t="n">
        <v>2026.67034760435</v>
      </c>
      <c r="O25" t="n">
        <v>2098.73352777122</v>
      </c>
      <c r="P25" t="n">
        <v>2186.70437415309</v>
      </c>
      <c r="Q25" t="n">
        <v>2218.00252759832</v>
      </c>
      <c r="R25" t="n">
        <v>2293.42320781625</v>
      </c>
      <c r="S25" t="n">
        <v>2333.82694915603</v>
      </c>
      <c r="T25" t="n">
        <v>2360.6118984402</v>
      </c>
      <c r="U25" t="n">
        <v>1966.98639496313</v>
      </c>
      <c r="V25" t="n">
        <v>2092.58927083197</v>
      </c>
      <c r="W25" t="n">
        <v>1972.41939369506</v>
      </c>
      <c r="X25" t="n">
        <v>1780.19614607074</v>
      </c>
      <c r="Y25" t="n">
        <v>1799.65909574792</v>
      </c>
      <c r="Z25" t="n">
        <v>1736.9005431078</v>
      </c>
      <c r="AA25" t="n">
        <v>1833.62490979969</v>
      </c>
      <c r="AB25" t="n">
        <v>1699.23350286588</v>
      </c>
      <c r="AC25" t="n">
        <v>1615.95937844876</v>
      </c>
      <c r="AD25" t="n">
        <v>1591.65313979665</v>
      </c>
      <c r="AE25" t="n">
        <v>1446.42627578546</v>
      </c>
      <c r="AF25" t="n">
        <v>1476.69648630798</v>
      </c>
    </row>
    <row r="26">
      <c r="A26" t="s">
        <v>187</v>
      </c>
      <c r="B26" t="s">
        <v>420</v>
      </c>
      <c r="C26" t="s">
        <v>317</v>
      </c>
      <c r="D26" t="s">
        <v>421</v>
      </c>
      <c r="E26" t="s">
        <v>318</v>
      </c>
      <c r="F26"/>
      <c r="G26" t="n">
        <v>1532.69100479271</v>
      </c>
      <c r="H26" t="n">
        <v>1775.10360930324</v>
      </c>
      <c r="I26" t="n">
        <v>2101.99377424513</v>
      </c>
      <c r="J26" t="n">
        <v>2488.72603201706</v>
      </c>
      <c r="K26" t="n">
        <v>2924.77643824213</v>
      </c>
      <c r="L26" t="n">
        <v>3143.38806398908</v>
      </c>
      <c r="M26" t="n">
        <v>3659.13128975025</v>
      </c>
      <c r="N26" t="n">
        <v>4095.08933007875</v>
      </c>
      <c r="O26" t="n">
        <v>4626.12152890627</v>
      </c>
      <c r="P26" t="n">
        <v>5121.2347711883</v>
      </c>
      <c r="Q26" t="n">
        <v>5497.33626495429</v>
      </c>
      <c r="R26" t="n">
        <v>5971.42836587194</v>
      </c>
      <c r="S26" t="n">
        <v>6341.08791964055</v>
      </c>
      <c r="T26" t="n">
        <v>7079.46480399307</v>
      </c>
      <c r="U26" t="n">
        <v>6359.97842736219</v>
      </c>
      <c r="V26" t="n">
        <v>7297.09230104777</v>
      </c>
      <c r="W26" t="n">
        <v>7283.09297158863</v>
      </c>
      <c r="X26" t="n">
        <v>6902.85262349754</v>
      </c>
      <c r="Y26" t="n">
        <v>7373.65649688221</v>
      </c>
      <c r="Z26" t="n">
        <v>7364.04582294626</v>
      </c>
      <c r="AA26" t="n">
        <v>7775.36948073539</v>
      </c>
      <c r="AB26" t="n">
        <v>7055.78067995077</v>
      </c>
      <c r="AC26" t="n">
        <v>6642.93354635804</v>
      </c>
      <c r="AD26" t="n">
        <v>6892.56644560018</v>
      </c>
      <c r="AE26" t="n">
        <v>6604.79430845031</v>
      </c>
      <c r="AF26" t="n">
        <v>7121.65239766717</v>
      </c>
    </row>
    <row r="27">
      <c r="A27" t="s">
        <v>187</v>
      </c>
      <c r="B27" t="s">
        <v>422</v>
      </c>
      <c r="C27" t="s">
        <v>317</v>
      </c>
      <c r="D27" t="s">
        <v>423</v>
      </c>
      <c r="E27" t="s">
        <v>318</v>
      </c>
      <c r="F27"/>
      <c r="G27" t="n">
        <v>1135.34882037121</v>
      </c>
      <c r="H27" t="n">
        <v>1210.41861377604</v>
      </c>
      <c r="I27" t="n">
        <v>1343.67287068323</v>
      </c>
      <c r="J27" t="n">
        <v>1484.85900869913</v>
      </c>
      <c r="K27" t="n">
        <v>1651.71729659331</v>
      </c>
      <c r="L27" t="n">
        <v>1747.31623713457</v>
      </c>
      <c r="M27" t="n">
        <v>2016.63297981311</v>
      </c>
      <c r="N27" t="n">
        <v>2222.77205335001</v>
      </c>
      <c r="O27" t="n">
        <v>2502.72859358384</v>
      </c>
      <c r="P27" t="n">
        <v>2761.69044878953</v>
      </c>
      <c r="Q27" t="n">
        <v>2989.153505016</v>
      </c>
      <c r="R27" t="n">
        <v>3254.86252439519</v>
      </c>
      <c r="S27" t="n">
        <v>3511.10755948299</v>
      </c>
      <c r="T27" t="n">
        <v>3852.55698987233</v>
      </c>
      <c r="U27" t="n">
        <v>3501.97126238674</v>
      </c>
      <c r="V27" t="n">
        <v>4031.85454957809</v>
      </c>
      <c r="W27" t="n">
        <v>4098.50438536756</v>
      </c>
      <c r="X27" t="n">
        <v>3987.21762546316</v>
      </c>
      <c r="Y27" t="n">
        <v>4167.08086131854</v>
      </c>
      <c r="Z27" t="n">
        <v>4025.7768573721</v>
      </c>
      <c r="AA27" t="n">
        <v>4215.43331774487</v>
      </c>
      <c r="AB27" t="n">
        <v>3962.15893256257</v>
      </c>
      <c r="AC27" t="n">
        <v>3728.93489652303</v>
      </c>
      <c r="AD27" t="n">
        <v>3749.77997575129</v>
      </c>
      <c r="AE27" t="n">
        <v>3569.71579732786</v>
      </c>
      <c r="AF27" t="n">
        <v>3688.1569386106</v>
      </c>
    </row>
    <row r="28">
      <c r="A28" t="s">
        <v>187</v>
      </c>
      <c r="B28" t="s">
        <v>424</v>
      </c>
      <c r="C28" t="s">
        <v>317</v>
      </c>
      <c r="D28" t="s">
        <v>425</v>
      </c>
      <c r="E28" t="s">
        <v>318</v>
      </c>
      <c r="F28"/>
      <c r="G28" t="n">
        <v>1095.68013510297</v>
      </c>
      <c r="H28" t="n">
        <v>1151.37568665675</v>
      </c>
      <c r="I28" t="n">
        <v>1226.32969040362</v>
      </c>
      <c r="J28" t="n">
        <v>1307.80797922985</v>
      </c>
      <c r="K28" t="n">
        <v>1409.26863941906</v>
      </c>
      <c r="L28" t="n">
        <v>1424.25338699518</v>
      </c>
      <c r="M28" t="n">
        <v>1551.53722166286</v>
      </c>
      <c r="N28" t="n">
        <v>1620.81415688397</v>
      </c>
      <c r="O28" t="n">
        <v>1719.47026398367</v>
      </c>
      <c r="P28" t="n">
        <v>1834.8062253628</v>
      </c>
      <c r="Q28" t="n">
        <v>1951.62295957662</v>
      </c>
      <c r="R28" t="n">
        <v>2091.73102118762</v>
      </c>
      <c r="S28" t="n">
        <v>2281.61616067455</v>
      </c>
      <c r="T28" t="n">
        <v>2447.02358070141</v>
      </c>
      <c r="U28" t="n">
        <v>2337.98067872883</v>
      </c>
      <c r="V28" t="n">
        <v>2445.69339949564</v>
      </c>
      <c r="W28" t="n">
        <v>2412.83277493538</v>
      </c>
      <c r="X28" t="n">
        <v>2272.22616051082</v>
      </c>
      <c r="Y28" t="n">
        <v>2220.43221321882</v>
      </c>
      <c r="Z28" t="n">
        <v>2212.37832944346</v>
      </c>
      <c r="AA28" t="n">
        <v>2314.48498548273</v>
      </c>
      <c r="AB28" t="n">
        <v>2280.67886156048</v>
      </c>
      <c r="AC28" t="n">
        <v>2275.26251346035</v>
      </c>
      <c r="AD28" t="n">
        <v>2224.90400242215</v>
      </c>
      <c r="AE28" t="n">
        <v>2211.80769002273</v>
      </c>
      <c r="AF28" t="n">
        <v>2319.63120843709</v>
      </c>
    </row>
    <row r="29">
      <c r="A29" t="s">
        <v>187</v>
      </c>
      <c r="B29" t="s">
        <v>426</v>
      </c>
      <c r="C29" t="s">
        <v>317</v>
      </c>
      <c r="D29" t="s">
        <v>427</v>
      </c>
      <c r="E29" t="s">
        <v>318</v>
      </c>
      <c r="F29"/>
      <c r="G29" t="n">
        <v>353.10985124164</v>
      </c>
      <c r="H29" t="n">
        <v>368.370026542445</v>
      </c>
      <c r="I29" t="n">
        <v>388.203923265701</v>
      </c>
      <c r="J29" t="n">
        <v>405.865191555677</v>
      </c>
      <c r="K29" t="n">
        <v>428.093077192472</v>
      </c>
      <c r="L29" t="n">
        <v>444.583718367936</v>
      </c>
      <c r="M29" t="n">
        <v>502.200263259971</v>
      </c>
      <c r="N29" t="n">
        <v>562.130498896138</v>
      </c>
      <c r="O29" t="n">
        <v>629.494624332106</v>
      </c>
      <c r="P29" t="n">
        <v>670.808695234571</v>
      </c>
      <c r="Q29" t="n">
        <v>716.481285116618</v>
      </c>
      <c r="R29" t="n">
        <v>777.331173656209</v>
      </c>
      <c r="S29" t="n">
        <v>854.925019354494</v>
      </c>
      <c r="T29" t="n">
        <v>936.57331589107</v>
      </c>
      <c r="U29" t="n">
        <v>902.753801684108</v>
      </c>
      <c r="V29" t="n">
        <v>948.333667185043</v>
      </c>
      <c r="W29" t="n">
        <v>933.756645503855</v>
      </c>
      <c r="X29" t="n">
        <v>872.010040955386</v>
      </c>
      <c r="Y29" t="n">
        <v>852.313366992576</v>
      </c>
      <c r="Z29" t="n">
        <v>855.08172346974</v>
      </c>
      <c r="AA29" t="n">
        <v>900.107552393554</v>
      </c>
      <c r="AB29" t="n">
        <v>889.622631810229</v>
      </c>
      <c r="AC29" t="n">
        <v>910.776873411366</v>
      </c>
      <c r="AD29" t="n">
        <v>905.11120668544</v>
      </c>
      <c r="AE29" t="n">
        <v>915.135269201082</v>
      </c>
      <c r="AF29" t="n">
        <v>974.903653521133</v>
      </c>
    </row>
    <row r="30">
      <c r="A30" t="s">
        <v>187</v>
      </c>
      <c r="B30" t="s">
        <v>428</v>
      </c>
      <c r="C30" t="s">
        <v>317</v>
      </c>
      <c r="D30" t="s">
        <v>429</v>
      </c>
      <c r="E30" t="s">
        <v>318</v>
      </c>
      <c r="F30"/>
      <c r="G30" t="n">
        <v>50.326797884476</v>
      </c>
      <c r="H30" t="n">
        <v>47.5045216638281</v>
      </c>
      <c r="I30" t="n">
        <v>46.0755729080277</v>
      </c>
      <c r="J30" t="n">
        <v>44.6444782210767</v>
      </c>
      <c r="K30" t="n">
        <v>44.1420493012774</v>
      </c>
      <c r="L30" t="n">
        <v>43.004338512842</v>
      </c>
      <c r="M30" t="n">
        <v>46.9381117270559</v>
      </c>
      <c r="N30" t="n">
        <v>49.3150399318783</v>
      </c>
      <c r="O30" t="n">
        <v>53.3733054609326</v>
      </c>
      <c r="P30" t="n">
        <v>56.9643924515126</v>
      </c>
      <c r="Q30" t="n">
        <v>61.6634514041744</v>
      </c>
      <c r="R30" t="n">
        <v>64.8121214302577</v>
      </c>
      <c r="S30" t="n">
        <v>71.4090942885031</v>
      </c>
      <c r="T30" t="n">
        <v>73.3568736842719</v>
      </c>
      <c r="U30" t="n">
        <v>64.9432704521898</v>
      </c>
      <c r="V30" t="n">
        <v>76.7596157217338</v>
      </c>
      <c r="W30" t="n">
        <v>79.7855131766081</v>
      </c>
      <c r="X30" t="n">
        <v>86.1656487489053</v>
      </c>
      <c r="Y30" t="n">
        <v>76.8360509154111</v>
      </c>
      <c r="Z30" t="n">
        <v>68.0034561736332</v>
      </c>
      <c r="AA30" t="n">
        <v>62.3714526341255</v>
      </c>
      <c r="AB30" t="n">
        <v>56.8524608342575</v>
      </c>
      <c r="AC30" t="n">
        <v>53.3009181009844</v>
      </c>
      <c r="AD30" t="n">
        <v>59.5058849987149</v>
      </c>
      <c r="AE30" t="n">
        <v>51.6334372785647</v>
      </c>
      <c r="AF30" t="n">
        <v>48.4587802576918</v>
      </c>
    </row>
    <row r="31">
      <c r="A31" t="s">
        <v>187</v>
      </c>
      <c r="B31" t="s">
        <v>430</v>
      </c>
      <c r="C31" t="s">
        <v>317</v>
      </c>
      <c r="D31" t="s">
        <v>431</v>
      </c>
      <c r="E31" t="s">
        <v>318</v>
      </c>
      <c r="F31"/>
      <c r="G31" t="n">
        <v>469.528012779903</v>
      </c>
      <c r="H31" t="n">
        <v>486.233100621871</v>
      </c>
      <c r="I31" t="n">
        <v>508.826055643673</v>
      </c>
      <c r="J31" t="n">
        <v>537.756741871934</v>
      </c>
      <c r="K31" t="n">
        <v>575.261670987485</v>
      </c>
      <c r="L31" t="n">
        <v>550.062220353929</v>
      </c>
      <c r="M31" t="n">
        <v>556.638890991288</v>
      </c>
      <c r="N31" t="n">
        <v>522.543849427</v>
      </c>
      <c r="O31" t="n">
        <v>490.051262769507</v>
      </c>
      <c r="P31" t="n">
        <v>478.515227530954</v>
      </c>
      <c r="Q31" t="n">
        <v>464.563044405471</v>
      </c>
      <c r="R31" t="n">
        <v>459.235908109418</v>
      </c>
      <c r="S31" t="n">
        <v>467.453292919834</v>
      </c>
      <c r="T31" t="n">
        <v>483.455126134371</v>
      </c>
      <c r="U31" t="n">
        <v>459.959384763505</v>
      </c>
      <c r="V31" t="n">
        <v>453.600630797128</v>
      </c>
      <c r="W31" t="n">
        <v>445.88391780189</v>
      </c>
      <c r="X31" t="n">
        <v>415.819712172399</v>
      </c>
      <c r="Y31" t="n">
        <v>393.358749453128</v>
      </c>
      <c r="Z31" t="n">
        <v>362.803344753991</v>
      </c>
      <c r="AA31" t="n">
        <v>401.734714202553</v>
      </c>
      <c r="AB31" t="n">
        <v>400.436090251428</v>
      </c>
      <c r="AC31" t="n">
        <v>397.927556218654</v>
      </c>
      <c r="AD31" t="n">
        <v>376.965173280584</v>
      </c>
      <c r="AE31" t="n">
        <v>335.784772975555</v>
      </c>
      <c r="AF31" t="n">
        <v>332.850631483147</v>
      </c>
    </row>
    <row r="32">
      <c r="A32" t="s">
        <v>187</v>
      </c>
      <c r="B32" t="s">
        <v>432</v>
      </c>
      <c r="C32" t="s">
        <v>317</v>
      </c>
      <c r="D32" t="s">
        <v>433</v>
      </c>
      <c r="E32" t="s">
        <v>318</v>
      </c>
      <c r="F32"/>
      <c r="G32" t="n">
        <v>145.980399512374</v>
      </c>
      <c r="H32" t="n">
        <v>166.169867875178</v>
      </c>
      <c r="I32" t="n">
        <v>191.118457594564</v>
      </c>
      <c r="J32" t="n">
        <v>215.509930602792</v>
      </c>
      <c r="K32" t="n">
        <v>243.856329786985</v>
      </c>
      <c r="L32" t="n">
        <v>262.080734765596</v>
      </c>
      <c r="M32" t="n">
        <v>304.660360784407</v>
      </c>
      <c r="N32" t="n">
        <v>334.529895869562</v>
      </c>
      <c r="O32" t="n">
        <v>378.226359510563</v>
      </c>
      <c r="P32" t="n">
        <v>444.875535747217</v>
      </c>
      <c r="Q32" t="n">
        <v>515.665730411291</v>
      </c>
      <c r="R32" t="n">
        <v>588.244611885627</v>
      </c>
      <c r="S32" t="n">
        <v>675.368739638263</v>
      </c>
      <c r="T32" t="n">
        <v>739.294450405208</v>
      </c>
      <c r="U32" t="n">
        <v>726.999717092266</v>
      </c>
      <c r="V32" t="n">
        <v>782.773603177598</v>
      </c>
      <c r="W32" t="n">
        <v>782.607740116034</v>
      </c>
      <c r="X32" t="n">
        <v>738.701161427858</v>
      </c>
      <c r="Y32" t="n">
        <v>736.641368265169</v>
      </c>
      <c r="Z32" t="n">
        <v>759.931822459185</v>
      </c>
      <c r="AA32" t="n">
        <v>775.02691379699</v>
      </c>
      <c r="AB32" t="n">
        <v>752.715703446508</v>
      </c>
      <c r="AC32" t="n">
        <v>734.503349347607</v>
      </c>
      <c r="AD32" t="n">
        <v>709.305469152791</v>
      </c>
      <c r="AE32" t="n">
        <v>733.868097399841</v>
      </c>
      <c r="AF32" t="n">
        <v>776.264297927754</v>
      </c>
    </row>
    <row r="33">
      <c r="A33" t="s">
        <v>187</v>
      </c>
      <c r="B33" t="s">
        <v>434</v>
      </c>
      <c r="C33" t="s">
        <v>317</v>
      </c>
      <c r="D33" t="s">
        <v>435</v>
      </c>
      <c r="E33" t="s">
        <v>318</v>
      </c>
      <c r="F33"/>
      <c r="G33" t="n">
        <v>76.7350736845743</v>
      </c>
      <c r="H33" t="n">
        <v>83.0981699534269</v>
      </c>
      <c r="I33" t="n">
        <v>92.1056809916508</v>
      </c>
      <c r="J33" t="n">
        <v>104.03163697837</v>
      </c>
      <c r="K33" t="n">
        <v>117.915512150844</v>
      </c>
      <c r="L33" t="n">
        <v>124.522374994881</v>
      </c>
      <c r="M33" t="n">
        <v>141.099594900134</v>
      </c>
      <c r="N33" t="n">
        <v>152.294872759387</v>
      </c>
      <c r="O33" t="n">
        <v>168.324711910556</v>
      </c>
      <c r="P33" t="n">
        <v>183.642374398543</v>
      </c>
      <c r="Q33" t="n">
        <v>193.249448239068</v>
      </c>
      <c r="R33" t="n">
        <v>202.10720610611</v>
      </c>
      <c r="S33" t="n">
        <v>212.460014473454</v>
      </c>
      <c r="T33" t="n">
        <v>214.343814586485</v>
      </c>
      <c r="U33" t="n">
        <v>183.32450473676</v>
      </c>
      <c r="V33" t="n">
        <v>184.225882614141</v>
      </c>
      <c r="W33" t="n">
        <v>170.798958336992</v>
      </c>
      <c r="X33" t="n">
        <v>159.529597206267</v>
      </c>
      <c r="Y33" t="n">
        <v>161.282677592535</v>
      </c>
      <c r="Z33" t="n">
        <v>166.557982586912</v>
      </c>
      <c r="AA33" t="n">
        <v>175.244352455503</v>
      </c>
      <c r="AB33" t="n">
        <v>181.051975218055</v>
      </c>
      <c r="AC33" t="n">
        <v>178.753816381737</v>
      </c>
      <c r="AD33" t="n">
        <v>174.016268304617</v>
      </c>
      <c r="AE33" t="n">
        <v>175.386113167688</v>
      </c>
      <c r="AF33" t="n">
        <v>187.153845247363</v>
      </c>
    </row>
    <row r="34">
      <c r="A34" t="s">
        <v>187</v>
      </c>
      <c r="B34" t="s">
        <v>436</v>
      </c>
      <c r="C34" t="s">
        <v>317</v>
      </c>
      <c r="D34" t="s">
        <v>437</v>
      </c>
      <c r="E34" t="s">
        <v>318</v>
      </c>
      <c r="F34"/>
      <c r="G34" t="n">
        <v>402.558580771833</v>
      </c>
      <c r="H34" t="n">
        <v>432.731610415887</v>
      </c>
      <c r="I34" t="n">
        <v>486.084969980963</v>
      </c>
      <c r="J34" t="n">
        <v>543.826756416494</v>
      </c>
      <c r="K34" t="n">
        <v>613.367963506238</v>
      </c>
      <c r="L34" t="n">
        <v>638.647241674003</v>
      </c>
      <c r="M34" t="n">
        <v>717.202508910013</v>
      </c>
      <c r="N34" t="n">
        <v>780.358974211168</v>
      </c>
      <c r="O34" t="n">
        <v>859.409807549175</v>
      </c>
      <c r="P34" t="n">
        <v>931.914450597248</v>
      </c>
      <c r="Q34" t="n">
        <v>1002.9103639811</v>
      </c>
      <c r="R34" t="n">
        <v>1078.95973130941</v>
      </c>
      <c r="S34" t="n">
        <v>1151.78190444416</v>
      </c>
      <c r="T34" t="n">
        <v>1247.9609187121</v>
      </c>
      <c r="U34" t="n">
        <v>1177.63693480614</v>
      </c>
      <c r="V34" t="n">
        <v>1313.32624406336</v>
      </c>
      <c r="W34" t="n">
        <v>1357.67429326585</v>
      </c>
      <c r="X34" t="n">
        <v>1332.23931591222</v>
      </c>
      <c r="Y34" t="n">
        <v>1391.41454879044</v>
      </c>
      <c r="Z34" t="n">
        <v>1442.22230463308</v>
      </c>
      <c r="AA34" t="n">
        <v>1684.85618646515</v>
      </c>
      <c r="AB34" t="n">
        <v>1756.4930422721</v>
      </c>
      <c r="AC34" t="n">
        <v>1831.09561227534</v>
      </c>
      <c r="AD34" t="n">
        <v>1930.6466014967</v>
      </c>
      <c r="AE34" t="n">
        <v>1654.31440027061</v>
      </c>
      <c r="AF34" t="n">
        <v>1565.44849299017</v>
      </c>
    </row>
    <row r="35">
      <c r="A35" t="s">
        <v>187</v>
      </c>
      <c r="B35" t="s">
        <v>438</v>
      </c>
      <c r="C35" t="s">
        <v>317</v>
      </c>
      <c r="D35" t="s">
        <v>439</v>
      </c>
      <c r="E35" t="s">
        <v>318</v>
      </c>
      <c r="F35"/>
      <c r="G35" t="n">
        <v>2055.74354102815</v>
      </c>
      <c r="H35" t="n">
        <v>2196.52121069814</v>
      </c>
      <c r="I35" t="n">
        <v>2488.46897494052</v>
      </c>
      <c r="J35" t="n">
        <v>2831.3391664346</v>
      </c>
      <c r="K35" t="n">
        <v>3204.70653941096</v>
      </c>
      <c r="L35" t="n">
        <v>3350.32976351445</v>
      </c>
      <c r="M35" t="n">
        <v>3803.94573479989</v>
      </c>
      <c r="N35" t="n">
        <v>4040.53418393068</v>
      </c>
      <c r="O35" t="n">
        <v>4344.61823953668</v>
      </c>
      <c r="P35" t="n">
        <v>4690.80844252447</v>
      </c>
      <c r="Q35" t="n">
        <v>4965.11218475991</v>
      </c>
      <c r="R35" t="n">
        <v>5279.70245060093</v>
      </c>
      <c r="S35" t="n">
        <v>5439.0058848542</v>
      </c>
      <c r="T35" t="n">
        <v>5922.06990783258</v>
      </c>
      <c r="U35" t="n">
        <v>5035.45942799215</v>
      </c>
      <c r="V35" t="n">
        <v>5853.49872005625</v>
      </c>
      <c r="W35" t="n">
        <v>5703.15830391124</v>
      </c>
      <c r="X35" t="n">
        <v>5368.9871725408</v>
      </c>
      <c r="Y35" t="n">
        <v>5327.04777572391</v>
      </c>
      <c r="Z35" t="n">
        <v>5260.75769311238</v>
      </c>
      <c r="AA35" t="n">
        <v>5894.30073000492</v>
      </c>
      <c r="AB35" t="n">
        <v>5679.21604610669</v>
      </c>
      <c r="AC35" t="n">
        <v>5881.68169444436</v>
      </c>
      <c r="AD35" t="n">
        <v>6721.34358154116</v>
      </c>
      <c r="AE35" t="n">
        <v>7184.47717869851</v>
      </c>
      <c r="AF35" t="n">
        <v>8421.65329733928</v>
      </c>
    </row>
    <row r="36">
      <c r="A36" t="s">
        <v>187</v>
      </c>
      <c r="B36" t="s">
        <v>440</v>
      </c>
      <c r="C36" t="s">
        <v>317</v>
      </c>
      <c r="D36" t="s">
        <v>441</v>
      </c>
      <c r="E36" t="s">
        <v>318</v>
      </c>
      <c r="F36"/>
      <c r="G36" t="n">
        <v>857.448209805184</v>
      </c>
      <c r="H36" t="n">
        <v>885.586819498378</v>
      </c>
      <c r="I36" t="n">
        <v>969.532554821636</v>
      </c>
      <c r="J36" t="n">
        <v>1037.7830660335</v>
      </c>
      <c r="K36" t="n">
        <v>1118.57752786069</v>
      </c>
      <c r="L36" t="n">
        <v>1125.15105368383</v>
      </c>
      <c r="M36" t="n">
        <v>1249.31180855936</v>
      </c>
      <c r="N36" t="n">
        <v>1301.11510813682</v>
      </c>
      <c r="O36" t="n">
        <v>1385.98556464644</v>
      </c>
      <c r="P36" t="n">
        <v>1494.22013191329</v>
      </c>
      <c r="Q36" t="n">
        <v>1577.71518441056</v>
      </c>
      <c r="R36" t="n">
        <v>1654.07440840174</v>
      </c>
      <c r="S36" t="n">
        <v>1694.98404757419</v>
      </c>
      <c r="T36" t="n">
        <v>1896.37580252469</v>
      </c>
      <c r="U36" t="n">
        <v>1627.8039767757</v>
      </c>
      <c r="V36" t="n">
        <v>1893.32122568524</v>
      </c>
      <c r="W36" t="n">
        <v>1829.67327252465</v>
      </c>
      <c r="X36" t="n">
        <v>1670.91851909685</v>
      </c>
      <c r="Y36" t="n">
        <v>1621.00404382347</v>
      </c>
      <c r="Z36" t="n">
        <v>1563.9726657067</v>
      </c>
      <c r="AA36" t="n">
        <v>1727.56990540885</v>
      </c>
      <c r="AB36" t="n">
        <v>1609.26511503641</v>
      </c>
      <c r="AC36" t="n">
        <v>1578.2341949172</v>
      </c>
      <c r="AD36" t="n">
        <v>1668.42485573007</v>
      </c>
      <c r="AE36" t="n">
        <v>1708.04051904867</v>
      </c>
      <c r="AF36" t="n">
        <v>1916.27554423124</v>
      </c>
    </row>
    <row r="37">
      <c r="A37" t="s">
        <v>187</v>
      </c>
      <c r="B37" t="s">
        <v>442</v>
      </c>
      <c r="C37" t="s">
        <v>317</v>
      </c>
      <c r="D37" t="s">
        <v>443</v>
      </c>
      <c r="E37" t="s">
        <v>318</v>
      </c>
      <c r="F37"/>
      <c r="G37" t="n">
        <v>885.544020922637</v>
      </c>
      <c r="H37" t="n">
        <v>942.318323167317</v>
      </c>
      <c r="I37" t="n">
        <v>1056.90903463819</v>
      </c>
      <c r="J37" t="n">
        <v>1217.25238898405</v>
      </c>
      <c r="K37" t="n">
        <v>1401.46261024838</v>
      </c>
      <c r="L37" t="n">
        <v>1466.59331337549</v>
      </c>
      <c r="M37" t="n">
        <v>1652.76283885394</v>
      </c>
      <c r="N37" t="n">
        <v>1747.33065227656</v>
      </c>
      <c r="O37" t="n">
        <v>1874.81040398895</v>
      </c>
      <c r="P37" t="n">
        <v>2029.10217599269</v>
      </c>
      <c r="Q37" t="n">
        <v>2101.19565458361</v>
      </c>
      <c r="R37" t="n">
        <v>2210.26621006257</v>
      </c>
      <c r="S37" t="n">
        <v>2157.34107929888</v>
      </c>
      <c r="T37" t="n">
        <v>2221.53723995761</v>
      </c>
      <c r="U37" t="n">
        <v>1766.9639450909</v>
      </c>
      <c r="V37" t="n">
        <v>2013.22433707468</v>
      </c>
      <c r="W37" t="n">
        <v>1861.34400941881</v>
      </c>
      <c r="X37" t="n">
        <v>1729.69670531957</v>
      </c>
      <c r="Y37" t="n">
        <v>1687.84433116441</v>
      </c>
      <c r="Z37" t="n">
        <v>1590.95342067635</v>
      </c>
      <c r="AA37" t="n">
        <v>1622.19318298145</v>
      </c>
      <c r="AB37" t="n">
        <v>1466.43611294631</v>
      </c>
      <c r="AC37" t="n">
        <v>1474.3074475427</v>
      </c>
      <c r="AD37" t="n">
        <v>1697.05135428207</v>
      </c>
      <c r="AE37" t="n">
        <v>1655.62106338721</v>
      </c>
      <c r="AF37" t="n">
        <v>1968.22446918854</v>
      </c>
    </row>
    <row r="38">
      <c r="A38" t="s">
        <v>187</v>
      </c>
      <c r="B38" t="s">
        <v>444</v>
      </c>
      <c r="C38" t="s">
        <v>317</v>
      </c>
      <c r="D38" t="s">
        <v>445</v>
      </c>
      <c r="E38" t="s">
        <v>318</v>
      </c>
      <c r="F38"/>
      <c r="G38" t="n">
        <v>312.751310300325</v>
      </c>
      <c r="H38" t="n">
        <v>368.616068032446</v>
      </c>
      <c r="I38" t="n">
        <v>462.02738548069</v>
      </c>
      <c r="J38" t="n">
        <v>576.303711417053</v>
      </c>
      <c r="K38" t="n">
        <v>684.6664013019</v>
      </c>
      <c r="L38" t="n">
        <v>758.585396455126</v>
      </c>
      <c r="M38" t="n">
        <v>901.871087386588</v>
      </c>
      <c r="N38" t="n">
        <v>992.088423517292</v>
      </c>
      <c r="O38" t="n">
        <v>1083.82227090129</v>
      </c>
      <c r="P38" t="n">
        <v>1167.4861346185</v>
      </c>
      <c r="Q38" t="n">
        <v>1286.20134576574</v>
      </c>
      <c r="R38" t="n">
        <v>1415.36183213662</v>
      </c>
      <c r="S38" t="n">
        <v>1586.68075798113</v>
      </c>
      <c r="T38" t="n">
        <v>1804.15686535028</v>
      </c>
      <c r="U38" t="n">
        <v>1640.69150612555</v>
      </c>
      <c r="V38" t="n">
        <v>1946.95315729634</v>
      </c>
      <c r="W38" t="n">
        <v>2012.14102196778</v>
      </c>
      <c r="X38" t="n">
        <v>1968.37194812439</v>
      </c>
      <c r="Y38" t="n">
        <v>2018.19940073603</v>
      </c>
      <c r="Z38" t="n">
        <v>2105.83160672933</v>
      </c>
      <c r="AA38" t="n">
        <v>2544.53764161463</v>
      </c>
      <c r="AB38" t="n">
        <v>2603.51481812397</v>
      </c>
      <c r="AC38" t="n">
        <v>2829.14005198446</v>
      </c>
      <c r="AD38" t="n">
        <v>3355.86737152901</v>
      </c>
      <c r="AE38" t="n">
        <v>3820.81559626263</v>
      </c>
      <c r="AF38" t="n">
        <v>4537.1532839195</v>
      </c>
    </row>
    <row r="39">
      <c r="A39" t="s">
        <v>187</v>
      </c>
      <c r="B39" t="s">
        <v>446</v>
      </c>
      <c r="C39" t="s">
        <v>317</v>
      </c>
      <c r="D39" t="s">
        <v>447</v>
      </c>
      <c r="E39" t="s">
        <v>318</v>
      </c>
      <c r="F39"/>
      <c r="G39" t="n">
        <v>4977.69235135702</v>
      </c>
      <c r="H39" t="n">
        <v>5177.872471087</v>
      </c>
      <c r="I39" t="n">
        <v>5498.64517368563</v>
      </c>
      <c r="J39" t="n">
        <v>5811.41179310833</v>
      </c>
      <c r="K39" t="n">
        <v>6145.50822430325</v>
      </c>
      <c r="L39" t="n">
        <v>6200.26483909428</v>
      </c>
      <c r="M39" t="n">
        <v>6708.09744362825</v>
      </c>
      <c r="N39" t="n">
        <v>6918.90950817622</v>
      </c>
      <c r="O39" t="n">
        <v>7263.38298082952</v>
      </c>
      <c r="P39" t="n">
        <v>7661.11597444638</v>
      </c>
      <c r="Q39" t="n">
        <v>8118.19947405274</v>
      </c>
      <c r="R39" t="n">
        <v>8719.20807237704</v>
      </c>
      <c r="S39" t="n">
        <v>9228.41188968769</v>
      </c>
      <c r="T39" t="n">
        <v>9508.01857317779</v>
      </c>
      <c r="U39" t="n">
        <v>8716.68800923436</v>
      </c>
      <c r="V39" t="n">
        <v>9217.16565985985</v>
      </c>
      <c r="W39" t="n">
        <v>9058.25215180833</v>
      </c>
      <c r="X39" t="n">
        <v>8764.12898689956</v>
      </c>
      <c r="Y39" t="n">
        <v>8826.26457360659</v>
      </c>
      <c r="Z39" t="n">
        <v>8576.65531794892</v>
      </c>
      <c r="AA39" t="n">
        <v>9093.40874439163</v>
      </c>
      <c r="AB39" t="n">
        <v>8712.05392470539</v>
      </c>
      <c r="AC39" t="n">
        <v>8564.29884986549</v>
      </c>
      <c r="AD39" t="n">
        <v>8552.93422713678</v>
      </c>
      <c r="AE39" t="n">
        <v>8279.09858521475</v>
      </c>
      <c r="AF39" t="n">
        <v>8686.81171505106</v>
      </c>
    </row>
    <row r="40">
      <c r="A40" t="s">
        <v>187</v>
      </c>
      <c r="B40" t="s">
        <v>448</v>
      </c>
      <c r="C40" t="s">
        <v>317</v>
      </c>
      <c r="D40" t="s">
        <v>449</v>
      </c>
      <c r="E40" t="s">
        <v>318</v>
      </c>
      <c r="F40"/>
      <c r="G40" t="n">
        <v>277.606077625241</v>
      </c>
      <c r="H40" t="n">
        <v>321.891978795393</v>
      </c>
      <c r="I40" t="n">
        <v>382.357496897558</v>
      </c>
      <c r="J40" t="n">
        <v>439.225787598522</v>
      </c>
      <c r="K40" t="n">
        <v>480.963524523769</v>
      </c>
      <c r="L40" t="n">
        <v>505.369696363733</v>
      </c>
      <c r="M40" t="n">
        <v>568.657369971859</v>
      </c>
      <c r="N40" t="n">
        <v>621.256466509906</v>
      </c>
      <c r="O40" t="n">
        <v>675.673764009366</v>
      </c>
      <c r="P40" t="n">
        <v>733.063954522014</v>
      </c>
      <c r="Q40" t="n">
        <v>793.530337566013</v>
      </c>
      <c r="R40" t="n">
        <v>864.985961028846</v>
      </c>
      <c r="S40" t="n">
        <v>971.094854085274</v>
      </c>
      <c r="T40" t="n">
        <v>1133.93519931659</v>
      </c>
      <c r="U40" t="n">
        <v>1107.52288890377</v>
      </c>
      <c r="V40" t="n">
        <v>1158.53657473309</v>
      </c>
      <c r="W40" t="n">
        <v>1179.48174918842</v>
      </c>
      <c r="X40" t="n">
        <v>1163.71467215163</v>
      </c>
      <c r="Y40" t="n">
        <v>1245.8049116019</v>
      </c>
      <c r="Z40" t="n">
        <v>1372.83024437438</v>
      </c>
      <c r="AA40" t="n">
        <v>1461.21322787274</v>
      </c>
      <c r="AB40" t="n">
        <v>1536.6187208352</v>
      </c>
      <c r="AC40" t="n">
        <v>1646.600847193</v>
      </c>
      <c r="AD40" t="n">
        <v>1927.94289450186</v>
      </c>
      <c r="AE40" t="n">
        <v>1949.67718387677</v>
      </c>
      <c r="AF40" t="n">
        <v>2144.86711144092</v>
      </c>
    </row>
    <row r="41">
      <c r="A41" t="s">
        <v>187</v>
      </c>
      <c r="B41" t="s">
        <v>450</v>
      </c>
      <c r="C41" t="s">
        <v>317</v>
      </c>
      <c r="D41" t="s">
        <v>451</v>
      </c>
      <c r="E41" t="s">
        <v>318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</row>
    <row r="42">
      <c r="A42" t="s">
        <v>187</v>
      </c>
      <c r="B42" t="s">
        <v>452</v>
      </c>
      <c r="C42" t="s">
        <v>317</v>
      </c>
      <c r="D42" t="s">
        <v>453</v>
      </c>
      <c r="E42" t="s">
        <v>318</v>
      </c>
      <c r="F42"/>
      <c r="G42" t="n">
        <v>1532.45817776814</v>
      </c>
      <c r="H42" t="n">
        <v>1690.46592129469</v>
      </c>
      <c r="I42" t="n">
        <v>1951.45192660135</v>
      </c>
      <c r="J42" t="n">
        <v>2284.19818122438</v>
      </c>
      <c r="K42" t="n">
        <v>2632.22723885273</v>
      </c>
      <c r="L42" t="n">
        <v>2752.1608974952</v>
      </c>
      <c r="M42" t="n">
        <v>3068.95587398267</v>
      </c>
      <c r="N42" t="n">
        <v>3276.5947998476</v>
      </c>
      <c r="O42" t="n">
        <v>3518.05879448307</v>
      </c>
      <c r="P42" t="n">
        <v>3873.17374038859</v>
      </c>
      <c r="Q42" t="n">
        <v>4323.30890878379</v>
      </c>
      <c r="R42" t="n">
        <v>4802.87641068667</v>
      </c>
      <c r="S42" t="n">
        <v>5406.10380342987</v>
      </c>
      <c r="T42" t="n">
        <v>6176.25121119681</v>
      </c>
      <c r="U42" t="n">
        <v>5807.84428379036</v>
      </c>
      <c r="V42" t="n">
        <v>6552.44108702839</v>
      </c>
      <c r="W42" t="n">
        <v>6631.99347326998</v>
      </c>
      <c r="X42" t="n">
        <v>6400.69957838103</v>
      </c>
      <c r="Y42" t="n">
        <v>6845.6791642181</v>
      </c>
      <c r="Z42" t="n">
        <v>7324.59997122143</v>
      </c>
      <c r="AA42" t="n">
        <v>8731.65332621425</v>
      </c>
      <c r="AB42" t="n">
        <v>8850.48297843325</v>
      </c>
      <c r="AC42" t="n">
        <v>9240.7273285173</v>
      </c>
      <c r="AD42" t="n">
        <v>10342.8240369838</v>
      </c>
      <c r="AE42" t="n">
        <v>10520.1972031371</v>
      </c>
      <c r="AF42" t="n">
        <v>11706.0970233669</v>
      </c>
    </row>
    <row r="43">
      <c r="A43" t="s">
        <v>187</v>
      </c>
      <c r="B43" t="s">
        <v>454</v>
      </c>
      <c r="C43" t="s">
        <v>317</v>
      </c>
      <c r="D43" t="s">
        <v>455</v>
      </c>
      <c r="E43" t="s">
        <v>318</v>
      </c>
      <c r="F43"/>
      <c r="G43" t="n">
        <v>1875.99540459186</v>
      </c>
      <c r="H43" t="n">
        <v>2078.55585762787</v>
      </c>
      <c r="I43" t="n">
        <v>2402.10512744011</v>
      </c>
      <c r="J43" t="n">
        <v>2809.27288150326</v>
      </c>
      <c r="K43" t="n">
        <v>3237.55484790964</v>
      </c>
      <c r="L43" t="n">
        <v>3395.82803256323</v>
      </c>
      <c r="M43" t="n">
        <v>3804.89038112148</v>
      </c>
      <c r="N43" t="n">
        <v>4084.25447290565</v>
      </c>
      <c r="O43" t="n">
        <v>4425.35139969094</v>
      </c>
      <c r="P43" t="n">
        <v>4894.35863988115</v>
      </c>
      <c r="Q43" t="n">
        <v>5492.67414882023</v>
      </c>
      <c r="R43" t="n">
        <v>6155.88426227797</v>
      </c>
      <c r="S43" t="n">
        <v>6999.94072213806</v>
      </c>
      <c r="T43" t="n">
        <v>8027.86401860755</v>
      </c>
      <c r="U43" t="n">
        <v>7661.95342745915</v>
      </c>
      <c r="V43" t="n">
        <v>8707.48528108874</v>
      </c>
      <c r="W43" t="n">
        <v>8949.1538909287</v>
      </c>
      <c r="X43" t="n">
        <v>8743.56080962553</v>
      </c>
      <c r="Y43" t="n">
        <v>9363.51773860979</v>
      </c>
      <c r="Z43" t="n">
        <v>9943.54212299465</v>
      </c>
      <c r="AA43" t="n">
        <v>11652.2929139537</v>
      </c>
      <c r="AB43" t="n">
        <v>11834.0001545322</v>
      </c>
      <c r="AC43" t="n">
        <v>12301.1462324653</v>
      </c>
      <c r="AD43" t="n">
        <v>13434.7284149918</v>
      </c>
      <c r="AE43" t="n">
        <v>13551.041296239</v>
      </c>
      <c r="AF43" t="n">
        <v>14895.9694513368</v>
      </c>
    </row>
    <row r="44">
      <c r="A44" t="s">
        <v>187</v>
      </c>
      <c r="B44" t="s">
        <v>456</v>
      </c>
      <c r="C44" t="s">
        <v>317</v>
      </c>
      <c r="D44" t="s">
        <v>457</v>
      </c>
      <c r="E44" t="s">
        <v>318</v>
      </c>
      <c r="F44"/>
      <c r="G44" t="n">
        <v>24937.2049164728</v>
      </c>
      <c r="H44" t="n">
        <v>26426.2140433839</v>
      </c>
      <c r="I44" t="n">
        <v>29036.9056397957</v>
      </c>
      <c r="J44" t="n">
        <v>31774.3484028938</v>
      </c>
      <c r="K44" t="n">
        <v>34888.8217236376</v>
      </c>
      <c r="L44" t="n">
        <v>36045.8105285222</v>
      </c>
      <c r="M44" t="n">
        <v>40141.138593691</v>
      </c>
      <c r="N44" t="n">
        <v>42652.863193282</v>
      </c>
      <c r="O44" t="n">
        <v>45901.1163151399</v>
      </c>
      <c r="P44" t="n">
        <v>49553.1965256088</v>
      </c>
      <c r="Q44" t="n">
        <v>53173.7129335393</v>
      </c>
      <c r="R44" t="n">
        <v>57373.7411171665</v>
      </c>
      <c r="S44" t="n">
        <v>61183.4830461947</v>
      </c>
      <c r="T44" t="n">
        <v>64843.915806165</v>
      </c>
      <c r="U44" t="n">
        <v>58084.7817442869</v>
      </c>
      <c r="V44" t="n">
        <v>63158.4793321112</v>
      </c>
      <c r="W44" t="n">
        <v>62176.6385226576</v>
      </c>
      <c r="X44" t="n">
        <v>59017.912433486</v>
      </c>
      <c r="Y44" t="n">
        <v>60311.6389921359</v>
      </c>
      <c r="Z44" t="n">
        <v>60137.3599558962</v>
      </c>
      <c r="AA44" t="n">
        <v>65555.6591941426</v>
      </c>
      <c r="AB44" t="n">
        <v>63568.9733539181</v>
      </c>
      <c r="AC44" t="n">
        <v>63354.1330456221</v>
      </c>
      <c r="AD44" t="n">
        <v>66069.5489758358</v>
      </c>
      <c r="AE44" t="n">
        <v>64775.6800387863</v>
      </c>
      <c r="AF44" t="n">
        <v>69898.2167410201</v>
      </c>
    </row>
    <row r="45">
      <c r="A45" t="s">
        <v>187</v>
      </c>
      <c r="B45" t="s">
        <v>458</v>
      </c>
      <c r="C45" t="s">
        <v>317</v>
      </c>
      <c r="D45" t="s">
        <v>459</v>
      </c>
      <c r="E45" t="s">
        <v>318</v>
      </c>
      <c r="F45"/>
      <c r="G45" t="n">
        <v>24902.6557558904</v>
      </c>
      <c r="H45" t="n">
        <v>26392.3862214376</v>
      </c>
      <c r="I45" t="n">
        <v>29001.7415804997</v>
      </c>
      <c r="J45" t="n">
        <v>31738.3091011143</v>
      </c>
      <c r="K45" t="n">
        <v>34851.3759397223</v>
      </c>
      <c r="L45" t="n">
        <v>36009.1428983387</v>
      </c>
      <c r="M45" t="n">
        <v>40101.9867925096</v>
      </c>
      <c r="N45" t="n">
        <v>42612.6267889129</v>
      </c>
      <c r="O45" t="n">
        <v>45859.3884620623</v>
      </c>
      <c r="P45" t="n">
        <v>49512.1170661369</v>
      </c>
      <c r="Q45" t="n">
        <v>53132.569008592</v>
      </c>
      <c r="R45" t="n">
        <v>57330.825745912</v>
      </c>
      <c r="S45" t="n">
        <v>61138.658970968</v>
      </c>
      <c r="T45" t="n">
        <v>64797.8555374816</v>
      </c>
      <c r="U45" t="n">
        <v>58048.653984915</v>
      </c>
      <c r="V45" t="n">
        <v>63119.4683760461</v>
      </c>
      <c r="W45" t="n">
        <v>62138.9644431483</v>
      </c>
      <c r="X45" t="n">
        <v>58979.8286436937</v>
      </c>
      <c r="Y45" t="n">
        <v>60269.2929764992</v>
      </c>
      <c r="Z45" t="n">
        <v>60095.1007770592</v>
      </c>
      <c r="AA45" t="n">
        <v>65523.0367816558</v>
      </c>
      <c r="AB45" t="n">
        <v>63543.3371761635</v>
      </c>
      <c r="AC45" t="n">
        <v>63330.7212095763</v>
      </c>
      <c r="AD45" t="n">
        <v>66041.2751558803</v>
      </c>
      <c r="AE45" t="n">
        <v>64748.1051390432</v>
      </c>
      <c r="AF45" t="n">
        <v>69868.5448997371</v>
      </c>
    </row>
    <row r="46">
      <c r="A46" t="s">
        <v>187</v>
      </c>
      <c r="B46" t="s">
        <v>460</v>
      </c>
      <c r="C46" t="s">
        <v>317</v>
      </c>
      <c r="D46" t="s">
        <v>461</v>
      </c>
      <c r="E46" t="s">
        <v>318</v>
      </c>
      <c r="F46"/>
      <c r="G46" t="n">
        <v>343.537226823718</v>
      </c>
      <c r="H46" t="n">
        <v>388.089936333183</v>
      </c>
      <c r="I46" t="n">
        <v>450.653200838752</v>
      </c>
      <c r="J46" t="n">
        <v>525.074700278872</v>
      </c>
      <c r="K46" t="n">
        <v>605.327609056912</v>
      </c>
      <c r="L46" t="n">
        <v>643.667135068032</v>
      </c>
      <c r="M46" t="n">
        <v>735.934507138811</v>
      </c>
      <c r="N46" t="n">
        <v>807.659673058047</v>
      </c>
      <c r="O46" t="n">
        <v>907.292605207874</v>
      </c>
      <c r="P46" t="n">
        <v>1021.18489949256</v>
      </c>
      <c r="Q46" t="n">
        <v>1169.36524003644</v>
      </c>
      <c r="R46" t="n">
        <v>1353.0078515913</v>
      </c>
      <c r="S46" t="n">
        <v>1593.83691870819</v>
      </c>
      <c r="T46" t="n">
        <v>1851.61280741073</v>
      </c>
      <c r="U46" t="n">
        <v>1854.10914366879</v>
      </c>
      <c r="V46" t="n">
        <v>2155.04419406035</v>
      </c>
      <c r="W46" t="n">
        <v>2317.16041765872</v>
      </c>
      <c r="X46" t="n">
        <v>2342.8612312445</v>
      </c>
      <c r="Y46" t="n">
        <v>2517.83857439169</v>
      </c>
      <c r="Z46" t="n">
        <v>2618.94215177322</v>
      </c>
      <c r="AA46" t="n">
        <v>2920.63958773941</v>
      </c>
      <c r="AB46" t="n">
        <v>2983.51717609891</v>
      </c>
      <c r="AC46" t="n">
        <v>3060.41890394805</v>
      </c>
      <c r="AD46" t="n">
        <v>3091.90437800795</v>
      </c>
      <c r="AE46" t="n">
        <v>3030.84409310192</v>
      </c>
      <c r="AF46" t="n">
        <v>3189.87242796993</v>
      </c>
    </row>
    <row r="47">
      <c r="A47" t="s">
        <v>187</v>
      </c>
      <c r="B47" t="s">
        <v>462</v>
      </c>
      <c r="C47" t="s">
        <v>317</v>
      </c>
      <c r="D47" t="s">
        <v>463</v>
      </c>
      <c r="E47" t="s">
        <v>318</v>
      </c>
      <c r="F47"/>
      <c r="G47" t="n">
        <v>1154.88261016857</v>
      </c>
      <c r="H47" t="n">
        <v>1177.80508222785</v>
      </c>
      <c r="I47" t="n">
        <v>1251.74329899036</v>
      </c>
      <c r="J47" t="n">
        <v>1313.98859958991</v>
      </c>
      <c r="K47" t="n">
        <v>1402.50596396264</v>
      </c>
      <c r="L47" t="n">
        <v>1441.57075981016</v>
      </c>
      <c r="M47" t="n">
        <v>1589.76173701261</v>
      </c>
      <c r="N47" t="n">
        <v>1699.11095397421</v>
      </c>
      <c r="O47" t="n">
        <v>1824.78371741962</v>
      </c>
      <c r="P47" t="n">
        <v>1947.05025131703</v>
      </c>
      <c r="Q47" t="n">
        <v>2069.89776383061</v>
      </c>
      <c r="R47" t="n">
        <v>2253.9038716442</v>
      </c>
      <c r="S47" t="n">
        <v>2465.28964359114</v>
      </c>
      <c r="T47" t="n">
        <v>2742.22714166924</v>
      </c>
      <c r="U47" t="n">
        <v>2485.68925155668</v>
      </c>
      <c r="V47" t="n">
        <v>2672.58356306184</v>
      </c>
      <c r="W47" t="n">
        <v>2380.57297800594</v>
      </c>
      <c r="X47" t="n">
        <v>2118.03607857154</v>
      </c>
      <c r="Y47" t="n">
        <v>2025.84187144828</v>
      </c>
      <c r="Z47" t="n">
        <v>1964.17183623649</v>
      </c>
      <c r="AA47" t="n">
        <v>2075.46493238226</v>
      </c>
      <c r="AB47" t="n">
        <v>1960.98893600093</v>
      </c>
      <c r="AC47" t="n">
        <v>1996.43953943245</v>
      </c>
      <c r="AD47" t="n">
        <v>2134.43556523345</v>
      </c>
      <c r="AE47" t="n">
        <v>2214.77393897633</v>
      </c>
      <c r="AF47" t="n">
        <v>2346.81561663259</v>
      </c>
    </row>
    <row r="48">
      <c r="A48" t="s">
        <v>187</v>
      </c>
      <c r="B48" t="s">
        <v>464</v>
      </c>
      <c r="C48" t="s">
        <v>317</v>
      </c>
      <c r="D48" t="s">
        <v>465</v>
      </c>
      <c r="E48" t="s">
        <v>318</v>
      </c>
      <c r="F48"/>
      <c r="G48" t="n">
        <v>2232.75615046534</v>
      </c>
      <c r="H48" t="n">
        <v>2317.04459574888</v>
      </c>
      <c r="I48" t="n">
        <v>2478.70146807161</v>
      </c>
      <c r="J48" t="n">
        <v>2641.22660234781</v>
      </c>
      <c r="K48" t="n">
        <v>2812.99183391557</v>
      </c>
      <c r="L48" t="n">
        <v>2878.7870666549</v>
      </c>
      <c r="M48" t="n">
        <v>3181.58317457846</v>
      </c>
      <c r="N48" t="n">
        <v>3408.60699652418</v>
      </c>
      <c r="O48" t="n">
        <v>3685.62646522565</v>
      </c>
      <c r="P48" t="n">
        <v>3960.14667680705</v>
      </c>
      <c r="Q48" t="n">
        <v>4206.6712754431</v>
      </c>
      <c r="R48" t="n">
        <v>4563.56830972198</v>
      </c>
      <c r="S48" t="n">
        <v>4982.42556811385</v>
      </c>
      <c r="T48" t="n">
        <v>5715.31908598082</v>
      </c>
      <c r="U48" t="n">
        <v>5634.6706275622</v>
      </c>
      <c r="V48" t="n">
        <v>6018.96341222892</v>
      </c>
      <c r="W48" t="n">
        <v>5734.79953019433</v>
      </c>
      <c r="X48" t="n">
        <v>5432.2580086798</v>
      </c>
      <c r="Y48" t="n">
        <v>5465.09962647758</v>
      </c>
      <c r="Z48" t="n">
        <v>5474.98294251232</v>
      </c>
      <c r="AA48" t="n">
        <v>5758.36631770925</v>
      </c>
      <c r="AB48" t="n">
        <v>5602.89376257049</v>
      </c>
      <c r="AC48" t="n">
        <v>5676.15455722058</v>
      </c>
      <c r="AD48" t="n">
        <v>5907.39055715779</v>
      </c>
      <c r="AE48" t="n">
        <v>6128.1315179761</v>
      </c>
      <c r="AF48" t="n">
        <v>6385.85006160211</v>
      </c>
    </row>
    <row r="49">
      <c r="A49" t="s">
        <v>187</v>
      </c>
      <c r="B49" t="s">
        <v>466</v>
      </c>
      <c r="C49" t="s">
        <v>317</v>
      </c>
      <c r="D49" t="s">
        <v>467</v>
      </c>
      <c r="E49" t="s">
        <v>318</v>
      </c>
      <c r="F49"/>
      <c r="G49" t="n">
        <v>665.313866161713</v>
      </c>
      <c r="H49" t="n">
        <v>700.4724924954</v>
      </c>
      <c r="I49" t="n">
        <v>752.008232963592</v>
      </c>
      <c r="J49" t="n">
        <v>803.754647491742</v>
      </c>
      <c r="K49" t="n">
        <v>851.02301240252</v>
      </c>
      <c r="L49" t="n">
        <v>868.888296507787</v>
      </c>
      <c r="M49" t="n">
        <v>958.906139155997</v>
      </c>
      <c r="N49" t="n">
        <v>1016.30477280661</v>
      </c>
      <c r="O49" t="n">
        <v>1091.70140994162</v>
      </c>
      <c r="P49" t="n">
        <v>1158.56851714693</v>
      </c>
      <c r="Q49" t="n">
        <v>1209.0362220355</v>
      </c>
      <c r="R49" t="n">
        <v>1285.5034786511</v>
      </c>
      <c r="S49" t="n">
        <v>1384.75783388526</v>
      </c>
      <c r="T49" t="n">
        <v>1648.96875862508</v>
      </c>
      <c r="U49" t="n">
        <v>1774.61054983555</v>
      </c>
      <c r="V49" t="n">
        <v>1807.27728383469</v>
      </c>
      <c r="W49" t="n">
        <v>1821.84943105639</v>
      </c>
      <c r="X49" t="n">
        <v>1782.72653128677</v>
      </c>
      <c r="Y49" t="n">
        <v>1826.5109530011</v>
      </c>
      <c r="Z49" t="n">
        <v>1850.87040211422</v>
      </c>
      <c r="AA49" t="n">
        <v>1781.42490758902</v>
      </c>
      <c r="AB49" t="n">
        <v>1662.06497227935</v>
      </c>
      <c r="AC49" t="n">
        <v>1589.15465220803</v>
      </c>
      <c r="AD49" t="n">
        <v>1579.89471217573</v>
      </c>
      <c r="AE49" t="n">
        <v>1631.78103474568</v>
      </c>
      <c r="AF49" t="n">
        <v>1673.2756683959</v>
      </c>
    </row>
    <row r="50">
      <c r="A50" t="s">
        <v>187</v>
      </c>
      <c r="B50" t="s">
        <v>468</v>
      </c>
      <c r="C50" t="s">
        <v>317</v>
      </c>
      <c r="D50" t="s">
        <v>469</v>
      </c>
      <c r="E50" t="s">
        <v>318</v>
      </c>
      <c r="F50"/>
      <c r="G50" t="n">
        <v>412.559674135054</v>
      </c>
      <c r="H50" t="n">
        <v>438.767021025636</v>
      </c>
      <c r="I50" t="n">
        <v>474.949936117651</v>
      </c>
      <c r="J50" t="n">
        <v>523.483355266159</v>
      </c>
      <c r="K50" t="n">
        <v>559.462857550411</v>
      </c>
      <c r="L50" t="n">
        <v>568.328010336953</v>
      </c>
      <c r="M50" t="n">
        <v>632.915298409854</v>
      </c>
      <c r="N50" t="n">
        <v>693.191269743358</v>
      </c>
      <c r="O50" t="n">
        <v>769.141337864408</v>
      </c>
      <c r="P50" t="n">
        <v>854.527908343085</v>
      </c>
      <c r="Q50" t="n">
        <v>927.737289576989</v>
      </c>
      <c r="R50" t="n">
        <v>1024.16095942669</v>
      </c>
      <c r="S50" t="n">
        <v>1132.37809063745</v>
      </c>
      <c r="T50" t="n">
        <v>1324.12318568651</v>
      </c>
      <c r="U50" t="n">
        <v>1374.37082616997</v>
      </c>
      <c r="V50" t="n">
        <v>1539.10256533239</v>
      </c>
      <c r="W50" t="n">
        <v>1532.377121132</v>
      </c>
      <c r="X50" t="n">
        <v>1531.49539882149</v>
      </c>
      <c r="Y50" t="n">
        <v>1612.74680202819</v>
      </c>
      <c r="Z50" t="n">
        <v>1659.94070416161</v>
      </c>
      <c r="AA50" t="n">
        <v>1901.47647773797</v>
      </c>
      <c r="AB50" t="n">
        <v>1979.83985429021</v>
      </c>
      <c r="AC50" t="n">
        <v>2090.56036558009</v>
      </c>
      <c r="AD50" t="n">
        <v>2193.06027974861</v>
      </c>
      <c r="AE50" t="n">
        <v>2281.57654425409</v>
      </c>
      <c r="AF50" t="n">
        <v>2365.75877657362</v>
      </c>
    </row>
    <row r="51">
      <c r="A51" t="s">
        <v>187</v>
      </c>
      <c r="B51" t="s">
        <v>470</v>
      </c>
      <c r="C51" t="s">
        <v>317</v>
      </c>
      <c r="D51" t="s">
        <v>471</v>
      </c>
      <c r="E51" t="s">
        <v>318</v>
      </c>
      <c r="F51"/>
      <c r="G51" t="n">
        <v>318.86852776787</v>
      </c>
      <c r="H51" t="n">
        <v>338.879308446945</v>
      </c>
      <c r="I51" t="n">
        <v>365.197286242748</v>
      </c>
      <c r="J51" t="n">
        <v>401.963114057583</v>
      </c>
      <c r="K51" t="n">
        <v>429.856171801761</v>
      </c>
      <c r="L51" t="n">
        <v>437.572917208157</v>
      </c>
      <c r="M51" t="n">
        <v>483.277965178431</v>
      </c>
      <c r="N51" t="n">
        <v>525.450968254569</v>
      </c>
      <c r="O51" t="n">
        <v>581.258598089851</v>
      </c>
      <c r="P51" t="n">
        <v>641.693950400483</v>
      </c>
      <c r="Q51" t="n">
        <v>693.47433062283</v>
      </c>
      <c r="R51" t="n">
        <v>765.866859301729</v>
      </c>
      <c r="S51" t="n">
        <v>848.901360753418</v>
      </c>
      <c r="T51" t="n">
        <v>1003.12179377544</v>
      </c>
      <c r="U51" t="n">
        <v>1063.93773844765</v>
      </c>
      <c r="V51" t="n">
        <v>1184.91739751383</v>
      </c>
      <c r="W51" t="n">
        <v>1168.22744221105</v>
      </c>
      <c r="X51" t="n">
        <v>1148.14929688388</v>
      </c>
      <c r="Y51" t="n">
        <v>1195.50613604498</v>
      </c>
      <c r="Z51" t="n">
        <v>1217.33066488455</v>
      </c>
      <c r="AA51" t="n">
        <v>1392.00321807029</v>
      </c>
      <c r="AB51" t="n">
        <v>1460.73213217093</v>
      </c>
      <c r="AC51" t="n">
        <v>1536.42590339852</v>
      </c>
      <c r="AD51" t="n">
        <v>1603.87043579452</v>
      </c>
      <c r="AE51" t="n">
        <v>1668.52281569032</v>
      </c>
      <c r="AF51" t="n">
        <v>1728.2678948528</v>
      </c>
    </row>
    <row r="52">
      <c r="A52" t="s">
        <v>187</v>
      </c>
      <c r="B52" t="s">
        <v>472</v>
      </c>
      <c r="C52" t="s">
        <v>317</v>
      </c>
      <c r="D52" t="s">
        <v>473</v>
      </c>
      <c r="E52" t="s">
        <v>318</v>
      </c>
      <c r="F52"/>
      <c r="G52" t="n">
        <v>93.6911463671842</v>
      </c>
      <c r="H52" t="n">
        <v>99.8877125786908</v>
      </c>
      <c r="I52" t="n">
        <v>109.752649874903</v>
      </c>
      <c r="J52" t="n">
        <v>121.520241208575</v>
      </c>
      <c r="K52" t="n">
        <v>129.60668574865</v>
      </c>
      <c r="L52" t="n">
        <v>130.755093128796</v>
      </c>
      <c r="M52" t="n">
        <v>149.637333231423</v>
      </c>
      <c r="N52" t="n">
        <v>167.740301488788</v>
      </c>
      <c r="O52" t="n">
        <v>187.882739774557</v>
      </c>
      <c r="P52" t="n">
        <v>212.833957942602</v>
      </c>
      <c r="Q52" t="n">
        <v>234.262958954159</v>
      </c>
      <c r="R52" t="n">
        <v>258.294100124958</v>
      </c>
      <c r="S52" t="n">
        <v>283.476729884036</v>
      </c>
      <c r="T52" t="n">
        <v>321.001391911064</v>
      </c>
      <c r="U52" t="n">
        <v>310.433087722329</v>
      </c>
      <c r="V52" t="n">
        <v>354.185167818556</v>
      </c>
      <c r="W52" t="n">
        <v>364.149678920954</v>
      </c>
      <c r="X52" t="n">
        <v>383.346101937608</v>
      </c>
      <c r="Y52" t="n">
        <v>417.24066598321</v>
      </c>
      <c r="Z52" t="n">
        <v>442.610039277059</v>
      </c>
      <c r="AA52" t="n">
        <v>509.473259667681</v>
      </c>
      <c r="AB52" t="n">
        <v>519.107722119276</v>
      </c>
      <c r="AC52" t="n">
        <v>554.134462181572</v>
      </c>
      <c r="AD52" t="n">
        <v>589.189843954088</v>
      </c>
      <c r="AE52" t="n">
        <v>613.053728563767</v>
      </c>
      <c r="AF52" t="n">
        <v>637.490881720816</v>
      </c>
    </row>
    <row r="53">
      <c r="A53" t="s">
        <v>187</v>
      </c>
      <c r="B53" t="s">
        <v>474</v>
      </c>
      <c r="C53" t="s">
        <v>317</v>
      </c>
      <c r="D53" t="s">
        <v>475</v>
      </c>
      <c r="E53" t="s">
        <v>318</v>
      </c>
      <c r="F53"/>
      <c r="G53" t="n">
        <v>320.147557246458</v>
      </c>
      <c r="H53" t="n">
        <v>331.952245994128</v>
      </c>
      <c r="I53" t="n">
        <v>359.508613597024</v>
      </c>
      <c r="J53" t="n">
        <v>386.988814881379</v>
      </c>
      <c r="K53" t="n">
        <v>418.104859350456</v>
      </c>
      <c r="L53" t="n">
        <v>427.644684538879</v>
      </c>
      <c r="M53" t="n">
        <v>477.389934611547</v>
      </c>
      <c r="N53" t="n">
        <v>507.915157778415</v>
      </c>
      <c r="O53" t="n">
        <v>553.963986541091</v>
      </c>
      <c r="P53" t="n">
        <v>613.130407674465</v>
      </c>
      <c r="Q53" t="n">
        <v>662.26903354222</v>
      </c>
      <c r="R53" t="n">
        <v>727.287718384322</v>
      </c>
      <c r="S53" t="n">
        <v>819.772730250229</v>
      </c>
      <c r="T53" t="n">
        <v>922.147672371362</v>
      </c>
      <c r="U53" t="n">
        <v>791.896457502909</v>
      </c>
      <c r="V53" t="n">
        <v>894.772942978543</v>
      </c>
      <c r="W53" t="n">
        <v>894.122370260249</v>
      </c>
      <c r="X53" t="n">
        <v>833.704768054815</v>
      </c>
      <c r="Y53" t="n">
        <v>853.755324096231</v>
      </c>
      <c r="Z53" t="n">
        <v>938.276012350125</v>
      </c>
      <c r="AA53" t="n">
        <v>1176.99739316432</v>
      </c>
      <c r="AB53" t="n">
        <v>1215.49467962376</v>
      </c>
      <c r="AC53" t="n">
        <v>1343.58691281043</v>
      </c>
      <c r="AD53" t="n">
        <v>1492.23352637969</v>
      </c>
      <c r="AE53" t="n">
        <v>1486.88158235393</v>
      </c>
      <c r="AF53" t="n">
        <v>1623.75878538788</v>
      </c>
    </row>
    <row r="54">
      <c r="A54" t="s">
        <v>187</v>
      </c>
      <c r="B54" t="s">
        <v>476</v>
      </c>
      <c r="C54" t="s">
        <v>317</v>
      </c>
      <c r="D54" t="s">
        <v>477</v>
      </c>
      <c r="E54" t="s">
        <v>318</v>
      </c>
      <c r="F54"/>
      <c r="G54" t="n">
        <v>688.953654169447</v>
      </c>
      <c r="H54" t="n">
        <v>717.710000888417</v>
      </c>
      <c r="I54" t="n">
        <v>786.64766852684</v>
      </c>
      <c r="J54" t="n">
        <v>872.855550927752</v>
      </c>
      <c r="K54" t="n">
        <v>972.364453787126</v>
      </c>
      <c r="L54" t="n">
        <v>1013.9357216343</v>
      </c>
      <c r="M54" t="n">
        <v>1144.07145024109</v>
      </c>
      <c r="N54" t="n">
        <v>1220.48572347186</v>
      </c>
      <c r="O54" t="n">
        <v>1328.67592761994</v>
      </c>
      <c r="P54" t="n">
        <v>1457.9094093068</v>
      </c>
      <c r="Q54" t="n">
        <v>1560.71870778622</v>
      </c>
      <c r="R54" t="n">
        <v>1696.77842364618</v>
      </c>
      <c r="S54" t="n">
        <v>1866.05191841761</v>
      </c>
      <c r="T54" t="n">
        <v>2065.67204138324</v>
      </c>
      <c r="U54" t="n">
        <v>1831.42708113755</v>
      </c>
      <c r="V54" t="n">
        <v>2045.02838443209</v>
      </c>
      <c r="W54" t="n">
        <v>2056.69009046147</v>
      </c>
      <c r="X54" t="n">
        <v>1957.75210859834</v>
      </c>
      <c r="Y54" t="n">
        <v>2016.41380124668</v>
      </c>
      <c r="Z54" t="n">
        <v>2144.85944609584</v>
      </c>
      <c r="AA54" t="n">
        <v>2799.43708275772</v>
      </c>
      <c r="AB54" t="n">
        <v>3027.42942105319</v>
      </c>
      <c r="AC54" t="n">
        <v>3331.85124510289</v>
      </c>
      <c r="AD54" t="n">
        <v>3771.10975419492</v>
      </c>
      <c r="AE54" t="n">
        <v>3757.29687198701</v>
      </c>
      <c r="AF54" t="n">
        <v>4090.33565908087</v>
      </c>
    </row>
    <row r="55">
      <c r="A55" t="s">
        <v>187</v>
      </c>
      <c r="B55" t="s">
        <v>478</v>
      </c>
      <c r="C55" t="s">
        <v>317</v>
      </c>
      <c r="D55" t="s">
        <v>479</v>
      </c>
      <c r="E55" t="s">
        <v>318</v>
      </c>
      <c r="F55"/>
      <c r="G55" t="n">
        <v>368.80609692299</v>
      </c>
      <c r="H55" t="n">
        <v>385.757754894289</v>
      </c>
      <c r="I55" t="n">
        <v>427.139054929815</v>
      </c>
      <c r="J55" t="n">
        <v>485.866736046372</v>
      </c>
      <c r="K55" t="n">
        <v>554.259594436669</v>
      </c>
      <c r="L55" t="n">
        <v>586.291037095418</v>
      </c>
      <c r="M55" t="n">
        <v>666.681515629547</v>
      </c>
      <c r="N55" t="n">
        <v>712.57056569345</v>
      </c>
      <c r="O55" t="n">
        <v>774.711941078843</v>
      </c>
      <c r="P55" t="n">
        <v>844.779001632335</v>
      </c>
      <c r="Q55" t="n">
        <v>898.449674244001</v>
      </c>
      <c r="R55" t="n">
        <v>969.490705261854</v>
      </c>
      <c r="S55" t="n">
        <v>1046.27918816738</v>
      </c>
      <c r="T55" t="n">
        <v>1143.52436901187</v>
      </c>
      <c r="U55" t="n">
        <v>1039.53062363464</v>
      </c>
      <c r="V55" t="n">
        <v>1150.25544145354</v>
      </c>
      <c r="W55" t="n">
        <v>1162.56772020122</v>
      </c>
      <c r="X55" t="n">
        <v>1124.04734054353</v>
      </c>
      <c r="Y55" t="n">
        <v>1162.65847715045</v>
      </c>
      <c r="Z55" t="n">
        <v>1206.58343374572</v>
      </c>
      <c r="AA55" t="n">
        <v>1622.43968959339</v>
      </c>
      <c r="AB55" t="n">
        <v>1811.93474142943</v>
      </c>
      <c r="AC55" t="n">
        <v>1988.26433229246</v>
      </c>
      <c r="AD55" t="n">
        <v>2278.87622781524</v>
      </c>
      <c r="AE55" t="n">
        <v>2270.41528963308</v>
      </c>
      <c r="AF55" t="n">
        <v>2466.57687369299</v>
      </c>
    </row>
    <row r="56">
      <c r="A56" t="s">
        <v>187</v>
      </c>
      <c r="B56" t="s">
        <v>480</v>
      </c>
      <c r="C56" t="s">
        <v>317</v>
      </c>
      <c r="D56" t="s">
        <v>481</v>
      </c>
      <c r="E56" t="s">
        <v>318</v>
      </c>
      <c r="F56"/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</row>
    <row r="57">
      <c r="A57" t="s">
        <v>187</v>
      </c>
      <c r="B57" t="s">
        <v>482</v>
      </c>
      <c r="C57" t="s">
        <v>317</v>
      </c>
      <c r="D57" t="s">
        <v>483</v>
      </c>
      <c r="E57" t="s">
        <v>318</v>
      </c>
      <c r="F57"/>
      <c r="G57" t="n">
        <v>27447.5671445634</v>
      </c>
      <c r="H57" t="n">
        <v>29065.1506179282</v>
      </c>
      <c r="I57" t="n">
        <v>31897.9646047649</v>
      </c>
      <c r="J57" t="n">
        <v>34854.8007928402</v>
      </c>
      <c r="K57" t="n">
        <v>38182.7770820769</v>
      </c>
      <c r="L57" t="n">
        <v>39429.9672915409</v>
      </c>
      <c r="M57" t="n">
        <v>43891.3791382413</v>
      </c>
      <c r="N57" t="n">
        <v>46682.7266563161</v>
      </c>
      <c r="O57" t="n">
        <v>50262.4165443749</v>
      </c>
      <c r="P57" t="n">
        <v>54246.4071569379</v>
      </c>
      <c r="Q57" t="n">
        <v>58173.9145465484</v>
      </c>
      <c r="R57" t="n">
        <v>62802.2953879173</v>
      </c>
      <c r="S57" t="n">
        <v>67137.0034683938</v>
      </c>
      <c r="T57" t="n">
        <v>71693.1700914624</v>
      </c>
      <c r="U57" t="n">
        <v>64826.9752607529</v>
      </c>
      <c r="V57" t="n">
        <v>70335.9793190732</v>
      </c>
      <c r="W57" t="n">
        <v>69090.9198020404</v>
      </c>
      <c r="X57" t="n">
        <v>65613.8851143174</v>
      </c>
      <c r="Y57" t="n">
        <v>67022.5435302154</v>
      </c>
      <c r="Z57" t="n">
        <v>66985.1731427829</v>
      </c>
      <c r="AA57" t="n">
        <v>72775.2387397246</v>
      </c>
      <c r="AB57" t="n">
        <v>70708.4858373238</v>
      </c>
      <c r="AC57" t="n">
        <v>70676.8884500357</v>
      </c>
      <c r="AD57" t="n">
        <v>73904.8824274954</v>
      </c>
      <c r="AE57" t="n">
        <v>72853.4887406391</v>
      </c>
      <c r="AF57" t="n">
        <v>78428.9339140631</v>
      </c>
    </row>
    <row r="58">
      <c r="A58" t="s">
        <v>187</v>
      </c>
      <c r="B58" t="s">
        <v>484</v>
      </c>
      <c r="C58" t="s">
        <v>317</v>
      </c>
      <c r="D58" t="s">
        <v>485</v>
      </c>
      <c r="E58" t="s">
        <v>318</v>
      </c>
      <c r="F58"/>
      <c r="G58" t="n">
        <v>27447.5671445634</v>
      </c>
      <c r="H58" t="n">
        <v>29065.1506179282</v>
      </c>
      <c r="I58" t="n">
        <v>31897.9646047649</v>
      </c>
      <c r="J58" t="n">
        <v>34854.8007928402</v>
      </c>
      <c r="K58" t="n">
        <v>38182.7770820769</v>
      </c>
      <c r="L58" t="n">
        <v>39429.9672915409</v>
      </c>
      <c r="M58" t="n">
        <v>43891.3791382413</v>
      </c>
      <c r="N58" t="n">
        <v>46682.7266563161</v>
      </c>
      <c r="O58" t="n">
        <v>50262.4165443749</v>
      </c>
      <c r="P58" t="n">
        <v>54246.4071569379</v>
      </c>
      <c r="Q58" t="n">
        <v>58173.9145465484</v>
      </c>
      <c r="R58" t="n">
        <v>62802.2953879173</v>
      </c>
      <c r="S58" t="n">
        <v>67137.0034683938</v>
      </c>
      <c r="T58" t="n">
        <v>71693.1700914624</v>
      </c>
      <c r="U58" t="n">
        <v>64826.9752607529</v>
      </c>
      <c r="V58" t="n">
        <v>70335.9793190732</v>
      </c>
      <c r="W58" t="n">
        <v>69090.9198020404</v>
      </c>
      <c r="X58" t="n">
        <v>65613.8851143174</v>
      </c>
      <c r="Y58" t="n">
        <v>67022.5435302154</v>
      </c>
      <c r="Z58" t="n">
        <v>66985.1731427829</v>
      </c>
      <c r="AA58" t="n">
        <v>72775.2387397246</v>
      </c>
      <c r="AB58" t="n">
        <v>70708.4858373238</v>
      </c>
      <c r="AC58" t="n">
        <v>70676.8884500357</v>
      </c>
      <c r="AD58" t="n">
        <v>73904.8824274954</v>
      </c>
      <c r="AE58" t="n">
        <v>72853.4887406391</v>
      </c>
      <c r="AF58" t="n">
        <v>78428.9339140631</v>
      </c>
    </row>
    <row r="59">
      <c r="A59" t="s">
        <v>187</v>
      </c>
      <c r="B59" t="s">
        <v>486</v>
      </c>
      <c r="C59" t="s">
        <v>317</v>
      </c>
      <c r="D59" t="s">
        <v>487</v>
      </c>
      <c r="E59" t="s">
        <v>318</v>
      </c>
      <c r="F59"/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263</v>
      </c>
      <c r="B1" t="s">
        <v>264</v>
      </c>
      <c r="C1" t="s">
        <v>265</v>
      </c>
      <c r="D1" t="s">
        <v>266</v>
      </c>
      <c r="E1" t="s">
        <v>267</v>
      </c>
      <c r="F1" t="s">
        <v>268</v>
      </c>
      <c r="G1" t="s">
        <v>269</v>
      </c>
      <c r="H1" t="s">
        <v>270</v>
      </c>
      <c r="I1" t="s">
        <v>271</v>
      </c>
      <c r="J1" t="s">
        <v>272</v>
      </c>
      <c r="K1" t="s">
        <v>273</v>
      </c>
      <c r="L1" t="s">
        <v>274</v>
      </c>
      <c r="M1" t="s">
        <v>275</v>
      </c>
      <c r="N1" t="s">
        <v>276</v>
      </c>
      <c r="O1" t="s">
        <v>277</v>
      </c>
      <c r="P1" t="s">
        <v>278</v>
      </c>
      <c r="Q1" t="s">
        <v>279</v>
      </c>
      <c r="R1" t="s">
        <v>280</v>
      </c>
      <c r="S1" t="s">
        <v>281</v>
      </c>
      <c r="T1" t="s">
        <v>282</v>
      </c>
      <c r="U1" t="s">
        <v>283</v>
      </c>
      <c r="V1" t="s">
        <v>284</v>
      </c>
      <c r="W1" t="s">
        <v>285</v>
      </c>
      <c r="X1" t="s">
        <v>286</v>
      </c>
      <c r="Y1" t="s">
        <v>287</v>
      </c>
      <c r="Z1" t="s">
        <v>288</v>
      </c>
      <c r="AA1" t="s">
        <v>289</v>
      </c>
      <c r="AB1" t="s">
        <v>290</v>
      </c>
      <c r="AC1" t="s">
        <v>291</v>
      </c>
      <c r="AD1" t="s">
        <v>292</v>
      </c>
      <c r="AE1" t="s">
        <v>293</v>
      </c>
      <c r="AF1" t="s">
        <v>294</v>
      </c>
    </row>
    <row r="2">
      <c r="A2" t="s">
        <v>189</v>
      </c>
      <c r="B2" t="s">
        <v>295</v>
      </c>
      <c r="C2" t="s">
        <v>317</v>
      </c>
      <c r="D2" t="s">
        <v>297</v>
      </c>
      <c r="E2" t="s">
        <v>318</v>
      </c>
      <c r="F2"/>
      <c r="G2" t="n">
        <v>60.1567198702908</v>
      </c>
      <c r="H2" t="n">
        <v>60.143471625936</v>
      </c>
      <c r="I2" t="n">
        <v>62.2376199597232</v>
      </c>
      <c r="J2" t="n">
        <v>63.417769500044</v>
      </c>
      <c r="K2" t="n">
        <v>65.0536851314605</v>
      </c>
      <c r="L2" t="n">
        <v>64.2557520161129</v>
      </c>
      <c r="M2" t="n">
        <v>69.0451520487559</v>
      </c>
      <c r="N2" t="n">
        <v>71.6332702434378</v>
      </c>
      <c r="O2" t="n">
        <v>74.7225350387115</v>
      </c>
      <c r="P2" t="n">
        <v>74.8263510456696</v>
      </c>
      <c r="Q2" t="n">
        <v>75.9149398119024</v>
      </c>
      <c r="R2" t="n">
        <v>79.9312036964655</v>
      </c>
      <c r="S2" t="n">
        <v>84.1772572756627</v>
      </c>
      <c r="T2" t="n">
        <v>86.892832056592</v>
      </c>
      <c r="U2" t="n">
        <v>76.6734449005181</v>
      </c>
      <c r="V2" t="n">
        <v>77.9832155445464</v>
      </c>
      <c r="W2" t="n">
        <v>75.5722089810027</v>
      </c>
      <c r="X2" t="n">
        <v>76.2890586217854</v>
      </c>
      <c r="Y2" t="n">
        <v>82.9295434829726</v>
      </c>
      <c r="Z2" t="n">
        <v>83.7805007383889</v>
      </c>
      <c r="AA2" t="n">
        <v>70.3175901696678</v>
      </c>
      <c r="AB2" t="n">
        <v>61.5972747174704</v>
      </c>
      <c r="AC2" t="n">
        <v>58.251196829049</v>
      </c>
      <c r="AD2" t="n">
        <v>63.2782326160185</v>
      </c>
      <c r="AE2" t="n">
        <v>60.7806102234227</v>
      </c>
      <c r="AF2" t="n">
        <v>61.7601737270548</v>
      </c>
    </row>
    <row r="3">
      <c r="A3" t="s">
        <v>189</v>
      </c>
      <c r="B3" t="s">
        <v>374</v>
      </c>
      <c r="C3" t="s">
        <v>317</v>
      </c>
      <c r="D3" t="s">
        <v>375</v>
      </c>
      <c r="E3" t="s">
        <v>318</v>
      </c>
      <c r="F3"/>
      <c r="G3" t="n">
        <v>315.145361479628</v>
      </c>
      <c r="H3" t="n">
        <v>321.915843289232</v>
      </c>
      <c r="I3" t="n">
        <v>324.60634702624</v>
      </c>
      <c r="J3" t="n">
        <v>324.177732265099</v>
      </c>
      <c r="K3" t="n">
        <v>324.278670262631</v>
      </c>
      <c r="L3" t="n">
        <v>328.016185914552</v>
      </c>
      <c r="M3" t="n">
        <v>358.677434206112</v>
      </c>
      <c r="N3" t="n">
        <v>383.163231191295</v>
      </c>
      <c r="O3" t="n">
        <v>414.884557741747</v>
      </c>
      <c r="P3" t="n">
        <v>443.041451777924</v>
      </c>
      <c r="Q3" t="n">
        <v>475.013006721323</v>
      </c>
      <c r="R3" t="n">
        <v>519.433760461452</v>
      </c>
      <c r="S3" t="n">
        <v>561.337901221161</v>
      </c>
      <c r="T3" t="n">
        <v>595.663801989695</v>
      </c>
      <c r="U3" t="n">
        <v>616.287511834026</v>
      </c>
      <c r="V3" t="n">
        <v>623.37870714683</v>
      </c>
      <c r="W3" t="n">
        <v>615.177606070824</v>
      </c>
      <c r="X3" t="n">
        <v>586.396616835455</v>
      </c>
      <c r="Y3" t="n">
        <v>571.08519594199</v>
      </c>
      <c r="Z3" t="n">
        <v>578.24838598394</v>
      </c>
      <c r="AA3" t="n">
        <v>539.333206029002</v>
      </c>
      <c r="AB3" t="n">
        <v>508.45222397419</v>
      </c>
      <c r="AC3" t="n">
        <v>482.27341375218</v>
      </c>
      <c r="AD3" t="n">
        <v>469.898532989952</v>
      </c>
      <c r="AE3" t="n">
        <v>456.378943600434</v>
      </c>
      <c r="AF3" t="n">
        <v>475.603051492469</v>
      </c>
    </row>
    <row r="4">
      <c r="A4" t="s">
        <v>189</v>
      </c>
      <c r="B4" t="s">
        <v>376</v>
      </c>
      <c r="C4" t="s">
        <v>317</v>
      </c>
      <c r="D4" t="s">
        <v>377</v>
      </c>
      <c r="E4" t="s">
        <v>318</v>
      </c>
      <c r="F4"/>
      <c r="G4" t="n">
        <v>12693.7812289804</v>
      </c>
      <c r="H4" t="n">
        <v>13320.3787864739</v>
      </c>
      <c r="I4" t="n">
        <v>14331.6572254518</v>
      </c>
      <c r="J4" t="n">
        <v>15187.1782013165</v>
      </c>
      <c r="K4" t="n">
        <v>16163.3454350086</v>
      </c>
      <c r="L4" t="n">
        <v>16595.0786151177</v>
      </c>
      <c r="M4" t="n">
        <v>18220.0493856256</v>
      </c>
      <c r="N4" t="n">
        <v>19176.6219731948</v>
      </c>
      <c r="O4" t="n">
        <v>20382.9050825403</v>
      </c>
      <c r="P4" t="n">
        <v>21560.0559025094</v>
      </c>
      <c r="Q4" t="n">
        <v>22654.845926325</v>
      </c>
      <c r="R4" t="n">
        <v>24013.5048658792</v>
      </c>
      <c r="S4" t="n">
        <v>25403.7791381629</v>
      </c>
      <c r="T4" t="n">
        <v>26103.7710810438</v>
      </c>
      <c r="U4" t="n">
        <v>24604.8609053278</v>
      </c>
      <c r="V4" t="n">
        <v>25615.4121408174</v>
      </c>
      <c r="W4" t="n">
        <v>25306.1214367381</v>
      </c>
      <c r="X4" t="n">
        <v>24481.9612465803</v>
      </c>
      <c r="Y4" t="n">
        <v>24796.1090823402</v>
      </c>
      <c r="Z4" t="n">
        <v>24618.1417682107</v>
      </c>
      <c r="AA4" t="n">
        <v>24841.7245754501</v>
      </c>
      <c r="AB4" t="n">
        <v>23818.1391552202</v>
      </c>
      <c r="AC4" t="n">
        <v>22926.7174483539</v>
      </c>
      <c r="AD4" t="n">
        <v>22676.7781525521</v>
      </c>
      <c r="AE4" t="n">
        <v>21735.3825466823</v>
      </c>
      <c r="AF4" t="n">
        <v>22262.0955496503</v>
      </c>
    </row>
    <row r="5">
      <c r="A5" t="s">
        <v>189</v>
      </c>
      <c r="B5" t="s">
        <v>378</v>
      </c>
      <c r="C5" t="s">
        <v>317</v>
      </c>
      <c r="D5" t="s">
        <v>379</v>
      </c>
      <c r="E5" t="s">
        <v>318</v>
      </c>
      <c r="F5"/>
      <c r="G5" t="n">
        <v>2361.2070774992</v>
      </c>
      <c r="H5" t="n">
        <v>2444.15383918308</v>
      </c>
      <c r="I5" t="n">
        <v>2606.9627118673</v>
      </c>
      <c r="J5" t="n">
        <v>2748.16399300625</v>
      </c>
      <c r="K5" t="n">
        <v>2863.85097430816</v>
      </c>
      <c r="L5" t="n">
        <v>2914.55872031051</v>
      </c>
      <c r="M5" t="n">
        <v>3188.70515755451</v>
      </c>
      <c r="N5" t="n">
        <v>3340.17455935451</v>
      </c>
      <c r="O5" t="n">
        <v>3589.31165101451</v>
      </c>
      <c r="P5" t="n">
        <v>3857.58795634645</v>
      </c>
      <c r="Q5" t="n">
        <v>4073.93681974626</v>
      </c>
      <c r="R5" t="n">
        <v>4278.73260702263</v>
      </c>
      <c r="S5" t="n">
        <v>4603.25196617079</v>
      </c>
      <c r="T5" t="n">
        <v>4792.40057877468</v>
      </c>
      <c r="U5" t="n">
        <v>4274.97209182411</v>
      </c>
      <c r="V5" t="n">
        <v>4613.79383462794</v>
      </c>
      <c r="W5" t="n">
        <v>4596.29754943429</v>
      </c>
      <c r="X5" t="n">
        <v>4417.4320383355</v>
      </c>
      <c r="Y5" t="n">
        <v>4455.25550923824</v>
      </c>
      <c r="Z5" t="n">
        <v>4403.37320488558</v>
      </c>
      <c r="AA5" t="n">
        <v>4546.95639371144</v>
      </c>
      <c r="AB5" t="n">
        <v>4481.758387401</v>
      </c>
      <c r="AC5" t="n">
        <v>4310.26262892117</v>
      </c>
      <c r="AD5" t="n">
        <v>4407.03024782369</v>
      </c>
      <c r="AE5" t="n">
        <v>4204.67476811703</v>
      </c>
      <c r="AF5" t="n">
        <v>4327.89363272213</v>
      </c>
    </row>
    <row r="6">
      <c r="A6" t="s">
        <v>189</v>
      </c>
      <c r="B6" t="s">
        <v>380</v>
      </c>
      <c r="C6" t="s">
        <v>317</v>
      </c>
      <c r="D6" t="s">
        <v>381</v>
      </c>
      <c r="E6" t="s">
        <v>318</v>
      </c>
      <c r="F6"/>
      <c r="G6" t="n">
        <v>1111.86362989005</v>
      </c>
      <c r="H6" t="n">
        <v>1125.31011740514</v>
      </c>
      <c r="I6" t="n">
        <v>1162.31510111335</v>
      </c>
      <c r="J6" t="n">
        <v>1176.54491911825</v>
      </c>
      <c r="K6" t="n">
        <v>1183.63948261694</v>
      </c>
      <c r="L6" t="n">
        <v>1163.24013835655</v>
      </c>
      <c r="M6" t="n">
        <v>1220.40456381859</v>
      </c>
      <c r="N6" t="n">
        <v>1223.25405745246</v>
      </c>
      <c r="O6" t="n">
        <v>1217.91866631825</v>
      </c>
      <c r="P6" t="n">
        <v>1205.66325942599</v>
      </c>
      <c r="Q6" t="n">
        <v>1181.05862879561</v>
      </c>
      <c r="R6" t="n">
        <v>1157.28700780069</v>
      </c>
      <c r="S6" t="n">
        <v>1117.98721041872</v>
      </c>
      <c r="T6" t="n">
        <v>1075.37224258017</v>
      </c>
      <c r="U6" t="n">
        <v>955.527221352447</v>
      </c>
      <c r="V6" t="n">
        <v>945.774685784185</v>
      </c>
      <c r="W6" t="n">
        <v>885.532246818434</v>
      </c>
      <c r="X6" t="n">
        <v>820.355641989512</v>
      </c>
      <c r="Y6" t="n">
        <v>789.338849122271</v>
      </c>
      <c r="Z6" t="n">
        <v>748.968082753811</v>
      </c>
      <c r="AA6" t="n">
        <v>828.766645669199</v>
      </c>
      <c r="AB6" t="n">
        <v>825.627241745139</v>
      </c>
      <c r="AC6" t="n">
        <v>801.696537545077</v>
      </c>
      <c r="AD6" t="n">
        <v>773.66782142305</v>
      </c>
      <c r="AE6" t="n">
        <v>719.282459384884</v>
      </c>
      <c r="AF6" t="n">
        <v>721.247703425505</v>
      </c>
    </row>
    <row r="7">
      <c r="A7" t="s">
        <v>189</v>
      </c>
      <c r="B7" t="s">
        <v>382</v>
      </c>
      <c r="C7" t="s">
        <v>317</v>
      </c>
      <c r="D7" t="s">
        <v>383</v>
      </c>
      <c r="E7" t="s">
        <v>318</v>
      </c>
      <c r="F7"/>
      <c r="G7" t="n">
        <v>914.442115462661</v>
      </c>
      <c r="H7" t="n">
        <v>951.409810674608</v>
      </c>
      <c r="I7" t="n">
        <v>1024.07956854132</v>
      </c>
      <c r="J7" t="n">
        <v>1081.4730376834</v>
      </c>
      <c r="K7" t="n">
        <v>1159.12904908386</v>
      </c>
      <c r="L7" t="n">
        <v>1183.77705749405</v>
      </c>
      <c r="M7" t="n">
        <v>1303.8150463632</v>
      </c>
      <c r="N7" t="n">
        <v>1372.82951551102</v>
      </c>
      <c r="O7" t="n">
        <v>1461.32342628472</v>
      </c>
      <c r="P7" t="n">
        <v>1551.76727851245</v>
      </c>
      <c r="Q7" t="n">
        <v>1638.45788279654</v>
      </c>
      <c r="R7" t="n">
        <v>1727.74304455694</v>
      </c>
      <c r="S7" t="n">
        <v>1798.71318671576</v>
      </c>
      <c r="T7" t="n">
        <v>1803.6009812569</v>
      </c>
      <c r="U7" t="n">
        <v>1624.18674677511</v>
      </c>
      <c r="V7" t="n">
        <v>1639.72459445839</v>
      </c>
      <c r="W7" t="n">
        <v>1560.0703710103</v>
      </c>
      <c r="X7" t="n">
        <v>1482.96669748223</v>
      </c>
      <c r="Y7" t="n">
        <v>1455.81467047945</v>
      </c>
      <c r="Z7" t="n">
        <v>1414.82404765119</v>
      </c>
      <c r="AA7" t="n">
        <v>1433.66616785706</v>
      </c>
      <c r="AB7" t="n">
        <v>1352.68021395361</v>
      </c>
      <c r="AC7" t="n">
        <v>1313.84549898699</v>
      </c>
      <c r="AD7" t="n">
        <v>1300.02912656101</v>
      </c>
      <c r="AE7" t="n">
        <v>1238.50892860989</v>
      </c>
      <c r="AF7" t="n">
        <v>1297.48833998534</v>
      </c>
    </row>
    <row r="8">
      <c r="A8" t="s">
        <v>189</v>
      </c>
      <c r="B8" t="s">
        <v>384</v>
      </c>
      <c r="C8" t="s">
        <v>317</v>
      </c>
      <c r="D8" t="s">
        <v>385</v>
      </c>
      <c r="E8" t="s">
        <v>318</v>
      </c>
      <c r="F8"/>
      <c r="G8" t="n">
        <v>165.925621876717</v>
      </c>
      <c r="H8" t="n">
        <v>183.488965434715</v>
      </c>
      <c r="I8" t="n">
        <v>190.900038670535</v>
      </c>
      <c r="J8" t="n">
        <v>202.754753624516</v>
      </c>
      <c r="K8" t="n">
        <v>241.396133515609</v>
      </c>
      <c r="L8" t="n">
        <v>258.354903107191</v>
      </c>
      <c r="M8" t="n">
        <v>291.392676740446</v>
      </c>
      <c r="N8" t="n">
        <v>313.998770662621</v>
      </c>
      <c r="O8" t="n">
        <v>346.198657155719</v>
      </c>
      <c r="P8" t="n">
        <v>399.241384428508</v>
      </c>
      <c r="Q8" t="n">
        <v>452.113816677034</v>
      </c>
      <c r="R8" t="n">
        <v>510.929560601618</v>
      </c>
      <c r="S8" t="n">
        <v>585.982622837847</v>
      </c>
      <c r="T8" t="n">
        <v>623.378551859865</v>
      </c>
      <c r="U8" t="n">
        <v>664.443640952939</v>
      </c>
      <c r="V8" t="n">
        <v>727.308417863159</v>
      </c>
      <c r="W8" t="n">
        <v>779.824759079983</v>
      </c>
      <c r="X8" t="n">
        <v>791.63361349025</v>
      </c>
      <c r="Y8" t="n">
        <v>828.440265552684</v>
      </c>
      <c r="Z8" t="n">
        <v>832.274802281792</v>
      </c>
      <c r="AA8" t="n">
        <v>825.901185787763</v>
      </c>
      <c r="AB8" t="n">
        <v>682.759736620878</v>
      </c>
      <c r="AC8" t="n">
        <v>610.136333618104</v>
      </c>
      <c r="AD8" t="n">
        <v>551.400337699726</v>
      </c>
      <c r="AE8" t="n">
        <v>478.794387997645</v>
      </c>
      <c r="AF8" t="n">
        <v>443.438323407178</v>
      </c>
    </row>
    <row r="9">
      <c r="A9" t="s">
        <v>189</v>
      </c>
      <c r="B9" t="s">
        <v>386</v>
      </c>
      <c r="C9" t="s">
        <v>317</v>
      </c>
      <c r="D9" t="s">
        <v>387</v>
      </c>
      <c r="E9" t="s">
        <v>318</v>
      </c>
      <c r="F9"/>
      <c r="G9" t="n">
        <v>984.888318814496</v>
      </c>
      <c r="H9" t="n">
        <v>1018.96364748485</v>
      </c>
      <c r="I9" t="n">
        <v>1084.14041669245</v>
      </c>
      <c r="J9" t="n">
        <v>1132.28787395889</v>
      </c>
      <c r="K9" t="n">
        <v>1200.52517487888</v>
      </c>
      <c r="L9" t="n">
        <v>1234.14263573077</v>
      </c>
      <c r="M9" t="n">
        <v>1349.43498359388</v>
      </c>
      <c r="N9" t="n">
        <v>1429.8265134201</v>
      </c>
      <c r="O9" t="n">
        <v>1520.06655970216</v>
      </c>
      <c r="P9" t="n">
        <v>1611.38206135385</v>
      </c>
      <c r="Q9" t="n">
        <v>1704.72708141121</v>
      </c>
      <c r="R9" t="n">
        <v>1837.57030091429</v>
      </c>
      <c r="S9" t="n">
        <v>1991.70039032745</v>
      </c>
      <c r="T9" t="n">
        <v>2052.86405711081</v>
      </c>
      <c r="U9" t="n">
        <v>1951.47585720908</v>
      </c>
      <c r="V9" t="n">
        <v>2053.78531669346</v>
      </c>
      <c r="W9" t="n">
        <v>2063.07756266526</v>
      </c>
      <c r="X9" t="n">
        <v>2013.43974489563</v>
      </c>
      <c r="Y9" t="n">
        <v>2065.09961286266</v>
      </c>
      <c r="Z9" t="n">
        <v>2082.5823139417</v>
      </c>
      <c r="AA9" t="n">
        <v>1958.27153663462</v>
      </c>
      <c r="AB9" t="n">
        <v>1761.21736159387</v>
      </c>
      <c r="AC9" t="n">
        <v>1630.22790655021</v>
      </c>
      <c r="AD9" t="n">
        <v>1560.74634385576</v>
      </c>
      <c r="AE9" t="n">
        <v>1475.80961927374</v>
      </c>
      <c r="AF9" t="n">
        <v>1512.89280878404</v>
      </c>
    </row>
    <row r="10">
      <c r="A10" t="s">
        <v>189</v>
      </c>
      <c r="B10" t="s">
        <v>388</v>
      </c>
      <c r="C10" t="s">
        <v>317</v>
      </c>
      <c r="D10" t="s">
        <v>389</v>
      </c>
      <c r="E10" t="s">
        <v>318</v>
      </c>
      <c r="F10"/>
      <c r="G10" t="n">
        <v>1481.72167350997</v>
      </c>
      <c r="H10" t="n">
        <v>1534.61422926267</v>
      </c>
      <c r="I10" t="n">
        <v>1635.16216556212</v>
      </c>
      <c r="J10" t="n">
        <v>1708.82878196275</v>
      </c>
      <c r="K10" t="n">
        <v>1815.12848697839</v>
      </c>
      <c r="L10" t="n">
        <v>1862.80991938822</v>
      </c>
      <c r="M10" t="n">
        <v>2027.07762649235</v>
      </c>
      <c r="N10" t="n">
        <v>2134.43123404347</v>
      </c>
      <c r="O10" t="n">
        <v>2257.01774003393</v>
      </c>
      <c r="P10" t="n">
        <v>2382.75064805216</v>
      </c>
      <c r="Q10" t="n">
        <v>2510.68150200239</v>
      </c>
      <c r="R10" t="n">
        <v>2693.38564838417</v>
      </c>
      <c r="S10" t="n">
        <v>2905.68080658829</v>
      </c>
      <c r="T10" t="n">
        <v>3052.87586406573</v>
      </c>
      <c r="U10" t="n">
        <v>2957.3079380887</v>
      </c>
      <c r="V10" t="n">
        <v>3131.55384985656</v>
      </c>
      <c r="W10" t="n">
        <v>3168.18105474111</v>
      </c>
      <c r="X10" t="n">
        <v>3089.64487695284</v>
      </c>
      <c r="Y10" t="n">
        <v>3158.2300493616</v>
      </c>
      <c r="Z10" t="n">
        <v>3147.53352502995</v>
      </c>
      <c r="AA10" t="n">
        <v>3013.78202541734</v>
      </c>
      <c r="AB10" t="n">
        <v>2728.53193613756</v>
      </c>
      <c r="AC10" t="n">
        <v>2566.4058667127</v>
      </c>
      <c r="AD10" t="n">
        <v>2476.638896254</v>
      </c>
      <c r="AE10" t="n">
        <v>2368.7980753083</v>
      </c>
      <c r="AF10" t="n">
        <v>2454.90006321122</v>
      </c>
    </row>
    <row r="11">
      <c r="A11" t="s">
        <v>189</v>
      </c>
      <c r="B11" t="s">
        <v>390</v>
      </c>
      <c r="C11" t="s">
        <v>317</v>
      </c>
      <c r="D11" t="s">
        <v>391</v>
      </c>
      <c r="E11" t="s">
        <v>318</v>
      </c>
      <c r="F11"/>
      <c r="G11" t="n">
        <v>496.833354695478</v>
      </c>
      <c r="H11" t="n">
        <v>515.650581777815</v>
      </c>
      <c r="I11" t="n">
        <v>551.02174886967</v>
      </c>
      <c r="J11" t="n">
        <v>576.540908003865</v>
      </c>
      <c r="K11" t="n">
        <v>614.603312099513</v>
      </c>
      <c r="L11" t="n">
        <v>628.667283657457</v>
      </c>
      <c r="M11" t="n">
        <v>677.642642898468</v>
      </c>
      <c r="N11" t="n">
        <v>704.604720623378</v>
      </c>
      <c r="O11" t="n">
        <v>736.951180331772</v>
      </c>
      <c r="P11" t="n">
        <v>771.368586698315</v>
      </c>
      <c r="Q11" t="n">
        <v>805.954420591183</v>
      </c>
      <c r="R11" t="n">
        <v>855.815347469876</v>
      </c>
      <c r="S11" t="n">
        <v>913.980416260832</v>
      </c>
      <c r="T11" t="n">
        <v>1000.01180695492</v>
      </c>
      <c r="U11" t="n">
        <v>1005.83208087962</v>
      </c>
      <c r="V11" t="n">
        <v>1077.7685331631</v>
      </c>
      <c r="W11" t="n">
        <v>1105.10349207585</v>
      </c>
      <c r="X11" t="n">
        <v>1076.20513205721</v>
      </c>
      <c r="Y11" t="n">
        <v>1093.13043649894</v>
      </c>
      <c r="Z11" t="n">
        <v>1064.95121108825</v>
      </c>
      <c r="AA11" t="n">
        <v>1055.51048878271</v>
      </c>
      <c r="AB11" t="n">
        <v>967.314574543691</v>
      </c>
      <c r="AC11" t="n">
        <v>936.177960162489</v>
      </c>
      <c r="AD11" t="n">
        <v>915.892552398244</v>
      </c>
      <c r="AE11" t="n">
        <v>892.988456034557</v>
      </c>
      <c r="AF11" t="n">
        <v>942.007254427184</v>
      </c>
    </row>
    <row r="12">
      <c r="A12" t="s">
        <v>189</v>
      </c>
      <c r="B12" t="s">
        <v>392</v>
      </c>
      <c r="C12" t="s">
        <v>317</v>
      </c>
      <c r="D12" t="s">
        <v>393</v>
      </c>
      <c r="E12" t="s">
        <v>318</v>
      </c>
      <c r="F12"/>
      <c r="G12" t="n">
        <v>1302.37919761512</v>
      </c>
      <c r="H12" t="n">
        <v>1362.38753369719</v>
      </c>
      <c r="I12" t="n">
        <v>1470.62273877651</v>
      </c>
      <c r="J12" t="n">
        <v>1571.69336173366</v>
      </c>
      <c r="K12" t="n">
        <v>1686.49358560131</v>
      </c>
      <c r="L12" t="n">
        <v>1771.47348068261</v>
      </c>
      <c r="M12" t="n">
        <v>1976.85351054534</v>
      </c>
      <c r="N12" t="n">
        <v>2110.52739904101</v>
      </c>
      <c r="O12" t="n">
        <v>2253.33583789849</v>
      </c>
      <c r="P12" t="n">
        <v>2408.75512751349</v>
      </c>
      <c r="Q12" t="n">
        <v>2557.86089084652</v>
      </c>
      <c r="R12" t="n">
        <v>2754.21842418786</v>
      </c>
      <c r="S12" t="n">
        <v>2864.22703457739</v>
      </c>
      <c r="T12" t="n">
        <v>2829.04471904279</v>
      </c>
      <c r="U12" t="n">
        <v>2595.36573298233</v>
      </c>
      <c r="V12" t="n">
        <v>2583.28371657327</v>
      </c>
      <c r="W12" t="n">
        <v>2466.53312524082</v>
      </c>
      <c r="X12" t="n">
        <v>2317.39635057142</v>
      </c>
      <c r="Y12" t="n">
        <v>2276.26787607802</v>
      </c>
      <c r="Z12" t="n">
        <v>2248.97259383575</v>
      </c>
      <c r="AA12" t="n">
        <v>2210.95952519184</v>
      </c>
      <c r="AB12" t="n">
        <v>2079.55446652881</v>
      </c>
      <c r="AC12" t="n">
        <v>1976.62005447771</v>
      </c>
      <c r="AD12" t="n">
        <v>1919.9937377128</v>
      </c>
      <c r="AE12" t="n">
        <v>1857.76240898324</v>
      </c>
      <c r="AF12" t="n">
        <v>1924.80456352909</v>
      </c>
    </row>
    <row r="13">
      <c r="A13" t="s">
        <v>189</v>
      </c>
      <c r="B13" t="s">
        <v>394</v>
      </c>
      <c r="C13" t="s">
        <v>317</v>
      </c>
      <c r="D13" t="s">
        <v>395</v>
      </c>
      <c r="E13" t="s">
        <v>318</v>
      </c>
      <c r="F13"/>
      <c r="G13" t="n">
        <v>1262.56132200407</v>
      </c>
      <c r="H13" t="n">
        <v>1353.60766738918</v>
      </c>
      <c r="I13" t="n">
        <v>1474.43796465029</v>
      </c>
      <c r="J13" t="n">
        <v>1596.26720367494</v>
      </c>
      <c r="K13" t="n">
        <v>1741.0211733295</v>
      </c>
      <c r="L13" t="n">
        <v>1826.9629420827</v>
      </c>
      <c r="M13" t="n">
        <v>2050.76347822702</v>
      </c>
      <c r="N13" t="n">
        <v>2212.20791672492</v>
      </c>
      <c r="O13" t="n">
        <v>2413.2730259928</v>
      </c>
      <c r="P13" t="n">
        <v>2606.22844752691</v>
      </c>
      <c r="Q13" t="n">
        <v>2798.89379596714</v>
      </c>
      <c r="R13" t="n">
        <v>3051.31778866638</v>
      </c>
      <c r="S13" t="n">
        <v>3295.68318277002</v>
      </c>
      <c r="T13" t="n">
        <v>3352.5096395644</v>
      </c>
      <c r="U13" t="n">
        <v>3247.14359102352</v>
      </c>
      <c r="V13" t="n">
        <v>3329.14420763987</v>
      </c>
      <c r="W13" t="n">
        <v>3261.06036879329</v>
      </c>
      <c r="X13" t="n">
        <v>3126.71493167743</v>
      </c>
      <c r="Y13" t="n">
        <v>3143.02250289616</v>
      </c>
      <c r="Z13" t="n">
        <v>3103.99301427253</v>
      </c>
      <c r="AA13" t="n">
        <v>3081.79225130687</v>
      </c>
      <c r="AB13" t="n">
        <v>2977.76231129524</v>
      </c>
      <c r="AC13" t="n">
        <v>2895.09234642167</v>
      </c>
      <c r="AD13" t="n">
        <v>2867.00595590512</v>
      </c>
      <c r="AE13" t="n">
        <v>2814.87342667267</v>
      </c>
      <c r="AF13" t="n">
        <v>2948.06084546913</v>
      </c>
    </row>
    <row r="14">
      <c r="A14" t="s">
        <v>189</v>
      </c>
      <c r="B14" t="s">
        <v>396</v>
      </c>
      <c r="C14" t="s">
        <v>317</v>
      </c>
      <c r="D14" t="s">
        <v>397</v>
      </c>
      <c r="E14" t="s">
        <v>318</v>
      </c>
      <c r="F14"/>
      <c r="G14" t="n">
        <v>497.401020536376</v>
      </c>
      <c r="H14" t="n">
        <v>516.295437798577</v>
      </c>
      <c r="I14" t="n">
        <v>544.37717409157</v>
      </c>
      <c r="J14" t="n">
        <v>560.173054333312</v>
      </c>
      <c r="K14" t="n">
        <v>584.385200355602</v>
      </c>
      <c r="L14" t="n">
        <v>591.430952496587</v>
      </c>
      <c r="M14" t="n">
        <v>616.307738454404</v>
      </c>
      <c r="N14" t="n">
        <v>602.730629268611</v>
      </c>
      <c r="O14" t="n">
        <v>592.393393852736</v>
      </c>
      <c r="P14" t="n">
        <v>586.180127135265</v>
      </c>
      <c r="Q14" t="n">
        <v>581.125631853327</v>
      </c>
      <c r="R14" t="n">
        <v>589.632824037525</v>
      </c>
      <c r="S14" t="n">
        <v>587.016334088498</v>
      </c>
      <c r="T14" t="n">
        <v>569.189898916922</v>
      </c>
      <c r="U14" t="n">
        <v>526.972661870195</v>
      </c>
      <c r="V14" t="n">
        <v>532.273946745006</v>
      </c>
      <c r="W14" t="n">
        <v>518.406474708013</v>
      </c>
      <c r="X14" t="n">
        <v>496.166971983201</v>
      </c>
      <c r="Y14" t="n">
        <v>492.065112184208</v>
      </c>
      <c r="Z14" t="n">
        <v>470.652819459542</v>
      </c>
      <c r="AA14" t="n">
        <v>449.110392313429</v>
      </c>
      <c r="AB14" t="n">
        <v>418.032012445487</v>
      </c>
      <c r="AC14" t="n">
        <v>393.584993831876</v>
      </c>
      <c r="AD14" t="n">
        <v>380.973339899992</v>
      </c>
      <c r="AE14" t="n">
        <v>374.479419439069</v>
      </c>
      <c r="AF14" t="n">
        <v>392.042036754863</v>
      </c>
    </row>
    <row r="15">
      <c r="A15" t="s">
        <v>189</v>
      </c>
      <c r="B15" t="s">
        <v>398</v>
      </c>
      <c r="C15" t="s">
        <v>317</v>
      </c>
      <c r="D15" t="s">
        <v>399</v>
      </c>
      <c r="E15" t="s">
        <v>318</v>
      </c>
      <c r="F15"/>
      <c r="G15" t="n">
        <v>972.670151363448</v>
      </c>
      <c r="H15" t="n">
        <v>1021.86973670434</v>
      </c>
      <c r="I15" t="n">
        <v>1099.56706396278</v>
      </c>
      <c r="J15" t="n">
        <v>1153.73305030486</v>
      </c>
      <c r="K15" t="n">
        <v>1220.96139046833</v>
      </c>
      <c r="L15" t="n">
        <v>1255.26834958524</v>
      </c>
      <c r="M15" t="n">
        <v>1348.06170450497</v>
      </c>
      <c r="N15" t="n">
        <v>1376.17014787722</v>
      </c>
      <c r="O15" t="n">
        <v>1416.03978108404</v>
      </c>
      <c r="P15" t="n">
        <v>1460.20601062489</v>
      </c>
      <c r="Q15" t="n">
        <v>1515.18280454849</v>
      </c>
      <c r="R15" t="n">
        <v>1595.40727024265</v>
      </c>
      <c r="S15" t="n">
        <v>1662.96332791517</v>
      </c>
      <c r="T15" t="n">
        <v>1688.74502708076</v>
      </c>
      <c r="U15" t="n">
        <v>1622.01976357964</v>
      </c>
      <c r="V15" t="n">
        <v>1655.67825442877</v>
      </c>
      <c r="W15" t="n">
        <v>1621.68334343663</v>
      </c>
      <c r="X15" t="n">
        <v>1552.58710237348</v>
      </c>
      <c r="Y15" t="n">
        <v>1552.74481492362</v>
      </c>
      <c r="Z15" t="n">
        <v>1528.76738747972</v>
      </c>
      <c r="AA15" t="n">
        <v>1487.80063410507</v>
      </c>
      <c r="AB15" t="n">
        <v>1380.3900566773</v>
      </c>
      <c r="AC15" t="n">
        <v>1302.45730672867</v>
      </c>
      <c r="AD15" t="n">
        <v>1262.45420087907</v>
      </c>
      <c r="AE15" t="n">
        <v>1212.8183972496</v>
      </c>
      <c r="AF15" t="n">
        <v>1255.77587642631</v>
      </c>
    </row>
    <row r="16">
      <c r="A16" t="s">
        <v>189</v>
      </c>
      <c r="B16" t="s">
        <v>400</v>
      </c>
      <c r="C16" t="s">
        <v>317</v>
      </c>
      <c r="D16" t="s">
        <v>401</v>
      </c>
      <c r="E16" t="s">
        <v>318</v>
      </c>
      <c r="F16"/>
      <c r="G16" t="n">
        <v>475.269130827073</v>
      </c>
      <c r="H16" t="n">
        <v>505.574298905762</v>
      </c>
      <c r="I16" t="n">
        <v>555.189889871212</v>
      </c>
      <c r="J16" t="n">
        <v>593.559995971552</v>
      </c>
      <c r="K16" t="n">
        <v>636.57619011273</v>
      </c>
      <c r="L16" t="n">
        <v>663.837397088655</v>
      </c>
      <c r="M16" t="n">
        <v>731.753966050567</v>
      </c>
      <c r="N16" t="n">
        <v>773.439518608606</v>
      </c>
      <c r="O16" t="n">
        <v>823.646387231304</v>
      </c>
      <c r="P16" t="n">
        <v>874.025883489623</v>
      </c>
      <c r="Q16" t="n">
        <v>934.057172695165</v>
      </c>
      <c r="R16" t="n">
        <v>1005.77444620513</v>
      </c>
      <c r="S16" t="n">
        <v>1075.94699382667</v>
      </c>
      <c r="T16" t="n">
        <v>1119.55512816384</v>
      </c>
      <c r="U16" t="n">
        <v>1095.04710170945</v>
      </c>
      <c r="V16" t="n">
        <v>1123.40430768377</v>
      </c>
      <c r="W16" t="n">
        <v>1103.27686872862</v>
      </c>
      <c r="X16" t="n">
        <v>1056.42013039028</v>
      </c>
      <c r="Y16" t="n">
        <v>1060.67970273941</v>
      </c>
      <c r="Z16" t="n">
        <v>1058.11456802018</v>
      </c>
      <c r="AA16" t="n">
        <v>1038.69024179164</v>
      </c>
      <c r="AB16" t="n">
        <v>962.358044231809</v>
      </c>
      <c r="AC16" t="n">
        <v>908.872312896799</v>
      </c>
      <c r="AD16" t="n">
        <v>881.480860979081</v>
      </c>
      <c r="AE16" t="n">
        <v>838.338977810535</v>
      </c>
      <c r="AF16" t="n">
        <v>863.733839671442</v>
      </c>
    </row>
    <row r="17">
      <c r="A17" t="s">
        <v>189</v>
      </c>
      <c r="B17" t="s">
        <v>402</v>
      </c>
      <c r="C17" t="s">
        <v>317</v>
      </c>
      <c r="D17" t="s">
        <v>403</v>
      </c>
      <c r="E17" t="s">
        <v>318</v>
      </c>
      <c r="F17"/>
      <c r="G17" t="n">
        <v>586.826293821086</v>
      </c>
      <c r="H17" t="n">
        <v>626.565668717093</v>
      </c>
      <c r="I17" t="n">
        <v>687.754899280727</v>
      </c>
      <c r="J17" t="n">
        <v>742.321150059938</v>
      </c>
      <c r="K17" t="n">
        <v>793.609275266827</v>
      </c>
      <c r="L17" t="n">
        <v>831.169520962976</v>
      </c>
      <c r="M17" t="n">
        <v>933.153730444136</v>
      </c>
      <c r="N17" t="n">
        <v>1000.65903587809</v>
      </c>
      <c r="O17" t="n">
        <v>1080.18160812853</v>
      </c>
      <c r="P17" t="n">
        <v>1146.25997751286</v>
      </c>
      <c r="Q17" t="n">
        <v>1215.68022395881</v>
      </c>
      <c r="R17" t="n">
        <v>1302.73405106662</v>
      </c>
      <c r="S17" t="n">
        <v>1392.82994880179</v>
      </c>
      <c r="T17" t="n">
        <v>1448.0814429795</v>
      </c>
      <c r="U17" t="n">
        <v>1414.94018758824</v>
      </c>
      <c r="V17" t="n">
        <v>1507.58622954746</v>
      </c>
      <c r="W17" t="n">
        <v>1547.78769590752</v>
      </c>
      <c r="X17" t="n">
        <v>1565.6386929943</v>
      </c>
      <c r="Y17" t="n">
        <v>1638.51728929151</v>
      </c>
      <c r="Z17" t="n">
        <v>1676.05997867825</v>
      </c>
      <c r="AA17" t="n">
        <v>1582.0711919568</v>
      </c>
      <c r="AB17" t="n">
        <v>1447.49464708792</v>
      </c>
      <c r="AC17" t="n">
        <v>1354.69090498316</v>
      </c>
      <c r="AD17" t="n">
        <v>1306.58205833489</v>
      </c>
      <c r="AE17" t="n">
        <v>1254.12853534683</v>
      </c>
      <c r="AF17" t="n">
        <v>1278.33866959886</v>
      </c>
    </row>
    <row r="18">
      <c r="A18" t="s">
        <v>189</v>
      </c>
      <c r="B18" t="s">
        <v>404</v>
      </c>
      <c r="C18" t="s">
        <v>317</v>
      </c>
      <c r="D18" t="s">
        <v>405</v>
      </c>
      <c r="E18" t="s">
        <v>318</v>
      </c>
      <c r="F18"/>
      <c r="G18" t="n">
        <v>1756.49939081057</v>
      </c>
      <c r="H18" t="n">
        <v>1879.57077683665</v>
      </c>
      <c r="I18" t="n">
        <v>2058.66458085873</v>
      </c>
      <c r="J18" t="n">
        <v>2209.76191882849</v>
      </c>
      <c r="K18" t="n">
        <v>2383.95254063866</v>
      </c>
      <c r="L18" t="n">
        <v>2413.41751093745</v>
      </c>
      <c r="M18" t="n">
        <v>2642.65822307672</v>
      </c>
      <c r="N18" t="n">
        <v>2775.1836286246</v>
      </c>
      <c r="O18" t="n">
        <v>2929.65037700832</v>
      </c>
      <c r="P18" t="n">
        <v>3030.75133123383</v>
      </c>
      <c r="Q18" t="n">
        <v>3117.24325570044</v>
      </c>
      <c r="R18" t="n">
        <v>3247.65594970291</v>
      </c>
      <c r="S18" t="n">
        <v>3386.95107721049</v>
      </c>
      <c r="T18" t="n">
        <v>3536.15367509339</v>
      </c>
      <c r="U18" t="n">
        <v>3443.16140649581</v>
      </c>
      <c r="V18" t="n">
        <v>3614.0179447165</v>
      </c>
      <c r="W18" t="n">
        <v>3604.69637564074</v>
      </c>
      <c r="X18" t="n">
        <v>3608.84735638997</v>
      </c>
      <c r="Y18" t="n">
        <v>3776.31467353204</v>
      </c>
      <c r="Z18" t="n">
        <v>3809.76092293031</v>
      </c>
      <c r="AA18" t="n">
        <v>4077.93996313975</v>
      </c>
      <c r="AB18" t="n">
        <v>4161.57126179177</v>
      </c>
      <c r="AC18" t="n">
        <v>4123.88044506365</v>
      </c>
      <c r="AD18" t="n">
        <v>4165.28120571075</v>
      </c>
      <c r="AE18" t="n">
        <v>4022.08989938117</v>
      </c>
      <c r="AF18" t="n">
        <v>4059.76022866691</v>
      </c>
    </row>
    <row r="19">
      <c r="A19" t="s">
        <v>189</v>
      </c>
      <c r="B19" t="s">
        <v>406</v>
      </c>
      <c r="C19" t="s">
        <v>317</v>
      </c>
      <c r="D19" t="s">
        <v>407</v>
      </c>
      <c r="E19" t="s">
        <v>318</v>
      </c>
      <c r="F19"/>
      <c r="G19" t="n">
        <v>777.684755127518</v>
      </c>
      <c r="H19" t="n">
        <v>837.400441169285</v>
      </c>
      <c r="I19" t="n">
        <v>921.190392168161</v>
      </c>
      <c r="J19" t="n">
        <v>995.636031319419</v>
      </c>
      <c r="K19" t="n">
        <v>1074.16334320101</v>
      </c>
      <c r="L19" t="n">
        <v>1114.04607221016</v>
      </c>
      <c r="M19" t="n">
        <v>1237.16366785832</v>
      </c>
      <c r="N19" t="n">
        <v>1317.18570802485</v>
      </c>
      <c r="O19" t="n">
        <v>1418.65431162096</v>
      </c>
      <c r="P19" t="n">
        <v>1510.84448133187</v>
      </c>
      <c r="Q19" t="n">
        <v>1593.73630528576</v>
      </c>
      <c r="R19" t="n">
        <v>1694.09351364671</v>
      </c>
      <c r="S19" t="n">
        <v>1789.50877415664</v>
      </c>
      <c r="T19" t="n">
        <v>1901.60835874562</v>
      </c>
      <c r="U19" t="n">
        <v>1805.79258466496</v>
      </c>
      <c r="V19" t="n">
        <v>1867.54640532125</v>
      </c>
      <c r="W19" t="n">
        <v>1814.45454663496</v>
      </c>
      <c r="X19" t="n">
        <v>1708.74394432335</v>
      </c>
      <c r="Y19" t="n">
        <v>1722.16258186462</v>
      </c>
      <c r="Z19" t="n">
        <v>1703.61420841184</v>
      </c>
      <c r="AA19" t="n">
        <v>1752.08859130696</v>
      </c>
      <c r="AB19" t="n">
        <v>1700.00889598097</v>
      </c>
      <c r="AC19" t="n">
        <v>1671.62952489496</v>
      </c>
      <c r="AD19" t="n">
        <v>1646.69456424802</v>
      </c>
      <c r="AE19" t="n">
        <v>1563.65125963103</v>
      </c>
      <c r="AF19" t="n">
        <v>1550.38730320861</v>
      </c>
    </row>
    <row r="20">
      <c r="A20" t="s">
        <v>189</v>
      </c>
      <c r="B20" t="s">
        <v>408</v>
      </c>
      <c r="C20" t="s">
        <v>317</v>
      </c>
      <c r="D20" t="s">
        <v>409</v>
      </c>
      <c r="E20" t="s">
        <v>318</v>
      </c>
      <c r="F20"/>
      <c r="G20" t="n">
        <v>1202.78570119244</v>
      </c>
      <c r="H20" t="n">
        <v>1241.77485292218</v>
      </c>
      <c r="I20" t="n">
        <v>1280.72002877221</v>
      </c>
      <c r="J20" t="n">
        <v>1314.76344376121</v>
      </c>
      <c r="K20" t="n">
        <v>1384.39827188887</v>
      </c>
      <c r="L20" t="n">
        <v>1400.06743855148</v>
      </c>
      <c r="M20" t="n">
        <v>1510.68333526411</v>
      </c>
      <c r="N20" t="n">
        <v>1571.03998582461</v>
      </c>
      <c r="O20" t="n">
        <v>1625.84041407889</v>
      </c>
      <c r="P20" t="n">
        <v>1741.27080531518</v>
      </c>
      <c r="Q20" t="n">
        <v>1886.76287257672</v>
      </c>
      <c r="R20" t="n">
        <v>2100.60397481246</v>
      </c>
      <c r="S20" t="n">
        <v>2342.50613130661</v>
      </c>
      <c r="T20" t="n">
        <v>2477.81851764518</v>
      </c>
      <c r="U20" t="n">
        <v>2443.80355306912</v>
      </c>
      <c r="V20" t="n">
        <v>2459.69162876848</v>
      </c>
      <c r="W20" t="n">
        <v>2477.04155301624</v>
      </c>
      <c r="X20" t="n">
        <v>2442.31612454853</v>
      </c>
      <c r="Y20" t="n">
        <v>2506.47148709283</v>
      </c>
      <c r="Z20" t="n">
        <v>2451.6124108414</v>
      </c>
      <c r="AA20" t="n">
        <v>2274.89785921493</v>
      </c>
      <c r="AB20" t="n">
        <v>2092.87308375641</v>
      </c>
      <c r="AC20" t="n">
        <v>1960.13322272398</v>
      </c>
      <c r="AD20" t="n">
        <v>1829.17869841711</v>
      </c>
      <c r="AE20" t="n">
        <v>1734.24616203824</v>
      </c>
      <c r="AF20" t="n">
        <v>1814.36029775255</v>
      </c>
    </row>
    <row r="21">
      <c r="A21" t="s">
        <v>189</v>
      </c>
      <c r="B21" t="s">
        <v>410</v>
      </c>
      <c r="C21" t="s">
        <v>317</v>
      </c>
      <c r="D21" t="s">
        <v>411</v>
      </c>
      <c r="E21" t="s">
        <v>318</v>
      </c>
      <c r="F21"/>
      <c r="G21" t="n">
        <v>1418.23266348531</v>
      </c>
      <c r="H21" t="n">
        <v>1483.24116400924</v>
      </c>
      <c r="I21" t="n">
        <v>1557.86437420312</v>
      </c>
      <c r="J21" t="n">
        <v>1630.61025273981</v>
      </c>
      <c r="K21" t="n">
        <v>1743.35508789677</v>
      </c>
      <c r="L21" t="n">
        <v>1782.17160648379</v>
      </c>
      <c r="M21" t="n">
        <v>1950.97674702547</v>
      </c>
      <c r="N21" t="n">
        <v>2055.76851134495</v>
      </c>
      <c r="O21" t="n">
        <v>2159.67283385085</v>
      </c>
      <c r="P21" t="n">
        <v>2326.88686571584</v>
      </c>
      <c r="Q21" t="n">
        <v>2527.77580502653</v>
      </c>
      <c r="R21" t="n">
        <v>2802.45893410016</v>
      </c>
      <c r="S21" t="n">
        <v>3113.30043014392</v>
      </c>
      <c r="T21" t="n">
        <v>3368.99770513205</v>
      </c>
      <c r="U21" t="n">
        <v>3454.97407880534</v>
      </c>
      <c r="V21" t="n">
        <v>3559.18387828933</v>
      </c>
      <c r="W21" t="n">
        <v>3649.38696902964</v>
      </c>
      <c r="X21" t="n">
        <v>3623.29312589889</v>
      </c>
      <c r="Y21" t="n">
        <v>3697.88567996759</v>
      </c>
      <c r="Z21" t="n">
        <v>3687.95378398108</v>
      </c>
      <c r="AA21" t="n">
        <v>3536.19241930954</v>
      </c>
      <c r="AB21" t="n">
        <v>3307.41029154538</v>
      </c>
      <c r="AC21" t="n">
        <v>3110.79074758998</v>
      </c>
      <c r="AD21" t="n">
        <v>2964.04522746095</v>
      </c>
      <c r="AE21" t="n">
        <v>2805.13880035198</v>
      </c>
      <c r="AF21" t="n">
        <v>2909.11963906053</v>
      </c>
    </row>
    <row r="22">
      <c r="A22" t="s">
        <v>189</v>
      </c>
      <c r="B22" t="s">
        <v>412</v>
      </c>
      <c r="C22" t="s">
        <v>317</v>
      </c>
      <c r="D22" t="s">
        <v>413</v>
      </c>
      <c r="E22" t="s">
        <v>318</v>
      </c>
      <c r="F22"/>
      <c r="G22" t="n">
        <v>215.446962292864</v>
      </c>
      <c r="H22" t="n">
        <v>241.466311087058</v>
      </c>
      <c r="I22" t="n">
        <v>277.144345430915</v>
      </c>
      <c r="J22" t="n">
        <v>315.846808978603</v>
      </c>
      <c r="K22" t="n">
        <v>358.956816007897</v>
      </c>
      <c r="L22" t="n">
        <v>382.104167932307</v>
      </c>
      <c r="M22" t="n">
        <v>440.293411761365</v>
      </c>
      <c r="N22" t="n">
        <v>484.72852552034</v>
      </c>
      <c r="O22" t="n">
        <v>533.832419771966</v>
      </c>
      <c r="P22" t="n">
        <v>585.616060400657</v>
      </c>
      <c r="Q22" t="n">
        <v>641.012932449809</v>
      </c>
      <c r="R22" t="n">
        <v>701.854959287697</v>
      </c>
      <c r="S22" t="n">
        <v>770.794298837305</v>
      </c>
      <c r="T22" t="n">
        <v>891.179187486869</v>
      </c>
      <c r="U22" t="n">
        <v>1011.17052573622</v>
      </c>
      <c r="V22" t="n">
        <v>1099.49224952085</v>
      </c>
      <c r="W22" t="n">
        <v>1172.3454160134</v>
      </c>
      <c r="X22" t="n">
        <v>1180.97700135036</v>
      </c>
      <c r="Y22" t="n">
        <v>1191.41419287477</v>
      </c>
      <c r="Z22" t="n">
        <v>1236.34137313968</v>
      </c>
      <c r="AA22" t="n">
        <v>1261.29456009461</v>
      </c>
      <c r="AB22" t="n">
        <v>1214.53720778896</v>
      </c>
      <c r="AC22" t="n">
        <v>1150.65752486601</v>
      </c>
      <c r="AD22" t="n">
        <v>1134.86652904384</v>
      </c>
      <c r="AE22" t="n">
        <v>1070.89263831373</v>
      </c>
      <c r="AF22" t="n">
        <v>1094.75934130798</v>
      </c>
    </row>
    <row r="23">
      <c r="A23" t="s">
        <v>189</v>
      </c>
      <c r="B23" t="s">
        <v>414</v>
      </c>
      <c r="C23" t="s">
        <v>317</v>
      </c>
      <c r="D23" t="s">
        <v>415</v>
      </c>
      <c r="E23" t="s">
        <v>318</v>
      </c>
      <c r="F23"/>
      <c r="G23" t="n">
        <v>4650.52950896929</v>
      </c>
      <c r="H23" t="n">
        <v>5088.03125810741</v>
      </c>
      <c r="I23" t="n">
        <v>5653.81201777768</v>
      </c>
      <c r="J23" t="n">
        <v>6296.21624947669</v>
      </c>
      <c r="K23" t="n">
        <v>7042.89684593852</v>
      </c>
      <c r="L23" t="n">
        <v>7643.76258626945</v>
      </c>
      <c r="M23" t="n">
        <v>9136.48048895479</v>
      </c>
      <c r="N23" t="n">
        <v>10454.8395620533</v>
      </c>
      <c r="O23" t="n">
        <v>11962.0732206929</v>
      </c>
      <c r="P23" t="n">
        <v>13744.5264079736</v>
      </c>
      <c r="Q23" t="n">
        <v>15845.5204706571</v>
      </c>
      <c r="R23" t="n">
        <v>17960.3903929562</v>
      </c>
      <c r="S23" t="n">
        <v>19286.6052300881</v>
      </c>
      <c r="T23" t="n">
        <v>20207.6782902062</v>
      </c>
      <c r="U23" t="n">
        <v>19844.6264694269</v>
      </c>
      <c r="V23" t="n">
        <v>18682.2036346649</v>
      </c>
      <c r="W23" t="n">
        <v>17198.1877124692</v>
      </c>
      <c r="X23" t="n">
        <v>16108.8770880599</v>
      </c>
      <c r="Y23" t="n">
        <v>15895.2477082351</v>
      </c>
      <c r="Z23" t="n">
        <v>15623.1131407716</v>
      </c>
      <c r="AA23" t="n">
        <v>16096.6924707652</v>
      </c>
      <c r="AB23" t="n">
        <v>17049.062302523</v>
      </c>
      <c r="AC23" t="n">
        <v>18166.1405392926</v>
      </c>
      <c r="AD23" t="n">
        <v>18777.0988474999</v>
      </c>
      <c r="AE23" t="n">
        <v>18775.3369153056</v>
      </c>
      <c r="AF23" t="n">
        <v>19248.9690158595</v>
      </c>
    </row>
    <row r="24">
      <c r="A24" t="s">
        <v>189</v>
      </c>
      <c r="B24" t="s">
        <v>416</v>
      </c>
      <c r="C24" t="s">
        <v>317</v>
      </c>
      <c r="D24" t="s">
        <v>417</v>
      </c>
      <c r="E24" t="s">
        <v>318</v>
      </c>
      <c r="F24"/>
      <c r="G24" t="n">
        <v>4296.73081172279</v>
      </c>
      <c r="H24" t="n">
        <v>4737.15455341952</v>
      </c>
      <c r="I24" t="n">
        <v>5409.7637759617</v>
      </c>
      <c r="J24" t="n">
        <v>6113.24355438334</v>
      </c>
      <c r="K24" t="n">
        <v>6902.54770444907</v>
      </c>
      <c r="L24" t="n">
        <v>7298.29924782687</v>
      </c>
      <c r="M24" t="n">
        <v>8359.89260793905</v>
      </c>
      <c r="N24" t="n">
        <v>9156.32784189686</v>
      </c>
      <c r="O24" t="n">
        <v>10141.7265658537</v>
      </c>
      <c r="P24" t="n">
        <v>11082.4330083257</v>
      </c>
      <c r="Q24" t="n">
        <v>11816.1709043041</v>
      </c>
      <c r="R24" t="n">
        <v>12759.3130114048</v>
      </c>
      <c r="S24" t="n">
        <v>13547.4944062875</v>
      </c>
      <c r="T24" t="n">
        <v>14728.3812507692</v>
      </c>
      <c r="U24" t="n">
        <v>13275.4020430359</v>
      </c>
      <c r="V24" t="n">
        <v>14842.3524287236</v>
      </c>
      <c r="W24" t="n">
        <v>14764.9407254451</v>
      </c>
      <c r="X24" t="n">
        <v>14071.2131896613</v>
      </c>
      <c r="Y24" t="n">
        <v>14773.6816471652</v>
      </c>
      <c r="Z24" t="n">
        <v>14594.8709991931</v>
      </c>
      <c r="AA24" t="n">
        <v>15334.8286217761</v>
      </c>
      <c r="AB24" t="n">
        <v>14280.5658102882</v>
      </c>
      <c r="AC24" t="n">
        <v>13570.2095701305</v>
      </c>
      <c r="AD24" t="n">
        <v>13920.3326269405</v>
      </c>
      <c r="AE24" t="n">
        <v>13366.002971362</v>
      </c>
      <c r="AF24" t="n">
        <v>14086.1075581937</v>
      </c>
    </row>
    <row r="25">
      <c r="A25" t="s">
        <v>189</v>
      </c>
      <c r="B25" t="s">
        <v>418</v>
      </c>
      <c r="C25" t="s">
        <v>317</v>
      </c>
      <c r="D25" t="s">
        <v>419</v>
      </c>
      <c r="E25" t="s">
        <v>318</v>
      </c>
      <c r="F25"/>
      <c r="G25" t="n">
        <v>1344.23717357038</v>
      </c>
      <c r="H25" t="n">
        <v>1432.19390274257</v>
      </c>
      <c r="I25" t="n">
        <v>1603.86127884487</v>
      </c>
      <c r="J25" t="n">
        <v>1735.16447876119</v>
      </c>
      <c r="K25" t="n">
        <v>1872.91815393415</v>
      </c>
      <c r="L25" t="n">
        <v>1914.57258825366</v>
      </c>
      <c r="M25" t="n">
        <v>2107.23082800621</v>
      </c>
      <c r="N25" t="n">
        <v>2188.97893528719</v>
      </c>
      <c r="O25" t="n">
        <v>2276.18649501176</v>
      </c>
      <c r="P25" t="n">
        <v>2378.17749334956</v>
      </c>
      <c r="Q25" t="n">
        <v>2422.2409553899</v>
      </c>
      <c r="R25" t="n">
        <v>2515.09871901526</v>
      </c>
      <c r="S25" t="n">
        <v>2570.8294743006</v>
      </c>
      <c r="T25" t="n">
        <v>2605.25122886521</v>
      </c>
      <c r="U25" t="n">
        <v>2210.18121012106</v>
      </c>
      <c r="V25" t="n">
        <v>2325.29312855606</v>
      </c>
      <c r="W25" t="n">
        <v>2197.14188118802</v>
      </c>
      <c r="X25" t="n">
        <v>1995.72553488628</v>
      </c>
      <c r="Y25" t="n">
        <v>2012.96945160115</v>
      </c>
      <c r="Z25" t="n">
        <v>1949.71685480894</v>
      </c>
      <c r="AA25" t="n">
        <v>2048.5344977206</v>
      </c>
      <c r="AB25" t="n">
        <v>1920.22003725828</v>
      </c>
      <c r="AC25" t="n">
        <v>1838.35672146081</v>
      </c>
      <c r="AD25" t="n">
        <v>1826.08124796248</v>
      </c>
      <c r="AE25" t="n">
        <v>1685.118830104</v>
      </c>
      <c r="AF25" t="n">
        <v>1719.14107578374</v>
      </c>
    </row>
    <row r="26">
      <c r="A26" t="s">
        <v>189</v>
      </c>
      <c r="B26" t="s">
        <v>420</v>
      </c>
      <c r="C26" t="s">
        <v>317</v>
      </c>
      <c r="D26" t="s">
        <v>421</v>
      </c>
      <c r="E26" t="s">
        <v>318</v>
      </c>
      <c r="F26"/>
      <c r="G26" t="n">
        <v>1681.19473127489</v>
      </c>
      <c r="H26" t="n">
        <v>1945.18848526311</v>
      </c>
      <c r="I26" t="n">
        <v>2297.62365297296</v>
      </c>
      <c r="J26" t="n">
        <v>2713.08878208727</v>
      </c>
      <c r="K26" t="n">
        <v>3181.08628362381</v>
      </c>
      <c r="L26" t="n">
        <v>3426.4445860913</v>
      </c>
      <c r="M26" t="n">
        <v>3995.09201464906</v>
      </c>
      <c r="N26" t="n">
        <v>4478.71733508177</v>
      </c>
      <c r="O26" t="n">
        <v>5067.30418610417</v>
      </c>
      <c r="P26" t="n">
        <v>5619.98258869494</v>
      </c>
      <c r="Q26" t="n">
        <v>6055.74464116039</v>
      </c>
      <c r="R26" t="n">
        <v>6607.45578582753</v>
      </c>
      <c r="S26" t="n">
        <v>7051.49789932988</v>
      </c>
      <c r="T26" t="n">
        <v>7830.05061680827</v>
      </c>
      <c r="U26" t="n">
        <v>7107.47668388788</v>
      </c>
      <c r="V26" t="n">
        <v>8024.86848099684</v>
      </c>
      <c r="W26" t="n">
        <v>8000.04410085779</v>
      </c>
      <c r="X26" t="n">
        <v>7610.85725923357</v>
      </c>
      <c r="Y26" t="n">
        <v>8098.67463490323</v>
      </c>
      <c r="Z26" t="n">
        <v>8115.1589468054</v>
      </c>
      <c r="AA26" t="n">
        <v>8556.80960095067</v>
      </c>
      <c r="AB26" t="n">
        <v>7872.70364414884</v>
      </c>
      <c r="AC26" t="n">
        <v>7479.36660266881</v>
      </c>
      <c r="AD26" t="n">
        <v>7787.33562736916</v>
      </c>
      <c r="AE26" t="n">
        <v>7536.81477983481</v>
      </c>
      <c r="AF26" t="n">
        <v>8094.62274687012</v>
      </c>
    </row>
    <row r="27">
      <c r="A27" t="s">
        <v>189</v>
      </c>
      <c r="B27" t="s">
        <v>422</v>
      </c>
      <c r="C27" t="s">
        <v>317</v>
      </c>
      <c r="D27" t="s">
        <v>423</v>
      </c>
      <c r="E27" t="s">
        <v>318</v>
      </c>
      <c r="F27"/>
      <c r="G27" t="n">
        <v>1271.29890687752</v>
      </c>
      <c r="H27" t="n">
        <v>1359.77216541383</v>
      </c>
      <c r="I27" t="n">
        <v>1508.27884414387</v>
      </c>
      <c r="J27" t="n">
        <v>1664.99029353489</v>
      </c>
      <c r="K27" t="n">
        <v>1848.5432668911</v>
      </c>
      <c r="L27" t="n">
        <v>1957.28207348191</v>
      </c>
      <c r="M27" t="n">
        <v>2257.56976528378</v>
      </c>
      <c r="N27" t="n">
        <v>2488.63157152789</v>
      </c>
      <c r="O27" t="n">
        <v>2798.23588473778</v>
      </c>
      <c r="P27" t="n">
        <v>3084.27292628123</v>
      </c>
      <c r="Q27" t="n">
        <v>3338.18530775377</v>
      </c>
      <c r="R27" t="n">
        <v>3636.75850656197</v>
      </c>
      <c r="S27" t="n">
        <v>3925.16703265705</v>
      </c>
      <c r="T27" t="n">
        <v>4293.07940509569</v>
      </c>
      <c r="U27" t="n">
        <v>3957.744149027</v>
      </c>
      <c r="V27" t="n">
        <v>4492.19081917071</v>
      </c>
      <c r="W27" t="n">
        <v>4567.75474339926</v>
      </c>
      <c r="X27" t="n">
        <v>4464.63039554149</v>
      </c>
      <c r="Y27" t="n">
        <v>4662.03756066078</v>
      </c>
      <c r="Z27" t="n">
        <v>4529.99519757879</v>
      </c>
      <c r="AA27" t="n">
        <v>4729.4845231048</v>
      </c>
      <c r="AB27" t="n">
        <v>4487.6421288811</v>
      </c>
      <c r="AC27" t="n">
        <v>4252.48624600086</v>
      </c>
      <c r="AD27" t="n">
        <v>4306.91575160888</v>
      </c>
      <c r="AE27" t="n">
        <v>4144.06936142315</v>
      </c>
      <c r="AF27" t="n">
        <v>4272.34373553988</v>
      </c>
    </row>
    <row r="28">
      <c r="A28" t="s">
        <v>189</v>
      </c>
      <c r="B28" t="s">
        <v>424</v>
      </c>
      <c r="C28" t="s">
        <v>317</v>
      </c>
      <c r="D28" t="s">
        <v>425</v>
      </c>
      <c r="E28" t="s">
        <v>318</v>
      </c>
      <c r="F28"/>
      <c r="G28" t="n">
        <v>1364.96934042526</v>
      </c>
      <c r="H28" t="n">
        <v>1447.7211709847</v>
      </c>
      <c r="I28" t="n">
        <v>1553.30019561474</v>
      </c>
      <c r="J28" t="n">
        <v>1667.96975216118</v>
      </c>
      <c r="K28" t="n">
        <v>1806.06805282509</v>
      </c>
      <c r="L28" t="n">
        <v>1853.1266602022</v>
      </c>
      <c r="M28" t="n">
        <v>2044.71431264438</v>
      </c>
      <c r="N28" t="n">
        <v>2166.57214344647</v>
      </c>
      <c r="O28" t="n">
        <v>2323.54456804381</v>
      </c>
      <c r="P28" t="n">
        <v>2498.45677239303</v>
      </c>
      <c r="Q28" t="n">
        <v>2681.83227289167</v>
      </c>
      <c r="R28" t="n">
        <v>2906.56701880263</v>
      </c>
      <c r="S28" t="n">
        <v>3185.38933475057</v>
      </c>
      <c r="T28" t="n">
        <v>3412.71550721501</v>
      </c>
      <c r="U28" t="n">
        <v>3316.4716458626</v>
      </c>
      <c r="V28" t="n">
        <v>3405.9381314181</v>
      </c>
      <c r="W28" t="n">
        <v>3358.22727413384</v>
      </c>
      <c r="X28" t="n">
        <v>3205.6420729714</v>
      </c>
      <c r="Y28" t="n">
        <v>3163.66404323119</v>
      </c>
      <c r="Z28" t="n">
        <v>3248.46593825378</v>
      </c>
      <c r="AA28" t="n">
        <v>3486.40023536267</v>
      </c>
      <c r="AB28" t="n">
        <v>3624.76502302543</v>
      </c>
      <c r="AC28" t="n">
        <v>3769.60102865298</v>
      </c>
      <c r="AD28" t="n">
        <v>3852.25429294443</v>
      </c>
      <c r="AE28" t="n">
        <v>3917.52241032274</v>
      </c>
      <c r="AF28" t="n">
        <v>4138.36690805397</v>
      </c>
    </row>
    <row r="29">
      <c r="A29" t="s">
        <v>189</v>
      </c>
      <c r="B29" t="s">
        <v>426</v>
      </c>
      <c r="C29" t="s">
        <v>317</v>
      </c>
      <c r="D29" t="s">
        <v>427</v>
      </c>
      <c r="E29" t="s">
        <v>318</v>
      </c>
      <c r="F29"/>
      <c r="G29" t="n">
        <v>492.246004780462</v>
      </c>
      <c r="H29" t="n">
        <v>519.960796939994</v>
      </c>
      <c r="I29" t="n">
        <v>553.143599539118</v>
      </c>
      <c r="J29" t="n">
        <v>584.135269747931</v>
      </c>
      <c r="K29" t="n">
        <v>620.085853431519</v>
      </c>
      <c r="L29" t="n">
        <v>649.029311391061</v>
      </c>
      <c r="M29" t="n">
        <v>734.226515780776</v>
      </c>
      <c r="N29" t="n">
        <v>819.640822654051</v>
      </c>
      <c r="O29" t="n">
        <v>913.487728807067</v>
      </c>
      <c r="P29" t="n">
        <v>978.625114569713</v>
      </c>
      <c r="Q29" t="n">
        <v>1049.04269901316</v>
      </c>
      <c r="R29" t="n">
        <v>1142.85115721704</v>
      </c>
      <c r="S29" t="n">
        <v>1256.02028492179</v>
      </c>
      <c r="T29" t="n">
        <v>1363.84900619859</v>
      </c>
      <c r="U29" t="n">
        <v>1335.89859338148</v>
      </c>
      <c r="V29" t="n">
        <v>1370.48401101633</v>
      </c>
      <c r="W29" t="n">
        <v>1346.81246573706</v>
      </c>
      <c r="X29" t="n">
        <v>1277.23252199741</v>
      </c>
      <c r="Y29" t="n">
        <v>1260.28215708045</v>
      </c>
      <c r="Z29" t="n">
        <v>1274.50409712653</v>
      </c>
      <c r="AA29" t="n">
        <v>1334.96102553836</v>
      </c>
      <c r="AB29" t="n">
        <v>1336.77995085426</v>
      </c>
      <c r="AC29" t="n">
        <v>1376.21179849507</v>
      </c>
      <c r="AD29" t="n">
        <v>1406.1419485485</v>
      </c>
      <c r="AE29" t="n">
        <v>1450.86827998878</v>
      </c>
      <c r="AF29" t="n">
        <v>1561.77430605397</v>
      </c>
    </row>
    <row r="30">
      <c r="A30" t="s">
        <v>189</v>
      </c>
      <c r="B30" t="s">
        <v>428</v>
      </c>
      <c r="C30" t="s">
        <v>317</v>
      </c>
      <c r="D30" t="s">
        <v>429</v>
      </c>
      <c r="E30" t="s">
        <v>318</v>
      </c>
      <c r="F30"/>
      <c r="G30" t="n">
        <v>60.4151840473969</v>
      </c>
      <c r="H30" t="n">
        <v>57.2053073020063</v>
      </c>
      <c r="I30" t="n">
        <v>55.3792713798041</v>
      </c>
      <c r="J30" t="n">
        <v>53.4223750370953</v>
      </c>
      <c r="K30" t="n">
        <v>52.4225571040086</v>
      </c>
      <c r="L30" t="n">
        <v>50.8040155879109</v>
      </c>
      <c r="M30" t="n">
        <v>54.9826125137626</v>
      </c>
      <c r="N30" t="n">
        <v>57.4324435372197</v>
      </c>
      <c r="O30" t="n">
        <v>61.7708359709324</v>
      </c>
      <c r="P30" t="n">
        <v>65.5614568564979</v>
      </c>
      <c r="Q30" t="n">
        <v>70.5580406486262</v>
      </c>
      <c r="R30" t="n">
        <v>74.1269128293722</v>
      </c>
      <c r="S30" t="n">
        <v>81.3688925722066</v>
      </c>
      <c r="T30" t="n">
        <v>83.4866286047482</v>
      </c>
      <c r="U30" t="n">
        <v>74.7816996794432</v>
      </c>
      <c r="V30" t="n">
        <v>86.6987975702072</v>
      </c>
      <c r="W30" t="n">
        <v>89.6731536504702</v>
      </c>
      <c r="X30" t="n">
        <v>96.010275867605</v>
      </c>
      <c r="Y30" t="n">
        <v>86.0881438840029</v>
      </c>
      <c r="Z30" t="n">
        <v>76.6584249545582</v>
      </c>
      <c r="AA30" t="n">
        <v>71.1782625458863</v>
      </c>
      <c r="AB30" t="n">
        <v>66.0720796572601</v>
      </c>
      <c r="AC30" t="n">
        <v>62.3217902420443</v>
      </c>
      <c r="AD30" t="n">
        <v>69.9022791445761</v>
      </c>
      <c r="AE30" t="n">
        <v>62.0028118563636</v>
      </c>
      <c r="AF30" t="n">
        <v>58.9076111159867</v>
      </c>
    </row>
    <row r="31">
      <c r="A31" t="s">
        <v>189</v>
      </c>
      <c r="B31" t="s">
        <v>430</v>
      </c>
      <c r="C31" t="s">
        <v>317</v>
      </c>
      <c r="D31" t="s">
        <v>431</v>
      </c>
      <c r="E31" t="s">
        <v>318</v>
      </c>
      <c r="F31"/>
      <c r="G31" t="n">
        <v>526.895730790362</v>
      </c>
      <c r="H31" t="n">
        <v>548.791839506132</v>
      </c>
      <c r="I31" t="n">
        <v>577.014256547712</v>
      </c>
      <c r="J31" t="n">
        <v>611.992079161005</v>
      </c>
      <c r="K31" t="n">
        <v>655.917614359073</v>
      </c>
      <c r="L31" t="n">
        <v>636.665511303428</v>
      </c>
      <c r="M31" t="n">
        <v>654.67137413196</v>
      </c>
      <c r="N31" t="n">
        <v>628.490063558809</v>
      </c>
      <c r="O31" t="n">
        <v>604.664366949124</v>
      </c>
      <c r="P31" t="n">
        <v>602.7834146757</v>
      </c>
      <c r="Q31" t="n">
        <v>600.97159065104</v>
      </c>
      <c r="R31" t="n">
        <v>613.22677315695</v>
      </c>
      <c r="S31" t="n">
        <v>639.840004694645</v>
      </c>
      <c r="T31" t="n">
        <v>669.863251726791</v>
      </c>
      <c r="U31" t="n">
        <v>647.869123248904</v>
      </c>
      <c r="V31" t="n">
        <v>638.631209435162</v>
      </c>
      <c r="W31" t="n">
        <v>629.551743283422</v>
      </c>
      <c r="X31" t="n">
        <v>602.619506343454</v>
      </c>
      <c r="Y31" t="n">
        <v>584.010889538903</v>
      </c>
      <c r="Z31" t="n">
        <v>617.714738788962</v>
      </c>
      <c r="AA31" t="n">
        <v>777.654905471713</v>
      </c>
      <c r="AB31" t="n">
        <v>905.611187134043</v>
      </c>
      <c r="AC31" t="n">
        <v>1026.00598459137</v>
      </c>
      <c r="AD31" t="n">
        <v>1088.95743668717</v>
      </c>
      <c r="AE31" t="n">
        <v>1067.73104052074</v>
      </c>
      <c r="AF31" t="n">
        <v>1091.07294865443</v>
      </c>
    </row>
    <row r="32">
      <c r="A32" t="s">
        <v>189</v>
      </c>
      <c r="B32" t="s">
        <v>432</v>
      </c>
      <c r="C32" t="s">
        <v>317</v>
      </c>
      <c r="D32" t="s">
        <v>433</v>
      </c>
      <c r="E32" t="s">
        <v>318</v>
      </c>
      <c r="F32"/>
      <c r="G32" t="n">
        <v>187.289595506172</v>
      </c>
      <c r="H32" t="n">
        <v>214.195316181676</v>
      </c>
      <c r="I32" t="n">
        <v>247.327907987272</v>
      </c>
      <c r="J32" t="n">
        <v>280.621695602486</v>
      </c>
      <c r="K32" t="n">
        <v>319.282288990825</v>
      </c>
      <c r="L32" t="n">
        <v>345.760058923137</v>
      </c>
      <c r="M32" t="n">
        <v>403.850150624922</v>
      </c>
      <c r="N32" t="n">
        <v>445.386027770273</v>
      </c>
      <c r="O32" t="n">
        <v>503.234245066604</v>
      </c>
      <c r="P32" t="n">
        <v>586.707466022766</v>
      </c>
      <c r="Q32" t="n">
        <v>678.319165936568</v>
      </c>
      <c r="R32" t="n">
        <v>775.009078639804</v>
      </c>
      <c r="S32" t="n">
        <v>887.577080787419</v>
      </c>
      <c r="T32" t="n">
        <v>967.927224770871</v>
      </c>
      <c r="U32" t="n">
        <v>964.597702560802</v>
      </c>
      <c r="V32" t="n">
        <v>1022.43445696734</v>
      </c>
      <c r="W32" t="n">
        <v>1023.73494107865</v>
      </c>
      <c r="X32" t="n">
        <v>978.557662512114</v>
      </c>
      <c r="Y32" t="n">
        <v>982.721502665019</v>
      </c>
      <c r="Z32" t="n">
        <v>1022.43629624505</v>
      </c>
      <c r="AA32" t="n">
        <v>1043.13739263886</v>
      </c>
      <c r="AB32" t="n">
        <v>1038.49793696065</v>
      </c>
      <c r="AC32" t="n">
        <v>1025.70704650702</v>
      </c>
      <c r="AD32" t="n">
        <v>1015.33509827002</v>
      </c>
      <c r="AE32" t="n">
        <v>1058.09408418433</v>
      </c>
      <c r="AF32" t="n">
        <v>1127.38017350976</v>
      </c>
    </row>
    <row r="33">
      <c r="A33" t="s">
        <v>189</v>
      </c>
      <c r="B33" t="s">
        <v>434</v>
      </c>
      <c r="C33" t="s">
        <v>317</v>
      </c>
      <c r="D33" t="s">
        <v>435</v>
      </c>
      <c r="E33" t="s">
        <v>318</v>
      </c>
      <c r="F33"/>
      <c r="G33" t="n">
        <v>98.1228253008645</v>
      </c>
      <c r="H33" t="n">
        <v>107.567911054892</v>
      </c>
      <c r="I33" t="n">
        <v>120.435160160832</v>
      </c>
      <c r="J33" t="n">
        <v>137.798332612665</v>
      </c>
      <c r="K33" t="n">
        <v>158.359738939662</v>
      </c>
      <c r="L33" t="n">
        <v>170.867762996667</v>
      </c>
      <c r="M33" t="n">
        <v>196.983659592963</v>
      </c>
      <c r="N33" t="n">
        <v>215.622785926114</v>
      </c>
      <c r="O33" t="n">
        <v>240.387391250085</v>
      </c>
      <c r="P33" t="n">
        <v>264.779320268351</v>
      </c>
      <c r="Q33" t="n">
        <v>282.940776642275</v>
      </c>
      <c r="R33" t="n">
        <v>301.353096959461</v>
      </c>
      <c r="S33" t="n">
        <v>320.583071774504</v>
      </c>
      <c r="T33" t="n">
        <v>327.589395914012</v>
      </c>
      <c r="U33" t="n">
        <v>293.324526991973</v>
      </c>
      <c r="V33" t="n">
        <v>287.689656429065</v>
      </c>
      <c r="W33" t="n">
        <v>268.454970384235</v>
      </c>
      <c r="X33" t="n">
        <v>251.222106250819</v>
      </c>
      <c r="Y33" t="n">
        <v>250.561350062813</v>
      </c>
      <c r="Z33" t="n">
        <v>257.152381138678</v>
      </c>
      <c r="AA33" t="n">
        <v>259.468649167844</v>
      </c>
      <c r="AB33" t="n">
        <v>277.803868419218</v>
      </c>
      <c r="AC33" t="n">
        <v>279.354408817481</v>
      </c>
      <c r="AD33" t="n">
        <v>271.917530294161</v>
      </c>
      <c r="AE33" t="n">
        <v>278.826193772527</v>
      </c>
      <c r="AF33" t="n">
        <v>299.231868719824</v>
      </c>
    </row>
    <row r="34">
      <c r="A34" t="s">
        <v>189</v>
      </c>
      <c r="B34" t="s">
        <v>436</v>
      </c>
      <c r="C34" t="s">
        <v>317</v>
      </c>
      <c r="D34" t="s">
        <v>437</v>
      </c>
      <c r="E34" t="s">
        <v>318</v>
      </c>
      <c r="F34"/>
      <c r="G34" t="n">
        <v>485.873702852806</v>
      </c>
      <c r="H34" t="n">
        <v>521.27376487336</v>
      </c>
      <c r="I34" t="n">
        <v>580.466136402</v>
      </c>
      <c r="J34" t="n">
        <v>643.222276625516</v>
      </c>
      <c r="K34" t="n">
        <v>717.40298088971</v>
      </c>
      <c r="L34" t="n">
        <v>746.075686079756</v>
      </c>
      <c r="M34" t="n">
        <v>837.25143087613</v>
      </c>
      <c r="N34" t="n">
        <v>910.968905201557</v>
      </c>
      <c r="O34" t="n">
        <v>1002.16813137592</v>
      </c>
      <c r="P34" t="n">
        <v>1085.96610790377</v>
      </c>
      <c r="Q34" t="n">
        <v>1171.02095461557</v>
      </c>
      <c r="R34" t="n">
        <v>1264.78144936181</v>
      </c>
      <c r="S34" t="n">
        <v>1353.19658361106</v>
      </c>
      <c r="T34" t="n">
        <v>1459.64437103314</v>
      </c>
      <c r="U34" t="n">
        <v>1389.77870325961</v>
      </c>
      <c r="V34" t="n">
        <v>1521.21548803209</v>
      </c>
      <c r="W34" t="n">
        <v>1561.0194918204</v>
      </c>
      <c r="X34" t="n">
        <v>1530.17261827497</v>
      </c>
      <c r="Y34" t="n">
        <v>1591.43315876354</v>
      </c>
      <c r="Z34" t="n">
        <v>1650.25579195023</v>
      </c>
      <c r="AA34" t="n">
        <v>1913.18920670325</v>
      </c>
      <c r="AB34" t="n">
        <v>2023.95965446526</v>
      </c>
      <c r="AC34" t="n">
        <v>2130.41427100846</v>
      </c>
      <c r="AD34" t="n">
        <v>2261.69371903734</v>
      </c>
      <c r="AE34" t="n">
        <v>1993.73876205826</v>
      </c>
      <c r="AF34" t="n">
        <v>1915.95686390941</v>
      </c>
    </row>
    <row r="35">
      <c r="A35" t="s">
        <v>189</v>
      </c>
      <c r="B35" t="s">
        <v>438</v>
      </c>
      <c r="C35" t="s">
        <v>317</v>
      </c>
      <c r="D35" t="s">
        <v>439</v>
      </c>
      <c r="E35" t="s">
        <v>318</v>
      </c>
      <c r="F35"/>
      <c r="G35" t="n">
        <v>2317.43952870735</v>
      </c>
      <c r="H35" t="n">
        <v>2504.00086332933</v>
      </c>
      <c r="I35" t="n">
        <v>2853.71566017762</v>
      </c>
      <c r="J35" t="n">
        <v>3273.38863437536</v>
      </c>
      <c r="K35" t="n">
        <v>3737.0806087042</v>
      </c>
      <c r="L35" t="n">
        <v>3964.59850017999</v>
      </c>
      <c r="M35" t="n">
        <v>4549.76950240933</v>
      </c>
      <c r="N35" t="n">
        <v>4889.27250859701</v>
      </c>
      <c r="O35" t="n">
        <v>5313.90275585907</v>
      </c>
      <c r="P35" t="n">
        <v>5789.19444565205</v>
      </c>
      <c r="Q35" t="n">
        <v>6189.4700585733</v>
      </c>
      <c r="R35" t="n">
        <v>6661.25792935669</v>
      </c>
      <c r="S35" t="n">
        <v>6965.55849884954</v>
      </c>
      <c r="T35" t="n">
        <v>7603.55266376197</v>
      </c>
      <c r="U35" t="n">
        <v>6830.5243761655</v>
      </c>
      <c r="V35" t="n">
        <v>7687.17788839805</v>
      </c>
      <c r="W35" t="n">
        <v>7501.74515624617</v>
      </c>
      <c r="X35" t="n">
        <v>7130.58670525019</v>
      </c>
      <c r="Y35" t="n">
        <v>7115.02185509927</v>
      </c>
      <c r="Z35" t="n">
        <v>7164.37776587628</v>
      </c>
      <c r="AA35" t="n">
        <v>7923.66585944872</v>
      </c>
      <c r="AB35" t="n">
        <v>7939.6232164921</v>
      </c>
      <c r="AC35" t="n">
        <v>8460.91878067928</v>
      </c>
      <c r="AD35" t="n">
        <v>9490.87266540592</v>
      </c>
      <c r="AE35" t="n">
        <v>10103.0755039207</v>
      </c>
      <c r="AF35" t="n">
        <v>11519.4492698393</v>
      </c>
    </row>
    <row r="36">
      <c r="A36" t="s">
        <v>189</v>
      </c>
      <c r="B36" t="s">
        <v>440</v>
      </c>
      <c r="C36" t="s">
        <v>317</v>
      </c>
      <c r="D36" t="s">
        <v>441</v>
      </c>
      <c r="E36" t="s">
        <v>318</v>
      </c>
      <c r="F36"/>
      <c r="G36" t="n">
        <v>961.634624561569</v>
      </c>
      <c r="H36" t="n">
        <v>999.556427300918</v>
      </c>
      <c r="I36" t="n">
        <v>1095.15511543732</v>
      </c>
      <c r="J36" t="n">
        <v>1174.2399479449</v>
      </c>
      <c r="K36" t="n">
        <v>1266.48142049689</v>
      </c>
      <c r="L36" t="n">
        <v>1281.41123206158</v>
      </c>
      <c r="M36" t="n">
        <v>1427.86272729898</v>
      </c>
      <c r="N36" t="n">
        <v>1495.52864309854</v>
      </c>
      <c r="O36" t="n">
        <v>1600.14163134616</v>
      </c>
      <c r="P36" t="n">
        <v>1728.29729479354</v>
      </c>
      <c r="Q36" t="n">
        <v>1833.85012683318</v>
      </c>
      <c r="R36" t="n">
        <v>1937.25120333916</v>
      </c>
      <c r="S36" t="n">
        <v>1999.40342635096</v>
      </c>
      <c r="T36" t="n">
        <v>2226.42880722763</v>
      </c>
      <c r="U36" t="n">
        <v>1977.2165772565</v>
      </c>
      <c r="V36" t="n">
        <v>2246.17232535353</v>
      </c>
      <c r="W36" t="n">
        <v>2174.28784502661</v>
      </c>
      <c r="X36" t="n">
        <v>2002.49912053475</v>
      </c>
      <c r="Y36" t="n">
        <v>1951.91678858444</v>
      </c>
      <c r="Z36" t="n">
        <v>1915.49077597572</v>
      </c>
      <c r="AA36" t="n">
        <v>2064.97971197413</v>
      </c>
      <c r="AB36" t="n">
        <v>1940.68219699929</v>
      </c>
      <c r="AC36" t="n">
        <v>1899.75097170033</v>
      </c>
      <c r="AD36" t="n">
        <v>1973.0260181459</v>
      </c>
      <c r="AE36" t="n">
        <v>2001.80894832977</v>
      </c>
      <c r="AF36" t="n">
        <v>2207.65777787317</v>
      </c>
    </row>
    <row r="37">
      <c r="A37" t="s">
        <v>189</v>
      </c>
      <c r="B37" t="s">
        <v>442</v>
      </c>
      <c r="C37" t="s">
        <v>317</v>
      </c>
      <c r="D37" t="s">
        <v>443</v>
      </c>
      <c r="E37" t="s">
        <v>318</v>
      </c>
      <c r="F37"/>
      <c r="G37" t="n">
        <v>1021.11648115262</v>
      </c>
      <c r="H37" t="n">
        <v>1108.81212487862</v>
      </c>
      <c r="I37" t="n">
        <v>1262.69012990177</v>
      </c>
      <c r="J37" t="n">
        <v>1480.2816129723</v>
      </c>
      <c r="K37" t="n">
        <v>1734.16407418971</v>
      </c>
      <c r="L37" t="n">
        <v>1863.96161030626</v>
      </c>
      <c r="M37" t="n">
        <v>2145.54964690621</v>
      </c>
      <c r="N37" t="n">
        <v>2316.20920418293</v>
      </c>
      <c r="O37" t="n">
        <v>2532.24818480973</v>
      </c>
      <c r="P37" t="n">
        <v>2783.94805607944</v>
      </c>
      <c r="Q37" t="n">
        <v>2943.88968895992</v>
      </c>
      <c r="R37" t="n">
        <v>3161.13572199522</v>
      </c>
      <c r="S37" t="n">
        <v>3208.97870089084</v>
      </c>
      <c r="T37" t="n">
        <v>3376.94093088066</v>
      </c>
      <c r="U37" t="n">
        <v>2984.62642815861</v>
      </c>
      <c r="V37" t="n">
        <v>3236.83965281574</v>
      </c>
      <c r="W37" t="n">
        <v>3042.03565086221</v>
      </c>
      <c r="X37" t="n">
        <v>2885.40536193339</v>
      </c>
      <c r="Y37" t="n">
        <v>2856.63878838648</v>
      </c>
      <c r="Z37" t="n">
        <v>2779.25736568758</v>
      </c>
      <c r="AA37" t="n">
        <v>2855.50758321482</v>
      </c>
      <c r="AB37" t="n">
        <v>2799.7646981182</v>
      </c>
      <c r="AC37" t="n">
        <v>3043.45921463866</v>
      </c>
      <c r="AD37" t="n">
        <v>3421.09508998446</v>
      </c>
      <c r="AE37" t="n">
        <v>3494.29507852735</v>
      </c>
      <c r="AF37" t="n">
        <v>3930.2258094067</v>
      </c>
    </row>
    <row r="38">
      <c r="A38" t="s">
        <v>189</v>
      </c>
      <c r="B38" t="s">
        <v>444</v>
      </c>
      <c r="C38" t="s">
        <v>317</v>
      </c>
      <c r="D38" t="s">
        <v>445</v>
      </c>
      <c r="E38" t="s">
        <v>318</v>
      </c>
      <c r="F38"/>
      <c r="G38" t="n">
        <v>334.688422993161</v>
      </c>
      <c r="H38" t="n">
        <v>395.632311149791</v>
      </c>
      <c r="I38" t="n">
        <v>495.870414838535</v>
      </c>
      <c r="J38" t="n">
        <v>618.867073458163</v>
      </c>
      <c r="K38" t="n">
        <v>736.435114017603</v>
      </c>
      <c r="L38" t="n">
        <v>819.225657812157</v>
      </c>
      <c r="M38" t="n">
        <v>976.357128204142</v>
      </c>
      <c r="N38" t="n">
        <v>1077.53466131555</v>
      </c>
      <c r="O38" t="n">
        <v>1181.51293970318</v>
      </c>
      <c r="P38" t="n">
        <v>1276.94909477907</v>
      </c>
      <c r="Q38" t="n">
        <v>1411.73024278019</v>
      </c>
      <c r="R38" t="n">
        <v>1562.87100402231</v>
      </c>
      <c r="S38" t="n">
        <v>1757.17637160774</v>
      </c>
      <c r="T38" t="n">
        <v>2000.18292565368</v>
      </c>
      <c r="U38" t="n">
        <v>1868.68137075039</v>
      </c>
      <c r="V38" t="n">
        <v>2204.16591022878</v>
      </c>
      <c r="W38" t="n">
        <v>2285.42166035735</v>
      </c>
      <c r="X38" t="n">
        <v>2242.68222278205</v>
      </c>
      <c r="Y38" t="n">
        <v>2306.46627812835</v>
      </c>
      <c r="Z38" t="n">
        <v>2469.62962421298</v>
      </c>
      <c r="AA38" t="n">
        <v>3003.17856425977</v>
      </c>
      <c r="AB38" t="n">
        <v>3199.1763213746</v>
      </c>
      <c r="AC38" t="n">
        <v>3517.70859434029</v>
      </c>
      <c r="AD38" t="n">
        <v>4096.75155727556</v>
      </c>
      <c r="AE38" t="n">
        <v>4606.97147706358</v>
      </c>
      <c r="AF38" t="n">
        <v>5381.56568255939</v>
      </c>
    </row>
    <row r="39">
      <c r="A39" t="s">
        <v>189</v>
      </c>
      <c r="B39" t="s">
        <v>446</v>
      </c>
      <c r="C39" t="s">
        <v>317</v>
      </c>
      <c r="D39" t="s">
        <v>447</v>
      </c>
      <c r="E39" t="s">
        <v>318</v>
      </c>
      <c r="F39"/>
      <c r="G39" t="n">
        <v>9431.88170182113</v>
      </c>
      <c r="H39" t="n">
        <v>9864.25003182807</v>
      </c>
      <c r="I39" t="n">
        <v>10387.516686957</v>
      </c>
      <c r="J39" t="n">
        <v>10857.8255250398</v>
      </c>
      <c r="K39" t="n">
        <v>11435.2810535908</v>
      </c>
      <c r="L39" t="n">
        <v>11726.8337893042</v>
      </c>
      <c r="M39" t="n">
        <v>12572.1632173032</v>
      </c>
      <c r="N39" t="n">
        <v>13056.4589440072</v>
      </c>
      <c r="O39" t="n">
        <v>13624.1072650449</v>
      </c>
      <c r="P39" t="n">
        <v>14366.9426129416</v>
      </c>
      <c r="Q39" t="n">
        <v>15219.6719125145</v>
      </c>
      <c r="R39" t="n">
        <v>16283.6206817242</v>
      </c>
      <c r="S39" t="n">
        <v>17267.3260971433</v>
      </c>
      <c r="T39" t="n">
        <v>17912.5387838888</v>
      </c>
      <c r="U39" t="n">
        <v>17467.3563580612</v>
      </c>
      <c r="V39" t="n">
        <v>18053.9630730839</v>
      </c>
      <c r="W39" t="n">
        <v>18167.6029965292</v>
      </c>
      <c r="X39" t="n">
        <v>18036.9198257918</v>
      </c>
      <c r="Y39" t="n">
        <v>18556.1487559792</v>
      </c>
      <c r="Z39" t="n">
        <v>18517.3979374666</v>
      </c>
      <c r="AA39" t="n">
        <v>19246.8190710133</v>
      </c>
      <c r="AB39" t="n">
        <v>18852.7158867377</v>
      </c>
      <c r="AC39" t="n">
        <v>18866.7820797043</v>
      </c>
      <c r="AD39" t="n">
        <v>19164.5105676834</v>
      </c>
      <c r="AE39" t="n">
        <v>19219.5444845686</v>
      </c>
      <c r="AF39" t="n">
        <v>19902.5983132401</v>
      </c>
    </row>
    <row r="40">
      <c r="A40" t="s">
        <v>189</v>
      </c>
      <c r="B40" t="s">
        <v>448</v>
      </c>
      <c r="C40" t="s">
        <v>317</v>
      </c>
      <c r="D40" t="s">
        <v>449</v>
      </c>
      <c r="E40" t="s">
        <v>318</v>
      </c>
      <c r="F40"/>
      <c r="G40" t="n">
        <v>819.562314192146</v>
      </c>
      <c r="H40" t="n">
        <v>914.709513989068</v>
      </c>
      <c r="I40" t="n">
        <v>1037.75782930923</v>
      </c>
      <c r="J40" t="n">
        <v>1157.91956264209</v>
      </c>
      <c r="K40" t="n">
        <v>1242.35702865524</v>
      </c>
      <c r="L40" t="n">
        <v>1310.89542751623</v>
      </c>
      <c r="M40" t="n">
        <v>1480.9482455969</v>
      </c>
      <c r="N40" t="n">
        <v>1620.37773383934</v>
      </c>
      <c r="O40" t="n">
        <v>1764.22721876747</v>
      </c>
      <c r="P40" t="n">
        <v>1891.60895432177</v>
      </c>
      <c r="Q40" t="n">
        <v>2011.73187759699</v>
      </c>
      <c r="R40" t="n">
        <v>2169.95779466066</v>
      </c>
      <c r="S40" t="n">
        <v>2395.93911820632</v>
      </c>
      <c r="T40" t="n">
        <v>2675.27063908877</v>
      </c>
      <c r="U40" t="n">
        <v>2552.16967839983</v>
      </c>
      <c r="V40" t="n">
        <v>2447.47578711147</v>
      </c>
      <c r="W40" t="n">
        <v>2353.29664776128</v>
      </c>
      <c r="X40" t="n">
        <v>2239.73663309989</v>
      </c>
      <c r="Y40" t="n">
        <v>2305.6992057056</v>
      </c>
      <c r="Z40" t="n">
        <v>2451.79044727007</v>
      </c>
      <c r="AA40" t="n">
        <v>2628.08956966083</v>
      </c>
      <c r="AB40" t="n">
        <v>2815.95603503635</v>
      </c>
      <c r="AC40" t="n">
        <v>2949.1216797688</v>
      </c>
      <c r="AD40" t="n">
        <v>3177.92192883368</v>
      </c>
      <c r="AE40" t="n">
        <v>3169.10157103316</v>
      </c>
      <c r="AF40" t="n">
        <v>3353.12086816797</v>
      </c>
    </row>
    <row r="41">
      <c r="A41" t="s">
        <v>189</v>
      </c>
      <c r="B41" t="s">
        <v>450</v>
      </c>
      <c r="C41" t="s">
        <v>317</v>
      </c>
      <c r="D41" t="s">
        <v>451</v>
      </c>
      <c r="E41" t="s">
        <v>318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</row>
    <row r="42">
      <c r="A42" t="s">
        <v>189</v>
      </c>
      <c r="B42" t="s">
        <v>452</v>
      </c>
      <c r="C42" t="s">
        <v>317</v>
      </c>
      <c r="D42" t="s">
        <v>453</v>
      </c>
      <c r="E42" t="s">
        <v>318</v>
      </c>
      <c r="F42"/>
      <c r="G42" t="n">
        <v>3711.97214402865</v>
      </c>
      <c r="H42" t="n">
        <v>4163.04340308957</v>
      </c>
      <c r="I42" t="n">
        <v>4774.02024365233</v>
      </c>
      <c r="J42" t="n">
        <v>5526.13624986738</v>
      </c>
      <c r="K42" t="n">
        <v>6321.55925340279</v>
      </c>
      <c r="L42" t="n">
        <v>6770.0698882966</v>
      </c>
      <c r="M42" t="n">
        <v>7713.16223998589</v>
      </c>
      <c r="N42" t="n">
        <v>8407.97202176129</v>
      </c>
      <c r="O42" t="n">
        <v>9199.58659580537</v>
      </c>
      <c r="P42" t="n">
        <v>10145.8150876614</v>
      </c>
      <c r="Q42" t="n">
        <v>11353.3364914349</v>
      </c>
      <c r="R42" t="n">
        <v>12752.4396207158</v>
      </c>
      <c r="S42" t="n">
        <v>14256.7891415393</v>
      </c>
      <c r="T42" t="n">
        <v>15904.7317066699</v>
      </c>
      <c r="U42" t="n">
        <v>16367.0354241346</v>
      </c>
      <c r="V42" t="n">
        <v>17355.6360157514</v>
      </c>
      <c r="W42" t="n">
        <v>17577.0968814334</v>
      </c>
      <c r="X42" t="n">
        <v>17126.7726194544</v>
      </c>
      <c r="Y42" t="n">
        <v>17761.2253512264</v>
      </c>
      <c r="Z42" t="n">
        <v>18449.2826128185</v>
      </c>
      <c r="AA42" t="n">
        <v>20265.7478686149</v>
      </c>
      <c r="AB42" t="n">
        <v>21064.3550078329</v>
      </c>
      <c r="AC42" t="n">
        <v>21959.1520770901</v>
      </c>
      <c r="AD42" t="n">
        <v>23844.4069942598</v>
      </c>
      <c r="AE42" t="n">
        <v>24212.5537321259</v>
      </c>
      <c r="AF42" t="n">
        <v>25788.3948114201</v>
      </c>
    </row>
    <row r="43">
      <c r="A43" t="s">
        <v>189</v>
      </c>
      <c r="B43" t="s">
        <v>454</v>
      </c>
      <c r="C43" t="s">
        <v>317</v>
      </c>
      <c r="D43" t="s">
        <v>455</v>
      </c>
      <c r="E43" t="s">
        <v>318</v>
      </c>
      <c r="F43"/>
      <c r="G43" t="n">
        <v>4276.85089843706</v>
      </c>
      <c r="H43" t="n">
        <v>4807.0417106845</v>
      </c>
      <c r="I43" t="n">
        <v>5522.51546904955</v>
      </c>
      <c r="J43" t="n">
        <v>6403.52377235747</v>
      </c>
      <c r="K43" t="n">
        <v>7337.29279996115</v>
      </c>
      <c r="L43" t="n">
        <v>7867.84414128245</v>
      </c>
      <c r="M43" t="n">
        <v>8977.85401780357</v>
      </c>
      <c r="N43" t="n">
        <v>9802.90448636685</v>
      </c>
      <c r="O43" t="n">
        <v>10767.4642913703</v>
      </c>
      <c r="P43" t="n">
        <v>11906.32444133</v>
      </c>
      <c r="Q43" t="n">
        <v>13359.3129528412</v>
      </c>
      <c r="R43" t="n">
        <v>15051.4054575516</v>
      </c>
      <c r="S43" t="n">
        <v>16909.5060889838</v>
      </c>
      <c r="T43" t="n">
        <v>18925.508315002</v>
      </c>
      <c r="U43" t="n">
        <v>19458.1910121245</v>
      </c>
      <c r="V43" t="n">
        <v>20722.6108412363</v>
      </c>
      <c r="W43" t="n">
        <v>21079.7454783748</v>
      </c>
      <c r="X43" t="n">
        <v>20664.8082950509</v>
      </c>
      <c r="Y43" t="n">
        <v>21567.102045635</v>
      </c>
      <c r="Z43" t="n">
        <v>22493.2937285989</v>
      </c>
      <c r="AA43" t="n">
        <v>24915.9812514154</v>
      </c>
      <c r="AB43" t="n">
        <v>26082.499256955</v>
      </c>
      <c r="AC43" t="n">
        <v>27240.427063408</v>
      </c>
      <c r="AD43" t="n">
        <v>29367.3638574137</v>
      </c>
      <c r="AE43" t="n">
        <v>29794.3126341649</v>
      </c>
      <c r="AF43" t="n">
        <v>31649.1796917385</v>
      </c>
    </row>
    <row r="44">
      <c r="A44" t="s">
        <v>189</v>
      </c>
      <c r="B44" t="s">
        <v>456</v>
      </c>
      <c r="C44" t="s">
        <v>317</v>
      </c>
      <c r="D44" t="s">
        <v>457</v>
      </c>
      <c r="E44" t="s">
        <v>318</v>
      </c>
      <c r="F44"/>
      <c r="G44" t="n">
        <v>42105.5313393676</v>
      </c>
      <c r="H44" t="n">
        <v>44988.5681186273</v>
      </c>
      <c r="I44" t="n">
        <v>49153.0082281113</v>
      </c>
      <c r="J44" t="n">
        <v>53477.3616470338</v>
      </c>
      <c r="K44" t="n">
        <v>58406.9562677157</v>
      </c>
      <c r="L44" t="n">
        <v>61058.5539778722</v>
      </c>
      <c r="M44" t="n">
        <v>68425.4882948706</v>
      </c>
      <c r="N44" t="n">
        <v>73574.3414342302</v>
      </c>
      <c r="O44" t="n">
        <v>79757.4464785626</v>
      </c>
      <c r="P44" t="n">
        <v>86633.100555563</v>
      </c>
      <c r="Q44" t="n">
        <v>93913.3122369461</v>
      </c>
      <c r="R44" t="n">
        <v>102390.493337772</v>
      </c>
      <c r="S44" t="n">
        <v>109999.14188129</v>
      </c>
      <c r="T44" t="n">
        <v>116968.462873371</v>
      </c>
      <c r="U44" t="n">
        <v>112662.090292097</v>
      </c>
      <c r="V44" t="n">
        <v>117316.961458689</v>
      </c>
      <c r="W44" t="n">
        <v>115830.107078896</v>
      </c>
      <c r="X44" t="n">
        <v>111960.528661482</v>
      </c>
      <c r="Y44" t="n">
        <v>114323.124022627</v>
      </c>
      <c r="Z44" t="n">
        <v>114953.5526964</v>
      </c>
      <c r="AA44" t="n">
        <v>121271.748375368</v>
      </c>
      <c r="AB44" t="n">
        <v>121180.48758059</v>
      </c>
      <c r="AC44" t="n">
        <v>122749.071794909</v>
      </c>
      <c r="AD44" t="n">
        <v>127414.144798232</v>
      </c>
      <c r="AE44" t="n">
        <v>126609.556767498</v>
      </c>
      <c r="AF44" t="n">
        <v>132883.278715736</v>
      </c>
    </row>
    <row r="45">
      <c r="A45" t="s">
        <v>189</v>
      </c>
      <c r="B45" t="s">
        <v>458</v>
      </c>
      <c r="C45" t="s">
        <v>317</v>
      </c>
      <c r="D45" t="s">
        <v>459</v>
      </c>
      <c r="E45" t="s">
        <v>318</v>
      </c>
      <c r="F45"/>
      <c r="G45" t="n">
        <v>42045.3746194973</v>
      </c>
      <c r="H45" t="n">
        <v>44928.4246470014</v>
      </c>
      <c r="I45" t="n">
        <v>49090.7706081516</v>
      </c>
      <c r="J45" t="n">
        <v>53413.9438775338</v>
      </c>
      <c r="K45" t="n">
        <v>58341.9025825843</v>
      </c>
      <c r="L45" t="n">
        <v>60994.2982258561</v>
      </c>
      <c r="M45" t="n">
        <v>68356.4431428218</v>
      </c>
      <c r="N45" t="n">
        <v>73502.7081639868</v>
      </c>
      <c r="O45" t="n">
        <v>79682.7239435239</v>
      </c>
      <c r="P45" t="n">
        <v>86558.2742045173</v>
      </c>
      <c r="Q45" t="n">
        <v>93837.3972971341</v>
      </c>
      <c r="R45" t="n">
        <v>102310.562134075</v>
      </c>
      <c r="S45" t="n">
        <v>109914.964624015</v>
      </c>
      <c r="T45" t="n">
        <v>116881.570041315</v>
      </c>
      <c r="U45" t="n">
        <v>112585.416847197</v>
      </c>
      <c r="V45" t="n">
        <v>117238.978243144</v>
      </c>
      <c r="W45" t="n">
        <v>115754.534869915</v>
      </c>
      <c r="X45" t="n">
        <v>111884.23960286</v>
      </c>
      <c r="Y45" t="n">
        <v>114240.194479144</v>
      </c>
      <c r="Z45" t="n">
        <v>114869.772195662</v>
      </c>
      <c r="AA45" t="n">
        <v>121201.430785199</v>
      </c>
      <c r="AB45" t="n">
        <v>121118.890305873</v>
      </c>
      <c r="AC45" t="n">
        <v>122690.82059808</v>
      </c>
      <c r="AD45" t="n">
        <v>127350.866565616</v>
      </c>
      <c r="AE45" t="n">
        <v>126548.776157274</v>
      </c>
      <c r="AF45" t="n">
        <v>132821.518542009</v>
      </c>
    </row>
    <row r="46">
      <c r="A46" t="s">
        <v>189</v>
      </c>
      <c r="B46" t="s">
        <v>460</v>
      </c>
      <c r="C46" t="s">
        <v>317</v>
      </c>
      <c r="D46" t="s">
        <v>461</v>
      </c>
      <c r="E46" t="s">
        <v>318</v>
      </c>
      <c r="F46"/>
      <c r="G46" t="n">
        <v>564.878754408408</v>
      </c>
      <c r="H46" t="n">
        <v>643.998307594924</v>
      </c>
      <c r="I46" t="n">
        <v>748.495225397214</v>
      </c>
      <c r="J46" t="n">
        <v>877.387522490085</v>
      </c>
      <c r="K46" t="n">
        <v>1015.73354655836</v>
      </c>
      <c r="L46" t="n">
        <v>1097.77425298584</v>
      </c>
      <c r="M46" t="n">
        <v>1264.69177781769</v>
      </c>
      <c r="N46" t="n">
        <v>1394.93246460555</v>
      </c>
      <c r="O46" t="n">
        <v>1567.87769556488</v>
      </c>
      <c r="P46" t="n">
        <v>1760.50935366859</v>
      </c>
      <c r="Q46" t="n">
        <v>2005.97646140622</v>
      </c>
      <c r="R46" t="n">
        <v>2298.96583683577</v>
      </c>
      <c r="S46" t="n">
        <v>2652.71694744452</v>
      </c>
      <c r="T46" t="n">
        <v>3020.77660833214</v>
      </c>
      <c r="U46" t="n">
        <v>3091.15558798986</v>
      </c>
      <c r="V46" t="n">
        <v>3366.97482548487</v>
      </c>
      <c r="W46" t="n">
        <v>3502.64859694145</v>
      </c>
      <c r="X46" t="n">
        <v>3538.03567559652</v>
      </c>
      <c r="Y46" t="n">
        <v>3805.87669440858</v>
      </c>
      <c r="Z46" t="n">
        <v>4044.0111157804</v>
      </c>
      <c r="AA46" t="n">
        <v>4650.23338280046</v>
      </c>
      <c r="AB46" t="n">
        <v>5018.14424912208</v>
      </c>
      <c r="AC46" t="n">
        <v>5281.27498631796</v>
      </c>
      <c r="AD46" t="n">
        <v>5522.95686315394</v>
      </c>
      <c r="AE46" t="n">
        <v>5581.758902039</v>
      </c>
      <c r="AF46" t="n">
        <v>5860.78488031839</v>
      </c>
    </row>
    <row r="47">
      <c r="A47" t="s">
        <v>189</v>
      </c>
      <c r="B47" t="s">
        <v>462</v>
      </c>
      <c r="C47" t="s">
        <v>317</v>
      </c>
      <c r="D47" t="s">
        <v>463</v>
      </c>
      <c r="E47" t="s">
        <v>318</v>
      </c>
      <c r="F47"/>
      <c r="G47" t="n">
        <v>2321.94275263598</v>
      </c>
      <c r="H47" t="n">
        <v>2422.58674660347</v>
      </c>
      <c r="I47" t="n">
        <v>2580.73967596186</v>
      </c>
      <c r="J47" t="n">
        <v>2708.84289217052</v>
      </c>
      <c r="K47" t="n">
        <v>2870.47025995866</v>
      </c>
      <c r="L47" t="n">
        <v>2979.11474156127</v>
      </c>
      <c r="M47" t="n">
        <v>3323.33412522368</v>
      </c>
      <c r="N47" t="n">
        <v>3591.47389073933</v>
      </c>
      <c r="O47" t="n">
        <v>3900.57957371934</v>
      </c>
      <c r="P47" t="n">
        <v>4194.28065758381</v>
      </c>
      <c r="Q47" t="n">
        <v>4516.68922225551</v>
      </c>
      <c r="R47" t="n">
        <v>4994.57638367009</v>
      </c>
      <c r="S47" t="n">
        <v>5523.83064691494</v>
      </c>
      <c r="T47" t="n">
        <v>6169.84365605578</v>
      </c>
      <c r="U47" t="n">
        <v>6166.17719139815</v>
      </c>
      <c r="V47" t="n">
        <v>6528.83150894138</v>
      </c>
      <c r="W47" t="n">
        <v>6302.70206831982</v>
      </c>
      <c r="X47" t="n">
        <v>6010.13482213081</v>
      </c>
      <c r="Y47" t="n">
        <v>5980.80963167667</v>
      </c>
      <c r="Z47" t="n">
        <v>5970.16827383665</v>
      </c>
      <c r="AA47" t="n">
        <v>6252.72669608658</v>
      </c>
      <c r="AB47" t="n">
        <v>6273.56765493359</v>
      </c>
      <c r="AC47" t="n">
        <v>6289.80446565727</v>
      </c>
      <c r="AD47" t="n">
        <v>6542.21834360592</v>
      </c>
      <c r="AE47" t="n">
        <v>6574.98058709703</v>
      </c>
      <c r="AF47" t="n">
        <v>6685.40439653532</v>
      </c>
    </row>
    <row r="48">
      <c r="A48" t="s">
        <v>189</v>
      </c>
      <c r="B48" t="s">
        <v>464</v>
      </c>
      <c r="C48" t="s">
        <v>317</v>
      </c>
      <c r="D48" t="s">
        <v>465</v>
      </c>
      <c r="E48" t="s">
        <v>318</v>
      </c>
      <c r="F48"/>
      <c r="G48" t="n">
        <v>3586.59699262541</v>
      </c>
      <c r="H48" t="n">
        <v>3763.23136097634</v>
      </c>
      <c r="I48" t="n">
        <v>4023.74572321302</v>
      </c>
      <c r="J48" t="n">
        <v>4268.46260666907</v>
      </c>
      <c r="K48" t="n">
        <v>4525.91465265342</v>
      </c>
      <c r="L48" t="n">
        <v>4669.70471169627</v>
      </c>
      <c r="M48" t="n">
        <v>5198.27213757422</v>
      </c>
      <c r="N48" t="n">
        <v>5606.01542332163</v>
      </c>
      <c r="O48" t="n">
        <v>6093.34413915002</v>
      </c>
      <c r="P48" t="n">
        <v>6564.26768828055</v>
      </c>
      <c r="Q48" t="n">
        <v>7033.14386505011</v>
      </c>
      <c r="R48" t="n">
        <v>7715.70311739075</v>
      </c>
      <c r="S48" t="n">
        <v>8489.81560372353</v>
      </c>
      <c r="T48" t="n">
        <v>9645.68646853589</v>
      </c>
      <c r="U48" t="n">
        <v>9869.60822205019</v>
      </c>
      <c r="V48" t="n">
        <v>10452.4835636358</v>
      </c>
      <c r="W48" t="n">
        <v>10242.258290471</v>
      </c>
      <c r="X48" t="n">
        <v>9899.94061450864</v>
      </c>
      <c r="Y48" t="n">
        <v>9979.34319561534</v>
      </c>
      <c r="Z48" t="n">
        <v>10020.9327715115</v>
      </c>
      <c r="AA48" t="n">
        <v>10552.149703329</v>
      </c>
      <c r="AB48" t="n">
        <v>10545.5312076363</v>
      </c>
      <c r="AC48" t="n">
        <v>10604.7189142137</v>
      </c>
      <c r="AD48" t="n">
        <v>10979.0645802806</v>
      </c>
      <c r="AE48" t="n">
        <v>11158.052325783</v>
      </c>
      <c r="AF48" t="n">
        <v>11414.5662789577</v>
      </c>
    </row>
    <row r="49">
      <c r="A49" t="s">
        <v>189</v>
      </c>
      <c r="B49" t="s">
        <v>466</v>
      </c>
      <c r="C49" t="s">
        <v>317</v>
      </c>
      <c r="D49" t="s">
        <v>467</v>
      </c>
      <c r="E49" t="s">
        <v>318</v>
      </c>
      <c r="F49"/>
      <c r="G49" t="n">
        <v>828.708774013071</v>
      </c>
      <c r="H49" t="n">
        <v>876.152307588543</v>
      </c>
      <c r="I49" t="n">
        <v>939.868367798827</v>
      </c>
      <c r="J49" t="n">
        <v>1005.4503216779</v>
      </c>
      <c r="K49" t="n">
        <v>1062.83451681512</v>
      </c>
      <c r="L49" t="n">
        <v>1087.39072266821</v>
      </c>
      <c r="M49" t="n">
        <v>1202.37084374996</v>
      </c>
      <c r="N49" t="n">
        <v>1277.52776738991</v>
      </c>
      <c r="O49" t="n">
        <v>1374.65431905488</v>
      </c>
      <c r="P49" t="n">
        <v>1460.94719466603</v>
      </c>
      <c r="Q49" t="n">
        <v>1528.60156927041</v>
      </c>
      <c r="R49" t="n">
        <v>1629.46121742433</v>
      </c>
      <c r="S49" t="n">
        <v>1758.00391838014</v>
      </c>
      <c r="T49" t="n">
        <v>2065.83802072721</v>
      </c>
      <c r="U49" t="n">
        <v>2234.35323549183</v>
      </c>
      <c r="V49" t="n">
        <v>2285.66871327174</v>
      </c>
      <c r="W49" t="n">
        <v>2306.38611767536</v>
      </c>
      <c r="X49" t="n">
        <v>2255.96764186737</v>
      </c>
      <c r="Y49" t="n">
        <v>2281.32775831495</v>
      </c>
      <c r="Z49" t="n">
        <v>2284.47773431317</v>
      </c>
      <c r="AA49" t="n">
        <v>2263.65715833883</v>
      </c>
      <c r="AB49" t="n">
        <v>2125.94637279303</v>
      </c>
      <c r="AC49" t="n">
        <v>2034.17675640257</v>
      </c>
      <c r="AD49" t="n">
        <v>2025.01580759799</v>
      </c>
      <c r="AE49" t="n">
        <v>2062.74317084635</v>
      </c>
      <c r="AF49" t="n">
        <v>2103.44541056603</v>
      </c>
    </row>
    <row r="50">
      <c r="A50" t="s">
        <v>189</v>
      </c>
      <c r="B50" t="s">
        <v>468</v>
      </c>
      <c r="C50" t="s">
        <v>317</v>
      </c>
      <c r="D50" t="s">
        <v>469</v>
      </c>
      <c r="E50" t="s">
        <v>318</v>
      </c>
      <c r="F50"/>
      <c r="G50" t="n">
        <v>435.945465976354</v>
      </c>
      <c r="H50" t="n">
        <v>464.492306784328</v>
      </c>
      <c r="I50" t="n">
        <v>503.13767945234</v>
      </c>
      <c r="J50" t="n">
        <v>554.16939282065</v>
      </c>
      <c r="K50" t="n">
        <v>592.609875879646</v>
      </c>
      <c r="L50" t="n">
        <v>603.199247466786</v>
      </c>
      <c r="M50" t="n">
        <v>672.567168600584</v>
      </c>
      <c r="N50" t="n">
        <v>737.013765192397</v>
      </c>
      <c r="O50" t="n">
        <v>818.110246375797</v>
      </c>
      <c r="P50" t="n">
        <v>909.039836030701</v>
      </c>
      <c r="Q50" t="n">
        <v>987.853073524187</v>
      </c>
      <c r="R50" t="n">
        <v>1091.66551629634</v>
      </c>
      <c r="S50" t="n">
        <v>1207.98103842845</v>
      </c>
      <c r="T50" t="n">
        <v>1410.0047917529</v>
      </c>
      <c r="U50" t="n">
        <v>1469.07779516021</v>
      </c>
      <c r="V50" t="n">
        <v>1637.98334142266</v>
      </c>
      <c r="W50" t="n">
        <v>1633.17010447587</v>
      </c>
      <c r="X50" t="n">
        <v>1633.83815051046</v>
      </c>
      <c r="Y50" t="n">
        <v>1717.20580562371</v>
      </c>
      <c r="Z50" t="n">
        <v>1766.28676336168</v>
      </c>
      <c r="AA50" t="n">
        <v>2035.76584890355</v>
      </c>
      <c r="AB50" t="n">
        <v>2146.01717990968</v>
      </c>
      <c r="AC50" t="n">
        <v>2280.73769215391</v>
      </c>
      <c r="AD50" t="n">
        <v>2411.8304290767</v>
      </c>
      <c r="AE50" t="n">
        <v>2520.32856783961</v>
      </c>
      <c r="AF50" t="n">
        <v>2625.71647185634</v>
      </c>
    </row>
    <row r="51">
      <c r="A51" t="s">
        <v>189</v>
      </c>
      <c r="B51" t="s">
        <v>470</v>
      </c>
      <c r="C51" t="s">
        <v>317</v>
      </c>
      <c r="D51" t="s">
        <v>471</v>
      </c>
      <c r="E51" t="s">
        <v>318</v>
      </c>
      <c r="F51"/>
      <c r="G51" t="n">
        <v>335.958622020828</v>
      </c>
      <c r="H51" t="n">
        <v>357.478378456873</v>
      </c>
      <c r="I51" t="n">
        <v>385.403415627513</v>
      </c>
      <c r="J51" t="n">
        <v>423.777748816308</v>
      </c>
      <c r="K51" t="n">
        <v>453.325440757642</v>
      </c>
      <c r="L51" t="n">
        <v>462.177321601158</v>
      </c>
      <c r="M51" t="n">
        <v>511.029045924748</v>
      </c>
      <c r="N51" t="n">
        <v>555.892429303347</v>
      </c>
      <c r="O51" t="n">
        <v>615.209119023236</v>
      </c>
      <c r="P51" t="n">
        <v>679.473035272887</v>
      </c>
      <c r="Q51" t="n">
        <v>735.012876860788</v>
      </c>
      <c r="R51" t="n">
        <v>812.428289628587</v>
      </c>
      <c r="S51" t="n">
        <v>901.013570345848</v>
      </c>
      <c r="T51" t="n">
        <v>1060.99696588458</v>
      </c>
      <c r="U51" t="n">
        <v>1124.69463636175</v>
      </c>
      <c r="V51" t="n">
        <v>1245.36124607051</v>
      </c>
      <c r="W51" t="n">
        <v>1227.67627393298</v>
      </c>
      <c r="X51" t="n">
        <v>1205.91395440559</v>
      </c>
      <c r="Y51" t="n">
        <v>1253.23975024566</v>
      </c>
      <c r="Z51" t="n">
        <v>1274.67131455564</v>
      </c>
      <c r="AA51" t="n">
        <v>1470.36312478942</v>
      </c>
      <c r="AB51" t="n">
        <v>1565.0662390293</v>
      </c>
      <c r="AC51" t="n">
        <v>1658.72779518976</v>
      </c>
      <c r="AD51" t="n">
        <v>1742.13583292512</v>
      </c>
      <c r="AE51" t="n">
        <v>1823.10155688411</v>
      </c>
      <c r="AF51" t="n">
        <v>1899.63676295056</v>
      </c>
    </row>
    <row r="52">
      <c r="A52" t="s">
        <v>189</v>
      </c>
      <c r="B52" t="s">
        <v>472</v>
      </c>
      <c r="C52" t="s">
        <v>317</v>
      </c>
      <c r="D52" t="s">
        <v>473</v>
      </c>
      <c r="E52" t="s">
        <v>318</v>
      </c>
      <c r="F52"/>
      <c r="G52" t="n">
        <v>99.9868439555251</v>
      </c>
      <c r="H52" t="n">
        <v>107.013928327454</v>
      </c>
      <c r="I52" t="n">
        <v>117.734263824827</v>
      </c>
      <c r="J52" t="n">
        <v>130.391644004342</v>
      </c>
      <c r="K52" t="n">
        <v>139.284435122004</v>
      </c>
      <c r="L52" t="n">
        <v>141.021925865628</v>
      </c>
      <c r="M52" t="n">
        <v>161.538122675836</v>
      </c>
      <c r="N52" t="n">
        <v>181.12133588905</v>
      </c>
      <c r="O52" t="n">
        <v>202.901127352561</v>
      </c>
      <c r="P52" t="n">
        <v>229.566800757814</v>
      </c>
      <c r="Q52" t="n">
        <v>252.840196663399</v>
      </c>
      <c r="R52" t="n">
        <v>279.237226667748</v>
      </c>
      <c r="S52" t="n">
        <v>306.967468082599</v>
      </c>
      <c r="T52" t="n">
        <v>349.007825868325</v>
      </c>
      <c r="U52" t="n">
        <v>344.383158798463</v>
      </c>
      <c r="V52" t="n">
        <v>392.622095352152</v>
      </c>
      <c r="W52" t="n">
        <v>405.493830542884</v>
      </c>
      <c r="X52" t="n">
        <v>427.924196104873</v>
      </c>
      <c r="Y52" t="n">
        <v>463.966055378048</v>
      </c>
      <c r="Z52" t="n">
        <v>491.615448806034</v>
      </c>
      <c r="AA52" t="n">
        <v>565.402724114126</v>
      </c>
      <c r="AB52" t="n">
        <v>580.950940880374</v>
      </c>
      <c r="AC52" t="n">
        <v>622.00989696415</v>
      </c>
      <c r="AD52" t="n">
        <v>669.694596151581</v>
      </c>
      <c r="AE52" t="n">
        <v>697.227010955493</v>
      </c>
      <c r="AF52" t="n">
        <v>726.079708905776</v>
      </c>
    </row>
    <row r="53">
      <c r="A53" t="s">
        <v>189</v>
      </c>
      <c r="B53" t="s">
        <v>474</v>
      </c>
      <c r="C53" t="s">
        <v>317</v>
      </c>
      <c r="D53" t="s">
        <v>475</v>
      </c>
      <c r="E53" t="s">
        <v>318</v>
      </c>
      <c r="F53"/>
      <c r="G53" t="n">
        <v>412.595725282735</v>
      </c>
      <c r="H53" t="n">
        <v>434.074282130446</v>
      </c>
      <c r="I53" t="n">
        <v>473.580296446915</v>
      </c>
      <c r="J53" t="n">
        <v>514.4479677938</v>
      </c>
      <c r="K53" t="n">
        <v>560.260062810975</v>
      </c>
      <c r="L53" t="n">
        <v>583.122306455704</v>
      </c>
      <c r="M53" t="n">
        <v>659.9700797121</v>
      </c>
      <c r="N53" t="n">
        <v>713.122074146137</v>
      </c>
      <c r="O53" t="n">
        <v>789.041156078396</v>
      </c>
      <c r="P53" t="n">
        <v>881.025768167166</v>
      </c>
      <c r="Q53" t="n">
        <v>967.406736253406</v>
      </c>
      <c r="R53" t="n">
        <v>1084.62901672274</v>
      </c>
      <c r="S53" t="n">
        <v>1238.35150250833</v>
      </c>
      <c r="T53" t="n">
        <v>1379.69463300528</v>
      </c>
      <c r="U53" t="n">
        <v>1245.58034162304</v>
      </c>
      <c r="V53" t="n">
        <v>1333.74030426701</v>
      </c>
      <c r="W53" t="n">
        <v>1348.9760043105</v>
      </c>
      <c r="X53" t="n">
        <v>1280.99146906429</v>
      </c>
      <c r="Y53" t="n">
        <v>1312.6286448638</v>
      </c>
      <c r="Z53" t="n">
        <v>1449.68585003299</v>
      </c>
      <c r="AA53" t="n">
        <v>1706.1437771318</v>
      </c>
      <c r="AB53" t="n">
        <v>1780.47711114884</v>
      </c>
      <c r="AC53" t="n">
        <v>1938.820983619</v>
      </c>
      <c r="AD53" t="n">
        <v>2083.0778918968</v>
      </c>
      <c r="AE53" t="n">
        <v>2068.29776168592</v>
      </c>
      <c r="AF53" t="n">
        <v>2204.36069562614</v>
      </c>
    </row>
    <row r="54">
      <c r="A54" t="s">
        <v>189</v>
      </c>
      <c r="B54" t="s">
        <v>476</v>
      </c>
      <c r="C54" t="s">
        <v>317</v>
      </c>
      <c r="D54" t="s">
        <v>477</v>
      </c>
      <c r="E54" t="s">
        <v>318</v>
      </c>
      <c r="F54"/>
      <c r="G54" t="n">
        <v>793.939872616263</v>
      </c>
      <c r="H54" t="n">
        <v>833.41550000207</v>
      </c>
      <c r="I54" t="n">
        <v>915.552719530069</v>
      </c>
      <c r="J54" t="n">
        <v>1016.58792679304</v>
      </c>
      <c r="K54" t="n">
        <v>1132.35334305774</v>
      </c>
      <c r="L54" t="n">
        <v>1188.49120719518</v>
      </c>
      <c r="M54" t="n">
        <v>1348.61399803413</v>
      </c>
      <c r="N54" t="n">
        <v>1449.81005668656</v>
      </c>
      <c r="O54" t="n">
        <v>1590.27467115035</v>
      </c>
      <c r="P54" t="n">
        <v>1754.44618799442</v>
      </c>
      <c r="Q54" t="n">
        <v>1896.76303266394</v>
      </c>
      <c r="R54" t="n">
        <v>2087.82863247646</v>
      </c>
      <c r="S54" t="n">
        <v>2321.47091477277</v>
      </c>
      <c r="T54" t="n">
        <v>2563.11827127268</v>
      </c>
      <c r="U54" t="n">
        <v>2326.94374329312</v>
      </c>
      <c r="V54" t="n">
        <v>2525.54203133367</v>
      </c>
      <c r="W54" t="n">
        <v>2552.38002305812</v>
      </c>
      <c r="X54" t="n">
        <v>2444.36881848514</v>
      </c>
      <c r="Y54" t="n">
        <v>2512.81530678551</v>
      </c>
      <c r="Z54" t="n">
        <v>2693.65295537559</v>
      </c>
      <c r="AA54" t="n">
        <v>3366.60386792533</v>
      </c>
      <c r="AB54" t="n">
        <v>3631.69748464629</v>
      </c>
      <c r="AC54" t="n">
        <v>3966.54565550817</v>
      </c>
      <c r="AD54" t="n">
        <v>4406.01807568816</v>
      </c>
      <c r="AE54" t="n">
        <v>4382.34218493667</v>
      </c>
      <c r="AF54" t="n">
        <v>4714.07268097123</v>
      </c>
    </row>
    <row r="55">
      <c r="A55" t="s">
        <v>189</v>
      </c>
      <c r="B55" t="s">
        <v>478</v>
      </c>
      <c r="C55" t="s">
        <v>317</v>
      </c>
      <c r="D55" t="s">
        <v>479</v>
      </c>
      <c r="E55" t="s">
        <v>318</v>
      </c>
      <c r="F55"/>
      <c r="G55" t="n">
        <v>381.344147333528</v>
      </c>
      <c r="H55" t="n">
        <v>399.341217871624</v>
      </c>
      <c r="I55" t="n">
        <v>441.972423083153</v>
      </c>
      <c r="J55" t="n">
        <v>502.139958999244</v>
      </c>
      <c r="K55" t="n">
        <v>572.093280246763</v>
      </c>
      <c r="L55" t="n">
        <v>605.368900739479</v>
      </c>
      <c r="M55" t="n">
        <v>688.643918322034</v>
      </c>
      <c r="N55" t="n">
        <v>736.68798254042</v>
      </c>
      <c r="O55" t="n">
        <v>801.233515071956</v>
      </c>
      <c r="P55" t="n">
        <v>873.420419827249</v>
      </c>
      <c r="Q55" t="n">
        <v>929.356296410537</v>
      </c>
      <c r="R55" t="n">
        <v>1003.19961575372</v>
      </c>
      <c r="S55" t="n">
        <v>1083.11941226444</v>
      </c>
      <c r="T55" t="n">
        <v>1183.42363826741</v>
      </c>
      <c r="U55" t="n">
        <v>1081.36340167008</v>
      </c>
      <c r="V55" t="n">
        <v>1191.80172706666</v>
      </c>
      <c r="W55" t="n">
        <v>1203.40401874763</v>
      </c>
      <c r="X55" t="n">
        <v>1163.37734942085</v>
      </c>
      <c r="Y55" t="n">
        <v>1200.18666192171</v>
      </c>
      <c r="Z55" t="n">
        <v>1243.9671053426</v>
      </c>
      <c r="AA55" t="n">
        <v>1660.46009079353</v>
      </c>
      <c r="AB55" t="n">
        <v>1851.22037349745</v>
      </c>
      <c r="AC55" t="n">
        <v>2027.72467188917</v>
      </c>
      <c r="AD55" t="n">
        <v>2322.94018379136</v>
      </c>
      <c r="AE55" t="n">
        <v>2314.04442325075</v>
      </c>
      <c r="AF55" t="n">
        <v>2509.71198534508</v>
      </c>
    </row>
    <row r="56">
      <c r="A56" t="s">
        <v>189</v>
      </c>
      <c r="B56" t="s">
        <v>480</v>
      </c>
      <c r="C56" t="s">
        <v>317</v>
      </c>
      <c r="D56" t="s">
        <v>481</v>
      </c>
      <c r="E56" t="s">
        <v>318</v>
      </c>
      <c r="F56"/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</row>
    <row r="57">
      <c r="A57" t="s">
        <v>189</v>
      </c>
      <c r="B57" t="s">
        <v>482</v>
      </c>
      <c r="C57" t="s">
        <v>317</v>
      </c>
      <c r="D57" t="s">
        <v>483</v>
      </c>
      <c r="E57" t="s">
        <v>318</v>
      </c>
      <c r="F57"/>
      <c r="G57" t="n">
        <v>46511.6906461851</v>
      </c>
      <c r="H57" t="n">
        <v>49666.5089935927</v>
      </c>
      <c r="I57" t="n">
        <v>54214.5117806336</v>
      </c>
      <c r="J57" t="n">
        <v>58903.743816345</v>
      </c>
      <c r="K57" t="n">
        <v>64175.2279490244</v>
      </c>
      <c r="L57" t="n">
        <v>67039.1541170847</v>
      </c>
      <c r="M57" t="n">
        <v>75104.7086780417</v>
      </c>
      <c r="N57" t="n">
        <v>80800.7345913912</v>
      </c>
      <c r="O57" t="n">
        <v>87615.0178364801</v>
      </c>
      <c r="P57" t="n">
        <v>95088.9771981653</v>
      </c>
      <c r="Q57" t="n">
        <v>102958.187979593</v>
      </c>
      <c r="R57" t="n">
        <v>112276.154249823</v>
      </c>
      <c r="S57" t="n">
        <v>120884.89660322</v>
      </c>
      <c r="T57" t="n">
        <v>129289.419980996</v>
      </c>
      <c r="U57" t="n">
        <v>125083.868192547</v>
      </c>
      <c r="V57" t="n">
        <v>130216.920809436</v>
      </c>
      <c r="W57" t="n">
        <v>128425.662017129</v>
      </c>
      <c r="X57" t="n">
        <v>124100.205909091</v>
      </c>
      <c r="Y57" t="n">
        <v>126608.166423948</v>
      </c>
      <c r="Z57" t="n">
        <v>127426.275915182</v>
      </c>
      <c r="AA57" t="n">
        <v>134451.987648358</v>
      </c>
      <c r="AB57" t="n">
        <v>134541.974823263</v>
      </c>
      <c r="AC57" t="n">
        <v>136302.912388892</v>
      </c>
      <c r="AD57" t="n">
        <v>141571.131307347</v>
      </c>
      <c r="AE57" t="n">
        <v>140936.710664314</v>
      </c>
      <c r="AF57" t="n">
        <v>147650.965862862</v>
      </c>
    </row>
    <row r="58">
      <c r="A58" t="s">
        <v>189</v>
      </c>
      <c r="B58" t="s">
        <v>484</v>
      </c>
      <c r="C58" t="s">
        <v>317</v>
      </c>
      <c r="D58" t="s">
        <v>485</v>
      </c>
      <c r="E58" t="s">
        <v>318</v>
      </c>
      <c r="F58"/>
      <c r="G58" t="n">
        <v>46511.6906461851</v>
      </c>
      <c r="H58" t="n">
        <v>49666.5089935927</v>
      </c>
      <c r="I58" t="n">
        <v>54214.5117806336</v>
      </c>
      <c r="J58" t="n">
        <v>58903.743816345</v>
      </c>
      <c r="K58" t="n">
        <v>64175.2279490244</v>
      </c>
      <c r="L58" t="n">
        <v>67039.1541170847</v>
      </c>
      <c r="M58" t="n">
        <v>75104.7086780417</v>
      </c>
      <c r="N58" t="n">
        <v>80800.7345913912</v>
      </c>
      <c r="O58" t="n">
        <v>87615.0178364801</v>
      </c>
      <c r="P58" t="n">
        <v>95088.9771981653</v>
      </c>
      <c r="Q58" t="n">
        <v>102958.187979593</v>
      </c>
      <c r="R58" t="n">
        <v>112276.154249823</v>
      </c>
      <c r="S58" t="n">
        <v>120884.89660322</v>
      </c>
      <c r="T58" t="n">
        <v>129289.419980996</v>
      </c>
      <c r="U58" t="n">
        <v>125083.868192547</v>
      </c>
      <c r="V58" t="n">
        <v>130216.920809436</v>
      </c>
      <c r="W58" t="n">
        <v>128425.662017129</v>
      </c>
      <c r="X58" t="n">
        <v>124100.205909091</v>
      </c>
      <c r="Y58" t="n">
        <v>126608.166423948</v>
      </c>
      <c r="Z58" t="n">
        <v>127426.275915182</v>
      </c>
      <c r="AA58" t="n">
        <v>134451.987648358</v>
      </c>
      <c r="AB58" t="n">
        <v>134541.974823263</v>
      </c>
      <c r="AC58" t="n">
        <v>136302.912388892</v>
      </c>
      <c r="AD58" t="n">
        <v>141571.131307347</v>
      </c>
      <c r="AE58" t="n">
        <v>140936.710664314</v>
      </c>
      <c r="AF58" t="n">
        <v>147650.965862862</v>
      </c>
    </row>
    <row r="59">
      <c r="A59" t="s">
        <v>189</v>
      </c>
      <c r="B59" t="s">
        <v>486</v>
      </c>
      <c r="C59" t="s">
        <v>317</v>
      </c>
      <c r="D59" t="s">
        <v>487</v>
      </c>
      <c r="E59" t="s">
        <v>318</v>
      </c>
      <c r="F59"/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263</v>
      </c>
      <c r="B1" t="s">
        <v>264</v>
      </c>
      <c r="C1" t="s">
        <v>265</v>
      </c>
      <c r="D1" t="s">
        <v>266</v>
      </c>
      <c r="E1" t="s">
        <v>267</v>
      </c>
      <c r="F1" t="s">
        <v>268</v>
      </c>
      <c r="G1" t="s">
        <v>269</v>
      </c>
      <c r="H1" t="s">
        <v>270</v>
      </c>
      <c r="I1" t="s">
        <v>271</v>
      </c>
      <c r="J1" t="s">
        <v>272</v>
      </c>
      <c r="K1" t="s">
        <v>273</v>
      </c>
      <c r="L1" t="s">
        <v>274</v>
      </c>
      <c r="M1" t="s">
        <v>275</v>
      </c>
      <c r="N1" t="s">
        <v>276</v>
      </c>
      <c r="O1" t="s">
        <v>277</v>
      </c>
      <c r="P1" t="s">
        <v>278</v>
      </c>
      <c r="Q1" t="s">
        <v>279</v>
      </c>
      <c r="R1" t="s">
        <v>280</v>
      </c>
      <c r="S1" t="s">
        <v>281</v>
      </c>
      <c r="T1" t="s">
        <v>282</v>
      </c>
      <c r="U1" t="s">
        <v>283</v>
      </c>
      <c r="V1" t="s">
        <v>284</v>
      </c>
      <c r="W1" t="s">
        <v>285</v>
      </c>
      <c r="X1" t="s">
        <v>286</v>
      </c>
      <c r="Y1" t="s">
        <v>287</v>
      </c>
      <c r="Z1" t="s">
        <v>288</v>
      </c>
      <c r="AA1" t="s">
        <v>289</v>
      </c>
      <c r="AB1" t="s">
        <v>290</v>
      </c>
      <c r="AC1" t="s">
        <v>291</v>
      </c>
      <c r="AD1" t="s">
        <v>292</v>
      </c>
      <c r="AE1" t="s">
        <v>293</v>
      </c>
      <c r="AF1" t="s">
        <v>294</v>
      </c>
    </row>
    <row r="2">
      <c r="A2" t="s">
        <v>191</v>
      </c>
      <c r="B2" t="s">
        <v>295</v>
      </c>
      <c r="C2" t="s">
        <v>317</v>
      </c>
      <c r="D2" t="s">
        <v>297</v>
      </c>
      <c r="E2" t="s">
        <v>318</v>
      </c>
      <c r="F2"/>
      <c r="G2" t="n">
        <v>78.9382998996524</v>
      </c>
      <c r="H2" t="n">
        <v>84.7219608162634</v>
      </c>
      <c r="I2" t="n">
        <v>88.9755494990687</v>
      </c>
      <c r="J2" t="n">
        <v>94.2096651567901</v>
      </c>
      <c r="K2" t="n">
        <v>102.558303967839</v>
      </c>
      <c r="L2" t="n">
        <v>109.314510388434</v>
      </c>
      <c r="M2" t="n">
        <v>123.694864283398</v>
      </c>
      <c r="N2" t="n">
        <v>142.068301545601</v>
      </c>
      <c r="O2" t="n">
        <v>156.435885013231</v>
      </c>
      <c r="P2" t="n">
        <v>173.010487566954</v>
      </c>
      <c r="Q2" t="n">
        <v>190.832850581155</v>
      </c>
      <c r="R2" t="n">
        <v>208.985585561131</v>
      </c>
      <c r="S2" t="n">
        <v>233.747679938774</v>
      </c>
      <c r="T2" t="n">
        <v>250.846139448177</v>
      </c>
      <c r="U2" t="n">
        <v>261.116833312918</v>
      </c>
      <c r="V2" t="n">
        <v>262.776277306135</v>
      </c>
      <c r="W2" t="n">
        <v>279.164475595637</v>
      </c>
      <c r="X2" t="n">
        <v>286.259567181846</v>
      </c>
      <c r="Y2" t="n">
        <v>308.21024751649</v>
      </c>
      <c r="Z2" t="n">
        <v>314.194549598874</v>
      </c>
      <c r="AA2" t="n">
        <v>323.532302241</v>
      </c>
      <c r="AB2" t="n">
        <v>345.77916680225</v>
      </c>
      <c r="AC2" t="n">
        <v>371.930294174337</v>
      </c>
      <c r="AD2" t="n">
        <v>399.362676514953</v>
      </c>
      <c r="AE2" t="n">
        <v>423.486734256533</v>
      </c>
      <c r="AF2" t="n">
        <v>444.402361800058</v>
      </c>
    </row>
    <row r="3">
      <c r="A3" t="s">
        <v>191</v>
      </c>
      <c r="B3" t="s">
        <v>374</v>
      </c>
      <c r="C3" t="s">
        <v>317</v>
      </c>
      <c r="D3" t="s">
        <v>375</v>
      </c>
      <c r="E3" t="s">
        <v>318</v>
      </c>
      <c r="F3"/>
      <c r="G3" t="n">
        <v>94.9090704450762</v>
      </c>
      <c r="H3" t="n">
        <v>106.637217175894</v>
      </c>
      <c r="I3" t="n">
        <v>130.226630269286</v>
      </c>
      <c r="J3" t="n">
        <v>148.231548290459</v>
      </c>
      <c r="K3" t="n">
        <v>142.659433396946</v>
      </c>
      <c r="L3" t="n">
        <v>142.038182306746</v>
      </c>
      <c r="M3" t="n">
        <v>139.189681741171</v>
      </c>
      <c r="N3" t="n">
        <v>138.111156384181</v>
      </c>
      <c r="O3" t="n">
        <v>165.009575275415</v>
      </c>
      <c r="P3" t="n">
        <v>173.406601853591</v>
      </c>
      <c r="Q3" t="n">
        <v>160.920135242367</v>
      </c>
      <c r="R3" t="n">
        <v>150.509051413785</v>
      </c>
      <c r="S3" t="n">
        <v>158.015962842948</v>
      </c>
      <c r="T3" t="n">
        <v>158.05021017979</v>
      </c>
      <c r="U3" t="n">
        <v>157.799016637155</v>
      </c>
      <c r="V3" t="n">
        <v>175.260097565322</v>
      </c>
      <c r="W3" t="n">
        <v>171.267664272105</v>
      </c>
      <c r="X3" t="n">
        <v>173.519036652668</v>
      </c>
      <c r="Y3" t="n">
        <v>200.138631499147</v>
      </c>
      <c r="Z3" t="n">
        <v>221.757143235269</v>
      </c>
      <c r="AA3" t="n">
        <v>428.659797679</v>
      </c>
      <c r="AB3" t="n">
        <v>603.932797334087</v>
      </c>
      <c r="AC3" t="n">
        <v>770.949644609657</v>
      </c>
      <c r="AD3" t="n">
        <v>958.673106495505</v>
      </c>
      <c r="AE3" t="n">
        <v>1108.96576219259</v>
      </c>
      <c r="AF3" t="n">
        <v>1231.90707712503</v>
      </c>
    </row>
    <row r="4">
      <c r="A4" t="s">
        <v>191</v>
      </c>
      <c r="B4" t="s">
        <v>376</v>
      </c>
      <c r="C4" t="s">
        <v>317</v>
      </c>
      <c r="D4" t="s">
        <v>377</v>
      </c>
      <c r="E4" t="s">
        <v>318</v>
      </c>
      <c r="F4"/>
      <c r="G4" t="n">
        <v>6760.89806733103</v>
      </c>
      <c r="H4" t="n">
        <v>7219.25408396479</v>
      </c>
      <c r="I4" t="n">
        <v>7588.52766438104</v>
      </c>
      <c r="J4" t="n">
        <v>8125.68537107355</v>
      </c>
      <c r="K4" t="n">
        <v>8331.47406444842</v>
      </c>
      <c r="L4" t="n">
        <v>8575.05530022776</v>
      </c>
      <c r="M4" t="n">
        <v>9251.67071163128</v>
      </c>
      <c r="N4" t="n">
        <v>10263.4195284331</v>
      </c>
      <c r="O4" t="n">
        <v>11123.1656251742</v>
      </c>
      <c r="P4" t="n">
        <v>12114.0807334887</v>
      </c>
      <c r="Q4" t="n">
        <v>13431.4591531059</v>
      </c>
      <c r="R4" t="n">
        <v>14660.6226137079</v>
      </c>
      <c r="S4" t="n">
        <v>16331.370983252</v>
      </c>
      <c r="T4" t="n">
        <v>17154.1279248084</v>
      </c>
      <c r="U4" t="n">
        <v>18246.5825410856</v>
      </c>
      <c r="V4" t="n">
        <v>18765.8001612469</v>
      </c>
      <c r="W4" t="n">
        <v>20084.6910390164</v>
      </c>
      <c r="X4" t="n">
        <v>20935.5046941458</v>
      </c>
      <c r="Y4" t="n">
        <v>21648.3479504642</v>
      </c>
      <c r="Z4" t="n">
        <v>22526.6132291514</v>
      </c>
      <c r="AA4" t="n">
        <v>23795.186515697</v>
      </c>
      <c r="AB4" t="n">
        <v>24557.8287376156</v>
      </c>
      <c r="AC4" t="n">
        <v>25924.2905788004</v>
      </c>
      <c r="AD4" t="n">
        <v>27005.9349857211</v>
      </c>
      <c r="AE4" t="n">
        <v>27138.2981810218</v>
      </c>
      <c r="AF4" t="n">
        <v>27480.9577586952</v>
      </c>
    </row>
    <row r="5">
      <c r="A5" t="s">
        <v>191</v>
      </c>
      <c r="B5" t="s">
        <v>378</v>
      </c>
      <c r="C5" t="s">
        <v>317</v>
      </c>
      <c r="D5" t="s">
        <v>379</v>
      </c>
      <c r="E5" t="s">
        <v>318</v>
      </c>
      <c r="F5"/>
      <c r="G5" t="n">
        <v>504.24964305347</v>
      </c>
      <c r="H5" t="n">
        <v>569.291586608979</v>
      </c>
      <c r="I5" t="n">
        <v>635.675396493069</v>
      </c>
      <c r="J5" t="n">
        <v>678.578656426627</v>
      </c>
      <c r="K5" t="n">
        <v>637.724948947287</v>
      </c>
      <c r="L5" t="n">
        <v>624.905244331451</v>
      </c>
      <c r="M5" t="n">
        <v>624.61786267809</v>
      </c>
      <c r="N5" t="n">
        <v>657.576876703798</v>
      </c>
      <c r="O5" t="n">
        <v>734.931527007058</v>
      </c>
      <c r="P5" t="n">
        <v>787.386511318288</v>
      </c>
      <c r="Q5" t="n">
        <v>928.137606666063</v>
      </c>
      <c r="R5" t="n">
        <v>1074.57382590494</v>
      </c>
      <c r="S5" t="n">
        <v>1242.9310254511</v>
      </c>
      <c r="T5" t="n">
        <v>1284.22054092551</v>
      </c>
      <c r="U5" t="n">
        <v>1396.2478427756</v>
      </c>
      <c r="V5" t="n">
        <v>1585.05644471785</v>
      </c>
      <c r="W5" t="n">
        <v>1879.35803115983</v>
      </c>
      <c r="X5" t="n">
        <v>2145.38776175449</v>
      </c>
      <c r="Y5" t="n">
        <v>2329.42685571281</v>
      </c>
      <c r="Z5" t="n">
        <v>2586.73952286662</v>
      </c>
      <c r="AA5" t="n">
        <v>2924.755128197</v>
      </c>
      <c r="AB5" t="n">
        <v>3122.87247939613</v>
      </c>
      <c r="AC5" t="n">
        <v>3327.66482534203</v>
      </c>
      <c r="AD5" t="n">
        <v>3499.36451284873</v>
      </c>
      <c r="AE5" t="n">
        <v>3576.09574699216</v>
      </c>
      <c r="AF5" t="n">
        <v>3622.62917682321</v>
      </c>
    </row>
    <row r="6">
      <c r="A6" t="s">
        <v>191</v>
      </c>
      <c r="B6" t="s">
        <v>380</v>
      </c>
      <c r="C6" t="s">
        <v>317</v>
      </c>
      <c r="D6" t="s">
        <v>381</v>
      </c>
      <c r="E6" t="s">
        <v>318</v>
      </c>
      <c r="F6"/>
      <c r="G6" t="n">
        <v>125.267557889754</v>
      </c>
      <c r="H6" t="n">
        <v>126.549530406313</v>
      </c>
      <c r="I6" t="n">
        <v>145.638001397164</v>
      </c>
      <c r="J6" t="n">
        <v>163.510619638966</v>
      </c>
      <c r="K6" t="n">
        <v>179.345891854761</v>
      </c>
      <c r="L6" t="n">
        <v>188.114733000229</v>
      </c>
      <c r="M6" t="n">
        <v>203.081943353757</v>
      </c>
      <c r="N6" t="n">
        <v>226.89763492884</v>
      </c>
      <c r="O6" t="n">
        <v>256.880665650932</v>
      </c>
      <c r="P6" t="n">
        <v>279.877891601706</v>
      </c>
      <c r="Q6" t="n">
        <v>333.563476342811</v>
      </c>
      <c r="R6" t="n">
        <v>389.07064159702</v>
      </c>
      <c r="S6" t="n">
        <v>442.076573203626</v>
      </c>
      <c r="T6" t="n">
        <v>463.788052965187</v>
      </c>
      <c r="U6" t="n">
        <v>522.916431163434</v>
      </c>
      <c r="V6" t="n">
        <v>550.327584812302</v>
      </c>
      <c r="W6" t="n">
        <v>590.511235043436</v>
      </c>
      <c r="X6" t="n">
        <v>618.72849430208</v>
      </c>
      <c r="Y6" t="n">
        <v>662.582186940747</v>
      </c>
      <c r="Z6" t="n">
        <v>707.061950562055</v>
      </c>
      <c r="AA6" t="n">
        <v>756.769391708</v>
      </c>
      <c r="AB6" t="n">
        <v>772.561593415806</v>
      </c>
      <c r="AC6" t="n">
        <v>799.261944843093</v>
      </c>
      <c r="AD6" t="n">
        <v>813.571808690941</v>
      </c>
      <c r="AE6" t="n">
        <v>796.494539672732</v>
      </c>
      <c r="AF6" t="n">
        <v>794.360985829398</v>
      </c>
    </row>
    <row r="7">
      <c r="A7" t="s">
        <v>191</v>
      </c>
      <c r="B7" t="s">
        <v>382</v>
      </c>
      <c r="C7" t="s">
        <v>317</v>
      </c>
      <c r="D7" t="s">
        <v>383</v>
      </c>
      <c r="E7" t="s">
        <v>318</v>
      </c>
      <c r="F7"/>
      <c r="G7" t="n">
        <v>405.488999933784</v>
      </c>
      <c r="H7" t="n">
        <v>377.265805792221</v>
      </c>
      <c r="I7" t="n">
        <v>404.166364649003</v>
      </c>
      <c r="J7" t="n">
        <v>440.845299013656</v>
      </c>
      <c r="K7" t="n">
        <v>446.449031539449</v>
      </c>
      <c r="L7" t="n">
        <v>421.194591011331</v>
      </c>
      <c r="M7" t="n">
        <v>405.112466412761</v>
      </c>
      <c r="N7" t="n">
        <v>429.074571218305</v>
      </c>
      <c r="O7" t="n">
        <v>438.531305773846</v>
      </c>
      <c r="P7" t="n">
        <v>470.111742890775</v>
      </c>
      <c r="Q7" t="n">
        <v>523.13042109585</v>
      </c>
      <c r="R7" t="n">
        <v>550.048440533702</v>
      </c>
      <c r="S7" t="n">
        <v>592.767746335921</v>
      </c>
      <c r="T7" t="n">
        <v>585.796207355306</v>
      </c>
      <c r="U7" t="n">
        <v>598.513366913464</v>
      </c>
      <c r="V7" t="n">
        <v>583.713743047686</v>
      </c>
      <c r="W7" t="n">
        <v>624.777630699522</v>
      </c>
      <c r="X7" t="n">
        <v>660.459419274815</v>
      </c>
      <c r="Y7" t="n">
        <v>677.301310002061</v>
      </c>
      <c r="Z7" t="n">
        <v>735.191476180956</v>
      </c>
      <c r="AA7" t="n">
        <v>839.820353053</v>
      </c>
      <c r="AB7" t="n">
        <v>885.629668646281</v>
      </c>
      <c r="AC7" t="n">
        <v>919.62465757737</v>
      </c>
      <c r="AD7" t="n">
        <v>961.198997254573</v>
      </c>
      <c r="AE7" t="n">
        <v>964.396171243179</v>
      </c>
      <c r="AF7" t="n">
        <v>944.391586350527</v>
      </c>
    </row>
    <row r="8">
      <c r="A8" t="s">
        <v>191</v>
      </c>
      <c r="B8" t="s">
        <v>384</v>
      </c>
      <c r="C8" t="s">
        <v>317</v>
      </c>
      <c r="D8" t="s">
        <v>385</v>
      </c>
      <c r="E8" t="s">
        <v>318</v>
      </c>
      <c r="F8"/>
      <c r="G8" t="n">
        <v>678.353648208629</v>
      </c>
      <c r="H8" t="n">
        <v>662.403209162313</v>
      </c>
      <c r="I8" t="n">
        <v>700.632256815381</v>
      </c>
      <c r="J8" t="n">
        <v>740.430587259632</v>
      </c>
      <c r="K8" t="n">
        <v>725.353482114106</v>
      </c>
      <c r="L8" t="n">
        <v>669.75835710304</v>
      </c>
      <c r="M8" t="n">
        <v>624.234449725825</v>
      </c>
      <c r="N8" t="n">
        <v>641.524157801585</v>
      </c>
      <c r="O8" t="n">
        <v>609.543281236216</v>
      </c>
      <c r="P8" t="n">
        <v>570.93881969201</v>
      </c>
      <c r="Q8" t="n">
        <v>551.35024674384</v>
      </c>
      <c r="R8" t="n">
        <v>554.64413069929</v>
      </c>
      <c r="S8" t="n">
        <v>630.047032449982</v>
      </c>
      <c r="T8" t="n">
        <v>710.817208467788</v>
      </c>
      <c r="U8" t="n">
        <v>896.106307596715</v>
      </c>
      <c r="V8" t="n">
        <v>926.906781838451</v>
      </c>
      <c r="W8" t="n">
        <v>942.935628521854</v>
      </c>
      <c r="X8" t="n">
        <v>975.450666394645</v>
      </c>
      <c r="Y8" t="n">
        <v>1003.27528048828</v>
      </c>
      <c r="Z8" t="n">
        <v>1027.13348972493</v>
      </c>
      <c r="AA8" t="n">
        <v>1058.967630845</v>
      </c>
      <c r="AB8" t="n">
        <v>1117.46043760464</v>
      </c>
      <c r="AC8" t="n">
        <v>1284.68934848458</v>
      </c>
      <c r="AD8" t="n">
        <v>1455.22876529044</v>
      </c>
      <c r="AE8" t="n">
        <v>1486.88827908385</v>
      </c>
      <c r="AF8" t="n">
        <v>1484.34457350461</v>
      </c>
    </row>
    <row r="9">
      <c r="A9" t="s">
        <v>191</v>
      </c>
      <c r="B9" t="s">
        <v>386</v>
      </c>
      <c r="C9" t="s">
        <v>317</v>
      </c>
      <c r="D9" t="s">
        <v>387</v>
      </c>
      <c r="E9" t="s">
        <v>318</v>
      </c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</row>
    <row r="10">
      <c r="A10" t="s">
        <v>191</v>
      </c>
      <c r="B10" t="s">
        <v>388</v>
      </c>
      <c r="C10" t="s">
        <v>317</v>
      </c>
      <c r="D10" t="s">
        <v>389</v>
      </c>
      <c r="E10" t="s">
        <v>318</v>
      </c>
      <c r="F10"/>
      <c r="G10" t="n">
        <v>1138.21696420417</v>
      </c>
      <c r="H10" t="n">
        <v>1268.64231997445</v>
      </c>
      <c r="I10" t="n">
        <v>1299.46957753616</v>
      </c>
      <c r="J10" t="n">
        <v>1362.78964490457</v>
      </c>
      <c r="K10" t="n">
        <v>1435.82905596966</v>
      </c>
      <c r="L10" t="n">
        <v>1548.47736247291</v>
      </c>
      <c r="M10" t="n">
        <v>1798.15827288645</v>
      </c>
      <c r="N10" t="n">
        <v>2026.90209715901</v>
      </c>
      <c r="O10" t="n">
        <v>2201.9153843991</v>
      </c>
      <c r="P10" t="n">
        <v>2479.5032188861</v>
      </c>
      <c r="Q10" t="n">
        <v>2876.69777982707</v>
      </c>
      <c r="R10" t="n">
        <v>3269.36849395204</v>
      </c>
      <c r="S10" t="n">
        <v>3704.43445673047</v>
      </c>
      <c r="T10" t="n">
        <v>3921.04280321842</v>
      </c>
      <c r="U10" t="n">
        <v>4380.26136090856</v>
      </c>
      <c r="V10" t="n">
        <v>4783.9054433018</v>
      </c>
      <c r="W10" t="n">
        <v>5211.49541068159</v>
      </c>
      <c r="X10" t="n">
        <v>5526.1998881087</v>
      </c>
      <c r="Y10" t="n">
        <v>5789.89940652599</v>
      </c>
      <c r="Z10" t="n">
        <v>5935.87501751201</v>
      </c>
      <c r="AA10" t="n">
        <v>6117.824482884</v>
      </c>
      <c r="AB10" t="n">
        <v>6245.16560284004</v>
      </c>
      <c r="AC10" t="n">
        <v>6492.03221088835</v>
      </c>
      <c r="AD10" t="n">
        <v>6765.75675887421</v>
      </c>
      <c r="AE10" t="n">
        <v>6955.33920184973</v>
      </c>
      <c r="AF10" t="n">
        <v>7444.24006916442</v>
      </c>
    </row>
    <row r="11">
      <c r="A11" t="s">
        <v>191</v>
      </c>
      <c r="B11" t="s">
        <v>390</v>
      </c>
      <c r="C11" t="s">
        <v>317</v>
      </c>
      <c r="D11" t="s">
        <v>391</v>
      </c>
      <c r="E11" t="s">
        <v>318</v>
      </c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</row>
    <row r="12">
      <c r="A12" t="s">
        <v>191</v>
      </c>
      <c r="B12" t="s">
        <v>392</v>
      </c>
      <c r="C12" t="s">
        <v>317</v>
      </c>
      <c r="D12" t="s">
        <v>393</v>
      </c>
      <c r="E12" t="s">
        <v>318</v>
      </c>
      <c r="F12"/>
      <c r="G12" t="n">
        <v>355.676240750626</v>
      </c>
      <c r="H12" t="n">
        <v>384.025825121362</v>
      </c>
      <c r="I12" t="n">
        <v>420.454236242846</v>
      </c>
      <c r="J12" t="n">
        <v>445.336025630643</v>
      </c>
      <c r="K12" t="n">
        <v>434.896215935505</v>
      </c>
      <c r="L12" t="n">
        <v>430.476800082042</v>
      </c>
      <c r="M12" t="n">
        <v>434.33897112225</v>
      </c>
      <c r="N12" t="n">
        <v>480.113619791128</v>
      </c>
      <c r="O12" t="n">
        <v>528.109122888444</v>
      </c>
      <c r="P12" t="n">
        <v>581.325525707829</v>
      </c>
      <c r="Q12" t="n">
        <v>681.123659837798</v>
      </c>
      <c r="R12" t="n">
        <v>791.357686200671</v>
      </c>
      <c r="S12" t="n">
        <v>951.059313627228</v>
      </c>
      <c r="T12" t="n">
        <v>1011.73467735226</v>
      </c>
      <c r="U12" t="n">
        <v>1183.31623648401</v>
      </c>
      <c r="V12" t="n">
        <v>1267.56983460173</v>
      </c>
      <c r="W12" t="n">
        <v>1429.31687350271</v>
      </c>
      <c r="X12" t="n">
        <v>1560.45762182274</v>
      </c>
      <c r="Y12" t="n">
        <v>1688.83044546438</v>
      </c>
      <c r="Z12" t="n">
        <v>1830.06768303152</v>
      </c>
      <c r="AA12" t="n">
        <v>1977.740760131</v>
      </c>
      <c r="AB12" t="n">
        <v>2087.81502615077</v>
      </c>
      <c r="AC12" t="n">
        <v>2310.03285759179</v>
      </c>
      <c r="AD12" t="n">
        <v>2467.6681139075</v>
      </c>
      <c r="AE12" t="n">
        <v>2470.65828208711</v>
      </c>
      <c r="AF12" t="n">
        <v>2567.51270550935</v>
      </c>
    </row>
    <row r="13">
      <c r="A13" t="s">
        <v>191</v>
      </c>
      <c r="B13" t="s">
        <v>394</v>
      </c>
      <c r="C13" t="s">
        <v>317</v>
      </c>
      <c r="D13" t="s">
        <v>395</v>
      </c>
      <c r="E13" t="s">
        <v>318</v>
      </c>
      <c r="F13"/>
      <c r="G13" t="n">
        <v>313.565291220072</v>
      </c>
      <c r="H13" t="n">
        <v>348.683293369803</v>
      </c>
      <c r="I13" t="n">
        <v>376.688687022518</v>
      </c>
      <c r="J13" t="n">
        <v>413.448291740837</v>
      </c>
      <c r="K13" t="n">
        <v>419.875365750836</v>
      </c>
      <c r="L13" t="n">
        <v>439.034997742801</v>
      </c>
      <c r="M13" t="n">
        <v>476.91345122016</v>
      </c>
      <c r="N13" t="n">
        <v>551.793016220197</v>
      </c>
      <c r="O13" t="n">
        <v>631.858478104303</v>
      </c>
      <c r="P13" t="n">
        <v>711.777052588288</v>
      </c>
      <c r="Q13" t="n">
        <v>862.064353973313</v>
      </c>
      <c r="R13" t="n">
        <v>951.295458438485</v>
      </c>
      <c r="S13" t="n">
        <v>1153.07640783513</v>
      </c>
      <c r="T13" t="n">
        <v>1197.18377005482</v>
      </c>
      <c r="U13" t="n">
        <v>1364.48497813047</v>
      </c>
      <c r="V13" t="n">
        <v>1454.5214686812</v>
      </c>
      <c r="W13" t="n">
        <v>1669.56845006095</v>
      </c>
      <c r="X13" t="n">
        <v>1822.40591829194</v>
      </c>
      <c r="Y13" t="n">
        <v>1964.498344832</v>
      </c>
      <c r="Z13" t="n">
        <v>2152.80145941807</v>
      </c>
      <c r="AA13" t="n">
        <v>2349.181421578</v>
      </c>
      <c r="AB13" t="n">
        <v>2494.66522907733</v>
      </c>
      <c r="AC13" t="n">
        <v>2708.52854277904</v>
      </c>
      <c r="AD13" t="n">
        <v>2824.97422223486</v>
      </c>
      <c r="AE13" t="n">
        <v>2956.11668667129</v>
      </c>
      <c r="AF13" t="n">
        <v>2950.0392675033</v>
      </c>
    </row>
    <row r="14">
      <c r="A14" t="s">
        <v>191</v>
      </c>
      <c r="B14" t="s">
        <v>396</v>
      </c>
      <c r="C14" t="s">
        <v>317</v>
      </c>
      <c r="D14" t="s">
        <v>397</v>
      </c>
      <c r="E14" t="s">
        <v>318</v>
      </c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</row>
    <row r="15">
      <c r="A15" t="s">
        <v>191</v>
      </c>
      <c r="B15" t="s">
        <v>398</v>
      </c>
      <c r="C15" t="s">
        <v>317</v>
      </c>
      <c r="D15" t="s">
        <v>399</v>
      </c>
      <c r="E15" t="s">
        <v>318</v>
      </c>
      <c r="F15"/>
      <c r="G15" t="n">
        <v>1043.97622188516</v>
      </c>
      <c r="H15" t="n">
        <v>1129.24983311663</v>
      </c>
      <c r="I15" t="n">
        <v>1170.20092283284</v>
      </c>
      <c r="J15" t="n">
        <v>1233.29190193994</v>
      </c>
      <c r="K15" t="n">
        <v>1281.07644157421</v>
      </c>
      <c r="L15" t="n">
        <v>1292.51838606216</v>
      </c>
      <c r="M15" t="n">
        <v>1369.44746193739</v>
      </c>
      <c r="N15" t="n">
        <v>1410.01868838289</v>
      </c>
      <c r="O15" t="n">
        <v>1514.41291476514</v>
      </c>
      <c r="P15" t="n">
        <v>1623.16146525758</v>
      </c>
      <c r="Q15" t="n">
        <v>1715.75235412507</v>
      </c>
      <c r="R15" t="n">
        <v>1832.20634473951</v>
      </c>
      <c r="S15" t="n">
        <v>1982.06491799586</v>
      </c>
      <c r="T15" t="n">
        <v>2004.56913195843</v>
      </c>
      <c r="U15" t="n">
        <v>2107.8043931865</v>
      </c>
      <c r="V15" t="n">
        <v>2163.81775659491</v>
      </c>
      <c r="W15" t="n">
        <v>2253.67427737567</v>
      </c>
      <c r="X15" t="n">
        <v>2201.40954831618</v>
      </c>
      <c r="Y15" t="n">
        <v>2152.52256803866</v>
      </c>
      <c r="Z15" t="n">
        <v>2132.60489586038</v>
      </c>
      <c r="AA15" t="n">
        <v>2119.670642286</v>
      </c>
      <c r="AB15" t="n">
        <v>2156.64809578247</v>
      </c>
      <c r="AC15" t="n">
        <v>2103.05417041937</v>
      </c>
      <c r="AD15" t="n">
        <v>2067.3130582177</v>
      </c>
      <c r="AE15" t="n">
        <v>1965.73633918792</v>
      </c>
      <c r="AF15" t="n">
        <v>1933.78781003549</v>
      </c>
    </row>
    <row r="16">
      <c r="A16" t="s">
        <v>191</v>
      </c>
      <c r="B16" t="s">
        <v>400</v>
      </c>
      <c r="C16" t="s">
        <v>317</v>
      </c>
      <c r="D16" t="s">
        <v>401</v>
      </c>
      <c r="E16" t="s">
        <v>318</v>
      </c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</row>
    <row r="17">
      <c r="A17" t="s">
        <v>191</v>
      </c>
      <c r="B17" t="s">
        <v>402</v>
      </c>
      <c r="C17" t="s">
        <v>317</v>
      </c>
      <c r="D17" t="s">
        <v>403</v>
      </c>
      <c r="E17" t="s">
        <v>318</v>
      </c>
      <c r="F17"/>
      <c r="G17" t="n">
        <v>282.576719948545</v>
      </c>
      <c r="H17" t="n">
        <v>319.971409603977</v>
      </c>
      <c r="I17" t="n">
        <v>346.567021311017</v>
      </c>
      <c r="J17" t="n">
        <v>377.220739250342</v>
      </c>
      <c r="K17" t="n">
        <v>400.078014292262</v>
      </c>
      <c r="L17" t="n">
        <v>433.099630224383</v>
      </c>
      <c r="M17" t="n">
        <v>489.84542988394</v>
      </c>
      <c r="N17" t="n">
        <v>561.676145283349</v>
      </c>
      <c r="O17" t="n">
        <v>604.771205521403</v>
      </c>
      <c r="P17" t="n">
        <v>675.509695605494</v>
      </c>
      <c r="Q17" t="n">
        <v>773.246515202016</v>
      </c>
      <c r="R17" t="n">
        <v>874.527133178482</v>
      </c>
      <c r="S17" t="n">
        <v>980.699897599931</v>
      </c>
      <c r="T17" t="n">
        <v>1081.30555931048</v>
      </c>
      <c r="U17" t="n">
        <v>1239.68505891111</v>
      </c>
      <c r="V17" t="n">
        <v>1268.67285908071</v>
      </c>
      <c r="W17" t="n">
        <v>1342.45968959345</v>
      </c>
      <c r="X17" t="n">
        <v>1362.16399102959</v>
      </c>
      <c r="Y17" t="n">
        <v>1376.91854474154</v>
      </c>
      <c r="Z17" t="n">
        <v>1395.32060465744</v>
      </c>
      <c r="AA17" t="n">
        <v>1439.254140049</v>
      </c>
      <c r="AB17" t="n">
        <v>1459.37975714495</v>
      </c>
      <c r="AC17" t="n">
        <v>1536.70694282566</v>
      </c>
      <c r="AD17" t="n">
        <v>1548.83657098339</v>
      </c>
      <c r="AE17" t="n">
        <v>1511.88175275732</v>
      </c>
      <c r="AF17" t="n">
        <v>1483.77405956915</v>
      </c>
    </row>
    <row r="18">
      <c r="A18" t="s">
        <v>191</v>
      </c>
      <c r="B18" t="s">
        <v>404</v>
      </c>
      <c r="C18" t="s">
        <v>317</v>
      </c>
      <c r="D18" t="s">
        <v>405</v>
      </c>
      <c r="E18" t="s">
        <v>318</v>
      </c>
      <c r="F18"/>
      <c r="G18" t="n">
        <v>1734.59705138774</v>
      </c>
      <c r="H18" t="n">
        <v>1828.67582802074</v>
      </c>
      <c r="I18" t="n">
        <v>1858.02389020324</v>
      </c>
      <c r="J18" t="n">
        <v>2008.25425560882</v>
      </c>
      <c r="K18" t="n">
        <v>2106.31428244562</v>
      </c>
      <c r="L18" t="n">
        <v>2259.37748894661</v>
      </c>
      <c r="M18" t="n">
        <v>2548.63933791227</v>
      </c>
      <c r="N18" t="n">
        <v>2981.56433239734</v>
      </c>
      <c r="O18" t="n">
        <v>3279.57514349459</v>
      </c>
      <c r="P18" t="n">
        <v>3575.49558533945</v>
      </c>
      <c r="Q18" t="n">
        <v>3780.33703740154</v>
      </c>
      <c r="R18" t="n">
        <v>3924.67654537771</v>
      </c>
      <c r="S18" t="n">
        <v>4149.7500683111</v>
      </c>
      <c r="T18" t="n">
        <v>4361.84884794212</v>
      </c>
      <c r="U18" t="n">
        <v>3952.17160134844</v>
      </c>
      <c r="V18" t="n">
        <v>3550.50988182322</v>
      </c>
      <c r="W18" t="n">
        <v>3439.86840956861</v>
      </c>
      <c r="X18" t="n">
        <v>3302.81398090075</v>
      </c>
      <c r="Y18" t="n">
        <v>3202.48048102478</v>
      </c>
      <c r="Z18" t="n">
        <v>3167.21822890927</v>
      </c>
      <c r="AA18" t="n">
        <v>3253.517837108</v>
      </c>
      <c r="AB18" t="n">
        <v>3238.34920788822</v>
      </c>
      <c r="AC18" t="n">
        <v>3395.74067805102</v>
      </c>
      <c r="AD18" t="n">
        <v>3496.96226480522</v>
      </c>
      <c r="AE18" t="n">
        <v>3376.1204036227</v>
      </c>
      <c r="AF18" t="n">
        <v>3180.53470212163</v>
      </c>
    </row>
    <row r="19">
      <c r="A19" t="s">
        <v>191</v>
      </c>
      <c r="B19" t="s">
        <v>406</v>
      </c>
      <c r="C19" t="s">
        <v>317</v>
      </c>
      <c r="D19" t="s">
        <v>407</v>
      </c>
      <c r="E19" t="s">
        <v>318</v>
      </c>
      <c r="F19"/>
      <c r="G19" t="n">
        <v>178.92972885067</v>
      </c>
      <c r="H19" t="n">
        <v>204.495442794849</v>
      </c>
      <c r="I19" t="n">
        <v>231.011309877554</v>
      </c>
      <c r="J19" t="n">
        <v>261.979349660588</v>
      </c>
      <c r="K19" t="n">
        <v>264.531334023145</v>
      </c>
      <c r="L19" t="n">
        <v>268.097709253232</v>
      </c>
      <c r="M19" t="n">
        <v>277.281064495275</v>
      </c>
      <c r="N19" t="n">
        <v>296.278388546318</v>
      </c>
      <c r="O19" t="n">
        <v>322.636596332215</v>
      </c>
      <c r="P19" t="n">
        <v>358.993224603218</v>
      </c>
      <c r="Q19" t="n">
        <v>406.055701891495</v>
      </c>
      <c r="R19" t="n">
        <v>448.853913085814</v>
      </c>
      <c r="S19" t="n">
        <v>502.463543709059</v>
      </c>
      <c r="T19" t="n">
        <v>531.821125261152</v>
      </c>
      <c r="U19" t="n">
        <v>605.074963670053</v>
      </c>
      <c r="V19" t="n">
        <v>630.798362745815</v>
      </c>
      <c r="W19" t="n">
        <v>700.725402800987</v>
      </c>
      <c r="X19" t="n">
        <v>760.027403949561</v>
      </c>
      <c r="Y19" t="n">
        <v>800.612526697981</v>
      </c>
      <c r="Z19" t="n">
        <v>856.598900427051</v>
      </c>
      <c r="AA19" t="n">
        <v>957.684727856</v>
      </c>
      <c r="AB19" t="n">
        <v>977.281639672952</v>
      </c>
      <c r="AC19" t="n">
        <v>1046.95439999384</v>
      </c>
      <c r="AD19" t="n">
        <v>1105.05991261754</v>
      </c>
      <c r="AE19" t="n">
        <v>1078.57077785541</v>
      </c>
      <c r="AF19" t="n">
        <v>1075.34282228633</v>
      </c>
    </row>
    <row r="20">
      <c r="A20" t="s">
        <v>191</v>
      </c>
      <c r="B20" t="s">
        <v>408</v>
      </c>
      <c r="C20" t="s">
        <v>317</v>
      </c>
      <c r="D20" t="s">
        <v>409</v>
      </c>
      <c r="E20" t="s">
        <v>318</v>
      </c>
      <c r="F20"/>
      <c r="G20" t="n">
        <v>437.512287131202</v>
      </c>
      <c r="H20" t="n">
        <v>455.831625052722</v>
      </c>
      <c r="I20" t="n">
        <v>469.476171996478</v>
      </c>
      <c r="J20" t="n">
        <v>506.309255903417</v>
      </c>
      <c r="K20" t="n">
        <v>591.093022370558</v>
      </c>
      <c r="L20" t="n">
        <v>690.448245550627</v>
      </c>
      <c r="M20" t="n">
        <v>908.538363933386</v>
      </c>
      <c r="N20" t="n">
        <v>1071.49329873698</v>
      </c>
      <c r="O20" t="n">
        <v>1207.83123111286</v>
      </c>
      <c r="P20" t="n">
        <v>1423.30333173643</v>
      </c>
      <c r="Q20" t="n">
        <v>1737.80997167757</v>
      </c>
      <c r="R20" t="n">
        <v>1820.91482071688</v>
      </c>
      <c r="S20" t="n">
        <v>2170.69075904981</v>
      </c>
      <c r="T20" t="n">
        <v>3470.25564707083</v>
      </c>
      <c r="U20" t="n">
        <v>3758.74800165785</v>
      </c>
      <c r="V20" t="n">
        <v>4461.19832750389</v>
      </c>
      <c r="W20" t="n">
        <v>5195.38814736903</v>
      </c>
      <c r="X20" t="n">
        <v>5620.28619584816</v>
      </c>
      <c r="Y20" t="n">
        <v>5361.18942730616</v>
      </c>
      <c r="Z20" t="n">
        <v>5360.27534503936</v>
      </c>
      <c r="AA20" t="n">
        <v>5612.238880516</v>
      </c>
      <c r="AB20" t="n">
        <v>6085.524337198</v>
      </c>
      <c r="AC20" t="n">
        <v>6314.16699793962</v>
      </c>
      <c r="AD20" t="n">
        <v>6611.05844967586</v>
      </c>
      <c r="AE20" t="n">
        <v>6223.02076302282</v>
      </c>
      <c r="AF20" t="n">
        <v>5957.49890345364</v>
      </c>
    </row>
    <row r="21">
      <c r="A21" t="s">
        <v>191</v>
      </c>
      <c r="B21" t="s">
        <v>410</v>
      </c>
      <c r="C21" t="s">
        <v>317</v>
      </c>
      <c r="D21" t="s">
        <v>411</v>
      </c>
      <c r="E21" t="s">
        <v>318</v>
      </c>
      <c r="F21"/>
      <c r="G21" t="n">
        <v>607.674805567485</v>
      </c>
      <c r="H21" t="n">
        <v>635.633047285336</v>
      </c>
      <c r="I21" t="n">
        <v>661.223942196654</v>
      </c>
      <c r="J21" t="n">
        <v>715.980209266327</v>
      </c>
      <c r="K21" t="n">
        <v>883.313645772799</v>
      </c>
      <c r="L21" t="n">
        <v>1027.35178989738</v>
      </c>
      <c r="M21" t="n">
        <v>1289.17478931915</v>
      </c>
      <c r="N21" t="n">
        <v>1503.91500701816</v>
      </c>
      <c r="O21" t="n">
        <v>1720.94196515595</v>
      </c>
      <c r="P21" t="n">
        <v>2025.82263737956</v>
      </c>
      <c r="Q21" t="n">
        <v>2378.18605392331</v>
      </c>
      <c r="R21" t="n">
        <v>2598.09423347713</v>
      </c>
      <c r="S21" t="n">
        <v>3182.59920959184</v>
      </c>
      <c r="T21" t="n">
        <v>4507.29754461357</v>
      </c>
      <c r="U21" t="n">
        <v>4897.03640147173</v>
      </c>
      <c r="V21" t="n">
        <v>5681.49905314164</v>
      </c>
      <c r="W21" t="n">
        <v>6409.72869709602</v>
      </c>
      <c r="X21" t="n">
        <v>6895.3335087496</v>
      </c>
      <c r="Y21" t="n">
        <v>6607.65462102961</v>
      </c>
      <c r="Z21" t="n">
        <v>6720.49987562463</v>
      </c>
      <c r="AA21" t="n">
        <v>7093.875412804</v>
      </c>
      <c r="AB21" t="n">
        <v>7551.81889920963</v>
      </c>
      <c r="AC21" t="n">
        <v>7793.40817942897</v>
      </c>
      <c r="AD21" t="n">
        <v>7948.74823220336</v>
      </c>
      <c r="AE21" t="n">
        <v>7477.40211541613</v>
      </c>
      <c r="AF21" t="n">
        <v>7235.17751571884</v>
      </c>
    </row>
    <row r="22">
      <c r="A22" t="s">
        <v>191</v>
      </c>
      <c r="B22" t="s">
        <v>412</v>
      </c>
      <c r="C22" t="s">
        <v>317</v>
      </c>
      <c r="D22" t="s">
        <v>413</v>
      </c>
      <c r="E22" t="s">
        <v>318</v>
      </c>
      <c r="F22"/>
      <c r="G22" t="n">
        <v>170.162518435691</v>
      </c>
      <c r="H22" t="n">
        <v>179.801422233382</v>
      </c>
      <c r="I22" t="n">
        <v>191.747770200184</v>
      </c>
      <c r="J22" t="n">
        <v>209.670953362473</v>
      </c>
      <c r="K22" t="n">
        <v>292.220623402403</v>
      </c>
      <c r="L22" t="n">
        <v>336.903544347163</v>
      </c>
      <c r="M22" t="n">
        <v>380.636425384703</v>
      </c>
      <c r="N22" t="n">
        <v>432.421708280351</v>
      </c>
      <c r="O22" t="n">
        <v>513.110734043217</v>
      </c>
      <c r="P22" t="n">
        <v>602.519305644911</v>
      </c>
      <c r="Q22" t="n">
        <v>640.376082244916</v>
      </c>
      <c r="R22" t="n">
        <v>777.179412759387</v>
      </c>
      <c r="S22" t="n">
        <v>1011.90845054399</v>
      </c>
      <c r="T22" t="n">
        <v>1037.04189754416</v>
      </c>
      <c r="U22" t="n">
        <v>1138.28839981333</v>
      </c>
      <c r="V22" t="n">
        <v>1220.30072563612</v>
      </c>
      <c r="W22" t="n">
        <v>1214.34054972824</v>
      </c>
      <c r="X22" t="n">
        <v>1275.04731290048</v>
      </c>
      <c r="Y22" t="n">
        <v>1246.46519372542</v>
      </c>
      <c r="Z22" t="n">
        <v>1360.22453058531</v>
      </c>
      <c r="AA22" t="n">
        <v>1481.636532288</v>
      </c>
      <c r="AB22" t="n">
        <v>1466.29456201461</v>
      </c>
      <c r="AC22" t="n">
        <v>1479.24118148944</v>
      </c>
      <c r="AD22" t="n">
        <v>1337.68978252646</v>
      </c>
      <c r="AE22" t="n">
        <v>1254.38135239446</v>
      </c>
      <c r="AF22" t="n">
        <v>1277.67861226618</v>
      </c>
    </row>
    <row r="23">
      <c r="A23" t="s">
        <v>191</v>
      </c>
      <c r="B23" t="s">
        <v>414</v>
      </c>
      <c r="C23" t="s">
        <v>317</v>
      </c>
      <c r="D23" t="s">
        <v>415</v>
      </c>
      <c r="E23" t="s">
        <v>318</v>
      </c>
      <c r="F23"/>
      <c r="G23" t="n">
        <v>506.671914608346</v>
      </c>
      <c r="H23" t="n">
        <v>534.751500585587</v>
      </c>
      <c r="I23" t="n">
        <v>568.448679213245</v>
      </c>
      <c r="J23" t="n">
        <v>629.205664416559</v>
      </c>
      <c r="K23" t="n">
        <v>615.375007665375</v>
      </c>
      <c r="L23" t="n">
        <v>615.805471733893</v>
      </c>
      <c r="M23" t="n">
        <v>656.971675842962</v>
      </c>
      <c r="N23" t="n">
        <v>745.822033348857</v>
      </c>
      <c r="O23" t="n">
        <v>921.480129410969</v>
      </c>
      <c r="P23" t="n">
        <v>1016.77644339221</v>
      </c>
      <c r="Q23" t="n">
        <v>1194.12024231186</v>
      </c>
      <c r="R23" t="n">
        <v>1364.64836773523</v>
      </c>
      <c r="S23" t="n">
        <v>1481.44625925046</v>
      </c>
      <c r="T23" t="n">
        <v>1544.72406623261</v>
      </c>
      <c r="U23" t="n">
        <v>1658.43615038664</v>
      </c>
      <c r="V23" t="n">
        <v>1774.61187116141</v>
      </c>
      <c r="W23" t="n">
        <v>1814.97472834352</v>
      </c>
      <c r="X23" t="n">
        <v>1679.59637241274</v>
      </c>
      <c r="Y23" t="n">
        <v>1668.88822659801</v>
      </c>
      <c r="Z23" t="n">
        <v>1584.37090731447</v>
      </c>
      <c r="AA23" t="n">
        <v>1441.774984101</v>
      </c>
      <c r="AB23" t="n">
        <v>1417.37429273862</v>
      </c>
      <c r="AC23" t="n">
        <v>1365.05984138514</v>
      </c>
      <c r="AD23" t="n">
        <v>1208.95707831245</v>
      </c>
      <c r="AE23" t="n">
        <v>992.450862311884</v>
      </c>
      <c r="AF23" t="n">
        <v>906.270249105591</v>
      </c>
    </row>
    <row r="24">
      <c r="A24" t="s">
        <v>191</v>
      </c>
      <c r="B24" t="s">
        <v>416</v>
      </c>
      <c r="C24" t="s">
        <v>317</v>
      </c>
      <c r="D24" t="s">
        <v>417</v>
      </c>
      <c r="E24" t="s">
        <v>318</v>
      </c>
      <c r="F24"/>
      <c r="G24" t="n">
        <v>870.746061819129</v>
      </c>
      <c r="H24" t="n">
        <v>924.398476786032</v>
      </c>
      <c r="I24" t="n">
        <v>991.628449312416</v>
      </c>
      <c r="J24" t="n">
        <v>1117.20640102589</v>
      </c>
      <c r="K24" t="n">
        <v>1276.1777983853</v>
      </c>
      <c r="L24" t="n">
        <v>1453.37487041896</v>
      </c>
      <c r="M24" t="n">
        <v>1745.4312547008</v>
      </c>
      <c r="N24" t="n">
        <v>2105.08557226683</v>
      </c>
      <c r="O24" t="n">
        <v>2416.05612987056</v>
      </c>
      <c r="P24" t="n">
        <v>2714.44853951728</v>
      </c>
      <c r="Q24" t="n">
        <v>3258.73135244613</v>
      </c>
      <c r="R24" t="n">
        <v>3828.87018167796</v>
      </c>
      <c r="S24" t="n">
        <v>4185.11973914224</v>
      </c>
      <c r="T24" t="n">
        <v>4340.22108536852</v>
      </c>
      <c r="U24" t="n">
        <v>4397.97705735661</v>
      </c>
      <c r="V24" t="n">
        <v>4988.87409912035</v>
      </c>
      <c r="W24" t="n">
        <v>5510.56474304336</v>
      </c>
      <c r="X24" t="n">
        <v>5818.31768169293</v>
      </c>
      <c r="Y24" t="n">
        <v>5798.05310436953</v>
      </c>
      <c r="Z24" t="n">
        <v>6002.11617805367</v>
      </c>
      <c r="AA24" t="n">
        <v>3618.482091069</v>
      </c>
      <c r="AB24" t="n">
        <v>4840.979290787</v>
      </c>
      <c r="AC24" t="n">
        <v>5932.32727518109</v>
      </c>
      <c r="AD24" t="n">
        <v>6531.73331665481</v>
      </c>
      <c r="AE24" t="n">
        <v>6314.06724508045</v>
      </c>
      <c r="AF24" t="n">
        <v>7463.09660485137</v>
      </c>
    </row>
    <row r="25">
      <c r="A25" t="s">
        <v>191</v>
      </c>
      <c r="B25" t="s">
        <v>418</v>
      </c>
      <c r="C25" t="s">
        <v>317</v>
      </c>
      <c r="D25" t="s">
        <v>419</v>
      </c>
      <c r="E25" t="s">
        <v>318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</row>
    <row r="26">
      <c r="A26" t="s">
        <v>191</v>
      </c>
      <c r="B26" t="s">
        <v>420</v>
      </c>
      <c r="C26" t="s">
        <v>317</v>
      </c>
      <c r="D26" t="s">
        <v>421</v>
      </c>
      <c r="E26" t="s">
        <v>318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</row>
    <row r="27">
      <c r="A27" t="s">
        <v>191</v>
      </c>
      <c r="B27" t="s">
        <v>422</v>
      </c>
      <c r="C27" t="s">
        <v>317</v>
      </c>
      <c r="D27" t="s">
        <v>423</v>
      </c>
      <c r="E27" t="s">
        <v>318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</row>
    <row r="28">
      <c r="A28" t="s">
        <v>191</v>
      </c>
      <c r="B28" t="s">
        <v>424</v>
      </c>
      <c r="C28" t="s">
        <v>317</v>
      </c>
      <c r="D28" t="s">
        <v>425</v>
      </c>
      <c r="E28" t="s">
        <v>318</v>
      </c>
      <c r="F28"/>
      <c r="G28" t="n">
        <v>235.425931067443</v>
      </c>
      <c r="H28" t="n">
        <v>263.147945078507</v>
      </c>
      <c r="I28" t="n">
        <v>293.116473930752</v>
      </c>
      <c r="J28" t="n">
        <v>336.420030146934</v>
      </c>
      <c r="K28" t="n">
        <v>511.061913717988</v>
      </c>
      <c r="L28" t="n">
        <v>657.534149485997</v>
      </c>
      <c r="M28" t="n">
        <v>790.558952019601</v>
      </c>
      <c r="N28" t="n">
        <v>930.611266484446</v>
      </c>
      <c r="O28" t="n">
        <v>1071.56158238325</v>
      </c>
      <c r="P28" t="n">
        <v>1234.44672816551</v>
      </c>
      <c r="Q28" t="n">
        <v>1326.75592039371</v>
      </c>
      <c r="R28" t="n">
        <v>1449.27630706428</v>
      </c>
      <c r="S28" t="n">
        <v>1534.60098396325</v>
      </c>
      <c r="T28" t="n">
        <v>1621.27314599484</v>
      </c>
      <c r="U28" t="n">
        <v>2193.57252942006</v>
      </c>
      <c r="V28" t="n">
        <v>2828.82288047799</v>
      </c>
      <c r="W28" t="n">
        <v>3128.54724699306</v>
      </c>
      <c r="X28" t="n">
        <v>3224.97026385379</v>
      </c>
      <c r="Y28" t="n">
        <v>3176.34941173451</v>
      </c>
      <c r="Z28" t="n">
        <v>2989.01806866723</v>
      </c>
      <c r="AA28" t="n">
        <v>3310.341598252</v>
      </c>
      <c r="AB28" t="n">
        <v>3821.31582460275</v>
      </c>
      <c r="AC28" t="n">
        <v>2455.16167115181</v>
      </c>
      <c r="AD28" t="n">
        <v>5253.64673245269</v>
      </c>
      <c r="AE28" t="n">
        <v>6629.51785033928</v>
      </c>
      <c r="AF28" t="n">
        <v>5623.2815276769</v>
      </c>
    </row>
    <row r="29">
      <c r="A29" t="s">
        <v>191</v>
      </c>
      <c r="B29" t="s">
        <v>426</v>
      </c>
      <c r="C29" t="s">
        <v>317</v>
      </c>
      <c r="D29" t="s">
        <v>427</v>
      </c>
      <c r="E29" t="s">
        <v>318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</row>
    <row r="30">
      <c r="A30" t="s">
        <v>191</v>
      </c>
      <c r="B30" t="s">
        <v>428</v>
      </c>
      <c r="C30" t="s">
        <v>317</v>
      </c>
      <c r="D30" t="s">
        <v>429</v>
      </c>
      <c r="E30" t="s">
        <v>318</v>
      </c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</row>
    <row r="31">
      <c r="A31" t="s">
        <v>191</v>
      </c>
      <c r="B31" t="s">
        <v>430</v>
      </c>
      <c r="C31" t="s">
        <v>317</v>
      </c>
      <c r="D31" t="s">
        <v>431</v>
      </c>
      <c r="E31" t="s">
        <v>318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</row>
    <row r="32">
      <c r="A32" t="s">
        <v>191</v>
      </c>
      <c r="B32" t="s">
        <v>432</v>
      </c>
      <c r="C32" t="s">
        <v>317</v>
      </c>
      <c r="D32" t="s">
        <v>433</v>
      </c>
      <c r="E32" t="s">
        <v>318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</row>
    <row r="33">
      <c r="A33" t="s">
        <v>191</v>
      </c>
      <c r="B33" t="s">
        <v>434</v>
      </c>
      <c r="C33" t="s">
        <v>317</v>
      </c>
      <c r="D33" t="s">
        <v>435</v>
      </c>
      <c r="E33" t="s">
        <v>318</v>
      </c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</row>
    <row r="34">
      <c r="A34" t="s">
        <v>191</v>
      </c>
      <c r="B34" t="s">
        <v>436</v>
      </c>
      <c r="C34" t="s">
        <v>317</v>
      </c>
      <c r="D34" t="s">
        <v>437</v>
      </c>
      <c r="E34" t="s">
        <v>318</v>
      </c>
      <c r="F34"/>
      <c r="G34" t="n">
        <v>137.451390446208</v>
      </c>
      <c r="H34" t="n">
        <v>146.421455828025</v>
      </c>
      <c r="I34" t="n">
        <v>160.180590540088</v>
      </c>
      <c r="J34" t="n">
        <v>183.294046065476</v>
      </c>
      <c r="K34" t="n">
        <v>200.312576101067</v>
      </c>
      <c r="L34" t="n">
        <v>219.517623522502</v>
      </c>
      <c r="M34" t="n">
        <v>247.67633285568</v>
      </c>
      <c r="N34" t="n">
        <v>277.496365856529</v>
      </c>
      <c r="O34" t="n">
        <v>307.463318042846</v>
      </c>
      <c r="P34" t="n">
        <v>328.906816598068</v>
      </c>
      <c r="Q34" t="n">
        <v>332.851172455004</v>
      </c>
      <c r="R34" t="n">
        <v>356.493109809842</v>
      </c>
      <c r="S34" t="n">
        <v>375.413544532414</v>
      </c>
      <c r="T34" t="n">
        <v>358.930669492854</v>
      </c>
      <c r="U34" t="n">
        <v>371.582891331971</v>
      </c>
      <c r="V34" t="n">
        <v>390.22289294322</v>
      </c>
      <c r="W34" t="n">
        <v>339.520944095121</v>
      </c>
      <c r="X34" t="n">
        <v>407.348220230358</v>
      </c>
      <c r="Y34" t="n">
        <v>477.22164277344</v>
      </c>
      <c r="Z34" t="n">
        <v>527.564655913259</v>
      </c>
      <c r="AA34" t="n">
        <v>613.713604193</v>
      </c>
      <c r="AB34" t="n">
        <v>730.111655376181</v>
      </c>
      <c r="AC34" t="n">
        <v>597.594581327612</v>
      </c>
      <c r="AD34" t="n">
        <v>672.356613515148</v>
      </c>
      <c r="AE34" t="n">
        <v>611.830742977164</v>
      </c>
      <c r="AF34" t="n">
        <v>527.669075312913</v>
      </c>
    </row>
    <row r="35">
      <c r="A35" t="s">
        <v>191</v>
      </c>
      <c r="B35" t="s">
        <v>438</v>
      </c>
      <c r="C35" t="s">
        <v>317</v>
      </c>
      <c r="D35" t="s">
        <v>439</v>
      </c>
      <c r="E35" t="s">
        <v>318</v>
      </c>
      <c r="F35"/>
      <c r="G35" t="n">
        <v>2504.94371292154</v>
      </c>
      <c r="H35" t="n">
        <v>2853.99141646035</v>
      </c>
      <c r="I35" t="n">
        <v>3178.15100764593</v>
      </c>
      <c r="J35" t="n">
        <v>3554.96544795091</v>
      </c>
      <c r="K35" t="n">
        <v>4658.55079374862</v>
      </c>
      <c r="L35" t="n">
        <v>5704.75201801656</v>
      </c>
      <c r="M35" t="n">
        <v>6789.91919375242</v>
      </c>
      <c r="N35" t="n">
        <v>8090.5932894291</v>
      </c>
      <c r="O35" t="n">
        <v>8936.7696427827</v>
      </c>
      <c r="P35" t="n">
        <v>9806.38896210405</v>
      </c>
      <c r="Q35" t="n">
        <v>10716.9198749832</v>
      </c>
      <c r="R35" t="n">
        <v>12110.3656193516</v>
      </c>
      <c r="S35" t="n">
        <v>13261.3443721073</v>
      </c>
      <c r="T35" t="n">
        <v>13617.7705964619</v>
      </c>
      <c r="U35" t="n">
        <v>15237.9088683919</v>
      </c>
      <c r="V35" t="n">
        <v>16910.6757959385</v>
      </c>
      <c r="W35" t="n">
        <v>18276.6906375251</v>
      </c>
      <c r="X35" t="n">
        <v>19362.5178443327</v>
      </c>
      <c r="Y35" t="n">
        <v>19887.9470564585</v>
      </c>
      <c r="Z35" t="n">
        <v>21783.2339360991</v>
      </c>
      <c r="AA35" t="n">
        <v>25442.136551621</v>
      </c>
      <c r="AB35" t="n">
        <v>25114.7684636248</v>
      </c>
      <c r="AC35" t="n">
        <v>26234.889645984</v>
      </c>
      <c r="AD35" t="n">
        <v>26134.3367318291</v>
      </c>
      <c r="AE35" t="n">
        <v>26186.8953346205</v>
      </c>
      <c r="AF35" t="n">
        <v>26840.2482621526</v>
      </c>
    </row>
    <row r="36">
      <c r="A36" t="s">
        <v>191</v>
      </c>
      <c r="B36" t="s">
        <v>440</v>
      </c>
      <c r="C36" t="s">
        <v>317</v>
      </c>
      <c r="D36" t="s">
        <v>441</v>
      </c>
      <c r="E36" t="s">
        <v>318</v>
      </c>
      <c r="F36"/>
      <c r="G36" t="n">
        <v>138.671641836929</v>
      </c>
      <c r="H36" t="n">
        <v>167.642575299656</v>
      </c>
      <c r="I36" t="n">
        <v>211.717181466426</v>
      </c>
      <c r="J36" t="n">
        <v>264.830886447451</v>
      </c>
      <c r="K36" t="n">
        <v>386.268087567185</v>
      </c>
      <c r="L36" t="n">
        <v>476.111086991721</v>
      </c>
      <c r="M36" t="n">
        <v>568.972526323744</v>
      </c>
      <c r="N36" t="n">
        <v>762.797066601908</v>
      </c>
      <c r="O36" t="n">
        <v>957.664417162979</v>
      </c>
      <c r="P36" t="n">
        <v>1105.46451365339</v>
      </c>
      <c r="Q36" t="n">
        <v>1434.98821507547</v>
      </c>
      <c r="R36" t="n">
        <v>1848.33258929552</v>
      </c>
      <c r="S36" t="n">
        <v>2274.43431880073</v>
      </c>
      <c r="T36" t="n">
        <v>2625.15519854715</v>
      </c>
      <c r="U36" t="n">
        <v>3345.16882644684</v>
      </c>
      <c r="V36" t="n">
        <v>3925.18446088926</v>
      </c>
      <c r="W36" t="n">
        <v>4086.19908102702</v>
      </c>
      <c r="X36" t="n">
        <v>4455.80517356671</v>
      </c>
      <c r="Y36" t="n">
        <v>4687.1014009665</v>
      </c>
      <c r="Z36" t="n">
        <v>4821.5973446725</v>
      </c>
      <c r="AA36" t="n">
        <v>5172.099037268</v>
      </c>
      <c r="AB36" t="n">
        <v>4988.60923913819</v>
      </c>
      <c r="AC36" t="n">
        <v>5166.92394038841</v>
      </c>
      <c r="AD36" t="n">
        <v>5118.66930149705</v>
      </c>
      <c r="AE36" t="n">
        <v>4925.9394149694</v>
      </c>
      <c r="AF36" t="n">
        <v>4827.98143718065</v>
      </c>
    </row>
    <row r="37">
      <c r="A37" t="s">
        <v>191</v>
      </c>
      <c r="B37" t="s">
        <v>442</v>
      </c>
      <c r="C37" t="s">
        <v>317</v>
      </c>
      <c r="D37" t="s">
        <v>443</v>
      </c>
      <c r="E37" t="s">
        <v>318</v>
      </c>
      <c r="F37"/>
      <c r="G37" t="n">
        <v>1536.66858208022</v>
      </c>
      <c r="H37" t="n">
        <v>1719.74540089346</v>
      </c>
      <c r="I37" t="n">
        <v>1879.52783743747</v>
      </c>
      <c r="J37" t="n">
        <v>2080.89320210895</v>
      </c>
      <c r="K37" t="n">
        <v>2751.74283351198</v>
      </c>
      <c r="L37" t="n">
        <v>3403.8490442827</v>
      </c>
      <c r="M37" t="n">
        <v>4057.53648404449</v>
      </c>
      <c r="N37" t="n">
        <v>4853.77164158844</v>
      </c>
      <c r="O37" t="n">
        <v>5194.08936354872</v>
      </c>
      <c r="P37" t="n">
        <v>5750.98777934604</v>
      </c>
      <c r="Q37" t="n">
        <v>6231.80404190851</v>
      </c>
      <c r="R37" t="n">
        <v>6848.8462212664</v>
      </c>
      <c r="S37" t="n">
        <v>7281.30341358629</v>
      </c>
      <c r="T37" t="n">
        <v>7045.12440920889</v>
      </c>
      <c r="U37" t="n">
        <v>7519.85565123839</v>
      </c>
      <c r="V37" t="n">
        <v>8306.54052672987</v>
      </c>
      <c r="W37" t="n">
        <v>8805.18164849238</v>
      </c>
      <c r="X37" t="n">
        <v>9084.01371020561</v>
      </c>
      <c r="Y37" t="n">
        <v>9040.06965181245</v>
      </c>
      <c r="Z37" t="n">
        <v>10322.0555265779</v>
      </c>
      <c r="AA37" t="n">
        <v>13051.043271613</v>
      </c>
      <c r="AB37" t="n">
        <v>12760.4082873709</v>
      </c>
      <c r="AC37" t="n">
        <v>13386.8900893126</v>
      </c>
      <c r="AD37" t="n">
        <v>13143.3064174894</v>
      </c>
      <c r="AE37" t="n">
        <v>12730.2716530067</v>
      </c>
      <c r="AF37" t="n">
        <v>12967.8576204493</v>
      </c>
    </row>
    <row r="38">
      <c r="A38" t="s">
        <v>191</v>
      </c>
      <c r="B38" t="s">
        <v>444</v>
      </c>
      <c r="C38" t="s">
        <v>317</v>
      </c>
      <c r="D38" t="s">
        <v>445</v>
      </c>
      <c r="E38" t="s">
        <v>318</v>
      </c>
      <c r="F38"/>
      <c r="G38" t="n">
        <v>829.603489006687</v>
      </c>
      <c r="H38" t="n">
        <v>966.60344026737</v>
      </c>
      <c r="I38" t="n">
        <v>1086.90598874243</v>
      </c>
      <c r="J38" t="n">
        <v>1209.24135939385</v>
      </c>
      <c r="K38" t="n">
        <v>1520.53987266853</v>
      </c>
      <c r="L38" t="n">
        <v>1824.79188674284</v>
      </c>
      <c r="M38" t="n">
        <v>2163.41018338221</v>
      </c>
      <c r="N38" t="n">
        <v>2474.02458123895</v>
      </c>
      <c r="O38" t="n">
        <v>2785.0158620739</v>
      </c>
      <c r="P38" t="n">
        <v>2949.93666910367</v>
      </c>
      <c r="Q38" t="n">
        <v>3050.12761799824</v>
      </c>
      <c r="R38" t="n">
        <v>3413.18680878733</v>
      </c>
      <c r="S38" t="n">
        <v>3705.60663972055</v>
      </c>
      <c r="T38" t="n">
        <v>3947.49098870578</v>
      </c>
      <c r="U38" t="n">
        <v>4372.88439070645</v>
      </c>
      <c r="V38" t="n">
        <v>4678.9508083184</v>
      </c>
      <c r="W38" t="n">
        <v>5385.30990800569</v>
      </c>
      <c r="X38" t="n">
        <v>5822.69896056036</v>
      </c>
      <c r="Y38" t="n">
        <v>6160.77600367865</v>
      </c>
      <c r="Z38" t="n">
        <v>6639.5810648495</v>
      </c>
      <c r="AA38" t="n">
        <v>7218.994242742</v>
      </c>
      <c r="AB38" t="n">
        <v>7365.75093711576</v>
      </c>
      <c r="AC38" t="n">
        <v>7681.0756162799</v>
      </c>
      <c r="AD38" t="n">
        <v>7872.3610128436</v>
      </c>
      <c r="AE38" t="n">
        <v>8530.68426664044</v>
      </c>
      <c r="AF38" t="n">
        <v>9044.40920452597</v>
      </c>
    </row>
    <row r="39">
      <c r="A39" t="s">
        <v>191</v>
      </c>
      <c r="B39" t="s">
        <v>446</v>
      </c>
      <c r="C39" t="s">
        <v>317</v>
      </c>
      <c r="D39" t="s">
        <v>447</v>
      </c>
      <c r="E39" t="s">
        <v>318</v>
      </c>
      <c r="F39"/>
      <c r="G39" t="n">
        <v>1828.09354102558</v>
      </c>
      <c r="H39" t="n">
        <v>2149.64582040181</v>
      </c>
      <c r="I39" t="n">
        <v>2582.74766183606</v>
      </c>
      <c r="J39" t="n">
        <v>2881.79156346366</v>
      </c>
      <c r="K39" t="n">
        <v>3271.063217757</v>
      </c>
      <c r="L39" t="n">
        <v>3680.57862728216</v>
      </c>
      <c r="M39" t="n">
        <v>3915.51595927818</v>
      </c>
      <c r="N39" t="n">
        <v>4256.49067529496</v>
      </c>
      <c r="O39" t="n">
        <v>4658.41492077413</v>
      </c>
      <c r="P39" t="n">
        <v>4846.77189445574</v>
      </c>
      <c r="Q39" t="n">
        <v>5077.0170693477</v>
      </c>
      <c r="R39" t="n">
        <v>5448.01463905522</v>
      </c>
      <c r="S39" t="n">
        <v>5876.34417735259</v>
      </c>
      <c r="T39" t="n">
        <v>5995.93148746496</v>
      </c>
      <c r="U39" t="n">
        <v>5943.18712072581</v>
      </c>
      <c r="V39" t="n">
        <v>6030.82084677998</v>
      </c>
      <c r="W39" t="n">
        <v>5690.45894495048</v>
      </c>
      <c r="X39" t="n">
        <v>5449.05121288162</v>
      </c>
      <c r="Y39" t="n">
        <v>5644.20869202191</v>
      </c>
      <c r="Z39" t="n">
        <v>5885.38718023154</v>
      </c>
      <c r="AA39" t="n">
        <v>6875.105594657</v>
      </c>
      <c r="AB39" t="n">
        <v>7766.06795589591</v>
      </c>
      <c r="AC39" t="n">
        <v>8481.93326054307</v>
      </c>
      <c r="AD39" t="n">
        <v>9377.00981411965</v>
      </c>
      <c r="AE39" t="n">
        <v>11396.9754037696</v>
      </c>
      <c r="AF39" t="n">
        <v>11856.0590999408</v>
      </c>
    </row>
    <row r="40">
      <c r="A40" t="s">
        <v>191</v>
      </c>
      <c r="B40" t="s">
        <v>448</v>
      </c>
      <c r="C40" t="s">
        <v>317</v>
      </c>
      <c r="D40" t="s">
        <v>449</v>
      </c>
      <c r="E40" t="s">
        <v>318</v>
      </c>
      <c r="F40"/>
      <c r="G40" t="n">
        <v>100.651282338738</v>
      </c>
      <c r="H40" t="n">
        <v>106.045445469949</v>
      </c>
      <c r="I40" t="n">
        <v>112.731666220714</v>
      </c>
      <c r="J40" t="n">
        <v>126.444362619435</v>
      </c>
      <c r="K40" t="n">
        <v>121.239141233167</v>
      </c>
      <c r="L40" t="n">
        <v>121.955646862609</v>
      </c>
      <c r="M40" t="n">
        <v>130.576923626327</v>
      </c>
      <c r="N40" t="n">
        <v>148.214938893425</v>
      </c>
      <c r="O40" t="n">
        <v>176.264901113412</v>
      </c>
      <c r="P40" t="n">
        <v>233.881300241951</v>
      </c>
      <c r="Q40" t="n">
        <v>292.480947339415</v>
      </c>
      <c r="R40" t="n">
        <v>351.794495363329</v>
      </c>
      <c r="S40" t="n">
        <v>371.88378834698</v>
      </c>
      <c r="T40" t="n">
        <v>350.089798815885</v>
      </c>
      <c r="U40" t="n">
        <v>348.861388212348</v>
      </c>
      <c r="V40" t="n">
        <v>373.116481605769</v>
      </c>
      <c r="W40" t="n">
        <v>393.109067611668</v>
      </c>
      <c r="X40" t="n">
        <v>479.246040292711</v>
      </c>
      <c r="Y40" t="n">
        <v>2894.52414109478</v>
      </c>
      <c r="Z40" t="n">
        <v>2314.26565956063</v>
      </c>
      <c r="AA40" t="n">
        <v>1902.169942525</v>
      </c>
      <c r="AB40" t="n">
        <v>1740.28506143151</v>
      </c>
      <c r="AC40" t="n">
        <v>1450.29191234769</v>
      </c>
      <c r="AD40" t="n">
        <v>1114.33912457855</v>
      </c>
      <c r="AE40" t="n">
        <v>910.295758069988</v>
      </c>
      <c r="AF40" t="n">
        <v>948.912078902935</v>
      </c>
    </row>
    <row r="41">
      <c r="A41" t="s">
        <v>191</v>
      </c>
      <c r="B41" t="s">
        <v>450</v>
      </c>
      <c r="C41" t="s">
        <v>317</v>
      </c>
      <c r="D41" t="s">
        <v>451</v>
      </c>
      <c r="E41" t="s">
        <v>318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</row>
    <row r="42">
      <c r="A42" t="s">
        <v>191</v>
      </c>
      <c r="B42" t="s">
        <v>452</v>
      </c>
      <c r="C42" t="s">
        <v>317</v>
      </c>
      <c r="D42" t="s">
        <v>453</v>
      </c>
      <c r="E42" t="s">
        <v>318</v>
      </c>
      <c r="F42"/>
      <c r="G42" t="n">
        <v>5484.55456135745</v>
      </c>
      <c r="H42" t="n">
        <v>5494.48907196931</v>
      </c>
      <c r="I42" t="n">
        <v>5513.93902168897</v>
      </c>
      <c r="J42" t="n">
        <v>5523.24728978752</v>
      </c>
      <c r="K42" t="n">
        <v>5487.02058988054</v>
      </c>
      <c r="L42" t="n">
        <v>5467.78729253988</v>
      </c>
      <c r="M42" t="n">
        <v>5793.51611367816</v>
      </c>
      <c r="N42" t="n">
        <v>6297.80395578126</v>
      </c>
      <c r="O42" t="n">
        <v>6738.10628872819</v>
      </c>
      <c r="P42" t="n">
        <v>7364.84097260877</v>
      </c>
      <c r="Q42" t="n">
        <v>8126.9120412615</v>
      </c>
      <c r="R42" t="n">
        <v>8991.78056860432</v>
      </c>
      <c r="S42" t="n">
        <v>10207.5789068643</v>
      </c>
      <c r="T42" t="n">
        <v>11216.1574167436</v>
      </c>
      <c r="U42" t="n">
        <v>12903.3249098128</v>
      </c>
      <c r="V42" t="n">
        <v>14215.2420684258</v>
      </c>
      <c r="W42" t="n">
        <v>15583.3492577653</v>
      </c>
      <c r="X42" t="n">
        <v>16372.0036441951</v>
      </c>
      <c r="Y42" t="n">
        <v>17861.6271314598</v>
      </c>
      <c r="Z42" t="n">
        <v>19974.7872919302</v>
      </c>
      <c r="AA42" t="n">
        <v>20499.209439681</v>
      </c>
      <c r="AB42" t="n">
        <v>21071.2546758708</v>
      </c>
      <c r="AC42" t="n">
        <v>22731.6636899177</v>
      </c>
      <c r="AD42" t="n">
        <v>23337.8684200362</v>
      </c>
      <c r="AE42" t="n">
        <v>23524.5158353432</v>
      </c>
      <c r="AF42" t="n">
        <v>24701.1646024164</v>
      </c>
    </row>
    <row r="43">
      <c r="A43" t="s">
        <v>191</v>
      </c>
      <c r="B43" t="s">
        <v>454</v>
      </c>
      <c r="C43" t="s">
        <v>317</v>
      </c>
      <c r="D43" t="s">
        <v>455</v>
      </c>
      <c r="E43" t="s">
        <v>318</v>
      </c>
      <c r="F43"/>
      <c r="G43" t="n">
        <v>5827.43260113683</v>
      </c>
      <c r="H43" t="n">
        <v>5878.32610003167</v>
      </c>
      <c r="I43" t="n">
        <v>5948.09708071395</v>
      </c>
      <c r="J43" t="n">
        <v>6038.5854085607</v>
      </c>
      <c r="K43" t="n">
        <v>5992.22806784575</v>
      </c>
      <c r="L43" t="n">
        <v>5967.77884261992</v>
      </c>
      <c r="M43" t="n">
        <v>6315.05496733942</v>
      </c>
      <c r="N43" t="n">
        <v>6858.52875382452</v>
      </c>
      <c r="O43" t="n">
        <v>7392.39307986048</v>
      </c>
      <c r="P43" t="n">
        <v>8088.19569258978</v>
      </c>
      <c r="Q43" t="n">
        <v>8908.72422104645</v>
      </c>
      <c r="R43" t="n">
        <v>9826.84468317981</v>
      </c>
      <c r="S43" t="n">
        <v>11143.8506998962</v>
      </c>
      <c r="T43" t="n">
        <v>12151.5543854104</v>
      </c>
      <c r="U43" t="n">
        <v>14062.4752062924</v>
      </c>
      <c r="V43" t="n">
        <v>15527.5218392431</v>
      </c>
      <c r="W43" t="n">
        <v>17223.4868304709</v>
      </c>
      <c r="X43" t="n">
        <v>18158.762302472</v>
      </c>
      <c r="Y43" t="n">
        <v>19786.9525006864</v>
      </c>
      <c r="Z43" t="n">
        <v>21859.3706351992</v>
      </c>
      <c r="AA43" t="n">
        <v>22888.232367332</v>
      </c>
      <c r="AB43" t="n">
        <v>23659.4699608427</v>
      </c>
      <c r="AC43" t="n">
        <v>25631.6555156866</v>
      </c>
      <c r="AD43" t="n">
        <v>24914.2307226699</v>
      </c>
      <c r="AE43" t="n">
        <v>25139.133111022</v>
      </c>
      <c r="AF43" t="n">
        <v>27760.8266337103</v>
      </c>
    </row>
    <row r="44">
      <c r="A44" t="s">
        <v>191</v>
      </c>
      <c r="B44" t="s">
        <v>456</v>
      </c>
      <c r="C44" t="s">
        <v>317</v>
      </c>
      <c r="D44" t="s">
        <v>457</v>
      </c>
      <c r="E44" t="s">
        <v>318</v>
      </c>
      <c r="F44"/>
      <c r="G44" t="n">
        <v>20925.769782112</v>
      </c>
      <c r="H44" t="n">
        <v>22392.0165665699</v>
      </c>
      <c r="I44" t="n">
        <v>23948.6838111026</v>
      </c>
      <c r="J44" t="n">
        <v>25738.9212296838</v>
      </c>
      <c r="K44" t="n">
        <v>28270.4269695063</v>
      </c>
      <c r="L44" t="n">
        <v>30763.4072334028</v>
      </c>
      <c r="M44" t="n">
        <v>34303.195751646</v>
      </c>
      <c r="N44" t="n">
        <v>38815.78371696</v>
      </c>
      <c r="O44" t="n">
        <v>42983.9669727447</v>
      </c>
      <c r="P44" t="n">
        <v>47283.9162522744</v>
      </c>
      <c r="Q44" t="n">
        <v>52493.8404349358</v>
      </c>
      <c r="R44" t="n">
        <v>58301.8236164613</v>
      </c>
      <c r="S44" t="n">
        <v>64781.3043434772</v>
      </c>
      <c r="T44" t="n">
        <v>69342.9587714817</v>
      </c>
      <c r="U44" t="n">
        <v>75168.9235266412</v>
      </c>
      <c r="V44" t="n">
        <v>80669.534211875</v>
      </c>
      <c r="W44" t="n">
        <v>85845.803796776</v>
      </c>
      <c r="X44" t="n">
        <v>89472.4604319225</v>
      </c>
      <c r="Y44" t="n">
        <v>92481.0475767798</v>
      </c>
      <c r="Z44" t="n">
        <v>97351.0829401028</v>
      </c>
      <c r="AA44" t="n">
        <v>102466.200749611</v>
      </c>
      <c r="AB44" t="n">
        <v>106797.625072765</v>
      </c>
      <c r="AC44" t="n">
        <v>111638.849602502</v>
      </c>
      <c r="AD44" t="n">
        <v>116101.861189706</v>
      </c>
      <c r="AE44" t="n">
        <v>118546.263822789</v>
      </c>
      <c r="AF44" t="n">
        <v>122377.817194587</v>
      </c>
    </row>
    <row r="45">
      <c r="A45" t="s">
        <v>191</v>
      </c>
      <c r="B45" t="s">
        <v>458</v>
      </c>
      <c r="C45" t="s">
        <v>317</v>
      </c>
      <c r="D45" t="s">
        <v>459</v>
      </c>
      <c r="E45" t="s">
        <v>318</v>
      </c>
      <c r="F45"/>
      <c r="G45" t="n">
        <v>20846.8314822123</v>
      </c>
      <c r="H45" t="n">
        <v>22307.2946057536</v>
      </c>
      <c r="I45" t="n">
        <v>23859.7082616035</v>
      </c>
      <c r="J45" t="n">
        <v>25644.711564527</v>
      </c>
      <c r="K45" t="n">
        <v>28167.8686655384</v>
      </c>
      <c r="L45" t="n">
        <v>30654.0927230144</v>
      </c>
      <c r="M45" t="n">
        <v>34179.5008873626</v>
      </c>
      <c r="N45" t="n">
        <v>38673.7154154144</v>
      </c>
      <c r="O45" t="n">
        <v>42827.5310877315</v>
      </c>
      <c r="P45" t="n">
        <v>47110.9057647075</v>
      </c>
      <c r="Q45" t="n">
        <v>52303.0075843546</v>
      </c>
      <c r="R45" t="n">
        <v>58092.8380309002</v>
      </c>
      <c r="S45" t="n">
        <v>64547.5566635384</v>
      </c>
      <c r="T45" t="n">
        <v>69092.1126320335</v>
      </c>
      <c r="U45" t="n">
        <v>74907.8066933283</v>
      </c>
      <c r="V45" t="n">
        <v>80406.7579345689</v>
      </c>
      <c r="W45" t="n">
        <v>85566.6393211804</v>
      </c>
      <c r="X45" t="n">
        <v>89186.2008647407</v>
      </c>
      <c r="Y45" t="n">
        <v>92172.8373292633</v>
      </c>
      <c r="Z45" t="n">
        <v>97036.8883905039</v>
      </c>
      <c r="AA45" t="n">
        <v>102142.66844737</v>
      </c>
      <c r="AB45" t="n">
        <v>106451.845905963</v>
      </c>
      <c r="AC45" t="n">
        <v>111266.919308328</v>
      </c>
      <c r="AD45" t="n">
        <v>115702.498513191</v>
      </c>
      <c r="AE45" t="n">
        <v>118122.777088533</v>
      </c>
      <c r="AF45" t="n">
        <v>121933.414832787</v>
      </c>
    </row>
    <row r="46">
      <c r="A46" t="s">
        <v>191</v>
      </c>
      <c r="B46" t="s">
        <v>460</v>
      </c>
      <c r="C46" t="s">
        <v>317</v>
      </c>
      <c r="D46" t="s">
        <v>461</v>
      </c>
      <c r="E46" t="s">
        <v>318</v>
      </c>
      <c r="F46"/>
      <c r="G46" t="n">
        <v>342.878039780792</v>
      </c>
      <c r="H46" t="n">
        <v>383.837028062754</v>
      </c>
      <c r="I46" t="n">
        <v>434.158059025766</v>
      </c>
      <c r="J46" t="n">
        <v>515.338118773397</v>
      </c>
      <c r="K46" t="n">
        <v>505.207477964801</v>
      </c>
      <c r="L46" t="n">
        <v>499.991550078823</v>
      </c>
      <c r="M46" t="n">
        <v>521.538853659722</v>
      </c>
      <c r="N46" t="n">
        <v>560.724798043461</v>
      </c>
      <c r="O46" t="n">
        <v>654.286791129089</v>
      </c>
      <c r="P46" t="n">
        <v>723.354719980281</v>
      </c>
      <c r="Q46" t="n">
        <v>781.812179787626</v>
      </c>
      <c r="R46" t="n">
        <v>835.06411457634</v>
      </c>
      <c r="S46" t="n">
        <v>936.271793029936</v>
      </c>
      <c r="T46" t="n">
        <v>935.396968667627</v>
      </c>
      <c r="U46" t="n">
        <v>1159.15029648062</v>
      </c>
      <c r="V46" t="n">
        <v>1312.27977081612</v>
      </c>
      <c r="W46" t="n">
        <v>1640.13757270574</v>
      </c>
      <c r="X46" t="n">
        <v>1786.75865827699</v>
      </c>
      <c r="Y46" t="n">
        <v>1925.32536923066</v>
      </c>
      <c r="Z46" t="n">
        <v>1884.58334326991</v>
      </c>
      <c r="AA46" t="n">
        <v>2389.02292765</v>
      </c>
      <c r="AB46" t="n">
        <v>2588.21528497202</v>
      </c>
      <c r="AC46" t="n">
        <v>2899.99182576907</v>
      </c>
      <c r="AD46" t="n">
        <v>1576.36230263391</v>
      </c>
      <c r="AE46" t="n">
        <v>1614.6172756799</v>
      </c>
      <c r="AF46" t="n">
        <v>3059.66203129549</v>
      </c>
    </row>
    <row r="47">
      <c r="A47" t="s">
        <v>191</v>
      </c>
      <c r="B47" t="s">
        <v>462</v>
      </c>
      <c r="C47" t="s">
        <v>317</v>
      </c>
      <c r="D47" t="s">
        <v>463</v>
      </c>
      <c r="E47" t="s">
        <v>318</v>
      </c>
      <c r="F47"/>
      <c r="G47" t="n">
        <v>1153.81999376427</v>
      </c>
      <c r="H47" t="n">
        <v>1191.60756713707</v>
      </c>
      <c r="I47" t="n">
        <v>1301.14555602212</v>
      </c>
      <c r="J47" t="n">
        <v>1397.70640198334</v>
      </c>
      <c r="K47" t="n">
        <v>1454.21990043292</v>
      </c>
      <c r="L47" t="n">
        <v>1593.6017921405</v>
      </c>
      <c r="M47" t="n">
        <v>1792.87389197002</v>
      </c>
      <c r="N47" t="n">
        <v>2001.61877474928</v>
      </c>
      <c r="O47" t="n">
        <v>2128.22061658638</v>
      </c>
      <c r="P47" t="n">
        <v>2347.64674907331</v>
      </c>
      <c r="Q47" t="n">
        <v>2567.35966574271</v>
      </c>
      <c r="R47" t="n">
        <v>2844.37564970217</v>
      </c>
      <c r="S47" t="n">
        <v>3032.44635355189</v>
      </c>
      <c r="T47" t="n">
        <v>3220.97607022312</v>
      </c>
      <c r="U47" t="n">
        <v>2889.80838723719</v>
      </c>
      <c r="V47" t="n">
        <v>2697.47840055858</v>
      </c>
      <c r="W47" t="n">
        <v>2413.56423351467</v>
      </c>
      <c r="X47" t="n">
        <v>2174.08016693013</v>
      </c>
      <c r="Y47" t="n">
        <v>1954.87032373685</v>
      </c>
      <c r="Z47" t="n">
        <v>1834.94759562227</v>
      </c>
      <c r="AA47" t="n">
        <v>1688.873444871</v>
      </c>
      <c r="AB47" t="n">
        <v>1688.83350198717</v>
      </c>
      <c r="AC47" t="n">
        <v>1794.66835491761</v>
      </c>
      <c r="AD47" t="n">
        <v>1917.90382097494</v>
      </c>
      <c r="AE47" t="n">
        <v>2004.4898584958</v>
      </c>
      <c r="AF47" t="n">
        <v>2151.01799372198</v>
      </c>
    </row>
    <row r="48">
      <c r="A48" t="s">
        <v>191</v>
      </c>
      <c r="B48" t="s">
        <v>464</v>
      </c>
      <c r="C48" t="s">
        <v>317</v>
      </c>
      <c r="D48" t="s">
        <v>465</v>
      </c>
      <c r="E48" t="s">
        <v>318</v>
      </c>
      <c r="F48"/>
      <c r="G48" t="n">
        <v>5255.89617233638</v>
      </c>
      <c r="H48" t="n">
        <v>5750.98817515364</v>
      </c>
      <c r="I48" t="n">
        <v>6295.78206080106</v>
      </c>
      <c r="J48" t="n">
        <v>6863.54247075394</v>
      </c>
      <c r="K48" t="n">
        <v>7486.94464551693</v>
      </c>
      <c r="L48" t="n">
        <v>8173.98110354598</v>
      </c>
      <c r="M48" t="n">
        <v>9234.73389018195</v>
      </c>
      <c r="N48" t="n">
        <v>10470.6507748381</v>
      </c>
      <c r="O48" t="n">
        <v>11492.4036135327</v>
      </c>
      <c r="P48" t="n">
        <v>13013.9339699164</v>
      </c>
      <c r="Q48" t="n">
        <v>14657.6360921114</v>
      </c>
      <c r="R48" t="n">
        <v>16452.7150031472</v>
      </c>
      <c r="S48" t="n">
        <v>18433.7224531568</v>
      </c>
      <c r="T48" t="n">
        <v>20248.3079434041</v>
      </c>
      <c r="U48" t="n">
        <v>21167.9722509397</v>
      </c>
      <c r="V48" t="n">
        <v>21657.3901528142</v>
      </c>
      <c r="W48" t="n">
        <v>22202.1956293941</v>
      </c>
      <c r="X48" t="n">
        <v>22047.9675593975</v>
      </c>
      <c r="Y48" t="n">
        <v>22200.0020527984</v>
      </c>
      <c r="Z48" t="n">
        <v>22248.8807480408</v>
      </c>
      <c r="AA48" t="n">
        <v>22382.077238081</v>
      </c>
      <c r="AB48" t="n">
        <v>22605.9510777795</v>
      </c>
      <c r="AC48" t="n">
        <v>23254.6673815244</v>
      </c>
      <c r="AD48" t="n">
        <v>23711.4422489231</v>
      </c>
      <c r="AE48" t="n">
        <v>24396.6370417824</v>
      </c>
      <c r="AF48" t="n">
        <v>25347.7450814746</v>
      </c>
    </row>
    <row r="49">
      <c r="A49" t="s">
        <v>191</v>
      </c>
      <c r="B49" t="s">
        <v>466</v>
      </c>
      <c r="C49" t="s">
        <v>317</v>
      </c>
      <c r="D49" t="s">
        <v>467</v>
      </c>
      <c r="E49" t="s">
        <v>318</v>
      </c>
      <c r="F49"/>
      <c r="G49" t="n">
        <v>3692.85678108683</v>
      </c>
      <c r="H49" t="n">
        <v>4124.21795985806</v>
      </c>
      <c r="I49" t="n">
        <v>4522.81347249793</v>
      </c>
      <c r="J49" t="n">
        <v>4942.51012471383</v>
      </c>
      <c r="K49" t="n">
        <v>5451.77330302556</v>
      </c>
      <c r="L49" t="n">
        <v>5939.53135119036</v>
      </c>
      <c r="M49" t="n">
        <v>6702.78229726729</v>
      </c>
      <c r="N49" t="n">
        <v>7560.71638592944</v>
      </c>
      <c r="O49" t="n">
        <v>8245.21963924021</v>
      </c>
      <c r="P49" t="n">
        <v>9271.51887772033</v>
      </c>
      <c r="Q49" t="n">
        <v>10382.2522675158</v>
      </c>
      <c r="R49" t="n">
        <v>11548.5269011033</v>
      </c>
      <c r="S49" t="n">
        <v>12959.6732862731</v>
      </c>
      <c r="T49" t="n">
        <v>14235.2722155451</v>
      </c>
      <c r="U49" t="n">
        <v>15304.2205809883</v>
      </c>
      <c r="V49" t="n">
        <v>15836.2303712846</v>
      </c>
      <c r="W49" t="n">
        <v>16523.2994567668</v>
      </c>
      <c r="X49" t="n">
        <v>16483.3840037291</v>
      </c>
      <c r="Y49" t="n">
        <v>16774.7497089334</v>
      </c>
      <c r="Z49" t="n">
        <v>16906.4354365405</v>
      </c>
      <c r="AA49" t="n">
        <v>17166.341020055</v>
      </c>
      <c r="AB49" t="n">
        <v>17417.7491688754</v>
      </c>
      <c r="AC49" t="n">
        <v>17905.8531980205</v>
      </c>
      <c r="AD49" t="n">
        <v>18184.3550391756</v>
      </c>
      <c r="AE49" t="n">
        <v>18751.2774264179</v>
      </c>
      <c r="AF49" t="n">
        <v>19513.4971869694</v>
      </c>
    </row>
    <row r="50">
      <c r="A50" t="s">
        <v>191</v>
      </c>
      <c r="B50" t="s">
        <v>468</v>
      </c>
      <c r="C50" t="s">
        <v>317</v>
      </c>
      <c r="D50" t="s">
        <v>469</v>
      </c>
      <c r="E50" t="s">
        <v>318</v>
      </c>
      <c r="F50"/>
      <c r="G50" t="n">
        <v>409.219397484208</v>
      </c>
      <c r="H50" t="n">
        <v>435.162648157397</v>
      </c>
      <c r="I50" t="n">
        <v>471.823032287631</v>
      </c>
      <c r="J50" t="n">
        <v>523.325944058382</v>
      </c>
      <c r="K50" t="n">
        <v>580.951442056425</v>
      </c>
      <c r="L50" t="n">
        <v>640.84796021615</v>
      </c>
      <c r="M50" t="n">
        <v>739.077700944154</v>
      </c>
      <c r="N50" t="n">
        <v>908.315614157659</v>
      </c>
      <c r="O50" t="n">
        <v>1118.9633577061</v>
      </c>
      <c r="P50" t="n">
        <v>1394.76834312447</v>
      </c>
      <c r="Q50" t="n">
        <v>1708.024158853</v>
      </c>
      <c r="R50" t="n">
        <v>2059.81245234333</v>
      </c>
      <c r="S50" t="n">
        <v>2441.60281333001</v>
      </c>
      <c r="T50" t="n">
        <v>2792.05965763506</v>
      </c>
      <c r="U50" t="n">
        <v>2973.94328271443</v>
      </c>
      <c r="V50" t="n">
        <v>3123.68138097099</v>
      </c>
      <c r="W50" t="n">
        <v>3265.33193911379</v>
      </c>
      <c r="X50" t="n">
        <v>3390.50338874016</v>
      </c>
      <c r="Y50" t="n">
        <v>3470.38202012723</v>
      </c>
      <c r="Z50" t="n">
        <v>3507.4977158782</v>
      </c>
      <c r="AA50" t="n">
        <v>3526.862773156</v>
      </c>
      <c r="AB50" t="n">
        <v>3499.36840691501</v>
      </c>
      <c r="AC50" t="n">
        <v>3554.14582859085</v>
      </c>
      <c r="AD50" t="n">
        <v>3609.18338877162</v>
      </c>
      <c r="AE50" t="n">
        <v>3640.86975686853</v>
      </c>
      <c r="AF50" t="n">
        <v>3683.22990078317</v>
      </c>
    </row>
    <row r="51">
      <c r="A51" t="s">
        <v>191</v>
      </c>
      <c r="B51" t="s">
        <v>470</v>
      </c>
      <c r="C51" t="s">
        <v>317</v>
      </c>
      <c r="D51" t="s">
        <v>471</v>
      </c>
      <c r="E51" t="s">
        <v>318</v>
      </c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</row>
    <row r="52">
      <c r="A52" t="s">
        <v>191</v>
      </c>
      <c r="B52" t="s">
        <v>472</v>
      </c>
      <c r="C52" t="s">
        <v>317</v>
      </c>
      <c r="D52" t="s">
        <v>473</v>
      </c>
      <c r="E52" t="s">
        <v>318</v>
      </c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</row>
    <row r="53">
      <c r="A53" t="s">
        <v>191</v>
      </c>
      <c r="B53" t="s">
        <v>474</v>
      </c>
      <c r="C53" t="s">
        <v>317</v>
      </c>
      <c r="D53" t="s">
        <v>475</v>
      </c>
      <c r="E53" t="s">
        <v>318</v>
      </c>
      <c r="F53"/>
      <c r="G53" t="n">
        <v>1349.54497469424</v>
      </c>
      <c r="H53" t="n">
        <v>1461.73024505846</v>
      </c>
      <c r="I53" t="n">
        <v>1612.46376058696</v>
      </c>
      <c r="J53" t="n">
        <v>1750.9235012361</v>
      </c>
      <c r="K53" t="n">
        <v>2123.53316309338</v>
      </c>
      <c r="L53" t="n">
        <v>2460.40973963126</v>
      </c>
      <c r="M53" t="n">
        <v>2889.96529036434</v>
      </c>
      <c r="N53" t="n">
        <v>3348.2394149057</v>
      </c>
      <c r="O53" t="n">
        <v>3951.62431647382</v>
      </c>
      <c r="P53" t="n">
        <v>4591.34118852034</v>
      </c>
      <c r="Q53" t="n">
        <v>5332.45738762047</v>
      </c>
      <c r="R53" t="n">
        <v>6096.20485012845</v>
      </c>
      <c r="S53" t="n">
        <v>6797.60675500671</v>
      </c>
      <c r="T53" t="n">
        <v>7413.35240973852</v>
      </c>
      <c r="U53" t="n">
        <v>7491.15769990728</v>
      </c>
      <c r="V53" t="n">
        <v>7047.20243613073</v>
      </c>
      <c r="W53" t="n">
        <v>6630.55914735019</v>
      </c>
      <c r="X53" t="n">
        <v>6783.86365545615</v>
      </c>
      <c r="Y53" t="n">
        <v>6972.93749165845</v>
      </c>
      <c r="Z53" t="n">
        <v>6703.31211578172</v>
      </c>
      <c r="AA53" t="n">
        <v>6386.084499888</v>
      </c>
      <c r="AB53" t="n">
        <v>6140.04905550696</v>
      </c>
      <c r="AC53" t="n">
        <v>5813.78297766392</v>
      </c>
      <c r="AD53" t="n">
        <v>5437.24001724327</v>
      </c>
      <c r="AE53" t="n">
        <v>4862.71674286229</v>
      </c>
      <c r="AF53" t="n">
        <v>4759.47545163548</v>
      </c>
    </row>
    <row r="54">
      <c r="A54" t="s">
        <v>191</v>
      </c>
      <c r="B54" t="s">
        <v>476</v>
      </c>
      <c r="C54" t="s">
        <v>317</v>
      </c>
      <c r="D54" t="s">
        <v>477</v>
      </c>
      <c r="E54" t="s">
        <v>318</v>
      </c>
      <c r="F54"/>
      <c r="G54" t="n">
        <v>1472.58438584145</v>
      </c>
      <c r="H54" t="n">
        <v>1595.08754215461</v>
      </c>
      <c r="I54" t="n">
        <v>1757.36008156499</v>
      </c>
      <c r="J54" t="n">
        <v>1913.34587426783</v>
      </c>
      <c r="K54" t="n">
        <v>2285.65214669837</v>
      </c>
      <c r="L54" t="n">
        <v>2610.30584750334</v>
      </c>
      <c r="M54" t="n">
        <v>3038.33736888642</v>
      </c>
      <c r="N54" t="n">
        <v>3503.64176707459</v>
      </c>
      <c r="O54" t="n">
        <v>4114.27511900586</v>
      </c>
      <c r="P54" t="n">
        <v>4761.66071515989</v>
      </c>
      <c r="Q54" t="n">
        <v>5517.3223890951</v>
      </c>
      <c r="R54" t="n">
        <v>6299.09922442755</v>
      </c>
      <c r="S54" t="n">
        <v>7017.45073160794</v>
      </c>
      <c r="T54" t="n">
        <v>7642.23151600058</v>
      </c>
      <c r="U54" t="n">
        <v>7741.24891022755</v>
      </c>
      <c r="V54" t="n">
        <v>7332.64839695433</v>
      </c>
      <c r="W54" t="n">
        <v>6916.70784537384</v>
      </c>
      <c r="X54" t="n">
        <v>7081.27972731541</v>
      </c>
      <c r="Y54" t="n">
        <v>7277.07549162194</v>
      </c>
      <c r="Z54" t="n">
        <v>6936.95658101433</v>
      </c>
      <c r="AA54" t="n">
        <v>6635.159929965</v>
      </c>
      <c r="AB54" t="n">
        <v>6388.17802793236</v>
      </c>
      <c r="AC54" t="n">
        <v>6079.64911423114</v>
      </c>
      <c r="AD54" t="n">
        <v>5696.87117921893</v>
      </c>
      <c r="AE54" t="n">
        <v>5127.24047978134</v>
      </c>
      <c r="AF54" t="n">
        <v>5007.92102849345</v>
      </c>
    </row>
    <row r="55">
      <c r="A55" t="s">
        <v>191</v>
      </c>
      <c r="B55" t="s">
        <v>478</v>
      </c>
      <c r="C55" t="s">
        <v>317</v>
      </c>
      <c r="D55" t="s">
        <v>479</v>
      </c>
      <c r="E55" t="s">
        <v>318</v>
      </c>
      <c r="F55"/>
      <c r="G55" t="n">
        <v>123.039411148604</v>
      </c>
      <c r="H55" t="n">
        <v>133.357297095989</v>
      </c>
      <c r="I55" t="n">
        <v>144.896320976333</v>
      </c>
      <c r="J55" t="n">
        <v>162.422373030709</v>
      </c>
      <c r="K55" t="n">
        <v>162.118983606045</v>
      </c>
      <c r="L55" t="n">
        <v>149.896107872076</v>
      </c>
      <c r="M55" t="n">
        <v>148.372078520176</v>
      </c>
      <c r="N55" t="n">
        <v>155.402352168713</v>
      </c>
      <c r="O55" t="n">
        <v>162.650802530255</v>
      </c>
      <c r="P55" t="n">
        <v>170.319526641576</v>
      </c>
      <c r="Q55" t="n">
        <v>184.865001476599</v>
      </c>
      <c r="R55" t="n">
        <v>202.894374299008</v>
      </c>
      <c r="S55" t="n">
        <v>219.843976600369</v>
      </c>
      <c r="T55" t="n">
        <v>228.879106264827</v>
      </c>
      <c r="U55" t="n">
        <v>250.091210320517</v>
      </c>
      <c r="V55" t="n">
        <v>285.445960822548</v>
      </c>
      <c r="W55" t="n">
        <v>286.148698022813</v>
      </c>
      <c r="X55" t="n">
        <v>297.416071861264</v>
      </c>
      <c r="Y55" t="n">
        <v>304.137999963507</v>
      </c>
      <c r="Z55" t="n">
        <v>233.644465231567</v>
      </c>
      <c r="AA55" t="n">
        <v>249.075430078</v>
      </c>
      <c r="AB55" t="n">
        <v>248.128972425305</v>
      </c>
      <c r="AC55" t="n">
        <v>265.866136565145</v>
      </c>
      <c r="AD55" t="n">
        <v>259.631161974497</v>
      </c>
      <c r="AE55" t="n">
        <v>264.523736916935</v>
      </c>
      <c r="AF55" t="n">
        <v>248.445576858907</v>
      </c>
    </row>
    <row r="56">
      <c r="A56" t="s">
        <v>191</v>
      </c>
      <c r="B56" t="s">
        <v>480</v>
      </c>
      <c r="C56" t="s">
        <v>317</v>
      </c>
      <c r="D56" t="s">
        <v>481</v>
      </c>
      <c r="E56" t="s">
        <v>318</v>
      </c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</row>
    <row r="57">
      <c r="A57" t="s">
        <v>191</v>
      </c>
      <c r="B57" t="s">
        <v>482</v>
      </c>
      <c r="C57" t="s">
        <v>317</v>
      </c>
      <c r="D57" t="s">
        <v>483</v>
      </c>
      <c r="E57" t="s">
        <v>318</v>
      </c>
      <c r="F57"/>
      <c r="G57" t="n">
        <v>26282.3172367859</v>
      </c>
      <c r="H57" t="n">
        <v>28249.050187192</v>
      </c>
      <c r="I57" t="n">
        <v>30357.1975381269</v>
      </c>
      <c r="J57" t="n">
        <v>32728.9080630564</v>
      </c>
      <c r="K57" t="n">
        <v>35878.6107562546</v>
      </c>
      <c r="L57" t="n">
        <v>39059.3439838117</v>
      </c>
      <c r="M57" t="n">
        <v>43668.5065654552</v>
      </c>
      <c r="N57" t="n">
        <v>49434.6494306927</v>
      </c>
      <c r="O57" t="n">
        <v>54652.6354874005</v>
      </c>
      <c r="P57" t="n">
        <v>60531.7315224287</v>
      </c>
      <c r="Q57" t="n">
        <v>67443.9574743834</v>
      </c>
      <c r="R57" t="n">
        <v>75106.3331149741</v>
      </c>
      <c r="S57" t="n">
        <v>83586.9105849756</v>
      </c>
      <c r="T57" t="n">
        <v>89941.3565137008</v>
      </c>
      <c r="U57" t="n">
        <v>96685.7571657975</v>
      </c>
      <c r="V57" t="n">
        <v>102700.040846298</v>
      </c>
      <c r="W57" t="n">
        <v>108441.10849378</v>
      </c>
      <c r="X57" t="n">
        <v>111999.674031611</v>
      </c>
      <c r="Y57" t="n">
        <v>117575.57377067</v>
      </c>
      <c r="Z57" t="n">
        <v>121914.229347702</v>
      </c>
      <c r="AA57" t="n">
        <v>126750.447930218</v>
      </c>
      <c r="AB57" t="n">
        <v>131143.861211976</v>
      </c>
      <c r="AC57" t="n">
        <v>136343.808896373</v>
      </c>
      <c r="AD57" t="n">
        <v>140927.642563208</v>
      </c>
      <c r="AE57" t="n">
        <v>143853.196622645</v>
      </c>
      <c r="AF57" t="n">
        <v>148674.474354964</v>
      </c>
    </row>
    <row r="58">
      <c r="A58" t="s">
        <v>191</v>
      </c>
      <c r="B58" t="s">
        <v>484</v>
      </c>
      <c r="C58" t="s">
        <v>317</v>
      </c>
      <c r="D58" t="s">
        <v>485</v>
      </c>
      <c r="E58" t="s">
        <v>318</v>
      </c>
      <c r="F58"/>
      <c r="G58" t="n">
        <v>26282.317236786</v>
      </c>
      <c r="H58" t="n">
        <v>28249.0501871923</v>
      </c>
      <c r="I58" t="n">
        <v>30357.197538131</v>
      </c>
      <c r="J58" t="n">
        <v>32728.9080630588</v>
      </c>
      <c r="K58" t="n">
        <v>35878.6107562544</v>
      </c>
      <c r="L58" t="n">
        <v>39059.3439838125</v>
      </c>
      <c r="M58" t="n">
        <v>43668.5065654538</v>
      </c>
      <c r="N58" t="n">
        <v>49434.6494306898</v>
      </c>
      <c r="O58" t="n">
        <v>54652.6354873908</v>
      </c>
      <c r="P58" t="n">
        <v>60531.7315224345</v>
      </c>
      <c r="Q58" t="n">
        <v>67443.9574743867</v>
      </c>
      <c r="R58" t="n">
        <v>75106.3331149734</v>
      </c>
      <c r="S58" t="n">
        <v>83586.9105849791</v>
      </c>
      <c r="T58" t="n">
        <v>89941.3565137008</v>
      </c>
      <c r="U58" t="n">
        <v>96685.7571657934</v>
      </c>
      <c r="V58" t="n">
        <v>102700.040846295</v>
      </c>
      <c r="W58" t="n">
        <v>108441.108493783</v>
      </c>
      <c r="X58" t="n">
        <v>111999.674031615</v>
      </c>
      <c r="Y58" t="n">
        <v>117575.573770672</v>
      </c>
      <c r="Z58" t="n">
        <v>121914.229347704</v>
      </c>
      <c r="AA58" t="n">
        <v>126750.447930218</v>
      </c>
      <c r="AB58" t="n">
        <v>131143.861211974</v>
      </c>
      <c r="AC58" t="n">
        <v>136343.808896379</v>
      </c>
      <c r="AD58" t="n">
        <v>140927.642563206</v>
      </c>
      <c r="AE58" t="n">
        <v>143853.196622642</v>
      </c>
      <c r="AF58" t="n">
        <v>148674.474354964</v>
      </c>
    </row>
    <row r="59">
      <c r="A59" t="s">
        <v>191</v>
      </c>
      <c r="B59" t="s">
        <v>486</v>
      </c>
      <c r="C59" t="s">
        <v>317</v>
      </c>
      <c r="D59" t="s">
        <v>487</v>
      </c>
      <c r="E59" t="s">
        <v>318</v>
      </c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</row>
  </sheetData>
  <pageMargins left="0.7" right="0.7" top="0.75" bottom="0.75" header="0.3" footer="0.3"/>
  <pageSetup paperSize="9" orientation="portrait" horizontalDpi="300" verticalDpi="300" r:id="rId2"/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263</v>
      </c>
      <c r="B1" t="s">
        <v>264</v>
      </c>
      <c r="C1" t="s">
        <v>265</v>
      </c>
      <c r="D1" t="s">
        <v>266</v>
      </c>
      <c r="E1" t="s">
        <v>267</v>
      </c>
      <c r="F1" t="s">
        <v>268</v>
      </c>
      <c r="G1" t="s">
        <v>269</v>
      </c>
      <c r="H1" t="s">
        <v>270</v>
      </c>
      <c r="I1" t="s">
        <v>271</v>
      </c>
      <c r="J1" t="s">
        <v>272</v>
      </c>
      <c r="K1" t="s">
        <v>273</v>
      </c>
      <c r="L1" t="s">
        <v>274</v>
      </c>
      <c r="M1" t="s">
        <v>275</v>
      </c>
      <c r="N1" t="s">
        <v>276</v>
      </c>
      <c r="O1" t="s">
        <v>277</v>
      </c>
      <c r="P1" t="s">
        <v>278</v>
      </c>
      <c r="Q1" t="s">
        <v>279</v>
      </c>
      <c r="R1" t="s">
        <v>280</v>
      </c>
      <c r="S1" t="s">
        <v>281</v>
      </c>
      <c r="T1" t="s">
        <v>282</v>
      </c>
      <c r="U1" t="s">
        <v>283</v>
      </c>
      <c r="V1" t="s">
        <v>284</v>
      </c>
      <c r="W1" t="s">
        <v>285</v>
      </c>
      <c r="X1" t="s">
        <v>286</v>
      </c>
      <c r="Y1" t="s">
        <v>287</v>
      </c>
      <c r="Z1" t="s">
        <v>288</v>
      </c>
      <c r="AA1" t="s">
        <v>289</v>
      </c>
      <c r="AB1" t="s">
        <v>290</v>
      </c>
      <c r="AC1" t="s">
        <v>291</v>
      </c>
      <c r="AD1" t="s">
        <v>292</v>
      </c>
      <c r="AE1" t="s">
        <v>293</v>
      </c>
      <c r="AF1" t="s">
        <v>294</v>
      </c>
    </row>
    <row r="2">
      <c r="A2" t="s">
        <v>193</v>
      </c>
      <c r="B2" t="s">
        <v>295</v>
      </c>
      <c r="C2" t="s">
        <v>317</v>
      </c>
      <c r="D2" t="s">
        <v>297</v>
      </c>
      <c r="E2" t="s">
        <v>318</v>
      </c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</row>
    <row r="3">
      <c r="A3" t="s">
        <v>193</v>
      </c>
      <c r="B3" t="s">
        <v>374</v>
      </c>
      <c r="C3" t="s">
        <v>317</v>
      </c>
      <c r="D3" t="s">
        <v>375</v>
      </c>
      <c r="E3" t="s">
        <v>318</v>
      </c>
      <c r="F3"/>
      <c r="G3" t="n">
        <v>410.054431924704</v>
      </c>
      <c r="H3" t="n">
        <v>428.553060465126</v>
      </c>
      <c r="I3" t="n">
        <v>454.832977295526</v>
      </c>
      <c r="J3" t="n">
        <v>472.409280555558</v>
      </c>
      <c r="K3" t="n">
        <v>466.938103659577</v>
      </c>
      <c r="L3" t="n">
        <v>470.054368221298</v>
      </c>
      <c r="M3" t="n">
        <v>497.867115947283</v>
      </c>
      <c r="N3" t="n">
        <v>521.274387575476</v>
      </c>
      <c r="O3" t="n">
        <v>579.894133017162</v>
      </c>
      <c r="P3" t="n">
        <v>616.448053631515</v>
      </c>
      <c r="Q3" t="n">
        <v>635.93314196369</v>
      </c>
      <c r="R3" t="n">
        <v>669.942811875237</v>
      </c>
      <c r="S3" t="n">
        <v>719.353864064109</v>
      </c>
      <c r="T3" t="n">
        <v>753.714012169485</v>
      </c>
      <c r="U3" t="n">
        <v>774.086528471181</v>
      </c>
      <c r="V3" t="n">
        <v>798.638804712152</v>
      </c>
      <c r="W3" t="n">
        <v>786.44527034293</v>
      </c>
      <c r="X3" t="n">
        <v>759.915653488122</v>
      </c>
      <c r="Y3" t="n">
        <v>771.223827441138</v>
      </c>
      <c r="Z3" t="n">
        <v>800.005529219209</v>
      </c>
      <c r="AA3" t="n">
        <v>967.993003708002</v>
      </c>
      <c r="AB3" t="n">
        <v>1112.38502130828</v>
      </c>
      <c r="AC3" t="n">
        <v>1253.22305836184</v>
      </c>
      <c r="AD3" t="n">
        <v>1428.57163948546</v>
      </c>
      <c r="AE3" t="n">
        <v>1565.34470579302</v>
      </c>
      <c r="AF3" t="n">
        <v>1707.5101286175</v>
      </c>
    </row>
    <row r="4">
      <c r="A4" t="s">
        <v>193</v>
      </c>
      <c r="B4" t="s">
        <v>376</v>
      </c>
      <c r="C4" t="s">
        <v>317</v>
      </c>
      <c r="D4" t="s">
        <v>377</v>
      </c>
      <c r="E4" t="s">
        <v>318</v>
      </c>
      <c r="F4"/>
      <c r="G4" t="n">
        <v>19454.6792963114</v>
      </c>
      <c r="H4" t="n">
        <v>20539.6328704387</v>
      </c>
      <c r="I4" t="n">
        <v>21920.1848898328</v>
      </c>
      <c r="J4" t="n">
        <v>23312.86357239</v>
      </c>
      <c r="K4" t="n">
        <v>24494.819499457</v>
      </c>
      <c r="L4" t="n">
        <v>25170.1339153454</v>
      </c>
      <c r="M4" t="n">
        <v>27471.7200972569</v>
      </c>
      <c r="N4" t="n">
        <v>29440.0415016278</v>
      </c>
      <c r="O4" t="n">
        <v>31506.0707077144</v>
      </c>
      <c r="P4" t="n">
        <v>33674.1366359981</v>
      </c>
      <c r="Q4" t="n">
        <v>36086.3050794309</v>
      </c>
      <c r="R4" t="n">
        <v>38674.127479587</v>
      </c>
      <c r="S4" t="n">
        <v>41735.1501214149</v>
      </c>
      <c r="T4" t="n">
        <v>43257.8990058522</v>
      </c>
      <c r="U4" t="n">
        <v>42851.4434464134</v>
      </c>
      <c r="V4" t="n">
        <v>44381.2123020643</v>
      </c>
      <c r="W4" t="n">
        <v>45390.8124757544</v>
      </c>
      <c r="X4" t="n">
        <v>45417.4659407261</v>
      </c>
      <c r="Y4" t="n">
        <v>46444.4570328044</v>
      </c>
      <c r="Z4" t="n">
        <v>47144.7549973621</v>
      </c>
      <c r="AA4" t="n">
        <v>48636.9110911471</v>
      </c>
      <c r="AB4" t="n">
        <v>48375.9678928358</v>
      </c>
      <c r="AC4" t="n">
        <v>48851.0080271543</v>
      </c>
      <c r="AD4" t="n">
        <v>49682.7131382732</v>
      </c>
      <c r="AE4" t="n">
        <v>48873.6807277041</v>
      </c>
      <c r="AF4" t="n">
        <v>49743.0533083455</v>
      </c>
    </row>
    <row r="5">
      <c r="A5" t="s">
        <v>193</v>
      </c>
      <c r="B5" t="s">
        <v>378</v>
      </c>
      <c r="C5" t="s">
        <v>317</v>
      </c>
      <c r="D5" t="s">
        <v>379</v>
      </c>
      <c r="E5" t="s">
        <v>318</v>
      </c>
      <c r="F5"/>
      <c r="G5" t="n">
        <v>2865.45672055267</v>
      </c>
      <c r="H5" t="n">
        <v>3013.44542579206</v>
      </c>
      <c r="I5" t="n">
        <v>3242.63810836037</v>
      </c>
      <c r="J5" t="n">
        <v>3426.74264943288</v>
      </c>
      <c r="K5" t="n">
        <v>3501.57592325544</v>
      </c>
      <c r="L5" t="n">
        <v>3539.46396464196</v>
      </c>
      <c r="M5" t="n">
        <v>3813.3230202326</v>
      </c>
      <c r="N5" t="n">
        <v>3997.75143605831</v>
      </c>
      <c r="O5" t="n">
        <v>4324.24317802156</v>
      </c>
      <c r="P5" t="n">
        <v>4644.97446766473</v>
      </c>
      <c r="Q5" t="n">
        <v>5002.07442641232</v>
      </c>
      <c r="R5" t="n">
        <v>5353.30643292757</v>
      </c>
      <c r="S5" t="n">
        <v>5846.18299162189</v>
      </c>
      <c r="T5" t="n">
        <v>6076.62111970019</v>
      </c>
      <c r="U5" t="n">
        <v>5671.21993459971</v>
      </c>
      <c r="V5" t="n">
        <v>6198.8502793458</v>
      </c>
      <c r="W5" t="n">
        <v>6475.65558059412</v>
      </c>
      <c r="X5" t="n">
        <v>6562.81980008999</v>
      </c>
      <c r="Y5" t="n">
        <v>6784.68236495105</v>
      </c>
      <c r="Z5" t="n">
        <v>6990.1127277522</v>
      </c>
      <c r="AA5" t="n">
        <v>7471.71152190844</v>
      </c>
      <c r="AB5" t="n">
        <v>7604.63086679713</v>
      </c>
      <c r="AC5" t="n">
        <v>7637.92745426319</v>
      </c>
      <c r="AD5" t="n">
        <v>7906.39476067242</v>
      </c>
      <c r="AE5" t="n">
        <v>7780.77051510919</v>
      </c>
      <c r="AF5" t="n">
        <v>7950.52280954534</v>
      </c>
    </row>
    <row r="6">
      <c r="A6" t="s">
        <v>193</v>
      </c>
      <c r="B6" t="s">
        <v>380</v>
      </c>
      <c r="C6" t="s">
        <v>317</v>
      </c>
      <c r="D6" t="s">
        <v>381</v>
      </c>
      <c r="E6" t="s">
        <v>318</v>
      </c>
      <c r="F6"/>
      <c r="G6" t="n">
        <v>1237.13118777981</v>
      </c>
      <c r="H6" t="n">
        <v>1251.85964781145</v>
      </c>
      <c r="I6" t="n">
        <v>1307.95310251052</v>
      </c>
      <c r="J6" t="n">
        <v>1340.05553875722</v>
      </c>
      <c r="K6" t="n">
        <v>1362.9853744717</v>
      </c>
      <c r="L6" t="n">
        <v>1351.35487135678</v>
      </c>
      <c r="M6" t="n">
        <v>1423.48650717234</v>
      </c>
      <c r="N6" t="n">
        <v>1450.1516923813</v>
      </c>
      <c r="O6" t="n">
        <v>1474.79933196918</v>
      </c>
      <c r="P6" t="n">
        <v>1485.5411510277</v>
      </c>
      <c r="Q6" t="n">
        <v>1514.62210513842</v>
      </c>
      <c r="R6" t="n">
        <v>1546.35764939771</v>
      </c>
      <c r="S6" t="n">
        <v>1560.06378362235</v>
      </c>
      <c r="T6" t="n">
        <v>1539.16029554536</v>
      </c>
      <c r="U6" t="n">
        <v>1478.44365251588</v>
      </c>
      <c r="V6" t="n">
        <v>1496.10227059649</v>
      </c>
      <c r="W6" t="n">
        <v>1476.04348186187</v>
      </c>
      <c r="X6" t="n">
        <v>1439.08413629159</v>
      </c>
      <c r="Y6" t="n">
        <v>1451.92103606302</v>
      </c>
      <c r="Z6" t="n">
        <v>1456.03003331587</v>
      </c>
      <c r="AA6" t="n">
        <v>1585.5360373772</v>
      </c>
      <c r="AB6" t="n">
        <v>1598.18883516095</v>
      </c>
      <c r="AC6" t="n">
        <v>1600.95848238817</v>
      </c>
      <c r="AD6" t="n">
        <v>1587.23963011399</v>
      </c>
      <c r="AE6" t="n">
        <v>1515.77699905762</v>
      </c>
      <c r="AF6" t="n">
        <v>1515.6086892549</v>
      </c>
    </row>
    <row r="7">
      <c r="A7" t="s">
        <v>193</v>
      </c>
      <c r="B7" t="s">
        <v>382</v>
      </c>
      <c r="C7" t="s">
        <v>317</v>
      </c>
      <c r="D7" t="s">
        <v>383</v>
      </c>
      <c r="E7" t="s">
        <v>318</v>
      </c>
      <c r="F7"/>
      <c r="G7" t="n">
        <v>1319.93111539644</v>
      </c>
      <c r="H7" t="n">
        <v>1328.67561646683</v>
      </c>
      <c r="I7" t="n">
        <v>1428.24593319032</v>
      </c>
      <c r="J7" t="n">
        <v>1522.31833669706</v>
      </c>
      <c r="K7" t="n">
        <v>1605.57808062331</v>
      </c>
      <c r="L7" t="n">
        <v>1604.97164850538</v>
      </c>
      <c r="M7" t="n">
        <v>1708.92751277597</v>
      </c>
      <c r="N7" t="n">
        <v>1801.90408672932</v>
      </c>
      <c r="O7" t="n">
        <v>1899.85473205856</v>
      </c>
      <c r="P7" t="n">
        <v>2021.87902140323</v>
      </c>
      <c r="Q7" t="n">
        <v>2161.58830389239</v>
      </c>
      <c r="R7" t="n">
        <v>2277.79148509064</v>
      </c>
      <c r="S7" t="n">
        <v>2391.48093305168</v>
      </c>
      <c r="T7" t="n">
        <v>2389.39718861221</v>
      </c>
      <c r="U7" t="n">
        <v>2222.70011368857</v>
      </c>
      <c r="V7" t="n">
        <v>2223.43833750608</v>
      </c>
      <c r="W7" t="n">
        <v>2184.84800170982</v>
      </c>
      <c r="X7" t="n">
        <v>2143.42611675704</v>
      </c>
      <c r="Y7" t="n">
        <v>2133.11598048151</v>
      </c>
      <c r="Z7" t="n">
        <v>2150.01552383214</v>
      </c>
      <c r="AA7" t="n">
        <v>2273.48652091006</v>
      </c>
      <c r="AB7" t="n">
        <v>2238.30988259989</v>
      </c>
      <c r="AC7" t="n">
        <v>2233.47015656436</v>
      </c>
      <c r="AD7" t="n">
        <v>2261.22812381558</v>
      </c>
      <c r="AE7" t="n">
        <v>2202.90509985307</v>
      </c>
      <c r="AF7" t="n">
        <v>2241.87992633586</v>
      </c>
    </row>
    <row r="8">
      <c r="A8" t="s">
        <v>193</v>
      </c>
      <c r="B8" t="s">
        <v>384</v>
      </c>
      <c r="C8" t="s">
        <v>317</v>
      </c>
      <c r="D8" t="s">
        <v>385</v>
      </c>
      <c r="E8" t="s">
        <v>318</v>
      </c>
      <c r="F8"/>
      <c r="G8" t="n">
        <v>844.279270085346</v>
      </c>
      <c r="H8" t="n">
        <v>845.892174597027</v>
      </c>
      <c r="I8" t="n">
        <v>891.532295485917</v>
      </c>
      <c r="J8" t="n">
        <v>943.185340884147</v>
      </c>
      <c r="K8" t="n">
        <v>966.749615629715</v>
      </c>
      <c r="L8" t="n">
        <v>928.11326021023</v>
      </c>
      <c r="M8" t="n">
        <v>915.627126466271</v>
      </c>
      <c r="N8" t="n">
        <v>955.522928464207</v>
      </c>
      <c r="O8" t="n">
        <v>955.741938391935</v>
      </c>
      <c r="P8" t="n">
        <v>970.180204120518</v>
      </c>
      <c r="Q8" t="n">
        <v>1003.46406342087</v>
      </c>
      <c r="R8" t="n">
        <v>1065.57369130091</v>
      </c>
      <c r="S8" t="n">
        <v>1216.02965528783</v>
      </c>
      <c r="T8" t="n">
        <v>1334.19576032765</v>
      </c>
      <c r="U8" t="n">
        <v>1560.54994854965</v>
      </c>
      <c r="V8" t="n">
        <v>1654.21519970161</v>
      </c>
      <c r="W8" t="n">
        <v>1722.76038760184</v>
      </c>
      <c r="X8" t="n">
        <v>1767.0842798849</v>
      </c>
      <c r="Y8" t="n">
        <v>1831.71554604096</v>
      </c>
      <c r="Z8" t="n">
        <v>1859.40829200672</v>
      </c>
      <c r="AA8" t="n">
        <v>1884.86881663276</v>
      </c>
      <c r="AB8" t="n">
        <v>1800.22017422552</v>
      </c>
      <c r="AC8" t="n">
        <v>1894.82568210268</v>
      </c>
      <c r="AD8" t="n">
        <v>2006.62910299017</v>
      </c>
      <c r="AE8" t="n">
        <v>1965.68266708149</v>
      </c>
      <c r="AF8" t="n">
        <v>1927.78289691178</v>
      </c>
    </row>
    <row r="9">
      <c r="A9" t="s">
        <v>193</v>
      </c>
      <c r="B9" t="s">
        <v>386</v>
      </c>
      <c r="C9" t="s">
        <v>317</v>
      </c>
      <c r="D9" t="s">
        <v>387</v>
      </c>
      <c r="E9" t="s">
        <v>318</v>
      </c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</row>
    <row r="10">
      <c r="A10" t="s">
        <v>193</v>
      </c>
      <c r="B10" t="s">
        <v>388</v>
      </c>
      <c r="C10" t="s">
        <v>317</v>
      </c>
      <c r="D10" t="s">
        <v>389</v>
      </c>
      <c r="E10" t="s">
        <v>318</v>
      </c>
      <c r="F10"/>
      <c r="G10" t="n">
        <v>2619.93863771414</v>
      </c>
      <c r="H10" t="n">
        <v>2803.25654923712</v>
      </c>
      <c r="I10" t="n">
        <v>2934.63174309828</v>
      </c>
      <c r="J10" t="n">
        <v>3071.61842686732</v>
      </c>
      <c r="K10" t="n">
        <v>3250.95754294805</v>
      </c>
      <c r="L10" t="n">
        <v>3411.28728186113</v>
      </c>
      <c r="M10" t="n">
        <v>3825.23589937879</v>
      </c>
      <c r="N10" t="n">
        <v>4161.33333120249</v>
      </c>
      <c r="O10" t="n">
        <v>4458.93312443303</v>
      </c>
      <c r="P10" t="n">
        <v>4862.25386693827</v>
      </c>
      <c r="Q10" t="n">
        <v>5387.37928182947</v>
      </c>
      <c r="R10" t="n">
        <v>5962.75414233621</v>
      </c>
      <c r="S10" t="n">
        <v>6610.11526331876</v>
      </c>
      <c r="T10" t="n">
        <v>6973.91866728415</v>
      </c>
      <c r="U10" t="n">
        <v>7337.56929899727</v>
      </c>
      <c r="V10" t="n">
        <v>7915.45929315836</v>
      </c>
      <c r="W10" t="n">
        <v>8379.6764654227</v>
      </c>
      <c r="X10" t="n">
        <v>8615.84476506154</v>
      </c>
      <c r="Y10" t="n">
        <v>8948.12945588759</v>
      </c>
      <c r="Z10" t="n">
        <v>9083.40854254196</v>
      </c>
      <c r="AA10" t="n">
        <v>9131.60650830134</v>
      </c>
      <c r="AB10" t="n">
        <v>8973.6975389776</v>
      </c>
      <c r="AC10" t="n">
        <v>9058.43807760105</v>
      </c>
      <c r="AD10" t="n">
        <v>9242.39565512821</v>
      </c>
      <c r="AE10" t="n">
        <v>9324.13727715802</v>
      </c>
      <c r="AF10" t="n">
        <v>9899.14013237565</v>
      </c>
    </row>
    <row r="11">
      <c r="A11" t="s">
        <v>193</v>
      </c>
      <c r="B11" t="s">
        <v>390</v>
      </c>
      <c r="C11" t="s">
        <v>317</v>
      </c>
      <c r="D11" t="s">
        <v>391</v>
      </c>
      <c r="E11" t="s">
        <v>318</v>
      </c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</row>
    <row r="12">
      <c r="A12" t="s">
        <v>193</v>
      </c>
      <c r="B12" t="s">
        <v>392</v>
      </c>
      <c r="C12" t="s">
        <v>317</v>
      </c>
      <c r="D12" t="s">
        <v>393</v>
      </c>
      <c r="E12" t="s">
        <v>318</v>
      </c>
      <c r="F12"/>
      <c r="G12" t="n">
        <v>1658.05543836575</v>
      </c>
      <c r="H12" t="n">
        <v>1746.41335881855</v>
      </c>
      <c r="I12" t="n">
        <v>1891.07697501935</v>
      </c>
      <c r="J12" t="n">
        <v>2017.0293873643</v>
      </c>
      <c r="K12" t="n">
        <v>2121.38980153681</v>
      </c>
      <c r="L12" t="n">
        <v>2201.95028076465</v>
      </c>
      <c r="M12" t="n">
        <v>2411.19248166759</v>
      </c>
      <c r="N12" t="n">
        <v>2590.64101883213</v>
      </c>
      <c r="O12" t="n">
        <v>2781.44496078693</v>
      </c>
      <c r="P12" t="n">
        <v>2990.08065322132</v>
      </c>
      <c r="Q12" t="n">
        <v>3238.98455068432</v>
      </c>
      <c r="R12" t="n">
        <v>3545.57611038853</v>
      </c>
      <c r="S12" t="n">
        <v>3815.28634820462</v>
      </c>
      <c r="T12" t="n">
        <v>3840.77939639505</v>
      </c>
      <c r="U12" t="n">
        <v>3778.68196946634</v>
      </c>
      <c r="V12" t="n">
        <v>3850.853551175</v>
      </c>
      <c r="W12" t="n">
        <v>3895.84999874353</v>
      </c>
      <c r="X12" t="n">
        <v>3877.85397239417</v>
      </c>
      <c r="Y12" t="n">
        <v>3965.09832154239</v>
      </c>
      <c r="Z12" t="n">
        <v>4079.04027686727</v>
      </c>
      <c r="AA12" t="n">
        <v>4188.70028532284</v>
      </c>
      <c r="AB12" t="n">
        <v>4167.36949267958</v>
      </c>
      <c r="AC12" t="n">
        <v>4286.6529120695</v>
      </c>
      <c r="AD12" t="n">
        <v>4387.6618516203</v>
      </c>
      <c r="AE12" t="n">
        <v>4328.42069107034</v>
      </c>
      <c r="AF12" t="n">
        <v>4492.31726903844</v>
      </c>
    </row>
    <row r="13">
      <c r="A13" t="s">
        <v>193</v>
      </c>
      <c r="B13" t="s">
        <v>394</v>
      </c>
      <c r="C13" t="s">
        <v>317</v>
      </c>
      <c r="D13" t="s">
        <v>395</v>
      </c>
      <c r="E13" t="s">
        <v>318</v>
      </c>
      <c r="F13"/>
      <c r="G13" t="n">
        <v>1576.12661322414</v>
      </c>
      <c r="H13" t="n">
        <v>1702.29096075898</v>
      </c>
      <c r="I13" t="n">
        <v>1851.1266516728</v>
      </c>
      <c r="J13" t="n">
        <v>2009.71549541578</v>
      </c>
      <c r="K13" t="n">
        <v>2160.89653908033</v>
      </c>
      <c r="L13" t="n">
        <v>2265.9979398255</v>
      </c>
      <c r="M13" t="n">
        <v>2527.67692944718</v>
      </c>
      <c r="N13" t="n">
        <v>2764.00093294512</v>
      </c>
      <c r="O13" t="n">
        <v>3045.1315040971</v>
      </c>
      <c r="P13" t="n">
        <v>3318.0055001152</v>
      </c>
      <c r="Q13" t="n">
        <v>3660.95814994046</v>
      </c>
      <c r="R13" t="n">
        <v>4002.61324710486</v>
      </c>
      <c r="S13" t="n">
        <v>4448.75959060514</v>
      </c>
      <c r="T13" t="n">
        <v>4549.69340961922</v>
      </c>
      <c r="U13" t="n">
        <v>4611.62856915398</v>
      </c>
      <c r="V13" t="n">
        <v>4783.66567632106</v>
      </c>
      <c r="W13" t="n">
        <v>4930.62881885424</v>
      </c>
      <c r="X13" t="n">
        <v>4949.12084996938</v>
      </c>
      <c r="Y13" t="n">
        <v>5107.52084772816</v>
      </c>
      <c r="Z13" t="n">
        <v>5256.7944736906</v>
      </c>
      <c r="AA13" t="n">
        <v>5430.97367288487</v>
      </c>
      <c r="AB13" t="n">
        <v>5472.42754037256</v>
      </c>
      <c r="AC13" t="n">
        <v>5603.62088920071</v>
      </c>
      <c r="AD13" t="n">
        <v>5691.98017813998</v>
      </c>
      <c r="AE13" t="n">
        <v>5770.99011334397</v>
      </c>
      <c r="AF13" t="n">
        <v>5898.10011297243</v>
      </c>
    </row>
    <row r="14">
      <c r="A14" t="s">
        <v>193</v>
      </c>
      <c r="B14" t="s">
        <v>396</v>
      </c>
      <c r="C14" t="s">
        <v>317</v>
      </c>
      <c r="D14" t="s">
        <v>397</v>
      </c>
      <c r="E14" t="s">
        <v>318</v>
      </c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</row>
    <row r="15">
      <c r="A15" t="s">
        <v>193</v>
      </c>
      <c r="B15" t="s">
        <v>398</v>
      </c>
      <c r="C15" t="s">
        <v>317</v>
      </c>
      <c r="D15" t="s">
        <v>399</v>
      </c>
      <c r="E15" t="s">
        <v>318</v>
      </c>
      <c r="F15"/>
      <c r="G15" t="n">
        <v>2016.64637324861</v>
      </c>
      <c r="H15" t="n">
        <v>2151.11956982097</v>
      </c>
      <c r="I15" t="n">
        <v>2269.76798679562</v>
      </c>
      <c r="J15" t="n">
        <v>2387.0249522448</v>
      </c>
      <c r="K15" t="n">
        <v>2502.03783204254</v>
      </c>
      <c r="L15" t="n">
        <v>2547.78673564741</v>
      </c>
      <c r="M15" t="n">
        <v>2717.50916644236</v>
      </c>
      <c r="N15" t="n">
        <v>2786.1888362601</v>
      </c>
      <c r="O15" t="n">
        <v>2930.45269584918</v>
      </c>
      <c r="P15" t="n">
        <v>3083.36747588247</v>
      </c>
      <c r="Q15" t="n">
        <v>3230.93515867357</v>
      </c>
      <c r="R15" t="n">
        <v>3427.61361498216</v>
      </c>
      <c r="S15" t="n">
        <v>3645.02824591103</v>
      </c>
      <c r="T15" t="n">
        <v>3693.31415903919</v>
      </c>
      <c r="U15" t="n">
        <v>3729.82415676614</v>
      </c>
      <c r="V15" t="n">
        <v>3819.49601102368</v>
      </c>
      <c r="W15" t="n">
        <v>3875.3576208123</v>
      </c>
      <c r="X15" t="n">
        <v>3753.99665068965</v>
      </c>
      <c r="Y15" t="n">
        <v>3705.26738296228</v>
      </c>
      <c r="Z15" t="n">
        <v>3661.37228334011</v>
      </c>
      <c r="AA15" t="n">
        <v>3607.47127639107</v>
      </c>
      <c r="AB15" t="n">
        <v>3537.03815245976</v>
      </c>
      <c r="AC15" t="n">
        <v>3405.51147714804</v>
      </c>
      <c r="AD15" t="n">
        <v>3329.76725909678</v>
      </c>
      <c r="AE15" t="n">
        <v>3178.55473643752</v>
      </c>
      <c r="AF15" t="n">
        <v>3189.5636864618</v>
      </c>
    </row>
    <row r="16">
      <c r="A16" t="s">
        <v>193</v>
      </c>
      <c r="B16" t="s">
        <v>400</v>
      </c>
      <c r="C16" t="s">
        <v>317</v>
      </c>
      <c r="D16" t="s">
        <v>401</v>
      </c>
      <c r="E16" t="s">
        <v>318</v>
      </c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</row>
    <row r="17">
      <c r="A17" t="s">
        <v>193</v>
      </c>
      <c r="B17" t="s">
        <v>402</v>
      </c>
      <c r="C17" t="s">
        <v>317</v>
      </c>
      <c r="D17" t="s">
        <v>403</v>
      </c>
      <c r="E17" t="s">
        <v>318</v>
      </c>
      <c r="F17"/>
      <c r="G17" t="n">
        <v>869.403013769631</v>
      </c>
      <c r="H17" t="n">
        <v>946.53707832107</v>
      </c>
      <c r="I17" t="n">
        <v>1034.32192059174</v>
      </c>
      <c r="J17" t="n">
        <v>1119.54188931028</v>
      </c>
      <c r="K17" t="n">
        <v>1193.68728955909</v>
      </c>
      <c r="L17" t="n">
        <v>1264.26915118736</v>
      </c>
      <c r="M17" t="n">
        <v>1422.99916032808</v>
      </c>
      <c r="N17" t="n">
        <v>1562.33518116144</v>
      </c>
      <c r="O17" t="n">
        <v>1684.95281364993</v>
      </c>
      <c r="P17" t="n">
        <v>1821.76967311835</v>
      </c>
      <c r="Q17" t="n">
        <v>1988.92673916083</v>
      </c>
      <c r="R17" t="n">
        <v>2177.2611842451</v>
      </c>
      <c r="S17" t="n">
        <v>2373.52984640172</v>
      </c>
      <c r="T17" t="n">
        <v>2529.38700228998</v>
      </c>
      <c r="U17" t="n">
        <v>2654.62524649935</v>
      </c>
      <c r="V17" t="n">
        <v>2776.25908862817</v>
      </c>
      <c r="W17" t="n">
        <v>2890.24738550097</v>
      </c>
      <c r="X17" t="n">
        <v>2927.80268402389</v>
      </c>
      <c r="Y17" t="n">
        <v>3015.43583403304</v>
      </c>
      <c r="Z17" t="n">
        <v>3071.38058333569</v>
      </c>
      <c r="AA17" t="n">
        <v>3021.3253320058</v>
      </c>
      <c r="AB17" t="n">
        <v>2906.87440423287</v>
      </c>
      <c r="AC17" t="n">
        <v>2891.39784780882</v>
      </c>
      <c r="AD17" t="n">
        <v>2855.41862931828</v>
      </c>
      <c r="AE17" t="n">
        <v>2766.01028810415</v>
      </c>
      <c r="AF17" t="n">
        <v>2762.11272916801</v>
      </c>
    </row>
    <row r="18">
      <c r="A18" t="s">
        <v>193</v>
      </c>
      <c r="B18" t="s">
        <v>404</v>
      </c>
      <c r="C18" t="s">
        <v>317</v>
      </c>
      <c r="D18" t="s">
        <v>405</v>
      </c>
      <c r="E18" t="s">
        <v>318</v>
      </c>
      <c r="F18"/>
      <c r="G18" t="n">
        <v>3491.09644219831</v>
      </c>
      <c r="H18" t="n">
        <v>3708.2466048574</v>
      </c>
      <c r="I18" t="n">
        <v>3916.68847106197</v>
      </c>
      <c r="J18" t="n">
        <v>4218.01617443731</v>
      </c>
      <c r="K18" t="n">
        <v>4490.26682308427</v>
      </c>
      <c r="L18" t="n">
        <v>4672.79499988406</v>
      </c>
      <c r="M18" t="n">
        <v>5191.29756098899</v>
      </c>
      <c r="N18" t="n">
        <v>5756.74796102195</v>
      </c>
      <c r="O18" t="n">
        <v>6209.22552050292</v>
      </c>
      <c r="P18" t="n">
        <v>6606.24691657328</v>
      </c>
      <c r="Q18" t="n">
        <v>6897.58029310198</v>
      </c>
      <c r="R18" t="n">
        <v>7172.33249508062</v>
      </c>
      <c r="S18" t="n">
        <v>7536.70114552159</v>
      </c>
      <c r="T18" t="n">
        <v>7898.00252303551</v>
      </c>
      <c r="U18" t="n">
        <v>7395.33300784425</v>
      </c>
      <c r="V18" t="n">
        <v>7164.52782653973</v>
      </c>
      <c r="W18" t="n">
        <v>7044.56478520936</v>
      </c>
      <c r="X18" t="n">
        <v>6911.66133729072</v>
      </c>
      <c r="Y18" t="n">
        <v>6978.79515455682</v>
      </c>
      <c r="Z18" t="n">
        <v>6976.97915183958</v>
      </c>
      <c r="AA18" t="n">
        <v>7331.45780024775</v>
      </c>
      <c r="AB18" t="n">
        <v>7399.92046967999</v>
      </c>
      <c r="AC18" t="n">
        <v>7519.62112311468</v>
      </c>
      <c r="AD18" t="n">
        <v>7662.24347051597</v>
      </c>
      <c r="AE18" t="n">
        <v>7398.21030300387</v>
      </c>
      <c r="AF18" t="n">
        <v>7240.29493078854</v>
      </c>
    </row>
    <row r="19">
      <c r="A19" t="s">
        <v>193</v>
      </c>
      <c r="B19" t="s">
        <v>406</v>
      </c>
      <c r="C19" t="s">
        <v>317</v>
      </c>
      <c r="D19" t="s">
        <v>407</v>
      </c>
      <c r="E19" t="s">
        <v>318</v>
      </c>
      <c r="F19"/>
      <c r="G19" t="n">
        <v>956.614483978188</v>
      </c>
      <c r="H19" t="n">
        <v>1041.89588396413</v>
      </c>
      <c r="I19" t="n">
        <v>1152.20170204572</v>
      </c>
      <c r="J19" t="n">
        <v>1257.61538098001</v>
      </c>
      <c r="K19" t="n">
        <v>1338.69467722416</v>
      </c>
      <c r="L19" t="n">
        <v>1382.1437814634</v>
      </c>
      <c r="M19" t="n">
        <v>1514.44473235359</v>
      </c>
      <c r="N19" t="n">
        <v>1613.46409657116</v>
      </c>
      <c r="O19" t="n">
        <v>1741.29090795317</v>
      </c>
      <c r="P19" t="n">
        <v>1869.83770593509</v>
      </c>
      <c r="Q19" t="n">
        <v>1999.79200717725</v>
      </c>
      <c r="R19" t="n">
        <v>2142.94742673252</v>
      </c>
      <c r="S19" t="n">
        <v>2291.9723178657</v>
      </c>
      <c r="T19" t="n">
        <v>2433.42948400677</v>
      </c>
      <c r="U19" t="n">
        <v>2410.86754833502</v>
      </c>
      <c r="V19" t="n">
        <v>2498.34476806706</v>
      </c>
      <c r="W19" t="n">
        <v>2515.17994943595</v>
      </c>
      <c r="X19" t="n">
        <v>2468.77134827291</v>
      </c>
      <c r="Y19" t="n">
        <v>2522.7751085626</v>
      </c>
      <c r="Z19" t="n">
        <v>2560.21310883889</v>
      </c>
      <c r="AA19" t="n">
        <v>2709.77331916296</v>
      </c>
      <c r="AB19" t="n">
        <v>2677.29053565392</v>
      </c>
      <c r="AC19" t="n">
        <v>2718.5839248888</v>
      </c>
      <c r="AD19" t="n">
        <v>2751.75447686557</v>
      </c>
      <c r="AE19" t="n">
        <v>2642.22203748643</v>
      </c>
      <c r="AF19" t="n">
        <v>2625.73012549494</v>
      </c>
    </row>
    <row r="20">
      <c r="A20" t="s">
        <v>193</v>
      </c>
      <c r="B20" t="s">
        <v>408</v>
      </c>
      <c r="C20" t="s">
        <v>317</v>
      </c>
      <c r="D20" t="s">
        <v>409</v>
      </c>
      <c r="E20" t="s">
        <v>318</v>
      </c>
      <c r="F20"/>
      <c r="G20" t="n">
        <v>1640.29798832365</v>
      </c>
      <c r="H20" t="n">
        <v>1697.6064779749</v>
      </c>
      <c r="I20" t="n">
        <v>1750.19620076869</v>
      </c>
      <c r="J20" t="n">
        <v>1821.07269966462</v>
      </c>
      <c r="K20" t="n">
        <v>1975.49129425943</v>
      </c>
      <c r="L20" t="n">
        <v>2090.51568410211</v>
      </c>
      <c r="M20" t="n">
        <v>2419.22169919749</v>
      </c>
      <c r="N20" t="n">
        <v>2642.53328456159</v>
      </c>
      <c r="O20" t="n">
        <v>2833.67164519174</v>
      </c>
      <c r="P20" t="n">
        <v>3164.57413705162</v>
      </c>
      <c r="Q20" t="n">
        <v>3624.57284425429</v>
      </c>
      <c r="R20" t="n">
        <v>3921.51879552934</v>
      </c>
      <c r="S20" t="n">
        <v>4513.19689035642</v>
      </c>
      <c r="T20" t="n">
        <v>5948.074164716</v>
      </c>
      <c r="U20" t="n">
        <v>6202.55155472697</v>
      </c>
      <c r="V20" t="n">
        <v>6920.88995627237</v>
      </c>
      <c r="W20" t="n">
        <v>7672.42970038527</v>
      </c>
      <c r="X20" t="n">
        <v>8062.60232039669</v>
      </c>
      <c r="Y20" t="n">
        <v>7867.66091439899</v>
      </c>
      <c r="Z20" t="n">
        <v>7811.88775588076</v>
      </c>
      <c r="AA20" t="n">
        <v>7887.13673973093</v>
      </c>
      <c r="AB20" t="n">
        <v>8178.39742095441</v>
      </c>
      <c r="AC20" t="n">
        <v>8274.30022066359</v>
      </c>
      <c r="AD20" t="n">
        <v>8440.23714809297</v>
      </c>
      <c r="AE20" t="n">
        <v>7957.26692506107</v>
      </c>
      <c r="AF20" t="n">
        <v>7771.8592012062</v>
      </c>
    </row>
    <row r="21">
      <c r="A21" t="s">
        <v>193</v>
      </c>
      <c r="B21" t="s">
        <v>410</v>
      </c>
      <c r="C21" t="s">
        <v>317</v>
      </c>
      <c r="D21" t="s">
        <v>411</v>
      </c>
      <c r="E21" t="s">
        <v>318</v>
      </c>
      <c r="F21"/>
      <c r="G21" t="n">
        <v>2025.90746905279</v>
      </c>
      <c r="H21" t="n">
        <v>2118.87421129457</v>
      </c>
      <c r="I21" t="n">
        <v>2219.08831639978</v>
      </c>
      <c r="J21" t="n">
        <v>2346.59046200614</v>
      </c>
      <c r="K21" t="n">
        <v>2626.66873366957</v>
      </c>
      <c r="L21" t="n">
        <v>2809.52339638118</v>
      </c>
      <c r="M21" t="n">
        <v>3240.15153634462</v>
      </c>
      <c r="N21" t="n">
        <v>3559.68351836311</v>
      </c>
      <c r="O21" t="n">
        <v>3880.6147990068</v>
      </c>
      <c r="P21" t="n">
        <v>4352.7095030954</v>
      </c>
      <c r="Q21" t="n">
        <v>4905.96185894984</v>
      </c>
      <c r="R21" t="n">
        <v>5400.5531675773</v>
      </c>
      <c r="S21" t="n">
        <v>6295.89963973575</v>
      </c>
      <c r="T21" t="n">
        <v>7876.29524974562</v>
      </c>
      <c r="U21" t="n">
        <v>8352.01048027707</v>
      </c>
      <c r="V21" t="n">
        <v>9240.68293143096</v>
      </c>
      <c r="W21" t="n">
        <v>10059.1156661257</v>
      </c>
      <c r="X21" t="n">
        <v>10518.6266346485</v>
      </c>
      <c r="Y21" t="n">
        <v>10305.5403009972</v>
      </c>
      <c r="Z21" t="n">
        <v>10408.4536596057</v>
      </c>
      <c r="AA21" t="n">
        <v>10630.0678321135</v>
      </c>
      <c r="AB21" t="n">
        <v>10859.229190755</v>
      </c>
      <c r="AC21" t="n">
        <v>10904.1989270189</v>
      </c>
      <c r="AD21" t="n">
        <v>10912.7934596643</v>
      </c>
      <c r="AE21" t="n">
        <v>10282.5409157681</v>
      </c>
      <c r="AF21" t="n">
        <v>10144.2971547794</v>
      </c>
    </row>
    <row r="22">
      <c r="A22" t="s">
        <v>193</v>
      </c>
      <c r="B22" t="s">
        <v>412</v>
      </c>
      <c r="C22" t="s">
        <v>317</v>
      </c>
      <c r="D22" t="s">
        <v>413</v>
      </c>
      <c r="E22" t="s">
        <v>318</v>
      </c>
      <c r="F22"/>
      <c r="G22" t="n">
        <v>385.609480728556</v>
      </c>
      <c r="H22" t="n">
        <v>421.26773332044</v>
      </c>
      <c r="I22" t="n">
        <v>468.892115631099</v>
      </c>
      <c r="J22" t="n">
        <v>525.517762341076</v>
      </c>
      <c r="K22" t="n">
        <v>651.1774394103</v>
      </c>
      <c r="L22" t="n">
        <v>719.007712279471</v>
      </c>
      <c r="M22" t="n">
        <v>820.929837146068</v>
      </c>
      <c r="N22" t="n">
        <v>917.150233800691</v>
      </c>
      <c r="O22" t="n">
        <v>1046.94315381518</v>
      </c>
      <c r="P22" t="n">
        <v>1188.13536604557</v>
      </c>
      <c r="Q22" t="n">
        <v>1281.38901469473</v>
      </c>
      <c r="R22" t="n">
        <v>1479.03437204708</v>
      </c>
      <c r="S22" t="n">
        <v>1782.70274938129</v>
      </c>
      <c r="T22" t="n">
        <v>1928.22108503103</v>
      </c>
      <c r="U22" t="n">
        <v>2149.45892554956</v>
      </c>
      <c r="V22" t="n">
        <v>2319.79297515696</v>
      </c>
      <c r="W22" t="n">
        <v>2386.68596574163</v>
      </c>
      <c r="X22" t="n">
        <v>2456.02431425083</v>
      </c>
      <c r="Y22" t="n">
        <v>2437.87938660019</v>
      </c>
      <c r="Z22" t="n">
        <v>2596.56590372499</v>
      </c>
      <c r="AA22" t="n">
        <v>2742.93109238261</v>
      </c>
      <c r="AB22" t="n">
        <v>2680.83176980357</v>
      </c>
      <c r="AC22" t="n">
        <v>2629.89870635544</v>
      </c>
      <c r="AD22" t="n">
        <v>2472.5563115703</v>
      </c>
      <c r="AE22" t="n">
        <v>2325.2739907082</v>
      </c>
      <c r="AF22" t="n">
        <v>2372.43795357416</v>
      </c>
    </row>
    <row r="23">
      <c r="A23" t="s">
        <v>193</v>
      </c>
      <c r="B23" t="s">
        <v>414</v>
      </c>
      <c r="C23" t="s">
        <v>317</v>
      </c>
      <c r="D23" t="s">
        <v>415</v>
      </c>
      <c r="E23" t="s">
        <v>318</v>
      </c>
      <c r="F23"/>
      <c r="G23" t="n">
        <v>5157.20142357763</v>
      </c>
      <c r="H23" t="n">
        <v>5622.782758693</v>
      </c>
      <c r="I23" t="n">
        <v>6222.26069699092</v>
      </c>
      <c r="J23" t="n">
        <v>6925.42191389325</v>
      </c>
      <c r="K23" t="n">
        <v>7658.2718536039</v>
      </c>
      <c r="L23" t="n">
        <v>8259.56805800334</v>
      </c>
      <c r="M23" t="n">
        <v>9793.45216479775</v>
      </c>
      <c r="N23" t="n">
        <v>11200.6615954022</v>
      </c>
      <c r="O23" t="n">
        <v>12883.5533501039</v>
      </c>
      <c r="P23" t="n">
        <v>14761.3028513658</v>
      </c>
      <c r="Q23" t="n">
        <v>17039.6407129689</v>
      </c>
      <c r="R23" t="n">
        <v>19325.0387606914</v>
      </c>
      <c r="S23" t="n">
        <v>20768.0514893385</v>
      </c>
      <c r="T23" t="n">
        <v>21752.4023564389</v>
      </c>
      <c r="U23" t="n">
        <v>21503.0626198135</v>
      </c>
      <c r="V23" t="n">
        <v>20456.8155058263</v>
      </c>
      <c r="W23" t="n">
        <v>19013.1624408127</v>
      </c>
      <c r="X23" t="n">
        <v>17788.4734604726</v>
      </c>
      <c r="Y23" t="n">
        <v>17564.1359348331</v>
      </c>
      <c r="Z23" t="n">
        <v>17207.4840480861</v>
      </c>
      <c r="AA23" t="n">
        <v>17538.4674548662</v>
      </c>
      <c r="AB23" t="n">
        <v>18466.4365952616</v>
      </c>
      <c r="AC23" t="n">
        <v>19531.2003806778</v>
      </c>
      <c r="AD23" t="n">
        <v>19986.0559258124</v>
      </c>
      <c r="AE23" t="n">
        <v>19767.7877776175</v>
      </c>
      <c r="AF23" t="n">
        <v>20155.2392649651</v>
      </c>
    </row>
    <row r="24">
      <c r="A24" t="s">
        <v>193</v>
      </c>
      <c r="B24" t="s">
        <v>416</v>
      </c>
      <c r="C24" t="s">
        <v>317</v>
      </c>
      <c r="D24" t="s">
        <v>417</v>
      </c>
      <c r="E24" t="s">
        <v>318</v>
      </c>
      <c r="F24"/>
      <c r="G24" t="n">
        <v>5167.47687354192</v>
      </c>
      <c r="H24" t="n">
        <v>5661.55303020555</v>
      </c>
      <c r="I24" t="n">
        <v>6401.39222527412</v>
      </c>
      <c r="J24" t="n">
        <v>7230.44995540923</v>
      </c>
      <c r="K24" t="n">
        <v>8178.72550283438</v>
      </c>
      <c r="L24" t="n">
        <v>8751.67411824583</v>
      </c>
      <c r="M24" t="n">
        <v>10105.3238626399</v>
      </c>
      <c r="N24" t="n">
        <v>11261.4134141637</v>
      </c>
      <c r="O24" t="n">
        <v>12557.7826957243</v>
      </c>
      <c r="P24" t="n">
        <v>13796.881547843</v>
      </c>
      <c r="Q24" t="n">
        <v>15074.9022567502</v>
      </c>
      <c r="R24" t="n">
        <v>16588.1831930827</v>
      </c>
      <c r="S24" t="n">
        <v>17732.6141454298</v>
      </c>
      <c r="T24" t="n">
        <v>19068.6023361377</v>
      </c>
      <c r="U24" t="n">
        <v>17673.3791003926</v>
      </c>
      <c r="V24" t="n">
        <v>19831.226527844</v>
      </c>
      <c r="W24" t="n">
        <v>20275.5054684884</v>
      </c>
      <c r="X24" t="n">
        <v>19889.5308713543</v>
      </c>
      <c r="Y24" t="n">
        <v>20571.7347515347</v>
      </c>
      <c r="Z24" t="n">
        <v>20596.9871772468</v>
      </c>
      <c r="AA24" t="n">
        <v>18953.3107128451</v>
      </c>
      <c r="AB24" t="n">
        <v>19121.5451010752</v>
      </c>
      <c r="AC24" t="n">
        <v>19502.5368453116</v>
      </c>
      <c r="AD24" t="n">
        <v>20452.0659435953</v>
      </c>
      <c r="AE24" t="n">
        <v>19680.0702164424</v>
      </c>
      <c r="AF24" t="n">
        <v>21549.2041630451</v>
      </c>
    </row>
    <row r="25">
      <c r="A25" t="s">
        <v>193</v>
      </c>
      <c r="B25" t="s">
        <v>418</v>
      </c>
      <c r="C25" t="s">
        <v>317</v>
      </c>
      <c r="D25" t="s">
        <v>419</v>
      </c>
      <c r="E25" t="s">
        <v>318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</row>
    <row r="26">
      <c r="A26" t="s">
        <v>193</v>
      </c>
      <c r="B26" t="s">
        <v>420</v>
      </c>
      <c r="C26" t="s">
        <v>317</v>
      </c>
      <c r="D26" t="s">
        <v>421</v>
      </c>
      <c r="E26" t="s">
        <v>318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</row>
    <row r="27">
      <c r="A27" t="s">
        <v>193</v>
      </c>
      <c r="B27" t="s">
        <v>422</v>
      </c>
      <c r="C27" t="s">
        <v>317</v>
      </c>
      <c r="D27" t="s">
        <v>423</v>
      </c>
      <c r="E27" t="s">
        <v>318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</row>
    <row r="28">
      <c r="A28" t="s">
        <v>193</v>
      </c>
      <c r="B28" t="s">
        <v>424</v>
      </c>
      <c r="C28" t="s">
        <v>317</v>
      </c>
      <c r="D28" t="s">
        <v>425</v>
      </c>
      <c r="E28" t="s">
        <v>318</v>
      </c>
      <c r="F28"/>
      <c r="G28" t="n">
        <v>1600.3952714927</v>
      </c>
      <c r="H28" t="n">
        <v>1710.86911606321</v>
      </c>
      <c r="I28" t="n">
        <v>1846.41666954549</v>
      </c>
      <c r="J28" t="n">
        <v>2004.38978230812</v>
      </c>
      <c r="K28" t="n">
        <v>2317.12996654308</v>
      </c>
      <c r="L28" t="n">
        <v>2510.6608096882</v>
      </c>
      <c r="M28" t="n">
        <v>2835.27326466399</v>
      </c>
      <c r="N28" t="n">
        <v>3097.18340993091</v>
      </c>
      <c r="O28" t="n">
        <v>3395.10615042707</v>
      </c>
      <c r="P28" t="n">
        <v>3732.90350055854</v>
      </c>
      <c r="Q28" t="n">
        <v>4008.58819328538</v>
      </c>
      <c r="R28" t="n">
        <v>4355.84332586691</v>
      </c>
      <c r="S28" t="n">
        <v>4719.99031871382</v>
      </c>
      <c r="T28" t="n">
        <v>5033.98865320985</v>
      </c>
      <c r="U28" t="n">
        <v>5510.04417528266</v>
      </c>
      <c r="V28" t="n">
        <v>6234.76101189609</v>
      </c>
      <c r="W28" t="n">
        <v>6486.7745211269</v>
      </c>
      <c r="X28" t="n">
        <v>6430.61233682519</v>
      </c>
      <c r="Y28" t="n">
        <v>6340.0134549657</v>
      </c>
      <c r="Z28" t="n">
        <v>6237.48400692101</v>
      </c>
      <c r="AA28" t="n">
        <v>6796.74183361467</v>
      </c>
      <c r="AB28" t="n">
        <v>7446.08084762818</v>
      </c>
      <c r="AC28" t="n">
        <v>6224.7626998048</v>
      </c>
      <c r="AD28" t="n">
        <v>9105.90102539712</v>
      </c>
      <c r="AE28" t="n">
        <v>10547.040260662</v>
      </c>
      <c r="AF28" t="n">
        <v>9761.64843573087</v>
      </c>
    </row>
    <row r="29">
      <c r="A29" t="s">
        <v>193</v>
      </c>
      <c r="B29" t="s">
        <v>426</v>
      </c>
      <c r="C29" t="s">
        <v>317</v>
      </c>
      <c r="D29" t="s">
        <v>427</v>
      </c>
      <c r="E29" t="s">
        <v>318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</row>
    <row r="30">
      <c r="A30" t="s">
        <v>193</v>
      </c>
      <c r="B30" t="s">
        <v>428</v>
      </c>
      <c r="C30" t="s">
        <v>317</v>
      </c>
      <c r="D30" t="s">
        <v>429</v>
      </c>
      <c r="E30" t="s">
        <v>318</v>
      </c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</row>
    <row r="31">
      <c r="A31" t="s">
        <v>193</v>
      </c>
      <c r="B31" t="s">
        <v>430</v>
      </c>
      <c r="C31" t="s">
        <v>317</v>
      </c>
      <c r="D31" t="s">
        <v>431</v>
      </c>
      <c r="E31" t="s">
        <v>318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</row>
    <row r="32">
      <c r="A32" t="s">
        <v>193</v>
      </c>
      <c r="B32" t="s">
        <v>432</v>
      </c>
      <c r="C32" t="s">
        <v>317</v>
      </c>
      <c r="D32" t="s">
        <v>433</v>
      </c>
      <c r="E32" t="s">
        <v>318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</row>
    <row r="33">
      <c r="A33" t="s">
        <v>193</v>
      </c>
      <c r="B33" t="s">
        <v>434</v>
      </c>
      <c r="C33" t="s">
        <v>317</v>
      </c>
      <c r="D33" t="s">
        <v>435</v>
      </c>
      <c r="E33" t="s">
        <v>318</v>
      </c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</row>
    <row r="34">
      <c r="A34" t="s">
        <v>193</v>
      </c>
      <c r="B34" t="s">
        <v>436</v>
      </c>
      <c r="C34" t="s">
        <v>317</v>
      </c>
      <c r="D34" t="s">
        <v>437</v>
      </c>
      <c r="E34" t="s">
        <v>318</v>
      </c>
      <c r="F34"/>
      <c r="G34" t="n">
        <v>623.325093299014</v>
      </c>
      <c r="H34" t="n">
        <v>667.695220701384</v>
      </c>
      <c r="I34" t="n">
        <v>740.646726942089</v>
      </c>
      <c r="J34" t="n">
        <v>826.516322690991</v>
      </c>
      <c r="K34" t="n">
        <v>917.715556990777</v>
      </c>
      <c r="L34" t="n">
        <v>965.593309602258</v>
      </c>
      <c r="M34" t="n">
        <v>1084.92776373181</v>
      </c>
      <c r="N34" t="n">
        <v>1188.46527105809</v>
      </c>
      <c r="O34" t="n">
        <v>1309.63144941876</v>
      </c>
      <c r="P34" t="n">
        <v>1414.87292450183</v>
      </c>
      <c r="Q34" t="n">
        <v>1503.87212707057</v>
      </c>
      <c r="R34" t="n">
        <v>1621.27455917165</v>
      </c>
      <c r="S34" t="n">
        <v>1728.61012814348</v>
      </c>
      <c r="T34" t="n">
        <v>1818.57504052599</v>
      </c>
      <c r="U34" t="n">
        <v>1761.36159459158</v>
      </c>
      <c r="V34" t="n">
        <v>1911.43838097531</v>
      </c>
      <c r="W34" t="n">
        <v>1900.54043591552</v>
      </c>
      <c r="X34" t="n">
        <v>1937.52083850533</v>
      </c>
      <c r="Y34" t="n">
        <v>2068.65480153698</v>
      </c>
      <c r="Z34" t="n">
        <v>2177.82044786349</v>
      </c>
      <c r="AA34" t="n">
        <v>2526.90281089625</v>
      </c>
      <c r="AB34" t="n">
        <v>2754.07130984144</v>
      </c>
      <c r="AC34" t="n">
        <v>2728.00885233607</v>
      </c>
      <c r="AD34" t="n">
        <v>2934.05033255249</v>
      </c>
      <c r="AE34" t="n">
        <v>2605.56950503543</v>
      </c>
      <c r="AF34" t="n">
        <v>2443.62593922233</v>
      </c>
    </row>
    <row r="35">
      <c r="A35" t="s">
        <v>193</v>
      </c>
      <c r="B35" t="s">
        <v>438</v>
      </c>
      <c r="C35" t="s">
        <v>317</v>
      </c>
      <c r="D35" t="s">
        <v>439</v>
      </c>
      <c r="E35" t="s">
        <v>318</v>
      </c>
      <c r="F35"/>
      <c r="G35" t="n">
        <v>4822.38324162889</v>
      </c>
      <c r="H35" t="n">
        <v>5357.99227978968</v>
      </c>
      <c r="I35" t="n">
        <v>6031.86666782356</v>
      </c>
      <c r="J35" t="n">
        <v>6828.35408232627</v>
      </c>
      <c r="K35" t="n">
        <v>8395.63140245282</v>
      </c>
      <c r="L35" t="n">
        <v>9669.35051819656</v>
      </c>
      <c r="M35" t="n">
        <v>11339.6886961618</v>
      </c>
      <c r="N35" t="n">
        <v>12979.8657980261</v>
      </c>
      <c r="O35" t="n">
        <v>14250.6723986418</v>
      </c>
      <c r="P35" t="n">
        <v>15595.5834077561</v>
      </c>
      <c r="Q35" t="n">
        <v>16906.3899335565</v>
      </c>
      <c r="R35" t="n">
        <v>18771.6235487083</v>
      </c>
      <c r="S35" t="n">
        <v>20226.9028709568</v>
      </c>
      <c r="T35" t="n">
        <v>21221.3232602239</v>
      </c>
      <c r="U35" t="n">
        <v>22068.4332445574</v>
      </c>
      <c r="V35" t="n">
        <v>24597.8536843365</v>
      </c>
      <c r="W35" t="n">
        <v>25778.4357937713</v>
      </c>
      <c r="X35" t="n">
        <v>26493.1045495828</v>
      </c>
      <c r="Y35" t="n">
        <v>27002.9689115578</v>
      </c>
      <c r="Z35" t="n">
        <v>28947.6117019753</v>
      </c>
      <c r="AA35" t="n">
        <v>33365.8024110697</v>
      </c>
      <c r="AB35" t="n">
        <v>33054.3916801169</v>
      </c>
      <c r="AC35" t="n">
        <v>34695.8084266633</v>
      </c>
      <c r="AD35" t="n">
        <v>35625.209397235</v>
      </c>
      <c r="AE35" t="n">
        <v>36289.9708385412</v>
      </c>
      <c r="AF35" t="n">
        <v>38359.6975319919</v>
      </c>
    </row>
    <row r="36">
      <c r="A36" t="s">
        <v>193</v>
      </c>
      <c r="B36" t="s">
        <v>440</v>
      </c>
      <c r="C36" t="s">
        <v>317</v>
      </c>
      <c r="D36" t="s">
        <v>441</v>
      </c>
      <c r="E36" t="s">
        <v>318</v>
      </c>
      <c r="F36"/>
      <c r="G36" t="n">
        <v>1100.3062663985</v>
      </c>
      <c r="H36" t="n">
        <v>1167.19900260057</v>
      </c>
      <c r="I36" t="n">
        <v>1306.87229690374</v>
      </c>
      <c r="J36" t="n">
        <v>1439.07083439235</v>
      </c>
      <c r="K36" t="n">
        <v>1652.74950806407</v>
      </c>
      <c r="L36" t="n">
        <v>1757.5223190533</v>
      </c>
      <c r="M36" t="n">
        <v>1996.83525362272</v>
      </c>
      <c r="N36" t="n">
        <v>2258.32570970044</v>
      </c>
      <c r="O36" t="n">
        <v>2557.80604850914</v>
      </c>
      <c r="P36" t="n">
        <v>2833.76180844693</v>
      </c>
      <c r="Q36" t="n">
        <v>3268.83834190865</v>
      </c>
      <c r="R36" t="n">
        <v>3785.58379263468</v>
      </c>
      <c r="S36" t="n">
        <v>4273.83774515169</v>
      </c>
      <c r="T36" t="n">
        <v>4851.58400577478</v>
      </c>
      <c r="U36" t="n">
        <v>5322.38540370334</v>
      </c>
      <c r="V36" t="n">
        <v>6171.35678624279</v>
      </c>
      <c r="W36" t="n">
        <v>6260.48692605363</v>
      </c>
      <c r="X36" t="n">
        <v>6458.30429410146</v>
      </c>
      <c r="Y36" t="n">
        <v>6639.01818955094</v>
      </c>
      <c r="Z36" t="n">
        <v>6737.08812064822</v>
      </c>
      <c r="AA36" t="n">
        <v>7237.07874924213</v>
      </c>
      <c r="AB36" t="n">
        <v>6929.29143613748</v>
      </c>
      <c r="AC36" t="n">
        <v>7066.67491208874</v>
      </c>
      <c r="AD36" t="n">
        <v>7091.69531964295</v>
      </c>
      <c r="AE36" t="n">
        <v>6927.74836329917</v>
      </c>
      <c r="AF36" t="n">
        <v>7035.63921505382</v>
      </c>
    </row>
    <row r="37">
      <c r="A37" t="s">
        <v>193</v>
      </c>
      <c r="B37" t="s">
        <v>442</v>
      </c>
      <c r="C37" t="s">
        <v>317</v>
      </c>
      <c r="D37" t="s">
        <v>443</v>
      </c>
      <c r="E37" t="s">
        <v>318</v>
      </c>
      <c r="F37"/>
      <c r="G37" t="n">
        <v>2557.78506323284</v>
      </c>
      <c r="H37" t="n">
        <v>2828.55752577208</v>
      </c>
      <c r="I37" t="n">
        <v>3142.21796733924</v>
      </c>
      <c r="J37" t="n">
        <v>3561.17481508125</v>
      </c>
      <c r="K37" t="n">
        <v>4485.90690770169</v>
      </c>
      <c r="L37" t="n">
        <v>5267.81065458896</v>
      </c>
      <c r="M37" t="n">
        <v>6203.08613095069</v>
      </c>
      <c r="N37" t="n">
        <v>7169.98084577137</v>
      </c>
      <c r="O37" t="n">
        <v>7726.33754835845</v>
      </c>
      <c r="P37" t="n">
        <v>8534.93583542548</v>
      </c>
      <c r="Q37" t="n">
        <v>9175.69373086844</v>
      </c>
      <c r="R37" t="n">
        <v>10009.9819432616</v>
      </c>
      <c r="S37" t="n">
        <v>10490.2821144771</v>
      </c>
      <c r="T37" t="n">
        <v>10422.0653400895</v>
      </c>
      <c r="U37" t="n">
        <v>10504.482079397</v>
      </c>
      <c r="V37" t="n">
        <v>11543.3801795456</v>
      </c>
      <c r="W37" t="n">
        <v>11847.2172993546</v>
      </c>
      <c r="X37" t="n">
        <v>11969.419072139</v>
      </c>
      <c r="Y37" t="n">
        <v>11896.7084401989</v>
      </c>
      <c r="Z37" t="n">
        <v>13101.3128922655</v>
      </c>
      <c r="AA37" t="n">
        <v>15906.5508548278</v>
      </c>
      <c r="AB37" t="n">
        <v>15560.1729854891</v>
      </c>
      <c r="AC37" t="n">
        <v>16430.3493039513</v>
      </c>
      <c r="AD37" t="n">
        <v>16564.4015074739</v>
      </c>
      <c r="AE37" t="n">
        <v>16224.5667315341</v>
      </c>
      <c r="AF37" t="n">
        <v>16898.083429856</v>
      </c>
    </row>
    <row r="38">
      <c r="A38" t="s">
        <v>193</v>
      </c>
      <c r="B38" t="s">
        <v>444</v>
      </c>
      <c r="C38" t="s">
        <v>317</v>
      </c>
      <c r="D38" t="s">
        <v>445</v>
      </c>
      <c r="E38" t="s">
        <v>318</v>
      </c>
      <c r="F38"/>
      <c r="G38" t="n">
        <v>1164.29191199985</v>
      </c>
      <c r="H38" t="n">
        <v>1362.23575141716</v>
      </c>
      <c r="I38" t="n">
        <v>1582.77640358096</v>
      </c>
      <c r="J38" t="n">
        <v>1828.10843285202</v>
      </c>
      <c r="K38" t="n">
        <v>2256.97498668613</v>
      </c>
      <c r="L38" t="n">
        <v>2644.017544555</v>
      </c>
      <c r="M38" t="n">
        <v>3139.76731158635</v>
      </c>
      <c r="N38" t="n">
        <v>3551.5592425545</v>
      </c>
      <c r="O38" t="n">
        <v>3966.52880177708</v>
      </c>
      <c r="P38" t="n">
        <v>4226.88576388273</v>
      </c>
      <c r="Q38" t="n">
        <v>4461.85786077843</v>
      </c>
      <c r="R38" t="n">
        <v>4976.05781280965</v>
      </c>
      <c r="S38" t="n">
        <v>5462.7830113283</v>
      </c>
      <c r="T38" t="n">
        <v>5947.67391435946</v>
      </c>
      <c r="U38" t="n">
        <v>6241.56576145684</v>
      </c>
      <c r="V38" t="n">
        <v>6883.11671854718</v>
      </c>
      <c r="W38" t="n">
        <v>7670.73156836304</v>
      </c>
      <c r="X38" t="n">
        <v>8065.38118334241</v>
      </c>
      <c r="Y38" t="n">
        <v>8467.242281807</v>
      </c>
      <c r="Z38" t="n">
        <v>9109.21068906248</v>
      </c>
      <c r="AA38" t="n">
        <v>10222.1728070018</v>
      </c>
      <c r="AB38" t="n">
        <v>10564.9272584904</v>
      </c>
      <c r="AC38" t="n">
        <v>11198.7842106202</v>
      </c>
      <c r="AD38" t="n">
        <v>11969.1125701192</v>
      </c>
      <c r="AE38" t="n">
        <v>13137.655743704</v>
      </c>
      <c r="AF38" t="n">
        <v>14425.9748870854</v>
      </c>
    </row>
    <row r="39">
      <c r="A39" t="s">
        <v>193</v>
      </c>
      <c r="B39" t="s">
        <v>446</v>
      </c>
      <c r="C39" t="s">
        <v>317</v>
      </c>
      <c r="D39" t="s">
        <v>447</v>
      </c>
      <c r="E39" t="s">
        <v>318</v>
      </c>
      <c r="F39"/>
      <c r="G39" t="n">
        <v>11259.9752428467</v>
      </c>
      <c r="H39" t="n">
        <v>12013.8958522299</v>
      </c>
      <c r="I39" t="n">
        <v>12970.2643487931</v>
      </c>
      <c r="J39" t="n">
        <v>13739.6170885035</v>
      </c>
      <c r="K39" t="n">
        <v>14706.3442713478</v>
      </c>
      <c r="L39" t="n">
        <v>15407.4124165863</v>
      </c>
      <c r="M39" t="n">
        <v>16487.6791765814</v>
      </c>
      <c r="N39" t="n">
        <v>17312.9496193022</v>
      </c>
      <c r="O39" t="n">
        <v>18282.5221858191</v>
      </c>
      <c r="P39" t="n">
        <v>19213.7145073973</v>
      </c>
      <c r="Q39" t="n">
        <v>20296.6889818622</v>
      </c>
      <c r="R39" t="n">
        <v>21731.6353207794</v>
      </c>
      <c r="S39" t="n">
        <v>23143.6702744959</v>
      </c>
      <c r="T39" t="n">
        <v>23908.4702713537</v>
      </c>
      <c r="U39" t="n">
        <v>23410.543478787</v>
      </c>
      <c r="V39" t="n">
        <v>24084.7839198639</v>
      </c>
      <c r="W39" t="n">
        <v>23858.0619414797</v>
      </c>
      <c r="X39" t="n">
        <v>23485.9710386734</v>
      </c>
      <c r="Y39" t="n">
        <v>24200.3574480011</v>
      </c>
      <c r="Z39" t="n">
        <v>24402.7851176981</v>
      </c>
      <c r="AA39" t="n">
        <v>26121.9246656703</v>
      </c>
      <c r="AB39" t="n">
        <v>26618.7838426336</v>
      </c>
      <c r="AC39" t="n">
        <v>27348.7153402474</v>
      </c>
      <c r="AD39" t="n">
        <v>28541.520381803</v>
      </c>
      <c r="AE39" t="n">
        <v>30616.5198883382</v>
      </c>
      <c r="AF39" t="n">
        <v>31758.6574131809</v>
      </c>
    </row>
    <row r="40">
      <c r="A40" t="s">
        <v>193</v>
      </c>
      <c r="B40" t="s">
        <v>448</v>
      </c>
      <c r="C40" t="s">
        <v>317</v>
      </c>
      <c r="D40" t="s">
        <v>449</v>
      </c>
      <c r="E40" t="s">
        <v>318</v>
      </c>
      <c r="F40"/>
      <c r="G40" t="n">
        <v>920.213596530884</v>
      </c>
      <c r="H40" t="n">
        <v>1020.75495945902</v>
      </c>
      <c r="I40" t="n">
        <v>1150.48949552994</v>
      </c>
      <c r="J40" t="n">
        <v>1284.36392526152</v>
      </c>
      <c r="K40" t="n">
        <v>1363.59616988841</v>
      </c>
      <c r="L40" t="n">
        <v>1432.85107437883</v>
      </c>
      <c r="M40" t="n">
        <v>1611.52516922322</v>
      </c>
      <c r="N40" t="n">
        <v>1768.59267273277</v>
      </c>
      <c r="O40" t="n">
        <v>1940.49211988088</v>
      </c>
      <c r="P40" t="n">
        <v>2125.49025456373</v>
      </c>
      <c r="Q40" t="n">
        <v>2304.2128249364</v>
      </c>
      <c r="R40" t="n">
        <v>2521.75229002399</v>
      </c>
      <c r="S40" t="n">
        <v>2767.8229065533</v>
      </c>
      <c r="T40" t="n">
        <v>3025.36043790466</v>
      </c>
      <c r="U40" t="n">
        <v>2901.03106661218</v>
      </c>
      <c r="V40" t="n">
        <v>2820.59226871724</v>
      </c>
      <c r="W40" t="n">
        <v>2746.40571537294</v>
      </c>
      <c r="X40" t="n">
        <v>2718.98267339261</v>
      </c>
      <c r="Y40" t="n">
        <v>5200.22334680038</v>
      </c>
      <c r="Z40" t="n">
        <v>4766.05610683071</v>
      </c>
      <c r="AA40" t="n">
        <v>4530.25951218583</v>
      </c>
      <c r="AB40" t="n">
        <v>4556.24109646785</v>
      </c>
      <c r="AC40" t="n">
        <v>4399.41359211649</v>
      </c>
      <c r="AD40" t="n">
        <v>4292.26105341222</v>
      </c>
      <c r="AE40" t="n">
        <v>4079.39732910315</v>
      </c>
      <c r="AF40" t="n">
        <v>4302.0329470709</v>
      </c>
    </row>
    <row r="41">
      <c r="A41" t="s">
        <v>193</v>
      </c>
      <c r="B41" t="s">
        <v>450</v>
      </c>
      <c r="C41" t="s">
        <v>317</v>
      </c>
      <c r="D41" t="s">
        <v>451</v>
      </c>
      <c r="E41" t="s">
        <v>318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</row>
    <row r="42">
      <c r="A42" t="s">
        <v>193</v>
      </c>
      <c r="B42" t="s">
        <v>452</v>
      </c>
      <c r="C42" t="s">
        <v>317</v>
      </c>
      <c r="D42" t="s">
        <v>453</v>
      </c>
      <c r="E42" t="s">
        <v>318</v>
      </c>
      <c r="F42"/>
      <c r="G42" t="n">
        <v>9196.5267053861</v>
      </c>
      <c r="H42" t="n">
        <v>9657.53247505888</v>
      </c>
      <c r="I42" t="n">
        <v>10287.9592653413</v>
      </c>
      <c r="J42" t="n">
        <v>11049.3835396549</v>
      </c>
      <c r="K42" t="n">
        <v>11808.5798432833</v>
      </c>
      <c r="L42" t="n">
        <v>12237.8571808365</v>
      </c>
      <c r="M42" t="n">
        <v>13506.678353664</v>
      </c>
      <c r="N42" t="n">
        <v>14705.7759775425</v>
      </c>
      <c r="O42" t="n">
        <v>15937.6928845336</v>
      </c>
      <c r="P42" t="n">
        <v>17510.6560602702</v>
      </c>
      <c r="Q42" t="n">
        <v>19480.2485326964</v>
      </c>
      <c r="R42" t="n">
        <v>21744.2201893202</v>
      </c>
      <c r="S42" t="n">
        <v>24464.3680484036</v>
      </c>
      <c r="T42" t="n">
        <v>27120.8891234135</v>
      </c>
      <c r="U42" t="n">
        <v>29270.3603339474</v>
      </c>
      <c r="V42" t="n">
        <v>31570.8780841772</v>
      </c>
      <c r="W42" t="n">
        <v>33160.4461391986</v>
      </c>
      <c r="X42" t="n">
        <v>33498.7762636494</v>
      </c>
      <c r="Y42" t="n">
        <v>35622.8524826863</v>
      </c>
      <c r="Z42" t="n">
        <v>38424.0699047487</v>
      </c>
      <c r="AA42" t="n">
        <v>40764.957308296</v>
      </c>
      <c r="AB42" t="n">
        <v>42135.6096837037</v>
      </c>
      <c r="AC42" t="n">
        <v>44690.8157670078</v>
      </c>
      <c r="AD42" t="n">
        <v>47182.275414296</v>
      </c>
      <c r="AE42" t="n">
        <v>47737.0695674691</v>
      </c>
      <c r="AF42" t="n">
        <v>50489.5594138365</v>
      </c>
    </row>
    <row r="43">
      <c r="A43" t="s">
        <v>193</v>
      </c>
      <c r="B43" t="s">
        <v>454</v>
      </c>
      <c r="C43" t="s">
        <v>317</v>
      </c>
      <c r="D43" t="s">
        <v>455</v>
      </c>
      <c r="E43" t="s">
        <v>318</v>
      </c>
      <c r="F43"/>
      <c r="G43" t="n">
        <v>10104.2834995739</v>
      </c>
      <c r="H43" t="n">
        <v>10685.3678107162</v>
      </c>
      <c r="I43" t="n">
        <v>11470.6125497635</v>
      </c>
      <c r="J43" t="n">
        <v>12442.1091809182</v>
      </c>
      <c r="K43" t="n">
        <v>13329.5208678069</v>
      </c>
      <c r="L43" t="n">
        <v>13835.6229839024</v>
      </c>
      <c r="M43" t="n">
        <v>15292.908985143</v>
      </c>
      <c r="N43" t="n">
        <v>16661.4332401914</v>
      </c>
      <c r="O43" t="n">
        <v>18159.8573712307</v>
      </c>
      <c r="P43" t="n">
        <v>19994.5201339198</v>
      </c>
      <c r="Q43" t="n">
        <v>22268.0371738876</v>
      </c>
      <c r="R43" t="n">
        <v>24878.2501407314</v>
      </c>
      <c r="S43" t="n">
        <v>28053.3567888799</v>
      </c>
      <c r="T43" t="n">
        <v>31077.0627004125</v>
      </c>
      <c r="U43" t="n">
        <v>33520.6662184169</v>
      </c>
      <c r="V43" t="n">
        <v>36250.1326804794</v>
      </c>
      <c r="W43" t="n">
        <v>38303.2323088456</v>
      </c>
      <c r="X43" t="n">
        <v>38823.5705975229</v>
      </c>
      <c r="Y43" t="n">
        <v>41354.0545463214</v>
      </c>
      <c r="Z43" t="n">
        <v>44352.6643637981</v>
      </c>
      <c r="AA43" t="n">
        <v>47804.2136187474</v>
      </c>
      <c r="AB43" t="n">
        <v>49741.9692177977</v>
      </c>
      <c r="AC43" t="n">
        <v>52872.0825790946</v>
      </c>
      <c r="AD43" t="n">
        <v>54281.5945800836</v>
      </c>
      <c r="AE43" t="n">
        <v>54933.4457451869</v>
      </c>
      <c r="AF43" t="n">
        <v>59410.0063254488</v>
      </c>
    </row>
    <row r="44">
      <c r="A44" t="s">
        <v>193</v>
      </c>
      <c r="B44" t="s">
        <v>456</v>
      </c>
      <c r="C44" t="s">
        <v>317</v>
      </c>
      <c r="D44" t="s">
        <v>457</v>
      </c>
      <c r="E44" t="s">
        <v>318</v>
      </c>
      <c r="F44"/>
      <c r="G44" t="n">
        <v>63031.3011214796</v>
      </c>
      <c r="H44" t="n">
        <v>67380.5846851971</v>
      </c>
      <c r="I44" t="n">
        <v>73101.6920392139</v>
      </c>
      <c r="J44" t="n">
        <v>79216.2828767177</v>
      </c>
      <c r="K44" t="n">
        <v>86677.383237222</v>
      </c>
      <c r="L44" t="n">
        <v>91821.961211275</v>
      </c>
      <c r="M44" t="n">
        <v>102728.684046517</v>
      </c>
      <c r="N44" t="n">
        <v>112390.12515119</v>
      </c>
      <c r="O44" t="n">
        <v>122741.413451307</v>
      </c>
      <c r="P44" t="n">
        <v>133917.016807837</v>
      </c>
      <c r="Q44" t="n">
        <v>146407.152671882</v>
      </c>
      <c r="R44" t="n">
        <v>160692.316954233</v>
      </c>
      <c r="S44" t="n">
        <v>174780.446224767</v>
      </c>
      <c r="T44" t="n">
        <v>186311.421644853</v>
      </c>
      <c r="U44" t="n">
        <v>187831.013818738</v>
      </c>
      <c r="V44" t="n">
        <v>197986.495670564</v>
      </c>
      <c r="W44" t="n">
        <v>201675.910875672</v>
      </c>
      <c r="X44" t="n">
        <v>201432.989093405</v>
      </c>
      <c r="Y44" t="n">
        <v>206804.171599406</v>
      </c>
      <c r="Z44" t="n">
        <v>212304.635636503</v>
      </c>
      <c r="AA44" t="n">
        <v>223737.949124979</v>
      </c>
      <c r="AB44" t="n">
        <v>227978.112653355</v>
      </c>
      <c r="AC44" t="n">
        <v>234387.921397412</v>
      </c>
      <c r="AD44" t="n">
        <v>243516.005987938</v>
      </c>
      <c r="AE44" t="n">
        <v>245155.820590287</v>
      </c>
      <c r="AF44" t="n">
        <v>255261.095910323</v>
      </c>
    </row>
    <row r="45">
      <c r="A45" t="s">
        <v>193</v>
      </c>
      <c r="B45" t="s">
        <v>458</v>
      </c>
      <c r="C45" t="s">
        <v>317</v>
      </c>
      <c r="D45" t="s">
        <v>459</v>
      </c>
      <c r="E45" t="s">
        <v>318</v>
      </c>
      <c r="F45"/>
      <c r="G45" t="n">
        <v>62892.2061017096</v>
      </c>
      <c r="H45" t="n">
        <v>67235.7192527549</v>
      </c>
      <c r="I45" t="n">
        <v>72950.4788697551</v>
      </c>
      <c r="J45" t="n">
        <v>79058.6554420608</v>
      </c>
      <c r="K45" t="n">
        <v>86509.7712481227</v>
      </c>
      <c r="L45" t="n">
        <v>91648.3909488705</v>
      </c>
      <c r="M45" t="n">
        <v>102535.944030184</v>
      </c>
      <c r="N45" t="n">
        <v>112176.423579401</v>
      </c>
      <c r="O45" t="n">
        <v>122510.255031255</v>
      </c>
      <c r="P45" t="n">
        <v>133669.179969225</v>
      </c>
      <c r="Q45" t="n">
        <v>146140.404881489</v>
      </c>
      <c r="R45" t="n">
        <v>160403.400164975</v>
      </c>
      <c r="S45" t="n">
        <v>174462.521287553</v>
      </c>
      <c r="T45" t="n">
        <v>185973.682673348</v>
      </c>
      <c r="U45" t="n">
        <v>187493.223540525</v>
      </c>
      <c r="V45" t="n">
        <v>197645.736177713</v>
      </c>
      <c r="W45" t="n">
        <v>201321.174191096</v>
      </c>
      <c r="X45" t="n">
        <v>201070.440467601</v>
      </c>
      <c r="Y45" t="n">
        <v>206413.031808407</v>
      </c>
      <c r="Z45" t="n">
        <v>211906.660586166</v>
      </c>
      <c r="AA45" t="n">
        <v>223344.099232569</v>
      </c>
      <c r="AB45" t="n">
        <v>227570.736211835</v>
      </c>
      <c r="AC45" t="n">
        <v>233957.739906408</v>
      </c>
      <c r="AD45" t="n">
        <v>243053.365078807</v>
      </c>
      <c r="AE45" t="n">
        <v>244671.553245807</v>
      </c>
      <c r="AF45" t="n">
        <v>254754.933374795</v>
      </c>
    </row>
    <row r="46">
      <c r="A46" t="s">
        <v>193</v>
      </c>
      <c r="B46" t="s">
        <v>460</v>
      </c>
      <c r="C46" t="s">
        <v>317</v>
      </c>
      <c r="D46" t="s">
        <v>461</v>
      </c>
      <c r="E46" t="s">
        <v>318</v>
      </c>
      <c r="F46"/>
      <c r="G46" t="n">
        <v>907.7567941892</v>
      </c>
      <c r="H46" t="n">
        <v>1027.83533565768</v>
      </c>
      <c r="I46" t="n">
        <v>1182.65328442298</v>
      </c>
      <c r="J46" t="n">
        <v>1392.72564126348</v>
      </c>
      <c r="K46" t="n">
        <v>1520.94102452316</v>
      </c>
      <c r="L46" t="n">
        <v>1597.76580306467</v>
      </c>
      <c r="M46" t="n">
        <v>1786.23063147741</v>
      </c>
      <c r="N46" t="n">
        <v>1955.65726264901</v>
      </c>
      <c r="O46" t="n">
        <v>2222.16448669397</v>
      </c>
      <c r="P46" t="n">
        <v>2483.86407364888</v>
      </c>
      <c r="Q46" t="n">
        <v>2787.78864119385</v>
      </c>
      <c r="R46" t="n">
        <v>3134.02995141211</v>
      </c>
      <c r="S46" t="n">
        <v>3588.98874047445</v>
      </c>
      <c r="T46" t="n">
        <v>3956.17357699977</v>
      </c>
      <c r="U46" t="n">
        <v>4250.30588447048</v>
      </c>
      <c r="V46" t="n">
        <v>4679.25459630099</v>
      </c>
      <c r="W46" t="n">
        <v>5142.78616964719</v>
      </c>
      <c r="X46" t="n">
        <v>5324.79433387351</v>
      </c>
      <c r="Y46" t="n">
        <v>5731.20206363924</v>
      </c>
      <c r="Z46" t="n">
        <v>5928.59445905032</v>
      </c>
      <c r="AA46" t="n">
        <v>7039.25631045046</v>
      </c>
      <c r="AB46" t="n">
        <v>7606.35953409409</v>
      </c>
      <c r="AC46" t="n">
        <v>8181.26681208703</v>
      </c>
      <c r="AD46" t="n">
        <v>7099.31916578785</v>
      </c>
      <c r="AE46" t="n">
        <v>7196.37617771889</v>
      </c>
      <c r="AF46" t="n">
        <v>8920.44691161388</v>
      </c>
    </row>
    <row r="47">
      <c r="A47" t="s">
        <v>193</v>
      </c>
      <c r="B47" t="s">
        <v>462</v>
      </c>
      <c r="C47" t="s">
        <v>317</v>
      </c>
      <c r="D47" t="s">
        <v>463</v>
      </c>
      <c r="E47" t="s">
        <v>318</v>
      </c>
      <c r="F47"/>
      <c r="G47" t="n">
        <v>3475.76274640025</v>
      </c>
      <c r="H47" t="n">
        <v>3614.19431374054</v>
      </c>
      <c r="I47" t="n">
        <v>3881.88523198398</v>
      </c>
      <c r="J47" t="n">
        <v>4106.54929415386</v>
      </c>
      <c r="K47" t="n">
        <v>4324.69016039159</v>
      </c>
      <c r="L47" t="n">
        <v>4572.71653370177</v>
      </c>
      <c r="M47" t="n">
        <v>5116.2080171937</v>
      </c>
      <c r="N47" t="n">
        <v>5593.0926654886</v>
      </c>
      <c r="O47" t="n">
        <v>6028.80019030573</v>
      </c>
      <c r="P47" t="n">
        <v>6541.92740665713</v>
      </c>
      <c r="Q47" t="n">
        <v>7084.04888799823</v>
      </c>
      <c r="R47" t="n">
        <v>7838.95203337226</v>
      </c>
      <c r="S47" t="n">
        <v>8556.27700046683</v>
      </c>
      <c r="T47" t="n">
        <v>9390.81972627889</v>
      </c>
      <c r="U47" t="n">
        <v>9055.98557863535</v>
      </c>
      <c r="V47" t="n">
        <v>9226.30990949996</v>
      </c>
      <c r="W47" t="n">
        <v>8716.26630183449</v>
      </c>
      <c r="X47" t="n">
        <v>8184.21498906094</v>
      </c>
      <c r="Y47" t="n">
        <v>7935.67995541352</v>
      </c>
      <c r="Z47" t="n">
        <v>7805.11586945892</v>
      </c>
      <c r="AA47" t="n">
        <v>7941.60014095758</v>
      </c>
      <c r="AB47" t="n">
        <v>7962.40115692076</v>
      </c>
      <c r="AC47" t="n">
        <v>8084.47282057488</v>
      </c>
      <c r="AD47" t="n">
        <v>8460.12216458086</v>
      </c>
      <c r="AE47" t="n">
        <v>8579.47044559283</v>
      </c>
      <c r="AF47" t="n">
        <v>8836.4223902573</v>
      </c>
    </row>
    <row r="48">
      <c r="A48" t="s">
        <v>193</v>
      </c>
      <c r="B48" t="s">
        <v>464</v>
      </c>
      <c r="C48" t="s">
        <v>317</v>
      </c>
      <c r="D48" t="s">
        <v>465</v>
      </c>
      <c r="E48" t="s">
        <v>318</v>
      </c>
      <c r="F48"/>
      <c r="G48" t="n">
        <v>8842.49316496179</v>
      </c>
      <c r="H48" t="n">
        <v>9514.21953612998</v>
      </c>
      <c r="I48" t="n">
        <v>10319.5277840141</v>
      </c>
      <c r="J48" t="n">
        <v>11132.005077423</v>
      </c>
      <c r="K48" t="n">
        <v>12012.8592981703</v>
      </c>
      <c r="L48" t="n">
        <v>12843.6858152423</v>
      </c>
      <c r="M48" t="n">
        <v>14433.0060277562</v>
      </c>
      <c r="N48" t="n">
        <v>16076.6661981598</v>
      </c>
      <c r="O48" t="n">
        <v>17585.7477526827</v>
      </c>
      <c r="P48" t="n">
        <v>19578.2016581969</v>
      </c>
      <c r="Q48" t="n">
        <v>21690.7799571615</v>
      </c>
      <c r="R48" t="n">
        <v>24168.4181205379</v>
      </c>
      <c r="S48" t="n">
        <v>26923.5380568804</v>
      </c>
      <c r="T48" t="n">
        <v>29893.99441194</v>
      </c>
      <c r="U48" t="n">
        <v>31037.5804729899</v>
      </c>
      <c r="V48" t="n">
        <v>32109.87371645</v>
      </c>
      <c r="W48" t="n">
        <v>32444.4539198652</v>
      </c>
      <c r="X48" t="n">
        <v>31947.9081739061</v>
      </c>
      <c r="Y48" t="n">
        <v>32179.3452484137</v>
      </c>
      <c r="Z48" t="n">
        <v>32269.8135195523</v>
      </c>
      <c r="AA48" t="n">
        <v>32934.22694141</v>
      </c>
      <c r="AB48" t="n">
        <v>33151.4822854158</v>
      </c>
      <c r="AC48" t="n">
        <v>33859.3862957382</v>
      </c>
      <c r="AD48" t="n">
        <v>34690.5068292037</v>
      </c>
      <c r="AE48" t="n">
        <v>35554.6893675653</v>
      </c>
      <c r="AF48" t="n">
        <v>36762.3113604323</v>
      </c>
    </row>
    <row r="49">
      <c r="A49" t="s">
        <v>193</v>
      </c>
      <c r="B49" t="s">
        <v>466</v>
      </c>
      <c r="C49" t="s">
        <v>317</v>
      </c>
      <c r="D49" t="s">
        <v>467</v>
      </c>
      <c r="E49" t="s">
        <v>318</v>
      </c>
      <c r="F49"/>
      <c r="G49" t="n">
        <v>4521.5655550999</v>
      </c>
      <c r="H49" t="n">
        <v>5000.37026744661</v>
      </c>
      <c r="I49" t="n">
        <v>5462.68184029676</v>
      </c>
      <c r="J49" t="n">
        <v>5947.96044639173</v>
      </c>
      <c r="K49" t="n">
        <v>6514.60781984068</v>
      </c>
      <c r="L49" t="n">
        <v>7026.92207385857</v>
      </c>
      <c r="M49" t="n">
        <v>7905.15314101725</v>
      </c>
      <c r="N49" t="n">
        <v>8838.24415331935</v>
      </c>
      <c r="O49" t="n">
        <v>9619.8739582951</v>
      </c>
      <c r="P49" t="n">
        <v>10732.4660723864</v>
      </c>
      <c r="Q49" t="n">
        <v>11910.8538367862</v>
      </c>
      <c r="R49" t="n">
        <v>13177.9881185276</v>
      </c>
      <c r="S49" t="n">
        <v>14717.6772046532</v>
      </c>
      <c r="T49" t="n">
        <v>16301.1102362723</v>
      </c>
      <c r="U49" t="n">
        <v>17538.5738164801</v>
      </c>
      <c r="V49" t="n">
        <v>18121.8990845564</v>
      </c>
      <c r="W49" t="n">
        <v>18829.6855744421</v>
      </c>
      <c r="X49" t="n">
        <v>18739.3516455965</v>
      </c>
      <c r="Y49" t="n">
        <v>19056.0774672484</v>
      </c>
      <c r="Z49" t="n">
        <v>19190.9131708537</v>
      </c>
      <c r="AA49" t="n">
        <v>19429.9981783938</v>
      </c>
      <c r="AB49" t="n">
        <v>19543.6955416684</v>
      </c>
      <c r="AC49" t="n">
        <v>19940.0299544231</v>
      </c>
      <c r="AD49" t="n">
        <v>20209.3708467735</v>
      </c>
      <c r="AE49" t="n">
        <v>20814.0205972642</v>
      </c>
      <c r="AF49" t="n">
        <v>21616.9425975354</v>
      </c>
    </row>
    <row r="50">
      <c r="A50" t="s">
        <v>193</v>
      </c>
      <c r="B50" t="s">
        <v>468</v>
      </c>
      <c r="C50" t="s">
        <v>317</v>
      </c>
      <c r="D50" t="s">
        <v>469</v>
      </c>
      <c r="E50" t="s">
        <v>318</v>
      </c>
      <c r="F50"/>
      <c r="G50" t="n">
        <v>845.164863460561</v>
      </c>
      <c r="H50" t="n">
        <v>899.654954941725</v>
      </c>
      <c r="I50" t="n">
        <v>974.960711739971</v>
      </c>
      <c r="J50" t="n">
        <v>1077.49533687903</v>
      </c>
      <c r="K50" t="n">
        <v>1173.56131793607</v>
      </c>
      <c r="L50" t="n">
        <v>1244.04720768294</v>
      </c>
      <c r="M50" t="n">
        <v>1411.64486954474</v>
      </c>
      <c r="N50" t="n">
        <v>1645.32937935006</v>
      </c>
      <c r="O50" t="n">
        <v>1937.0736040819</v>
      </c>
      <c r="P50" t="n">
        <v>2303.80817915517</v>
      </c>
      <c r="Q50" t="n">
        <v>2695.87723237718</v>
      </c>
      <c r="R50" t="n">
        <v>3151.47796863967</v>
      </c>
      <c r="S50" t="n">
        <v>3649.58385175846</v>
      </c>
      <c r="T50" t="n">
        <v>4202.06444938797</v>
      </c>
      <c r="U50" t="n">
        <v>4443.02107787464</v>
      </c>
      <c r="V50" t="n">
        <v>4761.66472239365</v>
      </c>
      <c r="W50" t="n">
        <v>4898.50204358966</v>
      </c>
      <c r="X50" t="n">
        <v>5024.34153925062</v>
      </c>
      <c r="Y50" t="n">
        <v>5187.58782575094</v>
      </c>
      <c r="Z50" t="n">
        <v>5273.78447923988</v>
      </c>
      <c r="AA50" t="n">
        <v>5562.62862205954</v>
      </c>
      <c r="AB50" t="n">
        <v>5645.38558682469</v>
      </c>
      <c r="AC50" t="n">
        <v>5834.88352074476</v>
      </c>
      <c r="AD50" t="n">
        <v>6021.01381784832</v>
      </c>
      <c r="AE50" t="n">
        <v>6161.19832470814</v>
      </c>
      <c r="AF50" t="n">
        <v>6308.94637263951</v>
      </c>
    </row>
    <row r="51">
      <c r="A51" t="s">
        <v>193</v>
      </c>
      <c r="B51" t="s">
        <v>470</v>
      </c>
      <c r="C51" t="s">
        <v>317</v>
      </c>
      <c r="D51" t="s">
        <v>471</v>
      </c>
      <c r="E51" t="s">
        <v>318</v>
      </c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</row>
    <row r="52">
      <c r="A52" t="s">
        <v>193</v>
      </c>
      <c r="B52" t="s">
        <v>472</v>
      </c>
      <c r="C52" t="s">
        <v>317</v>
      </c>
      <c r="D52" t="s">
        <v>473</v>
      </c>
      <c r="E52" t="s">
        <v>318</v>
      </c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</row>
    <row r="53">
      <c r="A53" t="s">
        <v>193</v>
      </c>
      <c r="B53" t="s">
        <v>474</v>
      </c>
      <c r="C53" t="s">
        <v>317</v>
      </c>
      <c r="D53" t="s">
        <v>475</v>
      </c>
      <c r="E53" t="s">
        <v>318</v>
      </c>
      <c r="F53"/>
      <c r="G53" t="n">
        <v>1762.14069997698</v>
      </c>
      <c r="H53" t="n">
        <v>1895.8045271889</v>
      </c>
      <c r="I53" t="n">
        <v>2086.04405703387</v>
      </c>
      <c r="J53" t="n">
        <v>2265.3714690299</v>
      </c>
      <c r="K53" t="n">
        <v>2683.79322590436</v>
      </c>
      <c r="L53" t="n">
        <v>3043.53204608697</v>
      </c>
      <c r="M53" t="n">
        <v>3549.93537007644</v>
      </c>
      <c r="N53" t="n">
        <v>4061.36148905184</v>
      </c>
      <c r="O53" t="n">
        <v>4740.66547255222</v>
      </c>
      <c r="P53" t="n">
        <v>5472.36695668751</v>
      </c>
      <c r="Q53" t="n">
        <v>6299.86412387388</v>
      </c>
      <c r="R53" t="n">
        <v>7180.83386685119</v>
      </c>
      <c r="S53" t="n">
        <v>8035.95825751504</v>
      </c>
      <c r="T53" t="n">
        <v>8793.0470427438</v>
      </c>
      <c r="U53" t="n">
        <v>8736.73804153033</v>
      </c>
      <c r="V53" t="n">
        <v>8380.94274039775</v>
      </c>
      <c r="W53" t="n">
        <v>7979.53515166069</v>
      </c>
      <c r="X53" t="n">
        <v>8064.85512452044</v>
      </c>
      <c r="Y53" t="n">
        <v>8285.56613652225</v>
      </c>
      <c r="Z53" t="n">
        <v>8152.99796581471</v>
      </c>
      <c r="AA53" t="n">
        <v>8092.2282770198</v>
      </c>
      <c r="AB53" t="n">
        <v>7920.5261666558</v>
      </c>
      <c r="AC53" t="n">
        <v>7752.60396128292</v>
      </c>
      <c r="AD53" t="n">
        <v>7520.31790914007</v>
      </c>
      <c r="AE53" t="n">
        <v>6931.01450454821</v>
      </c>
      <c r="AF53" t="n">
        <v>6963.83614726162</v>
      </c>
    </row>
    <row r="54">
      <c r="A54" t="s">
        <v>193</v>
      </c>
      <c r="B54" t="s">
        <v>476</v>
      </c>
      <c r="C54" t="s">
        <v>317</v>
      </c>
      <c r="D54" t="s">
        <v>477</v>
      </c>
      <c r="E54" t="s">
        <v>318</v>
      </c>
      <c r="F54"/>
      <c r="G54" t="n">
        <v>2266.52425845772</v>
      </c>
      <c r="H54" t="n">
        <v>2428.50304215668</v>
      </c>
      <c r="I54" t="n">
        <v>2672.91280109506</v>
      </c>
      <c r="J54" t="n">
        <v>2929.93380106088</v>
      </c>
      <c r="K54" t="n">
        <v>3418.00548975611</v>
      </c>
      <c r="L54" t="n">
        <v>3798.79705469853</v>
      </c>
      <c r="M54" t="n">
        <v>4386.95136692056</v>
      </c>
      <c r="N54" t="n">
        <v>4953.45182376114</v>
      </c>
      <c r="O54" t="n">
        <v>5704.54979015621</v>
      </c>
      <c r="P54" t="n">
        <v>6516.10690315431</v>
      </c>
      <c r="Q54" t="n">
        <v>7414.08542175904</v>
      </c>
      <c r="R54" t="n">
        <v>8386.92785690401</v>
      </c>
      <c r="S54" t="n">
        <v>9338.92164638071</v>
      </c>
      <c r="T54" t="n">
        <v>10205.3497872733</v>
      </c>
      <c r="U54" t="n">
        <v>10068.1926535207</v>
      </c>
      <c r="V54" t="n">
        <v>9858.190428288</v>
      </c>
      <c r="W54" t="n">
        <v>9469.08786843196</v>
      </c>
      <c r="X54" t="n">
        <v>9525.64854580055</v>
      </c>
      <c r="Y54" t="n">
        <v>9789.89079840744</v>
      </c>
      <c r="Z54" t="n">
        <v>9630.60953638992</v>
      </c>
      <c r="AA54" t="n">
        <v>10001.7637978903</v>
      </c>
      <c r="AB54" t="n">
        <v>10019.8755125787</v>
      </c>
      <c r="AC54" t="n">
        <v>10046.1947697393</v>
      </c>
      <c r="AD54" t="n">
        <v>10102.8892549071</v>
      </c>
      <c r="AE54" t="n">
        <v>9509.582664718</v>
      </c>
      <c r="AF54" t="n">
        <v>9721.99370946467</v>
      </c>
    </row>
    <row r="55">
      <c r="A55" t="s">
        <v>193</v>
      </c>
      <c r="B55" t="s">
        <v>478</v>
      </c>
      <c r="C55" t="s">
        <v>317</v>
      </c>
      <c r="D55" t="s">
        <v>479</v>
      </c>
      <c r="E55" t="s">
        <v>318</v>
      </c>
      <c r="F55"/>
      <c r="G55" t="n">
        <v>504.383558482132</v>
      </c>
      <c r="H55" t="n">
        <v>532.698514967612</v>
      </c>
      <c r="I55" t="n">
        <v>586.868744059487</v>
      </c>
      <c r="J55" t="n">
        <v>664.562332029953</v>
      </c>
      <c r="K55" t="n">
        <v>734.212263852808</v>
      </c>
      <c r="L55" t="n">
        <v>755.265008611555</v>
      </c>
      <c r="M55" t="n">
        <v>837.01599684221</v>
      </c>
      <c r="N55" t="n">
        <v>892.090334709133</v>
      </c>
      <c r="O55" t="n">
        <v>963.884317602211</v>
      </c>
      <c r="P55" t="n">
        <v>1043.73994646883</v>
      </c>
      <c r="Q55" t="n">
        <v>1114.22129788714</v>
      </c>
      <c r="R55" t="n">
        <v>1206.09399005273</v>
      </c>
      <c r="S55" t="n">
        <v>1302.9633888648</v>
      </c>
      <c r="T55" t="n">
        <v>1412.30274453223</v>
      </c>
      <c r="U55" t="n">
        <v>1331.45461199059</v>
      </c>
      <c r="V55" t="n">
        <v>1477.2476878892</v>
      </c>
      <c r="W55" t="n">
        <v>1489.55271677044</v>
      </c>
      <c r="X55" t="n">
        <v>1460.79342128211</v>
      </c>
      <c r="Y55" t="n">
        <v>1504.32466188522</v>
      </c>
      <c r="Z55" t="n">
        <v>1477.61157057416</v>
      </c>
      <c r="AA55" t="n">
        <v>1909.53552087153</v>
      </c>
      <c r="AB55" t="n">
        <v>2099.34934592275</v>
      </c>
      <c r="AC55" t="n">
        <v>2293.59080845431</v>
      </c>
      <c r="AD55" t="n">
        <v>2582.57134576586</v>
      </c>
      <c r="AE55" t="n">
        <v>2578.56816016768</v>
      </c>
      <c r="AF55" t="n">
        <v>2758.15756220399</v>
      </c>
    </row>
    <row r="56">
      <c r="A56" t="s">
        <v>193</v>
      </c>
      <c r="B56" t="s">
        <v>480</v>
      </c>
      <c r="C56" t="s">
        <v>317</v>
      </c>
      <c r="D56" t="s">
        <v>481</v>
      </c>
      <c r="E56" t="s">
        <v>318</v>
      </c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</row>
    <row r="57">
      <c r="A57" t="s">
        <v>193</v>
      </c>
      <c r="B57" t="s">
        <v>482</v>
      </c>
      <c r="C57" t="s">
        <v>317</v>
      </c>
      <c r="D57" t="s">
        <v>483</v>
      </c>
      <c r="E57" t="s">
        <v>318</v>
      </c>
      <c r="F57"/>
      <c r="G57" t="n">
        <v>72794.007882971</v>
      </c>
      <c r="H57" t="n">
        <v>77915.5591807847</v>
      </c>
      <c r="I57" t="n">
        <v>84571.7093187605</v>
      </c>
      <c r="J57" t="n">
        <v>91632.6518794015</v>
      </c>
      <c r="K57" t="n">
        <v>100053.838705279</v>
      </c>
      <c r="L57" t="n">
        <v>106098.498100896</v>
      </c>
      <c r="M57" t="n">
        <v>118773.215243497</v>
      </c>
      <c r="N57" t="n">
        <v>130235.384022084</v>
      </c>
      <c r="O57" t="n">
        <v>142267.653323881</v>
      </c>
      <c r="P57" t="n">
        <v>155620.708720594</v>
      </c>
      <c r="Q57" t="n">
        <v>170402.145453977</v>
      </c>
      <c r="R57" t="n">
        <v>187382.487364797</v>
      </c>
      <c r="S57" t="n">
        <v>204471.807188196</v>
      </c>
      <c r="T57" t="n">
        <v>219230.776494697</v>
      </c>
      <c r="U57" t="n">
        <v>221769.625358345</v>
      </c>
      <c r="V57" t="n">
        <v>232916.961655734</v>
      </c>
      <c r="W57" t="n">
        <v>236866.770510908</v>
      </c>
      <c r="X57" t="n">
        <v>236099.879940702</v>
      </c>
      <c r="Y57" t="n">
        <v>244183.740194617</v>
      </c>
      <c r="Z57" t="n">
        <v>249340.505262884</v>
      </c>
      <c r="AA57" t="n">
        <v>261202.435578576</v>
      </c>
      <c r="AB57" t="n">
        <v>265685.836035238</v>
      </c>
      <c r="AC57" t="n">
        <v>272646.721285265</v>
      </c>
      <c r="AD57" t="n">
        <v>282498.773870555</v>
      </c>
      <c r="AE57" t="n">
        <v>284789.907286959</v>
      </c>
      <c r="AF57" t="n">
        <v>296325.440217826</v>
      </c>
    </row>
    <row r="58">
      <c r="A58" t="s">
        <v>193</v>
      </c>
      <c r="B58" t="s">
        <v>484</v>
      </c>
      <c r="C58" t="s">
        <v>317</v>
      </c>
      <c r="D58" t="s">
        <v>485</v>
      </c>
      <c r="E58" t="s">
        <v>318</v>
      </c>
      <c r="F58"/>
      <c r="G58" t="n">
        <v>72794.0078829712</v>
      </c>
      <c r="H58" t="n">
        <v>77915.559180785</v>
      </c>
      <c r="I58" t="n">
        <v>84571.7093187645</v>
      </c>
      <c r="J58" t="n">
        <v>91632.6518794038</v>
      </c>
      <c r="K58" t="n">
        <v>100053.838705279</v>
      </c>
      <c r="L58" t="n">
        <v>106098.498100897</v>
      </c>
      <c r="M58" t="n">
        <v>118773.215243495</v>
      </c>
      <c r="N58" t="n">
        <v>130235.384022081</v>
      </c>
      <c r="O58" t="n">
        <v>142267.653323871</v>
      </c>
      <c r="P58" t="n">
        <v>155620.7087206</v>
      </c>
      <c r="Q58" t="n">
        <v>170402.14545398</v>
      </c>
      <c r="R58" t="n">
        <v>187382.487364796</v>
      </c>
      <c r="S58" t="n">
        <v>204471.807188199</v>
      </c>
      <c r="T58" t="n">
        <v>219230.776494697</v>
      </c>
      <c r="U58" t="n">
        <v>221769.62535834</v>
      </c>
      <c r="V58" t="n">
        <v>232916.961655731</v>
      </c>
      <c r="W58" t="n">
        <v>236866.770510912</v>
      </c>
      <c r="X58" t="n">
        <v>236099.879940705</v>
      </c>
      <c r="Y58" t="n">
        <v>244183.74019462</v>
      </c>
      <c r="Z58" t="n">
        <v>249340.505262886</v>
      </c>
      <c r="AA58" t="n">
        <v>261202.435578576</v>
      </c>
      <c r="AB58" t="n">
        <v>265685.836035237</v>
      </c>
      <c r="AC58" t="n">
        <v>272646.721285271</v>
      </c>
      <c r="AD58" t="n">
        <v>282498.773870553</v>
      </c>
      <c r="AE58" t="n">
        <v>284789.907286955</v>
      </c>
      <c r="AF58" t="n">
        <v>296325.440217826</v>
      </c>
    </row>
    <row r="59">
      <c r="A59" t="s">
        <v>193</v>
      </c>
      <c r="B59" t="s">
        <v>486</v>
      </c>
      <c r="C59" t="s">
        <v>317</v>
      </c>
      <c r="D59" t="s">
        <v>487</v>
      </c>
      <c r="E59" t="s">
        <v>318</v>
      </c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</row>
  </sheetData>
  <pageMargins left="0.7" right="0.7" top="0.75" bottom="0.75" header="0.3" footer="0.3"/>
  <pageSetup paperSize="9" orientation="portrait" horizontalDpi="300" verticalDpi="300" r:id="rId2"/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263</v>
      </c>
      <c r="B1" t="s">
        <v>264</v>
      </c>
      <c r="C1" t="s">
        <v>265</v>
      </c>
      <c r="D1" t="s">
        <v>266</v>
      </c>
      <c r="E1" t="s">
        <v>267</v>
      </c>
      <c r="F1" t="s">
        <v>268</v>
      </c>
      <c r="G1" t="s">
        <v>269</v>
      </c>
      <c r="H1" t="s">
        <v>270</v>
      </c>
      <c r="I1" t="s">
        <v>271</v>
      </c>
      <c r="J1" t="s">
        <v>272</v>
      </c>
      <c r="K1" t="s">
        <v>273</v>
      </c>
      <c r="L1" t="s">
        <v>274</v>
      </c>
      <c r="M1" t="s">
        <v>275</v>
      </c>
      <c r="N1" t="s">
        <v>276</v>
      </c>
      <c r="O1" t="s">
        <v>277</v>
      </c>
      <c r="P1" t="s">
        <v>278</v>
      </c>
      <c r="Q1" t="s">
        <v>279</v>
      </c>
      <c r="R1" t="s">
        <v>280</v>
      </c>
      <c r="S1" t="s">
        <v>281</v>
      </c>
      <c r="T1" t="s">
        <v>282</v>
      </c>
      <c r="U1" t="s">
        <v>283</v>
      </c>
      <c r="V1" t="s">
        <v>284</v>
      </c>
      <c r="W1" t="s">
        <v>285</v>
      </c>
      <c r="X1" t="s">
        <v>286</v>
      </c>
      <c r="Y1" t="s">
        <v>287</v>
      </c>
      <c r="Z1" t="s">
        <v>288</v>
      </c>
      <c r="AA1" t="s">
        <v>289</v>
      </c>
      <c r="AB1" t="s">
        <v>290</v>
      </c>
      <c r="AC1" t="s">
        <v>291</v>
      </c>
      <c r="AD1" t="s">
        <v>292</v>
      </c>
      <c r="AE1" t="s">
        <v>293</v>
      </c>
      <c r="AF1" t="s">
        <v>294</v>
      </c>
    </row>
    <row r="2">
      <c r="A2" t="s">
        <v>195</v>
      </c>
      <c r="B2" t="s">
        <v>295</v>
      </c>
      <c r="C2" t="s">
        <v>317</v>
      </c>
      <c r="D2" t="s">
        <v>297</v>
      </c>
      <c r="E2" t="s">
        <v>318</v>
      </c>
      <c r="F2"/>
      <c r="G2" t="n">
        <v>35051.8694469278</v>
      </c>
      <c r="H2" t="n">
        <v>35966.6406906683</v>
      </c>
      <c r="I2" t="n">
        <v>37312.1191867067</v>
      </c>
      <c r="J2" t="n">
        <v>38496.7876666019</v>
      </c>
      <c r="K2" t="n">
        <v>40100.0983257466</v>
      </c>
      <c r="L2" t="n">
        <v>42143.3635052339</v>
      </c>
      <c r="M2" t="n">
        <v>43876.9685206164</v>
      </c>
      <c r="N2" t="n">
        <v>45708.272593906</v>
      </c>
      <c r="O2" t="n">
        <v>47546.1304149965</v>
      </c>
      <c r="P2" t="n">
        <v>50479.2768374265</v>
      </c>
      <c r="Q2" t="n">
        <v>53166.908817696</v>
      </c>
      <c r="R2" t="n">
        <v>54531.0973416568</v>
      </c>
      <c r="S2" t="n">
        <v>57032.5643234376</v>
      </c>
      <c r="T2" t="n">
        <v>59250.2879771605</v>
      </c>
      <c r="U2" t="n">
        <v>58041.6509619269</v>
      </c>
      <c r="V2" t="n">
        <v>58724.1862764346</v>
      </c>
      <c r="W2" t="n">
        <v>59140.5607709526</v>
      </c>
      <c r="X2" t="n">
        <v>58920.8083118751</v>
      </c>
      <c r="Y2" t="n">
        <v>58068.3315966945</v>
      </c>
      <c r="Z2" t="n">
        <v>58238.156635525</v>
      </c>
      <c r="AA2" t="n">
        <v>59149.288286687</v>
      </c>
      <c r="AB2" t="n">
        <v>60646.0193242502</v>
      </c>
      <c r="AC2" t="n">
        <v>63283.0728210438</v>
      </c>
      <c r="AD2" t="n">
        <v>64828.1887303704</v>
      </c>
      <c r="AE2" t="n">
        <v>65660.924504428</v>
      </c>
      <c r="AF2" t="n">
        <v>65881.1986053985</v>
      </c>
    </row>
    <row r="3">
      <c r="A3" t="s">
        <v>195</v>
      </c>
      <c r="B3" t="s">
        <v>374</v>
      </c>
      <c r="C3" t="s">
        <v>317</v>
      </c>
      <c r="D3" t="s">
        <v>375</v>
      </c>
      <c r="E3" t="s">
        <v>318</v>
      </c>
      <c r="F3"/>
      <c r="G3" t="n">
        <v>6511.88485240355</v>
      </c>
      <c r="H3" t="n">
        <v>6732.2907536549</v>
      </c>
      <c r="I3" t="n">
        <v>7105.65923044021</v>
      </c>
      <c r="J3" t="n">
        <v>7451.73249573527</v>
      </c>
      <c r="K3" t="n">
        <v>7563.41216349918</v>
      </c>
      <c r="L3" t="n">
        <v>7911.49908291776</v>
      </c>
      <c r="M3" t="n">
        <v>8138.3964110095</v>
      </c>
      <c r="N3" t="n">
        <v>8351.0326661758</v>
      </c>
      <c r="O3" t="n">
        <v>8465.97747450247</v>
      </c>
      <c r="P3" t="n">
        <v>8712.22981674626</v>
      </c>
      <c r="Q3" t="n">
        <v>9285.69833403341</v>
      </c>
      <c r="R3" t="n">
        <v>9751.78331914319</v>
      </c>
      <c r="S3" t="n">
        <v>10073.0755601166</v>
      </c>
      <c r="T3" t="n">
        <v>10693.8470667022</v>
      </c>
      <c r="U3" t="n">
        <v>11057.4150559761</v>
      </c>
      <c r="V3" t="n">
        <v>11101.4577832943</v>
      </c>
      <c r="W3" t="n">
        <v>11389.8525228236</v>
      </c>
      <c r="X3" t="n">
        <v>11356.5716552975</v>
      </c>
      <c r="Y3" t="n">
        <v>11417.2955018239</v>
      </c>
      <c r="Z3" t="n">
        <v>11425.1810303008</v>
      </c>
      <c r="AA3" t="n">
        <v>11259.641709322</v>
      </c>
      <c r="AB3" t="n">
        <v>11024.9039704884</v>
      </c>
      <c r="AC3" t="n">
        <v>11235.793286591</v>
      </c>
      <c r="AD3" t="n">
        <v>11683.7888241464</v>
      </c>
      <c r="AE3" t="n">
        <v>11721.6065145491</v>
      </c>
      <c r="AF3" t="n">
        <v>11886.1669880732</v>
      </c>
    </row>
    <row r="4">
      <c r="A4" t="s">
        <v>195</v>
      </c>
      <c r="B4" t="s">
        <v>376</v>
      </c>
      <c r="C4" t="s">
        <v>317</v>
      </c>
      <c r="D4" t="s">
        <v>377</v>
      </c>
      <c r="E4" t="s">
        <v>318</v>
      </c>
      <c r="F4"/>
      <c r="G4" t="n">
        <v>118312.429806102</v>
      </c>
      <c r="H4" t="n">
        <v>123635.515709482</v>
      </c>
      <c r="I4" t="n">
        <v>132424.475727115</v>
      </c>
      <c r="J4" t="n">
        <v>140806.27621486</v>
      </c>
      <c r="K4" t="n">
        <v>149072.945984324</v>
      </c>
      <c r="L4" t="n">
        <v>160336.811312636</v>
      </c>
      <c r="M4" t="n">
        <v>168201.212360726</v>
      </c>
      <c r="N4" t="n">
        <v>175536.515709612</v>
      </c>
      <c r="O4" t="n">
        <v>183130.83665001</v>
      </c>
      <c r="P4" t="n">
        <v>191411.661444575</v>
      </c>
      <c r="Q4" t="n">
        <v>202233.69658148</v>
      </c>
      <c r="R4" t="n">
        <v>213233.410875492</v>
      </c>
      <c r="S4" t="n">
        <v>221894.246291173</v>
      </c>
      <c r="T4" t="n">
        <v>222487.003316944</v>
      </c>
      <c r="U4" t="n">
        <v>213735.180218587</v>
      </c>
      <c r="V4" t="n">
        <v>212257.120074853</v>
      </c>
      <c r="W4" t="n">
        <v>212604.101330785</v>
      </c>
      <c r="X4" t="n">
        <v>210584.572589198</v>
      </c>
      <c r="Y4" t="n">
        <v>204010.016596337</v>
      </c>
      <c r="Z4" t="n">
        <v>205784.374166998</v>
      </c>
      <c r="AA4" t="n">
        <v>209241.421178584</v>
      </c>
      <c r="AB4" t="n">
        <v>213807.620336608</v>
      </c>
      <c r="AC4" t="n">
        <v>225139.867276234</v>
      </c>
      <c r="AD4" t="n">
        <v>238478.731199393</v>
      </c>
      <c r="AE4" t="n">
        <v>246440.918801152</v>
      </c>
      <c r="AF4" t="n">
        <v>251034.26095367</v>
      </c>
    </row>
    <row r="5">
      <c r="A5" t="s">
        <v>195</v>
      </c>
      <c r="B5" t="s">
        <v>378</v>
      </c>
      <c r="C5" t="s">
        <v>317</v>
      </c>
      <c r="D5" t="s">
        <v>379</v>
      </c>
      <c r="E5" t="s">
        <v>318</v>
      </c>
      <c r="F5"/>
      <c r="G5" t="n">
        <v>22990.4583004304</v>
      </c>
      <c r="H5" t="n">
        <v>24117.3628818612</v>
      </c>
      <c r="I5" t="n">
        <v>25925.2189378346</v>
      </c>
      <c r="J5" t="n">
        <v>27702.1384700875</v>
      </c>
      <c r="K5" t="n">
        <v>28978.7945128266</v>
      </c>
      <c r="L5" t="n">
        <v>30834.2488243722</v>
      </c>
      <c r="M5" t="n">
        <v>32488.6781308202</v>
      </c>
      <c r="N5" t="n">
        <v>34229.3874899</v>
      </c>
      <c r="O5" t="n">
        <v>36166.7509070421</v>
      </c>
      <c r="P5" t="n">
        <v>38268.047697307</v>
      </c>
      <c r="Q5" t="n">
        <v>41105.0022069992</v>
      </c>
      <c r="R5" t="n">
        <v>43534.4336648475</v>
      </c>
      <c r="S5" t="n">
        <v>46153.481641126</v>
      </c>
      <c r="T5" t="n">
        <v>47237.4408645811</v>
      </c>
      <c r="U5" t="n">
        <v>47033.6591261515</v>
      </c>
      <c r="V5" t="n">
        <v>48334.8063850479</v>
      </c>
      <c r="W5" t="n">
        <v>49971.7355397802</v>
      </c>
      <c r="X5" t="n">
        <v>51067.4871026549</v>
      </c>
      <c r="Y5" t="n">
        <v>50904.0658576436</v>
      </c>
      <c r="Z5" t="n">
        <v>52874.1567931262</v>
      </c>
      <c r="AA5" t="n">
        <v>55304.070646621</v>
      </c>
      <c r="AB5" t="n">
        <v>57922.2451576123</v>
      </c>
      <c r="AC5" t="n">
        <v>62142.9291421052</v>
      </c>
      <c r="AD5" t="n">
        <v>67091.0221243755</v>
      </c>
      <c r="AE5" t="n">
        <v>70600.404988975</v>
      </c>
      <c r="AF5" t="n">
        <v>73065.5337543788</v>
      </c>
    </row>
    <row r="6">
      <c r="A6" t="s">
        <v>195</v>
      </c>
      <c r="B6" t="s">
        <v>380</v>
      </c>
      <c r="C6" t="s">
        <v>317</v>
      </c>
      <c r="D6" t="s">
        <v>381</v>
      </c>
      <c r="E6" t="s">
        <v>318</v>
      </c>
      <c r="F6"/>
      <c r="G6" t="n">
        <v>7199.02318463358</v>
      </c>
      <c r="H6" t="n">
        <v>7502.93879741925</v>
      </c>
      <c r="I6" t="n">
        <v>8018.67203278021</v>
      </c>
      <c r="J6" t="n">
        <v>8480.47641233412</v>
      </c>
      <c r="K6" t="n">
        <v>8656.30633943094</v>
      </c>
      <c r="L6" t="n">
        <v>9061.63094901414</v>
      </c>
      <c r="M6" t="n">
        <v>9253.5551726254</v>
      </c>
      <c r="N6" t="n">
        <v>9422.13626364777</v>
      </c>
      <c r="O6" t="n">
        <v>9581.24331621157</v>
      </c>
      <c r="P6" t="n">
        <v>9534.69574810876</v>
      </c>
      <c r="Q6" t="n">
        <v>9817.29978468784</v>
      </c>
      <c r="R6" t="n">
        <v>9870.0899274431</v>
      </c>
      <c r="S6" t="n">
        <v>9766.37912070088</v>
      </c>
      <c r="T6" t="n">
        <v>9372.3678392389</v>
      </c>
      <c r="U6" t="n">
        <v>8693.42753619611</v>
      </c>
      <c r="V6" t="n">
        <v>8333.33275520681</v>
      </c>
      <c r="W6" t="n">
        <v>8006.87835240044</v>
      </c>
      <c r="X6" t="n">
        <v>7659.97203227466</v>
      </c>
      <c r="Y6" t="n">
        <v>7295.18142993164</v>
      </c>
      <c r="Z6" t="n">
        <v>7142.4755080929</v>
      </c>
      <c r="AA6" t="n">
        <v>7039.132184348</v>
      </c>
      <c r="AB6" t="n">
        <v>6942.90703578461</v>
      </c>
      <c r="AC6" t="n">
        <v>7044.11417755235</v>
      </c>
      <c r="AD6" t="n">
        <v>7162.79448290267</v>
      </c>
      <c r="AE6" t="n">
        <v>7153.05134369128</v>
      </c>
      <c r="AF6" t="n">
        <v>7112.37235899527</v>
      </c>
    </row>
    <row r="7">
      <c r="A7" t="s">
        <v>195</v>
      </c>
      <c r="B7" t="s">
        <v>382</v>
      </c>
      <c r="C7" t="s">
        <v>317</v>
      </c>
      <c r="D7" t="s">
        <v>383</v>
      </c>
      <c r="E7" t="s">
        <v>318</v>
      </c>
      <c r="F7"/>
      <c r="G7" t="n">
        <v>9071.33229122638</v>
      </c>
      <c r="H7" t="n">
        <v>9683.94733878689</v>
      </c>
      <c r="I7" t="n">
        <v>10633.7443084812</v>
      </c>
      <c r="J7" t="n">
        <v>11475.3235355688</v>
      </c>
      <c r="K7" t="n">
        <v>12727.0566882083</v>
      </c>
      <c r="L7" t="n">
        <v>14051.5722078046</v>
      </c>
      <c r="M7" t="n">
        <v>15128.3778693905</v>
      </c>
      <c r="N7" t="n">
        <v>16052.2921865144</v>
      </c>
      <c r="O7" t="n">
        <v>17300.4669604163</v>
      </c>
      <c r="P7" t="n">
        <v>18505.360636612</v>
      </c>
      <c r="Q7" t="n">
        <v>19953.500687942</v>
      </c>
      <c r="R7" t="n">
        <v>21498.8741817865</v>
      </c>
      <c r="S7" t="n">
        <v>22130.5516556017</v>
      </c>
      <c r="T7" t="n">
        <v>21793.3727508981</v>
      </c>
      <c r="U7" t="n">
        <v>20795.9474207253</v>
      </c>
      <c r="V7" t="n">
        <v>20457.02464781</v>
      </c>
      <c r="W7" t="n">
        <v>20574.3927006956</v>
      </c>
      <c r="X7" t="n">
        <v>20166.4795763437</v>
      </c>
      <c r="Y7" t="n">
        <v>19311.655977733</v>
      </c>
      <c r="Z7" t="n">
        <v>19276.8563379102</v>
      </c>
      <c r="AA7" t="n">
        <v>19581.471113355</v>
      </c>
      <c r="AB7" t="n">
        <v>19948.8533063289</v>
      </c>
      <c r="AC7" t="n">
        <v>20692.6976583336</v>
      </c>
      <c r="AD7" t="n">
        <v>21796.939643732</v>
      </c>
      <c r="AE7" t="n">
        <v>21971.869574988</v>
      </c>
      <c r="AF7" t="n">
        <v>21667.8039338675</v>
      </c>
    </row>
    <row r="8">
      <c r="A8" t="s">
        <v>195</v>
      </c>
      <c r="B8" t="s">
        <v>384</v>
      </c>
      <c r="C8" t="s">
        <v>317</v>
      </c>
      <c r="D8" t="s">
        <v>385</v>
      </c>
      <c r="E8" t="s">
        <v>318</v>
      </c>
      <c r="F8"/>
      <c r="G8" t="n">
        <v>3801.14184421707</v>
      </c>
      <c r="H8" t="n">
        <v>3912.26924848585</v>
      </c>
      <c r="I8" t="n">
        <v>4063.83991554483</v>
      </c>
      <c r="J8" t="n">
        <v>4200.705878316</v>
      </c>
      <c r="K8" t="n">
        <v>4544.94731513505</v>
      </c>
      <c r="L8" t="n">
        <v>4989.42080938686</v>
      </c>
      <c r="M8" t="n">
        <v>5264.71397270884</v>
      </c>
      <c r="N8" t="n">
        <v>5462.2379761925</v>
      </c>
      <c r="O8" t="n">
        <v>6014.37631508232</v>
      </c>
      <c r="P8" t="n">
        <v>6594.86202597019</v>
      </c>
      <c r="Q8" t="n">
        <v>7168.84266775033</v>
      </c>
      <c r="R8" t="n">
        <v>7709.03929682286</v>
      </c>
      <c r="S8" t="n">
        <v>8305.15287549369</v>
      </c>
      <c r="T8" t="n">
        <v>9798.6738230254</v>
      </c>
      <c r="U8" t="n">
        <v>10583.6464790974</v>
      </c>
      <c r="V8" t="n">
        <v>11669.0997479206</v>
      </c>
      <c r="W8" t="n">
        <v>11716.3967805008</v>
      </c>
      <c r="X8" t="n">
        <v>11833.1741322475</v>
      </c>
      <c r="Y8" t="n">
        <v>11375.9270550025</v>
      </c>
      <c r="Z8" t="n">
        <v>11381.9179371474</v>
      </c>
      <c r="AA8" t="n">
        <v>11579.538304365</v>
      </c>
      <c r="AB8" t="n">
        <v>11932.2890344008</v>
      </c>
      <c r="AC8" t="n">
        <v>13136.7565066639</v>
      </c>
      <c r="AD8" t="n">
        <v>14924.0007577206</v>
      </c>
      <c r="AE8" t="n">
        <v>15916.2990586695</v>
      </c>
      <c r="AF8" t="n">
        <v>16475.1396732441</v>
      </c>
    </row>
    <row r="9">
      <c r="A9" t="s">
        <v>195</v>
      </c>
      <c r="B9" t="s">
        <v>386</v>
      </c>
      <c r="C9" t="s">
        <v>317</v>
      </c>
      <c r="D9" t="s">
        <v>387</v>
      </c>
      <c r="E9" t="s">
        <v>318</v>
      </c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</row>
    <row r="10">
      <c r="A10" t="s">
        <v>195</v>
      </c>
      <c r="B10" t="s">
        <v>388</v>
      </c>
      <c r="C10" t="s">
        <v>317</v>
      </c>
      <c r="D10" t="s">
        <v>389</v>
      </c>
      <c r="E10" t="s">
        <v>318</v>
      </c>
      <c r="F10"/>
      <c r="G10" t="n">
        <v>10608.9860596697</v>
      </c>
      <c r="H10" t="n">
        <v>11176.6264171411</v>
      </c>
      <c r="I10" t="n">
        <v>12099.1777824257</v>
      </c>
      <c r="J10" t="n">
        <v>12941.5122428944</v>
      </c>
      <c r="K10" t="n">
        <v>13569.3495804782</v>
      </c>
      <c r="L10" t="n">
        <v>14473.2624990686</v>
      </c>
      <c r="M10" t="n">
        <v>14958.6475733496</v>
      </c>
      <c r="N10" t="n">
        <v>15345.4855058646</v>
      </c>
      <c r="O10" t="n">
        <v>15545.4449694558</v>
      </c>
      <c r="P10" t="n">
        <v>15846.4145828343</v>
      </c>
      <c r="Q10" t="n">
        <v>16535.620974406</v>
      </c>
      <c r="R10" t="n">
        <v>17473.3932206343</v>
      </c>
      <c r="S10" t="n">
        <v>18138.9945176803</v>
      </c>
      <c r="T10" t="n">
        <v>18155.0804889891</v>
      </c>
      <c r="U10" t="n">
        <v>17091.7601652391</v>
      </c>
      <c r="V10" t="n">
        <v>16657.3480533783</v>
      </c>
      <c r="W10" t="n">
        <v>16584.8779703507</v>
      </c>
      <c r="X10" t="n">
        <v>17115.2170388806</v>
      </c>
      <c r="Y10" t="n">
        <v>17103.3741098754</v>
      </c>
      <c r="Z10" t="n">
        <v>17715.4776960101</v>
      </c>
      <c r="AA10" t="n">
        <v>18593.706463291</v>
      </c>
      <c r="AB10" t="n">
        <v>19552.6099868456</v>
      </c>
      <c r="AC10" t="n">
        <v>21009.0408117675</v>
      </c>
      <c r="AD10" t="n">
        <v>22592.3506269993</v>
      </c>
      <c r="AE10" t="n">
        <v>23811.2110431287</v>
      </c>
      <c r="AF10" t="n">
        <v>25286.0459169499</v>
      </c>
    </row>
    <row r="11">
      <c r="A11" t="s">
        <v>195</v>
      </c>
      <c r="B11" t="s">
        <v>390</v>
      </c>
      <c r="C11" t="s">
        <v>317</v>
      </c>
      <c r="D11" t="s">
        <v>391</v>
      </c>
      <c r="E11" t="s">
        <v>318</v>
      </c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</row>
    <row r="12">
      <c r="A12" t="s">
        <v>195</v>
      </c>
      <c r="B12" t="s">
        <v>392</v>
      </c>
      <c r="C12" t="s">
        <v>317</v>
      </c>
      <c r="D12" t="s">
        <v>393</v>
      </c>
      <c r="E12" t="s">
        <v>318</v>
      </c>
      <c r="F12"/>
      <c r="G12" t="n">
        <v>18439.0178006693</v>
      </c>
      <c r="H12" t="n">
        <v>19152.6912380436</v>
      </c>
      <c r="I12" t="n">
        <v>20295.9481811279</v>
      </c>
      <c r="J12" t="n">
        <v>21397.0468616778</v>
      </c>
      <c r="K12" t="n">
        <v>22727.072437464</v>
      </c>
      <c r="L12" t="n">
        <v>24609.3159522629</v>
      </c>
      <c r="M12" t="n">
        <v>25951.4454015909</v>
      </c>
      <c r="N12" t="n">
        <v>27342.1209964687</v>
      </c>
      <c r="O12" t="n">
        <v>28799.5258770815</v>
      </c>
      <c r="P12" t="n">
        <v>30427.586022852</v>
      </c>
      <c r="Q12" t="n">
        <v>32257.8667942658</v>
      </c>
      <c r="R12" t="n">
        <v>34473.9023614588</v>
      </c>
      <c r="S12" t="n">
        <v>35871.5819193631</v>
      </c>
      <c r="T12" t="n">
        <v>35593.7995897569</v>
      </c>
      <c r="U12" t="n">
        <v>33737.2655197419</v>
      </c>
      <c r="V12" t="n">
        <v>33038.7912738876</v>
      </c>
      <c r="W12" t="n">
        <v>32381.4542249146</v>
      </c>
      <c r="X12" t="n">
        <v>31267.896937984</v>
      </c>
      <c r="Y12" t="n">
        <v>29593.4259447156</v>
      </c>
      <c r="Z12" t="n">
        <v>28891.1949515304</v>
      </c>
      <c r="AA12" t="n">
        <v>28406.383499884</v>
      </c>
      <c r="AB12" t="n">
        <v>28079.5194162641</v>
      </c>
      <c r="AC12" t="n">
        <v>28809.9322354658</v>
      </c>
      <c r="AD12" t="n">
        <v>29641.8106448341</v>
      </c>
      <c r="AE12" t="n">
        <v>29738.0248443848</v>
      </c>
      <c r="AF12" t="n">
        <v>29973.524514137</v>
      </c>
    </row>
    <row r="13">
      <c r="A13" t="s">
        <v>195</v>
      </c>
      <c r="B13" t="s">
        <v>394</v>
      </c>
      <c r="C13" t="s">
        <v>317</v>
      </c>
      <c r="D13" t="s">
        <v>395</v>
      </c>
      <c r="E13" t="s">
        <v>318</v>
      </c>
      <c r="F13"/>
      <c r="G13" t="n">
        <v>23588.7020204835</v>
      </c>
      <c r="H13" t="n">
        <v>24068.3720047315</v>
      </c>
      <c r="I13" t="n">
        <v>25108.4073957937</v>
      </c>
      <c r="J13" t="n">
        <v>26161.2153483128</v>
      </c>
      <c r="K13" t="n">
        <v>27586.4321623818</v>
      </c>
      <c r="L13" t="n">
        <v>29481.6362281852</v>
      </c>
      <c r="M13" t="n">
        <v>30769.1926673507</v>
      </c>
      <c r="N13" t="n">
        <v>32115.9818388378</v>
      </c>
      <c r="O13" t="n">
        <v>32991.5087611913</v>
      </c>
      <c r="P13" t="n">
        <v>34568.892982013</v>
      </c>
      <c r="Q13" t="n">
        <v>36263.4603477172</v>
      </c>
      <c r="R13" t="n">
        <v>38266.5965296623</v>
      </c>
      <c r="S13" t="n">
        <v>40173.8202844868</v>
      </c>
      <c r="T13" t="n">
        <v>39948.3886512824</v>
      </c>
      <c r="U13" t="n">
        <v>38145.9520788606</v>
      </c>
      <c r="V13" t="n">
        <v>37818.6656679595</v>
      </c>
      <c r="W13" t="n">
        <v>38457.6374675776</v>
      </c>
      <c r="X13" t="n">
        <v>37809.2722359813</v>
      </c>
      <c r="Y13" t="n">
        <v>36606.753854253</v>
      </c>
      <c r="Z13" t="n">
        <v>36910.0410831033</v>
      </c>
      <c r="AA13" t="n">
        <v>37200.27321069</v>
      </c>
      <c r="AB13" t="n">
        <v>37816.0640945854</v>
      </c>
      <c r="AC13" t="n">
        <v>39695.7441465188</v>
      </c>
      <c r="AD13" t="n">
        <v>41588.0232582219</v>
      </c>
      <c r="AE13" t="n">
        <v>43552.8540005738</v>
      </c>
      <c r="AF13" t="n">
        <v>43776.3279472724</v>
      </c>
    </row>
    <row r="14">
      <c r="A14" t="s">
        <v>195</v>
      </c>
      <c r="B14" t="s">
        <v>396</v>
      </c>
      <c r="C14" t="s">
        <v>317</v>
      </c>
      <c r="D14" t="s">
        <v>397</v>
      </c>
      <c r="E14" t="s">
        <v>318</v>
      </c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</row>
    <row r="15">
      <c r="A15" t="s">
        <v>195</v>
      </c>
      <c r="B15" t="s">
        <v>398</v>
      </c>
      <c r="C15" t="s">
        <v>317</v>
      </c>
      <c r="D15" t="s">
        <v>399</v>
      </c>
      <c r="E15" t="s">
        <v>318</v>
      </c>
      <c r="F15"/>
      <c r="G15" t="n">
        <v>5895.29770444917</v>
      </c>
      <c r="H15" t="n">
        <v>6443.50151593382</v>
      </c>
      <c r="I15" t="n">
        <v>7029.09532244475</v>
      </c>
      <c r="J15" t="n">
        <v>7589.96956270995</v>
      </c>
      <c r="K15" t="n">
        <v>7921.7648757189</v>
      </c>
      <c r="L15" t="n">
        <v>8507.483145148</v>
      </c>
      <c r="M15" t="n">
        <v>8797.85385810368</v>
      </c>
      <c r="N15" t="n">
        <v>9109.79838108476</v>
      </c>
      <c r="O15" t="n">
        <v>9384.13031217452</v>
      </c>
      <c r="P15" t="n">
        <v>9760.16829250242</v>
      </c>
      <c r="Q15" t="n">
        <v>9990.62673002001</v>
      </c>
      <c r="R15" t="n">
        <v>10379.6836386203</v>
      </c>
      <c r="S15" t="n">
        <v>10628.0032512013</v>
      </c>
      <c r="T15" t="n">
        <v>10375.6564533319</v>
      </c>
      <c r="U15" t="n">
        <v>9663.30555019445</v>
      </c>
      <c r="V15" t="n">
        <v>9322.34269792673</v>
      </c>
      <c r="W15" t="n">
        <v>9167.47670584564</v>
      </c>
      <c r="X15" t="n">
        <v>8804.42770831824</v>
      </c>
      <c r="Y15" t="n">
        <v>8333.56166627509</v>
      </c>
      <c r="Z15" t="n">
        <v>8265.2940847223</v>
      </c>
      <c r="AA15" t="n">
        <v>8130.070918216</v>
      </c>
      <c r="AB15" t="n">
        <v>8133.90959551026</v>
      </c>
      <c r="AC15" t="n">
        <v>8224.27919898643</v>
      </c>
      <c r="AD15" t="n">
        <v>8370.95377774541</v>
      </c>
      <c r="AE15" t="n">
        <v>8334.95084928791</v>
      </c>
      <c r="AF15" t="n">
        <v>8286.09224529392</v>
      </c>
    </row>
    <row r="16">
      <c r="A16" t="s">
        <v>195</v>
      </c>
      <c r="B16" t="s">
        <v>400</v>
      </c>
      <c r="C16" t="s">
        <v>317</v>
      </c>
      <c r="D16" t="s">
        <v>401</v>
      </c>
      <c r="E16" t="s">
        <v>318</v>
      </c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</row>
    <row r="17">
      <c r="A17" t="s">
        <v>195</v>
      </c>
      <c r="B17" t="s">
        <v>402</v>
      </c>
      <c r="C17" t="s">
        <v>317</v>
      </c>
      <c r="D17" t="s">
        <v>403</v>
      </c>
      <c r="E17" t="s">
        <v>318</v>
      </c>
      <c r="F17"/>
      <c r="G17" t="n">
        <v>2724.29966224741</v>
      </c>
      <c r="H17" t="n">
        <v>2838.46507486203</v>
      </c>
      <c r="I17" t="n">
        <v>3079.84745006255</v>
      </c>
      <c r="J17" t="n">
        <v>3294.52145319868</v>
      </c>
      <c r="K17" t="n">
        <v>3614.74289716859</v>
      </c>
      <c r="L17" t="n">
        <v>3981.00404227384</v>
      </c>
      <c r="M17" t="n">
        <v>4241.28802465524</v>
      </c>
      <c r="N17" t="n">
        <v>4460.56658942718</v>
      </c>
      <c r="O17" t="n">
        <v>4652.0524116273</v>
      </c>
      <c r="P17" t="n">
        <v>4765.19057450251</v>
      </c>
      <c r="Q17" t="n">
        <v>4977.67799864853</v>
      </c>
      <c r="R17" t="n">
        <v>5183.07866745077</v>
      </c>
      <c r="S17" t="n">
        <v>5366.40365650828</v>
      </c>
      <c r="T17" t="n">
        <v>5354.4875980335</v>
      </c>
      <c r="U17" t="n">
        <v>5035.48896126384</v>
      </c>
      <c r="V17" t="n">
        <v>4803.03543429839</v>
      </c>
      <c r="W17" t="n">
        <v>4705.12755898643</v>
      </c>
      <c r="X17" t="n">
        <v>4626.58862806272</v>
      </c>
      <c r="Y17" t="n">
        <v>4468.99395422262</v>
      </c>
      <c r="Z17" t="n">
        <v>4588.59663729871</v>
      </c>
      <c r="AA17" t="n">
        <v>4744.309300472</v>
      </c>
      <c r="AB17" t="n">
        <v>4910.80813687876</v>
      </c>
      <c r="AC17" t="n">
        <v>5264.31114301824</v>
      </c>
      <c r="AD17" t="n">
        <v>5556.56257711416</v>
      </c>
      <c r="AE17" t="n">
        <v>5721.0089143132</v>
      </c>
      <c r="AF17" t="n">
        <v>5868.05870964703</v>
      </c>
    </row>
    <row r="18">
      <c r="A18" t="s">
        <v>195</v>
      </c>
      <c r="B18" t="s">
        <v>404</v>
      </c>
      <c r="C18" t="s">
        <v>317</v>
      </c>
      <c r="D18" t="s">
        <v>405</v>
      </c>
      <c r="E18" t="s">
        <v>318</v>
      </c>
      <c r="F18"/>
      <c r="G18" t="n">
        <v>9805.38296352704</v>
      </c>
      <c r="H18" t="n">
        <v>10329.9649497081</v>
      </c>
      <c r="I18" t="n">
        <v>11400.958646693</v>
      </c>
      <c r="J18" t="n">
        <v>12411.6142986446</v>
      </c>
      <c r="K18" t="n">
        <v>13239.9418354061</v>
      </c>
      <c r="L18" t="n">
        <v>14368.4282455964</v>
      </c>
      <c r="M18" t="n">
        <v>15039.852603465</v>
      </c>
      <c r="N18" t="n">
        <v>15394.5304947082</v>
      </c>
      <c r="O18" t="n">
        <v>15702.4381497633</v>
      </c>
      <c r="P18" t="n">
        <v>15834.209826463</v>
      </c>
      <c r="Q18" t="n">
        <v>16476.8516575793</v>
      </c>
      <c r="R18" t="n">
        <v>16803.5923326609</v>
      </c>
      <c r="S18" t="n">
        <v>17020.4987283497</v>
      </c>
      <c r="T18" t="n">
        <v>16636.8855829998</v>
      </c>
      <c r="U18" t="n">
        <v>15051.0165135331</v>
      </c>
      <c r="V18" t="n">
        <v>14110.6899113022</v>
      </c>
      <c r="W18" t="n">
        <v>13417.9135263222</v>
      </c>
      <c r="X18" t="n">
        <v>12709.5432304426</v>
      </c>
      <c r="Y18" t="n">
        <v>11823.4272257063</v>
      </c>
      <c r="Z18" t="n">
        <v>11460.9449816893</v>
      </c>
      <c r="AA18" t="n">
        <v>11007.826715975</v>
      </c>
      <c r="AB18" t="n">
        <v>10708.7659478699</v>
      </c>
      <c r="AC18" t="n">
        <v>10714.1237968525</v>
      </c>
      <c r="AD18" t="n">
        <v>10753.9432306986</v>
      </c>
      <c r="AE18" t="n">
        <v>10530.9368677801</v>
      </c>
      <c r="AF18" t="n">
        <v>10170.981801391</v>
      </c>
    </row>
    <row r="19">
      <c r="A19" t="s">
        <v>195</v>
      </c>
      <c r="B19" t="s">
        <v>406</v>
      </c>
      <c r="C19" t="s">
        <v>317</v>
      </c>
      <c r="D19" t="s">
        <v>407</v>
      </c>
      <c r="E19" t="s">
        <v>318</v>
      </c>
      <c r="F19"/>
      <c r="G19" t="n">
        <v>4188.78797454128</v>
      </c>
      <c r="H19" t="n">
        <v>4409.37624251146</v>
      </c>
      <c r="I19" t="n">
        <v>4769.56575392504</v>
      </c>
      <c r="J19" t="n">
        <v>5151.75215111519</v>
      </c>
      <c r="K19" t="n">
        <v>5506.53734011121</v>
      </c>
      <c r="L19" t="n">
        <v>5978.80840952225</v>
      </c>
      <c r="M19" t="n">
        <v>6307.6070866673</v>
      </c>
      <c r="N19" t="n">
        <v>6601.97798696687</v>
      </c>
      <c r="O19" t="n">
        <v>6992.89866996619</v>
      </c>
      <c r="P19" t="n">
        <v>7306.23305540785</v>
      </c>
      <c r="Q19" t="n">
        <v>7686.94673146233</v>
      </c>
      <c r="R19" t="n">
        <v>8040.72705410433</v>
      </c>
      <c r="S19" t="n">
        <v>8339.37864066094</v>
      </c>
      <c r="T19" t="n">
        <v>8220.84967480602</v>
      </c>
      <c r="U19" t="n">
        <v>7903.71086758195</v>
      </c>
      <c r="V19" t="n">
        <v>7711.9835001116</v>
      </c>
      <c r="W19" t="n">
        <v>7620.21050341214</v>
      </c>
      <c r="X19" t="n">
        <v>7524.5139660045</v>
      </c>
      <c r="Y19" t="n">
        <v>7193.64952097198</v>
      </c>
      <c r="Z19" t="n">
        <v>7277.41815636831</v>
      </c>
      <c r="AA19" t="n">
        <v>7654.638821372</v>
      </c>
      <c r="AB19" t="n">
        <v>7859.64862452405</v>
      </c>
      <c r="AC19" t="n">
        <v>8405.93845897209</v>
      </c>
      <c r="AD19" t="n">
        <v>9000.33007504805</v>
      </c>
      <c r="AE19" t="n">
        <v>9110.30731536094</v>
      </c>
      <c r="AF19" t="n">
        <v>9352.66715164544</v>
      </c>
    </row>
    <row r="20">
      <c r="A20" t="s">
        <v>195</v>
      </c>
      <c r="B20" t="s">
        <v>408</v>
      </c>
      <c r="C20" t="s">
        <v>317</v>
      </c>
      <c r="D20" t="s">
        <v>409</v>
      </c>
      <c r="E20" t="s">
        <v>318</v>
      </c>
      <c r="F20"/>
      <c r="G20" t="n">
        <v>37109.2970882967</v>
      </c>
      <c r="H20" t="n">
        <v>38015.7478279987</v>
      </c>
      <c r="I20" t="n">
        <v>39449.0404367948</v>
      </c>
      <c r="J20" t="n">
        <v>40657.5767600144</v>
      </c>
      <c r="K20" t="n">
        <v>42136.816311744</v>
      </c>
      <c r="L20" t="n">
        <v>43407.8809449018</v>
      </c>
      <c r="M20" t="n">
        <v>44654.2782872488</v>
      </c>
      <c r="N20" t="n">
        <v>45832.0874435243</v>
      </c>
      <c r="O20" t="n">
        <v>49001.4409934787</v>
      </c>
      <c r="P20" t="n">
        <v>53119.1551151344</v>
      </c>
      <c r="Q20" t="n">
        <v>59056.1631973382</v>
      </c>
      <c r="R20" t="n">
        <v>64334.7714029918</v>
      </c>
      <c r="S20" t="n">
        <v>69632.8959473774</v>
      </c>
      <c r="T20" t="n">
        <v>80912.1962307008</v>
      </c>
      <c r="U20" t="n">
        <v>85213.4569794091</v>
      </c>
      <c r="V20" t="n">
        <v>94439.5793240696</v>
      </c>
      <c r="W20" t="n">
        <v>105301.556110868</v>
      </c>
      <c r="X20" t="n">
        <v>115672.990024855</v>
      </c>
      <c r="Y20" t="n">
        <v>119829.734681159</v>
      </c>
      <c r="Z20" t="n">
        <v>121976.954798893</v>
      </c>
      <c r="AA20" t="n">
        <v>123976.319477751</v>
      </c>
      <c r="AB20" t="n">
        <v>124331.127975963</v>
      </c>
      <c r="AC20" t="n">
        <v>127379.723626562</v>
      </c>
      <c r="AD20" t="n">
        <v>131030.667694132</v>
      </c>
      <c r="AE20" t="n">
        <v>133501.000863488</v>
      </c>
      <c r="AF20" t="n">
        <v>133946.715949463</v>
      </c>
    </row>
    <row r="21">
      <c r="A21" t="s">
        <v>195</v>
      </c>
      <c r="B21" t="s">
        <v>410</v>
      </c>
      <c r="C21" t="s">
        <v>317</v>
      </c>
      <c r="D21" t="s">
        <v>411</v>
      </c>
      <c r="E21" t="s">
        <v>318</v>
      </c>
      <c r="F21"/>
      <c r="G21" t="n">
        <v>61588.135369314</v>
      </c>
      <c r="H21" t="n">
        <v>63502.9018207653</v>
      </c>
      <c r="I21" t="n">
        <v>66427.4217739684</v>
      </c>
      <c r="J21" t="n">
        <v>69036.5296045279</v>
      </c>
      <c r="K21" t="n">
        <v>72836.4773094688</v>
      </c>
      <c r="L21" t="n">
        <v>77198.9474477696</v>
      </c>
      <c r="M21" t="n">
        <v>80993.3421480809</v>
      </c>
      <c r="N21" t="n">
        <v>85023.0975350608</v>
      </c>
      <c r="O21" t="n">
        <v>90533.3133101182</v>
      </c>
      <c r="P21" t="n">
        <v>97601.9660589922</v>
      </c>
      <c r="Q21" t="n">
        <v>107324.743152841</v>
      </c>
      <c r="R21" t="n">
        <v>117497.156243942</v>
      </c>
      <c r="S21" t="n">
        <v>126083.075695214</v>
      </c>
      <c r="T21" t="n">
        <v>139920.972106384</v>
      </c>
      <c r="U21" t="n">
        <v>145122.966824336</v>
      </c>
      <c r="V21" t="n">
        <v>155193.868441309</v>
      </c>
      <c r="W21" t="n">
        <v>166865.334973969</v>
      </c>
      <c r="X21" t="n">
        <v>176552.221119209</v>
      </c>
      <c r="Y21" t="n">
        <v>179120.632835759</v>
      </c>
      <c r="Z21" t="n">
        <v>180577.988874479</v>
      </c>
      <c r="AA21" t="n">
        <v>181247.68892388</v>
      </c>
      <c r="AB21" t="n">
        <v>180855.086662682</v>
      </c>
      <c r="AC21" t="n">
        <v>184574.081297949</v>
      </c>
      <c r="AD21" t="n">
        <v>189060.699639763</v>
      </c>
      <c r="AE21" t="n">
        <v>191794.575443637</v>
      </c>
      <c r="AF21" t="n">
        <v>191571.762477809</v>
      </c>
    </row>
    <row r="22">
      <c r="A22" t="s">
        <v>195</v>
      </c>
      <c r="B22" t="s">
        <v>412</v>
      </c>
      <c r="C22" t="s">
        <v>317</v>
      </c>
      <c r="D22" t="s">
        <v>413</v>
      </c>
      <c r="E22" t="s">
        <v>318</v>
      </c>
      <c r="F22"/>
      <c r="G22" t="n">
        <v>24478.8382810148</v>
      </c>
      <c r="H22" t="n">
        <v>25487.1539927714</v>
      </c>
      <c r="I22" t="n">
        <v>26978.381337172</v>
      </c>
      <c r="J22" t="n">
        <v>28378.9528445176</v>
      </c>
      <c r="K22" t="n">
        <v>30699.6609977211</v>
      </c>
      <c r="L22" t="n">
        <v>33791.066502871</v>
      </c>
      <c r="M22" t="n">
        <v>36339.0638608313</v>
      </c>
      <c r="N22" t="n">
        <v>39191.0100915353</v>
      </c>
      <c r="O22" t="n">
        <v>41531.8723166425</v>
      </c>
      <c r="P22" t="n">
        <v>44482.810943857</v>
      </c>
      <c r="Q22" t="n">
        <v>48268.5799555043</v>
      </c>
      <c r="R22" t="n">
        <v>53162.3848409501</v>
      </c>
      <c r="S22" t="n">
        <v>56450.1797478403</v>
      </c>
      <c r="T22" t="n">
        <v>59008.7758756782</v>
      </c>
      <c r="U22" t="n">
        <v>59909.5098449243</v>
      </c>
      <c r="V22" t="n">
        <v>60754.2891172362</v>
      </c>
      <c r="W22" t="n">
        <v>61563.7788631068</v>
      </c>
      <c r="X22" t="n">
        <v>60879.2310943529</v>
      </c>
      <c r="Y22" t="n">
        <v>59290.8981545995</v>
      </c>
      <c r="Z22" t="n">
        <v>58601.0340755862</v>
      </c>
      <c r="AA22" t="n">
        <v>57271.369446129</v>
      </c>
      <c r="AB22" t="n">
        <v>56523.958686719</v>
      </c>
      <c r="AC22" t="n">
        <v>57194.3576713896</v>
      </c>
      <c r="AD22" t="n">
        <v>58030.031945629</v>
      </c>
      <c r="AE22" t="n">
        <v>58293.5745801488</v>
      </c>
      <c r="AF22" t="n">
        <v>57624.9839806808</v>
      </c>
    </row>
    <row r="23">
      <c r="A23" t="s">
        <v>195</v>
      </c>
      <c r="B23" t="s">
        <v>414</v>
      </c>
      <c r="C23" t="s">
        <v>317</v>
      </c>
      <c r="D23" t="s">
        <v>415</v>
      </c>
      <c r="E23" t="s">
        <v>318</v>
      </c>
      <c r="F23"/>
      <c r="G23" t="n">
        <v>62606.0594819136</v>
      </c>
      <c r="H23" t="n">
        <v>66555.2024265153</v>
      </c>
      <c r="I23" t="n">
        <v>71545.7650028076</v>
      </c>
      <c r="J23" t="n">
        <v>76066.190839047</v>
      </c>
      <c r="K23" t="n">
        <v>81923.7579108311</v>
      </c>
      <c r="L23" t="n">
        <v>89120.0106148988</v>
      </c>
      <c r="M23" t="n">
        <v>95375.960292016</v>
      </c>
      <c r="N23" t="n">
        <v>103178.465258158</v>
      </c>
      <c r="O23" t="n">
        <v>113385.528541462</v>
      </c>
      <c r="P23" t="n">
        <v>129993.265309185</v>
      </c>
      <c r="Q23" t="n">
        <v>151118.210360133</v>
      </c>
      <c r="R23" t="n">
        <v>175934.814363979</v>
      </c>
      <c r="S23" t="n">
        <v>193738.280608837</v>
      </c>
      <c r="T23" t="n">
        <v>194939.433658744</v>
      </c>
      <c r="U23" t="n">
        <v>187045.583147425</v>
      </c>
      <c r="V23" t="n">
        <v>186426.416839228</v>
      </c>
      <c r="W23" t="n">
        <v>182833.069782075</v>
      </c>
      <c r="X23" t="n">
        <v>175901.012990217</v>
      </c>
      <c r="Y23" t="n">
        <v>169794.533200312</v>
      </c>
      <c r="Z23" t="n">
        <v>162710.860237309</v>
      </c>
      <c r="AA23" t="n">
        <v>162040.39109691</v>
      </c>
      <c r="AB23" t="n">
        <v>160468.047721359</v>
      </c>
      <c r="AC23" t="n">
        <v>163148.18030293</v>
      </c>
      <c r="AD23" t="n">
        <v>168940.181340302</v>
      </c>
      <c r="AE23" t="n">
        <v>169428.057550188</v>
      </c>
      <c r="AF23" t="n">
        <v>166414.73152459</v>
      </c>
    </row>
    <row r="24">
      <c r="A24" t="s">
        <v>195</v>
      </c>
      <c r="B24" t="s">
        <v>416</v>
      </c>
      <c r="C24" t="s">
        <v>317</v>
      </c>
      <c r="D24" t="s">
        <v>417</v>
      </c>
      <c r="E24" t="s">
        <v>318</v>
      </c>
      <c r="F24"/>
      <c r="G24" t="n">
        <v>43250.2574168415</v>
      </c>
      <c r="H24" t="n">
        <v>46917.7618878319</v>
      </c>
      <c r="I24" t="n">
        <v>51557.4512366987</v>
      </c>
      <c r="J24" t="n">
        <v>55865.8354704313</v>
      </c>
      <c r="K24" t="n">
        <v>61850.6630356986</v>
      </c>
      <c r="L24" t="n">
        <v>70285.0305659875</v>
      </c>
      <c r="M24" t="n">
        <v>77783.715623975</v>
      </c>
      <c r="N24" t="n">
        <v>85475.6954946288</v>
      </c>
      <c r="O24" t="n">
        <v>94920.5529010789</v>
      </c>
      <c r="P24" t="n">
        <v>104377.00750873</v>
      </c>
      <c r="Q24" t="n">
        <v>114533.744101615</v>
      </c>
      <c r="R24" t="n">
        <v>125872.939695863</v>
      </c>
      <c r="S24" t="n">
        <v>134122.275851343</v>
      </c>
      <c r="T24" t="n">
        <v>136266.421242092</v>
      </c>
      <c r="U24" t="n">
        <v>135742.247812455</v>
      </c>
      <c r="V24" t="n">
        <v>139839.044246495</v>
      </c>
      <c r="W24" t="n">
        <v>145765.398808817</v>
      </c>
      <c r="X24" t="n">
        <v>149799.704909769</v>
      </c>
      <c r="Y24" t="n">
        <v>150121.690137687</v>
      </c>
      <c r="Z24" t="n">
        <v>150247.231146975</v>
      </c>
      <c r="AA24" t="n">
        <v>152698.455181225</v>
      </c>
      <c r="AB24" t="n">
        <v>155255.759929366</v>
      </c>
      <c r="AC24" t="n">
        <v>160212.094404857</v>
      </c>
      <c r="AD24" t="n">
        <v>165049.138189352</v>
      </c>
      <c r="AE24" t="n">
        <v>167327.088231063</v>
      </c>
      <c r="AF24" t="n">
        <v>168380.976409491</v>
      </c>
    </row>
    <row r="25">
      <c r="A25" t="s">
        <v>195</v>
      </c>
      <c r="B25" t="s">
        <v>418</v>
      </c>
      <c r="C25" t="s">
        <v>317</v>
      </c>
      <c r="D25" t="s">
        <v>419</v>
      </c>
      <c r="E25" t="s">
        <v>318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</row>
    <row r="26">
      <c r="A26" t="s">
        <v>195</v>
      </c>
      <c r="B26" t="s">
        <v>420</v>
      </c>
      <c r="C26" t="s">
        <v>317</v>
      </c>
      <c r="D26" t="s">
        <v>421</v>
      </c>
      <c r="E26" t="s">
        <v>318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</row>
    <row r="27">
      <c r="A27" t="s">
        <v>195</v>
      </c>
      <c r="B27" t="s">
        <v>422</v>
      </c>
      <c r="C27" t="s">
        <v>317</v>
      </c>
      <c r="D27" t="s">
        <v>423</v>
      </c>
      <c r="E27" t="s">
        <v>318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</row>
    <row r="28">
      <c r="A28" t="s">
        <v>195</v>
      </c>
      <c r="B28" t="s">
        <v>424</v>
      </c>
      <c r="C28" t="s">
        <v>317</v>
      </c>
      <c r="D28" t="s">
        <v>425</v>
      </c>
      <c r="E28" t="s">
        <v>318</v>
      </c>
      <c r="F28"/>
      <c r="G28" t="n">
        <v>64517.9482944584</v>
      </c>
      <c r="H28" t="n">
        <v>68374.5113371474</v>
      </c>
      <c r="I28" t="n">
        <v>73179.3580930188</v>
      </c>
      <c r="J28" t="n">
        <v>78503.2719415058</v>
      </c>
      <c r="K28" t="n">
        <v>87838.0428027063</v>
      </c>
      <c r="L28" t="n">
        <v>98232.847894513</v>
      </c>
      <c r="M28" t="n">
        <v>107165.019775319</v>
      </c>
      <c r="N28" t="n">
        <v>117556.982625344</v>
      </c>
      <c r="O28" t="n">
        <v>124923.362035964</v>
      </c>
      <c r="P28" t="n">
        <v>136042.202284191</v>
      </c>
      <c r="Q28" t="n">
        <v>147732.679216831</v>
      </c>
      <c r="R28" t="n">
        <v>160608.954600747</v>
      </c>
      <c r="S28" t="n">
        <v>172742.73199943</v>
      </c>
      <c r="T28" t="n">
        <v>179136.023747031</v>
      </c>
      <c r="U28" t="n">
        <v>180246.30602175</v>
      </c>
      <c r="V28" t="n">
        <v>185221.713164972</v>
      </c>
      <c r="W28" t="n">
        <v>188748.064923046</v>
      </c>
      <c r="X28" t="n">
        <v>185707.896043917</v>
      </c>
      <c r="Y28" t="n">
        <v>181880.126512874</v>
      </c>
      <c r="Z28" t="n">
        <v>184708.525475174</v>
      </c>
      <c r="AA28" t="n">
        <v>184421.132126118</v>
      </c>
      <c r="AB28" t="n">
        <v>184997.786927969</v>
      </c>
      <c r="AC28" t="n">
        <v>189626.692030126</v>
      </c>
      <c r="AD28" t="n">
        <v>192350.911630481</v>
      </c>
      <c r="AE28" t="n">
        <v>189825.939340768</v>
      </c>
      <c r="AF28" t="n">
        <v>185431.835065721</v>
      </c>
    </row>
    <row r="29">
      <c r="A29" t="s">
        <v>195</v>
      </c>
      <c r="B29" t="s">
        <v>426</v>
      </c>
      <c r="C29" t="s">
        <v>317</v>
      </c>
      <c r="D29" t="s">
        <v>427</v>
      </c>
      <c r="E29" t="s">
        <v>318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</row>
    <row r="30">
      <c r="A30" t="s">
        <v>195</v>
      </c>
      <c r="B30" t="s">
        <v>428</v>
      </c>
      <c r="C30" t="s">
        <v>317</v>
      </c>
      <c r="D30" t="s">
        <v>429</v>
      </c>
      <c r="E30" t="s">
        <v>318</v>
      </c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</row>
    <row r="31">
      <c r="A31" t="s">
        <v>195</v>
      </c>
      <c r="B31" t="s">
        <v>430</v>
      </c>
      <c r="C31" t="s">
        <v>317</v>
      </c>
      <c r="D31" t="s">
        <v>431</v>
      </c>
      <c r="E31" t="s">
        <v>318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</row>
    <row r="32">
      <c r="A32" t="s">
        <v>195</v>
      </c>
      <c r="B32" t="s">
        <v>432</v>
      </c>
      <c r="C32" t="s">
        <v>317</v>
      </c>
      <c r="D32" t="s">
        <v>433</v>
      </c>
      <c r="E32" t="s">
        <v>318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</row>
    <row r="33">
      <c r="A33" t="s">
        <v>195</v>
      </c>
      <c r="B33" t="s">
        <v>434</v>
      </c>
      <c r="C33" t="s">
        <v>317</v>
      </c>
      <c r="D33" t="s">
        <v>435</v>
      </c>
      <c r="E33" t="s">
        <v>318</v>
      </c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</row>
    <row r="34">
      <c r="A34" t="s">
        <v>195</v>
      </c>
      <c r="B34" t="s">
        <v>436</v>
      </c>
      <c r="C34" t="s">
        <v>317</v>
      </c>
      <c r="D34" t="s">
        <v>437</v>
      </c>
      <c r="E34" t="s">
        <v>318</v>
      </c>
      <c r="F34"/>
      <c r="G34" t="n">
        <v>16723.6892332687</v>
      </c>
      <c r="H34" t="n">
        <v>18063.8860877282</v>
      </c>
      <c r="I34" t="n">
        <v>19814.3621252039</v>
      </c>
      <c r="J34" t="n">
        <v>21447.4848831716</v>
      </c>
      <c r="K34" t="n">
        <v>24141.1143539895</v>
      </c>
      <c r="L34" t="n">
        <v>28332.0909325075</v>
      </c>
      <c r="M34" t="n">
        <v>31774.1316125614</v>
      </c>
      <c r="N34" t="n">
        <v>35063.9963874586</v>
      </c>
      <c r="O34" t="n">
        <v>38175.9202935408</v>
      </c>
      <c r="P34" t="n">
        <v>41055.1929098001</v>
      </c>
      <c r="Q34" t="n">
        <v>44139.1666450877</v>
      </c>
      <c r="R34" t="n">
        <v>46990.9374481357</v>
      </c>
      <c r="S34" t="n">
        <v>48399.3398487608</v>
      </c>
      <c r="T34" t="n">
        <v>48296.1285436941</v>
      </c>
      <c r="U34" t="n">
        <v>46598.9867005474</v>
      </c>
      <c r="V34" t="n">
        <v>46419.9905027469</v>
      </c>
      <c r="W34" t="n">
        <v>47278.3593999101</v>
      </c>
      <c r="X34" t="n">
        <v>47223.7998664903</v>
      </c>
      <c r="Y34" t="n">
        <v>46257.00380105</v>
      </c>
      <c r="Z34" t="n">
        <v>46087.0997382745</v>
      </c>
      <c r="AA34" t="n">
        <v>46545.521433169</v>
      </c>
      <c r="AB34" t="n">
        <v>47399.5518351848</v>
      </c>
      <c r="AC34" t="n">
        <v>49736.6978142115</v>
      </c>
      <c r="AD34" t="n">
        <v>51937.8786948304</v>
      </c>
      <c r="AE34" t="n">
        <v>52262.3465991026</v>
      </c>
      <c r="AF34" t="n">
        <v>52099.2679775121</v>
      </c>
    </row>
    <row r="35">
      <c r="A35" t="s">
        <v>195</v>
      </c>
      <c r="B35" t="s">
        <v>438</v>
      </c>
      <c r="C35" t="s">
        <v>317</v>
      </c>
      <c r="D35" t="s">
        <v>439</v>
      </c>
      <c r="E35" t="s">
        <v>318</v>
      </c>
      <c r="F35"/>
      <c r="G35" t="n">
        <v>32973.3466616878</v>
      </c>
      <c r="H35" t="n">
        <v>35870.1381108353</v>
      </c>
      <c r="I35" t="n">
        <v>39858.5753866109</v>
      </c>
      <c r="J35" t="n">
        <v>43671.9603575322</v>
      </c>
      <c r="K35" t="n">
        <v>47546.2455144339</v>
      </c>
      <c r="L35" t="n">
        <v>51832.7623953587</v>
      </c>
      <c r="M35" t="n">
        <v>54621.3594616888</v>
      </c>
      <c r="N35" t="n">
        <v>56998.2766456083</v>
      </c>
      <c r="O35" t="n">
        <v>59702.8584186877</v>
      </c>
      <c r="P35" t="n">
        <v>63439.6853117529</v>
      </c>
      <c r="Q35" t="n">
        <v>67426.3273928849</v>
      </c>
      <c r="R35" t="n">
        <v>70335.9018972369</v>
      </c>
      <c r="S35" t="n">
        <v>72275.4705906081</v>
      </c>
      <c r="T35" t="n">
        <v>73043.4445443796</v>
      </c>
      <c r="U35" t="n">
        <v>71226.1063263796</v>
      </c>
      <c r="V35" t="n">
        <v>72165.5854449931</v>
      </c>
      <c r="W35" t="n">
        <v>73891.6677840349</v>
      </c>
      <c r="X35" t="n">
        <v>71996.9235290017</v>
      </c>
      <c r="Y35" t="n">
        <v>69558.034666833</v>
      </c>
      <c r="Z35" t="n">
        <v>70551.8817689606</v>
      </c>
      <c r="AA35" t="n">
        <v>71827.643037639</v>
      </c>
      <c r="AB35" t="n">
        <v>71693.2870175494</v>
      </c>
      <c r="AC35" t="n">
        <v>72770.6510542824</v>
      </c>
      <c r="AD35" t="n">
        <v>74072.5303638905</v>
      </c>
      <c r="AE35" t="n">
        <v>75138.7715318237</v>
      </c>
      <c r="AF35" t="n">
        <v>72631.0240581975</v>
      </c>
    </row>
    <row r="36">
      <c r="A36" t="s">
        <v>195</v>
      </c>
      <c r="B36" t="s">
        <v>440</v>
      </c>
      <c r="C36" t="s">
        <v>317</v>
      </c>
      <c r="D36" t="s">
        <v>441</v>
      </c>
      <c r="E36" t="s">
        <v>318</v>
      </c>
      <c r="F36"/>
      <c r="G36" t="n">
        <v>8091.10698513512</v>
      </c>
      <c r="H36" t="n">
        <v>9023.86828723606</v>
      </c>
      <c r="I36" t="n">
        <v>10044.6371043002</v>
      </c>
      <c r="J36" t="n">
        <v>10965.8777515574</v>
      </c>
      <c r="K36" t="n">
        <v>11712.8278991045</v>
      </c>
      <c r="L36" t="n">
        <v>12801.0923076048</v>
      </c>
      <c r="M36" t="n">
        <v>13660.5382599777</v>
      </c>
      <c r="N36" t="n">
        <v>14376.0953260204</v>
      </c>
      <c r="O36" t="n">
        <v>15071.5989079377</v>
      </c>
      <c r="P36" t="n">
        <v>16198.7658149653</v>
      </c>
      <c r="Q36" t="n">
        <v>17452.8924380448</v>
      </c>
      <c r="R36" t="n">
        <v>18608.2215105071</v>
      </c>
      <c r="S36" t="n">
        <v>19211.5923912884</v>
      </c>
      <c r="T36" t="n">
        <v>19443.2761003155</v>
      </c>
      <c r="U36" t="n">
        <v>19157.9383708009</v>
      </c>
      <c r="V36" t="n">
        <v>19469.7267757642</v>
      </c>
      <c r="W36" t="n">
        <v>19850.6557829102</v>
      </c>
      <c r="X36" t="n">
        <v>19151.1555074141</v>
      </c>
      <c r="Y36" t="n">
        <v>18335.335393817</v>
      </c>
      <c r="Z36" t="n">
        <v>17911.6512836891</v>
      </c>
      <c r="AA36" t="n">
        <v>17531.412374509</v>
      </c>
      <c r="AB36" t="n">
        <v>17018.9178021211</v>
      </c>
      <c r="AC36" t="n">
        <v>16808.7274283244</v>
      </c>
      <c r="AD36" t="n">
        <v>16765.5677424018</v>
      </c>
      <c r="AE36" t="n">
        <v>16581.6370325856</v>
      </c>
      <c r="AF36" t="n">
        <v>15582.7806904664</v>
      </c>
    </row>
    <row r="37">
      <c r="A37" t="s">
        <v>195</v>
      </c>
      <c r="B37" t="s">
        <v>442</v>
      </c>
      <c r="C37" t="s">
        <v>317</v>
      </c>
      <c r="D37" t="s">
        <v>443</v>
      </c>
      <c r="E37" t="s">
        <v>318</v>
      </c>
      <c r="F37"/>
      <c r="G37" t="n">
        <v>22581.2063302727</v>
      </c>
      <c r="H37" t="n">
        <v>23957.8593300591</v>
      </c>
      <c r="I37" t="n">
        <v>26336.5417615794</v>
      </c>
      <c r="J37" t="n">
        <v>28805.7588882841</v>
      </c>
      <c r="K37" t="n">
        <v>32135.0692689254</v>
      </c>
      <c r="L37" t="n">
        <v>35391.9048461088</v>
      </c>
      <c r="M37" t="n">
        <v>37423.0174310686</v>
      </c>
      <c r="N37" t="n">
        <v>39132.7967905576</v>
      </c>
      <c r="O37" t="n">
        <v>41184.647074864</v>
      </c>
      <c r="P37" t="n">
        <v>43786.6378559167</v>
      </c>
      <c r="Q37" t="n">
        <v>46460.0629447976</v>
      </c>
      <c r="R37" t="n">
        <v>48073.4886143034</v>
      </c>
      <c r="S37" t="n">
        <v>49330.0940919575</v>
      </c>
      <c r="T37" t="n">
        <v>49870.3760784371</v>
      </c>
      <c r="U37" t="n">
        <v>48563.9572652325</v>
      </c>
      <c r="V37" t="n">
        <v>49297.5979493615</v>
      </c>
      <c r="W37" t="n">
        <v>50349.5306512959</v>
      </c>
      <c r="X37" t="n">
        <v>49357.7747637184</v>
      </c>
      <c r="Y37" t="n">
        <v>47892.6217379853</v>
      </c>
      <c r="Z37" t="n">
        <v>49325.5246566282</v>
      </c>
      <c r="AA37" t="n">
        <v>50973.384516753</v>
      </c>
      <c r="AB37" t="n">
        <v>51399.9338255886</v>
      </c>
      <c r="AC37" t="n">
        <v>52722.3823683378</v>
      </c>
      <c r="AD37" t="n">
        <v>53976.191875528</v>
      </c>
      <c r="AE37" t="n">
        <v>54668.6610988462</v>
      </c>
      <c r="AF37" t="n">
        <v>53449.994386599</v>
      </c>
    </row>
    <row r="38">
      <c r="A38" t="s">
        <v>195</v>
      </c>
      <c r="B38" t="s">
        <v>444</v>
      </c>
      <c r="C38" t="s">
        <v>317</v>
      </c>
      <c r="D38" t="s">
        <v>445</v>
      </c>
      <c r="E38" t="s">
        <v>318</v>
      </c>
      <c r="F38"/>
      <c r="G38" t="n">
        <v>2301.03334627973</v>
      </c>
      <c r="H38" t="n">
        <v>2888.41049354045</v>
      </c>
      <c r="I38" t="n">
        <v>3477.39652073048</v>
      </c>
      <c r="J38" t="n">
        <v>3900.3237176901</v>
      </c>
      <c r="K38" t="n">
        <v>3698.34834640507</v>
      </c>
      <c r="L38" t="n">
        <v>3639.76524164206</v>
      </c>
      <c r="M38" t="n">
        <v>3537.80377064381</v>
      </c>
      <c r="N38" t="n">
        <v>3489.38452902847</v>
      </c>
      <c r="O38" t="n">
        <v>3446.61243588615</v>
      </c>
      <c r="P38" t="n">
        <v>3454.28164087114</v>
      </c>
      <c r="Q38" t="n">
        <v>3513.37201004351</v>
      </c>
      <c r="R38" t="n">
        <v>3654.19177242946</v>
      </c>
      <c r="S38" t="n">
        <v>3733.78410735768</v>
      </c>
      <c r="T38" t="n">
        <v>3729.79236562673</v>
      </c>
      <c r="U38" t="n">
        <v>3504.2106903441</v>
      </c>
      <c r="V38" t="n">
        <v>3398.26071987258</v>
      </c>
      <c r="W38" t="n">
        <v>3691.48134982756</v>
      </c>
      <c r="X38" t="n">
        <v>3487.99325787106</v>
      </c>
      <c r="Y38" t="n">
        <v>3330.07753503169</v>
      </c>
      <c r="Z38" t="n">
        <v>3314.70582864351</v>
      </c>
      <c r="AA38" t="n">
        <v>3322.846146377</v>
      </c>
      <c r="AB38" t="n">
        <v>3274.43538983752</v>
      </c>
      <c r="AC38" t="n">
        <v>3239.54125762124</v>
      </c>
      <c r="AD38" t="n">
        <v>3330.77074596103</v>
      </c>
      <c r="AE38" t="n">
        <v>3888.47340039201</v>
      </c>
      <c r="AF38" t="n">
        <v>3598.16854737298</v>
      </c>
    </row>
    <row r="39">
      <c r="A39" t="s">
        <v>195</v>
      </c>
      <c r="B39" t="s">
        <v>446</v>
      </c>
      <c r="C39" t="s">
        <v>317</v>
      </c>
      <c r="D39" t="s">
        <v>447</v>
      </c>
      <c r="E39" t="s">
        <v>318</v>
      </c>
      <c r="F39"/>
      <c r="G39" t="n">
        <v>11845.0385873246</v>
      </c>
      <c r="H39" t="n">
        <v>12767.7844914171</v>
      </c>
      <c r="I39" t="n">
        <v>12992.9393123789</v>
      </c>
      <c r="J39" t="n">
        <v>13641.045686953</v>
      </c>
      <c r="K39" t="n">
        <v>14000.2867855072</v>
      </c>
      <c r="L39" t="n">
        <v>14856.2173444933</v>
      </c>
      <c r="M39" t="n">
        <v>14600.414976899</v>
      </c>
      <c r="N39" t="n">
        <v>14580.0144065042</v>
      </c>
      <c r="O39" t="n">
        <v>15240.4917575754</v>
      </c>
      <c r="P39" t="n">
        <v>15538.7396223531</v>
      </c>
      <c r="Q39" t="n">
        <v>17536.1638148265</v>
      </c>
      <c r="R39" t="n">
        <v>17028.421011856</v>
      </c>
      <c r="S39" t="n">
        <v>18216.5394660353</v>
      </c>
      <c r="T39" t="n">
        <v>17649.6722469693</v>
      </c>
      <c r="U39" t="n">
        <v>15895.3498920603</v>
      </c>
      <c r="V39" t="n">
        <v>16677.3429909351</v>
      </c>
      <c r="W39" t="n">
        <v>12096.2116105348</v>
      </c>
      <c r="X39" t="n">
        <v>11092.4909144662</v>
      </c>
      <c r="Y39" t="n">
        <v>10537.8327467159</v>
      </c>
      <c r="Z39" t="n">
        <v>11529.9464336793</v>
      </c>
      <c r="AA39" t="n">
        <v>11575.626782002</v>
      </c>
      <c r="AB39" t="n">
        <v>11144.1604387598</v>
      </c>
      <c r="AC39" t="n">
        <v>10070.4054807403</v>
      </c>
      <c r="AD39" t="n">
        <v>8327.09622864678</v>
      </c>
      <c r="AE39" t="n">
        <v>7912.73827430845</v>
      </c>
      <c r="AF39" t="n">
        <v>6412.44335558125</v>
      </c>
    </row>
    <row r="40">
      <c r="A40" t="s">
        <v>195</v>
      </c>
      <c r="B40" t="s">
        <v>448</v>
      </c>
      <c r="C40" t="s">
        <v>317</v>
      </c>
      <c r="D40" t="s">
        <v>449</v>
      </c>
      <c r="E40" t="s">
        <v>318</v>
      </c>
      <c r="F40"/>
      <c r="G40" t="n">
        <v>29515.4168354402</v>
      </c>
      <c r="H40" t="n">
        <v>31015.8253660747</v>
      </c>
      <c r="I40" t="n">
        <v>32913.7050029196</v>
      </c>
      <c r="J40" t="n">
        <v>34521.2090417986</v>
      </c>
      <c r="K40" t="n">
        <v>36068.1295177493</v>
      </c>
      <c r="L40" t="n">
        <v>38657.2254568291</v>
      </c>
      <c r="M40" t="n">
        <v>40840.0971297797</v>
      </c>
      <c r="N40" t="n">
        <v>43445.9117306882</v>
      </c>
      <c r="O40" t="n">
        <v>46908.9390773444</v>
      </c>
      <c r="P40" t="n">
        <v>52969.787592659</v>
      </c>
      <c r="Q40" t="n">
        <v>60499.3645046586</v>
      </c>
      <c r="R40" t="n">
        <v>69530.8190356722</v>
      </c>
      <c r="S40" t="n">
        <v>74544.6728727435</v>
      </c>
      <c r="T40" t="n">
        <v>78034.8398236675</v>
      </c>
      <c r="U40" t="n">
        <v>77961.1819816816</v>
      </c>
      <c r="V40" t="n">
        <v>81276.0417895408</v>
      </c>
      <c r="W40" t="n">
        <v>89873.9570017796</v>
      </c>
      <c r="X40" t="n">
        <v>93926.1073748753</v>
      </c>
      <c r="Y40" t="n">
        <v>96663.3485369837</v>
      </c>
      <c r="Z40" t="n">
        <v>93060.202732436</v>
      </c>
      <c r="AA40" t="n">
        <v>90705.431422458</v>
      </c>
      <c r="AB40" t="n">
        <v>91455.0078908211</v>
      </c>
      <c r="AC40" t="n">
        <v>94380.9288295213</v>
      </c>
      <c r="AD40" t="n">
        <v>97124.021273812</v>
      </c>
      <c r="AE40" t="n">
        <v>98915.1707897414</v>
      </c>
      <c r="AF40" t="n">
        <v>100864.619270473</v>
      </c>
    </row>
    <row r="41">
      <c r="A41" t="s">
        <v>195</v>
      </c>
      <c r="B41" t="s">
        <v>450</v>
      </c>
      <c r="C41" t="s">
        <v>317</v>
      </c>
      <c r="D41" t="s">
        <v>451</v>
      </c>
      <c r="E41" t="s">
        <v>318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</row>
    <row r="42">
      <c r="A42" t="s">
        <v>195</v>
      </c>
      <c r="B42" t="s">
        <v>452</v>
      </c>
      <c r="C42" t="s">
        <v>317</v>
      </c>
      <c r="D42" t="s">
        <v>453</v>
      </c>
      <c r="E42" t="s">
        <v>318</v>
      </c>
      <c r="F42"/>
      <c r="G42" t="n">
        <v>7241.39052157124</v>
      </c>
      <c r="H42" t="n">
        <v>7822.80751515831</v>
      </c>
      <c r="I42" t="n">
        <v>8593.48836280845</v>
      </c>
      <c r="J42" t="n">
        <v>9276.3932438545</v>
      </c>
      <c r="K42" t="n">
        <v>10352.1020894145</v>
      </c>
      <c r="L42" t="n">
        <v>12438.0205110881</v>
      </c>
      <c r="M42" t="n">
        <v>14463.8961896064</v>
      </c>
      <c r="N42" t="n">
        <v>16694.9520767864</v>
      </c>
      <c r="O42" t="n">
        <v>18619.1054453677</v>
      </c>
      <c r="P42" t="n">
        <v>21694.8313425827</v>
      </c>
      <c r="Q42" t="n">
        <v>24462.5933803813</v>
      </c>
      <c r="R42" t="n">
        <v>27756.359540588</v>
      </c>
      <c r="S42" t="n">
        <v>30413.0183033363</v>
      </c>
      <c r="T42" t="n">
        <v>31872.304127687</v>
      </c>
      <c r="U42" t="n">
        <v>31980.1839706321</v>
      </c>
      <c r="V42" t="n">
        <v>32724.7373162296</v>
      </c>
      <c r="W42" t="n">
        <v>33573.5514721061</v>
      </c>
      <c r="X42" t="n">
        <v>34022.6421264045</v>
      </c>
      <c r="Y42" t="n">
        <v>34207.9093687783</v>
      </c>
      <c r="Z42" t="n">
        <v>34184.8462167961</v>
      </c>
      <c r="AA42" t="n">
        <v>33716.469958906</v>
      </c>
      <c r="AB42" t="n">
        <v>34089.3518782772</v>
      </c>
      <c r="AC42" t="n">
        <v>35832.6815023719</v>
      </c>
      <c r="AD42" t="n">
        <v>37401.6832841821</v>
      </c>
      <c r="AE42" t="n">
        <v>38101.9465436823</v>
      </c>
      <c r="AF42" t="n">
        <v>38218.1910281227</v>
      </c>
    </row>
    <row r="43">
      <c r="A43" t="s">
        <v>195</v>
      </c>
      <c r="B43" t="s">
        <v>454</v>
      </c>
      <c r="C43" t="s">
        <v>317</v>
      </c>
      <c r="D43" t="s">
        <v>455</v>
      </c>
      <c r="E43" t="s">
        <v>318</v>
      </c>
      <c r="F43"/>
      <c r="G43" t="n">
        <v>14361.4933461891</v>
      </c>
      <c r="H43" t="n">
        <v>15791.3062086379</v>
      </c>
      <c r="I43" t="n">
        <v>17727.9709342182</v>
      </c>
      <c r="J43" t="n">
        <v>19626.573171997</v>
      </c>
      <c r="K43" t="n">
        <v>23774.9585928627</v>
      </c>
      <c r="L43" t="n">
        <v>28524.0619419311</v>
      </c>
      <c r="M43" t="n">
        <v>32835.9012779643</v>
      </c>
      <c r="N43" t="n">
        <v>37755.295594781</v>
      </c>
      <c r="O43" t="n">
        <v>42699.6579032056</v>
      </c>
      <c r="P43" t="n">
        <v>48948.3204813626</v>
      </c>
      <c r="Q43" t="n">
        <v>55415.4929765725</v>
      </c>
      <c r="R43" t="n">
        <v>60525.4873465707</v>
      </c>
      <c r="S43" t="n">
        <v>62704.4196347468</v>
      </c>
      <c r="T43" t="n">
        <v>61034.6397901836</v>
      </c>
      <c r="U43" t="n">
        <v>58551.7213520614</v>
      </c>
      <c r="V43" t="n">
        <v>58019.5718415543</v>
      </c>
      <c r="W43" t="n">
        <v>57625.522101627</v>
      </c>
      <c r="X43" t="n">
        <v>58313.8051737335</v>
      </c>
      <c r="Y43" t="n">
        <v>60672.9429244254</v>
      </c>
      <c r="Z43" t="n">
        <v>62942.6810687865</v>
      </c>
      <c r="AA43" t="n">
        <v>60569.315211855</v>
      </c>
      <c r="AB43" t="n">
        <v>62350.3210250186</v>
      </c>
      <c r="AC43" t="n">
        <v>66776.1722118628</v>
      </c>
      <c r="AD43" t="n">
        <v>71801.3422598614</v>
      </c>
      <c r="AE43" t="n">
        <v>73101.9204028524</v>
      </c>
      <c r="AF43" t="n">
        <v>74330.2478917467</v>
      </c>
    </row>
    <row r="44">
      <c r="A44" t="s">
        <v>195</v>
      </c>
      <c r="B44" t="s">
        <v>456</v>
      </c>
      <c r="C44" t="s">
        <v>317</v>
      </c>
      <c r="D44" t="s">
        <v>457</v>
      </c>
      <c r="E44" t="s">
        <v>318</v>
      </c>
      <c r="F44"/>
      <c r="G44" t="n">
        <v>489224.52952207</v>
      </c>
      <c r="H44" t="n">
        <v>517569.066187306</v>
      </c>
      <c r="I44" t="n">
        <v>555771.116038364</v>
      </c>
      <c r="J44" t="n">
        <v>592775.795069586</v>
      </c>
      <c r="K44" t="n">
        <v>641878.923431283</v>
      </c>
      <c r="L44" t="n">
        <v>704197.756208556</v>
      </c>
      <c r="M44" t="n">
        <v>754647.166039559</v>
      </c>
      <c r="N44" t="n">
        <v>809193.006837225</v>
      </c>
      <c r="O44" t="n">
        <v>867554.512326385</v>
      </c>
      <c r="P44" t="n">
        <v>942584.699559315</v>
      </c>
      <c r="Q44" t="n">
        <v>1033463.23507383</v>
      </c>
      <c r="R44" t="n">
        <v>1124315.89135295</v>
      </c>
      <c r="S44" t="n">
        <v>1196984.44178933</v>
      </c>
      <c r="T44" t="n">
        <v>1229270.30979379</v>
      </c>
      <c r="U44" t="n">
        <v>1210965.12954373</v>
      </c>
      <c r="V44" t="n">
        <v>1230740.6321793</v>
      </c>
      <c r="W44" t="n">
        <v>1248083.26173574</v>
      </c>
      <c r="X44" t="n">
        <v>1246876.38721777</v>
      </c>
      <c r="Y44" t="n">
        <v>1229764.81557249</v>
      </c>
      <c r="Z44" t="n">
        <v>1232450.30761081</v>
      </c>
      <c r="AA44" t="n">
        <v>1237480.93506957</v>
      </c>
      <c r="AB44" t="n">
        <v>1245890.29653312</v>
      </c>
      <c r="AC44" t="n">
        <v>1284879.24137926</v>
      </c>
      <c r="AD44" t="n">
        <v>1327130.57256198</v>
      </c>
      <c r="AE44" t="n">
        <v>1341712.08733033</v>
      </c>
      <c r="AF44" t="n">
        <v>1337169.80560531</v>
      </c>
    </row>
    <row r="45">
      <c r="A45" t="s">
        <v>195</v>
      </c>
      <c r="B45" t="s">
        <v>458</v>
      </c>
      <c r="C45" t="s">
        <v>317</v>
      </c>
      <c r="D45" t="s">
        <v>459</v>
      </c>
      <c r="E45" t="s">
        <v>318</v>
      </c>
      <c r="F45"/>
      <c r="G45" t="n">
        <v>454137.878772345</v>
      </c>
      <c r="H45" t="n">
        <v>481559.692538083</v>
      </c>
      <c r="I45" t="n">
        <v>518412.561317158</v>
      </c>
      <c r="J45" t="n">
        <v>554231.163173025</v>
      </c>
      <c r="K45" t="n">
        <v>601739.136621058</v>
      </c>
      <c r="L45" t="n">
        <v>662006.776603123</v>
      </c>
      <c r="M45" t="n">
        <v>710715.570948646</v>
      </c>
      <c r="N45" t="n">
        <v>763425.950761805</v>
      </c>
      <c r="O45" t="n">
        <v>819950.394989036</v>
      </c>
      <c r="P45" t="n">
        <v>892038.403038637</v>
      </c>
      <c r="Q45" t="n">
        <v>980222.026772291</v>
      </c>
      <c r="R45" t="n">
        <v>1069728.48671256</v>
      </c>
      <c r="S45" t="n">
        <v>1139901.51537959</v>
      </c>
      <c r="T45" t="n">
        <v>1169973.69590949</v>
      </c>
      <c r="U45" t="n">
        <v>1152883.8748917</v>
      </c>
      <c r="V45" t="n">
        <v>1171982.44747671</v>
      </c>
      <c r="W45" t="n">
        <v>1188910.06310992</v>
      </c>
      <c r="X45" t="n">
        <v>1187924.35177169</v>
      </c>
      <c r="Y45" t="n">
        <v>1171667.40657848</v>
      </c>
      <c r="Z45" t="n">
        <v>1174184.11668932</v>
      </c>
      <c r="AA45" t="n">
        <v>1178306.05794009</v>
      </c>
      <c r="AB45" t="n">
        <v>1185220.34223346</v>
      </c>
      <c r="AC45" t="n">
        <v>1221573.90458285</v>
      </c>
      <c r="AD45" t="n">
        <v>1262281.72855422</v>
      </c>
      <c r="AE45" t="n">
        <v>1276031.92996982</v>
      </c>
      <c r="AF45" t="n">
        <v>1271270.05876389</v>
      </c>
    </row>
    <row r="46">
      <c r="A46" t="s">
        <v>195</v>
      </c>
      <c r="B46" t="s">
        <v>460</v>
      </c>
      <c r="C46" t="s">
        <v>317</v>
      </c>
      <c r="D46" t="s">
        <v>461</v>
      </c>
      <c r="E46" t="s">
        <v>318</v>
      </c>
      <c r="F46"/>
      <c r="G46" t="n">
        <v>7120.10282461778</v>
      </c>
      <c r="H46" t="n">
        <v>7968.4986934796</v>
      </c>
      <c r="I46" t="n">
        <v>9134.48257141311</v>
      </c>
      <c r="J46" t="n">
        <v>10350.1799281439</v>
      </c>
      <c r="K46" t="n">
        <v>13422.8565034455</v>
      </c>
      <c r="L46" t="n">
        <v>16086.0414308413</v>
      </c>
      <c r="M46" t="n">
        <v>18372.0050883589</v>
      </c>
      <c r="N46" t="n">
        <v>21060.3435179967</v>
      </c>
      <c r="O46" t="n">
        <v>24080.5524578383</v>
      </c>
      <c r="P46" t="n">
        <v>27253.4891387782</v>
      </c>
      <c r="Q46" t="n">
        <v>30952.8995961941</v>
      </c>
      <c r="R46" t="n">
        <v>32769.12780598</v>
      </c>
      <c r="S46" t="n">
        <v>32291.4013314145</v>
      </c>
      <c r="T46" t="n">
        <v>29162.3356624946</v>
      </c>
      <c r="U46" t="n">
        <v>26571.5373814316</v>
      </c>
      <c r="V46" t="n">
        <v>25294.8345253225</v>
      </c>
      <c r="W46" t="n">
        <v>24051.970629516</v>
      </c>
      <c r="X46" t="n">
        <v>24291.1630473289</v>
      </c>
      <c r="Y46" t="n">
        <v>26465.0335556506</v>
      </c>
      <c r="Z46" t="n">
        <v>28757.8348519944</v>
      </c>
      <c r="AA46" t="n">
        <v>26852.845252948</v>
      </c>
      <c r="AB46" t="n">
        <v>28260.9691467424</v>
      </c>
      <c r="AC46" t="n">
        <v>30943.4907094909</v>
      </c>
      <c r="AD46" t="n">
        <v>34399.6589756802</v>
      </c>
      <c r="AE46" t="n">
        <v>34999.9738591681</v>
      </c>
      <c r="AF46" t="n">
        <v>36112.0481283315</v>
      </c>
    </row>
    <row r="47">
      <c r="A47" t="s">
        <v>195</v>
      </c>
      <c r="B47" t="s">
        <v>462</v>
      </c>
      <c r="C47" t="s">
        <v>317</v>
      </c>
      <c r="D47" t="s">
        <v>463</v>
      </c>
      <c r="E47" t="s">
        <v>318</v>
      </c>
      <c r="F47"/>
      <c r="G47" t="n">
        <v>141182.312433637</v>
      </c>
      <c r="H47" t="n">
        <v>148409.857128936</v>
      </c>
      <c r="I47" t="n">
        <v>157817.590732138</v>
      </c>
      <c r="J47" t="n">
        <v>165393.098528589</v>
      </c>
      <c r="K47" t="n">
        <v>177006.81774339</v>
      </c>
      <c r="L47" t="n">
        <v>194570.9453579</v>
      </c>
      <c r="M47" t="n">
        <v>210979.97300249</v>
      </c>
      <c r="N47" t="n">
        <v>228509.473894034</v>
      </c>
      <c r="O47" t="n">
        <v>245691.468968184</v>
      </c>
      <c r="P47" t="n">
        <v>269577.388900023</v>
      </c>
      <c r="Q47" t="n">
        <v>297008.699081001</v>
      </c>
      <c r="R47" t="n">
        <v>327359.478674898</v>
      </c>
      <c r="S47" t="n">
        <v>352380.914517809</v>
      </c>
      <c r="T47" t="n">
        <v>378169.409752414</v>
      </c>
      <c r="U47" t="n">
        <v>382021.561851447</v>
      </c>
      <c r="V47" t="n">
        <v>392069.752613206</v>
      </c>
      <c r="W47" t="n">
        <v>397379.710944338</v>
      </c>
      <c r="X47" t="n">
        <v>391141.502008515</v>
      </c>
      <c r="Y47" t="n">
        <v>381546.439072982</v>
      </c>
      <c r="Z47" t="n">
        <v>378629.305818775</v>
      </c>
      <c r="AA47" t="n">
        <v>370539.931894259</v>
      </c>
      <c r="AB47" t="n">
        <v>363425.544825456</v>
      </c>
      <c r="AC47" t="n">
        <v>368810.747788963</v>
      </c>
      <c r="AD47" t="n">
        <v>373519.706439587</v>
      </c>
      <c r="AE47" t="n">
        <v>375745.482745003</v>
      </c>
      <c r="AF47" t="n">
        <v>372812.739457185</v>
      </c>
    </row>
    <row r="48">
      <c r="A48" t="s">
        <v>195</v>
      </c>
      <c r="B48" t="s">
        <v>464</v>
      </c>
      <c r="C48" t="s">
        <v>317</v>
      </c>
      <c r="D48" t="s">
        <v>465</v>
      </c>
      <c r="E48" t="s">
        <v>318</v>
      </c>
      <c r="F48"/>
      <c r="G48" t="n">
        <v>175274.84590955</v>
      </c>
      <c r="H48" t="n">
        <v>183748.809161974</v>
      </c>
      <c r="I48" t="n">
        <v>195113.732131508</v>
      </c>
      <c r="J48" t="n">
        <v>204368.590800355</v>
      </c>
      <c r="K48" t="n">
        <v>219522.158853897</v>
      </c>
      <c r="L48" t="n">
        <v>241926.025158139</v>
      </c>
      <c r="M48" t="n">
        <v>262933.333148728</v>
      </c>
      <c r="N48" t="n">
        <v>285570.934586606</v>
      </c>
      <c r="O48" t="n">
        <v>308293.564270986</v>
      </c>
      <c r="P48" t="n">
        <v>339084.572572235</v>
      </c>
      <c r="Q48" t="n">
        <v>375400.674137048</v>
      </c>
      <c r="R48" t="n">
        <v>415826.25701456</v>
      </c>
      <c r="S48" t="n">
        <v>449181.53537397</v>
      </c>
      <c r="T48" t="n">
        <v>482013.769442461</v>
      </c>
      <c r="U48" t="n">
        <v>486161.507003821</v>
      </c>
      <c r="V48" t="n">
        <v>499516.303526924</v>
      </c>
      <c r="W48" t="n">
        <v>505543.212638887</v>
      </c>
      <c r="X48" t="n">
        <v>500410.021615765</v>
      </c>
      <c r="Y48" t="n">
        <v>489757.076286542</v>
      </c>
      <c r="Z48" t="n">
        <v>486711.483493952</v>
      </c>
      <c r="AA48" t="n">
        <v>478241.093827407</v>
      </c>
      <c r="AB48" t="n">
        <v>469906.184722667</v>
      </c>
      <c r="AC48" t="n">
        <v>477567.537303081</v>
      </c>
      <c r="AD48" t="n">
        <v>485139.868990659</v>
      </c>
      <c r="AE48" t="n">
        <v>489630.61586782</v>
      </c>
      <c r="AF48" t="n">
        <v>487086.018697154</v>
      </c>
    </row>
    <row r="49">
      <c r="A49" t="s">
        <v>195</v>
      </c>
      <c r="B49" t="s">
        <v>466</v>
      </c>
      <c r="C49" t="s">
        <v>317</v>
      </c>
      <c r="D49" t="s">
        <v>467</v>
      </c>
      <c r="E49" t="s">
        <v>318</v>
      </c>
      <c r="F49"/>
      <c r="G49" t="n">
        <v>15026.2700326997</v>
      </c>
      <c r="H49" t="n">
        <v>16126.9571634883</v>
      </c>
      <c r="I49" t="n">
        <v>17461.1022710309</v>
      </c>
      <c r="J49" t="n">
        <v>18599.0425763955</v>
      </c>
      <c r="K49" t="n">
        <v>20811.8974720145</v>
      </c>
      <c r="L49" t="n">
        <v>23600.356931345</v>
      </c>
      <c r="M49" t="n">
        <v>26330.0556524944</v>
      </c>
      <c r="N49" t="n">
        <v>29383.0366867826</v>
      </c>
      <c r="O49" t="n">
        <v>32788.7786805908</v>
      </c>
      <c r="P49" t="n">
        <v>36815.9794893726</v>
      </c>
      <c r="Q49" t="n">
        <v>41461.9654489779</v>
      </c>
      <c r="R49" t="n">
        <v>46568.3980498092</v>
      </c>
      <c r="S49" t="n">
        <v>50778.9294969818</v>
      </c>
      <c r="T49" t="n">
        <v>54442.283733975</v>
      </c>
      <c r="U49" t="n">
        <v>54525.2385761114</v>
      </c>
      <c r="V49" t="n">
        <v>55701.2426651543</v>
      </c>
      <c r="W49" t="n">
        <v>55591.1925388102</v>
      </c>
      <c r="X49" t="n">
        <v>56376.7392265248</v>
      </c>
      <c r="Y49" t="n">
        <v>56192.4278535263</v>
      </c>
      <c r="Z49" t="n">
        <v>56128.8941693146</v>
      </c>
      <c r="AA49" t="n">
        <v>55669.836394734</v>
      </c>
      <c r="AB49" t="n">
        <v>55052.3409115095</v>
      </c>
      <c r="AC49" t="n">
        <v>56159.368901654</v>
      </c>
      <c r="AD49" t="n">
        <v>57503.1225577066</v>
      </c>
      <c r="AE49" t="n">
        <v>58139.2830596678</v>
      </c>
      <c r="AF49" t="n">
        <v>58115.4426609988</v>
      </c>
    </row>
    <row r="50">
      <c r="A50" t="s">
        <v>195</v>
      </c>
      <c r="B50" t="s">
        <v>468</v>
      </c>
      <c r="C50" t="s">
        <v>317</v>
      </c>
      <c r="D50" t="s">
        <v>469</v>
      </c>
      <c r="E50" t="s">
        <v>318</v>
      </c>
      <c r="F50"/>
      <c r="G50" t="n">
        <v>19066.2634432111</v>
      </c>
      <c r="H50" t="n">
        <v>19211.9948695519</v>
      </c>
      <c r="I50" t="n">
        <v>19835.039128341</v>
      </c>
      <c r="J50" t="n">
        <v>20376.4496953701</v>
      </c>
      <c r="K50" t="n">
        <v>21703.4436384921</v>
      </c>
      <c r="L50" t="n">
        <v>23754.722868895</v>
      </c>
      <c r="M50" t="n">
        <v>25623.3044937489</v>
      </c>
      <c r="N50" t="n">
        <v>27678.4240057874</v>
      </c>
      <c r="O50" t="n">
        <v>29813.3166222103</v>
      </c>
      <c r="P50" t="n">
        <v>32691.2041828415</v>
      </c>
      <c r="Q50" t="n">
        <v>36930.0096070707</v>
      </c>
      <c r="R50" t="n">
        <v>41898.3802898519</v>
      </c>
      <c r="S50" t="n">
        <v>46021.6913591812</v>
      </c>
      <c r="T50" t="n">
        <v>49402.0759560701</v>
      </c>
      <c r="U50" t="n">
        <v>49614.7065762623</v>
      </c>
      <c r="V50" t="n">
        <v>51745.3082485596</v>
      </c>
      <c r="W50" t="n">
        <v>52572.309155744</v>
      </c>
      <c r="X50" t="n">
        <v>52891.7803807247</v>
      </c>
      <c r="Y50" t="n">
        <v>52018.2093600336</v>
      </c>
      <c r="Z50" t="n">
        <v>51953.2835058638</v>
      </c>
      <c r="AA50" t="n">
        <v>52031.325538414</v>
      </c>
      <c r="AB50" t="n">
        <v>51428.2989857012</v>
      </c>
      <c r="AC50" t="n">
        <v>52597.4206124639</v>
      </c>
      <c r="AD50" t="n">
        <v>54117.0399933644</v>
      </c>
      <c r="AE50" t="n">
        <v>55745.850063149</v>
      </c>
      <c r="AF50" t="n">
        <v>56157.3919260029</v>
      </c>
    </row>
    <row r="51">
      <c r="A51" t="s">
        <v>195</v>
      </c>
      <c r="B51" t="s">
        <v>470</v>
      </c>
      <c r="C51" t="s">
        <v>317</v>
      </c>
      <c r="D51" t="s">
        <v>471</v>
      </c>
      <c r="E51" t="s">
        <v>318</v>
      </c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</row>
    <row r="52">
      <c r="A52" t="s">
        <v>195</v>
      </c>
      <c r="B52" t="s">
        <v>472</v>
      </c>
      <c r="C52" t="s">
        <v>317</v>
      </c>
      <c r="D52" t="s">
        <v>473</v>
      </c>
      <c r="E52" t="s">
        <v>318</v>
      </c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</row>
    <row r="53">
      <c r="A53" t="s">
        <v>195</v>
      </c>
      <c r="B53" t="s">
        <v>474</v>
      </c>
      <c r="C53" t="s">
        <v>317</v>
      </c>
      <c r="D53" t="s">
        <v>475</v>
      </c>
      <c r="E53" t="s">
        <v>318</v>
      </c>
      <c r="F53"/>
      <c r="G53" t="n">
        <v>16415.1056727673</v>
      </c>
      <c r="H53" t="n">
        <v>17930.5032599661</v>
      </c>
      <c r="I53" t="n">
        <v>19862.6326221923</v>
      </c>
      <c r="J53" t="n">
        <v>21774.5744468413</v>
      </c>
      <c r="K53" t="n">
        <v>24490.5495910112</v>
      </c>
      <c r="L53" t="n">
        <v>28027.9721652394</v>
      </c>
      <c r="M53" t="n">
        <v>31314.232319577</v>
      </c>
      <c r="N53" t="n">
        <v>35345.5840266403</v>
      </c>
      <c r="O53" t="n">
        <v>39568.8067628797</v>
      </c>
      <c r="P53" t="n">
        <v>44973.0647870371</v>
      </c>
      <c r="Q53" t="n">
        <v>52542.0047298792</v>
      </c>
      <c r="R53" t="n">
        <v>59975.2987326593</v>
      </c>
      <c r="S53" t="n">
        <v>66808.971819523</v>
      </c>
      <c r="T53" t="n">
        <v>73287.3342711269</v>
      </c>
      <c r="U53" t="n">
        <v>74931.0583756667</v>
      </c>
      <c r="V53" t="n">
        <v>75968.8312978815</v>
      </c>
      <c r="W53" t="n">
        <v>76787.0615845767</v>
      </c>
      <c r="X53" t="n">
        <v>76198.9858553443</v>
      </c>
      <c r="Y53" t="n">
        <v>75038.3203008098</v>
      </c>
      <c r="Z53" t="n">
        <v>74256.4159376232</v>
      </c>
      <c r="AA53" t="n">
        <v>73276.868170978</v>
      </c>
      <c r="AB53" t="n">
        <v>72264.3233670419</v>
      </c>
      <c r="AC53" t="n">
        <v>73702.9523285449</v>
      </c>
      <c r="AD53" t="n">
        <v>75487.8270957926</v>
      </c>
      <c r="AE53" t="n">
        <v>75565.505232034</v>
      </c>
      <c r="AF53" t="n">
        <v>75788.9233572206</v>
      </c>
    </row>
    <row r="54">
      <c r="A54" t="s">
        <v>195</v>
      </c>
      <c r="B54" t="s">
        <v>476</v>
      </c>
      <c r="C54" t="s">
        <v>317</v>
      </c>
      <c r="D54" t="s">
        <v>477</v>
      </c>
      <c r="E54" t="s">
        <v>318</v>
      </c>
      <c r="F54"/>
      <c r="G54" t="n">
        <v>21447.5957228428</v>
      </c>
      <c r="H54" t="n">
        <v>23348.3937040642</v>
      </c>
      <c r="I54" t="n">
        <v>25778.5824946971</v>
      </c>
      <c r="J54" t="n">
        <v>28114.2625072602</v>
      </c>
      <c r="K54" t="n">
        <v>31191.2321677426</v>
      </c>
      <c r="L54" t="n">
        <v>35376.4970701096</v>
      </c>
      <c r="M54" t="n">
        <v>39226.1170084042</v>
      </c>
      <c r="N54" t="n">
        <v>43906.5784384758</v>
      </c>
      <c r="O54" t="n">
        <v>48771.8957028908</v>
      </c>
      <c r="P54" t="n">
        <v>54918.132290948</v>
      </c>
      <c r="Q54" t="n">
        <v>63476.1041959821</v>
      </c>
      <c r="R54" t="n">
        <v>71948.6799096033</v>
      </c>
      <c r="S54" t="n">
        <v>79652.0598333153</v>
      </c>
      <c r="T54" t="n">
        <v>86506.1096463741</v>
      </c>
      <c r="U54" t="n">
        <v>87662.0115401242</v>
      </c>
      <c r="V54" t="n">
        <v>88660.3361463375</v>
      </c>
      <c r="W54" t="n">
        <v>89812.4798722922</v>
      </c>
      <c r="X54" t="n">
        <v>89395.3529803869</v>
      </c>
      <c r="Y54" t="n">
        <v>88297.2976546645</v>
      </c>
      <c r="Z54" t="n">
        <v>87618.3467483819</v>
      </c>
      <c r="AA54" t="n">
        <v>86879.221259383</v>
      </c>
      <c r="AB54" t="n">
        <v>86223.8163684773</v>
      </c>
      <c r="AC54" t="n">
        <v>88283.2694230627</v>
      </c>
      <c r="AD54" t="n">
        <v>90579.430183551</v>
      </c>
      <c r="AE54" t="n">
        <v>91077.9672803717</v>
      </c>
      <c r="AF54" t="n">
        <v>91077.410690373</v>
      </c>
    </row>
    <row r="55">
      <c r="A55" t="s">
        <v>195</v>
      </c>
      <c r="B55" t="s">
        <v>478</v>
      </c>
      <c r="C55" t="s">
        <v>317</v>
      </c>
      <c r="D55" t="s">
        <v>479</v>
      </c>
      <c r="E55" t="s">
        <v>318</v>
      </c>
      <c r="F55"/>
      <c r="G55" t="n">
        <v>5032.49005007593</v>
      </c>
      <c r="H55" t="n">
        <v>5417.89044409691</v>
      </c>
      <c r="I55" t="n">
        <v>5915.94987250331</v>
      </c>
      <c r="J55" t="n">
        <v>6339.68806041739</v>
      </c>
      <c r="K55" t="n">
        <v>6700.68257673206</v>
      </c>
      <c r="L55" t="n">
        <v>7348.52490486966</v>
      </c>
      <c r="M55" t="n">
        <v>7911.88468882897</v>
      </c>
      <c r="N55" t="n">
        <v>8560.99441183253</v>
      </c>
      <c r="O55" t="n">
        <v>9203.08894000798</v>
      </c>
      <c r="P55" t="n">
        <v>9945.06750391367</v>
      </c>
      <c r="Q55" t="n">
        <v>10934.0994661027</v>
      </c>
      <c r="R55" t="n">
        <v>11973.3811769421</v>
      </c>
      <c r="S55" t="n">
        <v>12843.0880137896</v>
      </c>
      <c r="T55" t="n">
        <v>13218.7753752453</v>
      </c>
      <c r="U55" t="n">
        <v>12730.9531644584</v>
      </c>
      <c r="V55" t="n">
        <v>12691.5048484538</v>
      </c>
      <c r="W55" t="n">
        <v>13025.4182877169</v>
      </c>
      <c r="X55" t="n">
        <v>13196.3671250425</v>
      </c>
      <c r="Y55" t="n">
        <v>13258.9773538515</v>
      </c>
      <c r="Z55" t="n">
        <v>13361.9308107587</v>
      </c>
      <c r="AA55" t="n">
        <v>13602.353088405</v>
      </c>
      <c r="AB55" t="n">
        <v>13959.4930014345</v>
      </c>
      <c r="AC55" t="n">
        <v>14580.3170945189</v>
      </c>
      <c r="AD55" t="n">
        <v>15091.6030877582</v>
      </c>
      <c r="AE55" t="n">
        <v>15512.4620483396</v>
      </c>
      <c r="AF55" t="n">
        <v>15288.4899872392</v>
      </c>
    </row>
    <row r="56">
      <c r="A56" t="s">
        <v>195</v>
      </c>
      <c r="B56" t="s">
        <v>480</v>
      </c>
      <c r="C56" t="s">
        <v>317</v>
      </c>
      <c r="D56" t="s">
        <v>481</v>
      </c>
      <c r="E56" t="s">
        <v>318</v>
      </c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</row>
    <row r="57">
      <c r="A57" t="s">
        <v>195</v>
      </c>
      <c r="B57" t="s">
        <v>482</v>
      </c>
      <c r="C57" t="s">
        <v>317</v>
      </c>
      <c r="D57" t="s">
        <v>483</v>
      </c>
      <c r="E57" t="s">
        <v>318</v>
      </c>
      <c r="F57"/>
      <c r="G57" t="n">
        <v>694014.794407241</v>
      </c>
      <c r="H57" t="n">
        <v>732333.702473106</v>
      </c>
      <c r="I57" t="n">
        <v>783798.554575383</v>
      </c>
      <c r="J57" t="n">
        <v>831665.596033145</v>
      </c>
      <c r="K57" t="n">
        <v>897469.21271449</v>
      </c>
      <c r="L57" t="n">
        <v>984781.007564289</v>
      </c>
      <c r="M57" t="n">
        <v>1058421.23579288</v>
      </c>
      <c r="N57" t="n">
        <v>1138209.85365023</v>
      </c>
      <c r="O57" t="n">
        <v>1222757.01605787</v>
      </c>
      <c r="P57" t="n">
        <v>1334639.06004734</v>
      </c>
      <c r="Q57" t="n">
        <v>1469363.27398135</v>
      </c>
      <c r="R57" t="n">
        <v>1609672.96754798</v>
      </c>
      <c r="S57" t="n">
        <v>1720710.65015716</v>
      </c>
      <c r="T57" t="n">
        <v>1789318.91916157</v>
      </c>
      <c r="U57" t="n">
        <v>1775087.81860858</v>
      </c>
      <c r="V57" t="n">
        <v>1811535.78781672</v>
      </c>
      <c r="W57" t="n">
        <v>1843500.43142905</v>
      </c>
      <c r="X57" t="n">
        <v>1841212.51625296</v>
      </c>
      <c r="Y57" t="n">
        <v>1816185.24043248</v>
      </c>
      <c r="Z57" t="n">
        <v>1812221.9938678</v>
      </c>
      <c r="AA57" t="n">
        <v>1806427.46034432</v>
      </c>
      <c r="AB57" t="n">
        <v>1807251.48916712</v>
      </c>
      <c r="AC57" t="n">
        <v>1856827.70752846</v>
      </c>
      <c r="AD57" t="n">
        <v>1909394.46283969</v>
      </c>
      <c r="AE57" t="n">
        <v>1930257.87399842</v>
      </c>
      <c r="AF57" t="n">
        <v>1925108.06636224</v>
      </c>
    </row>
    <row r="58">
      <c r="A58" t="s">
        <v>195</v>
      </c>
      <c r="B58" t="s">
        <v>484</v>
      </c>
      <c r="C58" t="s">
        <v>317</v>
      </c>
      <c r="D58" t="s">
        <v>485</v>
      </c>
      <c r="E58" t="s">
        <v>318</v>
      </c>
      <c r="F58"/>
      <c r="G58" t="n">
        <v>694014.79440723</v>
      </c>
      <c r="H58" t="n">
        <v>732333.702473116</v>
      </c>
      <c r="I58" t="n">
        <v>783798.554575378</v>
      </c>
      <c r="J58" t="n">
        <v>831665.59603315</v>
      </c>
      <c r="K58" t="n">
        <v>897469.212714487</v>
      </c>
      <c r="L58" t="n">
        <v>984781.007564292</v>
      </c>
      <c r="M58" t="n">
        <v>1058420.59694641</v>
      </c>
      <c r="N58" t="n">
        <v>1138209.85365023</v>
      </c>
      <c r="O58" t="n">
        <v>1222757.01605788</v>
      </c>
      <c r="P58" t="n">
        <v>1334639.06004734</v>
      </c>
      <c r="Q58" t="n">
        <v>1469363.27398135</v>
      </c>
      <c r="R58" t="n">
        <v>1609672.96754797</v>
      </c>
      <c r="S58" t="n">
        <v>1720710.65015717</v>
      </c>
      <c r="T58" t="n">
        <v>1789318.91916156</v>
      </c>
      <c r="U58" t="n">
        <v>1775087.81860857</v>
      </c>
      <c r="V58" t="n">
        <v>1811532.97756205</v>
      </c>
      <c r="W58" t="n">
        <v>1843500.43142907</v>
      </c>
      <c r="X58" t="n">
        <v>1841212.51625296</v>
      </c>
      <c r="Y58" t="n">
        <v>1816185.24043248</v>
      </c>
      <c r="Z58" t="n">
        <v>1812221.9938678</v>
      </c>
      <c r="AA58" t="n">
        <v>1806427.46034432</v>
      </c>
      <c r="AB58" t="n">
        <v>1807251.48916712</v>
      </c>
      <c r="AC58" t="n">
        <v>1856827.70752846</v>
      </c>
      <c r="AD58" t="n">
        <v>1909394.46283969</v>
      </c>
      <c r="AE58" t="n">
        <v>1930257.87399842</v>
      </c>
      <c r="AF58" t="n">
        <v>1925119.99892858</v>
      </c>
    </row>
    <row r="59">
      <c r="A59" t="s">
        <v>195</v>
      </c>
      <c r="B59" t="s">
        <v>486</v>
      </c>
      <c r="C59" t="s">
        <v>317</v>
      </c>
      <c r="D59" t="s">
        <v>487</v>
      </c>
      <c r="E59" t="s">
        <v>318</v>
      </c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</row>
  </sheetData>
  <pageMargins left="0.7" right="0.7" top="0.75" bottom="0.75" header="0.3" footer="0.3"/>
  <pageSetup paperSize="9" orientation="portrait" horizontalDpi="300" verticalDpi="300" r:id="rId2"/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263</v>
      </c>
      <c r="B1" t="s">
        <v>264</v>
      </c>
      <c r="C1" t="s">
        <v>265</v>
      </c>
      <c r="D1" t="s">
        <v>266</v>
      </c>
      <c r="E1" t="s">
        <v>267</v>
      </c>
      <c r="F1" t="s">
        <v>268</v>
      </c>
      <c r="G1" t="s">
        <v>269</v>
      </c>
      <c r="H1" t="s">
        <v>270</v>
      </c>
      <c r="I1" t="s">
        <v>271</v>
      </c>
      <c r="J1" t="s">
        <v>272</v>
      </c>
      <c r="K1" t="s">
        <v>273</v>
      </c>
      <c r="L1" t="s">
        <v>274</v>
      </c>
      <c r="M1" t="s">
        <v>275</v>
      </c>
      <c r="N1" t="s">
        <v>276</v>
      </c>
      <c r="O1" t="s">
        <v>277</v>
      </c>
      <c r="P1" t="s">
        <v>278</v>
      </c>
      <c r="Q1" t="s">
        <v>279</v>
      </c>
      <c r="R1" t="s">
        <v>280</v>
      </c>
      <c r="S1" t="s">
        <v>281</v>
      </c>
      <c r="T1" t="s">
        <v>282</v>
      </c>
      <c r="U1" t="s">
        <v>283</v>
      </c>
      <c r="V1" t="s">
        <v>284</v>
      </c>
      <c r="W1" t="s">
        <v>285</v>
      </c>
      <c r="X1" t="s">
        <v>286</v>
      </c>
      <c r="Y1" t="s">
        <v>287</v>
      </c>
      <c r="Z1" t="s">
        <v>288</v>
      </c>
      <c r="AA1" t="s">
        <v>289</v>
      </c>
      <c r="AB1" t="s">
        <v>290</v>
      </c>
      <c r="AC1" t="s">
        <v>291</v>
      </c>
      <c r="AD1" t="s">
        <v>292</v>
      </c>
      <c r="AE1" t="s">
        <v>293</v>
      </c>
      <c r="AF1" t="s">
        <v>294</v>
      </c>
    </row>
    <row r="2">
      <c r="A2" t="s">
        <v>197</v>
      </c>
      <c r="B2" t="s">
        <v>295</v>
      </c>
      <c r="C2" t="s">
        <v>317</v>
      </c>
      <c r="D2" t="s">
        <v>297</v>
      </c>
      <c r="E2" t="s">
        <v>318</v>
      </c>
      <c r="F2"/>
      <c r="G2" t="n">
        <v>35051.8694469278</v>
      </c>
      <c r="H2" t="n">
        <v>35966.6406906683</v>
      </c>
      <c r="I2" t="n">
        <v>37312.1191867067</v>
      </c>
      <c r="J2" t="n">
        <v>38496.7876666019</v>
      </c>
      <c r="K2" t="n">
        <v>40100.0983257466</v>
      </c>
      <c r="L2" t="n">
        <v>42143.3635052339</v>
      </c>
      <c r="M2" t="n">
        <v>43876.9685206164</v>
      </c>
      <c r="N2" t="n">
        <v>45708.272593906</v>
      </c>
      <c r="O2" t="n">
        <v>47546.1304149965</v>
      </c>
      <c r="P2" t="n">
        <v>50479.2768374265</v>
      </c>
      <c r="Q2" t="n">
        <v>53166.908817696</v>
      </c>
      <c r="R2" t="n">
        <v>54531.0973416568</v>
      </c>
      <c r="S2" t="n">
        <v>57032.5643234376</v>
      </c>
      <c r="T2" t="n">
        <v>59250.2879771605</v>
      </c>
      <c r="U2" t="n">
        <v>58041.6509619269</v>
      </c>
      <c r="V2" t="n">
        <v>58724.1862764346</v>
      </c>
      <c r="W2" t="n">
        <v>59140.5607709526</v>
      </c>
      <c r="X2" t="n">
        <v>58920.8083118751</v>
      </c>
      <c r="Y2" t="n">
        <v>58068.3315966945</v>
      </c>
      <c r="Z2" t="n">
        <v>58238.156635525</v>
      </c>
      <c r="AA2" t="n">
        <v>59149.288286687</v>
      </c>
      <c r="AB2" t="n">
        <v>60646.0193242502</v>
      </c>
      <c r="AC2" t="n">
        <v>63283.0728210438</v>
      </c>
      <c r="AD2" t="n">
        <v>64828.1887303704</v>
      </c>
      <c r="AE2" t="n">
        <v>65660.924504428</v>
      </c>
      <c r="AF2" t="n">
        <v>65881.1986053985</v>
      </c>
    </row>
    <row r="3">
      <c r="A3" t="s">
        <v>197</v>
      </c>
      <c r="B3" t="s">
        <v>374</v>
      </c>
      <c r="C3" t="s">
        <v>317</v>
      </c>
      <c r="D3" t="s">
        <v>375</v>
      </c>
      <c r="E3" t="s">
        <v>318</v>
      </c>
      <c r="F3"/>
      <c r="G3" t="n">
        <v>6511.88485240355</v>
      </c>
      <c r="H3" t="n">
        <v>6732.2907536549</v>
      </c>
      <c r="I3" t="n">
        <v>7105.65923044021</v>
      </c>
      <c r="J3" t="n">
        <v>7451.73249573527</v>
      </c>
      <c r="K3" t="n">
        <v>7563.41216349918</v>
      </c>
      <c r="L3" t="n">
        <v>7911.49908291776</v>
      </c>
      <c r="M3" t="n">
        <v>8138.3964110095</v>
      </c>
      <c r="N3" t="n">
        <v>8351.0326661758</v>
      </c>
      <c r="O3" t="n">
        <v>8465.97747450247</v>
      </c>
      <c r="P3" t="n">
        <v>8712.22981674626</v>
      </c>
      <c r="Q3" t="n">
        <v>9285.69833403341</v>
      </c>
      <c r="R3" t="n">
        <v>9751.78331914319</v>
      </c>
      <c r="S3" t="n">
        <v>10073.0755601166</v>
      </c>
      <c r="T3" t="n">
        <v>10693.8470667022</v>
      </c>
      <c r="U3" t="n">
        <v>11057.4150559761</v>
      </c>
      <c r="V3" t="n">
        <v>11101.4577832943</v>
      </c>
      <c r="W3" t="n">
        <v>11389.8525228236</v>
      </c>
      <c r="X3" t="n">
        <v>11356.5716552975</v>
      </c>
      <c r="Y3" t="n">
        <v>11417.2955018239</v>
      </c>
      <c r="Z3" t="n">
        <v>11425.1810303008</v>
      </c>
      <c r="AA3" t="n">
        <v>11259.641709322</v>
      </c>
      <c r="AB3" t="n">
        <v>11024.9039704884</v>
      </c>
      <c r="AC3" t="n">
        <v>11235.793286591</v>
      </c>
      <c r="AD3" t="n">
        <v>11683.7888241464</v>
      </c>
      <c r="AE3" t="n">
        <v>11721.6065145491</v>
      </c>
      <c r="AF3" t="n">
        <v>11886.1669880732</v>
      </c>
    </row>
    <row r="4">
      <c r="A4" t="s">
        <v>197</v>
      </c>
      <c r="B4" t="s">
        <v>376</v>
      </c>
      <c r="C4" t="s">
        <v>317</v>
      </c>
      <c r="D4" t="s">
        <v>377</v>
      </c>
      <c r="E4" t="s">
        <v>318</v>
      </c>
      <c r="F4"/>
      <c r="G4" t="n">
        <v>118312.429806102</v>
      </c>
      <c r="H4" t="n">
        <v>123635.515709482</v>
      </c>
      <c r="I4" t="n">
        <v>132424.475727115</v>
      </c>
      <c r="J4" t="n">
        <v>140806.27621486</v>
      </c>
      <c r="K4" t="n">
        <v>149072.945984324</v>
      </c>
      <c r="L4" t="n">
        <v>160336.811312636</v>
      </c>
      <c r="M4" t="n">
        <v>168201.212360726</v>
      </c>
      <c r="N4" t="n">
        <v>175536.515709612</v>
      </c>
      <c r="O4" t="n">
        <v>183130.83665001</v>
      </c>
      <c r="P4" t="n">
        <v>191411.661444575</v>
      </c>
      <c r="Q4" t="n">
        <v>202233.69658148</v>
      </c>
      <c r="R4" t="n">
        <v>213233.410875492</v>
      </c>
      <c r="S4" t="n">
        <v>221894.246291173</v>
      </c>
      <c r="T4" t="n">
        <v>222487.003316944</v>
      </c>
      <c r="U4" t="n">
        <v>213735.180218587</v>
      </c>
      <c r="V4" t="n">
        <v>212257.120074853</v>
      </c>
      <c r="W4" t="n">
        <v>212604.101330785</v>
      </c>
      <c r="X4" t="n">
        <v>210584.572589198</v>
      </c>
      <c r="Y4" t="n">
        <v>204010.016596337</v>
      </c>
      <c r="Z4" t="n">
        <v>205784.374166998</v>
      </c>
      <c r="AA4" t="n">
        <v>209241.421178584</v>
      </c>
      <c r="AB4" t="n">
        <v>213807.620336608</v>
      </c>
      <c r="AC4" t="n">
        <v>225139.867276234</v>
      </c>
      <c r="AD4" t="n">
        <v>238478.731199393</v>
      </c>
      <c r="AE4" t="n">
        <v>246440.918801152</v>
      </c>
      <c r="AF4" t="n">
        <v>251034.26095367</v>
      </c>
    </row>
    <row r="5">
      <c r="A5" t="s">
        <v>197</v>
      </c>
      <c r="B5" t="s">
        <v>378</v>
      </c>
      <c r="C5" t="s">
        <v>317</v>
      </c>
      <c r="D5" t="s">
        <v>379</v>
      </c>
      <c r="E5" t="s">
        <v>318</v>
      </c>
      <c r="F5"/>
      <c r="G5" t="n">
        <v>22990.4583004304</v>
      </c>
      <c r="H5" t="n">
        <v>24117.3628818612</v>
      </c>
      <c r="I5" t="n">
        <v>25925.2189378346</v>
      </c>
      <c r="J5" t="n">
        <v>27702.1384700875</v>
      </c>
      <c r="K5" t="n">
        <v>28978.7945128266</v>
      </c>
      <c r="L5" t="n">
        <v>30834.2488243722</v>
      </c>
      <c r="M5" t="n">
        <v>32488.6781308202</v>
      </c>
      <c r="N5" t="n">
        <v>34229.3874899</v>
      </c>
      <c r="O5" t="n">
        <v>36166.7509070421</v>
      </c>
      <c r="P5" t="n">
        <v>38268.047697307</v>
      </c>
      <c r="Q5" t="n">
        <v>41105.0022069992</v>
      </c>
      <c r="R5" t="n">
        <v>43534.4336648475</v>
      </c>
      <c r="S5" t="n">
        <v>46153.481641126</v>
      </c>
      <c r="T5" t="n">
        <v>47237.4408645811</v>
      </c>
      <c r="U5" t="n">
        <v>47033.6591261515</v>
      </c>
      <c r="V5" t="n">
        <v>48334.8063850479</v>
      </c>
      <c r="W5" t="n">
        <v>49971.7355397802</v>
      </c>
      <c r="X5" t="n">
        <v>51067.4871026549</v>
      </c>
      <c r="Y5" t="n">
        <v>50904.0658576436</v>
      </c>
      <c r="Z5" t="n">
        <v>52874.1567931262</v>
      </c>
      <c r="AA5" t="n">
        <v>55304.070646621</v>
      </c>
      <c r="AB5" t="n">
        <v>57922.2451576123</v>
      </c>
      <c r="AC5" t="n">
        <v>62142.9291421052</v>
      </c>
      <c r="AD5" t="n">
        <v>67091.0221243755</v>
      </c>
      <c r="AE5" t="n">
        <v>70600.404988975</v>
      </c>
      <c r="AF5" t="n">
        <v>73065.5337543788</v>
      </c>
    </row>
    <row r="6">
      <c r="A6" t="s">
        <v>197</v>
      </c>
      <c r="B6" t="s">
        <v>380</v>
      </c>
      <c r="C6" t="s">
        <v>317</v>
      </c>
      <c r="D6" t="s">
        <v>381</v>
      </c>
      <c r="E6" t="s">
        <v>318</v>
      </c>
      <c r="F6"/>
      <c r="G6" t="n">
        <v>7199.02318463358</v>
      </c>
      <c r="H6" t="n">
        <v>7502.93879741925</v>
      </c>
      <c r="I6" t="n">
        <v>8018.67203278021</v>
      </c>
      <c r="J6" t="n">
        <v>8480.47641233412</v>
      </c>
      <c r="K6" t="n">
        <v>8656.30633943094</v>
      </c>
      <c r="L6" t="n">
        <v>9061.63094901414</v>
      </c>
      <c r="M6" t="n">
        <v>9253.5551726254</v>
      </c>
      <c r="N6" t="n">
        <v>9422.13626364777</v>
      </c>
      <c r="O6" t="n">
        <v>9581.24331621157</v>
      </c>
      <c r="P6" t="n">
        <v>9534.69574810876</v>
      </c>
      <c r="Q6" t="n">
        <v>9817.29978468784</v>
      </c>
      <c r="R6" t="n">
        <v>9870.0899274431</v>
      </c>
      <c r="S6" t="n">
        <v>9766.37912070088</v>
      </c>
      <c r="T6" t="n">
        <v>9372.3678392389</v>
      </c>
      <c r="U6" t="n">
        <v>8693.42753619611</v>
      </c>
      <c r="V6" t="n">
        <v>8333.33275520681</v>
      </c>
      <c r="W6" t="n">
        <v>8006.87835240044</v>
      </c>
      <c r="X6" t="n">
        <v>7659.97203227466</v>
      </c>
      <c r="Y6" t="n">
        <v>7295.18142993164</v>
      </c>
      <c r="Z6" t="n">
        <v>7142.4755080929</v>
      </c>
      <c r="AA6" t="n">
        <v>7039.132184348</v>
      </c>
      <c r="AB6" t="n">
        <v>6942.90703578461</v>
      </c>
      <c r="AC6" t="n">
        <v>7044.11417755235</v>
      </c>
      <c r="AD6" t="n">
        <v>7162.79448290267</v>
      </c>
      <c r="AE6" t="n">
        <v>7153.05134369128</v>
      </c>
      <c r="AF6" t="n">
        <v>7112.37235899527</v>
      </c>
    </row>
    <row r="7">
      <c r="A7" t="s">
        <v>197</v>
      </c>
      <c r="B7" t="s">
        <v>382</v>
      </c>
      <c r="C7" t="s">
        <v>317</v>
      </c>
      <c r="D7" t="s">
        <v>383</v>
      </c>
      <c r="E7" t="s">
        <v>318</v>
      </c>
      <c r="F7"/>
      <c r="G7" t="n">
        <v>9071.33229122638</v>
      </c>
      <c r="H7" t="n">
        <v>9683.94733878689</v>
      </c>
      <c r="I7" t="n">
        <v>10633.7443084812</v>
      </c>
      <c r="J7" t="n">
        <v>11475.3235355688</v>
      </c>
      <c r="K7" t="n">
        <v>12727.0566882083</v>
      </c>
      <c r="L7" t="n">
        <v>14051.5722078046</v>
      </c>
      <c r="M7" t="n">
        <v>15128.3778693905</v>
      </c>
      <c r="N7" t="n">
        <v>16052.2921865144</v>
      </c>
      <c r="O7" t="n">
        <v>17300.4669604163</v>
      </c>
      <c r="P7" t="n">
        <v>18505.360636612</v>
      </c>
      <c r="Q7" t="n">
        <v>19953.500687942</v>
      </c>
      <c r="R7" t="n">
        <v>21498.8741817865</v>
      </c>
      <c r="S7" t="n">
        <v>22130.5516556017</v>
      </c>
      <c r="T7" t="n">
        <v>21793.3727508981</v>
      </c>
      <c r="U7" t="n">
        <v>20795.9474207253</v>
      </c>
      <c r="V7" t="n">
        <v>20457.02464781</v>
      </c>
      <c r="W7" t="n">
        <v>20574.3927006956</v>
      </c>
      <c r="X7" t="n">
        <v>20166.4795763437</v>
      </c>
      <c r="Y7" t="n">
        <v>19311.655977733</v>
      </c>
      <c r="Z7" t="n">
        <v>19276.8563379102</v>
      </c>
      <c r="AA7" t="n">
        <v>19581.471113355</v>
      </c>
      <c r="AB7" t="n">
        <v>19948.8533063289</v>
      </c>
      <c r="AC7" t="n">
        <v>20692.6976583336</v>
      </c>
      <c r="AD7" t="n">
        <v>21796.939643732</v>
      </c>
      <c r="AE7" t="n">
        <v>21971.869574988</v>
      </c>
      <c r="AF7" t="n">
        <v>21667.8039338675</v>
      </c>
    </row>
    <row r="8">
      <c r="A8" t="s">
        <v>197</v>
      </c>
      <c r="B8" t="s">
        <v>384</v>
      </c>
      <c r="C8" t="s">
        <v>317</v>
      </c>
      <c r="D8" t="s">
        <v>385</v>
      </c>
      <c r="E8" t="s">
        <v>318</v>
      </c>
      <c r="F8"/>
      <c r="G8" t="n">
        <v>3801.14184421707</v>
      </c>
      <c r="H8" t="n">
        <v>3912.26924848585</v>
      </c>
      <c r="I8" t="n">
        <v>4063.83991554483</v>
      </c>
      <c r="J8" t="n">
        <v>4200.705878316</v>
      </c>
      <c r="K8" t="n">
        <v>4544.94731513505</v>
      </c>
      <c r="L8" t="n">
        <v>4989.42080938686</v>
      </c>
      <c r="M8" t="n">
        <v>5264.71397270884</v>
      </c>
      <c r="N8" t="n">
        <v>5462.2379761925</v>
      </c>
      <c r="O8" t="n">
        <v>6014.37631508232</v>
      </c>
      <c r="P8" t="n">
        <v>6594.86202597019</v>
      </c>
      <c r="Q8" t="n">
        <v>7168.84266775033</v>
      </c>
      <c r="R8" t="n">
        <v>7709.03929682286</v>
      </c>
      <c r="S8" t="n">
        <v>8305.15287549369</v>
      </c>
      <c r="T8" t="n">
        <v>9798.6738230254</v>
      </c>
      <c r="U8" t="n">
        <v>10583.6464790974</v>
      </c>
      <c r="V8" t="n">
        <v>11669.0997479206</v>
      </c>
      <c r="W8" t="n">
        <v>11716.3967805008</v>
      </c>
      <c r="X8" t="n">
        <v>11833.1741322475</v>
      </c>
      <c r="Y8" t="n">
        <v>11375.9270550025</v>
      </c>
      <c r="Z8" t="n">
        <v>11381.9179371474</v>
      </c>
      <c r="AA8" t="n">
        <v>11579.538304365</v>
      </c>
      <c r="AB8" t="n">
        <v>11932.2890344008</v>
      </c>
      <c r="AC8" t="n">
        <v>13136.7565066639</v>
      </c>
      <c r="AD8" t="n">
        <v>14924.0007577206</v>
      </c>
      <c r="AE8" t="n">
        <v>15916.2990586695</v>
      </c>
      <c r="AF8" t="n">
        <v>16475.1396732441</v>
      </c>
    </row>
    <row r="9">
      <c r="A9" t="s">
        <v>197</v>
      </c>
      <c r="B9" t="s">
        <v>386</v>
      </c>
      <c r="C9" t="s">
        <v>317</v>
      </c>
      <c r="D9" t="s">
        <v>387</v>
      </c>
      <c r="E9" t="s">
        <v>318</v>
      </c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</row>
    <row r="10">
      <c r="A10" t="s">
        <v>197</v>
      </c>
      <c r="B10" t="s">
        <v>388</v>
      </c>
      <c r="C10" t="s">
        <v>317</v>
      </c>
      <c r="D10" t="s">
        <v>389</v>
      </c>
      <c r="E10" t="s">
        <v>318</v>
      </c>
      <c r="F10"/>
      <c r="G10" t="n">
        <v>10608.9860596697</v>
      </c>
      <c r="H10" t="n">
        <v>11176.6264171411</v>
      </c>
      <c r="I10" t="n">
        <v>12099.1777824257</v>
      </c>
      <c r="J10" t="n">
        <v>12941.5122428944</v>
      </c>
      <c r="K10" t="n">
        <v>13569.3495804782</v>
      </c>
      <c r="L10" t="n">
        <v>14473.2624990686</v>
      </c>
      <c r="M10" t="n">
        <v>14958.6475733496</v>
      </c>
      <c r="N10" t="n">
        <v>15345.4855058646</v>
      </c>
      <c r="O10" t="n">
        <v>15545.4449694558</v>
      </c>
      <c r="P10" t="n">
        <v>15846.4145828343</v>
      </c>
      <c r="Q10" t="n">
        <v>16535.620974406</v>
      </c>
      <c r="R10" t="n">
        <v>17473.3932206343</v>
      </c>
      <c r="S10" t="n">
        <v>18138.9945176803</v>
      </c>
      <c r="T10" t="n">
        <v>18155.0804889891</v>
      </c>
      <c r="U10" t="n">
        <v>17091.7601652391</v>
      </c>
      <c r="V10" t="n">
        <v>16657.3480533783</v>
      </c>
      <c r="W10" t="n">
        <v>16584.8779703507</v>
      </c>
      <c r="X10" t="n">
        <v>17115.2170388806</v>
      </c>
      <c r="Y10" t="n">
        <v>17103.3741098754</v>
      </c>
      <c r="Z10" t="n">
        <v>17715.4776960101</v>
      </c>
      <c r="AA10" t="n">
        <v>18593.706463291</v>
      </c>
      <c r="AB10" t="n">
        <v>19552.6099868456</v>
      </c>
      <c r="AC10" t="n">
        <v>21009.0408117675</v>
      </c>
      <c r="AD10" t="n">
        <v>22592.3506269993</v>
      </c>
      <c r="AE10" t="n">
        <v>23811.2110431287</v>
      </c>
      <c r="AF10" t="n">
        <v>25286.0459169499</v>
      </c>
    </row>
    <row r="11">
      <c r="A11" t="s">
        <v>197</v>
      </c>
      <c r="B11" t="s">
        <v>390</v>
      </c>
      <c r="C11" t="s">
        <v>317</v>
      </c>
      <c r="D11" t="s">
        <v>391</v>
      </c>
      <c r="E11" t="s">
        <v>318</v>
      </c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</row>
    <row r="12">
      <c r="A12" t="s">
        <v>197</v>
      </c>
      <c r="B12" t="s">
        <v>392</v>
      </c>
      <c r="C12" t="s">
        <v>317</v>
      </c>
      <c r="D12" t="s">
        <v>393</v>
      </c>
      <c r="E12" t="s">
        <v>318</v>
      </c>
      <c r="F12"/>
      <c r="G12" t="n">
        <v>18439.0178006693</v>
      </c>
      <c r="H12" t="n">
        <v>19152.6912380436</v>
      </c>
      <c r="I12" t="n">
        <v>20295.9481811279</v>
      </c>
      <c r="J12" t="n">
        <v>21397.0468616778</v>
      </c>
      <c r="K12" t="n">
        <v>22727.072437464</v>
      </c>
      <c r="L12" t="n">
        <v>24609.3159522629</v>
      </c>
      <c r="M12" t="n">
        <v>25951.4454015909</v>
      </c>
      <c r="N12" t="n">
        <v>27342.1209964687</v>
      </c>
      <c r="O12" t="n">
        <v>28799.5258770815</v>
      </c>
      <c r="P12" t="n">
        <v>30427.586022852</v>
      </c>
      <c r="Q12" t="n">
        <v>32257.8667942658</v>
      </c>
      <c r="R12" t="n">
        <v>34473.9023614588</v>
      </c>
      <c r="S12" t="n">
        <v>35871.5819193631</v>
      </c>
      <c r="T12" t="n">
        <v>35593.7995897569</v>
      </c>
      <c r="U12" t="n">
        <v>33737.2655197419</v>
      </c>
      <c r="V12" t="n">
        <v>33038.7912738876</v>
      </c>
      <c r="W12" t="n">
        <v>32381.4542249146</v>
      </c>
      <c r="X12" t="n">
        <v>31267.896937984</v>
      </c>
      <c r="Y12" t="n">
        <v>29593.4259447156</v>
      </c>
      <c r="Z12" t="n">
        <v>28891.1949515304</v>
      </c>
      <c r="AA12" t="n">
        <v>28406.383499884</v>
      </c>
      <c r="AB12" t="n">
        <v>28079.5194162641</v>
      </c>
      <c r="AC12" t="n">
        <v>28809.9322354658</v>
      </c>
      <c r="AD12" t="n">
        <v>29641.8106448341</v>
      </c>
      <c r="AE12" t="n">
        <v>29738.0248443848</v>
      </c>
      <c r="AF12" t="n">
        <v>29973.524514137</v>
      </c>
    </row>
    <row r="13">
      <c r="A13" t="s">
        <v>197</v>
      </c>
      <c r="B13" t="s">
        <v>394</v>
      </c>
      <c r="C13" t="s">
        <v>317</v>
      </c>
      <c r="D13" t="s">
        <v>395</v>
      </c>
      <c r="E13" t="s">
        <v>318</v>
      </c>
      <c r="F13"/>
      <c r="G13" t="n">
        <v>23588.7020204835</v>
      </c>
      <c r="H13" t="n">
        <v>24068.3720047315</v>
      </c>
      <c r="I13" t="n">
        <v>25108.4073957937</v>
      </c>
      <c r="J13" t="n">
        <v>26161.2153483128</v>
      </c>
      <c r="K13" t="n">
        <v>27586.4321623818</v>
      </c>
      <c r="L13" t="n">
        <v>29481.6362281852</v>
      </c>
      <c r="M13" t="n">
        <v>30769.1926673507</v>
      </c>
      <c r="N13" t="n">
        <v>32115.9818388378</v>
      </c>
      <c r="O13" t="n">
        <v>32991.5087611913</v>
      </c>
      <c r="P13" t="n">
        <v>34568.892982013</v>
      </c>
      <c r="Q13" t="n">
        <v>36263.4603477172</v>
      </c>
      <c r="R13" t="n">
        <v>38266.5965296623</v>
      </c>
      <c r="S13" t="n">
        <v>40173.8202844868</v>
      </c>
      <c r="T13" t="n">
        <v>39948.3886512824</v>
      </c>
      <c r="U13" t="n">
        <v>38145.9520788606</v>
      </c>
      <c r="V13" t="n">
        <v>37818.6656679595</v>
      </c>
      <c r="W13" t="n">
        <v>38457.6374675776</v>
      </c>
      <c r="X13" t="n">
        <v>37809.2722359813</v>
      </c>
      <c r="Y13" t="n">
        <v>36606.753854253</v>
      </c>
      <c r="Z13" t="n">
        <v>36910.0410831033</v>
      </c>
      <c r="AA13" t="n">
        <v>37200.27321069</v>
      </c>
      <c r="AB13" t="n">
        <v>37816.0640945854</v>
      </c>
      <c r="AC13" t="n">
        <v>39695.7441465188</v>
      </c>
      <c r="AD13" t="n">
        <v>41588.0232582219</v>
      </c>
      <c r="AE13" t="n">
        <v>43552.8540005738</v>
      </c>
      <c r="AF13" t="n">
        <v>43776.3279472724</v>
      </c>
    </row>
    <row r="14">
      <c r="A14" t="s">
        <v>197</v>
      </c>
      <c r="B14" t="s">
        <v>396</v>
      </c>
      <c r="C14" t="s">
        <v>317</v>
      </c>
      <c r="D14" t="s">
        <v>397</v>
      </c>
      <c r="E14" t="s">
        <v>318</v>
      </c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</row>
    <row r="15">
      <c r="A15" t="s">
        <v>197</v>
      </c>
      <c r="B15" t="s">
        <v>398</v>
      </c>
      <c r="C15" t="s">
        <v>317</v>
      </c>
      <c r="D15" t="s">
        <v>399</v>
      </c>
      <c r="E15" t="s">
        <v>318</v>
      </c>
      <c r="F15"/>
      <c r="G15" t="n">
        <v>5895.29770444917</v>
      </c>
      <c r="H15" t="n">
        <v>6443.50151593382</v>
      </c>
      <c r="I15" t="n">
        <v>7029.09532244475</v>
      </c>
      <c r="J15" t="n">
        <v>7589.96956270995</v>
      </c>
      <c r="K15" t="n">
        <v>7921.7648757189</v>
      </c>
      <c r="L15" t="n">
        <v>8507.483145148</v>
      </c>
      <c r="M15" t="n">
        <v>8797.85385810368</v>
      </c>
      <c r="N15" t="n">
        <v>9109.79838108476</v>
      </c>
      <c r="O15" t="n">
        <v>9384.13031217452</v>
      </c>
      <c r="P15" t="n">
        <v>9760.16829250242</v>
      </c>
      <c r="Q15" t="n">
        <v>9990.62673002001</v>
      </c>
      <c r="R15" t="n">
        <v>10379.6836386203</v>
      </c>
      <c r="S15" t="n">
        <v>10628.0032512013</v>
      </c>
      <c r="T15" t="n">
        <v>10375.6564533319</v>
      </c>
      <c r="U15" t="n">
        <v>9663.30555019445</v>
      </c>
      <c r="V15" t="n">
        <v>9322.34269792673</v>
      </c>
      <c r="W15" t="n">
        <v>9167.47670584564</v>
      </c>
      <c r="X15" t="n">
        <v>8804.42770831824</v>
      </c>
      <c r="Y15" t="n">
        <v>8333.56166627509</v>
      </c>
      <c r="Z15" t="n">
        <v>8265.2940847223</v>
      </c>
      <c r="AA15" t="n">
        <v>8130.070918216</v>
      </c>
      <c r="AB15" t="n">
        <v>8133.90959551026</v>
      </c>
      <c r="AC15" t="n">
        <v>8224.27919898643</v>
      </c>
      <c r="AD15" t="n">
        <v>8370.95377774541</v>
      </c>
      <c r="AE15" t="n">
        <v>8334.95084928791</v>
      </c>
      <c r="AF15" t="n">
        <v>8286.09224529392</v>
      </c>
    </row>
    <row r="16">
      <c r="A16" t="s">
        <v>197</v>
      </c>
      <c r="B16" t="s">
        <v>400</v>
      </c>
      <c r="C16" t="s">
        <v>317</v>
      </c>
      <c r="D16" t="s">
        <v>401</v>
      </c>
      <c r="E16" t="s">
        <v>318</v>
      </c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</row>
    <row r="17">
      <c r="A17" t="s">
        <v>197</v>
      </c>
      <c r="B17" t="s">
        <v>402</v>
      </c>
      <c r="C17" t="s">
        <v>317</v>
      </c>
      <c r="D17" t="s">
        <v>403</v>
      </c>
      <c r="E17" t="s">
        <v>318</v>
      </c>
      <c r="F17"/>
      <c r="G17" t="n">
        <v>2724.29966224741</v>
      </c>
      <c r="H17" t="n">
        <v>2838.46507486203</v>
      </c>
      <c r="I17" t="n">
        <v>3079.84745006255</v>
      </c>
      <c r="J17" t="n">
        <v>3294.52145319868</v>
      </c>
      <c r="K17" t="n">
        <v>3614.74289716859</v>
      </c>
      <c r="L17" t="n">
        <v>3981.00404227384</v>
      </c>
      <c r="M17" t="n">
        <v>4241.28802465524</v>
      </c>
      <c r="N17" t="n">
        <v>4460.56658942718</v>
      </c>
      <c r="O17" t="n">
        <v>4652.0524116273</v>
      </c>
      <c r="P17" t="n">
        <v>4765.19057450251</v>
      </c>
      <c r="Q17" t="n">
        <v>4977.67799864853</v>
      </c>
      <c r="R17" t="n">
        <v>5183.07866745077</v>
      </c>
      <c r="S17" t="n">
        <v>5366.40365650828</v>
      </c>
      <c r="T17" t="n">
        <v>5354.4875980335</v>
      </c>
      <c r="U17" t="n">
        <v>5035.48896126384</v>
      </c>
      <c r="V17" t="n">
        <v>4803.03543429839</v>
      </c>
      <c r="W17" t="n">
        <v>4705.12755898643</v>
      </c>
      <c r="X17" t="n">
        <v>4626.58862806272</v>
      </c>
      <c r="Y17" t="n">
        <v>4468.99395422262</v>
      </c>
      <c r="Z17" t="n">
        <v>4588.59663729871</v>
      </c>
      <c r="AA17" t="n">
        <v>4744.309300472</v>
      </c>
      <c r="AB17" t="n">
        <v>4910.80813687876</v>
      </c>
      <c r="AC17" t="n">
        <v>5264.31114301824</v>
      </c>
      <c r="AD17" t="n">
        <v>5556.56257711416</v>
      </c>
      <c r="AE17" t="n">
        <v>5721.0089143132</v>
      </c>
      <c r="AF17" t="n">
        <v>5868.05870964703</v>
      </c>
    </row>
    <row r="18">
      <c r="A18" t="s">
        <v>197</v>
      </c>
      <c r="B18" t="s">
        <v>404</v>
      </c>
      <c r="C18" t="s">
        <v>317</v>
      </c>
      <c r="D18" t="s">
        <v>405</v>
      </c>
      <c r="E18" t="s">
        <v>318</v>
      </c>
      <c r="F18"/>
      <c r="G18" t="n">
        <v>9805.38296352704</v>
      </c>
      <c r="H18" t="n">
        <v>10329.9649497081</v>
      </c>
      <c r="I18" t="n">
        <v>11400.958646693</v>
      </c>
      <c r="J18" t="n">
        <v>12411.6142986446</v>
      </c>
      <c r="K18" t="n">
        <v>13239.9418354061</v>
      </c>
      <c r="L18" t="n">
        <v>14368.4282455964</v>
      </c>
      <c r="M18" t="n">
        <v>15039.852603465</v>
      </c>
      <c r="N18" t="n">
        <v>15394.5304947082</v>
      </c>
      <c r="O18" t="n">
        <v>15702.4381497633</v>
      </c>
      <c r="P18" t="n">
        <v>15834.209826463</v>
      </c>
      <c r="Q18" t="n">
        <v>16476.8516575793</v>
      </c>
      <c r="R18" t="n">
        <v>16803.5923326609</v>
      </c>
      <c r="S18" t="n">
        <v>17020.4987283497</v>
      </c>
      <c r="T18" t="n">
        <v>16636.8855829998</v>
      </c>
      <c r="U18" t="n">
        <v>15051.0165135331</v>
      </c>
      <c r="V18" t="n">
        <v>14110.6899113022</v>
      </c>
      <c r="W18" t="n">
        <v>13417.9135263222</v>
      </c>
      <c r="X18" t="n">
        <v>12709.5432304426</v>
      </c>
      <c r="Y18" t="n">
        <v>11823.4272257063</v>
      </c>
      <c r="Z18" t="n">
        <v>11460.9449816893</v>
      </c>
      <c r="AA18" t="n">
        <v>11007.826715975</v>
      </c>
      <c r="AB18" t="n">
        <v>10708.7659478699</v>
      </c>
      <c r="AC18" t="n">
        <v>10714.1237968525</v>
      </c>
      <c r="AD18" t="n">
        <v>10753.9432306986</v>
      </c>
      <c r="AE18" t="n">
        <v>10530.9368677801</v>
      </c>
      <c r="AF18" t="n">
        <v>10170.981801391</v>
      </c>
    </row>
    <row r="19">
      <c r="A19" t="s">
        <v>197</v>
      </c>
      <c r="B19" t="s">
        <v>406</v>
      </c>
      <c r="C19" t="s">
        <v>317</v>
      </c>
      <c r="D19" t="s">
        <v>407</v>
      </c>
      <c r="E19" t="s">
        <v>318</v>
      </c>
      <c r="F19"/>
      <c r="G19" t="n">
        <v>4188.78797454128</v>
      </c>
      <c r="H19" t="n">
        <v>4409.37624251146</v>
      </c>
      <c r="I19" t="n">
        <v>4769.56575392504</v>
      </c>
      <c r="J19" t="n">
        <v>5151.75215111519</v>
      </c>
      <c r="K19" t="n">
        <v>5506.53734011121</v>
      </c>
      <c r="L19" t="n">
        <v>5978.80840952225</v>
      </c>
      <c r="M19" t="n">
        <v>6307.6070866673</v>
      </c>
      <c r="N19" t="n">
        <v>6601.97798696687</v>
      </c>
      <c r="O19" t="n">
        <v>6992.89866996619</v>
      </c>
      <c r="P19" t="n">
        <v>7306.23305540785</v>
      </c>
      <c r="Q19" t="n">
        <v>7686.94673146233</v>
      </c>
      <c r="R19" t="n">
        <v>8040.72705410433</v>
      </c>
      <c r="S19" t="n">
        <v>8339.37864066094</v>
      </c>
      <c r="T19" t="n">
        <v>8220.84967480602</v>
      </c>
      <c r="U19" t="n">
        <v>7903.71086758195</v>
      </c>
      <c r="V19" t="n">
        <v>7711.9835001116</v>
      </c>
      <c r="W19" t="n">
        <v>7620.21050341214</v>
      </c>
      <c r="X19" t="n">
        <v>7524.5139660045</v>
      </c>
      <c r="Y19" t="n">
        <v>7193.64952097198</v>
      </c>
      <c r="Z19" t="n">
        <v>7277.41815636831</v>
      </c>
      <c r="AA19" t="n">
        <v>7654.638821372</v>
      </c>
      <c r="AB19" t="n">
        <v>7859.64862452405</v>
      </c>
      <c r="AC19" t="n">
        <v>8405.93845897209</v>
      </c>
      <c r="AD19" t="n">
        <v>9000.33007504805</v>
      </c>
      <c r="AE19" t="n">
        <v>9110.30731536094</v>
      </c>
      <c r="AF19" t="n">
        <v>9352.66715164544</v>
      </c>
    </row>
    <row r="20">
      <c r="A20" t="s">
        <v>197</v>
      </c>
      <c r="B20" t="s">
        <v>408</v>
      </c>
      <c r="C20" t="s">
        <v>317</v>
      </c>
      <c r="D20" t="s">
        <v>409</v>
      </c>
      <c r="E20" t="s">
        <v>318</v>
      </c>
      <c r="F20"/>
      <c r="G20" t="n">
        <v>37109.2970882967</v>
      </c>
      <c r="H20" t="n">
        <v>38015.7478279987</v>
      </c>
      <c r="I20" t="n">
        <v>39449.0404367948</v>
      </c>
      <c r="J20" t="n">
        <v>40657.5767600144</v>
      </c>
      <c r="K20" t="n">
        <v>42136.816311744</v>
      </c>
      <c r="L20" t="n">
        <v>43407.8809449018</v>
      </c>
      <c r="M20" t="n">
        <v>44654.2782872488</v>
      </c>
      <c r="N20" t="n">
        <v>45832.0874435243</v>
      </c>
      <c r="O20" t="n">
        <v>49001.4409934787</v>
      </c>
      <c r="P20" t="n">
        <v>53119.1551151344</v>
      </c>
      <c r="Q20" t="n">
        <v>59056.1631973382</v>
      </c>
      <c r="R20" t="n">
        <v>64334.7714029918</v>
      </c>
      <c r="S20" t="n">
        <v>69632.8959473774</v>
      </c>
      <c r="T20" t="n">
        <v>80912.1962307008</v>
      </c>
      <c r="U20" t="n">
        <v>85213.4569794091</v>
      </c>
      <c r="V20" t="n">
        <v>94439.5793240696</v>
      </c>
      <c r="W20" t="n">
        <v>105301.556110868</v>
      </c>
      <c r="X20" t="n">
        <v>115672.990024855</v>
      </c>
      <c r="Y20" t="n">
        <v>119829.734681159</v>
      </c>
      <c r="Z20" t="n">
        <v>121976.954798893</v>
      </c>
      <c r="AA20" t="n">
        <v>123976.319477751</v>
      </c>
      <c r="AB20" t="n">
        <v>124331.127975963</v>
      </c>
      <c r="AC20" t="n">
        <v>127379.723626562</v>
      </c>
      <c r="AD20" t="n">
        <v>131030.667694132</v>
      </c>
      <c r="AE20" t="n">
        <v>133501.000863488</v>
      </c>
      <c r="AF20" t="n">
        <v>133946.715949463</v>
      </c>
    </row>
    <row r="21">
      <c r="A21" t="s">
        <v>197</v>
      </c>
      <c r="B21" t="s">
        <v>410</v>
      </c>
      <c r="C21" t="s">
        <v>317</v>
      </c>
      <c r="D21" t="s">
        <v>411</v>
      </c>
      <c r="E21" t="s">
        <v>318</v>
      </c>
      <c r="F21"/>
      <c r="G21" t="n">
        <v>61588.135369314</v>
      </c>
      <c r="H21" t="n">
        <v>63502.9018207653</v>
      </c>
      <c r="I21" t="n">
        <v>66427.4217739684</v>
      </c>
      <c r="J21" t="n">
        <v>69036.5296045279</v>
      </c>
      <c r="K21" t="n">
        <v>72836.4773094688</v>
      </c>
      <c r="L21" t="n">
        <v>77198.9474477696</v>
      </c>
      <c r="M21" t="n">
        <v>80993.3421480809</v>
      </c>
      <c r="N21" t="n">
        <v>85023.0975350608</v>
      </c>
      <c r="O21" t="n">
        <v>90533.3133101182</v>
      </c>
      <c r="P21" t="n">
        <v>97601.9660589922</v>
      </c>
      <c r="Q21" t="n">
        <v>107324.743152841</v>
      </c>
      <c r="R21" t="n">
        <v>117497.156243942</v>
      </c>
      <c r="S21" t="n">
        <v>126083.075695214</v>
      </c>
      <c r="T21" t="n">
        <v>139920.972106384</v>
      </c>
      <c r="U21" t="n">
        <v>145122.966824336</v>
      </c>
      <c r="V21" t="n">
        <v>155193.868441309</v>
      </c>
      <c r="W21" t="n">
        <v>166865.334973969</v>
      </c>
      <c r="X21" t="n">
        <v>176552.221119209</v>
      </c>
      <c r="Y21" t="n">
        <v>179120.632835759</v>
      </c>
      <c r="Z21" t="n">
        <v>180577.988874479</v>
      </c>
      <c r="AA21" t="n">
        <v>181247.68892388</v>
      </c>
      <c r="AB21" t="n">
        <v>180855.086662682</v>
      </c>
      <c r="AC21" t="n">
        <v>184574.081297949</v>
      </c>
      <c r="AD21" t="n">
        <v>189060.699639763</v>
      </c>
      <c r="AE21" t="n">
        <v>191798.507452418</v>
      </c>
      <c r="AF21" t="n">
        <v>191575.721885448</v>
      </c>
    </row>
    <row r="22">
      <c r="A22" t="s">
        <v>197</v>
      </c>
      <c r="B22" t="s">
        <v>412</v>
      </c>
      <c r="C22" t="s">
        <v>317</v>
      </c>
      <c r="D22" t="s">
        <v>413</v>
      </c>
      <c r="E22" t="s">
        <v>318</v>
      </c>
      <c r="F22"/>
      <c r="G22" t="n">
        <v>24478.8382810148</v>
      </c>
      <c r="H22" t="n">
        <v>25487.1539927714</v>
      </c>
      <c r="I22" t="n">
        <v>26978.381337172</v>
      </c>
      <c r="J22" t="n">
        <v>28378.9528445176</v>
      </c>
      <c r="K22" t="n">
        <v>30699.6609977211</v>
      </c>
      <c r="L22" t="n">
        <v>33791.066502871</v>
      </c>
      <c r="M22" t="n">
        <v>36339.0638608313</v>
      </c>
      <c r="N22" t="n">
        <v>39191.0100915353</v>
      </c>
      <c r="O22" t="n">
        <v>41531.8723166425</v>
      </c>
      <c r="P22" t="n">
        <v>44482.810943857</v>
      </c>
      <c r="Q22" t="n">
        <v>48268.5799555043</v>
      </c>
      <c r="R22" t="n">
        <v>53162.3848409501</v>
      </c>
      <c r="S22" t="n">
        <v>56450.1797478403</v>
      </c>
      <c r="T22" t="n">
        <v>59008.7758756782</v>
      </c>
      <c r="U22" t="n">
        <v>59909.5098449243</v>
      </c>
      <c r="V22" t="n">
        <v>60754.2891172362</v>
      </c>
      <c r="W22" t="n">
        <v>61563.7788631068</v>
      </c>
      <c r="X22" t="n">
        <v>60879.2310943529</v>
      </c>
      <c r="Y22" t="n">
        <v>59290.8981545995</v>
      </c>
      <c r="Z22" t="n">
        <v>58601.0340755862</v>
      </c>
      <c r="AA22" t="n">
        <v>57271.369446129</v>
      </c>
      <c r="AB22" t="n">
        <v>56523.958686719</v>
      </c>
      <c r="AC22" t="n">
        <v>57194.3576713896</v>
      </c>
      <c r="AD22" t="n">
        <v>58030.031945629</v>
      </c>
      <c r="AE22" t="n">
        <v>58297.5065889296</v>
      </c>
      <c r="AF22" t="n">
        <v>57628.9433883195</v>
      </c>
    </row>
    <row r="23">
      <c r="A23" t="s">
        <v>197</v>
      </c>
      <c r="B23" t="s">
        <v>414</v>
      </c>
      <c r="C23" t="s">
        <v>317</v>
      </c>
      <c r="D23" t="s">
        <v>415</v>
      </c>
      <c r="E23" t="s">
        <v>318</v>
      </c>
      <c r="F23"/>
      <c r="G23" t="n">
        <v>157098.615331557</v>
      </c>
      <c r="H23" t="n">
        <v>166480.584096932</v>
      </c>
      <c r="I23" t="n">
        <v>178081.094436285</v>
      </c>
      <c r="J23" t="n">
        <v>189162.652779519</v>
      </c>
      <c r="K23" t="n">
        <v>207769.97199099</v>
      </c>
      <c r="L23" t="n">
        <v>230786.897135189</v>
      </c>
      <c r="M23" t="n">
        <v>252490.477748619</v>
      </c>
      <c r="N23" t="n">
        <v>278011.847529667</v>
      </c>
      <c r="O23" t="n">
        <v>307749.597471008</v>
      </c>
      <c r="P23" t="n">
        <v>348840.205417944</v>
      </c>
      <c r="Q23" t="n">
        <v>397691.474543401</v>
      </c>
      <c r="R23" t="n">
        <v>451192.645316068</v>
      </c>
      <c r="S23" t="n">
        <v>486696.64419567</v>
      </c>
      <c r="T23" t="n">
        <v>487595.577535961</v>
      </c>
      <c r="U23" t="n">
        <v>460656.76030607</v>
      </c>
      <c r="V23" t="n">
        <v>455638.624772217</v>
      </c>
      <c r="W23" t="n">
        <v>433241.081455779</v>
      </c>
      <c r="X23" t="n">
        <v>397621.855411068</v>
      </c>
      <c r="Y23" t="n">
        <v>372253.002929303</v>
      </c>
      <c r="Z23" t="n">
        <v>370085.306054321</v>
      </c>
      <c r="AA23" t="n">
        <v>382302.383912828</v>
      </c>
      <c r="AB23" t="n">
        <v>392822.191399895</v>
      </c>
      <c r="AC23" t="n">
        <v>408867.269952231</v>
      </c>
      <c r="AD23" t="n">
        <v>430495.835625958</v>
      </c>
      <c r="AE23" t="n">
        <v>451897.384178425</v>
      </c>
      <c r="AF23" t="n">
        <v>460201.321366564</v>
      </c>
    </row>
    <row r="24">
      <c r="A24" t="s">
        <v>197</v>
      </c>
      <c r="B24" t="s">
        <v>416</v>
      </c>
      <c r="C24" t="s">
        <v>317</v>
      </c>
      <c r="D24" t="s">
        <v>417</v>
      </c>
      <c r="E24" t="s">
        <v>318</v>
      </c>
      <c r="F24"/>
      <c r="G24" t="n">
        <v>43250.2574168415</v>
      </c>
      <c r="H24" t="n">
        <v>46917.7618878319</v>
      </c>
      <c r="I24" t="n">
        <v>51557.4512366987</v>
      </c>
      <c r="J24" t="n">
        <v>55865.8354704313</v>
      </c>
      <c r="K24" t="n">
        <v>61850.6630356986</v>
      </c>
      <c r="L24" t="n">
        <v>70285.0305659875</v>
      </c>
      <c r="M24" t="n">
        <v>77783.715623975</v>
      </c>
      <c r="N24" t="n">
        <v>85475.6954946288</v>
      </c>
      <c r="O24" t="n">
        <v>94920.5529010789</v>
      </c>
      <c r="P24" t="n">
        <v>104377.00750873</v>
      </c>
      <c r="Q24" t="n">
        <v>114533.744101615</v>
      </c>
      <c r="R24" t="n">
        <v>125872.939695863</v>
      </c>
      <c r="S24" t="n">
        <v>134122.275851343</v>
      </c>
      <c r="T24" t="n">
        <v>136266.421242092</v>
      </c>
      <c r="U24" t="n">
        <v>135742.247812455</v>
      </c>
      <c r="V24" t="n">
        <v>139839.044246495</v>
      </c>
      <c r="W24" t="n">
        <v>145765.398808817</v>
      </c>
      <c r="X24" t="n">
        <v>149799.704909769</v>
      </c>
      <c r="Y24" t="n">
        <v>150121.690137687</v>
      </c>
      <c r="Z24" t="n">
        <v>150247.231146975</v>
      </c>
      <c r="AA24" t="n">
        <v>152698.455181225</v>
      </c>
      <c r="AB24" t="n">
        <v>155255.759929366</v>
      </c>
      <c r="AC24" t="n">
        <v>160212.094404857</v>
      </c>
      <c r="AD24" t="n">
        <v>165049.138189352</v>
      </c>
      <c r="AE24" t="n">
        <v>167327.088231063</v>
      </c>
      <c r="AF24" t="n">
        <v>168380.976409491</v>
      </c>
    </row>
    <row r="25">
      <c r="A25" t="s">
        <v>197</v>
      </c>
      <c r="B25" t="s">
        <v>418</v>
      </c>
      <c r="C25" t="s">
        <v>317</v>
      </c>
      <c r="D25" t="s">
        <v>419</v>
      </c>
      <c r="E25" t="s">
        <v>318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</row>
    <row r="26">
      <c r="A26" t="s">
        <v>197</v>
      </c>
      <c r="B26" t="s">
        <v>420</v>
      </c>
      <c r="C26" t="s">
        <v>317</v>
      </c>
      <c r="D26" t="s">
        <v>421</v>
      </c>
      <c r="E26" t="s">
        <v>318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</row>
    <row r="27">
      <c r="A27" t="s">
        <v>197</v>
      </c>
      <c r="B27" t="s">
        <v>422</v>
      </c>
      <c r="C27" t="s">
        <v>317</v>
      </c>
      <c r="D27" t="s">
        <v>423</v>
      </c>
      <c r="E27" t="s">
        <v>318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</row>
    <row r="28">
      <c r="A28" t="s">
        <v>197</v>
      </c>
      <c r="B28" t="s">
        <v>424</v>
      </c>
      <c r="C28" t="s">
        <v>317</v>
      </c>
      <c r="D28" t="s">
        <v>425</v>
      </c>
      <c r="E28" t="s">
        <v>318</v>
      </c>
      <c r="F28"/>
      <c r="G28" t="n">
        <v>64517.9482944584</v>
      </c>
      <c r="H28" t="n">
        <v>68374.5113371474</v>
      </c>
      <c r="I28" t="n">
        <v>73179.3580930188</v>
      </c>
      <c r="J28" t="n">
        <v>78503.2719415058</v>
      </c>
      <c r="K28" t="n">
        <v>87838.0428027063</v>
      </c>
      <c r="L28" t="n">
        <v>98232.847894513</v>
      </c>
      <c r="M28" t="n">
        <v>107165.019775319</v>
      </c>
      <c r="N28" t="n">
        <v>117556.982625344</v>
      </c>
      <c r="O28" t="n">
        <v>124923.362035964</v>
      </c>
      <c r="P28" t="n">
        <v>136042.202284191</v>
      </c>
      <c r="Q28" t="n">
        <v>147732.679216831</v>
      </c>
      <c r="R28" t="n">
        <v>160608.954600747</v>
      </c>
      <c r="S28" t="n">
        <v>172742.73199943</v>
      </c>
      <c r="T28" t="n">
        <v>179136.023747031</v>
      </c>
      <c r="U28" t="n">
        <v>180246.30602175</v>
      </c>
      <c r="V28" t="n">
        <v>185221.713164972</v>
      </c>
      <c r="W28" t="n">
        <v>188748.064923046</v>
      </c>
      <c r="X28" t="n">
        <v>185707.896043917</v>
      </c>
      <c r="Y28" t="n">
        <v>181880.126512874</v>
      </c>
      <c r="Z28" t="n">
        <v>184708.525475174</v>
      </c>
      <c r="AA28" t="n">
        <v>184421.132126118</v>
      </c>
      <c r="AB28" t="n">
        <v>184997.786927969</v>
      </c>
      <c r="AC28" t="n">
        <v>189626.692030126</v>
      </c>
      <c r="AD28" t="n">
        <v>192350.911630481</v>
      </c>
      <c r="AE28" t="n">
        <v>189825.939340768</v>
      </c>
      <c r="AF28" t="n">
        <v>185431.835065721</v>
      </c>
    </row>
    <row r="29">
      <c r="A29" t="s">
        <v>197</v>
      </c>
      <c r="B29" t="s">
        <v>426</v>
      </c>
      <c r="C29" t="s">
        <v>317</v>
      </c>
      <c r="D29" t="s">
        <v>427</v>
      </c>
      <c r="E29" t="s">
        <v>318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</row>
    <row r="30">
      <c r="A30" t="s">
        <v>197</v>
      </c>
      <c r="B30" t="s">
        <v>428</v>
      </c>
      <c r="C30" t="s">
        <v>317</v>
      </c>
      <c r="D30" t="s">
        <v>429</v>
      </c>
      <c r="E30" t="s">
        <v>318</v>
      </c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</row>
    <row r="31">
      <c r="A31" t="s">
        <v>197</v>
      </c>
      <c r="B31" t="s">
        <v>430</v>
      </c>
      <c r="C31" t="s">
        <v>317</v>
      </c>
      <c r="D31" t="s">
        <v>431</v>
      </c>
      <c r="E31" t="s">
        <v>318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</row>
    <row r="32">
      <c r="A32" t="s">
        <v>197</v>
      </c>
      <c r="B32" t="s">
        <v>432</v>
      </c>
      <c r="C32" t="s">
        <v>317</v>
      </c>
      <c r="D32" t="s">
        <v>433</v>
      </c>
      <c r="E32" t="s">
        <v>318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</row>
    <row r="33">
      <c r="A33" t="s">
        <v>197</v>
      </c>
      <c r="B33" t="s">
        <v>434</v>
      </c>
      <c r="C33" t="s">
        <v>317</v>
      </c>
      <c r="D33" t="s">
        <v>435</v>
      </c>
      <c r="E33" t="s">
        <v>318</v>
      </c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</row>
    <row r="34">
      <c r="A34" t="s">
        <v>197</v>
      </c>
      <c r="B34" t="s">
        <v>436</v>
      </c>
      <c r="C34" t="s">
        <v>317</v>
      </c>
      <c r="D34" t="s">
        <v>437</v>
      </c>
      <c r="E34" t="s">
        <v>318</v>
      </c>
      <c r="F34"/>
      <c r="G34" t="n">
        <v>16723.6892332687</v>
      </c>
      <c r="H34" t="n">
        <v>18063.8860877282</v>
      </c>
      <c r="I34" t="n">
        <v>19814.3621252039</v>
      </c>
      <c r="J34" t="n">
        <v>21447.4848831716</v>
      </c>
      <c r="K34" t="n">
        <v>24141.1143539895</v>
      </c>
      <c r="L34" t="n">
        <v>28332.0909325075</v>
      </c>
      <c r="M34" t="n">
        <v>31774.1316125614</v>
      </c>
      <c r="N34" t="n">
        <v>35063.9963874586</v>
      </c>
      <c r="O34" t="n">
        <v>38175.9202935408</v>
      </c>
      <c r="P34" t="n">
        <v>41055.1929098001</v>
      </c>
      <c r="Q34" t="n">
        <v>44139.1666450877</v>
      </c>
      <c r="R34" t="n">
        <v>46990.9374481357</v>
      </c>
      <c r="S34" t="n">
        <v>48399.3398487608</v>
      </c>
      <c r="T34" t="n">
        <v>48296.1285436941</v>
      </c>
      <c r="U34" t="n">
        <v>46598.9867005474</v>
      </c>
      <c r="V34" t="n">
        <v>46419.9905027469</v>
      </c>
      <c r="W34" t="n">
        <v>47278.3593999101</v>
      </c>
      <c r="X34" t="n">
        <v>47223.7998664903</v>
      </c>
      <c r="Y34" t="n">
        <v>46257.00380105</v>
      </c>
      <c r="Z34" t="n">
        <v>46087.0997382745</v>
      </c>
      <c r="AA34" t="n">
        <v>46545.521433169</v>
      </c>
      <c r="AB34" t="n">
        <v>47399.5518351848</v>
      </c>
      <c r="AC34" t="n">
        <v>49736.6978142115</v>
      </c>
      <c r="AD34" t="n">
        <v>51937.8786948304</v>
      </c>
      <c r="AE34" t="n">
        <v>52262.3465991026</v>
      </c>
      <c r="AF34" t="n">
        <v>52099.2679775121</v>
      </c>
    </row>
    <row r="35">
      <c r="A35" t="s">
        <v>197</v>
      </c>
      <c r="B35" t="s">
        <v>438</v>
      </c>
      <c r="C35" t="s">
        <v>317</v>
      </c>
      <c r="D35" t="s">
        <v>439</v>
      </c>
      <c r="E35" t="s">
        <v>318</v>
      </c>
      <c r="F35"/>
      <c r="G35" t="n">
        <v>32973.3466616878</v>
      </c>
      <c r="H35" t="n">
        <v>35870.1381108353</v>
      </c>
      <c r="I35" t="n">
        <v>39858.5753866109</v>
      </c>
      <c r="J35" t="n">
        <v>43671.9603575322</v>
      </c>
      <c r="K35" t="n">
        <v>47546.2455144339</v>
      </c>
      <c r="L35" t="n">
        <v>51832.7623953587</v>
      </c>
      <c r="M35" t="n">
        <v>54621.3594616888</v>
      </c>
      <c r="N35" t="n">
        <v>56998.2766456083</v>
      </c>
      <c r="O35" t="n">
        <v>59702.8584186877</v>
      </c>
      <c r="P35" t="n">
        <v>63439.6853117529</v>
      </c>
      <c r="Q35" t="n">
        <v>67426.3273928849</v>
      </c>
      <c r="R35" t="n">
        <v>70335.9018972369</v>
      </c>
      <c r="S35" t="n">
        <v>72275.4705906081</v>
      </c>
      <c r="T35" t="n">
        <v>73043.4445443796</v>
      </c>
      <c r="U35" t="n">
        <v>71226.1063263796</v>
      </c>
      <c r="V35" t="n">
        <v>72165.5854449931</v>
      </c>
      <c r="W35" t="n">
        <v>73891.6677840349</v>
      </c>
      <c r="X35" t="n">
        <v>71996.9235290017</v>
      </c>
      <c r="Y35" t="n">
        <v>69558.034666833</v>
      </c>
      <c r="Z35" t="n">
        <v>70551.8817689606</v>
      </c>
      <c r="AA35" t="n">
        <v>71827.643037639</v>
      </c>
      <c r="AB35" t="n">
        <v>71693.2870175494</v>
      </c>
      <c r="AC35" t="n">
        <v>72770.6510542824</v>
      </c>
      <c r="AD35" t="n">
        <v>74072.5303638905</v>
      </c>
      <c r="AE35" t="n">
        <v>75138.7715318237</v>
      </c>
      <c r="AF35" t="n">
        <v>72631.0240581975</v>
      </c>
    </row>
    <row r="36">
      <c r="A36" t="s">
        <v>197</v>
      </c>
      <c r="B36" t="s">
        <v>440</v>
      </c>
      <c r="C36" t="s">
        <v>317</v>
      </c>
      <c r="D36" t="s">
        <v>441</v>
      </c>
      <c r="E36" t="s">
        <v>318</v>
      </c>
      <c r="F36"/>
      <c r="G36" t="n">
        <v>8091.10698513512</v>
      </c>
      <c r="H36" t="n">
        <v>9023.86828723606</v>
      </c>
      <c r="I36" t="n">
        <v>10044.6371043002</v>
      </c>
      <c r="J36" t="n">
        <v>10965.8777515574</v>
      </c>
      <c r="K36" t="n">
        <v>11712.8278991045</v>
      </c>
      <c r="L36" t="n">
        <v>12801.0923076048</v>
      </c>
      <c r="M36" t="n">
        <v>13660.5382599777</v>
      </c>
      <c r="N36" t="n">
        <v>14376.0953260204</v>
      </c>
      <c r="O36" t="n">
        <v>15071.5989079377</v>
      </c>
      <c r="P36" t="n">
        <v>16198.7658149653</v>
      </c>
      <c r="Q36" t="n">
        <v>17452.8924380448</v>
      </c>
      <c r="R36" t="n">
        <v>18608.2215105071</v>
      </c>
      <c r="S36" t="n">
        <v>19211.5923912884</v>
      </c>
      <c r="T36" t="n">
        <v>19443.2761003155</v>
      </c>
      <c r="U36" t="n">
        <v>19157.9383708009</v>
      </c>
      <c r="V36" t="n">
        <v>19469.7267757642</v>
      </c>
      <c r="W36" t="n">
        <v>19850.6557829102</v>
      </c>
      <c r="X36" t="n">
        <v>19151.1555074141</v>
      </c>
      <c r="Y36" t="n">
        <v>18335.335393817</v>
      </c>
      <c r="Z36" t="n">
        <v>17911.6512836891</v>
      </c>
      <c r="AA36" t="n">
        <v>17531.412374509</v>
      </c>
      <c r="AB36" t="n">
        <v>17018.9178021211</v>
      </c>
      <c r="AC36" t="n">
        <v>16808.7274283244</v>
      </c>
      <c r="AD36" t="n">
        <v>16765.5677424018</v>
      </c>
      <c r="AE36" t="n">
        <v>16581.6370325856</v>
      </c>
      <c r="AF36" t="n">
        <v>15582.7806904664</v>
      </c>
    </row>
    <row r="37">
      <c r="A37" t="s">
        <v>197</v>
      </c>
      <c r="B37" t="s">
        <v>442</v>
      </c>
      <c r="C37" t="s">
        <v>317</v>
      </c>
      <c r="D37" t="s">
        <v>443</v>
      </c>
      <c r="E37" t="s">
        <v>318</v>
      </c>
      <c r="F37"/>
      <c r="G37" t="n">
        <v>22581.2063302727</v>
      </c>
      <c r="H37" t="n">
        <v>23957.8593300591</v>
      </c>
      <c r="I37" t="n">
        <v>26336.5417615794</v>
      </c>
      <c r="J37" t="n">
        <v>28805.7588882841</v>
      </c>
      <c r="K37" t="n">
        <v>32135.0692689254</v>
      </c>
      <c r="L37" t="n">
        <v>35391.9048461088</v>
      </c>
      <c r="M37" t="n">
        <v>37423.0174310686</v>
      </c>
      <c r="N37" t="n">
        <v>39132.7967905576</v>
      </c>
      <c r="O37" t="n">
        <v>41184.647074864</v>
      </c>
      <c r="P37" t="n">
        <v>43786.6378559167</v>
      </c>
      <c r="Q37" t="n">
        <v>46460.0629447976</v>
      </c>
      <c r="R37" t="n">
        <v>48073.4886143034</v>
      </c>
      <c r="S37" t="n">
        <v>49330.0940919575</v>
      </c>
      <c r="T37" t="n">
        <v>49870.3760784371</v>
      </c>
      <c r="U37" t="n">
        <v>48563.9572652325</v>
      </c>
      <c r="V37" t="n">
        <v>49297.5979493615</v>
      </c>
      <c r="W37" t="n">
        <v>50349.5306512959</v>
      </c>
      <c r="X37" t="n">
        <v>49357.7747637184</v>
      </c>
      <c r="Y37" t="n">
        <v>47892.6217379853</v>
      </c>
      <c r="Z37" t="n">
        <v>49325.5246566282</v>
      </c>
      <c r="AA37" t="n">
        <v>50973.384516753</v>
      </c>
      <c r="AB37" t="n">
        <v>51399.9338255886</v>
      </c>
      <c r="AC37" t="n">
        <v>52722.3823683378</v>
      </c>
      <c r="AD37" t="n">
        <v>53976.191875528</v>
      </c>
      <c r="AE37" t="n">
        <v>54668.6610988462</v>
      </c>
      <c r="AF37" t="n">
        <v>53449.994386599</v>
      </c>
    </row>
    <row r="38">
      <c r="A38" t="s">
        <v>197</v>
      </c>
      <c r="B38" t="s">
        <v>444</v>
      </c>
      <c r="C38" t="s">
        <v>317</v>
      </c>
      <c r="D38" t="s">
        <v>445</v>
      </c>
      <c r="E38" t="s">
        <v>318</v>
      </c>
      <c r="F38"/>
      <c r="G38" t="n">
        <v>2301.03334627973</v>
      </c>
      <c r="H38" t="n">
        <v>2888.41049354045</v>
      </c>
      <c r="I38" t="n">
        <v>3477.39652073048</v>
      </c>
      <c r="J38" t="n">
        <v>3900.3237176901</v>
      </c>
      <c r="K38" t="n">
        <v>3698.34834640507</v>
      </c>
      <c r="L38" t="n">
        <v>3639.76524164206</v>
      </c>
      <c r="M38" t="n">
        <v>3537.80377064381</v>
      </c>
      <c r="N38" t="n">
        <v>3489.38452902847</v>
      </c>
      <c r="O38" t="n">
        <v>3446.61243588615</v>
      </c>
      <c r="P38" t="n">
        <v>3454.28164087114</v>
      </c>
      <c r="Q38" t="n">
        <v>3513.37201004351</v>
      </c>
      <c r="R38" t="n">
        <v>3654.19177242946</v>
      </c>
      <c r="S38" t="n">
        <v>3733.78410735768</v>
      </c>
      <c r="T38" t="n">
        <v>3729.79236562673</v>
      </c>
      <c r="U38" t="n">
        <v>3504.2106903441</v>
      </c>
      <c r="V38" t="n">
        <v>3398.26071987258</v>
      </c>
      <c r="W38" t="n">
        <v>3691.48134982756</v>
      </c>
      <c r="X38" t="n">
        <v>3487.99325787106</v>
      </c>
      <c r="Y38" t="n">
        <v>3330.07753503169</v>
      </c>
      <c r="Z38" t="n">
        <v>3314.70582864351</v>
      </c>
      <c r="AA38" t="n">
        <v>3322.846146377</v>
      </c>
      <c r="AB38" t="n">
        <v>3274.43538983752</v>
      </c>
      <c r="AC38" t="n">
        <v>3239.54125762124</v>
      </c>
      <c r="AD38" t="n">
        <v>3330.77074596103</v>
      </c>
      <c r="AE38" t="n">
        <v>3888.47340039201</v>
      </c>
      <c r="AF38" t="n">
        <v>3598.16854737298</v>
      </c>
    </row>
    <row r="39">
      <c r="A39" t="s">
        <v>197</v>
      </c>
      <c r="B39" t="s">
        <v>446</v>
      </c>
      <c r="C39" t="s">
        <v>317</v>
      </c>
      <c r="D39" t="s">
        <v>447</v>
      </c>
      <c r="E39" t="s">
        <v>318</v>
      </c>
      <c r="F39"/>
      <c r="G39" t="n">
        <v>30496.380394515</v>
      </c>
      <c r="H39" t="n">
        <v>31278.7148969292</v>
      </c>
      <c r="I39" t="n">
        <v>31513.9931356662</v>
      </c>
      <c r="J39" t="n">
        <v>31485.175189731</v>
      </c>
      <c r="K39" t="n">
        <v>32321.5891150649</v>
      </c>
      <c r="L39" t="n">
        <v>34343.8546909168</v>
      </c>
      <c r="M39" t="n">
        <v>35018.463284086</v>
      </c>
      <c r="N39" t="n">
        <v>36729.6887550401</v>
      </c>
      <c r="O39" t="n">
        <v>39386.9156440592</v>
      </c>
      <c r="P39" t="n">
        <v>42075.2944724512</v>
      </c>
      <c r="Q39" t="n">
        <v>47318.9170438289</v>
      </c>
      <c r="R39" t="n">
        <v>48920.5075084331</v>
      </c>
      <c r="S39" t="n">
        <v>54520.1864814959</v>
      </c>
      <c r="T39" t="n">
        <v>60468.2044718234</v>
      </c>
      <c r="U39" t="n">
        <v>60470.5293135763</v>
      </c>
      <c r="V39" t="n">
        <v>66956.9265911091</v>
      </c>
      <c r="W39" t="n">
        <v>60278.2549929329</v>
      </c>
      <c r="X39" t="n">
        <v>54570.6098265949</v>
      </c>
      <c r="Y39" t="n">
        <v>49629.899628518</v>
      </c>
      <c r="Z39" t="n">
        <v>50670.9995491374</v>
      </c>
      <c r="AA39" t="n">
        <v>52152.482179016</v>
      </c>
      <c r="AB39" t="n">
        <v>52472.851269698</v>
      </c>
      <c r="AC39" t="n">
        <v>50339.5066662647</v>
      </c>
      <c r="AD39" t="n">
        <v>47548.6753124647</v>
      </c>
      <c r="AE39" t="n">
        <v>48167.6411147933</v>
      </c>
      <c r="AF39" t="n">
        <v>45746.4074191247</v>
      </c>
    </row>
    <row r="40">
      <c r="A40" t="s">
        <v>197</v>
      </c>
      <c r="B40" t="s">
        <v>448</v>
      </c>
      <c r="C40" t="s">
        <v>317</v>
      </c>
      <c r="D40" t="s">
        <v>449</v>
      </c>
      <c r="E40" t="s">
        <v>318</v>
      </c>
      <c r="F40"/>
      <c r="G40" t="n">
        <v>797123.844957618</v>
      </c>
      <c r="H40" t="n">
        <v>832557.788170621</v>
      </c>
      <c r="I40" t="n">
        <v>876718.529582598</v>
      </c>
      <c r="J40" t="n">
        <v>916817.23805312</v>
      </c>
      <c r="K40" t="n">
        <v>1003343.80152068</v>
      </c>
      <c r="L40" t="n">
        <v>1113722.25360922</v>
      </c>
      <c r="M40" t="n">
        <v>1221361.88526409</v>
      </c>
      <c r="N40" t="n">
        <v>1349200.98429253</v>
      </c>
      <c r="O40" t="n">
        <v>1495058.88474626</v>
      </c>
      <c r="P40" t="n">
        <v>1679826.35043401</v>
      </c>
      <c r="Q40" t="n">
        <v>1879143.75297117</v>
      </c>
      <c r="R40" t="n">
        <v>2086896.15826251</v>
      </c>
      <c r="S40" t="n">
        <v>2230608.65750803</v>
      </c>
      <c r="T40" t="n">
        <v>2274087.10587091</v>
      </c>
      <c r="U40" t="n">
        <v>2173657.7781164</v>
      </c>
      <c r="V40" t="n">
        <v>2180701.35042126</v>
      </c>
      <c r="W40" t="n">
        <v>2065776.56177384</v>
      </c>
      <c r="X40" t="n">
        <v>1843611.56740782</v>
      </c>
      <c r="Y40" t="n">
        <v>1678855.06639451</v>
      </c>
      <c r="Z40" t="n">
        <v>1696438.18176984</v>
      </c>
      <c r="AA40" t="n">
        <v>1768035.81950447</v>
      </c>
      <c r="AB40" t="n">
        <v>1835415.03885566</v>
      </c>
      <c r="AC40" t="n">
        <v>1902173.83926061</v>
      </c>
      <c r="AD40" t="n">
        <v>1977618.64487528</v>
      </c>
      <c r="AE40" t="n">
        <v>2097762.74172706</v>
      </c>
      <c r="AF40" t="n">
        <v>2168783.730131</v>
      </c>
    </row>
    <row r="41">
      <c r="A41" t="s">
        <v>197</v>
      </c>
      <c r="B41" t="s">
        <v>450</v>
      </c>
      <c r="C41" t="s">
        <v>317</v>
      </c>
      <c r="D41" t="s">
        <v>451</v>
      </c>
      <c r="E41" t="s">
        <v>318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</row>
    <row r="42">
      <c r="A42" t="s">
        <v>197</v>
      </c>
      <c r="B42" t="s">
        <v>452</v>
      </c>
      <c r="C42" t="s">
        <v>317</v>
      </c>
      <c r="D42" t="s">
        <v>453</v>
      </c>
      <c r="E42" t="s">
        <v>318</v>
      </c>
      <c r="F42"/>
      <c r="G42" t="n">
        <v>7241.39052157124</v>
      </c>
      <c r="H42" t="n">
        <v>7822.80751515831</v>
      </c>
      <c r="I42" t="n">
        <v>8593.48836280845</v>
      </c>
      <c r="J42" t="n">
        <v>9276.3932438545</v>
      </c>
      <c r="K42" t="n">
        <v>10352.1020894145</v>
      </c>
      <c r="L42" t="n">
        <v>12438.0205110881</v>
      </c>
      <c r="M42" t="n">
        <v>14463.8961896064</v>
      </c>
      <c r="N42" t="n">
        <v>16694.9520767864</v>
      </c>
      <c r="O42" t="n">
        <v>18619.1054453677</v>
      </c>
      <c r="P42" t="n">
        <v>21694.8313425827</v>
      </c>
      <c r="Q42" t="n">
        <v>24462.5933803813</v>
      </c>
      <c r="R42" t="n">
        <v>27756.359540588</v>
      </c>
      <c r="S42" t="n">
        <v>30413.0183033363</v>
      </c>
      <c r="T42" t="n">
        <v>31872.304127687</v>
      </c>
      <c r="U42" t="n">
        <v>31980.1839706321</v>
      </c>
      <c r="V42" t="n">
        <v>32724.7373162296</v>
      </c>
      <c r="W42" t="n">
        <v>33573.5514721061</v>
      </c>
      <c r="X42" t="n">
        <v>34022.6421264045</v>
      </c>
      <c r="Y42" t="n">
        <v>34207.9093687783</v>
      </c>
      <c r="Z42" t="n">
        <v>34184.8462167961</v>
      </c>
      <c r="AA42" t="n">
        <v>33716.469958906</v>
      </c>
      <c r="AB42" t="n">
        <v>34089.3518782772</v>
      </c>
      <c r="AC42" t="n">
        <v>35832.6815023719</v>
      </c>
      <c r="AD42" t="n">
        <v>37401.6832841821</v>
      </c>
      <c r="AE42" t="n">
        <v>38101.9465436823</v>
      </c>
      <c r="AF42" t="n">
        <v>38218.1910281227</v>
      </c>
    </row>
    <row r="43">
      <c r="A43" t="s">
        <v>197</v>
      </c>
      <c r="B43" t="s">
        <v>454</v>
      </c>
      <c r="C43" t="s">
        <v>317</v>
      </c>
      <c r="D43" t="s">
        <v>455</v>
      </c>
      <c r="E43" t="s">
        <v>318</v>
      </c>
      <c r="F43"/>
      <c r="G43" t="n">
        <v>14361.4933461891</v>
      </c>
      <c r="H43" t="n">
        <v>15791.3062086379</v>
      </c>
      <c r="I43" t="n">
        <v>17727.9709342182</v>
      </c>
      <c r="J43" t="n">
        <v>19626.573171997</v>
      </c>
      <c r="K43" t="n">
        <v>23774.9585928627</v>
      </c>
      <c r="L43" t="n">
        <v>28524.0619419311</v>
      </c>
      <c r="M43" t="n">
        <v>32835.9012779643</v>
      </c>
      <c r="N43" t="n">
        <v>37755.295594781</v>
      </c>
      <c r="O43" t="n">
        <v>42699.6579032056</v>
      </c>
      <c r="P43" t="n">
        <v>48948.3204813626</v>
      </c>
      <c r="Q43" t="n">
        <v>55415.4929765725</v>
      </c>
      <c r="R43" t="n">
        <v>60525.4873465707</v>
      </c>
      <c r="S43" t="n">
        <v>62704.4196347468</v>
      </c>
      <c r="T43" t="n">
        <v>61034.6397901836</v>
      </c>
      <c r="U43" t="n">
        <v>58551.7213520614</v>
      </c>
      <c r="V43" t="n">
        <v>58019.5718415543</v>
      </c>
      <c r="W43" t="n">
        <v>57625.522101627</v>
      </c>
      <c r="X43" t="n">
        <v>58313.8051737335</v>
      </c>
      <c r="Y43" t="n">
        <v>60672.9429244254</v>
      </c>
      <c r="Z43" t="n">
        <v>62942.6810687865</v>
      </c>
      <c r="AA43" t="n">
        <v>60569.315211855</v>
      </c>
      <c r="AB43" t="n">
        <v>62350.3210250186</v>
      </c>
      <c r="AC43" t="n">
        <v>66776.1722118628</v>
      </c>
      <c r="AD43" t="n">
        <v>71801.3422598614</v>
      </c>
      <c r="AE43" t="n">
        <v>73101.9204028524</v>
      </c>
      <c r="AF43" t="n">
        <v>74330.2478917467</v>
      </c>
    </row>
    <row r="44">
      <c r="A44" t="s">
        <v>197</v>
      </c>
      <c r="B44" t="s">
        <v>456</v>
      </c>
      <c r="C44" t="s">
        <v>317</v>
      </c>
      <c r="D44" t="s">
        <v>457</v>
      </c>
      <c r="E44" t="s">
        <v>318</v>
      </c>
      <c r="F44"/>
      <c r="G44" t="n">
        <v>602368.427178904</v>
      </c>
      <c r="H44" t="n">
        <v>636005.378263235</v>
      </c>
      <c r="I44" t="n">
        <v>680827.499295129</v>
      </c>
      <c r="J44" t="n">
        <v>723716.386512836</v>
      </c>
      <c r="K44" t="n">
        <v>786046.439840999</v>
      </c>
      <c r="L44" t="n">
        <v>865352.28007527</v>
      </c>
      <c r="M44" t="n">
        <v>932179.731803349</v>
      </c>
      <c r="N44" t="n">
        <v>1006176.06345727</v>
      </c>
      <c r="O44" t="n">
        <v>1086065.00514242</v>
      </c>
      <c r="P44" t="n">
        <v>1187968.19451817</v>
      </c>
      <c r="Q44" t="n">
        <v>1309819.2524861</v>
      </c>
      <c r="R44" t="n">
        <v>1431465.80880162</v>
      </c>
      <c r="S44" t="n">
        <v>1526246.45239163</v>
      </c>
      <c r="T44" t="n">
        <v>1564744.98589586</v>
      </c>
      <c r="U44" t="n">
        <v>1529151.48612389</v>
      </c>
      <c r="V44" t="n">
        <v>1550232.42371246</v>
      </c>
      <c r="W44" t="n">
        <v>1546673.31679185</v>
      </c>
      <c r="X44" t="n">
        <v>1512075.34855075</v>
      </c>
      <c r="Y44" t="n">
        <v>1471315.35218328</v>
      </c>
      <c r="Z44" t="n">
        <v>1478965.80654328</v>
      </c>
      <c r="AA44" t="n">
        <v>1498319.7832825</v>
      </c>
      <c r="AB44" t="n">
        <v>1519573.13104259</v>
      </c>
      <c r="AC44" t="n">
        <v>1570867.43221408</v>
      </c>
      <c r="AD44" t="n">
        <v>1627907.80593145</v>
      </c>
      <c r="AE44" t="n">
        <v>1664442.21481223</v>
      </c>
      <c r="AF44" t="n">
        <v>1670296.29862228</v>
      </c>
    </row>
    <row r="45">
      <c r="A45" t="s">
        <v>197</v>
      </c>
      <c r="B45" t="s">
        <v>458</v>
      </c>
      <c r="C45" t="s">
        <v>317</v>
      </c>
      <c r="D45" t="s">
        <v>459</v>
      </c>
      <c r="E45" t="s">
        <v>318</v>
      </c>
      <c r="F45"/>
      <c r="G45" t="n">
        <v>567281.776429179</v>
      </c>
      <c r="H45" t="n">
        <v>599996.004614012</v>
      </c>
      <c r="I45" t="n">
        <v>643468.944573923</v>
      </c>
      <c r="J45" t="n">
        <v>685171.754616275</v>
      </c>
      <c r="K45" t="n">
        <v>745906.653030775</v>
      </c>
      <c r="L45" t="n">
        <v>823161.300469837</v>
      </c>
      <c r="M45" t="n">
        <v>888248.136712436</v>
      </c>
      <c r="N45" t="n">
        <v>960409.00738185</v>
      </c>
      <c r="O45" t="n">
        <v>1038460.88780507</v>
      </c>
      <c r="P45" t="n">
        <v>1137421.89799749</v>
      </c>
      <c r="Q45" t="n">
        <v>1256578.04418456</v>
      </c>
      <c r="R45" t="n">
        <v>1376878.40416123</v>
      </c>
      <c r="S45" t="n">
        <v>1469163.52598188</v>
      </c>
      <c r="T45" t="n">
        <v>1505448.37201156</v>
      </c>
      <c r="U45" t="n">
        <v>1471070.23147186</v>
      </c>
      <c r="V45" t="n">
        <v>1491474.23900987</v>
      </c>
      <c r="W45" t="n">
        <v>1487500.11816602</v>
      </c>
      <c r="X45" t="n">
        <v>1453123.31310466</v>
      </c>
      <c r="Y45" t="n">
        <v>1413217.94318927</v>
      </c>
      <c r="Z45" t="n">
        <v>1420699.61562179</v>
      </c>
      <c r="AA45" t="n">
        <v>1439144.90615302</v>
      </c>
      <c r="AB45" t="n">
        <v>1458903.17674294</v>
      </c>
      <c r="AC45" t="n">
        <v>1507562.09541768</v>
      </c>
      <c r="AD45" t="n">
        <v>1563058.96192369</v>
      </c>
      <c r="AE45" t="n">
        <v>1598762.05745171</v>
      </c>
      <c r="AF45" t="n">
        <v>1604396.55178087</v>
      </c>
    </row>
    <row r="46">
      <c r="A46" t="s">
        <v>197</v>
      </c>
      <c r="B46" t="s">
        <v>460</v>
      </c>
      <c r="C46" t="s">
        <v>317</v>
      </c>
      <c r="D46" t="s">
        <v>461</v>
      </c>
      <c r="E46" t="s">
        <v>318</v>
      </c>
      <c r="F46"/>
      <c r="G46" t="n">
        <v>7120.10282461778</v>
      </c>
      <c r="H46" t="n">
        <v>7968.4986934796</v>
      </c>
      <c r="I46" t="n">
        <v>9134.48257141311</v>
      </c>
      <c r="J46" t="n">
        <v>10350.1799281439</v>
      </c>
      <c r="K46" t="n">
        <v>13422.8565034455</v>
      </c>
      <c r="L46" t="n">
        <v>16086.0414308413</v>
      </c>
      <c r="M46" t="n">
        <v>18372.0050883589</v>
      </c>
      <c r="N46" t="n">
        <v>21060.3435179967</v>
      </c>
      <c r="O46" t="n">
        <v>24080.5524578383</v>
      </c>
      <c r="P46" t="n">
        <v>27253.4891387782</v>
      </c>
      <c r="Q46" t="n">
        <v>30952.8995961941</v>
      </c>
      <c r="R46" t="n">
        <v>32769.12780598</v>
      </c>
      <c r="S46" t="n">
        <v>32291.4013314145</v>
      </c>
      <c r="T46" t="n">
        <v>29162.3356624946</v>
      </c>
      <c r="U46" t="n">
        <v>26571.5373814316</v>
      </c>
      <c r="V46" t="n">
        <v>25294.8345253225</v>
      </c>
      <c r="W46" t="n">
        <v>24051.970629516</v>
      </c>
      <c r="X46" t="n">
        <v>24291.1630473289</v>
      </c>
      <c r="Y46" t="n">
        <v>26465.0335556506</v>
      </c>
      <c r="Z46" t="n">
        <v>28757.8348519944</v>
      </c>
      <c r="AA46" t="n">
        <v>26852.845252948</v>
      </c>
      <c r="AB46" t="n">
        <v>28260.9691467424</v>
      </c>
      <c r="AC46" t="n">
        <v>30943.4907094909</v>
      </c>
      <c r="AD46" t="n">
        <v>34399.6589756802</v>
      </c>
      <c r="AE46" t="n">
        <v>34999.9738591681</v>
      </c>
      <c r="AF46" t="n">
        <v>36112.0481283315</v>
      </c>
    </row>
    <row r="47">
      <c r="A47" t="s">
        <v>197</v>
      </c>
      <c r="B47" t="s">
        <v>462</v>
      </c>
      <c r="C47" t="s">
        <v>317</v>
      </c>
      <c r="D47" t="s">
        <v>463</v>
      </c>
      <c r="E47" t="s">
        <v>318</v>
      </c>
      <c r="F47"/>
      <c r="G47" t="n">
        <v>143583.038232594</v>
      </c>
      <c r="H47" t="n">
        <v>150908.585789892</v>
      </c>
      <c r="I47" t="n">
        <v>160444.3175802</v>
      </c>
      <c r="J47" t="n">
        <v>168134.99729791</v>
      </c>
      <c r="K47" t="n">
        <v>180191.522071651</v>
      </c>
      <c r="L47" t="n">
        <v>198055.479251983</v>
      </c>
      <c r="M47" t="n">
        <v>214718.030453029</v>
      </c>
      <c r="N47" t="n">
        <v>232627.67008982</v>
      </c>
      <c r="O47" t="n">
        <v>250155.802356224</v>
      </c>
      <c r="P47" t="n">
        <v>274488.981188325</v>
      </c>
      <c r="Q47" t="n">
        <v>302356.223600319</v>
      </c>
      <c r="R47" t="n">
        <v>333218.160151344</v>
      </c>
      <c r="S47" t="n">
        <v>358675.445338201</v>
      </c>
      <c r="T47" t="n">
        <v>384694.579656621</v>
      </c>
      <c r="U47" t="n">
        <v>388369.504394423</v>
      </c>
      <c r="V47" t="n">
        <v>398416.539459698</v>
      </c>
      <c r="W47" t="n">
        <v>407271.775505205</v>
      </c>
      <c r="X47" t="n">
        <v>401089.670663948</v>
      </c>
      <c r="Y47" t="n">
        <v>390203.688198642</v>
      </c>
      <c r="Z47" t="n">
        <v>387645.0546796</v>
      </c>
      <c r="AA47" t="n">
        <v>380039.178283645</v>
      </c>
      <c r="AB47" t="n">
        <v>372755.92405809</v>
      </c>
      <c r="AC47" t="n">
        <v>378015.137536717</v>
      </c>
      <c r="AD47" t="n">
        <v>383380.473426267</v>
      </c>
      <c r="AE47" t="n">
        <v>386351.025823698</v>
      </c>
      <c r="AF47" t="n">
        <v>383910.442401183</v>
      </c>
    </row>
    <row r="48">
      <c r="A48" t="s">
        <v>197</v>
      </c>
      <c r="B48" t="s">
        <v>464</v>
      </c>
      <c r="C48" t="s">
        <v>317</v>
      </c>
      <c r="D48" t="s">
        <v>465</v>
      </c>
      <c r="E48" t="s">
        <v>318</v>
      </c>
      <c r="F48"/>
      <c r="G48" t="n">
        <v>179922.82595634</v>
      </c>
      <c r="H48" t="n">
        <v>188577.41131685</v>
      </c>
      <c r="I48" t="n">
        <v>200182.720328087</v>
      </c>
      <c r="J48" t="n">
        <v>209656.22130165</v>
      </c>
      <c r="K48" t="n">
        <v>225738.790425626</v>
      </c>
      <c r="L48" t="n">
        <v>248927.862532797</v>
      </c>
      <c r="M48" t="n">
        <v>270660.925665657</v>
      </c>
      <c r="N48" t="n">
        <v>294164.459113517</v>
      </c>
      <c r="O48" t="n">
        <v>317794.950589376</v>
      </c>
      <c r="P48" t="n">
        <v>349656.205484295</v>
      </c>
      <c r="Q48" t="n">
        <v>387254.660064599</v>
      </c>
      <c r="R48" t="n">
        <v>429085.290406398</v>
      </c>
      <c r="S48" t="n">
        <v>463559.419468833</v>
      </c>
      <c r="T48" t="n">
        <v>497210.747317778</v>
      </c>
      <c r="U48" t="n">
        <v>501044.196694521</v>
      </c>
      <c r="V48" t="n">
        <v>514631.419084374</v>
      </c>
      <c r="W48" t="n">
        <v>524229.206487327</v>
      </c>
      <c r="X48" t="n">
        <v>519116.331474811</v>
      </c>
      <c r="Y48" t="n">
        <v>507686.448768756</v>
      </c>
      <c r="Z48" t="n">
        <v>506450.438206391</v>
      </c>
      <c r="AA48" t="n">
        <v>500599.142783202</v>
      </c>
      <c r="AB48" t="n">
        <v>494388.17487159</v>
      </c>
      <c r="AC48" t="n">
        <v>504732.990605402</v>
      </c>
      <c r="AD48" t="n">
        <v>516208.62753923</v>
      </c>
      <c r="AE48" t="n">
        <v>524893.77790728</v>
      </c>
      <c r="AF48" t="n">
        <v>525420.813445933</v>
      </c>
    </row>
    <row r="49">
      <c r="A49" t="s">
        <v>197</v>
      </c>
      <c r="B49" t="s">
        <v>466</v>
      </c>
      <c r="C49" t="s">
        <v>317</v>
      </c>
      <c r="D49" t="s">
        <v>467</v>
      </c>
      <c r="E49" t="s">
        <v>318</v>
      </c>
      <c r="F49"/>
      <c r="G49" t="n">
        <v>15026.2700326997</v>
      </c>
      <c r="H49" t="n">
        <v>16126.9571634883</v>
      </c>
      <c r="I49" t="n">
        <v>17461.1022710309</v>
      </c>
      <c r="J49" t="n">
        <v>18599.0425763955</v>
      </c>
      <c r="K49" t="n">
        <v>20811.8974720145</v>
      </c>
      <c r="L49" t="n">
        <v>23600.356931345</v>
      </c>
      <c r="M49" t="n">
        <v>26330.0556524944</v>
      </c>
      <c r="N49" t="n">
        <v>29383.0366867826</v>
      </c>
      <c r="O49" t="n">
        <v>32788.7786805908</v>
      </c>
      <c r="P49" t="n">
        <v>36815.9794893726</v>
      </c>
      <c r="Q49" t="n">
        <v>41461.9654489779</v>
      </c>
      <c r="R49" t="n">
        <v>46568.3980498092</v>
      </c>
      <c r="S49" t="n">
        <v>50778.9294969818</v>
      </c>
      <c r="T49" t="n">
        <v>54442.283733975</v>
      </c>
      <c r="U49" t="n">
        <v>54525.2385761114</v>
      </c>
      <c r="V49" t="n">
        <v>55701.2426651543</v>
      </c>
      <c r="W49" t="n">
        <v>55591.1925388102</v>
      </c>
      <c r="X49" t="n">
        <v>56376.7392265248</v>
      </c>
      <c r="Y49" t="n">
        <v>56192.4278535263</v>
      </c>
      <c r="Z49" t="n">
        <v>56128.8941693146</v>
      </c>
      <c r="AA49" t="n">
        <v>55669.836394734</v>
      </c>
      <c r="AB49" t="n">
        <v>55052.3409115095</v>
      </c>
      <c r="AC49" t="n">
        <v>56159.368901654</v>
      </c>
      <c r="AD49" t="n">
        <v>57503.1225577066</v>
      </c>
      <c r="AE49" t="n">
        <v>58140.266061863</v>
      </c>
      <c r="AF49" t="n">
        <v>58116.4325129085</v>
      </c>
    </row>
    <row r="50">
      <c r="A50" t="s">
        <v>197</v>
      </c>
      <c r="B50" t="s">
        <v>468</v>
      </c>
      <c r="C50" t="s">
        <v>317</v>
      </c>
      <c r="D50" t="s">
        <v>469</v>
      </c>
      <c r="E50" t="s">
        <v>318</v>
      </c>
      <c r="F50"/>
      <c r="G50" t="n">
        <v>21313.5176910437</v>
      </c>
      <c r="H50" t="n">
        <v>21541.8683634719</v>
      </c>
      <c r="I50" t="n">
        <v>22277.3004768571</v>
      </c>
      <c r="J50" t="n">
        <v>22922.1814273454</v>
      </c>
      <c r="K50" t="n">
        <v>24735.3708819609</v>
      </c>
      <c r="L50" t="n">
        <v>27272.0263494694</v>
      </c>
      <c r="M50" t="n">
        <v>29612.8395601406</v>
      </c>
      <c r="N50" t="n">
        <v>32153.7523369107</v>
      </c>
      <c r="O50" t="n">
        <v>34850.3695525581</v>
      </c>
      <c r="P50" t="n">
        <v>38351.2448066007</v>
      </c>
      <c r="Q50" t="n">
        <v>43436.4710153027</v>
      </c>
      <c r="R50" t="n">
        <v>49298.732205245</v>
      </c>
      <c r="S50" t="n">
        <v>54105.0446336524</v>
      </c>
      <c r="T50" t="n">
        <v>58073.8839271803</v>
      </c>
      <c r="U50" t="n">
        <v>58149.4537239878</v>
      </c>
      <c r="V50" t="n">
        <v>60513.6369595178</v>
      </c>
      <c r="W50" t="n">
        <v>61366.2384433147</v>
      </c>
      <c r="X50" t="n">
        <v>61649.9215843363</v>
      </c>
      <c r="Y50" t="n">
        <v>61290.3327165872</v>
      </c>
      <c r="Z50" t="n">
        <v>62676.4893574768</v>
      </c>
      <c r="AA50" t="n">
        <v>64890.128104823</v>
      </c>
      <c r="AB50" t="n">
        <v>66579.909901989</v>
      </c>
      <c r="AC50" t="n">
        <v>70558.4841670319</v>
      </c>
      <c r="AD50" t="n">
        <v>75324.0829191761</v>
      </c>
      <c r="AE50" t="n">
        <v>80402.4860217191</v>
      </c>
      <c r="AF50" t="n">
        <v>83393.4938788732</v>
      </c>
    </row>
    <row r="51">
      <c r="A51" t="s">
        <v>197</v>
      </c>
      <c r="B51" t="s">
        <v>470</v>
      </c>
      <c r="C51" t="s">
        <v>317</v>
      </c>
      <c r="D51" t="s">
        <v>471</v>
      </c>
      <c r="E51" t="s">
        <v>318</v>
      </c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</row>
    <row r="52">
      <c r="A52" t="s">
        <v>197</v>
      </c>
      <c r="B52" t="s">
        <v>472</v>
      </c>
      <c r="C52" t="s">
        <v>317</v>
      </c>
      <c r="D52" t="s">
        <v>473</v>
      </c>
      <c r="E52" t="s">
        <v>318</v>
      </c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</row>
    <row r="53">
      <c r="A53" t="s">
        <v>197</v>
      </c>
      <c r="B53" t="s">
        <v>474</v>
      </c>
      <c r="C53" t="s">
        <v>317</v>
      </c>
      <c r="D53" t="s">
        <v>475</v>
      </c>
      <c r="E53" t="s">
        <v>318</v>
      </c>
      <c r="F53"/>
      <c r="G53" t="n">
        <v>16415.1056727673</v>
      </c>
      <c r="H53" t="n">
        <v>17930.5032599661</v>
      </c>
      <c r="I53" t="n">
        <v>19862.6326221923</v>
      </c>
      <c r="J53" t="n">
        <v>21774.5744468413</v>
      </c>
      <c r="K53" t="n">
        <v>24490.5495910112</v>
      </c>
      <c r="L53" t="n">
        <v>28027.9721652394</v>
      </c>
      <c r="M53" t="n">
        <v>31314.232319577</v>
      </c>
      <c r="N53" t="n">
        <v>35345.5840266403</v>
      </c>
      <c r="O53" t="n">
        <v>39568.8067628797</v>
      </c>
      <c r="P53" t="n">
        <v>44973.0647870371</v>
      </c>
      <c r="Q53" t="n">
        <v>52542.0047298792</v>
      </c>
      <c r="R53" t="n">
        <v>59975.2987326593</v>
      </c>
      <c r="S53" t="n">
        <v>66808.971819523</v>
      </c>
      <c r="T53" t="n">
        <v>73287.3342711269</v>
      </c>
      <c r="U53" t="n">
        <v>74931.0583756667</v>
      </c>
      <c r="V53" t="n">
        <v>75968.8312978815</v>
      </c>
      <c r="W53" t="n">
        <v>76787.0615845767</v>
      </c>
      <c r="X53" t="n">
        <v>76198.9858553443</v>
      </c>
      <c r="Y53" t="n">
        <v>75038.3203008098</v>
      </c>
      <c r="Z53" t="n">
        <v>74256.4159376232</v>
      </c>
      <c r="AA53" t="n">
        <v>73276.868170978</v>
      </c>
      <c r="AB53" t="n">
        <v>72264.3233670419</v>
      </c>
      <c r="AC53" t="n">
        <v>73702.9523285449</v>
      </c>
      <c r="AD53" t="n">
        <v>75487.8270957926</v>
      </c>
      <c r="AE53" t="n">
        <v>75567.4712364243</v>
      </c>
      <c r="AF53" t="n">
        <v>75790.9030610399</v>
      </c>
    </row>
    <row r="54">
      <c r="A54" t="s">
        <v>197</v>
      </c>
      <c r="B54" t="s">
        <v>476</v>
      </c>
      <c r="C54" t="s">
        <v>317</v>
      </c>
      <c r="D54" t="s">
        <v>477</v>
      </c>
      <c r="E54" t="s">
        <v>318</v>
      </c>
      <c r="F54"/>
      <c r="G54" t="n">
        <v>21447.5957228428</v>
      </c>
      <c r="H54" t="n">
        <v>23348.3937040642</v>
      </c>
      <c r="I54" t="n">
        <v>25778.5824946971</v>
      </c>
      <c r="J54" t="n">
        <v>28114.2625072602</v>
      </c>
      <c r="K54" t="n">
        <v>31191.2321677426</v>
      </c>
      <c r="L54" t="n">
        <v>35376.4970701096</v>
      </c>
      <c r="M54" t="n">
        <v>39226.1170084042</v>
      </c>
      <c r="N54" t="n">
        <v>43906.5784384758</v>
      </c>
      <c r="O54" t="n">
        <v>48771.8957028908</v>
      </c>
      <c r="P54" t="n">
        <v>54918.132290948</v>
      </c>
      <c r="Q54" t="n">
        <v>63476.1041959821</v>
      </c>
      <c r="R54" t="n">
        <v>71948.6799096033</v>
      </c>
      <c r="S54" t="n">
        <v>79652.0598333153</v>
      </c>
      <c r="T54" t="n">
        <v>86506.1096463741</v>
      </c>
      <c r="U54" t="n">
        <v>87662.0115401242</v>
      </c>
      <c r="V54" t="n">
        <v>88660.3361463375</v>
      </c>
      <c r="W54" t="n">
        <v>89812.4798722922</v>
      </c>
      <c r="X54" t="n">
        <v>89395.3529803869</v>
      </c>
      <c r="Y54" t="n">
        <v>88297.2976546645</v>
      </c>
      <c r="Z54" t="n">
        <v>87618.3467483819</v>
      </c>
      <c r="AA54" t="n">
        <v>86879.221259383</v>
      </c>
      <c r="AB54" t="n">
        <v>86223.8163684773</v>
      </c>
      <c r="AC54" t="n">
        <v>88283.2694230627</v>
      </c>
      <c r="AD54" t="n">
        <v>90579.430183551</v>
      </c>
      <c r="AE54" t="n">
        <v>91079.933284762</v>
      </c>
      <c r="AF54" t="n">
        <v>91079.3903941923</v>
      </c>
    </row>
    <row r="55">
      <c r="A55" t="s">
        <v>197</v>
      </c>
      <c r="B55" t="s">
        <v>478</v>
      </c>
      <c r="C55" t="s">
        <v>317</v>
      </c>
      <c r="D55" t="s">
        <v>479</v>
      </c>
      <c r="E55" t="s">
        <v>318</v>
      </c>
      <c r="F55"/>
      <c r="G55" t="n">
        <v>5032.49005007593</v>
      </c>
      <c r="H55" t="n">
        <v>5417.89044409691</v>
      </c>
      <c r="I55" t="n">
        <v>5915.94987250331</v>
      </c>
      <c r="J55" t="n">
        <v>6339.68806041739</v>
      </c>
      <c r="K55" t="n">
        <v>6700.68257673206</v>
      </c>
      <c r="L55" t="n">
        <v>7348.52490486966</v>
      </c>
      <c r="M55" t="n">
        <v>7911.88468882897</v>
      </c>
      <c r="N55" t="n">
        <v>8560.99441183253</v>
      </c>
      <c r="O55" t="n">
        <v>9203.08894000798</v>
      </c>
      <c r="P55" t="n">
        <v>9945.06750391367</v>
      </c>
      <c r="Q55" t="n">
        <v>10934.0994661027</v>
      </c>
      <c r="R55" t="n">
        <v>11973.3811769421</v>
      </c>
      <c r="S55" t="n">
        <v>12843.0880137896</v>
      </c>
      <c r="T55" t="n">
        <v>13218.7753752453</v>
      </c>
      <c r="U55" t="n">
        <v>12730.9531644584</v>
      </c>
      <c r="V55" t="n">
        <v>12691.5048484538</v>
      </c>
      <c r="W55" t="n">
        <v>13025.4182877169</v>
      </c>
      <c r="X55" t="n">
        <v>13196.3671250425</v>
      </c>
      <c r="Y55" t="n">
        <v>13258.9773538515</v>
      </c>
      <c r="Z55" t="n">
        <v>13361.9308107587</v>
      </c>
      <c r="AA55" t="n">
        <v>13602.353088405</v>
      </c>
      <c r="AB55" t="n">
        <v>13959.4930014345</v>
      </c>
      <c r="AC55" t="n">
        <v>14580.3170945189</v>
      </c>
      <c r="AD55" t="n">
        <v>15091.6030877582</v>
      </c>
      <c r="AE55" t="n">
        <v>15512.4620483396</v>
      </c>
      <c r="AF55" t="n">
        <v>15288.4899872392</v>
      </c>
    </row>
    <row r="56">
      <c r="A56" t="s">
        <v>197</v>
      </c>
      <c r="B56" t="s">
        <v>480</v>
      </c>
      <c r="C56" t="s">
        <v>317</v>
      </c>
      <c r="D56" t="s">
        <v>481</v>
      </c>
      <c r="E56" t="s">
        <v>318</v>
      </c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</row>
    <row r="57">
      <c r="A57" t="s">
        <v>197</v>
      </c>
      <c r="B57" t="s">
        <v>482</v>
      </c>
      <c r="C57" t="s">
        <v>317</v>
      </c>
      <c r="D57" t="s">
        <v>483</v>
      </c>
      <c r="E57" t="s">
        <v>318</v>
      </c>
      <c r="F57"/>
      <c r="G57" t="n">
        <v>1579415.10023304</v>
      </c>
      <c r="H57" t="n">
        <v>1657140.57950846</v>
      </c>
      <c r="I57" t="n">
        <v>1757728.7506084</v>
      </c>
      <c r="J57" t="n">
        <v>1850189.84698901</v>
      </c>
      <c r="K57" t="n">
        <v>2015129.03269887</v>
      </c>
      <c r="L57" t="n">
        <v>2228002.39695805</v>
      </c>
      <c r="M57" t="n">
        <v>2424203.18220791</v>
      </c>
      <c r="N57" t="n">
        <v>2649541.50735903</v>
      </c>
      <c r="O57" t="n">
        <v>2898918.84086121</v>
      </c>
      <c r="P57" t="n">
        <v>3217450.75075961</v>
      </c>
      <c r="Q57" t="n">
        <v>3576217.66578769</v>
      </c>
      <c r="R57" t="n">
        <v>3947447.25761532</v>
      </c>
      <c r="S57" t="n">
        <v>4220414.52948959</v>
      </c>
      <c r="T57" t="n">
        <v>4336042.83918619</v>
      </c>
      <c r="U57" t="n">
        <v>4203853.46101415</v>
      </c>
      <c r="V57" t="n">
        <v>4245568.00353906</v>
      </c>
      <c r="W57" t="n">
        <v>4136679.08510566</v>
      </c>
      <c r="X57" t="n">
        <v>3874803.24747793</v>
      </c>
      <c r="Y57" t="n">
        <v>3657856.86738302</v>
      </c>
      <c r="Z57" t="n">
        <v>3681854.42655012</v>
      </c>
      <c r="AA57" t="n">
        <v>3766954.74559506</v>
      </c>
      <c r="AB57" t="n">
        <v>3849376.34479036</v>
      </c>
      <c r="AC57" t="n">
        <v>3977774.2620967</v>
      </c>
      <c r="AD57" t="n">
        <v>4121740.77017566</v>
      </c>
      <c r="AE57" t="n">
        <v>4287098.7344571</v>
      </c>
      <c r="AF57" t="n">
        <v>4364488.46498852</v>
      </c>
    </row>
    <row r="58">
      <c r="A58" t="s">
        <v>197</v>
      </c>
      <c r="B58" t="s">
        <v>484</v>
      </c>
      <c r="C58" t="s">
        <v>317</v>
      </c>
      <c r="D58" t="s">
        <v>485</v>
      </c>
      <c r="E58" t="s">
        <v>318</v>
      </c>
      <c r="F58"/>
      <c r="G58" t="n">
        <v>1579415.10023303</v>
      </c>
      <c r="H58" t="n">
        <v>1657140.57950847</v>
      </c>
      <c r="I58" t="n">
        <v>1757728.7506084</v>
      </c>
      <c r="J58" t="n">
        <v>1850189.84698902</v>
      </c>
      <c r="K58" t="n">
        <v>2015129.03269887</v>
      </c>
      <c r="L58" t="n">
        <v>2228002.39695806</v>
      </c>
      <c r="M58" t="n">
        <v>2424202.54336145</v>
      </c>
      <c r="N58" t="n">
        <v>2649541.50735903</v>
      </c>
      <c r="O58" t="n">
        <v>2898918.84086121</v>
      </c>
      <c r="P58" t="n">
        <v>3217450.75075961</v>
      </c>
      <c r="Q58" t="n">
        <v>3576217.66578769</v>
      </c>
      <c r="R58" t="n">
        <v>3947447.25761531</v>
      </c>
      <c r="S58" t="n">
        <v>4220414.52948961</v>
      </c>
      <c r="T58" t="n">
        <v>4336042.83918619</v>
      </c>
      <c r="U58" t="n">
        <v>4203853.46101415</v>
      </c>
      <c r="V58" t="n">
        <v>4245565.19328438</v>
      </c>
      <c r="W58" t="n">
        <v>4136679.08510567</v>
      </c>
      <c r="X58" t="n">
        <v>3874803.24747793</v>
      </c>
      <c r="Y58" t="n">
        <v>3657856.86738302</v>
      </c>
      <c r="Z58" t="n">
        <v>3681854.42655012</v>
      </c>
      <c r="AA58" t="n">
        <v>3766954.74559506</v>
      </c>
      <c r="AB58" t="n">
        <v>3849376.34479035</v>
      </c>
      <c r="AC58" t="n">
        <v>3977774.2620967</v>
      </c>
      <c r="AD58" t="n">
        <v>4121734.12972312</v>
      </c>
      <c r="AE58" t="n">
        <v>4287098.73445709</v>
      </c>
      <c r="AF58" t="n">
        <v>4364500.39755485</v>
      </c>
    </row>
    <row r="59">
      <c r="A59" t="s">
        <v>197</v>
      </c>
      <c r="B59" t="s">
        <v>486</v>
      </c>
      <c r="C59" t="s">
        <v>317</v>
      </c>
      <c r="D59" t="s">
        <v>487</v>
      </c>
      <c r="E59" t="s">
        <v>318</v>
      </c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</row>
  </sheetData>
  <pageMargins left="0.7" right="0.7" top="0.75" bottom="0.75" header="0.3" footer="0.3"/>
  <pageSetup paperSize="9" orientation="portrait" horizontalDpi="300" verticalDpi="300" r:id="rId2"/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263</v>
      </c>
      <c r="B1" t="s">
        <v>264</v>
      </c>
      <c r="C1" t="s">
        <v>265</v>
      </c>
      <c r="D1" t="s">
        <v>266</v>
      </c>
      <c r="E1" t="s">
        <v>267</v>
      </c>
      <c r="F1" t="s">
        <v>268</v>
      </c>
      <c r="G1" t="s">
        <v>269</v>
      </c>
      <c r="H1" t="s">
        <v>270</v>
      </c>
      <c r="I1" t="s">
        <v>271</v>
      </c>
      <c r="J1" t="s">
        <v>272</v>
      </c>
      <c r="K1" t="s">
        <v>273</v>
      </c>
      <c r="L1" t="s">
        <v>274</v>
      </c>
      <c r="M1" t="s">
        <v>275</v>
      </c>
      <c r="N1" t="s">
        <v>276</v>
      </c>
      <c r="O1" t="s">
        <v>277</v>
      </c>
      <c r="P1" t="s">
        <v>278</v>
      </c>
      <c r="Q1" t="s">
        <v>279</v>
      </c>
      <c r="R1" t="s">
        <v>280</v>
      </c>
      <c r="S1" t="s">
        <v>281</v>
      </c>
      <c r="T1" t="s">
        <v>282</v>
      </c>
      <c r="U1" t="s">
        <v>283</v>
      </c>
      <c r="V1" t="s">
        <v>284</v>
      </c>
      <c r="W1" t="s">
        <v>285</v>
      </c>
      <c r="X1" t="s">
        <v>286</v>
      </c>
      <c r="Y1" t="s">
        <v>287</v>
      </c>
      <c r="Z1" t="s">
        <v>288</v>
      </c>
      <c r="AA1" t="s">
        <v>289</v>
      </c>
      <c r="AB1" t="s">
        <v>290</v>
      </c>
      <c r="AC1" t="s">
        <v>291</v>
      </c>
      <c r="AD1" t="s">
        <v>292</v>
      </c>
      <c r="AE1" t="s">
        <v>293</v>
      </c>
      <c r="AF1" t="s">
        <v>294</v>
      </c>
    </row>
    <row r="2">
      <c r="A2" t="s">
        <v>210</v>
      </c>
      <c r="B2" t="s">
        <v>295</v>
      </c>
      <c r="C2" t="s">
        <v>317</v>
      </c>
      <c r="D2" t="s">
        <v>297</v>
      </c>
      <c r="E2" t="s">
        <v>318</v>
      </c>
      <c r="F2" t="n">
        <v>7.02609366942607</v>
      </c>
      <c r="G2" t="n">
        <v>7.29581168128249</v>
      </c>
      <c r="H2" t="n">
        <v>8.33737552954053</v>
      </c>
      <c r="I2" t="n">
        <v>9.0772771938946</v>
      </c>
      <c r="J2" t="n">
        <v>10.6120952422472</v>
      </c>
      <c r="K2" t="n">
        <v>17.0807023039016</v>
      </c>
      <c r="L2" t="n">
        <v>22.8042242730709</v>
      </c>
      <c r="M2" t="n">
        <v>29.0410823311245</v>
      </c>
      <c r="N2" t="n">
        <v>34.2638070582912</v>
      </c>
      <c r="O2" t="n">
        <v>40.6686077594599</v>
      </c>
      <c r="P2" t="n">
        <v>45.9971505728132</v>
      </c>
      <c r="Q2" t="n">
        <v>48.6065426015315</v>
      </c>
      <c r="R2" t="n">
        <v>51.208720567905</v>
      </c>
      <c r="S2" t="n">
        <v>56.9880093201851</v>
      </c>
      <c r="T2" t="n">
        <v>57.9704678843213</v>
      </c>
      <c r="U2" t="n">
        <v>55.4956686755575</v>
      </c>
      <c r="V2" t="n">
        <v>53.0535424944298</v>
      </c>
      <c r="W2" t="n">
        <v>53.6434455357258</v>
      </c>
      <c r="X2" t="n">
        <v>56.6063071323619</v>
      </c>
      <c r="Y2" t="n">
        <v>64.3749990385347</v>
      </c>
      <c r="Z2" t="n">
        <v>61.424345756219</v>
      </c>
      <c r="AA2" t="n">
        <v>55.9265288903415</v>
      </c>
      <c r="AB2" t="n">
        <v>57.1911387355779</v>
      </c>
      <c r="AC2" t="n">
        <v>55.8831416899596</v>
      </c>
      <c r="AD2" t="n">
        <v>52.9789339796585</v>
      </c>
      <c r="AE2" t="n">
        <v>51.792569776</v>
      </c>
      <c r="AF2" t="n">
        <v>50.7767328124887</v>
      </c>
    </row>
    <row r="3">
      <c r="A3" t="s">
        <v>210</v>
      </c>
      <c r="B3" t="s">
        <v>374</v>
      </c>
      <c r="C3" t="s">
        <v>317</v>
      </c>
      <c r="D3" t="s">
        <v>375</v>
      </c>
      <c r="E3" t="s">
        <v>318</v>
      </c>
      <c r="F3" t="n">
        <v>6.39844666612428</v>
      </c>
      <c r="G3" t="n">
        <v>7.88825951988035</v>
      </c>
      <c r="H3" t="n">
        <v>10.5522305851329</v>
      </c>
      <c r="I3" t="n">
        <v>14.0952748610452</v>
      </c>
      <c r="J3" t="n">
        <v>17.9266239663305</v>
      </c>
      <c r="K3" t="n">
        <v>14.5439105851012</v>
      </c>
      <c r="L3" t="n">
        <v>14.3553474870939</v>
      </c>
      <c r="M3" t="n">
        <v>13.1009372349704</v>
      </c>
      <c r="N3" t="n">
        <v>12.2047567669772</v>
      </c>
      <c r="O3" t="n">
        <v>55.0402724656444</v>
      </c>
      <c r="P3" t="n">
        <v>66.3106242115839</v>
      </c>
      <c r="Q3" t="n">
        <v>53.6220556293321</v>
      </c>
      <c r="R3" t="n">
        <v>41.7123296152889</v>
      </c>
      <c r="S3" t="n">
        <v>41.4392646406789</v>
      </c>
      <c r="T3" t="n">
        <v>33.6089808307003</v>
      </c>
      <c r="U3" t="n">
        <v>34.5028050868218</v>
      </c>
      <c r="V3" t="n">
        <v>49.4661318373837</v>
      </c>
      <c r="W3" t="n">
        <v>45.2138850368767</v>
      </c>
      <c r="X3" t="n">
        <v>53.6441710316782</v>
      </c>
      <c r="Y3" t="n">
        <v>84.4146243044458</v>
      </c>
      <c r="Z3" t="n">
        <v>105.297753108306</v>
      </c>
      <c r="AA3" t="n">
        <v>123.412178902417</v>
      </c>
      <c r="AB3" t="n">
        <v>117.623214943585</v>
      </c>
      <c r="AC3" t="n">
        <v>65.2355387166589</v>
      </c>
      <c r="AD3" t="n">
        <v>49.9239122921399</v>
      </c>
      <c r="AE3" t="n">
        <v>45.06612992</v>
      </c>
      <c r="AF3" t="n">
        <v>22.1629904346699</v>
      </c>
    </row>
    <row r="4">
      <c r="A4" t="s">
        <v>210</v>
      </c>
      <c r="B4" t="s">
        <v>376</v>
      </c>
      <c r="C4" t="s">
        <v>317</v>
      </c>
      <c r="D4" t="s">
        <v>377</v>
      </c>
      <c r="E4" t="s">
        <v>318</v>
      </c>
      <c r="F4" t="n">
        <v>1845.7611602258</v>
      </c>
      <c r="G4" t="n">
        <v>2052.6060289</v>
      </c>
      <c r="H4" t="n">
        <v>2259.20070074851</v>
      </c>
      <c r="I4" t="n">
        <v>2413.87126661307</v>
      </c>
      <c r="J4" t="n">
        <v>2765.61211000721</v>
      </c>
      <c r="K4" t="n">
        <v>2390.80136883425</v>
      </c>
      <c r="L4" t="n">
        <v>2237.67793423007</v>
      </c>
      <c r="M4" t="n">
        <v>2164.25843779254</v>
      </c>
      <c r="N4" t="n">
        <v>2133.2074030035</v>
      </c>
      <c r="O4" t="n">
        <v>2352.86738578073</v>
      </c>
      <c r="P4" t="n">
        <v>2431.50027941646</v>
      </c>
      <c r="Q4" t="n">
        <v>2586.89656827732</v>
      </c>
      <c r="R4" t="n">
        <v>2614.80851144838</v>
      </c>
      <c r="S4" t="n">
        <v>3037.87148057094</v>
      </c>
      <c r="T4" t="n">
        <v>2745.29966530627</v>
      </c>
      <c r="U4" t="n">
        <v>2698.07834950679</v>
      </c>
      <c r="V4" t="n">
        <v>2420.81607048984</v>
      </c>
      <c r="W4" t="n">
        <v>2530.90051111201</v>
      </c>
      <c r="X4" t="n">
        <v>2848.14232047184</v>
      </c>
      <c r="Y4" t="n">
        <v>2810.68531852464</v>
      </c>
      <c r="Z4" t="n">
        <v>3112.16282968143</v>
      </c>
      <c r="AA4" t="n">
        <v>3911.49069920308</v>
      </c>
      <c r="AB4" t="n">
        <v>4172.13293718101</v>
      </c>
      <c r="AC4" t="n">
        <v>4339.11247279875</v>
      </c>
      <c r="AD4" t="n">
        <v>4548.969047285</v>
      </c>
      <c r="AE4" t="n">
        <v>4608.36404739</v>
      </c>
      <c r="AF4" t="n">
        <v>4574.06762655976</v>
      </c>
    </row>
    <row r="5">
      <c r="A5" t="s">
        <v>210</v>
      </c>
      <c r="B5" t="s">
        <v>378</v>
      </c>
      <c r="C5" t="s">
        <v>317</v>
      </c>
      <c r="D5" t="s">
        <v>379</v>
      </c>
      <c r="E5" t="s">
        <v>318</v>
      </c>
      <c r="F5" t="n">
        <v>448.721657866676</v>
      </c>
      <c r="G5" t="n">
        <v>476.316494073623</v>
      </c>
      <c r="H5" t="n">
        <v>558.566292390456</v>
      </c>
      <c r="I5" t="n">
        <v>621.733353424894</v>
      </c>
      <c r="J5" t="n">
        <v>650.388488207062</v>
      </c>
      <c r="K5" t="n">
        <v>540.814052288245</v>
      </c>
      <c r="L5" t="n">
        <v>478.884955009432</v>
      </c>
      <c r="M5" t="n">
        <v>438.76271770434</v>
      </c>
      <c r="N5" t="n">
        <v>407.238164215112</v>
      </c>
      <c r="O5" t="n">
        <v>436.681592051095</v>
      </c>
      <c r="P5" t="n">
        <v>439.70640635708</v>
      </c>
      <c r="Q5" t="n">
        <v>487.921801881071</v>
      </c>
      <c r="R5" t="n">
        <v>535.513154397195</v>
      </c>
      <c r="S5" t="n">
        <v>593.471245862515</v>
      </c>
      <c r="T5" t="n">
        <v>513.170905579967</v>
      </c>
      <c r="U5" t="n">
        <v>435.37315535064</v>
      </c>
      <c r="V5" t="n">
        <v>474.288682150643</v>
      </c>
      <c r="W5" t="n">
        <v>567.244724140228</v>
      </c>
      <c r="X5" t="n">
        <v>678.948986111635</v>
      </c>
      <c r="Y5" t="n">
        <v>702.19380018131</v>
      </c>
      <c r="Z5" t="n">
        <v>798.809787001387</v>
      </c>
      <c r="AA5" t="n">
        <v>1023.09678512887</v>
      </c>
      <c r="AB5" t="n">
        <v>1104.20457543663</v>
      </c>
      <c r="AC5" t="n">
        <v>1149.98131003868</v>
      </c>
      <c r="AD5" t="n">
        <v>1206.70920075567</v>
      </c>
      <c r="AE5" t="n">
        <v>1237.39294128</v>
      </c>
      <c r="AF5" t="n">
        <v>1237.77070084321</v>
      </c>
    </row>
    <row r="6">
      <c r="A6" t="s">
        <v>210</v>
      </c>
      <c r="B6" t="s">
        <v>380</v>
      </c>
      <c r="C6" t="s">
        <v>317</v>
      </c>
      <c r="D6" t="s">
        <v>381</v>
      </c>
      <c r="E6" t="s">
        <v>318</v>
      </c>
      <c r="F6" t="n">
        <v>68.2134381147244</v>
      </c>
      <c r="G6" t="n">
        <v>102.324277611841</v>
      </c>
      <c r="H6" t="n">
        <v>92.036619210654</v>
      </c>
      <c r="I6" t="n">
        <v>100.033581706009</v>
      </c>
      <c r="J6" t="n">
        <v>119.567311258098</v>
      </c>
      <c r="K6" t="n">
        <v>102.535120601979</v>
      </c>
      <c r="L6" t="n">
        <v>95.583205808145</v>
      </c>
      <c r="M6" t="n">
        <v>90.3163051777996</v>
      </c>
      <c r="N6" t="n">
        <v>86.4074607104874</v>
      </c>
      <c r="O6" t="n">
        <v>93.0875810836264</v>
      </c>
      <c r="P6" t="n">
        <v>81.6800711262674</v>
      </c>
      <c r="Q6" t="n">
        <v>76.9202421913069</v>
      </c>
      <c r="R6" t="n">
        <v>75.6602990969508</v>
      </c>
      <c r="S6" t="n">
        <v>79.613077648731</v>
      </c>
      <c r="T6" t="n">
        <v>77.0525047260665</v>
      </c>
      <c r="U6" t="n">
        <v>77.197830266604</v>
      </c>
      <c r="V6" t="n">
        <v>66.3366739615551</v>
      </c>
      <c r="W6" t="n">
        <v>63.646530188777</v>
      </c>
      <c r="X6" t="n">
        <v>74.6788479227885</v>
      </c>
      <c r="Y6" t="n">
        <v>81.8211716011491</v>
      </c>
      <c r="Z6" t="n">
        <v>98.1696677884331</v>
      </c>
      <c r="AA6" t="n">
        <v>129.016356046096</v>
      </c>
      <c r="AB6" t="n">
        <v>135.476798505778</v>
      </c>
      <c r="AC6" t="n">
        <v>138.685539209391</v>
      </c>
      <c r="AD6" t="n">
        <v>143.841122761448</v>
      </c>
      <c r="AE6" t="n">
        <v>142.727253312</v>
      </c>
      <c r="AF6" t="n">
        <v>139.743609679348</v>
      </c>
    </row>
    <row r="7">
      <c r="A7" t="s">
        <v>210</v>
      </c>
      <c r="B7" t="s">
        <v>382</v>
      </c>
      <c r="C7" t="s">
        <v>317</v>
      </c>
      <c r="D7" t="s">
        <v>383</v>
      </c>
      <c r="E7" t="s">
        <v>318</v>
      </c>
      <c r="F7" t="n">
        <v>243.80930551506</v>
      </c>
      <c r="G7" t="n">
        <v>264.342973808544</v>
      </c>
      <c r="H7" t="n">
        <v>228.815838101535</v>
      </c>
      <c r="I7" t="n">
        <v>214.236304521478</v>
      </c>
      <c r="J7" t="n">
        <v>223.776025070203</v>
      </c>
      <c r="K7" t="n">
        <v>206.666521770796</v>
      </c>
      <c r="L7" t="n">
        <v>198.975642348649</v>
      </c>
      <c r="M7" t="n">
        <v>197.65970554983</v>
      </c>
      <c r="N7" t="n">
        <v>198.032392854391</v>
      </c>
      <c r="O7" t="n">
        <v>214.111557933007</v>
      </c>
      <c r="P7" t="n">
        <v>260.128575312605</v>
      </c>
      <c r="Q7" t="n">
        <v>304.766955653698</v>
      </c>
      <c r="R7" t="n">
        <v>308.393989164737</v>
      </c>
      <c r="S7" t="n">
        <v>314.311490897388</v>
      </c>
      <c r="T7" t="n">
        <v>278.712783542412</v>
      </c>
      <c r="U7" t="n">
        <v>263.81152967571</v>
      </c>
      <c r="V7" t="n">
        <v>231.519829600581</v>
      </c>
      <c r="W7" t="n">
        <v>249.88472618209</v>
      </c>
      <c r="X7" t="n">
        <v>265.396231457624</v>
      </c>
      <c r="Y7" t="n">
        <v>255.791550603664</v>
      </c>
      <c r="Z7" t="n">
        <v>282.73898010579</v>
      </c>
      <c r="AA7" t="n">
        <v>371.941360075989</v>
      </c>
      <c r="AB7" t="n">
        <v>401.511074169021</v>
      </c>
      <c r="AC7" t="n">
        <v>410.327801755706</v>
      </c>
      <c r="AD7" t="n">
        <v>425.087986540124</v>
      </c>
      <c r="AE7" t="n">
        <v>443.481704438</v>
      </c>
      <c r="AF7" t="n">
        <v>448.429229646176</v>
      </c>
    </row>
    <row r="8">
      <c r="A8" t="s">
        <v>210</v>
      </c>
      <c r="B8" t="s">
        <v>384</v>
      </c>
      <c r="C8" t="s">
        <v>317</v>
      </c>
      <c r="D8" t="s">
        <v>385</v>
      </c>
      <c r="E8" t="s">
        <v>318</v>
      </c>
      <c r="F8" t="n">
        <v>60.2794116180734</v>
      </c>
      <c r="G8" t="n">
        <v>19.7041990281424</v>
      </c>
      <c r="H8" t="n">
        <v>67.0755116861062</v>
      </c>
      <c r="I8" t="n">
        <v>78.4313733505146</v>
      </c>
      <c r="J8" t="n">
        <v>86.5525767981302</v>
      </c>
      <c r="K8" t="n">
        <v>76.972668742362</v>
      </c>
      <c r="L8" t="n">
        <v>70.70723422311</v>
      </c>
      <c r="M8" t="n">
        <v>74.8686873746549</v>
      </c>
      <c r="N8" t="n">
        <v>70.2810612776859</v>
      </c>
      <c r="O8" t="n">
        <v>58.4025983313937</v>
      </c>
      <c r="P8" t="n">
        <v>54.2007868808609</v>
      </c>
      <c r="Q8" t="n">
        <v>47.3262892187782</v>
      </c>
      <c r="R8" t="n">
        <v>42.4736188021261</v>
      </c>
      <c r="S8" t="n">
        <v>40.6264325650051</v>
      </c>
      <c r="T8" t="n">
        <v>39.1779502122023</v>
      </c>
      <c r="U8" t="n">
        <v>35.4125748251815</v>
      </c>
      <c r="V8" t="n">
        <v>42.1989961997928</v>
      </c>
      <c r="W8" t="n">
        <v>38.3229410849052</v>
      </c>
      <c r="X8" t="n">
        <v>39.6713264758624</v>
      </c>
      <c r="Y8" t="n">
        <v>35.0059514028963</v>
      </c>
      <c r="Z8" t="n">
        <v>35.1166518727318</v>
      </c>
      <c r="AA8" t="n">
        <v>41.9470335617394</v>
      </c>
      <c r="AB8" t="n">
        <v>45.8167755640964</v>
      </c>
      <c r="AC8" t="n">
        <v>54.6607567282197</v>
      </c>
      <c r="AD8" t="n">
        <v>62.2192302487555</v>
      </c>
      <c r="AE8" t="n">
        <v>71.26327555</v>
      </c>
      <c r="AF8" t="n">
        <v>76.0192668766126</v>
      </c>
    </row>
    <row r="9">
      <c r="A9" t="s">
        <v>210</v>
      </c>
      <c r="B9" t="s">
        <v>386</v>
      </c>
      <c r="C9" t="s">
        <v>317</v>
      </c>
      <c r="D9" t="s">
        <v>387</v>
      </c>
      <c r="E9" t="s">
        <v>318</v>
      </c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</row>
    <row r="10">
      <c r="A10" t="s">
        <v>210</v>
      </c>
      <c r="B10" t="s">
        <v>388</v>
      </c>
      <c r="C10" t="s">
        <v>317</v>
      </c>
      <c r="D10" t="s">
        <v>389</v>
      </c>
      <c r="E10" t="s">
        <v>318</v>
      </c>
      <c r="F10" t="n">
        <v>223.77102735719</v>
      </c>
      <c r="G10" t="n">
        <v>283.097134976186</v>
      </c>
      <c r="H10" t="n">
        <v>323.423913525119</v>
      </c>
      <c r="I10" t="n">
        <v>319.054915504436</v>
      </c>
      <c r="J10" t="n">
        <v>363.873874321236</v>
      </c>
      <c r="K10" t="n">
        <v>311.584786739691</v>
      </c>
      <c r="L10" t="n">
        <v>293.050051169046</v>
      </c>
      <c r="M10" t="n">
        <v>282.483698747048</v>
      </c>
      <c r="N10" t="n">
        <v>278.418635183648</v>
      </c>
      <c r="O10" t="n">
        <v>287.282141957807</v>
      </c>
      <c r="P10" t="n">
        <v>307.509320593727</v>
      </c>
      <c r="Q10" t="n">
        <v>353.521703331625</v>
      </c>
      <c r="R10" t="n">
        <v>336.532813212379</v>
      </c>
      <c r="S10" t="n">
        <v>406.592341812495</v>
      </c>
      <c r="T10" t="n">
        <v>341.654955463366</v>
      </c>
      <c r="U10" t="n">
        <v>316.931875851044</v>
      </c>
      <c r="V10" t="n">
        <v>310.198553684207</v>
      </c>
      <c r="W10" t="n">
        <v>340.279723458203</v>
      </c>
      <c r="X10" t="n">
        <v>462.949067072784</v>
      </c>
      <c r="Y10" t="n">
        <v>490.753211046225</v>
      </c>
      <c r="Z10" t="n">
        <v>536.627429086365</v>
      </c>
      <c r="AA10" t="n">
        <v>676.870590964287</v>
      </c>
      <c r="AB10" t="n">
        <v>725.49238205212</v>
      </c>
      <c r="AC10" t="n">
        <v>753.430248029113</v>
      </c>
      <c r="AD10" t="n">
        <v>789.099152428253</v>
      </c>
      <c r="AE10" t="n">
        <v>800.171354376</v>
      </c>
      <c r="AF10" t="n">
        <v>794.710216051359</v>
      </c>
    </row>
    <row r="11">
      <c r="A11" t="s">
        <v>210</v>
      </c>
      <c r="B11" t="s">
        <v>390</v>
      </c>
      <c r="C11" t="s">
        <v>317</v>
      </c>
      <c r="D11" t="s">
        <v>391</v>
      </c>
      <c r="E11" t="s">
        <v>318</v>
      </c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</row>
    <row r="12">
      <c r="A12" t="s">
        <v>210</v>
      </c>
      <c r="B12" t="s">
        <v>392</v>
      </c>
      <c r="C12" t="s">
        <v>317</v>
      </c>
      <c r="D12" t="s">
        <v>393</v>
      </c>
      <c r="E12" t="s">
        <v>318</v>
      </c>
      <c r="F12" t="n">
        <v>189.623147020257</v>
      </c>
      <c r="G12" t="n">
        <v>206.897802877847</v>
      </c>
      <c r="H12" t="n">
        <v>208.821838973252</v>
      </c>
      <c r="I12" t="n">
        <v>242.604801193524</v>
      </c>
      <c r="J12" t="n">
        <v>259.365083005444</v>
      </c>
      <c r="K12" t="n">
        <v>207.247832481518</v>
      </c>
      <c r="L12" t="n">
        <v>179.334823473175</v>
      </c>
      <c r="M12" t="n">
        <v>162.867268477497</v>
      </c>
      <c r="N12" t="n">
        <v>160.234938326752</v>
      </c>
      <c r="O12" t="n">
        <v>176.149629212456</v>
      </c>
      <c r="P12" t="n">
        <v>188.798529314552</v>
      </c>
      <c r="Q12" t="n">
        <v>204.435545899987</v>
      </c>
      <c r="R12" t="n">
        <v>218.911009915452</v>
      </c>
      <c r="S12" t="n">
        <v>276.079657483983</v>
      </c>
      <c r="T12" t="n">
        <v>233.429097175855</v>
      </c>
      <c r="U12" t="n">
        <v>221.715285214603</v>
      </c>
      <c r="V12" t="n">
        <v>190.354689380617</v>
      </c>
      <c r="W12" t="n">
        <v>178.495388511823</v>
      </c>
      <c r="X12" t="n">
        <v>180.718924923337</v>
      </c>
      <c r="Y12" t="n">
        <v>166.824027775785</v>
      </c>
      <c r="Z12" t="n">
        <v>177.0597978985</v>
      </c>
      <c r="AA12" t="n">
        <v>215.195263109654</v>
      </c>
      <c r="AB12" t="n">
        <v>226.526980733216</v>
      </c>
      <c r="AC12" t="n">
        <v>244.571187672101</v>
      </c>
      <c r="AD12" t="n">
        <v>262.694046729882</v>
      </c>
      <c r="AE12" t="n">
        <v>267.759637727</v>
      </c>
      <c r="AF12" t="n">
        <v>266.8173208165</v>
      </c>
    </row>
    <row r="13">
      <c r="A13" t="s">
        <v>210</v>
      </c>
      <c r="B13" t="s">
        <v>394</v>
      </c>
      <c r="C13" t="s">
        <v>317</v>
      </c>
      <c r="D13" t="s">
        <v>395</v>
      </c>
      <c r="E13" t="s">
        <v>318</v>
      </c>
      <c r="F13" t="n">
        <v>141.824546894719</v>
      </c>
      <c r="G13" t="n">
        <v>157.116322334193</v>
      </c>
      <c r="H13" t="n">
        <v>189.056099411345</v>
      </c>
      <c r="I13" t="n">
        <v>205.275282459056</v>
      </c>
      <c r="J13" t="n">
        <v>241.194965113841</v>
      </c>
      <c r="K13" t="n">
        <v>215.651136945744</v>
      </c>
      <c r="L13" t="n">
        <v>208.487993568105</v>
      </c>
      <c r="M13" t="n">
        <v>206.829706197691</v>
      </c>
      <c r="N13" t="n">
        <v>211.912247256211</v>
      </c>
      <c r="O13" t="n">
        <v>243.133511807581</v>
      </c>
      <c r="P13" t="n">
        <v>274.428508149631</v>
      </c>
      <c r="Q13" t="n">
        <v>324.284582637397</v>
      </c>
      <c r="R13" t="n">
        <v>308.018503256824</v>
      </c>
      <c r="S13" t="n">
        <v>392.326623529562</v>
      </c>
      <c r="T13" t="n">
        <v>334.675113858589</v>
      </c>
      <c r="U13" t="n">
        <v>317.867804321752</v>
      </c>
      <c r="V13" t="n">
        <v>290.390668412975</v>
      </c>
      <c r="W13" t="n">
        <v>325.584278019397</v>
      </c>
      <c r="X13" t="n">
        <v>346.367881672452</v>
      </c>
      <c r="Y13" t="n">
        <v>338.682788861851</v>
      </c>
      <c r="Z13" t="n">
        <v>380.584658407329</v>
      </c>
      <c r="AA13" t="n">
        <v>467.304247650328</v>
      </c>
      <c r="AB13" t="n">
        <v>501.279187714522</v>
      </c>
      <c r="AC13" t="n">
        <v>530.421974611874</v>
      </c>
      <c r="AD13" t="n">
        <v>562.441416771923</v>
      </c>
      <c r="AE13" t="n">
        <v>562.488171485</v>
      </c>
      <c r="AF13" t="n">
        <v>553.615947204659</v>
      </c>
    </row>
    <row r="14">
      <c r="A14" t="s">
        <v>210</v>
      </c>
      <c r="B14" t="s">
        <v>396</v>
      </c>
      <c r="C14" t="s">
        <v>317</v>
      </c>
      <c r="D14" t="s">
        <v>397</v>
      </c>
      <c r="E14" t="s">
        <v>318</v>
      </c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</row>
    <row r="15">
      <c r="A15" t="s">
        <v>210</v>
      </c>
      <c r="B15" t="s">
        <v>398</v>
      </c>
      <c r="C15" t="s">
        <v>317</v>
      </c>
      <c r="D15" t="s">
        <v>399</v>
      </c>
      <c r="E15" t="s">
        <v>318</v>
      </c>
      <c r="F15" t="n">
        <v>96.5645914295457</v>
      </c>
      <c r="G15" t="n">
        <v>98.746351562461</v>
      </c>
      <c r="H15" t="n">
        <v>112.506224058984</v>
      </c>
      <c r="I15" t="n">
        <v>134.124997058702</v>
      </c>
      <c r="J15" t="n">
        <v>200.976554631543</v>
      </c>
      <c r="K15" t="n">
        <v>170.308211269185</v>
      </c>
      <c r="L15" t="n">
        <v>159.772091210291</v>
      </c>
      <c r="M15" t="n">
        <v>153.394774255394</v>
      </c>
      <c r="N15" t="n">
        <v>151.589976087899</v>
      </c>
      <c r="O15" t="n">
        <v>205.132190723295</v>
      </c>
      <c r="P15" t="n">
        <v>226.272970921326</v>
      </c>
      <c r="Q15" t="n">
        <v>165.862943188405</v>
      </c>
      <c r="R15" t="n">
        <v>161.862199462281</v>
      </c>
      <c r="S15" t="n">
        <v>213.755608737676</v>
      </c>
      <c r="T15" t="n">
        <v>205.328494382536</v>
      </c>
      <c r="U15" t="n">
        <v>219.141304349364</v>
      </c>
      <c r="V15" t="n">
        <v>185.979886744991</v>
      </c>
      <c r="W15" t="n">
        <v>193.402644456829</v>
      </c>
      <c r="X15" t="n">
        <v>201.572597598808</v>
      </c>
      <c r="Y15" t="n">
        <v>183.739935334494</v>
      </c>
      <c r="Z15" t="n">
        <v>201.678117139999</v>
      </c>
      <c r="AA15" t="n">
        <v>234.87663438219</v>
      </c>
      <c r="AB15" t="n">
        <v>254.769475944007</v>
      </c>
      <c r="AC15" t="n">
        <v>242.048446580543</v>
      </c>
      <c r="AD15" t="n">
        <v>237.687491809868</v>
      </c>
      <c r="AE15" t="n">
        <v>230.783520077</v>
      </c>
      <c r="AF15" t="n">
        <v>222.639251350516</v>
      </c>
    </row>
    <row r="16">
      <c r="A16" t="s">
        <v>210</v>
      </c>
      <c r="B16" t="s">
        <v>400</v>
      </c>
      <c r="C16" t="s">
        <v>317</v>
      </c>
      <c r="D16" t="s">
        <v>401</v>
      </c>
      <c r="E16" t="s">
        <v>318</v>
      </c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</row>
    <row r="17">
      <c r="A17" t="s">
        <v>210</v>
      </c>
      <c r="B17" t="s">
        <v>402</v>
      </c>
      <c r="C17" t="s">
        <v>317</v>
      </c>
      <c r="D17" t="s">
        <v>403</v>
      </c>
      <c r="E17" t="s">
        <v>318</v>
      </c>
      <c r="F17" t="n">
        <v>64.3223813694395</v>
      </c>
      <c r="G17" t="n">
        <v>78.6086482890516</v>
      </c>
      <c r="H17" t="n">
        <v>88.6066307124895</v>
      </c>
      <c r="I17" t="n">
        <v>93.8773760225658</v>
      </c>
      <c r="J17" t="n">
        <v>115.607295120734</v>
      </c>
      <c r="K17" t="n">
        <v>107.900456461538</v>
      </c>
      <c r="L17" t="n">
        <v>108.898852457821</v>
      </c>
      <c r="M17" t="n">
        <v>112.813881262623</v>
      </c>
      <c r="N17" t="n">
        <v>119.890180901267</v>
      </c>
      <c r="O17" t="n">
        <v>108.378485979039</v>
      </c>
      <c r="P17" t="n">
        <v>96.5596872116166</v>
      </c>
      <c r="Q17" t="n">
        <v>91.1160266172546</v>
      </c>
      <c r="R17" t="n">
        <v>85.1999137979756</v>
      </c>
      <c r="S17" t="n">
        <v>114.024290071099</v>
      </c>
      <c r="T17" t="n">
        <v>114.404923923201</v>
      </c>
      <c r="U17" t="n">
        <v>132.08447444125</v>
      </c>
      <c r="V17" t="n">
        <v>108.242030904491</v>
      </c>
      <c r="W17" t="n">
        <v>107.29875238491</v>
      </c>
      <c r="X17" t="n">
        <v>122.97544259968</v>
      </c>
      <c r="Y17" t="n">
        <v>119.170092185244</v>
      </c>
      <c r="Z17" t="n">
        <v>134.174921889014</v>
      </c>
      <c r="AA17" t="n">
        <v>171.635874673844</v>
      </c>
      <c r="AB17" t="n">
        <v>182.16570642306</v>
      </c>
      <c r="AC17" t="n">
        <v>193.574370092162</v>
      </c>
      <c r="AD17" t="n">
        <v>205.823440529018</v>
      </c>
      <c r="AE17" t="n">
        <v>199.086523436</v>
      </c>
      <c r="AF17" t="n">
        <v>191.552613806171</v>
      </c>
    </row>
    <row r="18">
      <c r="A18" t="s">
        <v>210</v>
      </c>
      <c r="B18" t="s">
        <v>404</v>
      </c>
      <c r="C18" t="s">
        <v>317</v>
      </c>
      <c r="D18" t="s">
        <v>405</v>
      </c>
      <c r="E18" t="s">
        <v>318</v>
      </c>
      <c r="F18" t="n">
        <v>205.097475996538</v>
      </c>
      <c r="G18" t="n">
        <v>248.536993239993</v>
      </c>
      <c r="H18" t="n">
        <v>260.45641437476</v>
      </c>
      <c r="I18" t="n">
        <v>251.991800582368</v>
      </c>
      <c r="J18" t="n">
        <v>322.162860206234</v>
      </c>
      <c r="K18" t="n">
        <v>294.038047739284</v>
      </c>
      <c r="L18" t="n">
        <v>297.061748324221</v>
      </c>
      <c r="M18" t="n">
        <v>303.066855472163</v>
      </c>
      <c r="N18" t="n">
        <v>310.692659091128</v>
      </c>
      <c r="O18" t="n">
        <v>382.819770602943</v>
      </c>
      <c r="P18" t="n">
        <v>360.4218316693</v>
      </c>
      <c r="Q18" t="n">
        <v>391.291819907865</v>
      </c>
      <c r="R18" t="n">
        <v>406.131239830785</v>
      </c>
      <c r="S18" t="n">
        <v>463.165975235351</v>
      </c>
      <c r="T18" t="n">
        <v>477.233345803552</v>
      </c>
      <c r="U18" t="n">
        <v>537.008980770072</v>
      </c>
      <c r="V18" t="n">
        <v>400.311233767174</v>
      </c>
      <c r="W18" t="n">
        <v>345.708340064623</v>
      </c>
      <c r="X18" t="n">
        <v>337.723213355054</v>
      </c>
      <c r="Y18" t="n">
        <v>305.883474217456</v>
      </c>
      <c r="Z18" t="n">
        <v>319.102391131993</v>
      </c>
      <c r="AA18" t="n">
        <v>366.377740552938</v>
      </c>
      <c r="AB18" t="n">
        <v>372.82937123839</v>
      </c>
      <c r="AC18" t="n">
        <v>383.707033609977</v>
      </c>
      <c r="AD18" t="n">
        <v>399.429439946218</v>
      </c>
      <c r="AE18" t="n">
        <v>393.550984715</v>
      </c>
      <c r="AF18" t="n">
        <v>383.497736887586</v>
      </c>
    </row>
    <row r="19">
      <c r="A19" t="s">
        <v>210</v>
      </c>
      <c r="B19" t="s">
        <v>406</v>
      </c>
      <c r="C19" t="s">
        <v>317</v>
      </c>
      <c r="D19" t="s">
        <v>407</v>
      </c>
      <c r="E19" t="s">
        <v>318</v>
      </c>
      <c r="F19" t="n">
        <v>103.534177042868</v>
      </c>
      <c r="G19" t="n">
        <v>116.914831097127</v>
      </c>
      <c r="H19" t="n">
        <v>129.835318306222</v>
      </c>
      <c r="I19" t="n">
        <v>152.507480789903</v>
      </c>
      <c r="J19" t="n">
        <v>182.147076275031</v>
      </c>
      <c r="K19" t="n">
        <v>157.082533796345</v>
      </c>
      <c r="L19" t="n">
        <v>146.92133663838</v>
      </c>
      <c r="M19" t="n">
        <v>141.194837572787</v>
      </c>
      <c r="N19" t="n">
        <v>138.50968709816</v>
      </c>
      <c r="O19" t="n">
        <v>147.688326098622</v>
      </c>
      <c r="P19" t="n">
        <v>141.793591880619</v>
      </c>
      <c r="Q19" t="n">
        <v>139.448657751054</v>
      </c>
      <c r="R19" t="n">
        <v>136.111770511712</v>
      </c>
      <c r="S19" t="n">
        <v>143.904736725938</v>
      </c>
      <c r="T19" t="n">
        <v>130.459590637345</v>
      </c>
      <c r="U19" t="n">
        <v>141.53353444037</v>
      </c>
      <c r="V19" t="n">
        <v>120.994825681685</v>
      </c>
      <c r="W19" t="n">
        <v>121.032462620122</v>
      </c>
      <c r="X19" t="n">
        <v>137.139801282672</v>
      </c>
      <c r="Y19" t="n">
        <v>130.819315316469</v>
      </c>
      <c r="Z19" t="n">
        <v>148.1004273597</v>
      </c>
      <c r="AA19" t="n">
        <v>213.228813054849</v>
      </c>
      <c r="AB19" t="n">
        <v>222.060609399973</v>
      </c>
      <c r="AC19" t="n">
        <v>237.703804470853</v>
      </c>
      <c r="AD19" t="n">
        <v>253.936518764806</v>
      </c>
      <c r="AE19" t="n">
        <v>259.658680994</v>
      </c>
      <c r="AF19" t="n">
        <v>259.271733397674</v>
      </c>
    </row>
    <row r="20">
      <c r="A20" t="s">
        <v>210</v>
      </c>
      <c r="B20" t="s">
        <v>408</v>
      </c>
      <c r="C20" t="s">
        <v>317</v>
      </c>
      <c r="D20" t="s">
        <v>409</v>
      </c>
      <c r="E20" t="s">
        <v>318</v>
      </c>
      <c r="F20" t="n">
        <v>395.999353173317</v>
      </c>
      <c r="G20" t="n">
        <v>411.910664516898</v>
      </c>
      <c r="H20" t="n">
        <v>409.486565335199</v>
      </c>
      <c r="I20" t="n">
        <v>405.585358608066</v>
      </c>
      <c r="J20" t="n">
        <v>440.022184119676</v>
      </c>
      <c r="K20" t="n">
        <v>527.203575973355</v>
      </c>
      <c r="L20" t="n">
        <v>644.223990331809</v>
      </c>
      <c r="M20" t="n">
        <v>902.947924793117</v>
      </c>
      <c r="N20" t="n">
        <v>1037.49664286213</v>
      </c>
      <c r="O20" t="n">
        <v>1130.48486932716</v>
      </c>
      <c r="P20" t="n">
        <v>1314.92893238118</v>
      </c>
      <c r="Q20" t="n">
        <v>1601.46461791694</v>
      </c>
      <c r="R20" t="n">
        <v>1588.22833820447</v>
      </c>
      <c r="S20" t="n">
        <v>1870.54424116671</v>
      </c>
      <c r="T20" t="n">
        <v>3217.12851721006</v>
      </c>
      <c r="U20" t="n">
        <v>3340.85585849794</v>
      </c>
      <c r="V20" t="n">
        <v>3775.490438834</v>
      </c>
      <c r="W20" t="n">
        <v>4364.42879558351</v>
      </c>
      <c r="X20" t="n">
        <v>4748.69818564256</v>
      </c>
      <c r="Y20" t="n">
        <v>4418.87948247391</v>
      </c>
      <c r="Z20" t="n">
        <v>4320.21601353869</v>
      </c>
      <c r="AA20" t="n">
        <v>4574.37485074499</v>
      </c>
      <c r="AB20" t="n">
        <v>5018.9084381672</v>
      </c>
      <c r="AC20" t="n">
        <v>5204.03306921421</v>
      </c>
      <c r="AD20" t="n">
        <v>5477.65774807174</v>
      </c>
      <c r="AE20" t="n">
        <v>5019.231307429</v>
      </c>
      <c r="AF20" t="n">
        <v>4714.48585170264</v>
      </c>
    </row>
    <row r="21">
      <c r="A21" t="s">
        <v>210</v>
      </c>
      <c r="B21" t="s">
        <v>410</v>
      </c>
      <c r="C21" t="s">
        <v>317</v>
      </c>
      <c r="D21" t="s">
        <v>411</v>
      </c>
      <c r="E21" t="s">
        <v>318</v>
      </c>
      <c r="F21" t="n">
        <v>595.252193291905</v>
      </c>
      <c r="G21" t="n">
        <v>619.965882553259</v>
      </c>
      <c r="H21" t="n">
        <v>618.242656167326</v>
      </c>
      <c r="I21" t="n">
        <v>620.888718876948</v>
      </c>
      <c r="J21" t="n">
        <v>672.674152978093</v>
      </c>
      <c r="K21" t="n">
        <v>864.810917956267</v>
      </c>
      <c r="L21" t="n">
        <v>1030.45213890147</v>
      </c>
      <c r="M21" t="n">
        <v>1325.87243326984</v>
      </c>
      <c r="N21" t="n">
        <v>1493.96649315448</v>
      </c>
      <c r="O21" t="n">
        <v>1656.16430963224</v>
      </c>
      <c r="P21" t="n">
        <v>1912.27948668588</v>
      </c>
      <c r="Q21" t="n">
        <v>2201.33295775266</v>
      </c>
      <c r="R21" t="n">
        <v>2304.52534656242</v>
      </c>
      <c r="S21" t="n">
        <v>2801.83249558403</v>
      </c>
      <c r="T21" t="n">
        <v>4132.16426083198</v>
      </c>
      <c r="U21" t="n">
        <v>4107.1273409587</v>
      </c>
      <c r="V21" t="n">
        <v>4468.02712732891</v>
      </c>
      <c r="W21" t="n">
        <v>4964.8470790298</v>
      </c>
      <c r="X21" t="n">
        <v>5356.12958047385</v>
      </c>
      <c r="Y21" t="n">
        <v>4924.92196223787</v>
      </c>
      <c r="Z21" t="n">
        <v>4869.8340630437</v>
      </c>
      <c r="AA21" t="n">
        <v>5151.08692400076</v>
      </c>
      <c r="AB21" t="n">
        <v>5579.12573363279</v>
      </c>
      <c r="AC21" t="n">
        <v>5713.8999451094</v>
      </c>
      <c r="AD21" t="n">
        <v>5885.54353193319</v>
      </c>
      <c r="AE21" t="n">
        <v>5426.187569374</v>
      </c>
      <c r="AF21" t="n">
        <v>5138.42695160979</v>
      </c>
    </row>
    <row r="22">
      <c r="A22" t="s">
        <v>210</v>
      </c>
      <c r="B22" t="s">
        <v>412</v>
      </c>
      <c r="C22" t="s">
        <v>317</v>
      </c>
      <c r="D22" t="s">
        <v>413</v>
      </c>
      <c r="E22" t="s">
        <v>318</v>
      </c>
      <c r="F22" t="n">
        <v>199.25284011877</v>
      </c>
      <c r="G22" t="n">
        <v>208.05521803655</v>
      </c>
      <c r="H22" t="n">
        <v>208.756090832316</v>
      </c>
      <c r="I22" t="n">
        <v>215.303360269074</v>
      </c>
      <c r="J22" t="n">
        <v>232.651968858625</v>
      </c>
      <c r="K22" t="n">
        <v>337.607341983197</v>
      </c>
      <c r="L22" t="n">
        <v>386.228148569992</v>
      </c>
      <c r="M22" t="n">
        <v>422.92450847712</v>
      </c>
      <c r="N22" t="n">
        <v>456.469850291732</v>
      </c>
      <c r="O22" t="n">
        <v>525.679440304523</v>
      </c>
      <c r="P22" t="n">
        <v>597.350554305256</v>
      </c>
      <c r="Q22" t="n">
        <v>599.868339836321</v>
      </c>
      <c r="R22" t="n">
        <v>716.297008357576</v>
      </c>
      <c r="S22" t="n">
        <v>931.288254418173</v>
      </c>
      <c r="T22" t="n">
        <v>915.03574362296</v>
      </c>
      <c r="U22" t="n">
        <v>766.271482460676</v>
      </c>
      <c r="V22" t="n">
        <v>692.536688495896</v>
      </c>
      <c r="W22" t="n">
        <v>600.418283447316</v>
      </c>
      <c r="X22" t="n">
        <v>607.431394831323</v>
      </c>
      <c r="Y22" t="n">
        <v>506.042479763877</v>
      </c>
      <c r="Z22" t="n">
        <v>549.618049504942</v>
      </c>
      <c r="AA22" t="n">
        <v>576.71207325681</v>
      </c>
      <c r="AB22" t="n">
        <v>560.217295466682</v>
      </c>
      <c r="AC22" t="n">
        <v>509.866875896281</v>
      </c>
      <c r="AD22" t="n">
        <v>407.88578386252</v>
      </c>
      <c r="AE22" t="n">
        <v>406.956261946</v>
      </c>
      <c r="AF22" t="n">
        <v>423.941099909166</v>
      </c>
    </row>
    <row r="23">
      <c r="A23" t="s">
        <v>210</v>
      </c>
      <c r="B23" t="s">
        <v>414</v>
      </c>
      <c r="C23" t="s">
        <v>317</v>
      </c>
      <c r="D23" t="s">
        <v>415</v>
      </c>
      <c r="E23" t="s">
        <v>318</v>
      </c>
      <c r="F23" t="n">
        <v>400.000936323866</v>
      </c>
      <c r="G23" t="n">
        <v>395.518524577758</v>
      </c>
      <c r="H23" t="n">
        <v>378.636950372503</v>
      </c>
      <c r="I23" t="n">
        <v>380.279315414744</v>
      </c>
      <c r="J23" t="n">
        <v>416.484024016271</v>
      </c>
      <c r="K23" t="n">
        <v>339.505925095866</v>
      </c>
      <c r="L23" t="n">
        <v>296.012662660357</v>
      </c>
      <c r="M23" t="n">
        <v>282.589622387475</v>
      </c>
      <c r="N23" t="n">
        <v>306.422606961222</v>
      </c>
      <c r="O23" t="n">
        <v>464.236129994801</v>
      </c>
      <c r="P23" t="n">
        <v>449.951139736129</v>
      </c>
      <c r="Q23" t="n">
        <v>456.203500307221</v>
      </c>
      <c r="R23" t="n">
        <v>507.820756482974</v>
      </c>
      <c r="S23" t="n">
        <v>510.550887773289</v>
      </c>
      <c r="T23" t="n">
        <v>483.941977232295</v>
      </c>
      <c r="U23" t="n">
        <v>447.024327411181</v>
      </c>
      <c r="V23" t="n">
        <v>511.361446155679</v>
      </c>
      <c r="W23" t="n">
        <v>509.160255533775</v>
      </c>
      <c r="X23" t="n">
        <v>395.262515445747</v>
      </c>
      <c r="Y23" t="n">
        <v>350.378651169612</v>
      </c>
      <c r="Z23" t="n">
        <v>368.992951537299</v>
      </c>
      <c r="AA23" t="n">
        <v>328.238549099796</v>
      </c>
      <c r="AB23" t="n">
        <v>379.446239187338</v>
      </c>
      <c r="AC23" t="n">
        <v>362.991318061003</v>
      </c>
      <c r="AD23" t="n">
        <v>269.514849048627</v>
      </c>
      <c r="AE23" t="n">
        <v>125.558421598</v>
      </c>
      <c r="AF23" t="n">
        <v>93.4127999064907</v>
      </c>
    </row>
    <row r="24">
      <c r="A24" t="s">
        <v>210</v>
      </c>
      <c r="B24" t="s">
        <v>416</v>
      </c>
      <c r="C24" t="s">
        <v>317</v>
      </c>
      <c r="D24" t="s">
        <v>417</v>
      </c>
      <c r="E24" t="s">
        <v>318</v>
      </c>
      <c r="F24" t="n">
        <v>1023.46379116771</v>
      </c>
      <c r="G24" t="n">
        <v>1012.17016234417</v>
      </c>
      <c r="H24" t="n">
        <v>995.305128970646</v>
      </c>
      <c r="I24" t="n">
        <v>1011.80380600217</v>
      </c>
      <c r="J24" t="n">
        <v>1119.18992250541</v>
      </c>
      <c r="K24" t="n">
        <v>1248.03347000492</v>
      </c>
      <c r="L24" t="n">
        <v>1423.76647831532</v>
      </c>
      <c r="M24" t="n">
        <v>1707.20545983047</v>
      </c>
      <c r="N24" t="n">
        <v>2010.84378452099</v>
      </c>
      <c r="O24" t="n">
        <v>2239.03209669304</v>
      </c>
      <c r="P24" t="n">
        <v>2407.83691685591</v>
      </c>
      <c r="Q24" t="n">
        <v>2871.76065507766</v>
      </c>
      <c r="R24" t="n">
        <v>3334.88452374232</v>
      </c>
      <c r="S24" t="n">
        <v>3490.47344014591</v>
      </c>
      <c r="T24" t="n">
        <v>3488.8480254148</v>
      </c>
      <c r="U24" t="n">
        <v>3291.98910106043</v>
      </c>
      <c r="V24" t="n">
        <v>3762.71746417648</v>
      </c>
      <c r="W24" t="n">
        <v>4025.54047852178</v>
      </c>
      <c r="X24" t="n">
        <v>4291.94217526798</v>
      </c>
      <c r="Y24" t="n">
        <v>4099.64583308084</v>
      </c>
      <c r="Z24" t="n">
        <v>4333.42850208547</v>
      </c>
      <c r="AA24" t="n">
        <v>2101.22998940649</v>
      </c>
      <c r="AB24" t="n">
        <v>3245.64062864807</v>
      </c>
      <c r="AC24" t="n">
        <v>4135.93969222579</v>
      </c>
      <c r="AD24" t="n">
        <v>4581.36829192453</v>
      </c>
      <c r="AE24" t="n">
        <v>4317.400279968</v>
      </c>
      <c r="AF24" t="n">
        <v>5304.24229047041</v>
      </c>
    </row>
    <row r="25">
      <c r="A25" t="s">
        <v>210</v>
      </c>
      <c r="B25" t="s">
        <v>418</v>
      </c>
      <c r="C25" t="s">
        <v>317</v>
      </c>
      <c r="D25" t="s">
        <v>419</v>
      </c>
      <c r="E25" t="s">
        <v>318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</row>
    <row r="26">
      <c r="A26" t="s">
        <v>210</v>
      </c>
      <c r="B26" t="s">
        <v>420</v>
      </c>
      <c r="C26" t="s">
        <v>317</v>
      </c>
      <c r="D26" t="s">
        <v>421</v>
      </c>
      <c r="E26" t="s">
        <v>318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</row>
    <row r="27">
      <c r="A27" t="s">
        <v>210</v>
      </c>
      <c r="B27" t="s">
        <v>422</v>
      </c>
      <c r="C27" t="s">
        <v>317</v>
      </c>
      <c r="D27" t="s">
        <v>423</v>
      </c>
      <c r="E27" t="s">
        <v>318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</row>
    <row r="28">
      <c r="A28" t="s">
        <v>210</v>
      </c>
      <c r="B28" t="s">
        <v>424</v>
      </c>
      <c r="C28" t="s">
        <v>317</v>
      </c>
      <c r="D28" t="s">
        <v>425</v>
      </c>
      <c r="E28" t="s">
        <v>318</v>
      </c>
      <c r="F28" t="n">
        <v>182.232460472797</v>
      </c>
      <c r="G28" t="n">
        <v>202.676629345962</v>
      </c>
      <c r="H28" t="n">
        <v>212.725338790358</v>
      </c>
      <c r="I28" t="n">
        <v>230.9484069501</v>
      </c>
      <c r="J28" t="n">
        <v>269.346067992821</v>
      </c>
      <c r="K28" t="n">
        <v>485.385513180424</v>
      </c>
      <c r="L28" t="n">
        <v>664.26513747907</v>
      </c>
      <c r="M28" t="n">
        <v>794.610742030388</v>
      </c>
      <c r="N28" t="n">
        <v>902.572395260631</v>
      </c>
      <c r="O28" t="n">
        <v>1014.66834305183</v>
      </c>
      <c r="P28" t="n">
        <v>1139.09431122949</v>
      </c>
      <c r="Q28" t="n">
        <v>1168.54541596743</v>
      </c>
      <c r="R28" t="n">
        <v>1227.30597614204</v>
      </c>
      <c r="S28" t="n">
        <v>1227.06709609119</v>
      </c>
      <c r="T28" t="n">
        <v>1255.6829133234</v>
      </c>
      <c r="U28" t="n">
        <v>1726.30426536955</v>
      </c>
      <c r="V28" t="n">
        <v>1923.05694014982</v>
      </c>
      <c r="W28" t="n">
        <v>1916.88373224362</v>
      </c>
      <c r="X28" t="n">
        <v>1943.68166121533</v>
      </c>
      <c r="Y28" t="n">
        <v>1873.16410310145</v>
      </c>
      <c r="Z28" t="n">
        <v>1751.66638257366</v>
      </c>
      <c r="AA28" t="n">
        <v>2045.93307403088</v>
      </c>
      <c r="AB28" t="n">
        <v>2579.65033948341</v>
      </c>
      <c r="AC28" t="n">
        <v>1387.76393894636</v>
      </c>
      <c r="AD28" t="n">
        <v>4011.72352191614</v>
      </c>
      <c r="AE28" t="n">
        <v>5478.910112513</v>
      </c>
      <c r="AF28" t="n">
        <v>4532.3168548287</v>
      </c>
    </row>
    <row r="29">
      <c r="A29" t="s">
        <v>210</v>
      </c>
      <c r="B29" t="s">
        <v>426</v>
      </c>
      <c r="C29" t="s">
        <v>317</v>
      </c>
      <c r="D29" t="s">
        <v>427</v>
      </c>
      <c r="E29" t="s">
        <v>318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</row>
    <row r="30">
      <c r="A30" t="s">
        <v>210</v>
      </c>
      <c r="B30" t="s">
        <v>428</v>
      </c>
      <c r="C30" t="s">
        <v>317</v>
      </c>
      <c r="D30" t="s">
        <v>429</v>
      </c>
      <c r="E30" t="s">
        <v>318</v>
      </c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</row>
    <row r="31">
      <c r="A31" t="s">
        <v>210</v>
      </c>
      <c r="B31" t="s">
        <v>430</v>
      </c>
      <c r="C31" t="s">
        <v>317</v>
      </c>
      <c r="D31" t="s">
        <v>431</v>
      </c>
      <c r="E31" t="s">
        <v>318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</row>
    <row r="32">
      <c r="A32" t="s">
        <v>210</v>
      </c>
      <c r="B32" t="s">
        <v>432</v>
      </c>
      <c r="C32" t="s">
        <v>317</v>
      </c>
      <c r="D32" t="s">
        <v>433</v>
      </c>
      <c r="E32" t="s">
        <v>318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</row>
    <row r="33">
      <c r="A33" t="s">
        <v>210</v>
      </c>
      <c r="B33" t="s">
        <v>434</v>
      </c>
      <c r="C33" t="s">
        <v>317</v>
      </c>
      <c r="D33" t="s">
        <v>435</v>
      </c>
      <c r="E33" t="s">
        <v>318</v>
      </c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</row>
    <row r="34">
      <c r="A34" t="s">
        <v>210</v>
      </c>
      <c r="B34" t="s">
        <v>436</v>
      </c>
      <c r="C34" t="s">
        <v>317</v>
      </c>
      <c r="D34" t="s">
        <v>437</v>
      </c>
      <c r="E34" t="s">
        <v>318</v>
      </c>
      <c r="F34" t="n">
        <v>187.252839181675</v>
      </c>
      <c r="G34" t="n">
        <v>189.903467325864</v>
      </c>
      <c r="H34" t="n">
        <v>190.477588671369</v>
      </c>
      <c r="I34" t="n">
        <v>195.64629538162</v>
      </c>
      <c r="J34" t="n">
        <v>216.731319206871</v>
      </c>
      <c r="K34" t="n">
        <v>235.002683649588</v>
      </c>
      <c r="L34" t="n">
        <v>256.885622378146</v>
      </c>
      <c r="M34" t="n">
        <v>288.346144562415</v>
      </c>
      <c r="N34" t="n">
        <v>313.150837375168</v>
      </c>
      <c r="O34" t="n">
        <v>335.534538599504</v>
      </c>
      <c r="P34" t="n">
        <v>345.517136952363</v>
      </c>
      <c r="Q34" t="n">
        <v>335.570531326381</v>
      </c>
      <c r="R34" t="n">
        <v>348.84037383889</v>
      </c>
      <c r="S34" t="n">
        <v>354.286354803395</v>
      </c>
      <c r="T34" t="n">
        <v>327.188199538322</v>
      </c>
      <c r="U34" t="n">
        <v>324.220861929325</v>
      </c>
      <c r="V34" t="n">
        <v>320.994893758997</v>
      </c>
      <c r="W34" t="n">
        <v>231.825870620583</v>
      </c>
      <c r="X34" t="n">
        <v>286.927612700421</v>
      </c>
      <c r="Y34" t="n">
        <v>344.49390236841</v>
      </c>
      <c r="Z34" t="n">
        <v>389.803834666963</v>
      </c>
      <c r="AA34" t="n">
        <v>465.836718164113</v>
      </c>
      <c r="AB34" t="n">
        <v>565.423338050836</v>
      </c>
      <c r="AC34" t="n">
        <v>427.497972548408</v>
      </c>
      <c r="AD34" t="n">
        <v>475.475185423608</v>
      </c>
      <c r="AE34" t="n">
        <v>432.950752015</v>
      </c>
      <c r="AF34" t="n">
        <v>358.336192204646</v>
      </c>
    </row>
    <row r="35">
      <c r="A35" t="s">
        <v>210</v>
      </c>
      <c r="B35" t="s">
        <v>438</v>
      </c>
      <c r="C35" t="s">
        <v>317</v>
      </c>
      <c r="D35" t="s">
        <v>439</v>
      </c>
      <c r="E35" t="s">
        <v>318</v>
      </c>
      <c r="F35" t="n">
        <v>805.556544429843</v>
      </c>
      <c r="G35" t="n">
        <v>1063.87558207534</v>
      </c>
      <c r="H35" t="n">
        <v>1224.42852412616</v>
      </c>
      <c r="I35" t="n">
        <v>1350.93072028687</v>
      </c>
      <c r="J35" t="n">
        <v>1583.99463810349</v>
      </c>
      <c r="K35" t="n">
        <v>2845.43096555603</v>
      </c>
      <c r="L35" t="n">
        <v>4038.85791638749</v>
      </c>
      <c r="M35" t="n">
        <v>4955.97558816127</v>
      </c>
      <c r="N35" t="n">
        <v>5967.97223495594</v>
      </c>
      <c r="O35" t="n">
        <v>6413.94342167694</v>
      </c>
      <c r="P35" t="n">
        <v>6728.215875334</v>
      </c>
      <c r="Q35" t="n">
        <v>6997.31756550525</v>
      </c>
      <c r="R35" t="n">
        <v>7769.2507983575</v>
      </c>
      <c r="S35" t="n">
        <v>8167.44441615257</v>
      </c>
      <c r="T35" t="n">
        <v>7897.6133655728</v>
      </c>
      <c r="U35" t="n">
        <v>9283.15053486726</v>
      </c>
      <c r="V35" t="n">
        <v>10335.0952859853</v>
      </c>
      <c r="W35" t="n">
        <v>11464.5286921106</v>
      </c>
      <c r="X35" t="n">
        <v>12058.2775154104</v>
      </c>
      <c r="Y35" t="n">
        <v>11933.4739848909</v>
      </c>
      <c r="Z35" t="n">
        <v>13974.8007359741</v>
      </c>
      <c r="AA35" t="n">
        <v>17349.5536107457</v>
      </c>
      <c r="AB35" t="n">
        <v>16785.3973372868</v>
      </c>
      <c r="AC35" t="n">
        <v>17170.9951523994</v>
      </c>
      <c r="AD35" t="n">
        <v>16636.7026785468</v>
      </c>
      <c r="AE35" t="n">
        <v>16379.107584805</v>
      </c>
      <c r="AF35" t="n">
        <v>16178.8671156973</v>
      </c>
    </row>
    <row r="36">
      <c r="A36" t="s">
        <v>210</v>
      </c>
      <c r="B36" t="s">
        <v>440</v>
      </c>
      <c r="C36" t="s">
        <v>317</v>
      </c>
      <c r="D36" t="s">
        <v>441</v>
      </c>
      <c r="E36" t="s">
        <v>318</v>
      </c>
      <c r="F36" t="n">
        <v>55.2556299957551</v>
      </c>
      <c r="G36" t="n">
        <v>61.2734752223996</v>
      </c>
      <c r="H36" t="n">
        <v>70.149623219602</v>
      </c>
      <c r="I36" t="n">
        <v>79.0274769008553</v>
      </c>
      <c r="J36" t="n">
        <v>103.231413890314</v>
      </c>
      <c r="K36" t="n">
        <v>158.624044606501</v>
      </c>
      <c r="L36" t="n">
        <v>214.162578017133</v>
      </c>
      <c r="M36" t="n">
        <v>273.100352714133</v>
      </c>
      <c r="N36" t="n">
        <v>310.392217590088</v>
      </c>
      <c r="O36" t="n">
        <v>418.538886576852</v>
      </c>
      <c r="P36" t="n">
        <v>527.838207180567</v>
      </c>
      <c r="Q36" t="n">
        <v>645.307689287201</v>
      </c>
      <c r="R36" t="n">
        <v>773.234733598735</v>
      </c>
      <c r="S36" t="n">
        <v>958.179856302107</v>
      </c>
      <c r="T36" t="n">
        <v>1168.79206549352</v>
      </c>
      <c r="U36" t="n">
        <v>1713.04958904707</v>
      </c>
      <c r="V36" t="n">
        <v>1955.64390554023</v>
      </c>
      <c r="W36" t="n">
        <v>2072.94572884773</v>
      </c>
      <c r="X36" t="n">
        <v>2219.16174602443</v>
      </c>
      <c r="Y36" t="n">
        <v>2188.67429307531</v>
      </c>
      <c r="Z36" t="n">
        <v>2281.01012785008</v>
      </c>
      <c r="AA36" t="n">
        <v>2522.71823025527</v>
      </c>
      <c r="AB36" t="n">
        <v>2322.22342321358</v>
      </c>
      <c r="AC36" t="n">
        <v>2315.70163759114</v>
      </c>
      <c r="AD36" t="n">
        <v>2209.1995462261</v>
      </c>
      <c r="AE36" t="n">
        <v>2154.557246949</v>
      </c>
      <c r="AF36" t="n">
        <v>2114.06602742346</v>
      </c>
    </row>
    <row r="37">
      <c r="A37" t="s">
        <v>210</v>
      </c>
      <c r="B37" t="s">
        <v>442</v>
      </c>
      <c r="C37" t="s">
        <v>317</v>
      </c>
      <c r="D37" t="s">
        <v>443</v>
      </c>
      <c r="E37" t="s">
        <v>318</v>
      </c>
      <c r="F37" t="n">
        <v>497.69082089791</v>
      </c>
      <c r="G37" t="n">
        <v>676.097801504789</v>
      </c>
      <c r="H37" t="n">
        <v>785.26883625204</v>
      </c>
      <c r="I37" t="n">
        <v>874.329498743242</v>
      </c>
      <c r="J37" t="n">
        <v>1046.74165718396</v>
      </c>
      <c r="K37" t="n">
        <v>1883.33408606369</v>
      </c>
      <c r="L37" t="n">
        <v>2674.86545908003</v>
      </c>
      <c r="M37" t="n">
        <v>3194.73645755415</v>
      </c>
      <c r="N37" t="n">
        <v>3869.08438803773</v>
      </c>
      <c r="O37" t="n">
        <v>3937.65110433199</v>
      </c>
      <c r="P37" t="n">
        <v>4192.76427221018</v>
      </c>
      <c r="Q37" t="n">
        <v>4384.83938560433</v>
      </c>
      <c r="R37" t="n">
        <v>4909.94533532789</v>
      </c>
      <c r="S37" t="n">
        <v>5102.23387737847</v>
      </c>
      <c r="T37" t="n">
        <v>4570.05348066641</v>
      </c>
      <c r="U37" t="n">
        <v>4948.43862772837</v>
      </c>
      <c r="V37" t="n">
        <v>5745.51473728574</v>
      </c>
      <c r="W37" t="n">
        <v>6239.73809353946</v>
      </c>
      <c r="X37" t="n">
        <v>6560.88418952489</v>
      </c>
      <c r="Y37" t="n">
        <v>6329.85318266759</v>
      </c>
      <c r="Z37" t="n">
        <v>7896.31648697438</v>
      </c>
      <c r="AA37" t="n">
        <v>10677.2785339732</v>
      </c>
      <c r="AB37" t="n">
        <v>10268.7168816445</v>
      </c>
      <c r="AC37" t="n">
        <v>10574.0302564438</v>
      </c>
      <c r="AD37" t="n">
        <v>10284.9502943972</v>
      </c>
      <c r="AE37" t="n">
        <v>9928.79854238</v>
      </c>
      <c r="AF37" t="n">
        <v>9671.06874206745</v>
      </c>
    </row>
    <row r="38">
      <c r="A38" t="s">
        <v>210</v>
      </c>
      <c r="B38" t="s">
        <v>444</v>
      </c>
      <c r="C38" t="s">
        <v>317</v>
      </c>
      <c r="D38" t="s">
        <v>445</v>
      </c>
      <c r="E38" t="s">
        <v>318</v>
      </c>
      <c r="F38" t="n">
        <v>252.610093536181</v>
      </c>
      <c r="G38" t="n">
        <v>326.50430534815</v>
      </c>
      <c r="H38" t="n">
        <v>369.01006465452</v>
      </c>
      <c r="I38" t="n">
        <v>397.57374464277</v>
      </c>
      <c r="J38" t="n">
        <v>434.021567028161</v>
      </c>
      <c r="K38" t="n">
        <v>803.472834885833</v>
      </c>
      <c r="L38" t="n">
        <v>1149.82987929032</v>
      </c>
      <c r="M38" t="n">
        <v>1488.138777893</v>
      </c>
      <c r="N38" t="n">
        <v>1788.49562932813</v>
      </c>
      <c r="O38" t="n">
        <v>2057.75343076918</v>
      </c>
      <c r="P38" t="n">
        <v>2007.61339594327</v>
      </c>
      <c r="Q38" t="n">
        <v>1967.17049061372</v>
      </c>
      <c r="R38" t="n">
        <v>2086.07072943192</v>
      </c>
      <c r="S38" t="n">
        <v>2107.03068247198</v>
      </c>
      <c r="T38" t="n">
        <v>2158.76781941289</v>
      </c>
      <c r="U38" t="n">
        <v>2621.66231809082</v>
      </c>
      <c r="V38" t="n">
        <v>2633.93664315935</v>
      </c>
      <c r="W38" t="n">
        <v>3151.84486972342</v>
      </c>
      <c r="X38" t="n">
        <v>3278.23157986009</v>
      </c>
      <c r="Y38" t="n">
        <v>3414.94650914908</v>
      </c>
      <c r="Z38" t="n">
        <v>3797.4741211486</v>
      </c>
      <c r="AA38" t="n">
        <v>4149.55684651817</v>
      </c>
      <c r="AB38" t="n">
        <v>4194.4570324297</v>
      </c>
      <c r="AC38" t="n">
        <v>4281.26325836446</v>
      </c>
      <c r="AD38" t="n">
        <v>4142.55283792447</v>
      </c>
      <c r="AE38" t="n">
        <v>4295.751795476</v>
      </c>
      <c r="AF38" t="n">
        <v>4393.73234620639</v>
      </c>
    </row>
    <row r="39">
      <c r="A39" t="s">
        <v>210</v>
      </c>
      <c r="B39" t="s">
        <v>446</v>
      </c>
      <c r="C39" t="s">
        <v>317</v>
      </c>
      <c r="D39" t="s">
        <v>447</v>
      </c>
      <c r="E39" t="s">
        <v>318</v>
      </c>
      <c r="F39" t="n">
        <v>1964.88088638549</v>
      </c>
      <c r="G39" t="n">
        <v>2179.91830266615</v>
      </c>
      <c r="H39" t="n">
        <v>2535.52264219172</v>
      </c>
      <c r="I39" t="n">
        <v>3007.90067317561</v>
      </c>
      <c r="J39" t="n">
        <v>3360.56646912195</v>
      </c>
      <c r="K39" t="n">
        <v>3627.78720886364</v>
      </c>
      <c r="L39" t="n">
        <v>3862.65532234324</v>
      </c>
      <c r="M39" t="n">
        <v>3947.09371362474</v>
      </c>
      <c r="N39" t="n">
        <v>4106.29160224275</v>
      </c>
      <c r="O39" t="n">
        <v>4298.6655733182</v>
      </c>
      <c r="P39" t="n">
        <v>4352.18428815319</v>
      </c>
      <c r="Q39" t="n">
        <v>4511.11153109272</v>
      </c>
      <c r="R39" t="n">
        <v>4733.91449665896</v>
      </c>
      <c r="S39" t="n">
        <v>4903.23243608699</v>
      </c>
      <c r="T39" t="n">
        <v>4762.41819201568</v>
      </c>
      <c r="U39" t="n">
        <v>4698.2350398234</v>
      </c>
      <c r="V39" t="n">
        <v>4610.72634801589</v>
      </c>
      <c r="W39" t="n">
        <v>4300.9669074667</v>
      </c>
      <c r="X39" t="n">
        <v>4150.97692699665</v>
      </c>
      <c r="Y39" t="n">
        <v>4373.2206814483</v>
      </c>
      <c r="Z39" t="n">
        <v>4618.78052999499</v>
      </c>
      <c r="AA39" t="n">
        <v>4789.14818812101</v>
      </c>
      <c r="AB39" t="n">
        <v>4883.23923873938</v>
      </c>
      <c r="AC39" t="n">
        <v>5090.36558955081</v>
      </c>
      <c r="AD39" t="n">
        <v>5365.32894620115</v>
      </c>
      <c r="AE39" t="n">
        <v>5865.750328148</v>
      </c>
      <c r="AF39" t="n">
        <v>6175.3357030432</v>
      </c>
    </row>
    <row r="40">
      <c r="A40" t="s">
        <v>210</v>
      </c>
      <c r="B40" t="s">
        <v>448</v>
      </c>
      <c r="C40" t="s">
        <v>317</v>
      </c>
      <c r="D40" t="s">
        <v>449</v>
      </c>
      <c r="E40" t="s">
        <v>318</v>
      </c>
      <c r="F40" t="n">
        <v>71.8672114113026</v>
      </c>
      <c r="G40" t="n">
        <v>67.7780436216145</v>
      </c>
      <c r="H40" t="n">
        <v>63.544150588116</v>
      </c>
      <c r="I40" t="n">
        <v>63.5901458893176</v>
      </c>
      <c r="J40" t="n">
        <v>69.278012070395</v>
      </c>
      <c r="K40" t="n">
        <v>60.4115402870622</v>
      </c>
      <c r="L40" t="n">
        <v>63.1017060714801</v>
      </c>
      <c r="M40" t="n">
        <v>75.8999107208692</v>
      </c>
      <c r="N40" t="n">
        <v>95.6604383752004</v>
      </c>
      <c r="O40" t="n">
        <v>126.307555920906</v>
      </c>
      <c r="P40" t="n">
        <v>175.972619375343</v>
      </c>
      <c r="Q40" t="n">
        <v>214.53296819934</v>
      </c>
      <c r="R40" t="n">
        <v>263.439032342549</v>
      </c>
      <c r="S40" t="n">
        <v>267.443240719307</v>
      </c>
      <c r="T40" t="n">
        <v>234.496771740924</v>
      </c>
      <c r="U40" t="n">
        <v>227.182200266332</v>
      </c>
      <c r="V40" t="n">
        <v>242.049879150323</v>
      </c>
      <c r="W40" t="n">
        <v>266.892167394531</v>
      </c>
      <c r="X40" t="n">
        <v>255.672432956369</v>
      </c>
      <c r="Y40" t="n">
        <v>2554.66988483341</v>
      </c>
      <c r="Z40" t="n">
        <v>1875.39622794</v>
      </c>
      <c r="AA40" t="n">
        <v>1435.77849797391</v>
      </c>
      <c r="AB40" t="n">
        <v>1174.05518019904</v>
      </c>
      <c r="AC40" t="n">
        <v>911.496665069987</v>
      </c>
      <c r="AD40" t="n">
        <v>626.402661354478</v>
      </c>
      <c r="AE40" t="n">
        <v>470.958073028</v>
      </c>
      <c r="AF40" t="n">
        <v>525.397055083972</v>
      </c>
    </row>
    <row r="41">
      <c r="A41" t="s">
        <v>210</v>
      </c>
      <c r="B41" t="s">
        <v>450</v>
      </c>
      <c r="C41" t="s">
        <v>317</v>
      </c>
      <c r="D41" t="s">
        <v>451</v>
      </c>
      <c r="E41" t="s">
        <v>318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</row>
    <row r="42">
      <c r="A42" t="s">
        <v>210</v>
      </c>
      <c r="B42" t="s">
        <v>452</v>
      </c>
      <c r="C42" t="s">
        <v>317</v>
      </c>
      <c r="D42" t="s">
        <v>453</v>
      </c>
      <c r="E42" t="s">
        <v>318</v>
      </c>
      <c r="F42" t="n">
        <v>851.193873382688</v>
      </c>
      <c r="G42" t="n">
        <v>940.75686089563</v>
      </c>
      <c r="H42" t="n">
        <v>987.159731928113</v>
      </c>
      <c r="I42" t="n">
        <v>1044.59860352254</v>
      </c>
      <c r="J42" t="n">
        <v>1172.02576132996</v>
      </c>
      <c r="K42" t="n">
        <v>1031.01598692949</v>
      </c>
      <c r="L42" t="n">
        <v>996.53475170991</v>
      </c>
      <c r="M42" t="n">
        <v>1024.54937363921</v>
      </c>
      <c r="N42" t="n">
        <v>1090.49269687234</v>
      </c>
      <c r="O42" t="n">
        <v>1172.76904455851</v>
      </c>
      <c r="P42" t="n">
        <v>1280.45837866561</v>
      </c>
      <c r="Q42" t="n">
        <v>1381.86954511397</v>
      </c>
      <c r="R42" t="n">
        <v>1586.47601682488</v>
      </c>
      <c r="S42" t="n">
        <v>1842.67892136367</v>
      </c>
      <c r="T42" t="n">
        <v>1869.51190964849</v>
      </c>
      <c r="U42" t="n">
        <v>2146.68743524798</v>
      </c>
      <c r="V42" t="n">
        <v>2451.64356274955</v>
      </c>
      <c r="W42" t="n">
        <v>2965.59109902871</v>
      </c>
      <c r="X42" t="n">
        <v>3547.68599537399</v>
      </c>
      <c r="Y42" t="n">
        <v>4335.75202097578</v>
      </c>
      <c r="Z42" t="n">
        <v>5360.47394596991</v>
      </c>
      <c r="AA42" t="n">
        <v>5912.86978521579</v>
      </c>
      <c r="AB42" t="n">
        <v>6195.44093802509</v>
      </c>
      <c r="AC42" t="n">
        <v>7311.83517067082</v>
      </c>
      <c r="AD42" t="n">
        <v>7083.61337324996</v>
      </c>
      <c r="AE42" t="n">
        <v>6661.880910677</v>
      </c>
      <c r="AF42" t="n">
        <v>6681.05469162016</v>
      </c>
    </row>
    <row r="43">
      <c r="A43" t="s">
        <v>210</v>
      </c>
      <c r="B43" t="s">
        <v>454</v>
      </c>
      <c r="C43" t="s">
        <v>317</v>
      </c>
      <c r="D43" t="s">
        <v>455</v>
      </c>
      <c r="E43" t="s">
        <v>318</v>
      </c>
      <c r="F43" t="n">
        <v>1328.71171791536</v>
      </c>
      <c r="G43" t="n">
        <v>1487.66958224925</v>
      </c>
      <c r="H43" t="n">
        <v>1569.83319896149</v>
      </c>
      <c r="I43" t="n">
        <v>1674.78417740146</v>
      </c>
      <c r="J43" t="n">
        <v>1901.85958420325</v>
      </c>
      <c r="K43" t="n">
        <v>1696.73994648613</v>
      </c>
      <c r="L43" t="n">
        <v>1622.89747389416</v>
      </c>
      <c r="M43" t="n">
        <v>1641.95726936411</v>
      </c>
      <c r="N43" t="n">
        <v>1710.26180486047</v>
      </c>
      <c r="O43" t="n">
        <v>1863.18400720956</v>
      </c>
      <c r="P43" t="n">
        <v>2001.32895371226</v>
      </c>
      <c r="Q43" t="n">
        <v>2132.94323547276</v>
      </c>
      <c r="R43" t="n">
        <v>2355.38696254692</v>
      </c>
      <c r="S43" t="n">
        <v>2675.28431167604</v>
      </c>
      <c r="T43" t="n">
        <v>2665.09212330764</v>
      </c>
      <c r="U43" t="n">
        <v>3171.15653866572</v>
      </c>
      <c r="V43" t="n">
        <v>3596.61335361933</v>
      </c>
      <c r="W43" t="n">
        <v>4447.93834704531</v>
      </c>
      <c r="X43" t="n">
        <v>5124.8134002858</v>
      </c>
      <c r="Y43" t="n">
        <v>5920.1331385595</v>
      </c>
      <c r="Z43" t="n">
        <v>6909.81530467602</v>
      </c>
      <c r="AA43" t="n">
        <v>7920.93571791593</v>
      </c>
      <c r="AB43" t="n">
        <v>8393.43585132539</v>
      </c>
      <c r="AC43" t="n">
        <v>9695.66127333563</v>
      </c>
      <c r="AD43" t="n">
        <v>8208.49013127811</v>
      </c>
      <c r="AE43" t="n">
        <v>7798.150739926</v>
      </c>
      <c r="AF43" t="n">
        <v>9151.30281689596</v>
      </c>
    </row>
    <row r="44">
      <c r="A44" t="s">
        <v>210</v>
      </c>
      <c r="B44" t="s">
        <v>456</v>
      </c>
      <c r="C44" t="s">
        <v>317</v>
      </c>
      <c r="D44" t="s">
        <v>457</v>
      </c>
      <c r="E44" t="s">
        <v>318</v>
      </c>
      <c r="F44" t="n">
        <v>8773.8042571062</v>
      </c>
      <c r="G44" t="n">
        <v>9658.95168040298</v>
      </c>
      <c r="H44" t="n">
        <v>10448.8779032935</v>
      </c>
      <c r="I44" t="n">
        <v>11377.7222292233</v>
      </c>
      <c r="J44" t="n">
        <v>12853.3569072905</v>
      </c>
      <c r="K44" t="n">
        <v>14304.8550446059</v>
      </c>
      <c r="L44" t="n">
        <v>16020.4504925234</v>
      </c>
      <c r="M44" t="n">
        <v>17733.2324997452</v>
      </c>
      <c r="N44" t="n">
        <v>19611.209766368</v>
      </c>
      <c r="O44" t="n">
        <v>21506.9711023836</v>
      </c>
      <c r="P44" t="n">
        <v>22754.4457411741</v>
      </c>
      <c r="Q44" t="n">
        <v>24343.5242932568</v>
      </c>
      <c r="R44" t="n">
        <v>26413.7937757697</v>
      </c>
      <c r="S44" t="n">
        <v>28616.7922812198</v>
      </c>
      <c r="T44" t="n">
        <v>29320.704406826</v>
      </c>
      <c r="U44" t="n">
        <v>31361.5541421356</v>
      </c>
      <c r="V44" t="n">
        <v>33301.2913271677</v>
      </c>
      <c r="W44" t="n">
        <v>35563.3152156083</v>
      </c>
      <c r="X44" t="n">
        <v>37453.5410399459</v>
      </c>
      <c r="Y44" t="n">
        <v>37553.2586788953</v>
      </c>
      <c r="Z44" t="n">
        <v>41117.495627414</v>
      </c>
      <c r="AA44" t="n">
        <v>44836.5628891899</v>
      </c>
      <c r="AB44" t="n">
        <v>47425.3953016472</v>
      </c>
      <c r="AC44" t="n">
        <v>49071.6019537023</v>
      </c>
      <c r="AD44" t="n">
        <v>50704.1481299924</v>
      </c>
      <c r="AE44" t="n">
        <v>51120.567219045</v>
      </c>
      <c r="AF44" t="n">
        <v>52393.3075949107</v>
      </c>
    </row>
    <row r="45">
      <c r="A45" t="s">
        <v>210</v>
      </c>
      <c r="B45" t="s">
        <v>458</v>
      </c>
      <c r="C45" t="s">
        <v>317</v>
      </c>
      <c r="D45" t="s">
        <v>459</v>
      </c>
      <c r="E45" t="s">
        <v>318</v>
      </c>
      <c r="F45" t="n">
        <v>8766.77816343658</v>
      </c>
      <c r="G45" t="n">
        <v>9651.65586872151</v>
      </c>
      <c r="H45" t="n">
        <v>10440.5405277638</v>
      </c>
      <c r="I45" t="n">
        <v>11368.6449520292</v>
      </c>
      <c r="J45" t="n">
        <v>12842.744812048</v>
      </c>
      <c r="K45" t="n">
        <v>14287.7743423019</v>
      </c>
      <c r="L45" t="n">
        <v>15997.6462682501</v>
      </c>
      <c r="M45" t="n">
        <v>17704.1914174138</v>
      </c>
      <c r="N45" t="n">
        <v>19576.9459593094</v>
      </c>
      <c r="O45" t="n">
        <v>21466.3024946237</v>
      </c>
      <c r="P45" t="n">
        <v>22708.4485906008</v>
      </c>
      <c r="Q45" t="n">
        <v>24294.9177506548</v>
      </c>
      <c r="R45" t="n">
        <v>26362.5850552013</v>
      </c>
      <c r="S45" t="n">
        <v>28559.8042718991</v>
      </c>
      <c r="T45" t="n">
        <v>29262.7339389411</v>
      </c>
      <c r="U45" t="n">
        <v>31306.0584734595</v>
      </c>
      <c r="V45" t="n">
        <v>33248.2377846728</v>
      </c>
      <c r="W45" t="n">
        <v>35509.6717700722</v>
      </c>
      <c r="X45" t="n">
        <v>37396.9347328131</v>
      </c>
      <c r="Y45" t="n">
        <v>37488.8836798562</v>
      </c>
      <c r="Z45" t="n">
        <v>41056.0712816575</v>
      </c>
      <c r="AA45" t="n">
        <v>44780.6363602993</v>
      </c>
      <c r="AB45" t="n">
        <v>47368.2041629114</v>
      </c>
      <c r="AC45" t="n">
        <v>49015.7188120122</v>
      </c>
      <c r="AD45" t="n">
        <v>50651.1691960128</v>
      </c>
      <c r="AE45" t="n">
        <v>51068.774649269</v>
      </c>
      <c r="AF45" t="n">
        <v>52342.5308620982</v>
      </c>
    </row>
    <row r="46">
      <c r="A46" t="s">
        <v>210</v>
      </c>
      <c r="B46" t="s">
        <v>460</v>
      </c>
      <c r="C46" t="s">
        <v>317</v>
      </c>
      <c r="D46" t="s">
        <v>461</v>
      </c>
      <c r="E46" t="s">
        <v>318</v>
      </c>
      <c r="F46" t="n">
        <v>477.517844533969</v>
      </c>
      <c r="G46" t="n">
        <v>546.912721353905</v>
      </c>
      <c r="H46" t="n">
        <v>582.673467034725</v>
      </c>
      <c r="I46" t="n">
        <v>630.185573878195</v>
      </c>
      <c r="J46" t="n">
        <v>729.833822872607</v>
      </c>
      <c r="K46" t="n">
        <v>665.723959556972</v>
      </c>
      <c r="L46" t="n">
        <v>626.362722184568</v>
      </c>
      <c r="M46" t="n">
        <v>617.407895724163</v>
      </c>
      <c r="N46" t="n">
        <v>619.769107988459</v>
      </c>
      <c r="O46" t="n">
        <v>690.414962651407</v>
      </c>
      <c r="P46" t="n">
        <v>720.870575047032</v>
      </c>
      <c r="Q46" t="n">
        <v>751.073690359195</v>
      </c>
      <c r="R46" t="n">
        <v>768.910945723513</v>
      </c>
      <c r="S46" t="n">
        <v>832.605390311789</v>
      </c>
      <c r="T46" t="n">
        <v>795.58021366066</v>
      </c>
      <c r="U46" t="n">
        <v>1024.46910341936</v>
      </c>
      <c r="V46" t="n">
        <v>1144.96979087042</v>
      </c>
      <c r="W46" t="n">
        <v>1482.34724801742</v>
      </c>
      <c r="X46" t="n">
        <v>1577.12740491271</v>
      </c>
      <c r="Y46" t="n">
        <v>1584.38111758573</v>
      </c>
      <c r="Z46" t="n">
        <v>1549.3413587082</v>
      </c>
      <c r="AA46" t="n">
        <v>2008.06593270035</v>
      </c>
      <c r="AB46" t="n">
        <v>2197.99491330061</v>
      </c>
      <c r="AC46" t="n">
        <v>2383.82610266633</v>
      </c>
      <c r="AD46" t="n">
        <v>1124.87675802917</v>
      </c>
      <c r="AE46" t="n">
        <v>1136.26982925</v>
      </c>
      <c r="AF46" t="n">
        <v>2470.2481252773</v>
      </c>
    </row>
    <row r="47">
      <c r="A47" t="s">
        <v>210</v>
      </c>
      <c r="B47" t="s">
        <v>462</v>
      </c>
      <c r="C47" t="s">
        <v>317</v>
      </c>
      <c r="D47" t="s">
        <v>463</v>
      </c>
      <c r="E47" t="s">
        <v>318</v>
      </c>
      <c r="F47" t="n">
        <v>2118.1940821384</v>
      </c>
      <c r="G47" t="n">
        <v>2074.61842853233</v>
      </c>
      <c r="H47" t="n">
        <v>2032.00856017537</v>
      </c>
      <c r="I47" t="n">
        <v>2113.63377422357</v>
      </c>
      <c r="J47" t="n">
        <v>2194.84639739236</v>
      </c>
      <c r="K47" t="n">
        <v>2191.5268506203</v>
      </c>
      <c r="L47" t="n">
        <v>2338.26237966404</v>
      </c>
      <c r="M47" t="n">
        <v>2549.29174986301</v>
      </c>
      <c r="N47" t="n">
        <v>2721.01930247578</v>
      </c>
      <c r="O47" t="n">
        <v>2763.31634247493</v>
      </c>
      <c r="P47" t="n">
        <v>2923.17565645667</v>
      </c>
      <c r="Q47" t="n">
        <v>3100.27865309825</v>
      </c>
      <c r="R47" t="n">
        <v>3313.43647617315</v>
      </c>
      <c r="S47" t="n">
        <v>3383.85261168178</v>
      </c>
      <c r="T47" t="n">
        <v>3496.86383783651</v>
      </c>
      <c r="U47" t="n">
        <v>3135.31570586398</v>
      </c>
      <c r="V47" t="n">
        <v>2812.94626486663</v>
      </c>
      <c r="W47" t="n">
        <v>2481.05175452085</v>
      </c>
      <c r="X47" t="n">
        <v>2218.00375693519</v>
      </c>
      <c r="Y47" t="n">
        <v>1993.36800236763</v>
      </c>
      <c r="Z47" t="n">
        <v>1871.13634946055</v>
      </c>
      <c r="AA47" t="n">
        <v>1628.87633677483</v>
      </c>
      <c r="AB47" t="n">
        <v>1550.5736923329</v>
      </c>
      <c r="AC47" t="n">
        <v>1549.6508475737</v>
      </c>
      <c r="AD47" t="n">
        <v>1597.09442476193</v>
      </c>
      <c r="AE47" t="n">
        <v>1602.879680962</v>
      </c>
      <c r="AF47" t="n">
        <v>1671.67842582889</v>
      </c>
    </row>
    <row r="48">
      <c r="A48" t="s">
        <v>210</v>
      </c>
      <c r="B48" t="s">
        <v>464</v>
      </c>
      <c r="C48" t="s">
        <v>317</v>
      </c>
      <c r="D48" t="s">
        <v>465</v>
      </c>
      <c r="E48" t="s">
        <v>318</v>
      </c>
      <c r="F48" t="n">
        <v>2789.99365953549</v>
      </c>
      <c r="G48" t="n">
        <v>2850.28025888475</v>
      </c>
      <c r="H48" t="n">
        <v>2850.83325544238</v>
      </c>
      <c r="I48" t="n">
        <v>2987.98690235685</v>
      </c>
      <c r="J48" t="n">
        <v>3157.20120035146</v>
      </c>
      <c r="K48" t="n">
        <v>3143.82452856105</v>
      </c>
      <c r="L48" t="n">
        <v>3315.65117554634</v>
      </c>
      <c r="M48" t="n">
        <v>3578.11404042871</v>
      </c>
      <c r="N48" t="n">
        <v>3815.33015151447</v>
      </c>
      <c r="O48" t="n">
        <v>3987.41040117831</v>
      </c>
      <c r="P48" t="n">
        <v>4297.76983422813</v>
      </c>
      <c r="Q48" t="n">
        <v>4666.3206818133</v>
      </c>
      <c r="R48" t="n">
        <v>5061.7055365959</v>
      </c>
      <c r="S48" t="n">
        <v>5312.09330117341</v>
      </c>
      <c r="T48" t="n">
        <v>5490.64719301794</v>
      </c>
      <c r="U48" t="n">
        <v>5039.21292376139</v>
      </c>
      <c r="V48" t="n">
        <v>4695.32154017717</v>
      </c>
      <c r="W48" t="n">
        <v>4561.26626692621</v>
      </c>
      <c r="X48" t="n">
        <v>4288.41847350362</v>
      </c>
      <c r="Y48" t="n">
        <v>3893.14086617197</v>
      </c>
      <c r="Z48" t="n">
        <v>3738.01052976219</v>
      </c>
      <c r="AA48" t="n">
        <v>3602.41934317316</v>
      </c>
      <c r="AB48" t="n">
        <v>3637.26882293699</v>
      </c>
      <c r="AC48" t="n">
        <v>3718.60958135082</v>
      </c>
      <c r="AD48" t="n">
        <v>3740.99074449884</v>
      </c>
      <c r="AE48" t="n">
        <v>3727.250659982</v>
      </c>
      <c r="AF48" t="n">
        <v>3781.62959947856</v>
      </c>
    </row>
    <row r="49">
      <c r="A49" t="s">
        <v>210</v>
      </c>
      <c r="B49" t="s">
        <v>466</v>
      </c>
      <c r="C49" t="s">
        <v>317</v>
      </c>
      <c r="D49" t="s">
        <v>467</v>
      </c>
      <c r="E49" t="s">
        <v>318</v>
      </c>
      <c r="F49" t="n">
        <v>358.129649267703</v>
      </c>
      <c r="G49" t="n">
        <v>418.102049917817</v>
      </c>
      <c r="H49" t="n">
        <v>448.65582585877</v>
      </c>
      <c r="I49" t="n">
        <v>479.138810452505</v>
      </c>
      <c r="J49" t="n">
        <v>527.498181714085</v>
      </c>
      <c r="K49" t="n">
        <v>500.331329536887</v>
      </c>
      <c r="L49" t="n">
        <v>488.054393094685</v>
      </c>
      <c r="M49" t="n">
        <v>498.510350630723</v>
      </c>
      <c r="N49" t="n">
        <v>514.373180162602</v>
      </c>
      <c r="O49" t="n">
        <v>558.39996974418</v>
      </c>
      <c r="P49" t="n">
        <v>600.277482682303</v>
      </c>
      <c r="Q49" t="n">
        <v>665.267703827688</v>
      </c>
      <c r="R49" t="n">
        <v>752.953191380183</v>
      </c>
      <c r="S49" t="n">
        <v>849.924289551699</v>
      </c>
      <c r="T49" t="n">
        <v>884.763964879654</v>
      </c>
      <c r="U49" t="n">
        <v>872.988503263031</v>
      </c>
      <c r="V49" t="n">
        <v>887.63075382997</v>
      </c>
      <c r="W49" t="n">
        <v>1146.13842786994</v>
      </c>
      <c r="X49" t="n">
        <v>1111.74930529635</v>
      </c>
      <c r="Y49" t="n">
        <v>1030.78627376451</v>
      </c>
      <c r="Z49" t="n">
        <v>989.25130642516</v>
      </c>
      <c r="AA49" t="n">
        <v>1023.29480074701</v>
      </c>
      <c r="AB49" t="n">
        <v>1119.55385288167</v>
      </c>
      <c r="AC49" t="n">
        <v>1170.69484325254</v>
      </c>
      <c r="AD49" t="n">
        <v>1168.72470042097</v>
      </c>
      <c r="AE49" t="n">
        <v>1155.437419788</v>
      </c>
      <c r="AF49" t="n">
        <v>1159.6228935379</v>
      </c>
    </row>
    <row r="50">
      <c r="A50" t="s">
        <v>210</v>
      </c>
      <c r="B50" t="s">
        <v>468</v>
      </c>
      <c r="C50" t="s">
        <v>317</v>
      </c>
      <c r="D50" t="s">
        <v>469</v>
      </c>
      <c r="E50" t="s">
        <v>318</v>
      </c>
      <c r="F50" t="n">
        <v>313.669928129506</v>
      </c>
      <c r="G50" t="n">
        <v>357.559780434797</v>
      </c>
      <c r="H50" t="n">
        <v>370.168869408466</v>
      </c>
      <c r="I50" t="n">
        <v>395.214317681022</v>
      </c>
      <c r="J50" t="n">
        <v>434.85662124531</v>
      </c>
      <c r="K50" t="n">
        <v>451.966348404139</v>
      </c>
      <c r="L50" t="n">
        <v>489.33440278787</v>
      </c>
      <c r="M50" t="n">
        <v>530.311939936265</v>
      </c>
      <c r="N50" t="n">
        <v>579.937668876337</v>
      </c>
      <c r="O50" t="n">
        <v>665.6940889595</v>
      </c>
      <c r="P50" t="n">
        <v>774.316695090559</v>
      </c>
      <c r="Q50" t="n">
        <v>900.774324887786</v>
      </c>
      <c r="R50" t="n">
        <v>995.315869043061</v>
      </c>
      <c r="S50" t="n">
        <v>1078.31639994052</v>
      </c>
      <c r="T50" t="n">
        <v>1109.01939030239</v>
      </c>
      <c r="U50" t="n">
        <v>1030.90871463396</v>
      </c>
      <c r="V50" t="n">
        <v>994.744521481237</v>
      </c>
      <c r="W50" t="n">
        <v>934.076084536336</v>
      </c>
      <c r="X50" t="n">
        <v>958.665411274051</v>
      </c>
      <c r="Y50" t="n">
        <v>868.98659004175</v>
      </c>
      <c r="Z50" t="n">
        <v>877.622873877334</v>
      </c>
      <c r="AA50" t="n">
        <v>950.24820565331</v>
      </c>
      <c r="AB50" t="n">
        <v>967.141277723448</v>
      </c>
      <c r="AC50" t="n">
        <v>998.263890525653</v>
      </c>
      <c r="AD50" t="n">
        <v>975.171619316999</v>
      </c>
      <c r="AE50" t="n">
        <v>968.933559232</v>
      </c>
      <c r="AF50" t="n">
        <v>950.328280112802</v>
      </c>
    </row>
    <row r="51">
      <c r="A51" t="s">
        <v>210</v>
      </c>
      <c r="B51" t="s">
        <v>470</v>
      </c>
      <c r="C51" t="s">
        <v>317</v>
      </c>
      <c r="D51" t="s">
        <v>471</v>
      </c>
      <c r="E51" t="s">
        <v>318</v>
      </c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</row>
    <row r="52">
      <c r="A52" t="s">
        <v>210</v>
      </c>
      <c r="B52" t="s">
        <v>472</v>
      </c>
      <c r="C52" t="s">
        <v>317</v>
      </c>
      <c r="D52" t="s">
        <v>473</v>
      </c>
      <c r="E52" t="s">
        <v>318</v>
      </c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</row>
    <row r="53">
      <c r="A53" t="s">
        <v>210</v>
      </c>
      <c r="B53" t="s">
        <v>474</v>
      </c>
      <c r="C53" t="s">
        <v>317</v>
      </c>
      <c r="D53" t="s">
        <v>475</v>
      </c>
      <c r="E53" t="s">
        <v>318</v>
      </c>
      <c r="F53" t="n">
        <v>264.249776709068</v>
      </c>
      <c r="G53" t="n">
        <v>269.228406480802</v>
      </c>
      <c r="H53" t="n">
        <v>271.39397219713</v>
      </c>
      <c r="I53" t="n">
        <v>286.216884634791</v>
      </c>
      <c r="J53" t="n">
        <v>319.224296205284</v>
      </c>
      <c r="K53" t="n">
        <v>354.896395201315</v>
      </c>
      <c r="L53" t="n">
        <v>392.458167750084</v>
      </c>
      <c r="M53" t="n">
        <v>441.662535957001</v>
      </c>
      <c r="N53" t="n">
        <v>486.461077502531</v>
      </c>
      <c r="O53" t="n">
        <v>644.283506290607</v>
      </c>
      <c r="P53" t="n">
        <v>751.254608848127</v>
      </c>
      <c r="Q53" t="n">
        <v>856.079340264247</v>
      </c>
      <c r="R53" t="n">
        <v>995.353475398971</v>
      </c>
      <c r="S53" t="n">
        <v>1218.84609156065</v>
      </c>
      <c r="T53" t="n">
        <v>1342.0151210783</v>
      </c>
      <c r="U53" t="n">
        <v>1380.21064612389</v>
      </c>
      <c r="V53" t="n">
        <v>1086.10326335278</v>
      </c>
      <c r="W53" t="n">
        <v>915.329726138576</v>
      </c>
      <c r="X53" t="n">
        <v>720.152100268504</v>
      </c>
      <c r="Y53" t="n">
        <v>602.588334109676</v>
      </c>
      <c r="Z53" t="n">
        <v>508.516128982656</v>
      </c>
      <c r="AA53" t="n">
        <v>455.809147152739</v>
      </c>
      <c r="AB53" t="n">
        <v>526.507926290122</v>
      </c>
      <c r="AC53" t="n">
        <v>467.498406099596</v>
      </c>
      <c r="AD53" t="n">
        <v>460.299120976519</v>
      </c>
      <c r="AE53" t="n">
        <v>424.492897869</v>
      </c>
      <c r="AF53" t="n">
        <v>666.33117713465</v>
      </c>
    </row>
    <row r="54">
      <c r="A54" t="s">
        <v>210</v>
      </c>
      <c r="B54" t="s">
        <v>476</v>
      </c>
      <c r="C54" t="s">
        <v>317</v>
      </c>
      <c r="D54" t="s">
        <v>477</v>
      </c>
      <c r="E54" t="s">
        <v>318</v>
      </c>
      <c r="F54" t="n">
        <v>427.267187376233</v>
      </c>
      <c r="G54" t="n">
        <v>439.463447165039</v>
      </c>
      <c r="H54" t="n">
        <v>445.615568178624</v>
      </c>
      <c r="I54" t="n">
        <v>467.496297067529</v>
      </c>
      <c r="J54" t="n">
        <v>518.359899948543</v>
      </c>
      <c r="K54" t="n">
        <v>539.732432090426</v>
      </c>
      <c r="L54" t="n">
        <v>549.820234173939</v>
      </c>
      <c r="M54" t="n">
        <v>583.181069156849</v>
      </c>
      <c r="N54" t="n">
        <v>620.052040208556</v>
      </c>
      <c r="O54" t="n">
        <v>772.966416202834</v>
      </c>
      <c r="P54" t="n">
        <v>874.229578312816</v>
      </c>
      <c r="Q54" t="n">
        <v>979.613734245453</v>
      </c>
      <c r="R54" t="n">
        <v>1124.1349798042</v>
      </c>
      <c r="S54" t="n">
        <v>1350.3220883748</v>
      </c>
      <c r="T54" t="n">
        <v>1470.87623556633</v>
      </c>
      <c r="U54" t="n">
        <v>1524.26930878022</v>
      </c>
      <c r="V54" t="n">
        <v>1249.3627231548</v>
      </c>
      <c r="W54" t="n">
        <v>1071.86601135079</v>
      </c>
      <c r="X54" t="n">
        <v>887.136853513317</v>
      </c>
      <c r="Y54" t="n">
        <v>774.351480168693</v>
      </c>
      <c r="Z54" t="n">
        <v>621.488394313524</v>
      </c>
      <c r="AA54" t="n">
        <v>593.770710706748</v>
      </c>
      <c r="AB54" t="n">
        <v>667.089304431459</v>
      </c>
      <c r="AC54" t="n">
        <v>626.255918318399</v>
      </c>
      <c r="AD54" t="n">
        <v>618.129100160449</v>
      </c>
      <c r="AE54" t="n">
        <v>591.32868361</v>
      </c>
      <c r="AF54" t="n">
        <v>814.059520443896</v>
      </c>
    </row>
    <row r="55">
      <c r="A55" t="s">
        <v>210</v>
      </c>
      <c r="B55" t="s">
        <v>478</v>
      </c>
      <c r="C55" t="s">
        <v>317</v>
      </c>
      <c r="D55" t="s">
        <v>479</v>
      </c>
      <c r="E55" t="s">
        <v>318</v>
      </c>
      <c r="F55" t="n">
        <v>163.017410667236</v>
      </c>
      <c r="G55" t="n">
        <v>170.235040684314</v>
      </c>
      <c r="H55" t="n">
        <v>174.221595981575</v>
      </c>
      <c r="I55" t="n">
        <v>181.27941243282</v>
      </c>
      <c r="J55" t="n">
        <v>199.135603743346</v>
      </c>
      <c r="K55" t="n">
        <v>184.836036889165</v>
      </c>
      <c r="L55" t="n">
        <v>157.362066423859</v>
      </c>
      <c r="M55" t="n">
        <v>141.51853319981</v>
      </c>
      <c r="N55" t="n">
        <v>133.590962705957</v>
      </c>
      <c r="O55" t="n">
        <v>128.68290991103</v>
      </c>
      <c r="P55" t="n">
        <v>122.974969464484</v>
      </c>
      <c r="Q55" t="n">
        <v>123.534393980951</v>
      </c>
      <c r="R55" t="n">
        <v>128.781504405971</v>
      </c>
      <c r="S55" t="n">
        <v>131.475996813731</v>
      </c>
      <c r="T55" t="n">
        <v>128.86111448755</v>
      </c>
      <c r="U55" t="n">
        <v>144.058662655847</v>
      </c>
      <c r="V55" t="n">
        <v>163.259459801701</v>
      </c>
      <c r="W55" t="n">
        <v>156.536285211972</v>
      </c>
      <c r="X55" t="n">
        <v>166.984753244674</v>
      </c>
      <c r="Y55" t="n">
        <v>171.763146058939</v>
      </c>
      <c r="Z55" t="n">
        <v>112.972265330764</v>
      </c>
      <c r="AA55" t="n">
        <v>137.961563555009</v>
      </c>
      <c r="AB55" t="n">
        <v>140.581378141258</v>
      </c>
      <c r="AC55" t="n">
        <v>158.757512218773</v>
      </c>
      <c r="AD55" t="n">
        <v>157.829979184951</v>
      </c>
      <c r="AE55" t="n">
        <v>166.835785741</v>
      </c>
      <c r="AF55" t="n">
        <v>147.728343309111</v>
      </c>
    </row>
    <row r="56">
      <c r="A56" t="s">
        <v>210</v>
      </c>
      <c r="B56" t="s">
        <v>480</v>
      </c>
      <c r="C56" t="s">
        <v>317</v>
      </c>
      <c r="D56" t="s">
        <v>481</v>
      </c>
      <c r="E56" t="s">
        <v>318</v>
      </c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</row>
    <row r="57">
      <c r="A57" t="s">
        <v>210</v>
      </c>
      <c r="B57" t="s">
        <v>482</v>
      </c>
      <c r="C57" t="s">
        <v>317</v>
      </c>
      <c r="D57" t="s">
        <v>483</v>
      </c>
      <c r="E57" t="s">
        <v>318</v>
      </c>
      <c r="F57" t="n">
        <v>11635.665128053</v>
      </c>
      <c r="G57" t="n">
        <v>12577.0099829104</v>
      </c>
      <c r="H57" t="n">
        <v>13363.2553093251</v>
      </c>
      <c r="I57" t="n">
        <v>14429.2992774705</v>
      </c>
      <c r="J57" t="n">
        <v>16079.8361197158</v>
      </c>
      <c r="K57" t="n">
        <v>17509.0911134553</v>
      </c>
      <c r="L57" t="n">
        <v>19399.2033741411</v>
      </c>
      <c r="M57" t="n">
        <v>21387.2464508958</v>
      </c>
      <c r="N57" t="n">
        <v>23522.2003562577</v>
      </c>
      <c r="O57" t="n">
        <v>25620.6890594866</v>
      </c>
      <c r="P57" t="n">
        <v>27228.1881947782</v>
      </c>
      <c r="Q57" t="n">
        <v>29224.37794327</v>
      </c>
      <c r="R57" t="n">
        <v>31738.9383447098</v>
      </c>
      <c r="S57" t="n">
        <v>34196.3288231121</v>
      </c>
      <c r="T57" t="n">
        <v>35045.8483715858</v>
      </c>
      <c r="U57" t="n">
        <v>36627.949266163</v>
      </c>
      <c r="V57" t="n">
        <v>38238.6627464939</v>
      </c>
      <c r="W57" t="n">
        <v>40391.4736499299</v>
      </c>
      <c r="X57" t="n">
        <v>41997.6319464076</v>
      </c>
      <c r="Y57" t="n">
        <v>44001.0694299023</v>
      </c>
      <c r="Z57" t="n">
        <v>46730.9023851161</v>
      </c>
      <c r="AA57" t="n">
        <v>49874.7607303391</v>
      </c>
      <c r="AB57" t="n">
        <v>52236.7193047855</v>
      </c>
      <c r="AC57" t="n">
        <v>53701.7082001236</v>
      </c>
      <c r="AD57" t="n">
        <v>55071.5415358468</v>
      </c>
      <c r="AE57" t="n">
        <v>55318.775952055</v>
      </c>
      <c r="AF57" t="n">
        <v>56700.3342494736</v>
      </c>
    </row>
    <row r="58">
      <c r="A58" t="s">
        <v>210</v>
      </c>
      <c r="B58" t="s">
        <v>484</v>
      </c>
      <c r="C58" t="s">
        <v>317</v>
      </c>
      <c r="D58" t="s">
        <v>485</v>
      </c>
      <c r="E58" t="s">
        <v>318</v>
      </c>
      <c r="F58" t="n">
        <v>11635.6651280536</v>
      </c>
      <c r="G58" t="n">
        <v>12577.0099829099</v>
      </c>
      <c r="H58" t="n">
        <v>13363.2553093245</v>
      </c>
      <c r="I58" t="n">
        <v>14429.29927747</v>
      </c>
      <c r="J58" t="n">
        <v>16079.836119713</v>
      </c>
      <c r="K58" t="n">
        <v>17509.0911134547</v>
      </c>
      <c r="L58" t="n">
        <v>19399.2033741422</v>
      </c>
      <c r="M58" t="n">
        <v>21387.2464508969</v>
      </c>
      <c r="N58" t="n">
        <v>23522.2003562589</v>
      </c>
      <c r="O58" t="n">
        <v>25620.689059484</v>
      </c>
      <c r="P58" t="n">
        <v>27228.1881947799</v>
      </c>
      <c r="Q58" t="n">
        <v>29224.3779432709</v>
      </c>
      <c r="R58" t="n">
        <v>31738.9383447098</v>
      </c>
      <c r="S58" t="n">
        <v>34196.3288231143</v>
      </c>
      <c r="T58" t="n">
        <v>35045.8483715868</v>
      </c>
      <c r="U58" t="n">
        <v>36627.9492661645</v>
      </c>
      <c r="V58" t="n">
        <v>38238.6627464974</v>
      </c>
      <c r="W58" t="n">
        <v>40391.4736499314</v>
      </c>
      <c r="X58" t="n">
        <v>41997.6319464092</v>
      </c>
      <c r="Y58" t="n">
        <v>44001.0694299023</v>
      </c>
      <c r="Z58" t="n">
        <v>46730.902385117</v>
      </c>
      <c r="AA58" t="n">
        <v>49874.7607303389</v>
      </c>
      <c r="AB58" t="n">
        <v>52236.7193047841</v>
      </c>
      <c r="AC58" t="n">
        <v>53701.7082001241</v>
      </c>
      <c r="AD58" t="n">
        <v>55071.541535847</v>
      </c>
      <c r="AE58" t="n">
        <v>55318.775952055</v>
      </c>
      <c r="AF58" t="n">
        <v>56700.3342494742</v>
      </c>
    </row>
    <row r="59">
      <c r="A59" t="s">
        <v>210</v>
      </c>
      <c r="B59" t="s">
        <v>486</v>
      </c>
      <c r="C59" t="s">
        <v>317</v>
      </c>
      <c r="D59" t="s">
        <v>487</v>
      </c>
      <c r="E59" t="s">
        <v>318</v>
      </c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</row>
  </sheetData>
  <pageMargins left="0.7" right="0.7" top="0.75" bottom="0.75" header="0.3" footer="0.3"/>
  <pageSetup paperSize="9" orientation="portrait" horizontalDpi="300" verticalDpi="300" r:id="rId2"/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263</v>
      </c>
      <c r="B1" t="s">
        <v>264</v>
      </c>
      <c r="C1" t="s">
        <v>265</v>
      </c>
      <c r="D1" t="s">
        <v>266</v>
      </c>
      <c r="E1" t="s">
        <v>267</v>
      </c>
      <c r="F1" t="s">
        <v>268</v>
      </c>
      <c r="G1" t="s">
        <v>269</v>
      </c>
      <c r="H1" t="s">
        <v>270</v>
      </c>
      <c r="I1" t="s">
        <v>271</v>
      </c>
      <c r="J1" t="s">
        <v>272</v>
      </c>
      <c r="K1" t="s">
        <v>273</v>
      </c>
      <c r="L1" t="s">
        <v>274</v>
      </c>
      <c r="M1" t="s">
        <v>275</v>
      </c>
      <c r="N1" t="s">
        <v>276</v>
      </c>
      <c r="O1" t="s">
        <v>277</v>
      </c>
      <c r="P1" t="s">
        <v>278</v>
      </c>
      <c r="Q1" t="s">
        <v>279</v>
      </c>
      <c r="R1" t="s">
        <v>280</v>
      </c>
      <c r="S1" t="s">
        <v>281</v>
      </c>
      <c r="T1" t="s">
        <v>282</v>
      </c>
      <c r="U1" t="s">
        <v>283</v>
      </c>
      <c r="V1" t="s">
        <v>284</v>
      </c>
      <c r="W1" t="s">
        <v>285</v>
      </c>
      <c r="X1" t="s">
        <v>286</v>
      </c>
      <c r="Y1" t="s">
        <v>287</v>
      </c>
      <c r="Z1" t="s">
        <v>288</v>
      </c>
      <c r="AA1" t="s">
        <v>289</v>
      </c>
      <c r="AB1" t="s">
        <v>290</v>
      </c>
      <c r="AC1" t="s">
        <v>291</v>
      </c>
      <c r="AD1" t="s">
        <v>292</v>
      </c>
      <c r="AE1" t="s">
        <v>293</v>
      </c>
      <c r="AF1" t="s">
        <v>294</v>
      </c>
    </row>
    <row r="2">
      <c r="A2" t="s">
        <v>212</v>
      </c>
      <c r="B2" t="s">
        <v>295</v>
      </c>
      <c r="C2" t="s">
        <v>317</v>
      </c>
      <c r="D2" t="s">
        <v>297</v>
      </c>
      <c r="E2" t="s">
        <v>318</v>
      </c>
      <c r="F2" t="n">
        <v>6.55978371807411</v>
      </c>
      <c r="G2" t="n">
        <v>10.2783200213027</v>
      </c>
      <c r="H2" t="n">
        <v>14.7333883800863</v>
      </c>
      <c r="I2" t="n">
        <v>18.2272498895758</v>
      </c>
      <c r="J2" t="n">
        <v>21.2065543633372</v>
      </c>
      <c r="K2" t="n">
        <v>18.4284957416541</v>
      </c>
      <c r="L2" t="n">
        <v>16.0143627992683</v>
      </c>
      <c r="M2" t="n">
        <v>13.9164812728091</v>
      </c>
      <c r="N2" t="n">
        <v>12.0934222263268</v>
      </c>
      <c r="O2" t="n">
        <v>10.5091839146178</v>
      </c>
      <c r="P2" t="n">
        <v>9.13248082149773</v>
      </c>
      <c r="Q2" t="n">
        <v>7.93612583383808</v>
      </c>
      <c r="R2" t="n">
        <v>6.89649334977118</v>
      </c>
      <c r="S2" t="n">
        <v>8.215268207817</v>
      </c>
      <c r="T2" t="n">
        <v>9.39237115704188</v>
      </c>
      <c r="U2" t="n">
        <v>8.16197053585943</v>
      </c>
      <c r="V2" t="n">
        <v>7.09275239607261</v>
      </c>
      <c r="W2" t="n">
        <v>6.16360183194419</v>
      </c>
      <c r="X2" t="n">
        <v>5.35616999146579</v>
      </c>
      <c r="Y2" t="n">
        <v>4.65451172253341</v>
      </c>
      <c r="Z2" t="n">
        <v>4.04477068753422</v>
      </c>
      <c r="AA2" t="n">
        <v>3.51490572755117</v>
      </c>
      <c r="AB2" t="n">
        <v>3.05445307695364</v>
      </c>
      <c r="AC2" t="n">
        <v>2.65431972428842</v>
      </c>
      <c r="AD2" t="n">
        <v>2.30660384042441</v>
      </c>
      <c r="AE2" t="n">
        <v>2.004438737</v>
      </c>
      <c r="AF2" t="n">
        <v>1.7418572625626</v>
      </c>
    </row>
    <row r="3">
      <c r="A3" t="s">
        <v>212</v>
      </c>
      <c r="B3" t="s">
        <v>374</v>
      </c>
      <c r="C3" t="s">
        <v>317</v>
      </c>
      <c r="D3" t="s">
        <v>375</v>
      </c>
      <c r="E3" t="s">
        <v>318</v>
      </c>
      <c r="F3" t="n">
        <v>129.547466586637</v>
      </c>
      <c r="G3" t="n">
        <v>119.596146016789</v>
      </c>
      <c r="H3" t="n">
        <v>128.875622496838</v>
      </c>
      <c r="I3" t="n">
        <v>154.527988200994</v>
      </c>
      <c r="J3" t="n">
        <v>174.19383509326</v>
      </c>
      <c r="K3" t="n">
        <v>159.788502292339</v>
      </c>
      <c r="L3" t="n">
        <v>152.167513016406</v>
      </c>
      <c r="M3" t="n">
        <v>140.319192529515</v>
      </c>
      <c r="N3" t="n">
        <v>130.013117264728</v>
      </c>
      <c r="O3" t="n">
        <v>115.966235216336</v>
      </c>
      <c r="P3" t="n">
        <v>106.38977565525</v>
      </c>
      <c r="Q3" t="n">
        <v>93.4163418383679</v>
      </c>
      <c r="R3" t="n">
        <v>83.7326719946347</v>
      </c>
      <c r="S3" t="n">
        <v>81.8747754573443</v>
      </c>
      <c r="T3" t="n">
        <v>80.5915928007894</v>
      </c>
      <c r="U3" t="n">
        <v>72.1205698078152</v>
      </c>
      <c r="V3" t="n">
        <v>71.9812815650703</v>
      </c>
      <c r="W3" t="n">
        <v>67.1191663646098</v>
      </c>
      <c r="X3" t="n">
        <v>59.5146084905847</v>
      </c>
      <c r="Y3" t="n">
        <v>53.4641166609331</v>
      </c>
      <c r="Z3" t="n">
        <v>54.3036693126846</v>
      </c>
      <c r="AA3" t="n">
        <v>244.156748709996</v>
      </c>
      <c r="AB3" t="n">
        <v>426.491545915704</v>
      </c>
      <c r="AC3" t="n">
        <v>637.779138254489</v>
      </c>
      <c r="AD3" t="n">
        <v>842.633619948364</v>
      </c>
      <c r="AE3" t="n">
        <v>1002.319115735</v>
      </c>
      <c r="AF3" t="n">
        <v>1148.61879443507</v>
      </c>
    </row>
    <row r="4">
      <c r="A4" t="s">
        <v>212</v>
      </c>
      <c r="B4" t="s">
        <v>376</v>
      </c>
      <c r="C4" t="s">
        <v>317</v>
      </c>
      <c r="D4" t="s">
        <v>377</v>
      </c>
      <c r="E4" t="s">
        <v>318</v>
      </c>
      <c r="F4" t="n">
        <v>2074.29475050268</v>
      </c>
      <c r="G4" t="n">
        <v>2087.45812147756</v>
      </c>
      <c r="H4" t="n">
        <v>2094.79507636641</v>
      </c>
      <c r="I4" t="n">
        <v>2118.97883796795</v>
      </c>
      <c r="J4" t="n">
        <v>2202.63798962572</v>
      </c>
      <c r="K4" t="n">
        <v>2080.10314438134</v>
      </c>
      <c r="L4" t="n">
        <v>2030.50873175819</v>
      </c>
      <c r="M4" t="n">
        <v>1931.87166453546</v>
      </c>
      <c r="N4" t="n">
        <v>1852.29868064074</v>
      </c>
      <c r="O4" t="n">
        <v>1699.81448376827</v>
      </c>
      <c r="P4" t="n">
        <v>1603.3568568025</v>
      </c>
      <c r="Q4" t="n">
        <v>1457.63919705005</v>
      </c>
      <c r="R4" t="n">
        <v>1345.27803608275</v>
      </c>
      <c r="S4" t="n">
        <v>1321.15726339121</v>
      </c>
      <c r="T4" t="n">
        <v>1288.32695390465</v>
      </c>
      <c r="U4" t="n">
        <v>1346.98197034537</v>
      </c>
      <c r="V4" t="n">
        <v>1585.72763425416</v>
      </c>
      <c r="W4" t="n">
        <v>1860.39594918705</v>
      </c>
      <c r="X4" t="n">
        <v>2136.13737181377</v>
      </c>
      <c r="Y4" t="n">
        <v>2157.42895554524</v>
      </c>
      <c r="Z4" t="n">
        <v>2344.20730696813</v>
      </c>
      <c r="AA4" t="n">
        <v>2453.87715501781</v>
      </c>
      <c r="AB4" t="n">
        <v>2439.03803260935</v>
      </c>
      <c r="AC4" t="n">
        <v>2569.23999150838</v>
      </c>
      <c r="AD4" t="n">
        <v>2466.59584083501</v>
      </c>
      <c r="AE4" t="n">
        <v>2132.444685685</v>
      </c>
      <c r="AF4" t="n">
        <v>2045.21803039521</v>
      </c>
    </row>
    <row r="5">
      <c r="A5" t="s">
        <v>212</v>
      </c>
      <c r="B5" t="s">
        <v>378</v>
      </c>
      <c r="C5" t="s">
        <v>317</v>
      </c>
      <c r="D5" t="s">
        <v>379</v>
      </c>
      <c r="E5" t="s">
        <v>318</v>
      </c>
      <c r="F5" t="n">
        <v>185.817194433751</v>
      </c>
      <c r="G5" t="n">
        <v>183.893668123221</v>
      </c>
      <c r="H5" t="n">
        <v>170.201205476273</v>
      </c>
      <c r="I5" t="n">
        <v>175.581923309071</v>
      </c>
      <c r="J5" t="n">
        <v>186.260122978806</v>
      </c>
      <c r="K5" t="n">
        <v>172.747591866034</v>
      </c>
      <c r="L5" t="n">
        <v>161.308681540269</v>
      </c>
      <c r="M5" t="n">
        <v>147.616541573457</v>
      </c>
      <c r="N5" t="n">
        <v>139.295676237247</v>
      </c>
      <c r="O5" t="n">
        <v>142.395481757623</v>
      </c>
      <c r="P5" t="n">
        <v>131.887559454858</v>
      </c>
      <c r="Q5" t="n">
        <v>134.755030306688</v>
      </c>
      <c r="R5" t="n">
        <v>132.718703636392</v>
      </c>
      <c r="S5" t="n">
        <v>131.363213876446</v>
      </c>
      <c r="T5" t="n">
        <v>119.040609602383</v>
      </c>
      <c r="U5" t="n">
        <v>108.798463386367</v>
      </c>
      <c r="V5" t="n">
        <v>160.335629523831</v>
      </c>
      <c r="W5" t="n">
        <v>212.731726716019</v>
      </c>
      <c r="X5" t="n">
        <v>262.461294261627</v>
      </c>
      <c r="Y5" t="n">
        <v>272.299258128667</v>
      </c>
      <c r="Z5" t="n">
        <v>310.758729974902</v>
      </c>
      <c r="AA5" t="n">
        <v>332.524417949345</v>
      </c>
      <c r="AB5" t="n">
        <v>336.036449610696</v>
      </c>
      <c r="AC5" t="n">
        <v>356.558893632106</v>
      </c>
      <c r="AD5" t="n">
        <v>343.450289467265</v>
      </c>
      <c r="AE5" t="n">
        <v>296.792566649</v>
      </c>
      <c r="AF5" t="n">
        <v>285.237163905933</v>
      </c>
    </row>
    <row r="6">
      <c r="A6" t="s">
        <v>212</v>
      </c>
      <c r="B6" t="s">
        <v>380</v>
      </c>
      <c r="C6" t="s">
        <v>317</v>
      </c>
      <c r="D6" t="s">
        <v>381</v>
      </c>
      <c r="E6" t="s">
        <v>318</v>
      </c>
      <c r="F6" t="n">
        <v>28.4489980369027</v>
      </c>
      <c r="G6" t="n">
        <v>27.6207013814086</v>
      </c>
      <c r="H6" t="n">
        <v>27.9828517521798</v>
      </c>
      <c r="I6" t="n">
        <v>28.3189432152605</v>
      </c>
      <c r="J6" t="n">
        <v>29.2204186923709</v>
      </c>
      <c r="K6" t="n">
        <v>26.6959549898999</v>
      </c>
      <c r="L6" t="n">
        <v>28.2704977504189</v>
      </c>
      <c r="M6" t="n">
        <v>28.4704088665581</v>
      </c>
      <c r="N6" t="n">
        <v>24.7407853050923</v>
      </c>
      <c r="O6" t="n">
        <v>21.4997424301203</v>
      </c>
      <c r="P6" t="n">
        <v>22.5813907943774</v>
      </c>
      <c r="Q6" t="n">
        <v>19.6232285998518</v>
      </c>
      <c r="R6" t="n">
        <v>17.0525856534658</v>
      </c>
      <c r="S6" t="n">
        <v>14.8186969327818</v>
      </c>
      <c r="T6" t="n">
        <v>12.8774476348135</v>
      </c>
      <c r="U6" t="n">
        <v>11.190501994958</v>
      </c>
      <c r="V6" t="n">
        <v>24.1490053085776</v>
      </c>
      <c r="W6" t="n">
        <v>34.5481149862284</v>
      </c>
      <c r="X6" t="n">
        <v>45.14374910098</v>
      </c>
      <c r="Y6" t="n">
        <v>53.9049574848732</v>
      </c>
      <c r="Z6" t="n">
        <v>66.0555823068951</v>
      </c>
      <c r="AA6" t="n">
        <v>75.1207230729785</v>
      </c>
      <c r="AB6" t="n">
        <v>76.9880643133572</v>
      </c>
      <c r="AC6" t="n">
        <v>83.3946744945601</v>
      </c>
      <c r="AD6" t="n">
        <v>80.4800425798902</v>
      </c>
      <c r="AE6" t="n">
        <v>69.568930033</v>
      </c>
      <c r="AF6" t="n">
        <v>67.5532670958602</v>
      </c>
    </row>
    <row r="7">
      <c r="A7" t="s">
        <v>212</v>
      </c>
      <c r="B7" t="s">
        <v>382</v>
      </c>
      <c r="C7" t="s">
        <v>317</v>
      </c>
      <c r="D7" t="s">
        <v>383</v>
      </c>
      <c r="E7" t="s">
        <v>318</v>
      </c>
      <c r="F7" t="n">
        <v>382.072552922993</v>
      </c>
      <c r="G7" t="n">
        <v>382.597800893942</v>
      </c>
      <c r="H7" t="n">
        <v>336.142246058009</v>
      </c>
      <c r="I7" t="n">
        <v>361.959299236621</v>
      </c>
      <c r="J7" t="n">
        <v>393.707841734756</v>
      </c>
      <c r="K7" t="n">
        <v>381.323732280963</v>
      </c>
      <c r="L7" t="n">
        <v>334.744559506037</v>
      </c>
      <c r="M7" t="n">
        <v>293.635553015847</v>
      </c>
      <c r="N7" t="n">
        <v>298.139117060572</v>
      </c>
      <c r="O7" t="n">
        <v>266.771020021976</v>
      </c>
      <c r="P7" t="n">
        <v>233.890435680929</v>
      </c>
      <c r="Q7" t="n">
        <v>212.129298397956</v>
      </c>
      <c r="R7" t="n">
        <v>197.104653959555</v>
      </c>
      <c r="S7" t="n">
        <v>179.871600509233</v>
      </c>
      <c r="T7" t="n">
        <v>162.150878745835</v>
      </c>
      <c r="U7" t="n">
        <v>150.661739902388</v>
      </c>
      <c r="V7" t="n">
        <v>146.860154882203</v>
      </c>
      <c r="W7" t="n">
        <v>144.047789048787</v>
      </c>
      <c r="X7" t="n">
        <v>143.317441957519</v>
      </c>
      <c r="Y7" t="n">
        <v>136.67843609788</v>
      </c>
      <c r="Z7" t="n">
        <v>146.356124240458</v>
      </c>
      <c r="AA7" t="n">
        <v>149.697088244486</v>
      </c>
      <c r="AB7" t="n">
        <v>146.99650112617</v>
      </c>
      <c r="AC7" t="n">
        <v>149.591992993412</v>
      </c>
      <c r="AD7" t="n">
        <v>143.025818508697</v>
      </c>
      <c r="AE7" t="n">
        <v>123.798759476</v>
      </c>
      <c r="AF7" t="n">
        <v>114.405660755217</v>
      </c>
    </row>
    <row r="8">
      <c r="A8" t="s">
        <v>212</v>
      </c>
      <c r="B8" t="s">
        <v>384</v>
      </c>
      <c r="C8" t="s">
        <v>317</v>
      </c>
      <c r="D8" t="s">
        <v>385</v>
      </c>
      <c r="E8" t="s">
        <v>318</v>
      </c>
      <c r="F8" t="n">
        <v>1007.31080688473</v>
      </c>
      <c r="G8" t="n">
        <v>1028.62742583628</v>
      </c>
      <c r="H8" t="n">
        <v>901.372354775167</v>
      </c>
      <c r="I8" t="n">
        <v>909.425038960108</v>
      </c>
      <c r="J8" t="n">
        <v>948.937483371371</v>
      </c>
      <c r="K8" t="n">
        <v>908.054219114174</v>
      </c>
      <c r="L8" t="n">
        <v>799.133598980061</v>
      </c>
      <c r="M8" t="n">
        <v>699.625287756211</v>
      </c>
      <c r="N8" t="n">
        <v>698.541468283616</v>
      </c>
      <c r="O8" t="n">
        <v>640.098992092038</v>
      </c>
      <c r="P8" t="n">
        <v>559.984585121972</v>
      </c>
      <c r="Q8" t="n">
        <v>496.978157316277</v>
      </c>
      <c r="R8" t="n">
        <v>459.547849082436</v>
      </c>
      <c r="S8" t="n">
        <v>508.072660982752</v>
      </c>
      <c r="T8" t="n">
        <v>557.883707647974</v>
      </c>
      <c r="U8" t="n">
        <v>690.255016433709</v>
      </c>
      <c r="V8" t="n">
        <v>653.705092344</v>
      </c>
      <c r="W8" t="n">
        <v>594.475732720008</v>
      </c>
      <c r="X8" t="n">
        <v>547.767456878123</v>
      </c>
      <c r="Y8" t="n">
        <v>488.232976139419</v>
      </c>
      <c r="Z8" t="n">
        <v>454.912199720773</v>
      </c>
      <c r="AA8" t="n">
        <v>422.37630630828</v>
      </c>
      <c r="AB8" t="n">
        <v>391.033068117029</v>
      </c>
      <c r="AC8" t="n">
        <v>383.255335538413</v>
      </c>
      <c r="AD8" t="n">
        <v>359.865804942748</v>
      </c>
      <c r="AE8" t="n">
        <v>311.704733564</v>
      </c>
      <c r="AF8" t="n">
        <v>285.950515618637</v>
      </c>
    </row>
    <row r="9">
      <c r="A9" t="s">
        <v>212</v>
      </c>
      <c r="B9" t="s">
        <v>386</v>
      </c>
      <c r="C9" t="s">
        <v>317</v>
      </c>
      <c r="D9" t="s">
        <v>387</v>
      </c>
      <c r="E9" t="s">
        <v>318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  <row r="10">
      <c r="A10" t="s">
        <v>212</v>
      </c>
      <c r="B10" t="s">
        <v>388</v>
      </c>
      <c r="C10" t="s">
        <v>317</v>
      </c>
      <c r="D10" t="s">
        <v>389</v>
      </c>
      <c r="E10" t="s">
        <v>318</v>
      </c>
      <c r="F10" t="n">
        <v>131.086846761852</v>
      </c>
      <c r="G10" t="n">
        <v>133.262936102273</v>
      </c>
      <c r="H10" t="n">
        <v>183.744199705692</v>
      </c>
      <c r="I10" t="n">
        <v>183.249733968065</v>
      </c>
      <c r="J10" t="n">
        <v>187.137470552529</v>
      </c>
      <c r="K10" t="n">
        <v>171.094328538065</v>
      </c>
      <c r="L10" t="n">
        <v>200.316448395124</v>
      </c>
      <c r="M10" t="n">
        <v>216.620281139767</v>
      </c>
      <c r="N10" t="n">
        <v>195.069474773492</v>
      </c>
      <c r="O10" t="n">
        <v>172.920057827485</v>
      </c>
      <c r="P10" t="n">
        <v>176.77907416877</v>
      </c>
      <c r="Q10" t="n">
        <v>154.354845067302</v>
      </c>
      <c r="R10" t="n">
        <v>135.431453553236</v>
      </c>
      <c r="S10" t="n">
        <v>118.806404088054</v>
      </c>
      <c r="T10" t="n">
        <v>103.947414996668</v>
      </c>
      <c r="U10" t="n">
        <v>90.981100646596</v>
      </c>
      <c r="V10" t="n">
        <v>173.220343298127</v>
      </c>
      <c r="W10" t="n">
        <v>260.477846846299</v>
      </c>
      <c r="X10" t="n">
        <v>367.413416501814</v>
      </c>
      <c r="Y10" t="n">
        <v>400.844082161096</v>
      </c>
      <c r="Z10" t="n">
        <v>440.862610053739</v>
      </c>
      <c r="AA10" t="n">
        <v>475.583185765063</v>
      </c>
      <c r="AB10" t="n">
        <v>476.252834238668</v>
      </c>
      <c r="AC10" t="n">
        <v>507.039144052325</v>
      </c>
      <c r="AD10" t="n">
        <v>490.269276903972</v>
      </c>
      <c r="AE10" t="n">
        <v>423.388569729</v>
      </c>
      <c r="AF10" t="n">
        <v>419.755501550975</v>
      </c>
    </row>
    <row r="11">
      <c r="A11" t="s">
        <v>212</v>
      </c>
      <c r="B11" t="s">
        <v>390</v>
      </c>
      <c r="C11" t="s">
        <v>317</v>
      </c>
      <c r="D11" t="s">
        <v>391</v>
      </c>
      <c r="E11" t="s">
        <v>318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</row>
    <row r="12">
      <c r="A12" t="s">
        <v>212</v>
      </c>
      <c r="B12" t="s">
        <v>392</v>
      </c>
      <c r="C12" t="s">
        <v>317</v>
      </c>
      <c r="D12" t="s">
        <v>393</v>
      </c>
      <c r="E12" t="s">
        <v>318</v>
      </c>
      <c r="F12" t="n">
        <v>73.4460465472631</v>
      </c>
      <c r="G12" t="n">
        <v>71.3069170481044</v>
      </c>
      <c r="H12" t="n">
        <v>77.0218667519597</v>
      </c>
      <c r="I12" t="n">
        <v>76.3036831929791</v>
      </c>
      <c r="J12" t="n">
        <v>77.5961790426098</v>
      </c>
      <c r="K12" t="n">
        <v>72.4115475103094</v>
      </c>
      <c r="L12" t="n">
        <v>73.4476520515098</v>
      </c>
      <c r="M12" t="n">
        <v>70.5343526649055</v>
      </c>
      <c r="N12" t="n">
        <v>68.2894688845126</v>
      </c>
      <c r="O12" t="n">
        <v>67.3059896005805</v>
      </c>
      <c r="P12" t="n">
        <v>66.2238245699306</v>
      </c>
      <c r="Q12" t="n">
        <v>64.8378927302441</v>
      </c>
      <c r="R12" t="n">
        <v>62.396495479077</v>
      </c>
      <c r="S12" t="n">
        <v>59.0266065172431</v>
      </c>
      <c r="T12" t="n">
        <v>54.5840442667192</v>
      </c>
      <c r="U12" t="n">
        <v>46.6478222750426</v>
      </c>
      <c r="V12" t="n">
        <v>92.5848845201779</v>
      </c>
      <c r="W12" t="n">
        <v>139.764009456667</v>
      </c>
      <c r="X12" t="n">
        <v>181.338701733864</v>
      </c>
      <c r="Y12" t="n">
        <v>191.088307796743</v>
      </c>
      <c r="Z12" t="n">
        <v>215.463676026819</v>
      </c>
      <c r="AA12" t="n">
        <v>233.371722728197</v>
      </c>
      <c r="AB12" t="n">
        <v>235.706389135274</v>
      </c>
      <c r="AC12" t="n">
        <v>258.434940155545</v>
      </c>
      <c r="AD12" t="n">
        <v>251.533337931122</v>
      </c>
      <c r="AE12" t="n">
        <v>217.435203823</v>
      </c>
      <c r="AF12" t="n">
        <v>213.97009742379</v>
      </c>
    </row>
    <row r="13">
      <c r="A13" t="s">
        <v>212</v>
      </c>
      <c r="B13" t="s">
        <v>394</v>
      </c>
      <c r="C13" t="s">
        <v>317</v>
      </c>
      <c r="D13" t="s">
        <v>395</v>
      </c>
      <c r="E13" t="s">
        <v>318</v>
      </c>
      <c r="F13" t="n">
        <v>130.437631957695</v>
      </c>
      <c r="G13" t="n">
        <v>126.03109918515</v>
      </c>
      <c r="H13" t="n">
        <v>121.746259693307</v>
      </c>
      <c r="I13" t="n">
        <v>120.371511763028</v>
      </c>
      <c r="J13" t="n">
        <v>122.821347144641</v>
      </c>
      <c r="K13" t="n">
        <v>114.482659437817</v>
      </c>
      <c r="L13" t="n">
        <v>110.624915770917</v>
      </c>
      <c r="M13" t="n">
        <v>105.06060798003</v>
      </c>
      <c r="N13" t="n">
        <v>98.0757929049542</v>
      </c>
      <c r="O13" t="n">
        <v>92.8866810667632</v>
      </c>
      <c r="P13" t="n">
        <v>89.7036413199916</v>
      </c>
      <c r="Q13" t="n">
        <v>87.4894940127528</v>
      </c>
      <c r="R13" t="n">
        <v>85.1468147802668</v>
      </c>
      <c r="S13" t="n">
        <v>80.5561324283325</v>
      </c>
      <c r="T13" t="n">
        <v>75.6880566052628</v>
      </c>
      <c r="U13" t="n">
        <v>70.2138839828558</v>
      </c>
      <c r="V13" t="n">
        <v>115.786040007526</v>
      </c>
      <c r="W13" t="n">
        <v>165.716971049776</v>
      </c>
      <c r="X13" t="n">
        <v>209.897720263578</v>
      </c>
      <c r="Y13" t="n">
        <v>222.755809923169</v>
      </c>
      <c r="Z13" t="n">
        <v>255.991710520804</v>
      </c>
      <c r="AA13" t="n">
        <v>274.198282370442</v>
      </c>
      <c r="AB13" t="n">
        <v>278.033850059119</v>
      </c>
      <c r="AC13" t="n">
        <v>299.788911223561</v>
      </c>
      <c r="AD13" t="n">
        <v>287.863270857273</v>
      </c>
      <c r="AE13" t="n">
        <v>248.443209892</v>
      </c>
      <c r="AF13" t="n">
        <v>236.873499337592</v>
      </c>
    </row>
    <row r="14">
      <c r="A14" t="s">
        <v>212</v>
      </c>
      <c r="B14" t="s">
        <v>396</v>
      </c>
      <c r="C14" t="s">
        <v>317</v>
      </c>
      <c r="D14" t="s">
        <v>397</v>
      </c>
      <c r="E14" t="s">
        <v>318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</row>
    <row r="15">
      <c r="A15" t="s">
        <v>212</v>
      </c>
      <c r="B15" t="s">
        <v>398</v>
      </c>
      <c r="C15" t="s">
        <v>317</v>
      </c>
      <c r="D15" t="s">
        <v>399</v>
      </c>
      <c r="E15" t="s">
        <v>318</v>
      </c>
      <c r="F15" t="n">
        <v>31.2033218315428</v>
      </c>
      <c r="G15" t="n">
        <v>30.6530676579629</v>
      </c>
      <c r="H15" t="n">
        <v>84.0640287667627</v>
      </c>
      <c r="I15" t="n">
        <v>78.4251851193509</v>
      </c>
      <c r="J15" t="n">
        <v>74.6777501042446</v>
      </c>
      <c r="K15" t="n">
        <v>66.6937092104235</v>
      </c>
      <c r="L15" t="n">
        <v>89.6221888340763</v>
      </c>
      <c r="M15" t="n">
        <v>100.88595203626</v>
      </c>
      <c r="N15" t="n">
        <v>88.7063952635835</v>
      </c>
      <c r="O15" t="n">
        <v>78.029687696471</v>
      </c>
      <c r="P15" t="n">
        <v>85.242140319685</v>
      </c>
      <c r="Q15" t="n">
        <v>74.8970160851527</v>
      </c>
      <c r="R15" t="n">
        <v>65.9175785309103</v>
      </c>
      <c r="S15" t="n">
        <v>57.8429801327548</v>
      </c>
      <c r="T15" t="n">
        <v>50.4999392580117</v>
      </c>
      <c r="U15" t="n">
        <v>44.113241044987</v>
      </c>
      <c r="V15" t="n">
        <v>67.0372465242717</v>
      </c>
      <c r="W15" t="n">
        <v>96.5091651338434</v>
      </c>
      <c r="X15" t="n">
        <v>115.464890138389</v>
      </c>
      <c r="Y15" t="n">
        <v>117.919865407032</v>
      </c>
      <c r="Z15" t="n">
        <v>137.229988598239</v>
      </c>
      <c r="AA15" t="n">
        <v>146.343410229553</v>
      </c>
      <c r="AB15" t="n">
        <v>150.713209090245</v>
      </c>
      <c r="AC15" t="n">
        <v>154.75809490719</v>
      </c>
      <c r="AD15" t="n">
        <v>146.816960298825</v>
      </c>
      <c r="AE15" t="n">
        <v>127.064569377</v>
      </c>
      <c r="AF15" t="n">
        <v>121.468486021514</v>
      </c>
    </row>
    <row r="16">
      <c r="A16" t="s">
        <v>212</v>
      </c>
      <c r="B16" t="s">
        <v>400</v>
      </c>
      <c r="C16" t="s">
        <v>317</v>
      </c>
      <c r="D16" t="s">
        <v>401</v>
      </c>
      <c r="E16" t="s">
        <v>318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</row>
    <row r="17">
      <c r="A17" t="s">
        <v>212</v>
      </c>
      <c r="B17" t="s">
        <v>402</v>
      </c>
      <c r="C17" t="s">
        <v>317</v>
      </c>
      <c r="D17" t="s">
        <v>403</v>
      </c>
      <c r="E17" t="s">
        <v>318</v>
      </c>
      <c r="F17" t="n">
        <v>7.89658607365963</v>
      </c>
      <c r="G17" t="n">
        <v>7.82306070588267</v>
      </c>
      <c r="H17" t="n">
        <v>21.7931448269291</v>
      </c>
      <c r="I17" t="n">
        <v>20.2892878154428</v>
      </c>
      <c r="J17" t="n">
        <v>19.1823272213262</v>
      </c>
      <c r="K17" t="n">
        <v>17.4497970045016</v>
      </c>
      <c r="L17" t="n">
        <v>28.3006155679561</v>
      </c>
      <c r="M17" t="n">
        <v>34.7879677827059</v>
      </c>
      <c r="N17" t="n">
        <v>30.9243130124975</v>
      </c>
      <c r="O17" t="n">
        <v>28.2386566147503</v>
      </c>
      <c r="P17" t="n">
        <v>32.9489739126732</v>
      </c>
      <c r="Q17" t="n">
        <v>29.4328667120695</v>
      </c>
      <c r="R17" t="n">
        <v>26.2349800404611</v>
      </c>
      <c r="S17" t="n">
        <v>23.2273226027812</v>
      </c>
      <c r="T17" t="n">
        <v>21.0797947495638</v>
      </c>
      <c r="U17" t="n">
        <v>18.63963909857</v>
      </c>
      <c r="V17" t="n">
        <v>29.1994205235697</v>
      </c>
      <c r="W17" t="n">
        <v>51.625170281909</v>
      </c>
      <c r="X17" t="n">
        <v>71.058249557893</v>
      </c>
      <c r="Y17" t="n">
        <v>76.3207031356574</v>
      </c>
      <c r="Z17" t="n">
        <v>89.2590283861987</v>
      </c>
      <c r="AA17" t="n">
        <v>100.52620492488</v>
      </c>
      <c r="AB17" t="n">
        <v>103.039998784437</v>
      </c>
      <c r="AC17" t="n">
        <v>114.243560453745</v>
      </c>
      <c r="AD17" t="n">
        <v>109.720091765593</v>
      </c>
      <c r="AE17" t="n">
        <v>94.831865581</v>
      </c>
      <c r="AF17" t="n">
        <v>91.949969039211</v>
      </c>
    </row>
    <row r="18">
      <c r="A18" t="s">
        <v>212</v>
      </c>
      <c r="B18" t="s">
        <v>404</v>
      </c>
      <c r="C18" t="s">
        <v>317</v>
      </c>
      <c r="D18" t="s">
        <v>405</v>
      </c>
      <c r="E18" t="s">
        <v>318</v>
      </c>
      <c r="F18" t="n">
        <v>74.0010242545088</v>
      </c>
      <c r="G18" t="n">
        <v>73.2260103036112</v>
      </c>
      <c r="H18" t="n">
        <v>142.966515653374</v>
      </c>
      <c r="I18" t="n">
        <v>137.383005789682</v>
      </c>
      <c r="J18" t="n">
        <v>134.666183935596</v>
      </c>
      <c r="K18" t="n">
        <v>122.658980564194</v>
      </c>
      <c r="L18" t="n">
        <v>175.613476913862</v>
      </c>
      <c r="M18" t="n">
        <v>205.123129044513</v>
      </c>
      <c r="N18" t="n">
        <v>183.346172616576</v>
      </c>
      <c r="O18" t="n">
        <v>164.116932660588</v>
      </c>
      <c r="P18" t="n">
        <v>176.78016433599</v>
      </c>
      <c r="Q18" t="n">
        <v>157.197790887372</v>
      </c>
      <c r="R18" t="n">
        <v>139.34240618438</v>
      </c>
      <c r="S18" t="n">
        <v>125.085886232636</v>
      </c>
      <c r="T18" t="n">
        <v>110.412221730009</v>
      </c>
      <c r="U18" t="n">
        <v>96.0814115334634</v>
      </c>
      <c r="V18" t="n">
        <v>84.7814364673224</v>
      </c>
      <c r="W18" t="n">
        <v>103.283505392656</v>
      </c>
      <c r="X18" t="n">
        <v>118.059898386954</v>
      </c>
      <c r="Y18" t="n">
        <v>120.81653372741</v>
      </c>
      <c r="Z18" t="n">
        <v>138.617357335233</v>
      </c>
      <c r="AA18" t="n">
        <v>141.330945882826</v>
      </c>
      <c r="AB18" t="n">
        <v>140.366449416307</v>
      </c>
      <c r="AC18" t="n">
        <v>146.806211959264</v>
      </c>
      <c r="AD18" t="n">
        <v>140.391305724097</v>
      </c>
      <c r="AE18" t="n">
        <v>121.532577744</v>
      </c>
      <c r="AF18" t="n">
        <v>112.86149322662</v>
      </c>
    </row>
    <row r="19">
      <c r="A19" t="s">
        <v>212</v>
      </c>
      <c r="B19" t="s">
        <v>406</v>
      </c>
      <c r="C19" t="s">
        <v>317</v>
      </c>
      <c r="D19" t="s">
        <v>407</v>
      </c>
      <c r="E19" t="s">
        <v>318</v>
      </c>
      <c r="F19" t="n">
        <v>22.5737407965763</v>
      </c>
      <c r="G19" t="n">
        <v>22.4154342395343</v>
      </c>
      <c r="H19" t="n">
        <v>27.7604029061014</v>
      </c>
      <c r="I19" t="n">
        <v>27.6712256016379</v>
      </c>
      <c r="J19" t="n">
        <v>28.4308648478418</v>
      </c>
      <c r="K19" t="n">
        <v>26.4906238663109</v>
      </c>
      <c r="L19" t="n">
        <v>29.1260964489828</v>
      </c>
      <c r="M19" t="n">
        <v>29.5115826740323</v>
      </c>
      <c r="N19" t="n">
        <v>27.1700162984782</v>
      </c>
      <c r="O19" t="n">
        <v>25.5512420007889</v>
      </c>
      <c r="P19" t="n">
        <v>27.3350671231124</v>
      </c>
      <c r="Q19" t="n">
        <v>25.9435769342046</v>
      </c>
      <c r="R19" t="n">
        <v>24.384515182435</v>
      </c>
      <c r="S19" t="n">
        <v>22.4857590872305</v>
      </c>
      <c r="T19" t="n">
        <v>20.1628386665866</v>
      </c>
      <c r="U19" t="n">
        <v>19.3991500468551</v>
      </c>
      <c r="V19" t="n">
        <v>38.0683808560194</v>
      </c>
      <c r="W19" t="n">
        <v>57.2159175552084</v>
      </c>
      <c r="X19" t="n">
        <v>74.2145530332932</v>
      </c>
      <c r="Y19" t="n">
        <v>76.5680255435209</v>
      </c>
      <c r="Z19" t="n">
        <v>88.7002998042087</v>
      </c>
      <c r="AA19" t="n">
        <v>102.80486754186</v>
      </c>
      <c r="AB19" t="n">
        <v>103.871218719098</v>
      </c>
      <c r="AC19" t="n">
        <v>115.368232098295</v>
      </c>
      <c r="AD19" t="n">
        <v>113.179641854568</v>
      </c>
      <c r="AE19" t="n">
        <v>97.883699819</v>
      </c>
      <c r="AF19" t="n">
        <v>95.1923764208806</v>
      </c>
    </row>
    <row r="20">
      <c r="A20" t="s">
        <v>212</v>
      </c>
      <c r="B20" t="s">
        <v>408</v>
      </c>
      <c r="C20" t="s">
        <v>317</v>
      </c>
      <c r="D20" t="s">
        <v>409</v>
      </c>
      <c r="E20" t="s">
        <v>318</v>
      </c>
      <c r="F20" t="n">
        <v>61.8576860388697</v>
      </c>
      <c r="G20" t="n">
        <v>60.31593992381</v>
      </c>
      <c r="H20" t="n">
        <v>59.9565385589023</v>
      </c>
      <c r="I20" t="n">
        <v>58.9535188130865</v>
      </c>
      <c r="J20" t="n">
        <v>59.9004969554556</v>
      </c>
      <c r="K20" t="n">
        <v>60.8682609545444</v>
      </c>
      <c r="L20" t="n">
        <v>61.5077158147778</v>
      </c>
      <c r="M20" t="n">
        <v>63.0759475644542</v>
      </c>
      <c r="N20" t="n">
        <v>65.6647726571071</v>
      </c>
      <c r="O20" t="n">
        <v>68.0070872538326</v>
      </c>
      <c r="P20" t="n">
        <v>64.2250050105053</v>
      </c>
      <c r="Q20" t="n">
        <v>63.4000903556415</v>
      </c>
      <c r="R20" t="n">
        <v>59.6219951804046</v>
      </c>
      <c r="S20" t="n">
        <v>54.9226154929033</v>
      </c>
      <c r="T20" t="n">
        <v>51.4832580056919</v>
      </c>
      <c r="U20" t="n">
        <v>204.562987087071</v>
      </c>
      <c r="V20" t="n">
        <v>390.531096388145</v>
      </c>
      <c r="W20" t="n">
        <v>479.892962373556</v>
      </c>
      <c r="X20" t="n">
        <v>445.448865689319</v>
      </c>
      <c r="Y20" t="n">
        <v>447.7428770487</v>
      </c>
      <c r="Z20" t="n">
        <v>520.118674826992</v>
      </c>
      <c r="AA20" t="n">
        <v>508.073028976127</v>
      </c>
      <c r="AB20" t="n">
        <v>459.606155088408</v>
      </c>
      <c r="AC20" t="n">
        <v>419.43459763543</v>
      </c>
      <c r="AD20" t="n">
        <v>372.031670658267</v>
      </c>
      <c r="AE20" t="n">
        <v>323.015171802</v>
      </c>
      <c r="AF20" t="n">
        <v>286.563756210605</v>
      </c>
    </row>
    <row r="21">
      <c r="A21" t="s">
        <v>212</v>
      </c>
      <c r="B21" t="s">
        <v>410</v>
      </c>
      <c r="C21" t="s">
        <v>317</v>
      </c>
      <c r="D21" t="s">
        <v>411</v>
      </c>
      <c r="E21" t="s">
        <v>318</v>
      </c>
      <c r="F21" t="n">
        <v>73.780767606687</v>
      </c>
      <c r="G21" t="n">
        <v>72.0504581972022</v>
      </c>
      <c r="H21" t="n">
        <v>71.6042170091384</v>
      </c>
      <c r="I21" t="n">
        <v>70.5027028042403</v>
      </c>
      <c r="J21" t="n">
        <v>71.7257625791795</v>
      </c>
      <c r="K21" t="n">
        <v>77.1544593507955</v>
      </c>
      <c r="L21" t="n">
        <v>81.1415476132408</v>
      </c>
      <c r="M21" t="n">
        <v>85.5281632099762</v>
      </c>
      <c r="N21" t="n">
        <v>91.7372859554255</v>
      </c>
      <c r="O21" t="n">
        <v>99.6186102491251</v>
      </c>
      <c r="P21" t="n">
        <v>102.193246399437</v>
      </c>
      <c r="Q21" t="n">
        <v>109.764813887617</v>
      </c>
      <c r="R21" t="n">
        <v>113.843145042841</v>
      </c>
      <c r="S21" t="n">
        <v>114.151869122829</v>
      </c>
      <c r="T21" t="n">
        <v>114.971095864677</v>
      </c>
      <c r="U21" t="n">
        <v>522.421204314898</v>
      </c>
      <c r="V21" t="n">
        <v>838.906109949325</v>
      </c>
      <c r="W21" t="n">
        <v>981.481539638184</v>
      </c>
      <c r="X21" t="n">
        <v>967.326092982706</v>
      </c>
      <c r="Y21" t="n">
        <v>991.307000459198</v>
      </c>
      <c r="Z21" t="n">
        <v>1128.02747444428</v>
      </c>
      <c r="AA21" t="n">
        <v>1198.37291381656</v>
      </c>
      <c r="AB21" t="n">
        <v>1143.10005998643</v>
      </c>
      <c r="AC21" t="n">
        <v>1135.93097390652</v>
      </c>
      <c r="AD21" t="n">
        <v>1032.66141876787</v>
      </c>
      <c r="AE21" t="n">
        <v>897.569672909</v>
      </c>
      <c r="AF21" t="n">
        <v>855.756389099774</v>
      </c>
    </row>
    <row r="22">
      <c r="A22" t="s">
        <v>212</v>
      </c>
      <c r="B22" t="s">
        <v>412</v>
      </c>
      <c r="C22" t="s">
        <v>317</v>
      </c>
      <c r="D22" t="s">
        <v>413</v>
      </c>
      <c r="E22" t="s">
        <v>318</v>
      </c>
      <c r="F22" t="n">
        <v>11.9230815687857</v>
      </c>
      <c r="G22" t="n">
        <v>11.7345182733734</v>
      </c>
      <c r="H22" t="n">
        <v>11.6476784502175</v>
      </c>
      <c r="I22" t="n">
        <v>11.5491839911352</v>
      </c>
      <c r="J22" t="n">
        <v>11.8252656246924</v>
      </c>
      <c r="K22" t="n">
        <v>16.2861983962244</v>
      </c>
      <c r="L22" t="n">
        <v>19.6338317984306</v>
      </c>
      <c r="M22" t="n">
        <v>22.4522156454847</v>
      </c>
      <c r="N22" t="n">
        <v>26.0725132982749</v>
      </c>
      <c r="O22" t="n">
        <v>31.6115229952394</v>
      </c>
      <c r="P22" t="n">
        <v>37.9682413888679</v>
      </c>
      <c r="Q22" t="n">
        <v>46.3647235318972</v>
      </c>
      <c r="R22" t="n">
        <v>54.2211498623443</v>
      </c>
      <c r="S22" t="n">
        <v>59.2292536308122</v>
      </c>
      <c r="T22" t="n">
        <v>63.4878378588768</v>
      </c>
      <c r="U22" t="n">
        <v>317.858217227282</v>
      </c>
      <c r="V22" t="n">
        <v>448.375013560413</v>
      </c>
      <c r="W22" t="n">
        <v>501.588577263771</v>
      </c>
      <c r="X22" t="n">
        <v>521.877227291507</v>
      </c>
      <c r="Y22" t="n">
        <v>543.564123409568</v>
      </c>
      <c r="Z22" t="n">
        <v>607.90879961724</v>
      </c>
      <c r="AA22" t="n">
        <v>690.299884839248</v>
      </c>
      <c r="AB22" t="n">
        <v>683.493904897835</v>
      </c>
      <c r="AC22" t="n">
        <v>716.496376269857</v>
      </c>
      <c r="AD22" t="n">
        <v>660.629748108468</v>
      </c>
      <c r="AE22" t="n">
        <v>574.554501107</v>
      </c>
      <c r="AF22" t="n">
        <v>569.192632888191</v>
      </c>
    </row>
    <row r="23">
      <c r="A23" t="s">
        <v>212</v>
      </c>
      <c r="B23" t="s">
        <v>414</v>
      </c>
      <c r="C23" t="s">
        <v>317</v>
      </c>
      <c r="D23" t="s">
        <v>415</v>
      </c>
      <c r="E23" t="s">
        <v>318</v>
      </c>
      <c r="F23" t="n">
        <v>193.970420843123</v>
      </c>
      <c r="G23" t="n">
        <v>194.806738736871</v>
      </c>
      <c r="H23" t="n">
        <v>206.271798754047</v>
      </c>
      <c r="I23" t="n">
        <v>215.647654271581</v>
      </c>
      <c r="J23" t="n">
        <v>241.619022797961</v>
      </c>
      <c r="K23" t="n">
        <v>240.684926162288</v>
      </c>
      <c r="L23" t="n">
        <v>245.174024842379</v>
      </c>
      <c r="M23" t="n">
        <v>250.147422103659</v>
      </c>
      <c r="N23" t="n">
        <v>264.823076181822</v>
      </c>
      <c r="O23" t="n">
        <v>281.246575064203</v>
      </c>
      <c r="P23" t="n">
        <v>347.550536298157</v>
      </c>
      <c r="Q23" t="n">
        <v>487.519573855786</v>
      </c>
      <c r="R23" t="n">
        <v>565.046091578624</v>
      </c>
      <c r="S23" t="n">
        <v>598.469172343127</v>
      </c>
      <c r="T23" t="n">
        <v>611.16753549708</v>
      </c>
      <c r="U23" t="n">
        <v>711.48040952031</v>
      </c>
      <c r="V23" t="n">
        <v>743.174127701923</v>
      </c>
      <c r="W23" t="n">
        <v>756.602854427244</v>
      </c>
      <c r="X23" t="n">
        <v>715.245530132085</v>
      </c>
      <c r="Y23" t="n">
        <v>695.704100383598</v>
      </c>
      <c r="Z23" t="n">
        <v>625.697776092564</v>
      </c>
      <c r="AA23" t="n">
        <v>555.284768866653</v>
      </c>
      <c r="AB23" t="n">
        <v>498.787167980849</v>
      </c>
      <c r="AC23" t="n">
        <v>472.035535676799</v>
      </c>
      <c r="AD23" t="n">
        <v>415.041303667145</v>
      </c>
      <c r="AE23" t="n">
        <v>362.726792886</v>
      </c>
      <c r="AF23" t="n">
        <v>315.39281964092</v>
      </c>
    </row>
    <row r="24">
      <c r="A24" t="s">
        <v>212</v>
      </c>
      <c r="B24" t="s">
        <v>416</v>
      </c>
      <c r="C24" t="s">
        <v>317</v>
      </c>
      <c r="D24" t="s">
        <v>417</v>
      </c>
      <c r="E24" t="s">
        <v>318</v>
      </c>
      <c r="F24" t="n">
        <v>96.5711787745084</v>
      </c>
      <c r="G24" t="n">
        <v>105.58892941026</v>
      </c>
      <c r="H24" t="n">
        <v>120.039230027616</v>
      </c>
      <c r="I24" t="n">
        <v>135.43035180174</v>
      </c>
      <c r="J24" t="n">
        <v>164.203618857919</v>
      </c>
      <c r="K24" t="n">
        <v>180.222321716458</v>
      </c>
      <c r="L24" t="n">
        <v>194.589566362049</v>
      </c>
      <c r="M24" t="n">
        <v>207.729646487426</v>
      </c>
      <c r="N24" t="n">
        <v>223.419426007953</v>
      </c>
      <c r="O24" t="n">
        <v>250.863371149379</v>
      </c>
      <c r="P24" t="n">
        <v>292.461607003118</v>
      </c>
      <c r="Q24" t="n">
        <v>331.480186690754</v>
      </c>
      <c r="R24" t="n">
        <v>353.876501393263</v>
      </c>
      <c r="S24" t="n">
        <v>363.185177641932</v>
      </c>
      <c r="T24" t="n">
        <v>356.918475932868</v>
      </c>
      <c r="U24" t="n">
        <v>543.534458630971</v>
      </c>
      <c r="V24" t="n">
        <v>557.846953910336</v>
      </c>
      <c r="W24" t="n">
        <v>742.002924562489</v>
      </c>
      <c r="X24" t="n">
        <v>736.280616262538</v>
      </c>
      <c r="Y24" t="n">
        <v>859.35455961534</v>
      </c>
      <c r="Z24" t="n">
        <v>855.201918458948</v>
      </c>
      <c r="AA24" t="n">
        <v>576.764217331785</v>
      </c>
      <c r="AB24" t="n">
        <v>627.658356309076</v>
      </c>
      <c r="AC24" t="n">
        <v>714.727931896715</v>
      </c>
      <c r="AD24" t="n">
        <v>697.552984690214</v>
      </c>
      <c r="AE24" t="n">
        <v>602.809343696</v>
      </c>
      <c r="AF24" t="n">
        <v>601.35041092596</v>
      </c>
    </row>
    <row r="25">
      <c r="A25" t="s">
        <v>212</v>
      </c>
      <c r="B25" t="s">
        <v>418</v>
      </c>
      <c r="C25" t="s">
        <v>317</v>
      </c>
      <c r="D25" t="s">
        <v>419</v>
      </c>
      <c r="E25" t="s">
        <v>318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</row>
    <row r="26">
      <c r="A26" t="s">
        <v>212</v>
      </c>
      <c r="B26" t="s">
        <v>420</v>
      </c>
      <c r="C26" t="s">
        <v>317</v>
      </c>
      <c r="D26" t="s">
        <v>421</v>
      </c>
      <c r="E26" t="s">
        <v>318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</row>
    <row r="27">
      <c r="A27" t="s">
        <v>212</v>
      </c>
      <c r="B27" t="s">
        <v>422</v>
      </c>
      <c r="C27" t="s">
        <v>317</v>
      </c>
      <c r="D27" t="s">
        <v>423</v>
      </c>
      <c r="E27" t="s">
        <v>318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</row>
    <row r="28">
      <c r="A28" t="s">
        <v>212</v>
      </c>
      <c r="B28" t="s">
        <v>424</v>
      </c>
      <c r="C28" t="s">
        <v>317</v>
      </c>
      <c r="D28" t="s">
        <v>425</v>
      </c>
      <c r="E28" t="s">
        <v>318</v>
      </c>
      <c r="F28" t="n">
        <v>33.6396249756016</v>
      </c>
      <c r="G28" t="n">
        <v>36.0996360578272</v>
      </c>
      <c r="H28" t="n">
        <v>41.3782200184825</v>
      </c>
      <c r="I28" t="n">
        <v>46.0918682632925</v>
      </c>
      <c r="J28" t="n">
        <v>53.6779449735157</v>
      </c>
      <c r="K28" t="n">
        <v>69.2171829398463</v>
      </c>
      <c r="L28" t="n">
        <v>76.9846171087367</v>
      </c>
      <c r="M28" t="n">
        <v>84.7393417396243</v>
      </c>
      <c r="N28" t="n">
        <v>91.8089006260289</v>
      </c>
      <c r="O28" t="n">
        <v>93.4624344121191</v>
      </c>
      <c r="P28" t="n">
        <v>96.8435295971544</v>
      </c>
      <c r="Q28" t="n">
        <v>98.6114291272507</v>
      </c>
      <c r="R28" t="n">
        <v>98.4626865984826</v>
      </c>
      <c r="S28" t="n">
        <v>100.230696864178</v>
      </c>
      <c r="T28" t="n">
        <v>96.8647889441915</v>
      </c>
      <c r="U28" t="n">
        <v>225.847199194217</v>
      </c>
      <c r="V28" t="n">
        <v>687.361647244721</v>
      </c>
      <c r="W28" t="n">
        <v>1004.88775398396</v>
      </c>
      <c r="X28" t="n">
        <v>1048.62234689846</v>
      </c>
      <c r="Y28" t="n">
        <v>1015.18111678302</v>
      </c>
      <c r="Z28" t="n">
        <v>979.542229200945</v>
      </c>
      <c r="AA28" t="n">
        <v>1024.80273659064</v>
      </c>
      <c r="AB28" t="n">
        <v>997.897842648199</v>
      </c>
      <c r="AC28" t="n">
        <v>733.965285591165</v>
      </c>
      <c r="AD28" t="n">
        <v>937.952945802854</v>
      </c>
      <c r="AE28" t="n">
        <v>801.250509903</v>
      </c>
      <c r="AF28" t="n">
        <v>727.345300594355</v>
      </c>
    </row>
    <row r="29">
      <c r="A29" t="s">
        <v>212</v>
      </c>
      <c r="B29" t="s">
        <v>426</v>
      </c>
      <c r="C29" t="s">
        <v>317</v>
      </c>
      <c r="D29" t="s">
        <v>427</v>
      </c>
      <c r="E29" t="s">
        <v>318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</row>
    <row r="30">
      <c r="A30" t="s">
        <v>212</v>
      </c>
      <c r="B30" t="s">
        <v>428</v>
      </c>
      <c r="C30" t="s">
        <v>317</v>
      </c>
      <c r="D30" t="s">
        <v>429</v>
      </c>
      <c r="E30" t="s">
        <v>318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</row>
    <row r="31">
      <c r="A31" t="s">
        <v>212</v>
      </c>
      <c r="B31" t="s">
        <v>430</v>
      </c>
      <c r="C31" t="s">
        <v>317</v>
      </c>
      <c r="D31" t="s">
        <v>431</v>
      </c>
      <c r="E31" t="s">
        <v>318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</row>
    <row r="32">
      <c r="A32" t="s">
        <v>212</v>
      </c>
      <c r="B32" t="s">
        <v>432</v>
      </c>
      <c r="C32" t="s">
        <v>317</v>
      </c>
      <c r="D32" t="s">
        <v>433</v>
      </c>
      <c r="E32" t="s">
        <v>318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</row>
    <row r="33">
      <c r="A33" t="s">
        <v>212</v>
      </c>
      <c r="B33" t="s">
        <v>434</v>
      </c>
      <c r="C33" t="s">
        <v>317</v>
      </c>
      <c r="D33" t="s">
        <v>435</v>
      </c>
      <c r="E33" t="s">
        <v>318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</row>
    <row r="34">
      <c r="A34" t="s">
        <v>212</v>
      </c>
      <c r="B34" t="s">
        <v>436</v>
      </c>
      <c r="C34" t="s">
        <v>317</v>
      </c>
      <c r="D34" t="s">
        <v>437</v>
      </c>
      <c r="E34" t="s">
        <v>318</v>
      </c>
      <c r="F34" t="n">
        <v>48.9868112578836</v>
      </c>
      <c r="G34" t="n">
        <v>50.3519145308308</v>
      </c>
      <c r="H34" t="n">
        <v>52.7481825632708</v>
      </c>
      <c r="I34" t="n">
        <v>57.9706576986566</v>
      </c>
      <c r="J34" t="n">
        <v>65.9272550168218</v>
      </c>
      <c r="K34" t="n">
        <v>62.3659316676872</v>
      </c>
      <c r="L34" t="n">
        <v>60.8516468811698</v>
      </c>
      <c r="M34" t="n">
        <v>60.1956454558241</v>
      </c>
      <c r="N34" t="n">
        <v>61.8999559129855</v>
      </c>
      <c r="O34" t="n">
        <v>63.1186751666438</v>
      </c>
      <c r="P34" t="n">
        <v>64.6155500283621</v>
      </c>
      <c r="Q34" t="n">
        <v>66.6303543572843</v>
      </c>
      <c r="R34" t="n">
        <v>67.5368364725667</v>
      </c>
      <c r="S34" t="n">
        <v>65.1339358057013</v>
      </c>
      <c r="T34" t="n">
        <v>60.5714956506638</v>
      </c>
      <c r="U34" t="n">
        <v>75.170566893919</v>
      </c>
      <c r="V34" t="n">
        <v>84.656274387739</v>
      </c>
      <c r="W34" t="n">
        <v>110.00858450033</v>
      </c>
      <c r="X34" t="n">
        <v>117.896299346754</v>
      </c>
      <c r="Y34" t="n">
        <v>124.873196730717</v>
      </c>
      <c r="Z34" t="n">
        <v>134.074907792041</v>
      </c>
      <c r="AA34" t="n">
        <v>149.214674761519</v>
      </c>
      <c r="AB34" t="n">
        <v>163.172254028585</v>
      </c>
      <c r="AC34" t="n">
        <v>155.8039303176</v>
      </c>
      <c r="AD34" t="n">
        <v>174.598618367231</v>
      </c>
      <c r="AE34" t="n">
        <v>149.016149361</v>
      </c>
      <c r="AF34" t="n">
        <v>138.382009978621</v>
      </c>
    </row>
    <row r="35">
      <c r="A35" t="s">
        <v>212</v>
      </c>
      <c r="B35" t="s">
        <v>438</v>
      </c>
      <c r="C35" t="s">
        <v>317</v>
      </c>
      <c r="D35" t="s">
        <v>439</v>
      </c>
      <c r="E35" t="s">
        <v>318</v>
      </c>
      <c r="F35" t="n">
        <v>1690.48646608181</v>
      </c>
      <c r="G35" t="n">
        <v>1809.32092474542</v>
      </c>
      <c r="H35" t="n">
        <v>1946.35341952338</v>
      </c>
      <c r="I35" t="n">
        <v>2079.90617749358</v>
      </c>
      <c r="J35" t="n">
        <v>2248.91472622883</v>
      </c>
      <c r="K35" t="n">
        <v>2348.43213309745</v>
      </c>
      <c r="L35" t="n">
        <v>2429.55591756473</v>
      </c>
      <c r="M35" t="n">
        <v>2603.09536358664</v>
      </c>
      <c r="N35" t="n">
        <v>2755.7194147187</v>
      </c>
      <c r="O35" t="n">
        <v>2892.56599477823</v>
      </c>
      <c r="P35" t="n">
        <v>3119.95044493186</v>
      </c>
      <c r="Q35" t="n">
        <v>3403.96414806301</v>
      </c>
      <c r="R35" t="n">
        <v>3709.92766564523</v>
      </c>
      <c r="S35" t="n">
        <v>3859.81410284174</v>
      </c>
      <c r="T35" t="n">
        <v>3896.47339787743</v>
      </c>
      <c r="U35" t="n">
        <v>3930.39688355529</v>
      </c>
      <c r="V35" t="n">
        <v>4143.41963416132</v>
      </c>
      <c r="W35" t="n">
        <v>4113.35027577785</v>
      </c>
      <c r="X35" t="n">
        <v>4332.20498636622</v>
      </c>
      <c r="Y35" t="n">
        <v>4529.67558961635</v>
      </c>
      <c r="Z35" t="n">
        <v>4526.29270230994</v>
      </c>
      <c r="AA35" t="n">
        <v>4955.63804078712</v>
      </c>
      <c r="AB35" t="n">
        <v>5082.78016177415</v>
      </c>
      <c r="AC35" t="n">
        <v>5383.89944465121</v>
      </c>
      <c r="AD35" t="n">
        <v>5450.32324734974</v>
      </c>
      <c r="AE35" t="n">
        <v>5262.734751947</v>
      </c>
      <c r="AF35" t="n">
        <v>5486.38458861612</v>
      </c>
    </row>
    <row r="36">
      <c r="A36" t="s">
        <v>212</v>
      </c>
      <c r="B36" t="s">
        <v>440</v>
      </c>
      <c r="C36" t="s">
        <v>317</v>
      </c>
      <c r="D36" t="s">
        <v>441</v>
      </c>
      <c r="E36" t="s">
        <v>318</v>
      </c>
      <c r="F36" t="n">
        <v>119.214224425252</v>
      </c>
      <c r="G36" t="n">
        <v>141.147796872122</v>
      </c>
      <c r="H36" t="n">
        <v>158.086473758136</v>
      </c>
      <c r="I36" t="n">
        <v>205.028054188968</v>
      </c>
      <c r="J36" t="n">
        <v>253.952704937865</v>
      </c>
      <c r="K36" t="n">
        <v>348.441477374996</v>
      </c>
      <c r="L36" t="n">
        <v>380.071751775122</v>
      </c>
      <c r="M36" t="n">
        <v>414.939929886645</v>
      </c>
      <c r="N36" t="n">
        <v>552.44719143717</v>
      </c>
      <c r="O36" t="n">
        <v>659.6992049308</v>
      </c>
      <c r="P36" t="n">
        <v>707.520042488197</v>
      </c>
      <c r="Q36" t="n">
        <v>954.304775354413</v>
      </c>
      <c r="R36" t="n">
        <v>1229.29694764305</v>
      </c>
      <c r="S36" t="n">
        <v>1386.55672600303</v>
      </c>
      <c r="T36" t="n">
        <v>1459.59048797852</v>
      </c>
      <c r="U36" t="n">
        <v>1607.36616180531</v>
      </c>
      <c r="V36" t="n">
        <v>1841.23244676312</v>
      </c>
      <c r="W36" t="n">
        <v>1889.28413560244</v>
      </c>
      <c r="X36" t="n">
        <v>2069.27175213993</v>
      </c>
      <c r="Y36" t="n">
        <v>2220.62789031457</v>
      </c>
      <c r="Z36" t="n">
        <v>2321.83804131369</v>
      </c>
      <c r="AA36" t="n">
        <v>2491.20044460565</v>
      </c>
      <c r="AB36" t="n">
        <v>2532.18984775537</v>
      </c>
      <c r="AC36" t="n">
        <v>2656.47364425649</v>
      </c>
      <c r="AD36" t="n">
        <v>2713.99689806906</v>
      </c>
      <c r="AE36" t="n">
        <v>2579.954330073</v>
      </c>
      <c r="AF36" t="n">
        <v>2510.44823440477</v>
      </c>
    </row>
    <row r="37">
      <c r="A37" t="s">
        <v>212</v>
      </c>
      <c r="B37" t="s">
        <v>442</v>
      </c>
      <c r="C37" t="s">
        <v>317</v>
      </c>
      <c r="D37" t="s">
        <v>443</v>
      </c>
      <c r="E37" t="s">
        <v>318</v>
      </c>
      <c r="F37" t="n">
        <v>1049.68961224111</v>
      </c>
      <c r="G37" t="n">
        <v>1108.56184870541</v>
      </c>
      <c r="H37" t="n">
        <v>1157.6475498915</v>
      </c>
      <c r="I37" t="n">
        <v>1189.44147502474</v>
      </c>
      <c r="J37" t="n">
        <v>1242.38829385455</v>
      </c>
      <c r="K37" t="n">
        <v>1292.17068728606</v>
      </c>
      <c r="L37" t="n">
        <v>1333.90737000789</v>
      </c>
      <c r="M37" t="n">
        <v>1464.26558394943</v>
      </c>
      <c r="N37" t="n">
        <v>1511.58237110378</v>
      </c>
      <c r="O37" t="n">
        <v>1562.58740009827</v>
      </c>
      <c r="P37" t="n">
        <v>1701.49029652328</v>
      </c>
      <c r="Q37" t="n">
        <v>1754.47952314864</v>
      </c>
      <c r="R37" t="n">
        <v>1743.81674110099</v>
      </c>
      <c r="S37" t="n">
        <v>1714.13093250232</v>
      </c>
      <c r="T37" t="n">
        <v>1682.54513262752</v>
      </c>
      <c r="U37" t="n">
        <v>1625.53949281219</v>
      </c>
      <c r="V37" t="n">
        <v>1583.23267065648</v>
      </c>
      <c r="W37" t="n">
        <v>1505.45622142206</v>
      </c>
      <c r="X37" t="n">
        <v>1580.32206336064</v>
      </c>
      <c r="Y37" t="n">
        <v>1670.69930276145</v>
      </c>
      <c r="Z37" t="n">
        <v>1610.71203224093</v>
      </c>
      <c r="AA37" t="n">
        <v>1862.78676057144</v>
      </c>
      <c r="AB37" t="n">
        <v>1961.76172814707</v>
      </c>
      <c r="AC37" t="n">
        <v>2149.48899763426</v>
      </c>
      <c r="AD37" t="n">
        <v>2147.22145525067</v>
      </c>
      <c r="AE37" t="n">
        <v>2026.832663334</v>
      </c>
      <c r="AF37" t="n">
        <v>2338.9407794306</v>
      </c>
    </row>
    <row r="38">
      <c r="A38" t="s">
        <v>212</v>
      </c>
      <c r="B38" t="s">
        <v>444</v>
      </c>
      <c r="C38" t="s">
        <v>317</v>
      </c>
      <c r="D38" t="s">
        <v>445</v>
      </c>
      <c r="E38" t="s">
        <v>318</v>
      </c>
      <c r="F38" t="n">
        <v>521.582629414726</v>
      </c>
      <c r="G38" t="n">
        <v>559.611279169156</v>
      </c>
      <c r="H38" t="n">
        <v>630.619395874032</v>
      </c>
      <c r="I38" t="n">
        <v>685.436648280176</v>
      </c>
      <c r="J38" t="n">
        <v>752.573727436732</v>
      </c>
      <c r="K38" t="n">
        <v>707.819968435762</v>
      </c>
      <c r="L38" t="n">
        <v>715.576795782092</v>
      </c>
      <c r="M38" t="n">
        <v>723.889849750982</v>
      </c>
      <c r="N38" t="n">
        <v>691.689852178204</v>
      </c>
      <c r="O38" t="n">
        <v>670.279389749653</v>
      </c>
      <c r="P38" t="n">
        <v>710.940105920919</v>
      </c>
      <c r="Q38" t="n">
        <v>695.179849560555</v>
      </c>
      <c r="R38" t="n">
        <v>736.813976901843</v>
      </c>
      <c r="S38" t="n">
        <v>759.126444337064</v>
      </c>
      <c r="T38" t="n">
        <v>754.337777272062</v>
      </c>
      <c r="U38" t="n">
        <v>697.491228939467</v>
      </c>
      <c r="V38" t="n">
        <v>718.954516742463</v>
      </c>
      <c r="W38" t="n">
        <v>718.60991875406</v>
      </c>
      <c r="X38" t="n">
        <v>682.611170866428</v>
      </c>
      <c r="Y38" t="n">
        <v>638.34839654018</v>
      </c>
      <c r="Z38" t="n">
        <v>593.742628757164</v>
      </c>
      <c r="AA38" t="n">
        <v>601.650835611963</v>
      </c>
      <c r="AB38" t="n">
        <v>588.828585873674</v>
      </c>
      <c r="AC38" t="n">
        <v>577.93680276151</v>
      </c>
      <c r="AD38" t="n">
        <v>589.104894032062</v>
      </c>
      <c r="AE38" t="n">
        <v>655.947758541</v>
      </c>
      <c r="AF38" t="n">
        <v>636.99557478182</v>
      </c>
    </row>
    <row r="39">
      <c r="A39" t="s">
        <v>212</v>
      </c>
      <c r="B39" t="s">
        <v>446</v>
      </c>
      <c r="C39" t="s">
        <v>317</v>
      </c>
      <c r="D39" t="s">
        <v>447</v>
      </c>
      <c r="E39" t="s">
        <v>318</v>
      </c>
      <c r="F39" t="n">
        <v>686.427629125298</v>
      </c>
      <c r="G39" t="n">
        <v>718.582088892384</v>
      </c>
      <c r="H39" t="n">
        <v>734.676872586601</v>
      </c>
      <c r="I39" t="n">
        <v>776.887289805694</v>
      </c>
      <c r="J39" t="n">
        <v>749.428390038154</v>
      </c>
      <c r="K39" t="n">
        <v>862.272543354655</v>
      </c>
      <c r="L39" t="n">
        <v>1079.48739357432</v>
      </c>
      <c r="M39" t="n">
        <v>1097.22015470251</v>
      </c>
      <c r="N39" t="n">
        <v>1126.35560148953</v>
      </c>
      <c r="O39" t="n">
        <v>1185.25419601627</v>
      </c>
      <c r="P39" t="n">
        <v>1067.82690390713</v>
      </c>
      <c r="Q39" t="n">
        <v>946.00958188028</v>
      </c>
      <c r="R39" t="n">
        <v>831.369130062572</v>
      </c>
      <c r="S39" t="n">
        <v>728.015312740292</v>
      </c>
      <c r="T39" t="n">
        <v>646.594325870402</v>
      </c>
      <c r="U39" t="n">
        <v>577.539036662956</v>
      </c>
      <c r="V39" t="n">
        <v>509.041812399997</v>
      </c>
      <c r="W39" t="n">
        <v>447.216305916264</v>
      </c>
      <c r="X39" t="n">
        <v>396.855951593094</v>
      </c>
      <c r="Y39" t="n">
        <v>353.137978220211</v>
      </c>
      <c r="Z39" t="n">
        <v>313.336134078453</v>
      </c>
      <c r="AA39" t="n">
        <v>1109.91070509786</v>
      </c>
      <c r="AB39" t="n">
        <v>1855.20213008547</v>
      </c>
      <c r="AC39" t="n">
        <v>2387.67091263443</v>
      </c>
      <c r="AD39" t="n">
        <v>3043.37065581246</v>
      </c>
      <c r="AE39" t="n">
        <v>4603.401099901</v>
      </c>
      <c r="AF39" t="n">
        <v>4852.40584974541</v>
      </c>
    </row>
    <row r="40">
      <c r="A40" t="s">
        <v>212</v>
      </c>
      <c r="B40" t="s">
        <v>448</v>
      </c>
      <c r="C40" t="s">
        <v>317</v>
      </c>
      <c r="D40" t="s">
        <v>449</v>
      </c>
      <c r="E40" t="s">
        <v>318</v>
      </c>
      <c r="F40" t="n">
        <v>100.044591760697</v>
      </c>
      <c r="G40" t="n">
        <v>99.6041849551184</v>
      </c>
      <c r="H40" t="n">
        <v>103.815583362694</v>
      </c>
      <c r="I40" t="n">
        <v>105.773872395433</v>
      </c>
      <c r="J40" t="n">
        <v>117.101458706725</v>
      </c>
      <c r="K40" t="n">
        <v>110.175227211817</v>
      </c>
      <c r="L40" t="n">
        <v>103.180942622674</v>
      </c>
      <c r="M40" t="n">
        <v>97.2364899222448</v>
      </c>
      <c r="N40" t="n">
        <v>94.9717337032413</v>
      </c>
      <c r="O40" t="n">
        <v>94.2210454809345</v>
      </c>
      <c r="P40" t="n">
        <v>110.441945849619</v>
      </c>
      <c r="Q40" t="n">
        <v>136.446376283873</v>
      </c>
      <c r="R40" t="n">
        <v>147.709246685363</v>
      </c>
      <c r="S40" t="n">
        <v>148.803717843121</v>
      </c>
      <c r="T40" t="n">
        <v>142.722949170167</v>
      </c>
      <c r="U40" t="n">
        <v>142.595876241188</v>
      </c>
      <c r="V40" t="n">
        <v>142.021372860388</v>
      </c>
      <c r="W40" t="n">
        <v>130.802208846726</v>
      </c>
      <c r="X40" t="n">
        <v>225.069927881718</v>
      </c>
      <c r="Y40" t="n">
        <v>418.052971425432</v>
      </c>
      <c r="Z40" t="n">
        <v>496.994113970286</v>
      </c>
      <c r="AA40" t="n">
        <v>499.810704811245</v>
      </c>
      <c r="AB40" t="n">
        <v>577.399655578887</v>
      </c>
      <c r="AC40" t="n">
        <v>516.880700535557</v>
      </c>
      <c r="AD40" t="n">
        <v>448.889958198166</v>
      </c>
      <c r="AE40" t="n">
        <v>389.711573674</v>
      </c>
      <c r="AF40" t="n">
        <v>368.435308655368</v>
      </c>
    </row>
    <row r="41">
      <c r="A41" t="s">
        <v>212</v>
      </c>
      <c r="B41" t="s">
        <v>450</v>
      </c>
      <c r="C41" t="s">
        <v>317</v>
      </c>
      <c r="D41" t="s">
        <v>451</v>
      </c>
      <c r="E41" t="s">
        <v>318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</row>
    <row r="42">
      <c r="A42" t="s">
        <v>212</v>
      </c>
      <c r="B42" t="s">
        <v>452</v>
      </c>
      <c r="C42" t="s">
        <v>317</v>
      </c>
      <c r="D42" t="s">
        <v>453</v>
      </c>
      <c r="E42" t="s">
        <v>318</v>
      </c>
      <c r="F42" t="n">
        <v>18.3625131205056</v>
      </c>
      <c r="G42" t="n">
        <v>19.0089358819864</v>
      </c>
      <c r="H42" t="n">
        <v>19.5645676282797</v>
      </c>
      <c r="I42" t="n">
        <v>19.8563121046168</v>
      </c>
      <c r="J42" t="n">
        <v>21.7965057036468</v>
      </c>
      <c r="K42" t="n">
        <v>32.0297006054515</v>
      </c>
      <c r="L42" t="n">
        <v>39.057066582379</v>
      </c>
      <c r="M42" t="n">
        <v>46.6465709882298</v>
      </c>
      <c r="N42" t="n">
        <v>56.3087978399473</v>
      </c>
      <c r="O42" t="n">
        <v>65.7220495836507</v>
      </c>
      <c r="P42" t="n">
        <v>84.5777085172065</v>
      </c>
      <c r="Q42" t="n">
        <v>100.84093897713</v>
      </c>
      <c r="R42" t="n">
        <v>113.633825515359</v>
      </c>
      <c r="S42" t="n">
        <v>121.41439233225</v>
      </c>
      <c r="T42" t="n">
        <v>124.179332499999</v>
      </c>
      <c r="U42" t="n">
        <v>173.114204449972</v>
      </c>
      <c r="V42" t="n">
        <v>170.280751819802</v>
      </c>
      <c r="W42" t="n">
        <v>190.830097031027</v>
      </c>
      <c r="X42" t="n">
        <v>228.249826948179</v>
      </c>
      <c r="Y42" t="n">
        <v>371.838600374696</v>
      </c>
      <c r="Z42" t="n">
        <v>955.209634920274</v>
      </c>
      <c r="AA42" t="n">
        <v>689.852421366034</v>
      </c>
      <c r="AB42" t="n">
        <v>762.759487606337</v>
      </c>
      <c r="AC42" t="n">
        <v>845.303187857535</v>
      </c>
      <c r="AD42" t="n">
        <v>937.20525494357</v>
      </c>
      <c r="AE42" t="n">
        <v>814.992066546</v>
      </c>
      <c r="AF42" t="n">
        <v>1011.30147919685</v>
      </c>
    </row>
    <row r="43">
      <c r="A43" t="s">
        <v>212</v>
      </c>
      <c r="B43" t="s">
        <v>454</v>
      </c>
      <c r="C43" t="s">
        <v>317</v>
      </c>
      <c r="D43" t="s">
        <v>455</v>
      </c>
      <c r="E43" t="s">
        <v>318</v>
      </c>
      <c r="F43" t="n">
        <v>32.1249919031094</v>
      </c>
      <c r="G43" t="n">
        <v>33.2574639279442</v>
      </c>
      <c r="H43" t="n">
        <v>34.4121880208707</v>
      </c>
      <c r="I43" t="n">
        <v>37.7546241874787</v>
      </c>
      <c r="J43" t="n">
        <v>44.3686205613173</v>
      </c>
      <c r="K43" t="n">
        <v>65.4011880739436</v>
      </c>
      <c r="L43" t="n">
        <v>79.5411519196272</v>
      </c>
      <c r="M43" t="n">
        <v>95.1749374423901</v>
      </c>
      <c r="N43" t="n">
        <v>113.243408569251</v>
      </c>
      <c r="O43" t="n">
        <v>138.081971374948</v>
      </c>
      <c r="P43" t="n">
        <v>174.557524684565</v>
      </c>
      <c r="Q43" t="n">
        <v>196.74004156218</v>
      </c>
      <c r="R43" t="n">
        <v>215.311582393908</v>
      </c>
      <c r="S43" t="n">
        <v>225.99453610999</v>
      </c>
      <c r="T43" t="n">
        <v>227.828194925772</v>
      </c>
      <c r="U43" t="n">
        <v>282.797937141882</v>
      </c>
      <c r="V43" t="n">
        <v>287.281666706539</v>
      </c>
      <c r="W43" t="n">
        <v>276.080570287167</v>
      </c>
      <c r="X43" t="n">
        <v>342.726287477461</v>
      </c>
      <c r="Y43" t="n">
        <v>601.527660768678</v>
      </c>
      <c r="Z43" t="n">
        <v>1182.67639645182</v>
      </c>
      <c r="AA43" t="n">
        <v>979.202867940011</v>
      </c>
      <c r="AB43" t="n">
        <v>1049.0942191445</v>
      </c>
      <c r="AC43" t="n">
        <v>1220.10048047821</v>
      </c>
      <c r="AD43" t="n">
        <v>1180.11729083645</v>
      </c>
      <c r="AE43" t="n">
        <v>1024.961225737</v>
      </c>
      <c r="AF43" t="n">
        <v>1282.17634881845</v>
      </c>
    </row>
    <row r="44">
      <c r="A44" t="s">
        <v>212</v>
      </c>
      <c r="B44" t="s">
        <v>456</v>
      </c>
      <c r="C44" t="s">
        <v>317</v>
      </c>
      <c r="D44" t="s">
        <v>457</v>
      </c>
      <c r="E44" t="s">
        <v>318</v>
      </c>
      <c r="F44" t="n">
        <v>7026.11421813759</v>
      </c>
      <c r="G44" t="n">
        <v>7290.14029482797</v>
      </c>
      <c r="H44" t="n">
        <v>7572.7429367549</v>
      </c>
      <c r="I44" t="n">
        <v>7942.40686463171</v>
      </c>
      <c r="J44" t="n">
        <v>8405.00757837449</v>
      </c>
      <c r="K44" t="n">
        <v>8948.56634540119</v>
      </c>
      <c r="L44" t="n">
        <v>9584.94503065895</v>
      </c>
      <c r="M44" t="n">
        <v>10177.5881389714</v>
      </c>
      <c r="N44" t="n">
        <v>10836.2555799404</v>
      </c>
      <c r="O44" t="n">
        <v>11505.9671499509</v>
      </c>
      <c r="P44" t="n">
        <v>12305.0338307575</v>
      </c>
      <c r="Q44" t="n">
        <v>13256.4421238772</v>
      </c>
      <c r="R44" t="n">
        <v>14168.7927929436</v>
      </c>
      <c r="S44" t="n">
        <v>14579.2296222909</v>
      </c>
      <c r="T44" t="n">
        <v>14762.6691079335</v>
      </c>
      <c r="U44" t="n">
        <v>15466.0646943901</v>
      </c>
      <c r="V44" t="n">
        <v>16255.0662213236</v>
      </c>
      <c r="W44" t="n">
        <v>16678.16716104</v>
      </c>
      <c r="X44" t="n">
        <v>17214.0598377602</v>
      </c>
      <c r="Y44" t="n">
        <v>17666.759057708</v>
      </c>
      <c r="Z44" t="n">
        <v>18277.7993432698</v>
      </c>
      <c r="AA44" t="n">
        <v>19143.4234605348</v>
      </c>
      <c r="AB44" t="n">
        <v>19919.5572472644</v>
      </c>
      <c r="AC44" t="n">
        <v>20718.4931081138</v>
      </c>
      <c r="AD44" t="n">
        <v>21186.9600117467</v>
      </c>
      <c r="AE44" t="n">
        <v>21250.853050208</v>
      </c>
      <c r="AF44" t="n">
        <v>21531.8070460712</v>
      </c>
    </row>
    <row r="45">
      <c r="A45" t="s">
        <v>212</v>
      </c>
      <c r="B45" t="s">
        <v>458</v>
      </c>
      <c r="C45" t="s">
        <v>317</v>
      </c>
      <c r="D45" t="s">
        <v>459</v>
      </c>
      <c r="E45" t="s">
        <v>318</v>
      </c>
      <c r="F45" t="n">
        <v>7019.55443441973</v>
      </c>
      <c r="G45" t="n">
        <v>7279.86197480681</v>
      </c>
      <c r="H45" t="n">
        <v>7558.00954837549</v>
      </c>
      <c r="I45" t="n">
        <v>7924.17961474296</v>
      </c>
      <c r="J45" t="n">
        <v>8383.80102401204</v>
      </c>
      <c r="K45" t="n">
        <v>8930.1378496602</v>
      </c>
      <c r="L45" t="n">
        <v>9568.93066786032</v>
      </c>
      <c r="M45" t="n">
        <v>10163.6716576992</v>
      </c>
      <c r="N45" t="n">
        <v>10824.1621577146</v>
      </c>
      <c r="O45" t="n">
        <v>11495.4579660366</v>
      </c>
      <c r="P45" t="n">
        <v>12295.9013499362</v>
      </c>
      <c r="Q45" t="n">
        <v>13248.5059980436</v>
      </c>
      <c r="R45" t="n">
        <v>14161.8962995939</v>
      </c>
      <c r="S45" t="n">
        <v>14571.0143540831</v>
      </c>
      <c r="T45" t="n">
        <v>14753.2767367766</v>
      </c>
      <c r="U45" t="n">
        <v>15457.9027238545</v>
      </c>
      <c r="V45" t="n">
        <v>16247.9734689279</v>
      </c>
      <c r="W45" t="n">
        <v>16672.0035592082</v>
      </c>
      <c r="X45" t="n">
        <v>17208.7036677689</v>
      </c>
      <c r="Y45" t="n">
        <v>17662.1045459855</v>
      </c>
      <c r="Z45" t="n">
        <v>18273.7545725825</v>
      </c>
      <c r="AA45" t="n">
        <v>19139.9085548074</v>
      </c>
      <c r="AB45" t="n">
        <v>19916.5027941875</v>
      </c>
      <c r="AC45" t="n">
        <v>20715.8387883896</v>
      </c>
      <c r="AD45" t="n">
        <v>21184.6534079063</v>
      </c>
      <c r="AE45" t="n">
        <v>21248.848611471</v>
      </c>
      <c r="AF45" t="n">
        <v>21530.0651888087</v>
      </c>
    </row>
    <row r="46">
      <c r="A46" t="s">
        <v>212</v>
      </c>
      <c r="B46" t="s">
        <v>460</v>
      </c>
      <c r="C46" t="s">
        <v>317</v>
      </c>
      <c r="D46" t="s">
        <v>461</v>
      </c>
      <c r="E46" t="s">
        <v>318</v>
      </c>
      <c r="F46" t="n">
        <v>13.7624787826194</v>
      </c>
      <c r="G46" t="n">
        <v>14.2485280469613</v>
      </c>
      <c r="H46" t="n">
        <v>14.8476203916204</v>
      </c>
      <c r="I46" t="n">
        <v>17.8983120828839</v>
      </c>
      <c r="J46" t="n">
        <v>22.5721148576997</v>
      </c>
      <c r="K46" t="n">
        <v>33.3714874685353</v>
      </c>
      <c r="L46" t="n">
        <v>40.4840853373005</v>
      </c>
      <c r="M46" t="n">
        <v>48.5283664542232</v>
      </c>
      <c r="N46" t="n">
        <v>56.9346107303645</v>
      </c>
      <c r="O46" t="n">
        <v>72.3599217913923</v>
      </c>
      <c r="P46" t="n">
        <v>89.9798161664889</v>
      </c>
      <c r="Q46" t="n">
        <v>95.8991025861577</v>
      </c>
      <c r="R46" t="n">
        <v>101.67775687966</v>
      </c>
      <c r="S46" t="n">
        <v>104.580143777867</v>
      </c>
      <c r="T46" t="n">
        <v>103.648862425896</v>
      </c>
      <c r="U46" t="n">
        <v>109.683732692021</v>
      </c>
      <c r="V46" t="n">
        <v>117.000914886864</v>
      </c>
      <c r="W46" t="n">
        <v>85.2504732562017</v>
      </c>
      <c r="X46" t="n">
        <v>114.476460529378</v>
      </c>
      <c r="Y46" t="n">
        <v>229.689060394212</v>
      </c>
      <c r="Z46" t="n">
        <v>227.466761532504</v>
      </c>
      <c r="AA46" t="n">
        <v>289.350446574169</v>
      </c>
      <c r="AB46" t="n">
        <v>286.334731538322</v>
      </c>
      <c r="AC46" t="n">
        <v>374.79729262094</v>
      </c>
      <c r="AD46" t="n">
        <v>242.912035892881</v>
      </c>
      <c r="AE46" t="n">
        <v>209.969159191</v>
      </c>
      <c r="AF46" t="n">
        <v>270.874869621614</v>
      </c>
    </row>
    <row r="47">
      <c r="A47" t="s">
        <v>212</v>
      </c>
      <c r="B47" t="s">
        <v>462</v>
      </c>
      <c r="C47" t="s">
        <v>317</v>
      </c>
      <c r="D47" t="s">
        <v>463</v>
      </c>
      <c r="E47" t="s">
        <v>318</v>
      </c>
      <c r="F47" t="n">
        <v>31.010641851929</v>
      </c>
      <c r="G47" t="n">
        <v>31.5261157390094</v>
      </c>
      <c r="H47" t="n">
        <v>31.7473407879446</v>
      </c>
      <c r="I47" t="n">
        <v>33.2978448154958</v>
      </c>
      <c r="J47" t="n">
        <v>37.1928643890402</v>
      </c>
      <c r="K47" t="n">
        <v>37.6628592152166</v>
      </c>
      <c r="L47" t="n">
        <v>39.2541739340835</v>
      </c>
      <c r="M47" t="n">
        <v>45.6627681749643</v>
      </c>
      <c r="N47" t="n">
        <v>51.0374534523305</v>
      </c>
      <c r="O47" t="n">
        <v>51.8136378328725</v>
      </c>
      <c r="P47" t="n">
        <v>56.012150248871</v>
      </c>
      <c r="Q47" t="n">
        <v>61.9244269814886</v>
      </c>
      <c r="R47" t="n">
        <v>67.7425321596798</v>
      </c>
      <c r="S47" t="n">
        <v>69.9793378785514</v>
      </c>
      <c r="T47" t="n">
        <v>72.6150607770424</v>
      </c>
      <c r="U47" t="n">
        <v>66.2322013112173</v>
      </c>
      <c r="V47" t="n">
        <v>61.6474341051162</v>
      </c>
      <c r="W47" t="n">
        <v>55.5152086138942</v>
      </c>
      <c r="X47" t="n">
        <v>48.2427162856696</v>
      </c>
      <c r="Y47" t="n">
        <v>42.841826705461</v>
      </c>
      <c r="Z47" t="n">
        <v>48.3025148440781</v>
      </c>
      <c r="AA47" t="n">
        <v>61.5411297786186</v>
      </c>
      <c r="AB47" t="n">
        <v>61.7861926020506</v>
      </c>
      <c r="AC47" t="n">
        <v>88.9422132621953</v>
      </c>
      <c r="AD47" t="n">
        <v>95.9154878001028</v>
      </c>
      <c r="AE47" t="n">
        <v>105.778558898</v>
      </c>
      <c r="AF47" t="n">
        <v>135.898357046592</v>
      </c>
    </row>
    <row r="48">
      <c r="A48" t="s">
        <v>212</v>
      </c>
      <c r="B48" t="s">
        <v>464</v>
      </c>
      <c r="C48" t="s">
        <v>317</v>
      </c>
      <c r="D48" t="s">
        <v>465</v>
      </c>
      <c r="E48" t="s">
        <v>318</v>
      </c>
      <c r="F48" t="n">
        <v>73.9181583768382</v>
      </c>
      <c r="G48" t="n">
        <v>75.6795495525967</v>
      </c>
      <c r="H48" t="n">
        <v>77.078508708849</v>
      </c>
      <c r="I48" t="n">
        <v>81.3974733879612</v>
      </c>
      <c r="J48" t="n">
        <v>89.3127381733321</v>
      </c>
      <c r="K48" t="n">
        <v>106.060304298115</v>
      </c>
      <c r="L48" t="n">
        <v>121.39907319477</v>
      </c>
      <c r="M48" t="n">
        <v>143.998764691285</v>
      </c>
      <c r="N48" t="n">
        <v>168.163473148137</v>
      </c>
      <c r="O48" t="n">
        <v>189.28981652593</v>
      </c>
      <c r="P48" t="n">
        <v>220.888158615845</v>
      </c>
      <c r="Q48" t="n">
        <v>258.562511960304</v>
      </c>
      <c r="R48" t="n">
        <v>295.502698884964</v>
      </c>
      <c r="S48" t="n">
        <v>316.458331137418</v>
      </c>
      <c r="T48" t="n">
        <v>328.223162628813</v>
      </c>
      <c r="U48" t="n">
        <v>290.650765050957</v>
      </c>
      <c r="V48" t="n">
        <v>259.019865415261</v>
      </c>
      <c r="W48" t="n">
        <v>231.696463525052</v>
      </c>
      <c r="X48" t="n">
        <v>206.827547971842</v>
      </c>
      <c r="Y48" t="n">
        <v>186.349264216397</v>
      </c>
      <c r="Z48" t="n">
        <v>175.594170442334</v>
      </c>
      <c r="AA48" t="n">
        <v>176.070827368641</v>
      </c>
      <c r="AB48" t="n">
        <v>163.250788334383</v>
      </c>
      <c r="AC48" t="n">
        <v>189.545214303618</v>
      </c>
      <c r="AD48" t="n">
        <v>191.441242152557</v>
      </c>
      <c r="AE48" t="n">
        <v>197.200939431</v>
      </c>
      <c r="AF48" t="n">
        <v>236.69147223378</v>
      </c>
    </row>
    <row r="49">
      <c r="A49" t="s">
        <v>212</v>
      </c>
      <c r="B49" t="s">
        <v>466</v>
      </c>
      <c r="C49" t="s">
        <v>317</v>
      </c>
      <c r="D49" t="s">
        <v>467</v>
      </c>
      <c r="E49" t="s">
        <v>318</v>
      </c>
      <c r="F49" t="n">
        <v>42.8238317777553</v>
      </c>
      <c r="G49" t="n">
        <v>44.0807117682883</v>
      </c>
      <c r="H49" t="n">
        <v>45.2679724637448</v>
      </c>
      <c r="I49" t="n">
        <v>46.7600954435476</v>
      </c>
      <c r="J49" t="n">
        <v>49.304412047459</v>
      </c>
      <c r="K49" t="n">
        <v>62.2112267905104</v>
      </c>
      <c r="L49" t="n">
        <v>73.637003910399</v>
      </c>
      <c r="M49" t="n">
        <v>86.8356519821067</v>
      </c>
      <c r="N49" t="n">
        <v>101.706333184149</v>
      </c>
      <c r="O49" t="n">
        <v>118.85300756591</v>
      </c>
      <c r="P49" t="n">
        <v>140.147729013423</v>
      </c>
      <c r="Q49" t="n">
        <v>161.17662171094</v>
      </c>
      <c r="R49" t="n">
        <v>181.969184649003</v>
      </c>
      <c r="S49" t="n">
        <v>193.908890788418</v>
      </c>
      <c r="T49" t="n">
        <v>197.692466056611</v>
      </c>
      <c r="U49" t="n">
        <v>173.359609750789</v>
      </c>
      <c r="V49" t="n">
        <v>151.570122385934</v>
      </c>
      <c r="W49" t="n">
        <v>131.908795190803</v>
      </c>
      <c r="X49" t="n">
        <v>117.09623754608</v>
      </c>
      <c r="Y49" t="n">
        <v>105.064692942473</v>
      </c>
      <c r="Z49" t="n">
        <v>92.4085149101765</v>
      </c>
      <c r="AA49" t="n">
        <v>81.8869335263956</v>
      </c>
      <c r="AB49" t="n">
        <v>72.0827397701014</v>
      </c>
      <c r="AC49" t="n">
        <v>73.2149044277677</v>
      </c>
      <c r="AD49" t="n">
        <v>69.8630279471733</v>
      </c>
      <c r="AE49" t="n">
        <v>67.252471286</v>
      </c>
      <c r="AF49" t="n">
        <v>78.2319527614163</v>
      </c>
    </row>
    <row r="50">
      <c r="A50" t="s">
        <v>212</v>
      </c>
      <c r="B50" t="s">
        <v>468</v>
      </c>
      <c r="C50" t="s">
        <v>317</v>
      </c>
      <c r="D50" t="s">
        <v>469</v>
      </c>
      <c r="E50" t="s">
        <v>318</v>
      </c>
      <c r="F50" t="n">
        <v>0.0836847472710765</v>
      </c>
      <c r="G50" t="n">
        <v>0.0727220454190498</v>
      </c>
      <c r="H50" t="n">
        <v>0.0631954572825312</v>
      </c>
      <c r="I50" t="n">
        <v>1.33953312908721</v>
      </c>
      <c r="J50" t="n">
        <v>2.81546173804584</v>
      </c>
      <c r="K50" t="n">
        <v>6.18621829275988</v>
      </c>
      <c r="L50" t="n">
        <v>8.50789534977982</v>
      </c>
      <c r="M50" t="n">
        <v>11.5003445348285</v>
      </c>
      <c r="N50" t="n">
        <v>15.4196865124423</v>
      </c>
      <c r="O50" t="n">
        <v>18.6231711270965</v>
      </c>
      <c r="P50" t="n">
        <v>24.7282793547476</v>
      </c>
      <c r="Q50" t="n">
        <v>35.4614632704744</v>
      </c>
      <c r="R50" t="n">
        <v>45.790982079279</v>
      </c>
      <c r="S50" t="n">
        <v>52.5701024727168</v>
      </c>
      <c r="T50" t="n">
        <v>57.9156357976165</v>
      </c>
      <c r="U50" t="n">
        <v>51.0589539911143</v>
      </c>
      <c r="V50" t="n">
        <v>45.8023089261418</v>
      </c>
      <c r="W50" t="n">
        <v>44.2724597221824</v>
      </c>
      <c r="X50" t="n">
        <v>41.488594141787</v>
      </c>
      <c r="Y50" t="n">
        <v>38.4427445690369</v>
      </c>
      <c r="Z50" t="n">
        <v>34.8831406894886</v>
      </c>
      <c r="AA50" t="n">
        <v>32.6427640659216</v>
      </c>
      <c r="AB50" t="n">
        <v>29.3818559634035</v>
      </c>
      <c r="AC50" t="n">
        <v>27.3880966157522</v>
      </c>
      <c r="AD50" t="n">
        <v>25.6627264063244</v>
      </c>
      <c r="AE50" t="n">
        <v>24.169909247</v>
      </c>
      <c r="AF50" t="n">
        <v>22.5611624257481</v>
      </c>
    </row>
    <row r="51">
      <c r="A51" t="s">
        <v>212</v>
      </c>
      <c r="B51" t="s">
        <v>470</v>
      </c>
      <c r="C51" t="s">
        <v>317</v>
      </c>
      <c r="D51" t="s">
        <v>471</v>
      </c>
      <c r="E51" t="s">
        <v>318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</row>
    <row r="52">
      <c r="A52" t="s">
        <v>212</v>
      </c>
      <c r="B52" t="s">
        <v>472</v>
      </c>
      <c r="C52" t="s">
        <v>317</v>
      </c>
      <c r="D52" t="s">
        <v>473</v>
      </c>
      <c r="E52" t="s">
        <v>318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</row>
    <row r="53">
      <c r="A53" t="s">
        <v>212</v>
      </c>
      <c r="B53" t="s">
        <v>474</v>
      </c>
      <c r="C53" t="s">
        <v>317</v>
      </c>
      <c r="D53" t="s">
        <v>475</v>
      </c>
      <c r="E53" t="s">
        <v>318</v>
      </c>
      <c r="F53" t="n">
        <v>1958.67446493418</v>
      </c>
      <c r="G53" t="n">
        <v>2050.46386249407</v>
      </c>
      <c r="H53" t="n">
        <v>2123.2730358463</v>
      </c>
      <c r="I53" t="n">
        <v>2225.79889128029</v>
      </c>
      <c r="J53" t="n">
        <v>2361.10806204419</v>
      </c>
      <c r="K53" t="n">
        <v>2777.6824917124</v>
      </c>
      <c r="L53" t="n">
        <v>3131.57250573135</v>
      </c>
      <c r="M53" t="n">
        <v>3599.84594159306</v>
      </c>
      <c r="N53" t="n">
        <v>4104.29488628136</v>
      </c>
      <c r="O53" t="n">
        <v>4665.17638757495</v>
      </c>
      <c r="P53" t="n">
        <v>5307.91837676856</v>
      </c>
      <c r="Q53" t="n">
        <v>6041.15779126957</v>
      </c>
      <c r="R53" t="n">
        <v>6759.91643991444</v>
      </c>
      <c r="S53" t="n">
        <v>7094.47479902224</v>
      </c>
      <c r="T53" t="n">
        <v>7353.87692802134</v>
      </c>
      <c r="U53" t="n">
        <v>7150.62213493304</v>
      </c>
      <c r="V53" t="n">
        <v>6709.38959140522</v>
      </c>
      <c r="W53" t="n">
        <v>6283.315646629</v>
      </c>
      <c r="X53" t="n">
        <v>6316.97022940231</v>
      </c>
      <c r="Y53" t="n">
        <v>6235.7827888585</v>
      </c>
      <c r="Z53" t="n">
        <v>6093.70033407352</v>
      </c>
      <c r="AA53" t="n">
        <v>5855.2996973111</v>
      </c>
      <c r="AB53" t="n">
        <v>5593.96414330376</v>
      </c>
      <c r="AC53" t="n">
        <v>5264.39642391994</v>
      </c>
      <c r="AD53" t="n">
        <v>4907.1183437537</v>
      </c>
      <c r="AE53" t="n">
        <v>4377.827590722</v>
      </c>
      <c r="AF53" t="n">
        <v>4048.67821224252</v>
      </c>
    </row>
    <row r="54">
      <c r="A54" t="s">
        <v>212</v>
      </c>
      <c r="B54" t="s">
        <v>476</v>
      </c>
      <c r="C54" t="s">
        <v>317</v>
      </c>
      <c r="D54" t="s">
        <v>477</v>
      </c>
      <c r="E54" t="s">
        <v>318</v>
      </c>
      <c r="F54" t="n">
        <v>1959.72432676074</v>
      </c>
      <c r="G54" t="n">
        <v>2052.74955281284</v>
      </c>
      <c r="H54" t="n">
        <v>2126.85472101021</v>
      </c>
      <c r="I54" t="n">
        <v>2230.48146224784</v>
      </c>
      <c r="J54" t="n">
        <v>2367.10385823846</v>
      </c>
      <c r="K54" t="n">
        <v>2784.4955166237</v>
      </c>
      <c r="L54" t="n">
        <v>3138.92855721966</v>
      </c>
      <c r="M54" t="n">
        <v>3607.65012590634</v>
      </c>
      <c r="N54" t="n">
        <v>4112.84329034666</v>
      </c>
      <c r="O54" t="n">
        <v>4675.46541884163</v>
      </c>
      <c r="P54" t="n">
        <v>5320.15537463036</v>
      </c>
      <c r="Q54" t="n">
        <v>6056.7303297305</v>
      </c>
      <c r="R54" t="n">
        <v>6777.51195232867</v>
      </c>
      <c r="S54" t="n">
        <v>7112.98751176559</v>
      </c>
      <c r="T54" t="n">
        <v>7372.96887950784</v>
      </c>
      <c r="U54" t="n">
        <v>7169.61248778919</v>
      </c>
      <c r="V54" t="n">
        <v>6738.57632665041</v>
      </c>
      <c r="W54" t="n">
        <v>6312.85763456727</v>
      </c>
      <c r="X54" t="n">
        <v>6355.89357640928</v>
      </c>
      <c r="Y54" t="n">
        <v>6280.45027120494</v>
      </c>
      <c r="Z54" t="n">
        <v>6130.39405747352</v>
      </c>
      <c r="AA54" t="n">
        <v>5892.68372589035</v>
      </c>
      <c r="AB54" t="n">
        <v>5633.28102370569</v>
      </c>
      <c r="AC54" t="n">
        <v>5304.68516347635</v>
      </c>
      <c r="AD54" t="n">
        <v>4943.80548183156</v>
      </c>
      <c r="AE54" t="n">
        <v>4409.615263711</v>
      </c>
      <c r="AF54" t="n">
        <v>4077.03464655973</v>
      </c>
    </row>
    <row r="55">
      <c r="A55" t="s">
        <v>212</v>
      </c>
      <c r="B55" t="s">
        <v>478</v>
      </c>
      <c r="C55" t="s">
        <v>317</v>
      </c>
      <c r="D55" t="s">
        <v>479</v>
      </c>
      <c r="E55" t="s">
        <v>318</v>
      </c>
      <c r="F55" t="n">
        <v>1.04986182740764</v>
      </c>
      <c r="G55" t="n">
        <v>2.28569031863009</v>
      </c>
      <c r="H55" t="n">
        <v>3.58168516377724</v>
      </c>
      <c r="I55" t="n">
        <v>4.68257096741751</v>
      </c>
      <c r="J55" t="n">
        <v>5.99579619414391</v>
      </c>
      <c r="K55" t="n">
        <v>6.81302491115357</v>
      </c>
      <c r="L55" t="n">
        <v>7.35605148814232</v>
      </c>
      <c r="M55" t="n">
        <v>7.80418431308533</v>
      </c>
      <c r="N55" t="n">
        <v>8.54840406507344</v>
      </c>
      <c r="O55" t="n">
        <v>10.2890312664253</v>
      </c>
      <c r="P55" t="n">
        <v>12.2369978615106</v>
      </c>
      <c r="Q55" t="n">
        <v>15.5725384606176</v>
      </c>
      <c r="R55" t="n">
        <v>17.5955124138809</v>
      </c>
      <c r="S55" t="n">
        <v>18.5127127419988</v>
      </c>
      <c r="T55" t="n">
        <v>19.0919514871058</v>
      </c>
      <c r="U55" t="n">
        <v>18.9903528557922</v>
      </c>
      <c r="V55" t="n">
        <v>29.1867352449764</v>
      </c>
      <c r="W55" t="n">
        <v>29.5419879371008</v>
      </c>
      <c r="X55" t="n">
        <v>38.9233470068875</v>
      </c>
      <c r="Y55" t="n">
        <v>44.6674823464412</v>
      </c>
      <c r="Z55" t="n">
        <v>36.6937233999102</v>
      </c>
      <c r="AA55" t="n">
        <v>37.3840285791949</v>
      </c>
      <c r="AB55" t="n">
        <v>39.3168804029043</v>
      </c>
      <c r="AC55" t="n">
        <v>40.2887395564358</v>
      </c>
      <c r="AD55" t="n">
        <v>36.6871380768956</v>
      </c>
      <c r="AE55" t="n">
        <v>31.787672989</v>
      </c>
      <c r="AF55" t="n">
        <v>28.3564343172016</v>
      </c>
    </row>
    <row r="56">
      <c r="A56" t="s">
        <v>212</v>
      </c>
      <c r="B56" t="s">
        <v>480</v>
      </c>
      <c r="C56" t="s">
        <v>317</v>
      </c>
      <c r="D56" t="s">
        <v>481</v>
      </c>
      <c r="E56" t="s">
        <v>318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</row>
    <row r="57">
      <c r="A57" t="s">
        <v>212</v>
      </c>
      <c r="B57" t="s">
        <v>482</v>
      </c>
      <c r="C57" t="s">
        <v>317</v>
      </c>
      <c r="D57" t="s">
        <v>483</v>
      </c>
      <c r="E57" t="s">
        <v>318</v>
      </c>
      <c r="F57" t="n">
        <v>7200.07696827511</v>
      </c>
      <c r="G57" t="n">
        <v>7465.42402933518</v>
      </c>
      <c r="H57" t="n">
        <v>7753.63702882749</v>
      </c>
      <c r="I57" t="n">
        <v>8129.57821041681</v>
      </c>
      <c r="J57" t="n">
        <v>8611.42177525319</v>
      </c>
      <c r="K57" t="n">
        <v>9164.80187691285</v>
      </c>
      <c r="L57" t="n">
        <v>9809.52504647712</v>
      </c>
      <c r="M57" t="n">
        <v>10418.8233935847</v>
      </c>
      <c r="N57" t="n">
        <v>11099.3907867916</v>
      </c>
      <c r="O57" t="n">
        <v>11789.4780119587</v>
      </c>
      <c r="P57" t="n">
        <v>12636.3639352229</v>
      </c>
      <c r="Q57" t="n">
        <v>13651.45101212</v>
      </c>
      <c r="R57" t="n">
        <v>14612.0047385145</v>
      </c>
      <c r="S57" t="n">
        <v>15044.49167127</v>
      </c>
      <c r="T57" t="n">
        <v>15233.615219731</v>
      </c>
      <c r="U57" t="n">
        <v>15899.3113356835</v>
      </c>
      <c r="V57" t="n">
        <v>16656.1074596032</v>
      </c>
      <c r="W57" t="n">
        <v>17040.6658334155</v>
      </c>
      <c r="X57" t="n">
        <v>17645.9573136164</v>
      </c>
      <c r="Y57" t="n">
        <v>18271.161293352</v>
      </c>
      <c r="Z57" t="n">
        <v>18950.3876276847</v>
      </c>
      <c r="AA57" t="n">
        <v>19819.304992717</v>
      </c>
      <c r="AB57" t="n">
        <v>20660.2076911787</v>
      </c>
      <c r="AC57" t="n">
        <v>21424.9190229548</v>
      </c>
      <c r="AD57" t="n">
        <v>21827.2912120999</v>
      </c>
      <c r="AE57" t="n">
        <v>21837.765563315</v>
      </c>
      <c r="AF57" t="n">
        <v>22136.9338269604</v>
      </c>
    </row>
    <row r="58">
      <c r="A58" t="s">
        <v>212</v>
      </c>
      <c r="B58" t="s">
        <v>484</v>
      </c>
      <c r="C58" t="s">
        <v>317</v>
      </c>
      <c r="D58" t="s">
        <v>485</v>
      </c>
      <c r="E58" t="s">
        <v>318</v>
      </c>
      <c r="F58" t="n">
        <v>7200.07696826603</v>
      </c>
      <c r="G58" t="n">
        <v>7465.42402932632</v>
      </c>
      <c r="H58" t="n">
        <v>7753.63702881661</v>
      </c>
      <c r="I58" t="n">
        <v>8129.57821041508</v>
      </c>
      <c r="J58" t="n">
        <v>8611.42177525573</v>
      </c>
      <c r="K58" t="n">
        <v>9164.80187691169</v>
      </c>
      <c r="L58" t="n">
        <v>9809.52504647608</v>
      </c>
      <c r="M58" t="n">
        <v>10418.8233935857</v>
      </c>
      <c r="N58" t="n">
        <v>11099.3907867925</v>
      </c>
      <c r="O58" t="n">
        <v>11789.4780119576</v>
      </c>
      <c r="P58" t="n">
        <v>12636.3639352239</v>
      </c>
      <c r="Q58" t="n">
        <v>13651.4510121234</v>
      </c>
      <c r="R58" t="n">
        <v>14612.004738516</v>
      </c>
      <c r="S58" t="n">
        <v>15044.4916712725</v>
      </c>
      <c r="T58" t="n">
        <v>15233.6152197335</v>
      </c>
      <c r="U58" t="n">
        <v>15899.3113356834</v>
      </c>
      <c r="V58" t="n">
        <v>16656.1074596006</v>
      </c>
      <c r="W58" t="n">
        <v>17040.6658334131</v>
      </c>
      <c r="X58" t="n">
        <v>17645.9573136143</v>
      </c>
      <c r="Y58" t="n">
        <v>18271.1612933493</v>
      </c>
      <c r="Z58" t="n">
        <v>18950.3876276829</v>
      </c>
      <c r="AA58" t="n">
        <v>19819.3049927161</v>
      </c>
      <c r="AB58" t="n">
        <v>20660.2076911782</v>
      </c>
      <c r="AC58" t="n">
        <v>21424.9190229549</v>
      </c>
      <c r="AD58" t="n">
        <v>21827.2912120984</v>
      </c>
      <c r="AE58" t="n">
        <v>21837.765563313</v>
      </c>
      <c r="AF58" t="n">
        <v>22136.9338269603</v>
      </c>
    </row>
    <row r="59">
      <c r="A59" t="s">
        <v>212</v>
      </c>
      <c r="B59" t="s">
        <v>486</v>
      </c>
      <c r="C59" t="s">
        <v>317</v>
      </c>
      <c r="D59" t="s">
        <v>487</v>
      </c>
      <c r="E59" t="s">
        <v>318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263</v>
      </c>
      <c r="B1" t="s">
        <v>264</v>
      </c>
      <c r="C1" t="s">
        <v>265</v>
      </c>
      <c r="D1" t="s">
        <v>266</v>
      </c>
      <c r="E1" t="s">
        <v>267</v>
      </c>
      <c r="F1" t="s">
        <v>268</v>
      </c>
      <c r="G1" t="s">
        <v>269</v>
      </c>
      <c r="H1" t="s">
        <v>270</v>
      </c>
      <c r="I1" t="s">
        <v>271</v>
      </c>
      <c r="J1" t="s">
        <v>272</v>
      </c>
      <c r="K1" t="s">
        <v>273</v>
      </c>
      <c r="L1" t="s">
        <v>274</v>
      </c>
      <c r="M1" t="s">
        <v>275</v>
      </c>
      <c r="N1" t="s">
        <v>276</v>
      </c>
      <c r="O1" t="s">
        <v>277</v>
      </c>
      <c r="P1" t="s">
        <v>278</v>
      </c>
      <c r="Q1" t="s">
        <v>279</v>
      </c>
      <c r="R1" t="s">
        <v>280</v>
      </c>
      <c r="S1" t="s">
        <v>281</v>
      </c>
      <c r="T1" t="s">
        <v>282</v>
      </c>
      <c r="U1" t="s">
        <v>283</v>
      </c>
      <c r="V1" t="s">
        <v>284</v>
      </c>
      <c r="W1" t="s">
        <v>285</v>
      </c>
      <c r="X1" t="s">
        <v>286</v>
      </c>
      <c r="Y1" t="s">
        <v>287</v>
      </c>
      <c r="Z1" t="s">
        <v>288</v>
      </c>
      <c r="AA1" t="s">
        <v>289</v>
      </c>
      <c r="AB1" t="s">
        <v>290</v>
      </c>
      <c r="AC1" t="s">
        <v>291</v>
      </c>
      <c r="AD1" t="s">
        <v>292</v>
      </c>
      <c r="AE1" t="s">
        <v>293</v>
      </c>
      <c r="AF1" t="s">
        <v>294</v>
      </c>
    </row>
    <row r="2">
      <c r="A2" t="s">
        <v>214</v>
      </c>
      <c r="B2" t="s">
        <v>295</v>
      </c>
      <c r="C2" t="s">
        <v>317</v>
      </c>
      <c r="D2" t="s">
        <v>297</v>
      </c>
      <c r="E2" t="s">
        <v>318</v>
      </c>
      <c r="F2" t="n">
        <v>99.2019370437814</v>
      </c>
      <c r="G2" t="n">
        <v>98.7663319928535</v>
      </c>
      <c r="H2" t="n">
        <v>99.898530756111</v>
      </c>
      <c r="I2" t="n">
        <v>100.89126831146</v>
      </c>
      <c r="J2" t="n">
        <v>102.206602617808</v>
      </c>
      <c r="K2" t="n">
        <v>107.073889793321</v>
      </c>
      <c r="L2" t="n">
        <v>111.453893794607</v>
      </c>
      <c r="M2" t="n">
        <v>120.941264820272</v>
      </c>
      <c r="N2" t="n">
        <v>137.345771933049</v>
      </c>
      <c r="O2" t="n">
        <v>147.707582768234</v>
      </c>
      <c r="P2" t="n">
        <v>157.77443513868</v>
      </c>
      <c r="Q2" t="n">
        <v>171.375781702969</v>
      </c>
      <c r="R2" t="n">
        <v>184.262243053064</v>
      </c>
      <c r="S2" t="n">
        <v>196.938578335667</v>
      </c>
      <c r="T2" t="n">
        <v>206.844618925682</v>
      </c>
      <c r="U2" t="n">
        <v>216.407753559539</v>
      </c>
      <c r="V2" t="n">
        <v>220.171210159779</v>
      </c>
      <c r="W2" t="n">
        <v>234.903925435374</v>
      </c>
      <c r="X2" t="n">
        <v>242.78312882352</v>
      </c>
      <c r="Y2" t="n">
        <v>254.490772096531</v>
      </c>
      <c r="Z2" t="n">
        <v>263.088420670804</v>
      </c>
      <c r="AA2" t="n">
        <v>278.058843917815</v>
      </c>
      <c r="AB2" t="n">
        <v>301.809116973906</v>
      </c>
      <c r="AC2" t="n">
        <v>327.434851653661</v>
      </c>
      <c r="AD2" t="n">
        <v>353.610063911383</v>
      </c>
      <c r="AE2" t="n">
        <v>374.778051129</v>
      </c>
      <c r="AF2" t="n">
        <v>391.883771725007</v>
      </c>
    </row>
    <row r="3">
      <c r="A3" t="s">
        <v>214</v>
      </c>
      <c r="B3" t="s">
        <v>374</v>
      </c>
      <c r="C3" t="s">
        <v>317</v>
      </c>
      <c r="D3" t="s">
        <v>375</v>
      </c>
      <c r="E3" t="s">
        <v>318</v>
      </c>
      <c r="F3" t="n">
        <v>29.5270520958556</v>
      </c>
      <c r="G3" t="n">
        <v>29.7094165343445</v>
      </c>
      <c r="H3" t="n">
        <v>30.476197794771</v>
      </c>
      <c r="I3" t="n">
        <v>31.1221008556492</v>
      </c>
      <c r="J3" t="n">
        <v>31.8586722420769</v>
      </c>
      <c r="K3" t="n">
        <v>33.4791296990747</v>
      </c>
      <c r="L3" t="n">
        <v>34.9167935668284</v>
      </c>
      <c r="M3" t="n">
        <v>38.2983510912422</v>
      </c>
      <c r="N3" t="n">
        <v>43.8313278977527</v>
      </c>
      <c r="O3" t="n">
        <v>46.9829097436446</v>
      </c>
      <c r="P3" t="n">
        <v>50.0104006207972</v>
      </c>
      <c r="Q3" t="n">
        <v>54.0615190521277</v>
      </c>
      <c r="R3" t="n">
        <v>57.8683154180499</v>
      </c>
      <c r="S3" t="n">
        <v>61.9250377836718</v>
      </c>
      <c r="T3" t="n">
        <v>65.0159769589458</v>
      </c>
      <c r="U3" t="n">
        <v>67.7432101565086</v>
      </c>
      <c r="V3" t="n">
        <v>68.5456713659249</v>
      </c>
      <c r="W3" t="n">
        <v>70.6361780733275</v>
      </c>
      <c r="X3" t="n">
        <v>69.3948810303035</v>
      </c>
      <c r="Y3" t="n">
        <v>67.945410313245</v>
      </c>
      <c r="Z3" t="n">
        <v>69.0895160583155</v>
      </c>
      <c r="AA3" t="n">
        <v>66.5048318111663</v>
      </c>
      <c r="AB3" t="n">
        <v>66.2125020244843</v>
      </c>
      <c r="AC3" t="n">
        <v>64.2258836851298</v>
      </c>
      <c r="AD3" t="n">
        <v>62.23423901605</v>
      </c>
      <c r="AE3" t="n">
        <v>58.967391212</v>
      </c>
      <c r="AF3" t="n">
        <v>61.1252922552824</v>
      </c>
    </row>
    <row r="4">
      <c r="A4" t="s">
        <v>214</v>
      </c>
      <c r="B4" t="s">
        <v>376</v>
      </c>
      <c r="C4" t="s">
        <v>317</v>
      </c>
      <c r="D4" t="s">
        <v>377</v>
      </c>
      <c r="E4" t="s">
        <v>318</v>
      </c>
      <c r="F4" t="n">
        <v>6211.48858347103</v>
      </c>
      <c r="G4" t="n">
        <v>6329.68171874775</v>
      </c>
      <c r="H4" t="n">
        <v>6529.14555786638</v>
      </c>
      <c r="I4" t="n">
        <v>6697.12996057789</v>
      </c>
      <c r="J4" t="n">
        <v>6870.31522178087</v>
      </c>
      <c r="K4" t="n">
        <v>7273.66721953815</v>
      </c>
      <c r="L4" t="n">
        <v>7609.46346034895</v>
      </c>
      <c r="M4" t="n">
        <v>8229.00802310837</v>
      </c>
      <c r="N4" t="n">
        <v>9333.02764071056</v>
      </c>
      <c r="O4" t="n">
        <v>10129.2409767516</v>
      </c>
      <c r="P4" t="n">
        <v>10923.5511242553</v>
      </c>
      <c r="Q4" t="n">
        <v>12049.9191442256</v>
      </c>
      <c r="R4" t="n">
        <v>13104.5619262963</v>
      </c>
      <c r="S4" t="n">
        <v>14013.8697846859</v>
      </c>
      <c r="T4" t="n">
        <v>14750.979816327</v>
      </c>
      <c r="U4" t="n">
        <v>15535.7055532474</v>
      </c>
      <c r="V4" t="n">
        <v>16062.3398154315</v>
      </c>
      <c r="W4" t="n">
        <v>16869.4353929128</v>
      </c>
      <c r="X4" t="n">
        <v>17286.6672416197</v>
      </c>
      <c r="Y4" t="n">
        <v>17631.4441920641</v>
      </c>
      <c r="Z4" t="n">
        <v>17966.6581886038</v>
      </c>
      <c r="AA4" t="n">
        <v>18332.9890373942</v>
      </c>
      <c r="AB4" t="n">
        <v>18986.194446014</v>
      </c>
      <c r="AC4" t="n">
        <v>19863.6525444569</v>
      </c>
      <c r="AD4" t="n">
        <v>20551.6476002012</v>
      </c>
      <c r="AE4" t="n">
        <v>20675.818080161</v>
      </c>
      <c r="AF4" t="n">
        <v>20861.6721017402</v>
      </c>
    </row>
    <row r="5">
      <c r="A5" t="s">
        <v>214</v>
      </c>
      <c r="B5" t="s">
        <v>378</v>
      </c>
      <c r="C5" t="s">
        <v>317</v>
      </c>
      <c r="D5" t="s">
        <v>379</v>
      </c>
      <c r="E5" t="s">
        <v>318</v>
      </c>
      <c r="F5" t="n">
        <v>186.226219735146</v>
      </c>
      <c r="G5" t="n">
        <v>195.073901069999</v>
      </c>
      <c r="H5" t="n">
        <v>201.316806713873</v>
      </c>
      <c r="I5" t="n">
        <v>205.516100702102</v>
      </c>
      <c r="J5" t="n">
        <v>207.612966793462</v>
      </c>
      <c r="K5" t="n">
        <v>227.784981418912</v>
      </c>
      <c r="L5" t="n">
        <v>257.376738300261</v>
      </c>
      <c r="M5" t="n">
        <v>278.82153517791</v>
      </c>
      <c r="N5" t="n">
        <v>331.759797609531</v>
      </c>
      <c r="O5" t="n">
        <v>374.883429816336</v>
      </c>
      <c r="P5" t="n">
        <v>414.856760884382</v>
      </c>
      <c r="Q5" t="n">
        <v>505.440689183288</v>
      </c>
      <c r="R5" t="n">
        <v>597.488926508816</v>
      </c>
      <c r="S5" t="n">
        <v>684.47435364745</v>
      </c>
      <c r="T5" t="n">
        <v>781.931945130064</v>
      </c>
      <c r="U5" t="n">
        <v>964.031939610995</v>
      </c>
      <c r="V5" t="n">
        <v>1061.4034505107</v>
      </c>
      <c r="W5" t="n">
        <v>1208.90774320642</v>
      </c>
      <c r="X5" t="n">
        <v>1329.15690140437</v>
      </c>
      <c r="Y5" t="n">
        <v>1450.49527347789</v>
      </c>
      <c r="Z5" t="n">
        <v>1578.08473849135</v>
      </c>
      <c r="AA5" t="n">
        <v>1681.84496395913</v>
      </c>
      <c r="AB5" t="n">
        <v>1808.88249221704</v>
      </c>
      <c r="AC5" t="n">
        <v>1921.70543309469</v>
      </c>
      <c r="AD5" t="n">
        <v>2016.19147685507</v>
      </c>
      <c r="AE5" t="n">
        <v>2071.589043212</v>
      </c>
      <c r="AF5" t="n">
        <v>2099.62131207407</v>
      </c>
    </row>
    <row r="6">
      <c r="A6" t="s">
        <v>214</v>
      </c>
      <c r="B6" t="s">
        <v>380</v>
      </c>
      <c r="C6" t="s">
        <v>317</v>
      </c>
      <c r="D6" t="s">
        <v>381</v>
      </c>
      <c r="E6" t="s">
        <v>318</v>
      </c>
      <c r="F6" t="n">
        <v>67.5419170830655</v>
      </c>
      <c r="G6" t="n">
        <v>76.1225141789817</v>
      </c>
      <c r="H6" t="n">
        <v>79.370252052043</v>
      </c>
      <c r="I6" t="n">
        <v>93.9886071487883</v>
      </c>
      <c r="J6" t="n">
        <v>96.4916318443671</v>
      </c>
      <c r="K6" t="n">
        <v>128.06108791848</v>
      </c>
      <c r="L6" t="n">
        <v>140.353046237665</v>
      </c>
      <c r="M6" t="n">
        <v>155.357172249268</v>
      </c>
      <c r="N6" t="n">
        <v>185.405546324508</v>
      </c>
      <c r="O6" t="n">
        <v>213.685685099536</v>
      </c>
      <c r="P6" t="n">
        <v>241.136495440747</v>
      </c>
      <c r="Q6" t="n">
        <v>302.070076412313</v>
      </c>
      <c r="R6" t="n">
        <v>358.323848722977</v>
      </c>
      <c r="S6" t="n">
        <v>400.665003253263</v>
      </c>
      <c r="T6" t="n">
        <v>416.082857252337</v>
      </c>
      <c r="U6" t="n">
        <v>470.687189189581</v>
      </c>
      <c r="V6" t="n">
        <v>497.047795380627</v>
      </c>
      <c r="W6" t="n">
        <v>526.244081651264</v>
      </c>
      <c r="X6" t="n">
        <v>539.156588898006</v>
      </c>
      <c r="Y6" t="n">
        <v>556.936395694893</v>
      </c>
      <c r="Z6" t="n">
        <v>571.455556122146</v>
      </c>
      <c r="AA6" t="n">
        <v>581.548944054499</v>
      </c>
      <c r="AB6" t="n">
        <v>592.752080892009</v>
      </c>
      <c r="AC6" t="n">
        <v>603.039885455705</v>
      </c>
      <c r="AD6" t="n">
        <v>605.902899325247</v>
      </c>
      <c r="AE6" t="n">
        <v>592.168940205</v>
      </c>
      <c r="AF6" t="n">
        <v>587.064109054189</v>
      </c>
    </row>
    <row r="7">
      <c r="A7" t="s">
        <v>214</v>
      </c>
      <c r="B7" t="s">
        <v>382</v>
      </c>
      <c r="C7" t="s">
        <v>317</v>
      </c>
      <c r="D7" t="s">
        <v>383</v>
      </c>
      <c r="E7" t="s">
        <v>318</v>
      </c>
      <c r="F7" t="n">
        <v>47.2868527438047</v>
      </c>
      <c r="G7" t="n">
        <v>53.5135192001116</v>
      </c>
      <c r="H7" t="n">
        <v>55.5535823043928</v>
      </c>
      <c r="I7" t="n">
        <v>58.0081737700557</v>
      </c>
      <c r="J7" t="n">
        <v>59.730186521294</v>
      </c>
      <c r="K7" t="n">
        <v>71.624975742424</v>
      </c>
      <c r="L7" t="n">
        <v>72.2559267895945</v>
      </c>
      <c r="M7" t="n">
        <v>75.3606549106824</v>
      </c>
      <c r="N7" t="n">
        <v>87.3509164848663</v>
      </c>
      <c r="O7" t="n">
        <v>99.0205294775783</v>
      </c>
      <c r="P7" t="n">
        <v>108.365553882374</v>
      </c>
      <c r="Q7" t="n">
        <v>133.342696760227</v>
      </c>
      <c r="R7" t="n">
        <v>157.623254319391</v>
      </c>
      <c r="S7" t="n">
        <v>190.83908524518</v>
      </c>
      <c r="T7" t="n">
        <v>214.443698802724</v>
      </c>
      <c r="U7" t="n">
        <v>243.070537830284</v>
      </c>
      <c r="V7" t="n">
        <v>250.12012685026</v>
      </c>
      <c r="W7" t="n">
        <v>269.493301818386</v>
      </c>
      <c r="X7" t="n">
        <v>286.933235240286</v>
      </c>
      <c r="Y7" t="n">
        <v>307.736189711322</v>
      </c>
      <c r="Z7" t="n">
        <v>331.14355780916</v>
      </c>
      <c r="AA7" t="n">
        <v>348.005853101915</v>
      </c>
      <c r="AB7" t="n">
        <v>369.53123326082</v>
      </c>
      <c r="AC7" t="n">
        <v>383.740511616643</v>
      </c>
      <c r="AD7" t="n">
        <v>409.139265517375</v>
      </c>
      <c r="AE7" t="n">
        <v>403.205060361</v>
      </c>
      <c r="AF7" t="n">
        <v>381.556695949134</v>
      </c>
    </row>
    <row r="8">
      <c r="A8" t="s">
        <v>214</v>
      </c>
      <c r="B8" t="s">
        <v>384</v>
      </c>
      <c r="C8" t="s">
        <v>317</v>
      </c>
      <c r="D8" t="s">
        <v>385</v>
      </c>
      <c r="E8" t="s">
        <v>318</v>
      </c>
      <c r="F8" t="n">
        <v>99.8866730184979</v>
      </c>
      <c r="G8" t="n">
        <v>95.6511528929186</v>
      </c>
      <c r="H8" t="n">
        <v>101.052073453196</v>
      </c>
      <c r="I8" t="n">
        <v>94.5018156243417</v>
      </c>
      <c r="J8" t="n">
        <v>90.1533870800456</v>
      </c>
      <c r="K8" t="n">
        <v>79.4546841966125</v>
      </c>
      <c r="L8" t="n">
        <v>85.0928057961211</v>
      </c>
      <c r="M8" t="n">
        <v>92.3816850057101</v>
      </c>
      <c r="N8" t="n">
        <v>103.9763757178</v>
      </c>
      <c r="O8" t="n">
        <v>114.417149257606</v>
      </c>
      <c r="P8" t="n">
        <v>130.49924988606</v>
      </c>
      <c r="Q8" t="n">
        <v>156.23538404884</v>
      </c>
      <c r="R8" t="n">
        <v>186.378239982527</v>
      </c>
      <c r="S8" t="n">
        <v>206.170167845597</v>
      </c>
      <c r="T8" t="n">
        <v>223.823855695794</v>
      </c>
      <c r="U8" t="n">
        <v>279.11932360223</v>
      </c>
      <c r="V8" t="n">
        <v>321.535671659123</v>
      </c>
      <c r="W8" t="n">
        <v>383.693741135463</v>
      </c>
      <c r="X8" t="n">
        <v>439.573360500665</v>
      </c>
      <c r="Y8" t="n">
        <v>495.297408288289</v>
      </c>
      <c r="Z8" t="n">
        <v>555.546493567554</v>
      </c>
      <c r="AA8" t="n">
        <v>616.47529775391</v>
      </c>
      <c r="AB8" t="n">
        <v>714.510818661505</v>
      </c>
      <c r="AC8" t="n">
        <v>877.107203271075</v>
      </c>
      <c r="AD8" t="n">
        <v>1057.43407798811</v>
      </c>
      <c r="AE8" t="n">
        <v>1117.80120752</v>
      </c>
      <c r="AF8" t="n">
        <v>1122.37479100936</v>
      </c>
    </row>
    <row r="9">
      <c r="A9" t="s">
        <v>214</v>
      </c>
      <c r="B9" t="s">
        <v>386</v>
      </c>
      <c r="C9" t="s">
        <v>317</v>
      </c>
      <c r="D9" t="s">
        <v>387</v>
      </c>
      <c r="E9" t="s">
        <v>318</v>
      </c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</row>
    <row r="10">
      <c r="A10" t="s">
        <v>214</v>
      </c>
      <c r="B10" t="s">
        <v>388</v>
      </c>
      <c r="C10" t="s">
        <v>317</v>
      </c>
      <c r="D10" t="s">
        <v>389</v>
      </c>
      <c r="E10" t="s">
        <v>318</v>
      </c>
      <c r="F10" t="n">
        <v>1221.21341515793</v>
      </c>
      <c r="G10" t="n">
        <v>1297.14580797096</v>
      </c>
      <c r="H10" t="n">
        <v>1366.30238523307</v>
      </c>
      <c r="I10" t="n">
        <v>1389.87807724055</v>
      </c>
      <c r="J10" t="n">
        <v>1404.52877290135</v>
      </c>
      <c r="K10" t="n">
        <v>1515.03725834919</v>
      </c>
      <c r="L10" t="n">
        <v>1630.77828138874</v>
      </c>
      <c r="M10" t="n">
        <v>1869.41173734021</v>
      </c>
      <c r="N10" t="n">
        <v>2131.02392756586</v>
      </c>
      <c r="O10" t="n">
        <v>2326.04905360222</v>
      </c>
      <c r="P10" t="n">
        <v>2556.24392658095</v>
      </c>
      <c r="Q10" t="n">
        <v>2915.68437583057</v>
      </c>
      <c r="R10" t="n">
        <v>3307.48955332819</v>
      </c>
      <c r="S10" t="n">
        <v>3617.16421561159</v>
      </c>
      <c r="T10" t="n">
        <v>3826.06330245679</v>
      </c>
      <c r="U10" t="n">
        <v>4261.44751036888</v>
      </c>
      <c r="V10" t="n">
        <v>4622.53408566592</v>
      </c>
      <c r="W10" t="n">
        <v>4909.85524271085</v>
      </c>
      <c r="X10" t="n">
        <v>5061.86728675236</v>
      </c>
      <c r="Y10" t="n">
        <v>5168.61335170592</v>
      </c>
      <c r="Z10" t="n">
        <v>5205.50441644247</v>
      </c>
      <c r="AA10" t="n">
        <v>5204.19300214211</v>
      </c>
      <c r="AB10" t="n">
        <v>5317.95173232275</v>
      </c>
      <c r="AC10" t="n">
        <v>5454.88337532977</v>
      </c>
      <c r="AD10" t="n">
        <v>5633.99999173069</v>
      </c>
      <c r="AE10" t="n">
        <v>5809.268646873</v>
      </c>
      <c r="AF10" t="n">
        <v>6229.77435156209</v>
      </c>
    </row>
    <row r="11">
      <c r="A11" t="s">
        <v>214</v>
      </c>
      <c r="B11" t="s">
        <v>390</v>
      </c>
      <c r="C11" t="s">
        <v>317</v>
      </c>
      <c r="D11" t="s">
        <v>391</v>
      </c>
      <c r="E11" t="s">
        <v>318</v>
      </c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</row>
    <row r="12">
      <c r="A12" t="s">
        <v>214</v>
      </c>
      <c r="B12" t="s">
        <v>392</v>
      </c>
      <c r="C12" t="s">
        <v>317</v>
      </c>
      <c r="D12" t="s">
        <v>393</v>
      </c>
      <c r="E12" t="s">
        <v>318</v>
      </c>
      <c r="F12" t="n">
        <v>284.697294924183</v>
      </c>
      <c r="G12" t="n">
        <v>287.663571690509</v>
      </c>
      <c r="H12" t="n">
        <v>304.954201704401</v>
      </c>
      <c r="I12" t="n">
        <v>315.61554619197</v>
      </c>
      <c r="J12" t="n">
        <v>322.140232730957</v>
      </c>
      <c r="K12" t="n">
        <v>340.073995142692</v>
      </c>
      <c r="L12" t="n">
        <v>348.440932351895</v>
      </c>
      <c r="M12" t="n">
        <v>350.358288456158</v>
      </c>
      <c r="N12" t="n">
        <v>398.281281530258</v>
      </c>
      <c r="O12" t="n">
        <v>432.29359821499</v>
      </c>
      <c r="P12" t="n">
        <v>464.877146028849</v>
      </c>
      <c r="Q12" t="n">
        <v>549.017171621751</v>
      </c>
      <c r="R12" t="n">
        <v>641.235202373043</v>
      </c>
      <c r="S12" t="n">
        <v>735.103967278096</v>
      </c>
      <c r="T12" t="n">
        <v>819.391618221036</v>
      </c>
      <c r="U12" t="n">
        <v>1000.32650818122</v>
      </c>
      <c r="V12" t="n">
        <v>1071.96191492463</v>
      </c>
      <c r="W12" t="n">
        <v>1195.01894160128</v>
      </c>
      <c r="X12" t="n">
        <v>1298.1374062674</v>
      </c>
      <c r="Y12" t="n">
        <v>1403.86850626511</v>
      </c>
      <c r="Z12" t="n">
        <v>1508.6579984392</v>
      </c>
      <c r="AA12" t="n">
        <v>1601.89954756163</v>
      </c>
      <c r="AB12" t="n">
        <v>1713.51252901289</v>
      </c>
      <c r="AC12" t="n">
        <v>1882.63940889859</v>
      </c>
      <c r="AD12" t="n">
        <v>2005.10187714524</v>
      </c>
      <c r="AE12" t="n">
        <v>2012.028336965</v>
      </c>
      <c r="AF12" t="n">
        <v>2086.72528726906</v>
      </c>
    </row>
    <row r="13">
      <c r="A13" t="s">
        <v>214</v>
      </c>
      <c r="B13" t="s">
        <v>394</v>
      </c>
      <c r="C13" t="s">
        <v>317</v>
      </c>
      <c r="D13" t="s">
        <v>395</v>
      </c>
      <c r="E13" t="s">
        <v>318</v>
      </c>
      <c r="F13" t="n">
        <v>206.118733313133</v>
      </c>
      <c r="G13" t="n">
        <v>220.574272734475</v>
      </c>
      <c r="H13" t="n">
        <v>232.619211094445</v>
      </c>
      <c r="I13" t="n">
        <v>245.915184580906</v>
      </c>
      <c r="J13" t="n">
        <v>252.609596410129</v>
      </c>
      <c r="K13" t="n">
        <v>273.493330500617</v>
      </c>
      <c r="L13" t="n">
        <v>298.683328846658</v>
      </c>
      <c r="M13" t="n">
        <v>334.216640229079</v>
      </c>
      <c r="N13" t="n">
        <v>414.331847163154</v>
      </c>
      <c r="O13" t="n">
        <v>475.073860547373</v>
      </c>
      <c r="P13" t="n">
        <v>519.875581468238</v>
      </c>
      <c r="Q13" t="n">
        <v>627.106719982788</v>
      </c>
      <c r="R13" t="n">
        <v>718.399166653555</v>
      </c>
      <c r="S13" t="n">
        <v>826.830440457938</v>
      </c>
      <c r="T13" t="n">
        <v>902.112957429456</v>
      </c>
      <c r="U13" t="n">
        <v>1078.65115387923</v>
      </c>
      <c r="V13" t="n">
        <v>1148.91208881753</v>
      </c>
      <c r="W13" t="n">
        <v>1275.76181320343</v>
      </c>
      <c r="X13" t="n">
        <v>1379.04254916355</v>
      </c>
      <c r="Y13" t="n">
        <v>1486.53585770864</v>
      </c>
      <c r="Z13" t="n">
        <v>1599.96729385703</v>
      </c>
      <c r="AA13" t="n">
        <v>1695.56989565977</v>
      </c>
      <c r="AB13" t="n">
        <v>1818.75799395416</v>
      </c>
      <c r="AC13" t="n">
        <v>1964.34282668913</v>
      </c>
      <c r="AD13" t="n">
        <v>2031.70979509244</v>
      </c>
      <c r="AE13" t="n">
        <v>2174.582837119</v>
      </c>
      <c r="AF13" t="n">
        <v>2159.54982096105</v>
      </c>
    </row>
    <row r="14">
      <c r="A14" t="s">
        <v>214</v>
      </c>
      <c r="B14" t="s">
        <v>396</v>
      </c>
      <c r="C14" t="s">
        <v>317</v>
      </c>
      <c r="D14" t="s">
        <v>397</v>
      </c>
      <c r="E14" t="s">
        <v>318</v>
      </c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</row>
    <row r="15">
      <c r="A15" t="s">
        <v>214</v>
      </c>
      <c r="B15" t="s">
        <v>398</v>
      </c>
      <c r="C15" t="s">
        <v>317</v>
      </c>
      <c r="D15" t="s">
        <v>399</v>
      </c>
      <c r="E15" t="s">
        <v>318</v>
      </c>
      <c r="F15" t="n">
        <v>1412.18636860964</v>
      </c>
      <c r="G15" t="n">
        <v>1392.52963962239</v>
      </c>
      <c r="H15" t="n">
        <v>1427.34508852407</v>
      </c>
      <c r="I15" t="n">
        <v>1460.52904406766</v>
      </c>
      <c r="J15" t="n">
        <v>1468.41313428842</v>
      </c>
      <c r="K15" t="n">
        <v>1526.21536425808</v>
      </c>
      <c r="L15" t="n">
        <v>1510.7087298773</v>
      </c>
      <c r="M15" t="n">
        <v>1537.99596310735</v>
      </c>
      <c r="N15" t="n">
        <v>1564.21443430466</v>
      </c>
      <c r="O15" t="n">
        <v>1630.58561886427</v>
      </c>
      <c r="P15" t="n">
        <v>1677.30119842245</v>
      </c>
      <c r="Q15" t="n">
        <v>1797.65440300052</v>
      </c>
      <c r="R15" t="n">
        <v>1888.32429744723</v>
      </c>
      <c r="S15" t="n">
        <v>1944.20884097329</v>
      </c>
      <c r="T15" t="n">
        <v>1928.34812949752</v>
      </c>
      <c r="U15" t="n">
        <v>1986.43584101062</v>
      </c>
      <c r="V15" t="n">
        <v>2055.90452700116</v>
      </c>
      <c r="W15" t="n">
        <v>2092.28139062165</v>
      </c>
      <c r="X15" t="n">
        <v>2030.62974371897</v>
      </c>
      <c r="Y15" t="n">
        <v>1953.72484092475</v>
      </c>
      <c r="Z15" t="n">
        <v>1883.84767902685</v>
      </c>
      <c r="AA15" t="n">
        <v>1822.23044921062</v>
      </c>
      <c r="AB15" t="n">
        <v>1846.65037255081</v>
      </c>
      <c r="AC15" t="n">
        <v>1779.11568549452</v>
      </c>
      <c r="AD15" t="n">
        <v>1728.03741748052</v>
      </c>
      <c r="AE15" t="n">
        <v>1629.613423996</v>
      </c>
      <c r="AF15" t="n">
        <v>1589.68007266346</v>
      </c>
    </row>
    <row r="16">
      <c r="A16" t="s">
        <v>214</v>
      </c>
      <c r="B16" t="s">
        <v>400</v>
      </c>
      <c r="C16" t="s">
        <v>317</v>
      </c>
      <c r="D16" t="s">
        <v>401</v>
      </c>
      <c r="E16" t="s">
        <v>318</v>
      </c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</row>
    <row r="17">
      <c r="A17" t="s">
        <v>214</v>
      </c>
      <c r="B17" t="s">
        <v>402</v>
      </c>
      <c r="C17" t="s">
        <v>317</v>
      </c>
      <c r="D17" t="s">
        <v>403</v>
      </c>
      <c r="E17" t="s">
        <v>318</v>
      </c>
      <c r="F17" t="n">
        <v>321.623312412675</v>
      </c>
      <c r="G17" t="n">
        <v>336.642298911831</v>
      </c>
      <c r="H17" t="n">
        <v>360.071657620834</v>
      </c>
      <c r="I17" t="n">
        <v>389.09926900766</v>
      </c>
      <c r="J17" t="n">
        <v>405.474500686123</v>
      </c>
      <c r="K17" t="n">
        <v>431.350261235352</v>
      </c>
      <c r="L17" t="n">
        <v>457.948836887391</v>
      </c>
      <c r="M17" t="n">
        <v>499.682808296287</v>
      </c>
      <c r="N17" t="n">
        <v>572.79671263291</v>
      </c>
      <c r="O17" t="n">
        <v>628.803747729138</v>
      </c>
      <c r="P17" t="n">
        <v>698.055150712725</v>
      </c>
      <c r="Q17" t="n">
        <v>798.365962654264</v>
      </c>
      <c r="R17" t="n">
        <v>898.286753492009</v>
      </c>
      <c r="S17" t="n">
        <v>958.71577493748</v>
      </c>
      <c r="T17" t="n">
        <v>1042.23807434709</v>
      </c>
      <c r="U17" t="n">
        <v>1171.98962689804</v>
      </c>
      <c r="V17" t="n">
        <v>1215.85032203441</v>
      </c>
      <c r="W17" t="n">
        <v>1259.92963839123</v>
      </c>
      <c r="X17" t="n">
        <v>1258.68842927918</v>
      </c>
      <c r="Y17" t="n">
        <v>1247.14289177859</v>
      </c>
      <c r="Z17" t="n">
        <v>1230.90757223847</v>
      </c>
      <c r="AA17" t="n">
        <v>1223.99046569905</v>
      </c>
      <c r="AB17" t="n">
        <v>1238.65464178876</v>
      </c>
      <c r="AC17" t="n">
        <v>1281.88041056986</v>
      </c>
      <c r="AD17" t="n">
        <v>1266.96451608127</v>
      </c>
      <c r="AE17" t="n">
        <v>1234.491124242</v>
      </c>
      <c r="AF17" t="n">
        <v>1200.27147672377</v>
      </c>
    </row>
    <row r="18">
      <c r="A18" t="s">
        <v>214</v>
      </c>
      <c r="B18" t="s">
        <v>404</v>
      </c>
      <c r="C18" t="s">
        <v>317</v>
      </c>
      <c r="D18" t="s">
        <v>405</v>
      </c>
      <c r="E18" t="s">
        <v>318</v>
      </c>
      <c r="F18" t="n">
        <v>2221.82311081805</v>
      </c>
      <c r="G18" t="n">
        <v>2228.84993329145</v>
      </c>
      <c r="H18" t="n">
        <v>2241.88204490819</v>
      </c>
      <c r="I18" t="n">
        <v>2274.11274375554</v>
      </c>
      <c r="J18" t="n">
        <v>2383.68257896762</v>
      </c>
      <c r="K18" t="n">
        <v>2484.98168871582</v>
      </c>
      <c r="L18" t="n">
        <v>2606.9262116147</v>
      </c>
      <c r="M18" t="n">
        <v>2830.58650042706</v>
      </c>
      <c r="N18" t="n">
        <v>3320.51884180656</v>
      </c>
      <c r="O18" t="n">
        <v>3593.8537070866</v>
      </c>
      <c r="P18" t="n">
        <v>3837.02817775216</v>
      </c>
      <c r="Q18" t="n">
        <v>3943.07467785054</v>
      </c>
      <c r="R18" t="n">
        <v>3989.06052399818</v>
      </c>
      <c r="S18" t="n">
        <v>4051.62502198803</v>
      </c>
      <c r="T18" t="n">
        <v>4165.64966516605</v>
      </c>
      <c r="U18" t="n">
        <v>3591.32536517305</v>
      </c>
      <c r="V18" t="n">
        <v>3302.265864706</v>
      </c>
      <c r="W18" t="n">
        <v>3185.19972053307</v>
      </c>
      <c r="X18" t="n">
        <v>3067.13583644438</v>
      </c>
      <c r="Y18" t="n">
        <v>2932.69371036581</v>
      </c>
      <c r="Z18" t="n">
        <v>2847.5862622647</v>
      </c>
      <c r="AA18" t="n">
        <v>2879.10317068945</v>
      </c>
      <c r="AB18" t="n">
        <v>2873.07503995934</v>
      </c>
      <c r="AC18" t="n">
        <v>2988.41192756161</v>
      </c>
      <c r="AD18" t="n">
        <v>3037.20133707228</v>
      </c>
      <c r="AE18" t="n">
        <v>2900.019032549</v>
      </c>
      <c r="AF18" t="n">
        <v>2684.17547200742</v>
      </c>
    </row>
    <row r="19">
      <c r="A19" t="s">
        <v>214</v>
      </c>
      <c r="B19" t="s">
        <v>406</v>
      </c>
      <c r="C19" t="s">
        <v>317</v>
      </c>
      <c r="D19" t="s">
        <v>407</v>
      </c>
      <c r="E19" t="s">
        <v>318</v>
      </c>
      <c r="F19" t="n">
        <v>142.884685653359</v>
      </c>
      <c r="G19" t="n">
        <v>145.915107184682</v>
      </c>
      <c r="H19" t="n">
        <v>158.678254259463</v>
      </c>
      <c r="I19" t="n">
        <v>169.965398487831</v>
      </c>
      <c r="J19" t="n">
        <v>179.478233557654</v>
      </c>
      <c r="K19" t="n">
        <v>195.589592057396</v>
      </c>
      <c r="L19" t="n">
        <v>200.898622258131</v>
      </c>
      <c r="M19" t="n">
        <v>204.835037908164</v>
      </c>
      <c r="N19" t="n">
        <v>223.367959569935</v>
      </c>
      <c r="O19" t="n">
        <v>240.574597055432</v>
      </c>
      <c r="P19" t="n">
        <v>275.31188319578</v>
      </c>
      <c r="Q19" t="n">
        <v>321.926986881033</v>
      </c>
      <c r="R19" t="n">
        <v>361.952159471019</v>
      </c>
      <c r="S19" t="n">
        <v>398.072913446719</v>
      </c>
      <c r="T19" t="n">
        <v>430.893712326939</v>
      </c>
      <c r="U19" t="n">
        <v>488.62055750441</v>
      </c>
      <c r="V19" t="n">
        <v>514.803967883414</v>
      </c>
      <c r="W19" t="n">
        <v>563.049778037937</v>
      </c>
      <c r="X19" t="n">
        <v>596.345903949902</v>
      </c>
      <c r="Y19" t="n">
        <v>628.399766144474</v>
      </c>
      <c r="Z19" t="n">
        <v>653.956620345566</v>
      </c>
      <c r="AA19" t="n">
        <v>678.12744756284</v>
      </c>
      <c r="AB19" t="n">
        <v>691.915511394731</v>
      </c>
      <c r="AC19" t="n">
        <v>726.785876476177</v>
      </c>
      <c r="AD19" t="n">
        <v>759.964945915993</v>
      </c>
      <c r="AE19" t="n">
        <v>731.050427119</v>
      </c>
      <c r="AF19" t="n">
        <v>720.878712467778</v>
      </c>
    </row>
    <row r="20">
      <c r="A20" t="s">
        <v>214</v>
      </c>
      <c r="B20" t="s">
        <v>408</v>
      </c>
      <c r="C20" t="s">
        <v>317</v>
      </c>
      <c r="D20" t="s">
        <v>409</v>
      </c>
      <c r="E20" t="s">
        <v>318</v>
      </c>
      <c r="F20" t="n">
        <v>252.816802156428</v>
      </c>
      <c r="G20" t="n">
        <v>253.365384798025</v>
      </c>
      <c r="H20" t="n">
        <v>257.753988718486</v>
      </c>
      <c r="I20" t="n">
        <v>261.50552765354</v>
      </c>
      <c r="J20" t="n">
        <v>265.991458518422</v>
      </c>
      <c r="K20" t="n">
        <v>279.636953655555</v>
      </c>
      <c r="L20" t="n">
        <v>290.520372055377</v>
      </c>
      <c r="M20" t="n">
        <v>309.754518804462</v>
      </c>
      <c r="N20" t="n">
        <v>347.594150232924</v>
      </c>
      <c r="O20" t="n">
        <v>378.99434012711</v>
      </c>
      <c r="P20" t="n">
        <v>410.552203958043</v>
      </c>
      <c r="Q20" t="n">
        <v>457.297194033983</v>
      </c>
      <c r="R20" t="n">
        <v>501.11449726714</v>
      </c>
      <c r="S20" t="n">
        <v>535.50829249686</v>
      </c>
      <c r="T20" t="n">
        <v>564.251055310516</v>
      </c>
      <c r="U20" t="n">
        <v>597.38689493514</v>
      </c>
      <c r="V20" t="n">
        <v>602.127343334617</v>
      </c>
      <c r="W20" t="n">
        <v>634.110606570651</v>
      </c>
      <c r="X20" t="n">
        <v>681.438155064046</v>
      </c>
      <c r="Y20" t="n">
        <v>702.120112310538</v>
      </c>
      <c r="Z20" t="n">
        <v>740.840392551793</v>
      </c>
      <c r="AA20" t="n">
        <v>769.855103923266</v>
      </c>
      <c r="AB20" t="n">
        <v>840.212873575691</v>
      </c>
      <c r="AC20" t="n">
        <v>860.383408807652</v>
      </c>
      <c r="AD20" t="n">
        <v>871.26626761535</v>
      </c>
      <c r="AE20" t="n">
        <v>905.093014093</v>
      </c>
      <c r="AF20" t="n">
        <v>956.449295540397</v>
      </c>
    </row>
    <row r="21">
      <c r="A21" t="s">
        <v>214</v>
      </c>
      <c r="B21" t="s">
        <v>410</v>
      </c>
      <c r="C21" t="s">
        <v>317</v>
      </c>
      <c r="D21" t="s">
        <v>411</v>
      </c>
      <c r="E21" t="s">
        <v>318</v>
      </c>
      <c r="F21" t="n">
        <v>321.70481393022</v>
      </c>
      <c r="G21" t="n">
        <v>324.202545931924</v>
      </c>
      <c r="H21" t="n">
        <v>331.385246907636</v>
      </c>
      <c r="I21" t="n">
        <v>337.388226729624</v>
      </c>
      <c r="J21" t="n">
        <v>344.161158004085</v>
      </c>
      <c r="K21" t="n">
        <v>362.516474455773</v>
      </c>
      <c r="L21" t="n">
        <v>377.273905926015</v>
      </c>
      <c r="M21" t="n">
        <v>403.418083908149</v>
      </c>
      <c r="N21" t="n">
        <v>453.758876042095</v>
      </c>
      <c r="O21" t="n">
        <v>494.431436661714</v>
      </c>
      <c r="P21" t="n">
        <v>535.501798770986</v>
      </c>
      <c r="Q21" t="n">
        <v>595.696501226499</v>
      </c>
      <c r="R21" t="n">
        <v>652.18666474008</v>
      </c>
      <c r="S21" t="n">
        <v>697.00502864318</v>
      </c>
      <c r="T21" t="n">
        <v>734.431043907306</v>
      </c>
      <c r="U21" t="n">
        <v>777.077316174589</v>
      </c>
      <c r="V21" t="n">
        <v>781.329756542642</v>
      </c>
      <c r="W21" t="n">
        <v>828.725031051127</v>
      </c>
      <c r="X21" t="n">
        <v>885.357214742784</v>
      </c>
      <c r="Y21" t="n">
        <v>918.457410063775</v>
      </c>
      <c r="Z21" t="n">
        <v>968.338567877401</v>
      </c>
      <c r="AA21" t="n">
        <v>1012.73957890644</v>
      </c>
      <c r="AB21" t="n">
        <v>1094.4163341955</v>
      </c>
      <c r="AC21" t="n">
        <v>1128.51362984403</v>
      </c>
      <c r="AD21" t="n">
        <v>1149.1587199667</v>
      </c>
      <c r="AE21" t="n">
        <v>1180.686975973</v>
      </c>
      <c r="AF21" t="n">
        <v>1240.99417500927</v>
      </c>
    </row>
    <row r="22">
      <c r="A22" t="s">
        <v>214</v>
      </c>
      <c r="B22" t="s">
        <v>412</v>
      </c>
      <c r="C22" t="s">
        <v>317</v>
      </c>
      <c r="D22" t="s">
        <v>413</v>
      </c>
      <c r="E22" t="s">
        <v>318</v>
      </c>
      <c r="F22" t="n">
        <v>68.8880117727299</v>
      </c>
      <c r="G22" t="n">
        <v>70.8371611328387</v>
      </c>
      <c r="H22" t="n">
        <v>73.6312581891335</v>
      </c>
      <c r="I22" t="n">
        <v>75.8826990760686</v>
      </c>
      <c r="J22" t="n">
        <v>78.169699485648</v>
      </c>
      <c r="K22" t="n">
        <v>82.8795208012453</v>
      </c>
      <c r="L22" t="n">
        <v>86.7535338706231</v>
      </c>
      <c r="M22" t="n">
        <v>93.6635651036722</v>
      </c>
      <c r="N22" t="n">
        <v>106.164725809154</v>
      </c>
      <c r="O22" t="n">
        <v>115.437096534586</v>
      </c>
      <c r="P22" t="n">
        <v>124.949594813966</v>
      </c>
      <c r="Q22" t="n">
        <v>138.399307192493</v>
      </c>
      <c r="R22" t="n">
        <v>151.072167472915</v>
      </c>
      <c r="S22" t="n">
        <v>161.496736146294</v>
      </c>
      <c r="T22" t="n">
        <v>170.179988596762</v>
      </c>
      <c r="U22" t="n">
        <v>179.690421239419</v>
      </c>
      <c r="V22" t="n">
        <v>179.202413207993</v>
      </c>
      <c r="W22" t="n">
        <v>194.614424480448</v>
      </c>
      <c r="X22" t="n">
        <v>203.919059678702</v>
      </c>
      <c r="Y22" t="n">
        <v>216.337297753206</v>
      </c>
      <c r="Z22" t="n">
        <v>227.498175325575</v>
      </c>
      <c r="AA22" t="n">
        <v>242.884474983148</v>
      </c>
      <c r="AB22" t="n">
        <v>254.203460619772</v>
      </c>
      <c r="AC22" t="n">
        <v>268.130221036339</v>
      </c>
      <c r="AD22" t="n">
        <v>277.892452351322</v>
      </c>
      <c r="AE22" t="n">
        <v>275.593961881</v>
      </c>
      <c r="AF22" t="n">
        <v>284.544879468826</v>
      </c>
    </row>
    <row r="23">
      <c r="A23" t="s">
        <v>214</v>
      </c>
      <c r="B23" t="s">
        <v>414</v>
      </c>
      <c r="C23" t="s">
        <v>317</v>
      </c>
      <c r="D23" t="s">
        <v>415</v>
      </c>
      <c r="E23" t="s">
        <v>318</v>
      </c>
      <c r="F23" t="n">
        <v>240.327480867349</v>
      </c>
      <c r="G23" t="n">
        <v>252.75924733858</v>
      </c>
      <c r="H23" t="n">
        <v>267.775100619398</v>
      </c>
      <c r="I23" t="n">
        <v>280.258310976051</v>
      </c>
      <c r="J23" t="n">
        <v>291.86260181975</v>
      </c>
      <c r="K23" t="n">
        <v>312.927625237852</v>
      </c>
      <c r="L23" t="n">
        <v>330.97984199364</v>
      </c>
      <c r="M23" t="n">
        <v>365.016030620624</v>
      </c>
      <c r="N23" t="n">
        <v>419.880018739468</v>
      </c>
      <c r="O23" t="n">
        <v>453.661094597514</v>
      </c>
      <c r="P23" t="n">
        <v>486.851037968227</v>
      </c>
      <c r="Q23" t="n">
        <v>531.046139347019</v>
      </c>
      <c r="R23" t="n">
        <v>572.229483116517</v>
      </c>
      <c r="S23" t="n">
        <v>612.622092350467</v>
      </c>
      <c r="T23" t="n">
        <v>644.092896915438</v>
      </c>
      <c r="U23" t="n">
        <v>674.017362135777</v>
      </c>
      <c r="V23" t="n">
        <v>669.894465573732</v>
      </c>
      <c r="W23" t="n">
        <v>674.644127414429</v>
      </c>
      <c r="X23" t="n">
        <v>655.783498620833</v>
      </c>
      <c r="Y23" t="n">
        <v>654.383303169274</v>
      </c>
      <c r="Z23" t="n">
        <v>623.448330527899</v>
      </c>
      <c r="AA23" t="n">
        <v>590.795542491203</v>
      </c>
      <c r="AB23" t="n">
        <v>579.419558685629</v>
      </c>
      <c r="AC23" t="n">
        <v>555.335668711603</v>
      </c>
      <c r="AD23" t="n">
        <v>539.031726719628</v>
      </c>
      <c r="AE23" t="n">
        <v>509.975381376</v>
      </c>
      <c r="AF23" t="n">
        <v>497.46462955818</v>
      </c>
    </row>
    <row r="24">
      <c r="A24" t="s">
        <v>214</v>
      </c>
      <c r="B24" t="s">
        <v>416</v>
      </c>
      <c r="C24" t="s">
        <v>317</v>
      </c>
      <c r="D24" t="s">
        <v>417</v>
      </c>
      <c r="E24" t="s">
        <v>318</v>
      </c>
      <c r="F24" t="n">
        <v>343.388939024275</v>
      </c>
      <c r="G24" t="n">
        <v>365.52045950765</v>
      </c>
      <c r="H24" t="n">
        <v>390.008450269362</v>
      </c>
      <c r="I24" t="n">
        <v>410.377508077126</v>
      </c>
      <c r="J24" t="n">
        <v>429.175322725311</v>
      </c>
      <c r="K24" t="n">
        <v>461.648917136008</v>
      </c>
      <c r="L24" t="n">
        <v>489.230012010132</v>
      </c>
      <c r="M24" t="n">
        <v>539.568141756934</v>
      </c>
      <c r="N24" t="n">
        <v>620.97463609923</v>
      </c>
      <c r="O24" t="n">
        <v>672.70463096448</v>
      </c>
      <c r="P24" t="n">
        <v>723.569099252659</v>
      </c>
      <c r="Q24" t="n">
        <v>791.409907544969</v>
      </c>
      <c r="R24" t="n">
        <v>854.717437609701</v>
      </c>
      <c r="S24" t="n">
        <v>915.494414375079</v>
      </c>
      <c r="T24" t="n">
        <v>963.19730498237</v>
      </c>
      <c r="U24" t="n">
        <v>1009.39179024767</v>
      </c>
      <c r="V24" t="n">
        <v>1017.55275777076</v>
      </c>
      <c r="W24" t="n">
        <v>1054.8903919038</v>
      </c>
      <c r="X24" t="n">
        <v>1063.06801878142</v>
      </c>
      <c r="Y24" t="n">
        <v>1041.13432877791</v>
      </c>
      <c r="Z24" t="n">
        <v>1042.64424486703</v>
      </c>
      <c r="AA24" t="n">
        <v>1075.95999241872</v>
      </c>
      <c r="AB24" t="n">
        <v>1145.55418888678</v>
      </c>
      <c r="AC24" t="n">
        <v>1232.80744621199</v>
      </c>
      <c r="AD24" t="n">
        <v>1357.2725826114</v>
      </c>
      <c r="AE24" t="n">
        <v>1422.148066089</v>
      </c>
      <c r="AF24" t="n">
        <v>1557.503903455</v>
      </c>
    </row>
    <row r="25">
      <c r="A25" t="s">
        <v>214</v>
      </c>
      <c r="B25" t="s">
        <v>418</v>
      </c>
      <c r="C25" t="s">
        <v>317</v>
      </c>
      <c r="D25" t="s">
        <v>419</v>
      </c>
      <c r="E25" t="s">
        <v>318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</row>
    <row r="26">
      <c r="A26" t="s">
        <v>214</v>
      </c>
      <c r="B26" t="s">
        <v>420</v>
      </c>
      <c r="C26" t="s">
        <v>317</v>
      </c>
      <c r="D26" t="s">
        <v>421</v>
      </c>
      <c r="E26" t="s">
        <v>318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</row>
    <row r="27">
      <c r="A27" t="s">
        <v>214</v>
      </c>
      <c r="B27" t="s">
        <v>422</v>
      </c>
      <c r="C27" t="s">
        <v>317</v>
      </c>
      <c r="D27" t="s">
        <v>423</v>
      </c>
      <c r="E27" t="s">
        <v>318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</row>
    <row r="28">
      <c r="A28" t="s">
        <v>214</v>
      </c>
      <c r="B28" t="s">
        <v>424</v>
      </c>
      <c r="C28" t="s">
        <v>317</v>
      </c>
      <c r="D28" t="s">
        <v>425</v>
      </c>
      <c r="E28" t="s">
        <v>318</v>
      </c>
      <c r="F28" t="n">
        <v>134.630352392474</v>
      </c>
      <c r="G28" t="n">
        <v>148.162618986748</v>
      </c>
      <c r="H28" t="n">
        <v>162.199704163052</v>
      </c>
      <c r="I28" t="n">
        <v>173.826862309341</v>
      </c>
      <c r="J28" t="n">
        <v>184.124750987251</v>
      </c>
      <c r="K28" t="n">
        <v>200.338892521848</v>
      </c>
      <c r="L28" t="n">
        <v>213.603568610235</v>
      </c>
      <c r="M28" t="n">
        <v>233.983553743924</v>
      </c>
      <c r="N28" t="n">
        <v>268.485120816009</v>
      </c>
      <c r="O28" t="n">
        <v>294.38619688776</v>
      </c>
      <c r="P28" t="n">
        <v>319.822750876506</v>
      </c>
      <c r="Q28" t="n">
        <v>355.677243377827</v>
      </c>
      <c r="R28" t="n">
        <v>388.978243220134</v>
      </c>
      <c r="S28" t="n">
        <v>416.883076177207</v>
      </c>
      <c r="T28" t="n">
        <v>439.736416286796</v>
      </c>
      <c r="U28" t="n">
        <v>464.395981587339</v>
      </c>
      <c r="V28" t="n">
        <v>433.483138334826</v>
      </c>
      <c r="W28" t="n">
        <v>406.516860718417</v>
      </c>
      <c r="X28" t="n">
        <v>376.851992408143</v>
      </c>
      <c r="Y28" t="n">
        <v>360.521744999603</v>
      </c>
      <c r="Z28" t="n">
        <v>335.901428040734</v>
      </c>
      <c r="AA28" t="n">
        <v>336.498043410401</v>
      </c>
      <c r="AB28" t="n">
        <v>357.919207916938</v>
      </c>
      <c r="AC28" t="n">
        <v>376.566945514594</v>
      </c>
      <c r="AD28" t="n">
        <v>373.032797901008</v>
      </c>
      <c r="AE28" t="n">
        <v>366.106238321</v>
      </c>
      <c r="AF28" t="n">
        <v>363.619372253846</v>
      </c>
    </row>
    <row r="29">
      <c r="A29" t="s">
        <v>214</v>
      </c>
      <c r="B29" t="s">
        <v>426</v>
      </c>
      <c r="C29" t="s">
        <v>317</v>
      </c>
      <c r="D29" t="s">
        <v>427</v>
      </c>
      <c r="E29" t="s">
        <v>318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</row>
    <row r="30">
      <c r="A30" t="s">
        <v>214</v>
      </c>
      <c r="B30" t="s">
        <v>428</v>
      </c>
      <c r="C30" t="s">
        <v>317</v>
      </c>
      <c r="D30" t="s">
        <v>429</v>
      </c>
      <c r="E30" t="s">
        <v>318</v>
      </c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</row>
    <row r="31">
      <c r="A31" t="s">
        <v>214</v>
      </c>
      <c r="B31" t="s">
        <v>430</v>
      </c>
      <c r="C31" t="s">
        <v>317</v>
      </c>
      <c r="D31" t="s">
        <v>431</v>
      </c>
      <c r="E31" t="s">
        <v>318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</row>
    <row r="32">
      <c r="A32" t="s">
        <v>214</v>
      </c>
      <c r="B32" t="s">
        <v>432</v>
      </c>
      <c r="C32" t="s">
        <v>317</v>
      </c>
      <c r="D32" t="s">
        <v>433</v>
      </c>
      <c r="E32" t="s">
        <v>318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</row>
    <row r="33">
      <c r="A33" t="s">
        <v>214</v>
      </c>
      <c r="B33" t="s">
        <v>434</v>
      </c>
      <c r="C33" t="s">
        <v>317</v>
      </c>
      <c r="D33" t="s">
        <v>435</v>
      </c>
      <c r="E33" t="s">
        <v>318</v>
      </c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</row>
    <row r="34">
      <c r="A34" t="s">
        <v>214</v>
      </c>
      <c r="B34" t="s">
        <v>436</v>
      </c>
      <c r="C34" t="s">
        <v>317</v>
      </c>
      <c r="D34" t="s">
        <v>437</v>
      </c>
      <c r="E34" t="s">
        <v>318</v>
      </c>
      <c r="F34" t="n">
        <v>5.78123425322343</v>
      </c>
      <c r="G34" t="n">
        <v>5.89327383093216</v>
      </c>
      <c r="H34" t="n">
        <v>5.98040483278206</v>
      </c>
      <c r="I34" t="n">
        <v>6.15751958516174</v>
      </c>
      <c r="J34" t="n">
        <v>6.26936491626826</v>
      </c>
      <c r="K34" t="n">
        <v>6.46861773370767</v>
      </c>
      <c r="L34" t="n">
        <v>6.56920672477374</v>
      </c>
      <c r="M34" t="n">
        <v>7.07776823509629</v>
      </c>
      <c r="N34" t="n">
        <v>8.03012559271012</v>
      </c>
      <c r="O34" t="n">
        <v>8.7201995190754</v>
      </c>
      <c r="P34" t="n">
        <v>9.52468737489857</v>
      </c>
      <c r="Q34" t="n">
        <v>10.7197201686717</v>
      </c>
      <c r="R34" t="n">
        <v>11.6798316520347</v>
      </c>
      <c r="S34" t="n">
        <v>12.6653222296334</v>
      </c>
      <c r="T34" t="n">
        <v>13.3802959868294</v>
      </c>
      <c r="U34" t="n">
        <v>14.0613404512197</v>
      </c>
      <c r="V34" t="n">
        <v>13.7201232499679</v>
      </c>
      <c r="W34" t="n">
        <v>19.2612761872686</v>
      </c>
      <c r="X34" t="n">
        <v>20.0517488171858</v>
      </c>
      <c r="Y34" t="n">
        <v>20.2787304710772</v>
      </c>
      <c r="Z34" t="n">
        <v>20.0705047595966</v>
      </c>
      <c r="AA34" t="n">
        <v>19.4546885354991</v>
      </c>
      <c r="AB34" t="n">
        <v>24.1737836701172</v>
      </c>
      <c r="AC34" t="n">
        <v>24.9669679687961</v>
      </c>
      <c r="AD34" t="n">
        <v>29.6414264679336</v>
      </c>
      <c r="AE34" t="n">
        <v>30.913141175</v>
      </c>
      <c r="AF34" t="n">
        <v>30.950873129646</v>
      </c>
    </row>
    <row r="35">
      <c r="A35" t="s">
        <v>214</v>
      </c>
      <c r="B35" t="s">
        <v>438</v>
      </c>
      <c r="C35" t="s">
        <v>317</v>
      </c>
      <c r="D35" t="s">
        <v>439</v>
      </c>
      <c r="E35" t="s">
        <v>318</v>
      </c>
      <c r="F35" t="n">
        <v>1139.25606965196</v>
      </c>
      <c r="G35" t="n">
        <v>1240.52518394673</v>
      </c>
      <c r="H35" t="n">
        <v>1346.84016201652</v>
      </c>
      <c r="I35" t="n">
        <v>1434.75268847154</v>
      </c>
      <c r="J35" t="n">
        <v>1513.9258822035</v>
      </c>
      <c r="K35" t="n">
        <v>1640.41828610771</v>
      </c>
      <c r="L35" t="n">
        <v>1748.6382606908</v>
      </c>
      <c r="M35" t="n">
        <v>1941.75885899303</v>
      </c>
      <c r="N35" t="n">
        <v>2246.97949617867</v>
      </c>
      <c r="O35" t="n">
        <v>2435.35244127105</v>
      </c>
      <c r="P35" t="n">
        <v>2618.5447536829</v>
      </c>
      <c r="Q35" t="n">
        <v>2859.39180374057</v>
      </c>
      <c r="R35" t="n">
        <v>3083.85387929833</v>
      </c>
      <c r="S35" t="n">
        <v>3305.26252316134</v>
      </c>
      <c r="T35" t="n">
        <v>3477.80947027153</v>
      </c>
      <c r="U35" t="n">
        <v>3640.13143780741</v>
      </c>
      <c r="V35" t="n">
        <v>3720.70903349331</v>
      </c>
      <c r="W35" t="n">
        <v>3802.19480732982</v>
      </c>
      <c r="X35" t="n">
        <v>3884.93207634366</v>
      </c>
      <c r="Y35" t="n">
        <v>4016.71200558218</v>
      </c>
      <c r="Z35" t="n">
        <v>4020.2227813331</v>
      </c>
      <c r="AA35" t="n">
        <v>4055.36575945688</v>
      </c>
      <c r="AB35" t="n">
        <v>4074.88001479459</v>
      </c>
      <c r="AC35" t="n">
        <v>4243.87107927943</v>
      </c>
      <c r="AD35" t="n">
        <v>4391.88889676799</v>
      </c>
      <c r="AE35" t="n">
        <v>4631.851117414</v>
      </c>
      <c r="AF35" t="n">
        <v>5174.99655783924</v>
      </c>
    </row>
    <row r="36">
      <c r="A36" t="s">
        <v>214</v>
      </c>
      <c r="B36" t="s">
        <v>440</v>
      </c>
      <c r="C36" t="s">
        <v>317</v>
      </c>
      <c r="D36" t="s">
        <v>441</v>
      </c>
      <c r="E36" t="s">
        <v>318</v>
      </c>
      <c r="F36" t="n">
        <v>31.3068057188014</v>
      </c>
      <c r="G36" t="n">
        <v>32.5153509478873</v>
      </c>
      <c r="H36" t="n">
        <v>42.7906530420935</v>
      </c>
      <c r="I36" t="n">
        <v>44.6806927932899</v>
      </c>
      <c r="J36" t="n">
        <v>47.1225070764826</v>
      </c>
      <c r="K36" t="n">
        <v>62.7592716337606</v>
      </c>
      <c r="L36" t="n">
        <v>89.786227416118</v>
      </c>
      <c r="M36" t="n">
        <v>107.518593565198</v>
      </c>
      <c r="N36" t="n">
        <v>172.694692632713</v>
      </c>
      <c r="O36" t="n">
        <v>191.144351117353</v>
      </c>
      <c r="P36" t="n">
        <v>191.367353352864</v>
      </c>
      <c r="Q36" t="n">
        <v>212.256243920475</v>
      </c>
      <c r="R36" t="n">
        <v>279.127070116273</v>
      </c>
      <c r="S36" t="n">
        <v>351.031465181411</v>
      </c>
      <c r="T36" t="n">
        <v>370.567659539194</v>
      </c>
      <c r="U36" t="n">
        <v>422.335702904877</v>
      </c>
      <c r="V36" t="n">
        <v>467.74738118047</v>
      </c>
      <c r="W36" t="n">
        <v>407.646011477996</v>
      </c>
      <c r="X36" t="n">
        <v>360.893831207938</v>
      </c>
      <c r="Y36" t="n">
        <v>334.868950732518</v>
      </c>
      <c r="Z36" t="n">
        <v>296.45315180551</v>
      </c>
      <c r="AA36" t="n">
        <v>255.490205754457</v>
      </c>
      <c r="AB36" t="n">
        <v>227.689379825328</v>
      </c>
      <c r="AC36" t="n">
        <v>233.752381020569</v>
      </c>
      <c r="AD36" t="n">
        <v>217.531423620219</v>
      </c>
      <c r="AE36" t="n">
        <v>190.691895096</v>
      </c>
      <c r="AF36" t="n">
        <v>203.467175352421</v>
      </c>
    </row>
    <row r="37">
      <c r="A37" t="s">
        <v>214</v>
      </c>
      <c r="B37" t="s">
        <v>442</v>
      </c>
      <c r="C37" t="s">
        <v>317</v>
      </c>
      <c r="D37" t="s">
        <v>443</v>
      </c>
      <c r="E37" t="s">
        <v>318</v>
      </c>
      <c r="F37" t="n">
        <v>667.212546784193</v>
      </c>
      <c r="G37" t="n">
        <v>743.763218515929</v>
      </c>
      <c r="H37" t="n">
        <v>786.093145707518</v>
      </c>
      <c r="I37" t="n">
        <v>821.080217363047</v>
      </c>
      <c r="J37" t="n">
        <v>849.624372649961</v>
      </c>
      <c r="K37" t="n">
        <v>877.332442467949</v>
      </c>
      <c r="L37" t="n">
        <v>913.498173623292</v>
      </c>
      <c r="M37" t="n">
        <v>1036.9509494284</v>
      </c>
      <c r="N37" t="n">
        <v>1214.74713678043</v>
      </c>
      <c r="O37" t="n">
        <v>1326.64080417257</v>
      </c>
      <c r="P37" t="n">
        <v>1416.0410706728</v>
      </c>
      <c r="Q37" t="n">
        <v>1562.850175707</v>
      </c>
      <c r="R37" t="n">
        <v>1560.28029343592</v>
      </c>
      <c r="S37" t="n">
        <v>1573.13812114834</v>
      </c>
      <c r="T37" t="n">
        <v>1628.53381546243</v>
      </c>
      <c r="U37" t="n">
        <v>1734.64924618453</v>
      </c>
      <c r="V37" t="n">
        <v>1589.51572704613</v>
      </c>
      <c r="W37" t="n">
        <v>1570.69055478673</v>
      </c>
      <c r="X37" t="n">
        <v>1360.10786346909</v>
      </c>
      <c r="Y37" t="n">
        <v>1329.85727779465</v>
      </c>
      <c r="Z37" t="n">
        <v>1200.80113559948</v>
      </c>
      <c r="AA37" t="n">
        <v>1031.35844396486</v>
      </c>
      <c r="AB37" t="n">
        <v>969.090699993021</v>
      </c>
      <c r="AC37" t="n">
        <v>961.837412623158</v>
      </c>
      <c r="AD37" t="n">
        <v>888.433192611064</v>
      </c>
      <c r="AE37" t="n">
        <v>804.847395776</v>
      </c>
      <c r="AF37" t="n">
        <v>957.848098951259</v>
      </c>
    </row>
    <row r="38">
      <c r="A38" t="s">
        <v>214</v>
      </c>
      <c r="B38" t="s">
        <v>444</v>
      </c>
      <c r="C38" t="s">
        <v>317</v>
      </c>
      <c r="D38" t="s">
        <v>445</v>
      </c>
      <c r="E38" t="s">
        <v>318</v>
      </c>
      <c r="F38" t="n">
        <v>440.736717149326</v>
      </c>
      <c r="G38" t="n">
        <v>464.246614483305</v>
      </c>
      <c r="H38" t="n">
        <v>517.956363268396</v>
      </c>
      <c r="I38" t="n">
        <v>568.991778315672</v>
      </c>
      <c r="J38" t="n">
        <v>617.179002477542</v>
      </c>
      <c r="K38" t="n">
        <v>700.326572006551</v>
      </c>
      <c r="L38" t="n">
        <v>745.353859653087</v>
      </c>
      <c r="M38" t="n">
        <v>797.289316000183</v>
      </c>
      <c r="N38" t="n">
        <v>859.537666765518</v>
      </c>
      <c r="O38" t="n">
        <v>917.567285982262</v>
      </c>
      <c r="P38" t="n">
        <v>1011.1363296584</v>
      </c>
      <c r="Q38" t="n">
        <v>1084.28538411439</v>
      </c>
      <c r="R38" t="n">
        <v>1244.44651574662</v>
      </c>
      <c r="S38" t="n">
        <v>1381.09293683232</v>
      </c>
      <c r="T38" t="n">
        <v>1478.70799527175</v>
      </c>
      <c r="U38" t="n">
        <v>1483.14648872007</v>
      </c>
      <c r="V38" t="n">
        <v>1663.44592526886</v>
      </c>
      <c r="W38" t="n">
        <v>1823.85824106706</v>
      </c>
      <c r="X38" t="n">
        <v>2163.93038166837</v>
      </c>
      <c r="Y38" t="n">
        <v>2351.98577705666</v>
      </c>
      <c r="Z38" t="n">
        <v>2522.9684939296</v>
      </c>
      <c r="AA38" t="n">
        <v>2768.51710973886</v>
      </c>
      <c r="AB38" t="n">
        <v>2878.09993497848</v>
      </c>
      <c r="AC38" t="n">
        <v>3048.28128563692</v>
      </c>
      <c r="AD38" t="n">
        <v>3285.92428053785</v>
      </c>
      <c r="AE38" t="n">
        <v>3636.311826542</v>
      </c>
      <c r="AF38" t="n">
        <v>4013.68128353776</v>
      </c>
    </row>
    <row r="39">
      <c r="A39" t="s">
        <v>214</v>
      </c>
      <c r="B39" t="s">
        <v>446</v>
      </c>
      <c r="C39" t="s">
        <v>317</v>
      </c>
      <c r="D39" t="s">
        <v>447</v>
      </c>
      <c r="E39" t="s">
        <v>318</v>
      </c>
      <c r="F39" t="n">
        <v>292.161477158591</v>
      </c>
      <c r="G39" t="n">
        <v>308.558081015122</v>
      </c>
      <c r="H39" t="n">
        <v>334.185682758914</v>
      </c>
      <c r="I39" t="n">
        <v>367.21732576238</v>
      </c>
      <c r="J39" t="n">
        <v>400.020573865578</v>
      </c>
      <c r="K39" t="n">
        <v>435.055584996321</v>
      </c>
      <c r="L39" t="n">
        <v>454.941762607063</v>
      </c>
      <c r="M39" t="n">
        <v>522.274658115384</v>
      </c>
      <c r="N39" t="n">
        <v>597.104416832916</v>
      </c>
      <c r="O39" t="n">
        <v>663.558218080997</v>
      </c>
      <c r="P39" t="n">
        <v>743.22388773102</v>
      </c>
      <c r="Q39" t="n">
        <v>809.510382201597</v>
      </c>
      <c r="R39" t="n">
        <v>934.983768127124</v>
      </c>
      <c r="S39" t="n">
        <v>1087.94789802583</v>
      </c>
      <c r="T39" t="n">
        <v>1246.74862782521</v>
      </c>
      <c r="U39" t="n">
        <v>1269.8038851445</v>
      </c>
      <c r="V39" t="n">
        <v>1325.67487344023</v>
      </c>
      <c r="W39" t="n">
        <v>1252.25505455974</v>
      </c>
      <c r="X39" t="n">
        <v>1161.93078030398</v>
      </c>
      <c r="Y39" t="n">
        <v>1148.00259950594</v>
      </c>
      <c r="Z39" t="n">
        <v>1212.1274161478</v>
      </c>
      <c r="AA39" t="n">
        <v>1237.69444249419</v>
      </c>
      <c r="AB39" t="n">
        <v>1271.47901834877</v>
      </c>
      <c r="AC39" t="n">
        <v>1157.32817252639</v>
      </c>
      <c r="AD39" t="n">
        <v>1061.21246733647</v>
      </c>
      <c r="AE39" t="n">
        <v>939.869973869</v>
      </c>
      <c r="AF39" t="n">
        <v>828.317547152207</v>
      </c>
    </row>
    <row r="40">
      <c r="A40" t="s">
        <v>214</v>
      </c>
      <c r="B40" t="s">
        <v>448</v>
      </c>
      <c r="C40" t="s">
        <v>317</v>
      </c>
      <c r="D40" t="s">
        <v>449</v>
      </c>
      <c r="E40" t="s">
        <v>318</v>
      </c>
      <c r="F40" t="n">
        <v>7.417494845752</v>
      </c>
      <c r="G40" t="n">
        <v>7.7095968769566</v>
      </c>
      <c r="H40" t="n">
        <v>8.19293472975971</v>
      </c>
      <c r="I40" t="n">
        <v>8.55172337414444</v>
      </c>
      <c r="J40" t="n">
        <v>8.91746390082747</v>
      </c>
      <c r="K40" t="n">
        <v>9.55584745546304</v>
      </c>
      <c r="L40" t="n">
        <v>10.0847249067334</v>
      </c>
      <c r="M40" t="n">
        <v>11.0291845646097</v>
      </c>
      <c r="N40" t="n">
        <v>12.6571083257424</v>
      </c>
      <c r="O40" t="n">
        <v>13.7338423028951</v>
      </c>
      <c r="P40" t="n">
        <v>14.703676824821</v>
      </c>
      <c r="Q40" t="n">
        <v>16.1028998370063</v>
      </c>
      <c r="R40" t="n">
        <v>17.4883377331565</v>
      </c>
      <c r="S40" t="n">
        <v>18.7774757309218</v>
      </c>
      <c r="T40" t="n">
        <v>19.7029768186545</v>
      </c>
      <c r="U40" t="n">
        <v>20.6541610767287</v>
      </c>
      <c r="V40" t="n">
        <v>19.7547031016468</v>
      </c>
      <c r="W40" t="n">
        <v>20.5243869210327</v>
      </c>
      <c r="X40" t="n">
        <v>18.7882482447533</v>
      </c>
      <c r="Y40" t="n">
        <v>18.7971154101859</v>
      </c>
      <c r="Z40" t="n">
        <v>19.8236323166344</v>
      </c>
      <c r="AA40" t="n">
        <v>28.8856639805905</v>
      </c>
      <c r="AB40" t="n">
        <v>34.4325961168798</v>
      </c>
      <c r="AC40" t="n">
        <v>41.9388441249572</v>
      </c>
      <c r="AD40" t="n">
        <v>47.3232042266823</v>
      </c>
      <c r="AE40" t="n">
        <v>50.188563381</v>
      </c>
      <c r="AF40" t="n">
        <v>55.0797151635949</v>
      </c>
    </row>
    <row r="41">
      <c r="A41" t="s">
        <v>214</v>
      </c>
      <c r="B41" t="s">
        <v>450</v>
      </c>
      <c r="C41" t="s">
        <v>317</v>
      </c>
      <c r="D41" t="s">
        <v>451</v>
      </c>
      <c r="E41" t="s">
        <v>318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</row>
    <row r="42">
      <c r="A42" t="s">
        <v>214</v>
      </c>
      <c r="B42" t="s">
        <v>452</v>
      </c>
      <c r="C42" t="s">
        <v>317</v>
      </c>
      <c r="D42" t="s">
        <v>453</v>
      </c>
      <c r="E42" t="s">
        <v>318</v>
      </c>
      <c r="F42" t="n">
        <v>7328.4908276405</v>
      </c>
      <c r="G42" t="n">
        <v>7103.68410386614</v>
      </c>
      <c r="H42" t="n">
        <v>6923.54391367834</v>
      </c>
      <c r="I42" t="n">
        <v>6847.49065103752</v>
      </c>
      <c r="J42" t="n">
        <v>6624.11367474512</v>
      </c>
      <c r="K42" t="n">
        <v>6503.93222872789</v>
      </c>
      <c r="L42" t="n">
        <v>6422.00732696007</v>
      </c>
      <c r="M42" t="n">
        <v>6523.20153227684</v>
      </c>
      <c r="N42" t="n">
        <v>6921.99129939082</v>
      </c>
      <c r="O42" t="n">
        <v>7269.72642402391</v>
      </c>
      <c r="P42" t="n">
        <v>7643.18173121299</v>
      </c>
      <c r="Q42" t="n">
        <v>8172.40898218743</v>
      </c>
      <c r="R42" t="n">
        <v>8687.83608904708</v>
      </c>
      <c r="S42" t="n">
        <v>9444.78069904768</v>
      </c>
      <c r="T42" t="n">
        <v>10227.4315117297</v>
      </c>
      <c r="U42" t="n">
        <v>11477.9495850353</v>
      </c>
      <c r="V42" t="n">
        <v>12533.0096332221</v>
      </c>
      <c r="W42" t="n">
        <v>13289.5152655397</v>
      </c>
      <c r="X42" t="n">
        <v>13647.3008362878</v>
      </c>
      <c r="Y42" t="n">
        <v>14027.853603067</v>
      </c>
      <c r="Z42" t="n">
        <v>14529.648940318</v>
      </c>
      <c r="AA42" t="n">
        <v>14770.3420174261</v>
      </c>
      <c r="AB42" t="n">
        <v>15053.1780256402</v>
      </c>
      <c r="AC42" t="n">
        <v>15351.8640090851</v>
      </c>
      <c r="AD42" t="n">
        <v>15815.8207968106</v>
      </c>
      <c r="AE42" t="n">
        <v>16277.946637449</v>
      </c>
      <c r="AF42" t="n">
        <v>17008.8084315994</v>
      </c>
    </row>
    <row r="43">
      <c r="A43" t="s">
        <v>214</v>
      </c>
      <c r="B43" t="s">
        <v>454</v>
      </c>
      <c r="C43" t="s">
        <v>317</v>
      </c>
      <c r="D43" t="s">
        <v>455</v>
      </c>
      <c r="E43" t="s">
        <v>318</v>
      </c>
      <c r="F43" t="n">
        <v>7375.12333525386</v>
      </c>
      <c r="G43" t="n">
        <v>7154.18028881307</v>
      </c>
      <c r="H43" t="n">
        <v>6977.99108365362</v>
      </c>
      <c r="I43" t="n">
        <v>6905.279688105</v>
      </c>
      <c r="J43" t="n">
        <v>6684.99962346871</v>
      </c>
      <c r="K43" t="n">
        <v>6569.83630968427</v>
      </c>
      <c r="L43" t="n">
        <v>6492.15949845522</v>
      </c>
      <c r="M43" t="n">
        <v>6601.30600391224</v>
      </c>
      <c r="N43" t="n">
        <v>7012.88980875256</v>
      </c>
      <c r="O43" t="n">
        <v>7368.13967320996</v>
      </c>
      <c r="P43" t="n">
        <v>7749.09662666</v>
      </c>
      <c r="Q43" t="n">
        <v>8287.93393655496</v>
      </c>
      <c r="R43" t="n">
        <v>8812.19778511771</v>
      </c>
      <c r="S43" t="n">
        <v>9578.07076443807</v>
      </c>
      <c r="T43" t="n">
        <v>10367.785843032</v>
      </c>
      <c r="U43" t="n">
        <v>11624.667341928</v>
      </c>
      <c r="V43" t="n">
        <v>12673.6687413452</v>
      </c>
      <c r="W43" t="n">
        <v>13448.4780822381</v>
      </c>
      <c r="X43" t="n">
        <v>13822.6038601924</v>
      </c>
      <c r="Y43" t="n">
        <v>14208.39775211</v>
      </c>
      <c r="Z43" t="n">
        <v>14712.2779374993</v>
      </c>
      <c r="AA43" t="n">
        <v>14960.434123048</v>
      </c>
      <c r="AB43" t="n">
        <v>15251.0159064346</v>
      </c>
      <c r="AC43" t="n">
        <v>15561.6161349716</v>
      </c>
      <c r="AD43" t="n">
        <v>16047.0107730414</v>
      </c>
      <c r="AE43" t="n">
        <v>16552.268618433</v>
      </c>
      <c r="AF43" t="n">
        <v>17327.3474679959</v>
      </c>
    </row>
    <row r="44">
      <c r="A44" t="s">
        <v>214</v>
      </c>
      <c r="B44" t="s">
        <v>456</v>
      </c>
      <c r="C44" t="s">
        <v>317</v>
      </c>
      <c r="D44" t="s">
        <v>457</v>
      </c>
      <c r="E44" t="s">
        <v>318</v>
      </c>
      <c r="F44" t="n">
        <v>16237.7671435857</v>
      </c>
      <c r="G44" t="n">
        <v>16305.3876106169</v>
      </c>
      <c r="H44" t="n">
        <v>16525.9804201833</v>
      </c>
      <c r="I44" t="n">
        <v>16796.7108240908</v>
      </c>
      <c r="J44" t="n">
        <v>16913.345899964</v>
      </c>
      <c r="K44" t="n">
        <v>17461.7452928132</v>
      </c>
      <c r="L44" t="n">
        <v>17930.7543485311</v>
      </c>
      <c r="M44" t="n">
        <v>19070.2079820744</v>
      </c>
      <c r="N44" t="n">
        <v>21219.9193869901</v>
      </c>
      <c r="O44" t="n">
        <v>22798.9520263768</v>
      </c>
      <c r="P44" t="n">
        <v>24408.0854395285</v>
      </c>
      <c r="Q44" t="n">
        <v>26616.2036902443</v>
      </c>
      <c r="R44" t="n">
        <v>28765.225627828</v>
      </c>
      <c r="S44" t="n">
        <v>31014.1563330672</v>
      </c>
      <c r="T44" t="n">
        <v>33031.6321055345</v>
      </c>
      <c r="U44" t="n">
        <v>35421.0006579403</v>
      </c>
      <c r="V44" t="n">
        <v>37118.0600224267</v>
      </c>
      <c r="W44" t="n">
        <v>38797.8350619904</v>
      </c>
      <c r="X44" t="n">
        <v>39596.0472536481</v>
      </c>
      <c r="Y44" t="n">
        <v>40440.2983131528</v>
      </c>
      <c r="Z44" t="n">
        <v>41348.3043573414</v>
      </c>
      <c r="AA44" t="n">
        <v>42072.3928139484</v>
      </c>
      <c r="AB44" t="n">
        <v>43254.8253130521</v>
      </c>
      <c r="AC44" t="n">
        <v>44639.955293054</v>
      </c>
      <c r="AD44" t="n">
        <v>46027.1063878955</v>
      </c>
      <c r="AE44" t="n">
        <v>46857.315110317</v>
      </c>
      <c r="AF44" t="n">
        <v>48452.7025536047</v>
      </c>
    </row>
    <row r="45">
      <c r="A45" t="s">
        <v>214</v>
      </c>
      <c r="B45" t="s">
        <v>458</v>
      </c>
      <c r="C45" t="s">
        <v>317</v>
      </c>
      <c r="D45" t="s">
        <v>459</v>
      </c>
      <c r="E45" t="s">
        <v>318</v>
      </c>
      <c r="F45" t="n">
        <v>16138.565206542</v>
      </c>
      <c r="G45" t="n">
        <v>16206.6212786241</v>
      </c>
      <c r="H45" t="n">
        <v>16426.0818894272</v>
      </c>
      <c r="I45" t="n">
        <v>16695.8195557794</v>
      </c>
      <c r="J45" t="n">
        <v>16811.1392973462</v>
      </c>
      <c r="K45" t="n">
        <v>17354.6714030199</v>
      </c>
      <c r="L45" t="n">
        <v>17819.3004547365</v>
      </c>
      <c r="M45" t="n">
        <v>18949.2667172542</v>
      </c>
      <c r="N45" t="n">
        <v>21082.5736150571</v>
      </c>
      <c r="O45" t="n">
        <v>22651.2444436086</v>
      </c>
      <c r="P45" t="n">
        <v>24250.3110043899</v>
      </c>
      <c r="Q45" t="n">
        <v>26444.8279085414</v>
      </c>
      <c r="R45" t="n">
        <v>28580.963384775</v>
      </c>
      <c r="S45" t="n">
        <v>30817.2177547316</v>
      </c>
      <c r="T45" t="n">
        <v>32824.787486609</v>
      </c>
      <c r="U45" t="n">
        <v>35204.5929043809</v>
      </c>
      <c r="V45" t="n">
        <v>36897.888812267</v>
      </c>
      <c r="W45" t="n">
        <v>38562.9311365551</v>
      </c>
      <c r="X45" t="n">
        <v>39353.2641248247</v>
      </c>
      <c r="Y45" t="n">
        <v>40185.8075410564</v>
      </c>
      <c r="Z45" t="n">
        <v>41085.2159366708</v>
      </c>
      <c r="AA45" t="n">
        <v>41794.3339700307</v>
      </c>
      <c r="AB45" t="n">
        <v>42953.0161960783</v>
      </c>
      <c r="AC45" t="n">
        <v>44312.5204414003</v>
      </c>
      <c r="AD45" t="n">
        <v>45673.4963239841</v>
      </c>
      <c r="AE45" t="n">
        <v>46482.537059188</v>
      </c>
      <c r="AF45" t="n">
        <v>48060.8187818797</v>
      </c>
    </row>
    <row r="46">
      <c r="A46" t="s">
        <v>214</v>
      </c>
      <c r="B46" t="s">
        <v>460</v>
      </c>
      <c r="C46" t="s">
        <v>317</v>
      </c>
      <c r="D46" t="s">
        <v>461</v>
      </c>
      <c r="E46" t="s">
        <v>318</v>
      </c>
      <c r="F46" t="n">
        <v>46.6325076122123</v>
      </c>
      <c r="G46" t="n">
        <v>50.496184947867</v>
      </c>
      <c r="H46" t="n">
        <v>54.4471699762307</v>
      </c>
      <c r="I46" t="n">
        <v>57.7890370673929</v>
      </c>
      <c r="J46" t="n">
        <v>60.8859487235181</v>
      </c>
      <c r="K46" t="n">
        <v>65.9040809563204</v>
      </c>
      <c r="L46" t="n">
        <v>70.1521714950917</v>
      </c>
      <c r="M46" t="n">
        <v>78.1044716343102</v>
      </c>
      <c r="N46" t="n">
        <v>90.8985093617006</v>
      </c>
      <c r="O46" t="n">
        <v>98.4132491860097</v>
      </c>
      <c r="P46" t="n">
        <v>105.914895446972</v>
      </c>
      <c r="Q46" t="n">
        <v>115.524954367498</v>
      </c>
      <c r="R46" t="n">
        <v>124.361696070597</v>
      </c>
      <c r="S46" t="n">
        <v>133.290065391388</v>
      </c>
      <c r="T46" t="n">
        <v>140.35433130234</v>
      </c>
      <c r="U46" t="n">
        <v>146.717756892615</v>
      </c>
      <c r="V46" t="n">
        <v>140.659108122966</v>
      </c>
      <c r="W46" t="n">
        <v>158.962816698344</v>
      </c>
      <c r="X46" t="n">
        <v>175.303023904549</v>
      </c>
      <c r="Y46" t="n">
        <v>180.544149042886</v>
      </c>
      <c r="Z46" t="n">
        <v>182.628997181198</v>
      </c>
      <c r="AA46" t="n">
        <v>190.092105621762</v>
      </c>
      <c r="AB46" t="n">
        <v>197.837880794267</v>
      </c>
      <c r="AC46" t="n">
        <v>209.752125885375</v>
      </c>
      <c r="AD46" t="n">
        <v>231.189976229744</v>
      </c>
      <c r="AE46" t="n">
        <v>274.321980984</v>
      </c>
      <c r="AF46" t="n">
        <v>318.539036396584</v>
      </c>
    </row>
    <row r="47">
      <c r="A47" t="s">
        <v>214</v>
      </c>
      <c r="B47" t="s">
        <v>462</v>
      </c>
      <c r="C47" t="s">
        <v>317</v>
      </c>
      <c r="D47" t="s">
        <v>463</v>
      </c>
      <c r="E47" t="s">
        <v>318</v>
      </c>
      <c r="F47" t="n">
        <v>0.0613582332923553</v>
      </c>
      <c r="G47" t="n">
        <v>0.0490865868424219</v>
      </c>
      <c r="H47" t="n">
        <v>0.0392692694739375</v>
      </c>
      <c r="I47" t="n">
        <v>0.0314154157876877</v>
      </c>
      <c r="J47" t="n">
        <v>0.0251323326301502</v>
      </c>
      <c r="K47" t="n">
        <v>0.0201058652699694</v>
      </c>
      <c r="L47" t="n">
        <v>0.0160846924245132</v>
      </c>
      <c r="M47" t="n">
        <v>0.0128677545652236</v>
      </c>
      <c r="N47" t="n">
        <v>0.0102942034436412</v>
      </c>
      <c r="O47" t="n">
        <v>0.00823536296345066</v>
      </c>
      <c r="P47" t="n">
        <v>0.00658829057929822</v>
      </c>
      <c r="Q47" t="n">
        <v>0.00527063162928781</v>
      </c>
      <c r="R47" t="n">
        <v>0.00421650592904332</v>
      </c>
      <c r="S47" t="n">
        <v>0.00337320453469697</v>
      </c>
      <c r="T47" t="n">
        <v>0.00269856321068219</v>
      </c>
      <c r="U47" t="n">
        <v>0.00215885098562113</v>
      </c>
      <c r="V47" t="n">
        <v>0.0017270809970346</v>
      </c>
      <c r="W47" t="n">
        <v>0.0013816643805523</v>
      </c>
      <c r="X47" t="n">
        <v>0.00110533213005491</v>
      </c>
      <c r="Y47" t="n">
        <v>0.000884265495506237</v>
      </c>
      <c r="Z47" t="n">
        <v>0.000707411979329609</v>
      </c>
      <c r="AA47" t="n">
        <v>77.4059403052558</v>
      </c>
      <c r="AB47" t="n">
        <v>143.345714981144</v>
      </c>
      <c r="AC47" t="n">
        <v>205.092673822295</v>
      </c>
      <c r="AD47" t="n">
        <v>257.104413923666</v>
      </c>
      <c r="AE47" t="n">
        <v>303.783531139</v>
      </c>
      <c r="AF47" t="n">
        <v>343.44121084649</v>
      </c>
    </row>
    <row r="48">
      <c r="A48" t="s">
        <v>214</v>
      </c>
      <c r="B48" t="s">
        <v>464</v>
      </c>
      <c r="C48" t="s">
        <v>317</v>
      </c>
      <c r="D48" t="s">
        <v>465</v>
      </c>
      <c r="E48" t="s">
        <v>318</v>
      </c>
      <c r="F48" t="n">
        <v>4710.46723186944</v>
      </c>
      <c r="G48" t="n">
        <v>5231.59583818375</v>
      </c>
      <c r="H48" t="n">
        <v>5720.42164919656</v>
      </c>
      <c r="I48" t="n">
        <v>6236.53094348653</v>
      </c>
      <c r="J48" t="n">
        <v>6698.94197959643</v>
      </c>
      <c r="K48" t="n">
        <v>7280.54917389463</v>
      </c>
      <c r="L48" t="n">
        <v>7895.69061489639</v>
      </c>
      <c r="M48" t="n">
        <v>8599.68156872507</v>
      </c>
      <c r="N48" t="n">
        <v>9610.28491616693</v>
      </c>
      <c r="O48" t="n">
        <v>10444.6401677226</v>
      </c>
      <c r="P48" t="n">
        <v>11490.5074666352</v>
      </c>
      <c r="Q48" t="n">
        <v>12585.5300979284</v>
      </c>
      <c r="R48" t="n">
        <v>13730.1081491665</v>
      </c>
      <c r="S48" t="n">
        <v>15027.3741653574</v>
      </c>
      <c r="T48" t="n">
        <v>16293.2606302842</v>
      </c>
      <c r="U48" t="n">
        <v>17368.4374977681</v>
      </c>
      <c r="V48" t="n">
        <v>18133.6477176196</v>
      </c>
      <c r="W48" t="n">
        <v>18634.8633982227</v>
      </c>
      <c r="X48" t="n">
        <v>18984.4900349488</v>
      </c>
      <c r="Y48" t="n">
        <v>19241.5882387217</v>
      </c>
      <c r="Z48" t="n">
        <v>19358.5626343063</v>
      </c>
      <c r="AA48" t="n">
        <v>19571.9659385237</v>
      </c>
      <c r="AB48" t="n">
        <v>19872.1838265533</v>
      </c>
      <c r="AC48" t="n">
        <v>20220.6516036784</v>
      </c>
      <c r="AD48" t="n">
        <v>20338.4404032236</v>
      </c>
      <c r="AE48" t="n">
        <v>20755.992322579</v>
      </c>
      <c r="AF48" t="n">
        <v>21329.4240097623</v>
      </c>
    </row>
    <row r="49">
      <c r="A49" t="s">
        <v>214</v>
      </c>
      <c r="B49" t="s">
        <v>466</v>
      </c>
      <c r="C49" t="s">
        <v>317</v>
      </c>
      <c r="D49" t="s">
        <v>467</v>
      </c>
      <c r="E49" t="s">
        <v>318</v>
      </c>
      <c r="F49" t="n">
        <v>4410.68592164602</v>
      </c>
      <c r="G49" t="n">
        <v>4925.69306707431</v>
      </c>
      <c r="H49" t="n">
        <v>5408.106472332</v>
      </c>
      <c r="I49" t="n">
        <v>5910.65369355835</v>
      </c>
      <c r="J49" t="n">
        <v>6352.99856373187</v>
      </c>
      <c r="K49" t="n">
        <v>6897.71625773805</v>
      </c>
      <c r="L49" t="n">
        <v>7482.41079465058</v>
      </c>
      <c r="M49" t="n">
        <v>8128.84659286896</v>
      </c>
      <c r="N49" t="n">
        <v>9004.83162938067</v>
      </c>
      <c r="O49" t="n">
        <v>9690.75924560251</v>
      </c>
      <c r="P49" t="n">
        <v>10560.5540438235</v>
      </c>
      <c r="Q49" t="n">
        <v>11466.1609600458</v>
      </c>
      <c r="R49" t="n">
        <v>12368.8042496875</v>
      </c>
      <c r="S49" t="n">
        <v>13413.1500946752</v>
      </c>
      <c r="T49" t="n">
        <v>14403.2870390344</v>
      </c>
      <c r="U49" t="n">
        <v>15247.3841031791</v>
      </c>
      <c r="V49" t="n">
        <v>15844.1329502407</v>
      </c>
      <c r="W49" t="n">
        <v>16168.7611239452</v>
      </c>
      <c r="X49" t="n">
        <v>16382.2817156007</v>
      </c>
      <c r="Y49" t="n">
        <v>16506.5192417041</v>
      </c>
      <c r="Z49" t="n">
        <v>16602.29436552</v>
      </c>
      <c r="AA49" t="n">
        <v>16795.8506954785</v>
      </c>
      <c r="AB49" t="n">
        <v>17064.3120019048</v>
      </c>
      <c r="AC49" t="n">
        <v>17358.3252541963</v>
      </c>
      <c r="AD49" t="n">
        <v>17390.9829689474</v>
      </c>
      <c r="AE49" t="n">
        <v>17766.406375158</v>
      </c>
      <c r="AF49" t="n">
        <v>18275.6423406701</v>
      </c>
    </row>
    <row r="50">
      <c r="A50" t="s">
        <v>214</v>
      </c>
      <c r="B50" t="s">
        <v>468</v>
      </c>
      <c r="C50" t="s">
        <v>317</v>
      </c>
      <c r="D50" t="s">
        <v>469</v>
      </c>
      <c r="E50" t="s">
        <v>318</v>
      </c>
      <c r="F50" t="n">
        <v>299.719951990017</v>
      </c>
      <c r="G50" t="n">
        <v>305.853684522467</v>
      </c>
      <c r="H50" t="n">
        <v>312.275907594947</v>
      </c>
      <c r="I50" t="n">
        <v>325.845834512235</v>
      </c>
      <c r="J50" t="n">
        <v>345.918283532815</v>
      </c>
      <c r="K50" t="n">
        <v>382.81281029009</v>
      </c>
      <c r="L50" t="n">
        <v>413.263735554239</v>
      </c>
      <c r="M50" t="n">
        <v>470.822108101328</v>
      </c>
      <c r="N50" t="n">
        <v>605.442992582579</v>
      </c>
      <c r="O50" t="n">
        <v>753.872686757954</v>
      </c>
      <c r="P50" t="n">
        <v>929.946834521952</v>
      </c>
      <c r="Q50" t="n">
        <v>1119.36386725067</v>
      </c>
      <c r="R50" t="n">
        <v>1361.29968297384</v>
      </c>
      <c r="S50" t="n">
        <v>1614.22069747728</v>
      </c>
      <c r="T50" t="n">
        <v>1889.9708926851</v>
      </c>
      <c r="U50" t="n">
        <v>2121.05123573765</v>
      </c>
      <c r="V50" t="n">
        <v>2289.51304029746</v>
      </c>
      <c r="W50" t="n">
        <v>2466.10089261172</v>
      </c>
      <c r="X50" t="n">
        <v>2602.20721401557</v>
      </c>
      <c r="Y50" t="n">
        <v>2735.0681127516</v>
      </c>
      <c r="Z50" t="n">
        <v>2756.26756137281</v>
      </c>
      <c r="AA50" t="n">
        <v>2698.70930273839</v>
      </c>
      <c r="AB50" t="n">
        <v>2664.52610966666</v>
      </c>
      <c r="AC50" t="n">
        <v>2657.23367565896</v>
      </c>
      <c r="AD50" t="n">
        <v>2690.35302035165</v>
      </c>
      <c r="AE50" t="n">
        <v>2685.802416281</v>
      </c>
      <c r="AF50" t="n">
        <v>2710.34045824462</v>
      </c>
    </row>
    <row r="51">
      <c r="A51" t="s">
        <v>214</v>
      </c>
      <c r="B51" t="s">
        <v>470</v>
      </c>
      <c r="C51" t="s">
        <v>317</v>
      </c>
      <c r="D51" t="s">
        <v>471</v>
      </c>
      <c r="E51" t="s">
        <v>318</v>
      </c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</row>
    <row r="52">
      <c r="A52" t="s">
        <v>214</v>
      </c>
      <c r="B52" t="s">
        <v>472</v>
      </c>
      <c r="C52" t="s">
        <v>317</v>
      </c>
      <c r="D52" t="s">
        <v>473</v>
      </c>
      <c r="E52" t="s">
        <v>318</v>
      </c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</row>
    <row r="53">
      <c r="A53" t="s">
        <v>214</v>
      </c>
      <c r="B53" t="s">
        <v>474</v>
      </c>
      <c r="C53" t="s">
        <v>317</v>
      </c>
      <c r="D53" t="s">
        <v>475</v>
      </c>
      <c r="E53" t="s">
        <v>318</v>
      </c>
      <c r="F53" t="n">
        <v>6.27482816283834</v>
      </c>
      <c r="G53" t="n">
        <v>6.54180624462217</v>
      </c>
      <c r="H53" t="n">
        <v>6.87896649318231</v>
      </c>
      <c r="I53" t="n">
        <v>7.12604086196222</v>
      </c>
      <c r="J53" t="n">
        <v>7.41054991491171</v>
      </c>
      <c r="K53" t="n">
        <v>8.108128633124</v>
      </c>
      <c r="L53" t="n">
        <v>8.57797171378065</v>
      </c>
      <c r="M53" t="n">
        <v>9.36818129635928</v>
      </c>
      <c r="N53" t="n">
        <v>10.877275044202</v>
      </c>
      <c r="O53" t="n">
        <v>11.7632854287816</v>
      </c>
      <c r="P53" t="n">
        <v>12.7024766988756</v>
      </c>
      <c r="Q53" t="n">
        <v>13.8819456825664</v>
      </c>
      <c r="R53" t="n">
        <v>15.0106586476194</v>
      </c>
      <c r="S53" t="n">
        <v>16.1115030987176</v>
      </c>
      <c r="T53" t="n">
        <v>16.9970155005067</v>
      </c>
      <c r="U53" t="n">
        <v>17.8179712899558</v>
      </c>
      <c r="V53" t="n">
        <v>18.0559937841723</v>
      </c>
      <c r="W53" t="n">
        <v>19.6471158386822</v>
      </c>
      <c r="X53" t="n">
        <v>19.791923248108</v>
      </c>
      <c r="Y53" t="n">
        <v>19.7883812542096</v>
      </c>
      <c r="Z53" t="n">
        <v>21.8365904787876</v>
      </c>
      <c r="AA53" t="n">
        <v>22.7554930721736</v>
      </c>
      <c r="AB53" t="n">
        <v>24.5683317752978</v>
      </c>
      <c r="AC53" t="n">
        <v>30.172456858826</v>
      </c>
      <c r="AD53" t="n">
        <v>42.1967835484707</v>
      </c>
      <c r="AE53" t="n">
        <v>46.807426839</v>
      </c>
      <c r="AF53" t="n">
        <v>44.4660622583077</v>
      </c>
    </row>
    <row r="54">
      <c r="A54" t="s">
        <v>214</v>
      </c>
      <c r="B54" t="s">
        <v>476</v>
      </c>
      <c r="C54" t="s">
        <v>317</v>
      </c>
      <c r="D54" t="s">
        <v>477</v>
      </c>
      <c r="E54" t="s">
        <v>318</v>
      </c>
      <c r="F54" t="n">
        <v>45.1758684450233</v>
      </c>
      <c r="G54" t="n">
        <v>47.4284439698708</v>
      </c>
      <c r="H54" t="n">
        <v>50.0942985422463</v>
      </c>
      <c r="I54" t="n">
        <v>52.3093643291671</v>
      </c>
      <c r="J54" t="n">
        <v>54.426125332182</v>
      </c>
      <c r="K54" t="n">
        <v>58.3143459075247</v>
      </c>
      <c r="L54" t="n">
        <v>61.5241438022694</v>
      </c>
      <c r="M54" t="n">
        <v>67.557243770698</v>
      </c>
      <c r="N54" t="n">
        <v>77.612147394389</v>
      </c>
      <c r="O54" t="n">
        <v>84.0666659200025</v>
      </c>
      <c r="P54" t="n">
        <v>90.6148371947124</v>
      </c>
      <c r="Q54" t="n">
        <v>99.4616110996356</v>
      </c>
      <c r="R54" t="n">
        <v>107.706050178023</v>
      </c>
      <c r="S54" t="n">
        <v>115.471812859119</v>
      </c>
      <c r="T54" t="n">
        <v>121.60979411444</v>
      </c>
      <c r="U54" t="n">
        <v>127.597685499406</v>
      </c>
      <c r="V54" t="n">
        <v>130.970435718043</v>
      </c>
      <c r="W54" t="n">
        <v>135.893934165336</v>
      </c>
      <c r="X54" t="n">
        <v>126.622811963475</v>
      </c>
      <c r="Y54" t="n">
        <v>118.530063998541</v>
      </c>
      <c r="Z54" t="n">
        <v>114.437020955061</v>
      </c>
      <c r="AA54" t="n">
        <v>105.897930063481</v>
      </c>
      <c r="AB54" t="n">
        <v>101.751235105192</v>
      </c>
      <c r="AC54" t="n">
        <v>103.635968230091</v>
      </c>
      <c r="AD54" t="n">
        <v>111.365093954585</v>
      </c>
      <c r="AE54" t="n">
        <v>113.932075164</v>
      </c>
      <c r="AF54" t="n">
        <v>116.826861489815</v>
      </c>
    </row>
    <row r="55">
      <c r="A55" t="s">
        <v>214</v>
      </c>
      <c r="B55" t="s">
        <v>478</v>
      </c>
      <c r="C55" t="s">
        <v>317</v>
      </c>
      <c r="D55" t="s">
        <v>479</v>
      </c>
      <c r="E55" t="s">
        <v>318</v>
      </c>
      <c r="F55" t="n">
        <v>38.9010402826601</v>
      </c>
      <c r="G55" t="n">
        <v>40.8866377267904</v>
      </c>
      <c r="H55" t="n">
        <v>43.215332050634</v>
      </c>
      <c r="I55" t="n">
        <v>45.1833234677558</v>
      </c>
      <c r="J55" t="n">
        <v>47.0155754178436</v>
      </c>
      <c r="K55" t="n">
        <v>50.2062172750141</v>
      </c>
      <c r="L55" t="n">
        <v>52.9461720891357</v>
      </c>
      <c r="M55" t="n">
        <v>58.1890624740067</v>
      </c>
      <c r="N55" t="n">
        <v>66.734872351003</v>
      </c>
      <c r="O55" t="n">
        <v>72.3033804921047</v>
      </c>
      <c r="P55" t="n">
        <v>77.9123604967894</v>
      </c>
      <c r="Q55" t="n">
        <v>85.5796654191578</v>
      </c>
      <c r="R55" t="n">
        <v>92.6953915315362</v>
      </c>
      <c r="S55" t="n">
        <v>99.3603097616159</v>
      </c>
      <c r="T55" t="n">
        <v>104.612778615212</v>
      </c>
      <c r="U55" t="n">
        <v>109.779714210792</v>
      </c>
      <c r="V55" t="n">
        <v>112.914441935249</v>
      </c>
      <c r="W55" t="n">
        <v>116.246818328079</v>
      </c>
      <c r="X55" t="n">
        <v>106.830888716688</v>
      </c>
      <c r="Y55" t="n">
        <v>98.7416827455616</v>
      </c>
      <c r="Z55" t="n">
        <v>92.6004304774468</v>
      </c>
      <c r="AA55" t="n">
        <v>83.1424369923804</v>
      </c>
      <c r="AB55" t="n">
        <v>77.1829033319547</v>
      </c>
      <c r="AC55" t="n">
        <v>73.4635113722755</v>
      </c>
      <c r="AD55" t="n">
        <v>69.1683104071515</v>
      </c>
      <c r="AE55" t="n">
        <v>67.124648325</v>
      </c>
      <c r="AF55" t="n">
        <v>72.3607992325944</v>
      </c>
    </row>
    <row r="56">
      <c r="A56" t="s">
        <v>214</v>
      </c>
      <c r="B56" t="s">
        <v>480</v>
      </c>
      <c r="C56" t="s">
        <v>317</v>
      </c>
      <c r="D56" t="s">
        <v>481</v>
      </c>
      <c r="E56" t="s">
        <v>318</v>
      </c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</row>
    <row r="57">
      <c r="A57" t="s">
        <v>214</v>
      </c>
      <c r="B57" t="s">
        <v>482</v>
      </c>
      <c r="C57" t="s">
        <v>317</v>
      </c>
      <c r="D57" t="s">
        <v>483</v>
      </c>
      <c r="E57" t="s">
        <v>318</v>
      </c>
      <c r="F57" t="n">
        <v>20955.6518703033</v>
      </c>
      <c r="G57" t="n">
        <v>21544.6930456779</v>
      </c>
      <c r="H57" t="n">
        <v>22254.5950041077</v>
      </c>
      <c r="I57" t="n">
        <v>23041.7934909527</v>
      </c>
      <c r="J57" t="n">
        <v>23621.2053434623</v>
      </c>
      <c r="K57" t="n">
        <v>24751.8503141603</v>
      </c>
      <c r="L57" t="n">
        <v>25836.5296883354</v>
      </c>
      <c r="M57" t="n">
        <v>27680.9187353664</v>
      </c>
      <c r="N57" t="n">
        <v>30842.8614114809</v>
      </c>
      <c r="O57" t="n">
        <v>33257.3260364036</v>
      </c>
      <c r="P57" t="n">
        <v>35913.2965829878</v>
      </c>
      <c r="Q57" t="n">
        <v>39217.8366880091</v>
      </c>
      <c r="R57" t="n">
        <v>42512.822114728</v>
      </c>
      <c r="S57" t="n">
        <v>46060.3079741539</v>
      </c>
      <c r="T57" t="n">
        <v>49344.5957126369</v>
      </c>
      <c r="U57" t="n">
        <v>52810.0923167869</v>
      </c>
      <c r="V57" t="n">
        <v>55271.4624431486</v>
      </c>
      <c r="W57" t="n">
        <v>57453.2228471339</v>
      </c>
      <c r="X57" t="n">
        <v>58599.3255368425</v>
      </c>
      <c r="Y57" t="n">
        <v>59700.6836672865</v>
      </c>
      <c r="Z57" t="n">
        <v>60726.6906239641</v>
      </c>
      <c r="AA57" t="n">
        <v>61673.2444164533</v>
      </c>
      <c r="AB57" t="n">
        <v>63161.4417357228</v>
      </c>
      <c r="AC57" t="n">
        <v>64902.5457408574</v>
      </c>
      <c r="AD57" t="n">
        <v>66412.869995346</v>
      </c>
      <c r="AE57" t="n">
        <v>67663.495996277</v>
      </c>
      <c r="AF57" t="n">
        <v>69837.2062785304</v>
      </c>
    </row>
    <row r="58">
      <c r="A58" t="s">
        <v>214</v>
      </c>
      <c r="B58" t="s">
        <v>484</v>
      </c>
      <c r="C58" t="s">
        <v>317</v>
      </c>
      <c r="D58" t="s">
        <v>485</v>
      </c>
      <c r="E58" t="s">
        <v>318</v>
      </c>
      <c r="F58" t="n">
        <v>20955.6518703006</v>
      </c>
      <c r="G58" t="n">
        <v>21544.6930456772</v>
      </c>
      <c r="H58" t="n">
        <v>22254.5950041091</v>
      </c>
      <c r="I58" t="n">
        <v>23041.793490951</v>
      </c>
      <c r="J58" t="n">
        <v>23621.2053434619</v>
      </c>
      <c r="K58" t="n">
        <v>24751.850314162</v>
      </c>
      <c r="L58" t="n">
        <v>25836.529688335</v>
      </c>
      <c r="M58" t="n">
        <v>27680.9187353637</v>
      </c>
      <c r="N58" t="n">
        <v>30842.8614114826</v>
      </c>
      <c r="O58" t="n">
        <v>33257.326036403</v>
      </c>
      <c r="P58" t="n">
        <v>35913.2965829892</v>
      </c>
      <c r="Q58" t="n">
        <v>39217.8366880095</v>
      </c>
      <c r="R58" t="n">
        <v>42512.8221147281</v>
      </c>
      <c r="S58" t="n">
        <v>46060.307974155</v>
      </c>
      <c r="T58" t="n">
        <v>49344.5957126358</v>
      </c>
      <c r="U58" t="n">
        <v>52810.0923167846</v>
      </c>
      <c r="V58" t="n">
        <v>55271.4624431472</v>
      </c>
      <c r="W58" t="n">
        <v>57453.2228471325</v>
      </c>
      <c r="X58" t="n">
        <v>58599.325536841</v>
      </c>
      <c r="Y58" t="n">
        <v>59700.6836672842</v>
      </c>
      <c r="Z58" t="n">
        <v>60726.6906239629</v>
      </c>
      <c r="AA58" t="n">
        <v>61673.2444164511</v>
      </c>
      <c r="AB58" t="n">
        <v>63161.4417357217</v>
      </c>
      <c r="AC58" t="n">
        <v>64902.5457408566</v>
      </c>
      <c r="AD58" t="n">
        <v>66412.869995345</v>
      </c>
      <c r="AE58" t="n">
        <v>67663.495996276</v>
      </c>
      <c r="AF58" t="n">
        <v>69837.2062785295</v>
      </c>
    </row>
    <row r="59">
      <c r="A59" t="s">
        <v>214</v>
      </c>
      <c r="B59" t="s">
        <v>486</v>
      </c>
      <c r="C59" t="s">
        <v>317</v>
      </c>
      <c r="D59" t="s">
        <v>487</v>
      </c>
      <c r="E59" t="s">
        <v>318</v>
      </c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</row>
  </sheetData>
  <pageMargins left="0.7" right="0.7" top="0.75" bottom="0.75" header="0.3" footer="0.3"/>
  <pageSetup paperSize="9" orientation="portrait" horizontalDpi="300" verticalDpi="300" r:id="rId2"/>
</worksheet>
</file>

<file path=xl/worksheets/sheet1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263</v>
      </c>
      <c r="B1" t="s">
        <v>264</v>
      </c>
      <c r="C1" t="s">
        <v>265</v>
      </c>
      <c r="D1" t="s">
        <v>266</v>
      </c>
      <c r="E1" t="s">
        <v>267</v>
      </c>
      <c r="F1" t="s">
        <v>268</v>
      </c>
      <c r="G1" t="s">
        <v>269</v>
      </c>
      <c r="H1" t="s">
        <v>270</v>
      </c>
      <c r="I1" t="s">
        <v>271</v>
      </c>
      <c r="J1" t="s">
        <v>272</v>
      </c>
      <c r="K1" t="s">
        <v>273</v>
      </c>
      <c r="L1" t="s">
        <v>274</v>
      </c>
      <c r="M1" t="s">
        <v>275</v>
      </c>
      <c r="N1" t="s">
        <v>276</v>
      </c>
      <c r="O1" t="s">
        <v>277</v>
      </c>
      <c r="P1" t="s">
        <v>278</v>
      </c>
      <c r="Q1" t="s">
        <v>279</v>
      </c>
      <c r="R1" t="s">
        <v>280</v>
      </c>
      <c r="S1" t="s">
        <v>281</v>
      </c>
      <c r="T1" t="s">
        <v>282</v>
      </c>
      <c r="U1" t="s">
        <v>283</v>
      </c>
      <c r="V1" t="s">
        <v>284</v>
      </c>
      <c r="W1" t="s">
        <v>285</v>
      </c>
      <c r="X1" t="s">
        <v>286</v>
      </c>
      <c r="Y1" t="s">
        <v>287</v>
      </c>
      <c r="Z1" t="s">
        <v>288</v>
      </c>
      <c r="AA1" t="s">
        <v>289</v>
      </c>
      <c r="AB1" t="s">
        <v>290</v>
      </c>
      <c r="AC1" t="s">
        <v>291</v>
      </c>
      <c r="AD1" t="s">
        <v>292</v>
      </c>
      <c r="AE1" t="s">
        <v>293</v>
      </c>
      <c r="AF1" t="s">
        <v>294</v>
      </c>
    </row>
    <row r="2">
      <c r="A2" t="s">
        <v>216</v>
      </c>
      <c r="B2" t="s">
        <v>295</v>
      </c>
      <c r="C2" t="s">
        <v>317</v>
      </c>
      <c r="D2" t="s">
        <v>297</v>
      </c>
      <c r="E2" t="s">
        <v>318</v>
      </c>
      <c r="F2" t="n">
        <v>45.0700682369806</v>
      </c>
      <c r="G2" t="n">
        <v>44.7179571461682</v>
      </c>
      <c r="H2" t="n">
        <v>43.9956560141286</v>
      </c>
      <c r="I2" t="n">
        <v>43.2926219752809</v>
      </c>
      <c r="J2" t="n">
        <v>42.5231851624565</v>
      </c>
      <c r="K2" t="n">
        <v>42.148502272672</v>
      </c>
      <c r="L2" t="n">
        <v>41.6992219332321</v>
      </c>
      <c r="M2" t="n">
        <v>41.4992341998407</v>
      </c>
      <c r="N2" t="n">
        <v>41.3721451678152</v>
      </c>
      <c r="O2" t="n">
        <v>41.0996065774394</v>
      </c>
      <c r="P2" t="n">
        <v>40.5077578886841</v>
      </c>
      <c r="Q2" t="n">
        <v>40.8214473224064</v>
      </c>
      <c r="R2" t="n">
        <v>42.1517730812849</v>
      </c>
      <c r="S2" t="n">
        <v>43.4357997379148</v>
      </c>
      <c r="T2" t="n">
        <v>43.2197180609652</v>
      </c>
      <c r="U2" t="n">
        <v>41.7180031346538</v>
      </c>
      <c r="V2" t="n">
        <v>40.3404042910195</v>
      </c>
      <c r="W2" t="n">
        <v>39.1108796270969</v>
      </c>
      <c r="X2" t="n">
        <v>39.5861936072625</v>
      </c>
      <c r="Y2" t="n">
        <v>42.092676579701</v>
      </c>
      <c r="Z2" t="n">
        <v>43.0653436679086</v>
      </c>
      <c r="AA2" t="n">
        <v>38.9014333274341</v>
      </c>
      <c r="AB2" t="n">
        <v>36.7808313512255</v>
      </c>
      <c r="AC2" t="n">
        <v>35.5278913169846</v>
      </c>
      <c r="AD2" t="n">
        <v>35.3123718554618</v>
      </c>
      <c r="AE2" t="n">
        <v>33.3998974843694</v>
      </c>
      <c r="AF2" t="n">
        <v>32.0883324440484</v>
      </c>
    </row>
    <row r="3">
      <c r="A3" t="s">
        <v>216</v>
      </c>
      <c r="B3" t="s">
        <v>374</v>
      </c>
      <c r="C3" t="s">
        <v>317</v>
      </c>
      <c r="D3" t="s">
        <v>375</v>
      </c>
      <c r="E3" t="s">
        <v>318</v>
      </c>
      <c r="F3" t="n">
        <v>433.252078047866</v>
      </c>
      <c r="G3" t="n">
        <v>423.683687064805</v>
      </c>
      <c r="H3" t="n">
        <v>415.432255063188</v>
      </c>
      <c r="I3" t="n">
        <v>402.505486589826</v>
      </c>
      <c r="J3" t="n">
        <v>391.354724704313</v>
      </c>
      <c r="K3" t="n">
        <v>384.601063571213</v>
      </c>
      <c r="L3" t="n">
        <v>383.538291809077</v>
      </c>
      <c r="M3" t="n">
        <v>382.989914197598</v>
      </c>
      <c r="N3" t="n">
        <v>385.321013314358</v>
      </c>
      <c r="O3" t="n">
        <v>389.741119620499</v>
      </c>
      <c r="P3" t="n">
        <v>395.810074147444</v>
      </c>
      <c r="Q3" t="n">
        <v>407.820874858556</v>
      </c>
      <c r="R3" t="n">
        <v>424.442447342097</v>
      </c>
      <c r="S3" t="n">
        <v>434.44917810329</v>
      </c>
      <c r="T3" t="n">
        <v>435.898140613197</v>
      </c>
      <c r="U3" t="n">
        <v>434.735483903174</v>
      </c>
      <c r="V3" t="n">
        <v>432.27741490786</v>
      </c>
      <c r="W3" t="n">
        <v>421.165009800782</v>
      </c>
      <c r="X3" t="n">
        <v>405.148984584075</v>
      </c>
      <c r="Y3" t="n">
        <v>387.555290213367</v>
      </c>
      <c r="Z3" t="n">
        <v>400.983461900424</v>
      </c>
      <c r="AA3" t="n">
        <v>374.165255535532</v>
      </c>
      <c r="AB3" t="n">
        <v>358.355319108142</v>
      </c>
      <c r="AC3" t="n">
        <v>345.281931442275</v>
      </c>
      <c r="AD3" t="n">
        <v>330.080454345102</v>
      </c>
      <c r="AE3" t="n">
        <v>331.780423967561</v>
      </c>
      <c r="AF3" t="n">
        <v>344.927753700501</v>
      </c>
    </row>
    <row r="4">
      <c r="A4" t="s">
        <v>216</v>
      </c>
      <c r="B4" t="s">
        <v>376</v>
      </c>
      <c r="C4" t="s">
        <v>317</v>
      </c>
      <c r="D4" t="s">
        <v>377</v>
      </c>
      <c r="E4" t="s">
        <v>318</v>
      </c>
      <c r="F4" t="n">
        <v>9431.70604735325</v>
      </c>
      <c r="G4" t="n">
        <v>9579.65008396963</v>
      </c>
      <c r="H4" t="n">
        <v>9775.39947713689</v>
      </c>
      <c r="I4" t="n">
        <v>9995.13038052433</v>
      </c>
      <c r="J4" t="n">
        <v>10244.2728183864</v>
      </c>
      <c r="K4" t="n">
        <v>10632.5378316086</v>
      </c>
      <c r="L4" t="n">
        <v>10917.5315311397</v>
      </c>
      <c r="M4" t="n">
        <v>11130.5302055079</v>
      </c>
      <c r="N4" t="n">
        <v>11267.7222905253</v>
      </c>
      <c r="O4" t="n">
        <v>11414.887850193</v>
      </c>
      <c r="P4" t="n">
        <v>11666.2941659894</v>
      </c>
      <c r="Q4" t="n">
        <v>12054.8365572622</v>
      </c>
      <c r="R4" t="n">
        <v>12519.7756531372</v>
      </c>
      <c r="S4" t="n">
        <v>12902.7791675204</v>
      </c>
      <c r="T4" t="n">
        <v>12955.8021208918</v>
      </c>
      <c r="U4" t="n">
        <v>13162.5662036839</v>
      </c>
      <c r="V4" t="n">
        <v>13200.4807917689</v>
      </c>
      <c r="W4" t="n">
        <v>13090.0845421668</v>
      </c>
      <c r="X4" t="n">
        <v>13023.8327633012</v>
      </c>
      <c r="Y4" t="n">
        <v>13261.2020030806</v>
      </c>
      <c r="Z4" t="n">
        <v>13308.3204353602</v>
      </c>
      <c r="AA4" t="n">
        <v>12491.8129428799</v>
      </c>
      <c r="AB4" t="n">
        <v>11812.8861398512</v>
      </c>
      <c r="AC4" t="n">
        <v>11092.5885282749</v>
      </c>
      <c r="AD4" t="n">
        <v>10612.4239106769</v>
      </c>
      <c r="AE4" t="n">
        <v>10044.171572713</v>
      </c>
      <c r="AF4" t="n">
        <v>9677.19638253865</v>
      </c>
    </row>
    <row r="5">
      <c r="A5" t="s">
        <v>216</v>
      </c>
      <c r="B5" t="s">
        <v>378</v>
      </c>
      <c r="C5" t="s">
        <v>317</v>
      </c>
      <c r="D5" t="s">
        <v>379</v>
      </c>
      <c r="E5" t="s">
        <v>318</v>
      </c>
      <c r="F5" t="n">
        <v>1291.68025155235</v>
      </c>
      <c r="G5" t="n">
        <v>1316.74886526119</v>
      </c>
      <c r="H5" t="n">
        <v>1344.33572942928</v>
      </c>
      <c r="I5" t="n">
        <v>1369.78912641217</v>
      </c>
      <c r="J5" t="n">
        <v>1396.25730948455</v>
      </c>
      <c r="K5" t="n">
        <v>1421.7494727499</v>
      </c>
      <c r="L5" t="n">
        <v>1443.91486869468</v>
      </c>
      <c r="M5" t="n">
        <v>1463.53985296791</v>
      </c>
      <c r="N5" t="n">
        <v>1478.2821106893</v>
      </c>
      <c r="O5" t="n">
        <v>1508.89683547782</v>
      </c>
      <c r="P5" t="n">
        <v>1556.58999095548</v>
      </c>
      <c r="Q5" t="n">
        <v>1618.25059275664</v>
      </c>
      <c r="R5" t="n">
        <v>1678.54229121388</v>
      </c>
      <c r="S5" t="n">
        <v>1749.8386260663</v>
      </c>
      <c r="T5" t="n">
        <v>1803.6370792117</v>
      </c>
      <c r="U5" t="n">
        <v>1860.94495087876</v>
      </c>
      <c r="V5" t="n">
        <v>1908.40710805068</v>
      </c>
      <c r="W5" t="n">
        <v>1928.9961000374</v>
      </c>
      <c r="X5" t="n">
        <v>1947.98889889683</v>
      </c>
      <c r="Y5" t="n">
        <v>2001.18464395017</v>
      </c>
      <c r="Z5" t="n">
        <v>2042.41539369591</v>
      </c>
      <c r="AA5" t="n">
        <v>1842.33018805295</v>
      </c>
      <c r="AB5" t="n">
        <v>1682.21150969344</v>
      </c>
      <c r="AC5" t="n">
        <v>1545.83075837509</v>
      </c>
      <c r="AD5" t="n">
        <v>1461.64312695291</v>
      </c>
      <c r="AE5" t="n">
        <v>1375.85262205475</v>
      </c>
      <c r="AF5" t="n">
        <v>1308.60248067688</v>
      </c>
    </row>
    <row r="6">
      <c r="A6" t="s">
        <v>216</v>
      </c>
      <c r="B6" t="s">
        <v>380</v>
      </c>
      <c r="C6" t="s">
        <v>317</v>
      </c>
      <c r="D6" t="s">
        <v>381</v>
      </c>
      <c r="E6" t="s">
        <v>318</v>
      </c>
      <c r="F6" t="n">
        <v>976.269379844167</v>
      </c>
      <c r="G6" t="n">
        <v>927.592756269344</v>
      </c>
      <c r="H6" t="n">
        <v>893.711905700761</v>
      </c>
      <c r="I6" t="n">
        <v>866.150105433809</v>
      </c>
      <c r="J6" t="n">
        <v>840.243575985273</v>
      </c>
      <c r="K6" t="n">
        <v>818.819756582213</v>
      </c>
      <c r="L6" t="n">
        <v>795.872878196043</v>
      </c>
      <c r="M6" t="n">
        <v>768.462737359386</v>
      </c>
      <c r="N6" t="n">
        <v>736.951334155798</v>
      </c>
      <c r="O6" t="n">
        <v>701.10028985594</v>
      </c>
      <c r="P6" t="n">
        <v>669.297060267529</v>
      </c>
      <c r="Q6" t="n">
        <v>640.890969256964</v>
      </c>
      <c r="R6" t="n">
        <v>612.093610172398</v>
      </c>
      <c r="S6" t="n">
        <v>578.28168014629</v>
      </c>
      <c r="T6" t="n">
        <v>533.220999203412</v>
      </c>
      <c r="U6" t="n">
        <v>489.486424627356</v>
      </c>
      <c r="V6" t="n">
        <v>454.478483615806</v>
      </c>
      <c r="W6" t="n">
        <v>421.698532009574</v>
      </c>
      <c r="X6" t="n">
        <v>394.418803779481</v>
      </c>
      <c r="Y6" t="n">
        <v>374.738666182129</v>
      </c>
      <c r="Z6" t="n">
        <v>359.597893240572</v>
      </c>
      <c r="AA6" t="n">
        <v>337.050184101986</v>
      </c>
      <c r="AB6" t="n">
        <v>318.999452332656</v>
      </c>
      <c r="AC6" t="n">
        <v>302.799084878439</v>
      </c>
      <c r="AD6" t="n">
        <v>294.884966386297</v>
      </c>
      <c r="AE6" t="n">
        <v>277.335877699897</v>
      </c>
      <c r="AF6" t="n">
        <v>264.054019013317</v>
      </c>
    </row>
    <row r="7">
      <c r="A7" t="s">
        <v>216</v>
      </c>
      <c r="B7" t="s">
        <v>382</v>
      </c>
      <c r="C7" t="s">
        <v>317</v>
      </c>
      <c r="D7" t="s">
        <v>383</v>
      </c>
      <c r="E7" t="s">
        <v>318</v>
      </c>
      <c r="F7" t="n">
        <v>688.193036812465</v>
      </c>
      <c r="G7" t="n">
        <v>692.483941123544</v>
      </c>
      <c r="H7" t="n">
        <v>701.325712006819</v>
      </c>
      <c r="I7" t="n">
        <v>714.109155996587</v>
      </c>
      <c r="J7" t="n">
        <v>727.240605979638</v>
      </c>
      <c r="K7" t="n">
        <v>751.454224602298</v>
      </c>
      <c r="L7" t="n">
        <v>766.261290931409</v>
      </c>
      <c r="M7" t="n">
        <v>778.328567314932</v>
      </c>
      <c r="N7" t="n">
        <v>784.905515912948</v>
      </c>
      <c r="O7" t="n">
        <v>791.864149171625</v>
      </c>
      <c r="P7" t="n">
        <v>805.488187802305</v>
      </c>
      <c r="Q7" t="n">
        <v>827.867437119816</v>
      </c>
      <c r="R7" t="n">
        <v>849.502608003463</v>
      </c>
      <c r="S7" t="n">
        <v>862.644750738415</v>
      </c>
      <c r="T7" t="n">
        <v>844.640993172866</v>
      </c>
      <c r="U7" t="n">
        <v>826.931098976331</v>
      </c>
      <c r="V7" t="n">
        <v>807.063834510366</v>
      </c>
      <c r="W7" t="n">
        <v>777.114348433808</v>
      </c>
      <c r="X7" t="n">
        <v>762.253585480505</v>
      </c>
      <c r="Y7" t="n">
        <v>760.264796621049</v>
      </c>
      <c r="Z7" t="n">
        <v>754.452794490156</v>
      </c>
      <c r="AA7" t="n">
        <v>683.61706311732</v>
      </c>
      <c r="AB7" t="n">
        <v>627.278667696945</v>
      </c>
      <c r="AC7" t="n">
        <v>580.747265815979</v>
      </c>
      <c r="AD7" t="n">
        <v>551.558965000874</v>
      </c>
      <c r="AE7" t="n">
        <v>515.713826542792</v>
      </c>
      <c r="AF7" t="n">
        <v>497.674196616569</v>
      </c>
    </row>
    <row r="8">
      <c r="A8" t="s">
        <v>216</v>
      </c>
      <c r="B8" t="s">
        <v>384</v>
      </c>
      <c r="C8" t="s">
        <v>317</v>
      </c>
      <c r="D8" t="s">
        <v>385</v>
      </c>
      <c r="E8" t="s">
        <v>318</v>
      </c>
      <c r="F8" t="n">
        <v>169.189604568512</v>
      </c>
      <c r="G8" t="n">
        <v>186.08236700133</v>
      </c>
      <c r="H8" t="n">
        <v>200.357113575227</v>
      </c>
      <c r="I8" t="n">
        <v>201.873311119571</v>
      </c>
      <c r="J8" t="n">
        <v>211.452701417373</v>
      </c>
      <c r="K8" t="n">
        <v>251.931959640852</v>
      </c>
      <c r="L8" t="n">
        <v>275.591800227952</v>
      </c>
      <c r="M8" t="n">
        <v>292.862458993713</v>
      </c>
      <c r="N8" t="n">
        <v>305.318991176826</v>
      </c>
      <c r="O8" t="n">
        <v>321.863521438773</v>
      </c>
      <c r="P8" t="n">
        <v>360.491783009018</v>
      </c>
      <c r="Q8" t="n">
        <v>404.009235506959</v>
      </c>
      <c r="R8" t="n">
        <v>448.773102861546</v>
      </c>
      <c r="S8" t="n">
        <v>502.619961203657</v>
      </c>
      <c r="T8" t="n">
        <v>504.778261511051</v>
      </c>
      <c r="U8" t="n">
        <v>513.773400381376</v>
      </c>
      <c r="V8" t="n">
        <v>496.460606738507</v>
      </c>
      <c r="W8" t="n">
        <v>489.312972025063</v>
      </c>
      <c r="X8" t="n">
        <v>480.395686687005</v>
      </c>
      <c r="Y8" t="n">
        <v>484.343226576292</v>
      </c>
      <c r="Z8" t="n">
        <v>482.849410044822</v>
      </c>
      <c r="AA8" t="n">
        <v>455.518475608102</v>
      </c>
      <c r="AB8" t="n">
        <v>377.937724869117</v>
      </c>
      <c r="AC8" t="n">
        <v>315.960287923523</v>
      </c>
      <c r="AD8" t="n">
        <v>267.219715791671</v>
      </c>
      <c r="AE8" t="n">
        <v>227.114916335437</v>
      </c>
      <c r="AF8" t="n">
        <v>195.894148981388</v>
      </c>
    </row>
    <row r="9">
      <c r="A9" t="s">
        <v>216</v>
      </c>
      <c r="B9" t="s">
        <v>386</v>
      </c>
      <c r="C9" t="s">
        <v>317</v>
      </c>
      <c r="D9" t="s">
        <v>387</v>
      </c>
      <c r="E9" t="s">
        <v>318</v>
      </c>
      <c r="F9" t="n">
        <v>713.665722028138</v>
      </c>
      <c r="G9" t="n">
        <v>729.35049765588</v>
      </c>
      <c r="H9" t="n">
        <v>741.713216422819</v>
      </c>
      <c r="I9" t="n">
        <v>753.949351478997</v>
      </c>
      <c r="J9" t="n">
        <v>764.980811205361</v>
      </c>
      <c r="K9" t="n">
        <v>787.258841523829</v>
      </c>
      <c r="L9" t="n">
        <v>808.048198764334</v>
      </c>
      <c r="M9" t="n">
        <v>822.128392011077</v>
      </c>
      <c r="N9" t="n">
        <v>836.251182917754</v>
      </c>
      <c r="O9" t="n">
        <v>850.330755734868</v>
      </c>
      <c r="P9" t="n">
        <v>872.163306712399</v>
      </c>
      <c r="Q9" t="n">
        <v>908.030072326939</v>
      </c>
      <c r="R9" t="n">
        <v>957.281291717156</v>
      </c>
      <c r="S9" t="n">
        <v>1009.10876767322</v>
      </c>
      <c r="T9" t="n">
        <v>1029.64554337009</v>
      </c>
      <c r="U9" t="n">
        <v>1071.88178924597</v>
      </c>
      <c r="V9" t="n">
        <v>1094.42788448103</v>
      </c>
      <c r="W9" t="n">
        <v>1104.13824189816</v>
      </c>
      <c r="X9" t="n">
        <v>1107.57139058593</v>
      </c>
      <c r="Y9" t="n">
        <v>1141.60090580103</v>
      </c>
      <c r="Z9" t="n">
        <v>1164.37020639616</v>
      </c>
      <c r="AA9" t="n">
        <v>1005.38654999542</v>
      </c>
      <c r="AB9" t="n">
        <v>877.176144854417</v>
      </c>
      <c r="AC9" t="n">
        <v>771.904309139937</v>
      </c>
      <c r="AD9" t="n">
        <v>694.049476439666</v>
      </c>
      <c r="AE9" t="n">
        <v>631.544086309294</v>
      </c>
      <c r="AF9" t="n">
        <v>589.700437241533</v>
      </c>
    </row>
    <row r="10">
      <c r="A10" t="s">
        <v>216</v>
      </c>
      <c r="B10" t="s">
        <v>388</v>
      </c>
      <c r="C10" t="s">
        <v>317</v>
      </c>
      <c r="D10" t="s">
        <v>389</v>
      </c>
      <c r="E10" t="s">
        <v>318</v>
      </c>
      <c r="F10" t="n">
        <v>1010.19743019456</v>
      </c>
      <c r="G10" t="n">
        <v>1038.25655725037</v>
      </c>
      <c r="H10" t="n">
        <v>1059.69002483285</v>
      </c>
      <c r="I10" t="n">
        <v>1080.15732144856</v>
      </c>
      <c r="J10" t="n">
        <v>1097.89742271074</v>
      </c>
      <c r="K10" t="n">
        <v>1132.25057936596</v>
      </c>
      <c r="L10" t="n">
        <v>1163.25489045844</v>
      </c>
      <c r="M10" t="n">
        <v>1182.41639986399</v>
      </c>
      <c r="N10" t="n">
        <v>1200.08746914809</v>
      </c>
      <c r="O10" t="n">
        <v>1217.83034928276</v>
      </c>
      <c r="P10" t="n">
        <v>1246.79616364124</v>
      </c>
      <c r="Q10" t="n">
        <v>1294.86607148518</v>
      </c>
      <c r="R10" t="n">
        <v>1360.4882205696</v>
      </c>
      <c r="S10" t="n">
        <v>1429.09948396586</v>
      </c>
      <c r="T10" t="n">
        <v>1474.25482089838</v>
      </c>
      <c r="U10" t="n">
        <v>1557.71325978757</v>
      </c>
      <c r="V10" t="n">
        <v>1602.08133223533</v>
      </c>
      <c r="W10" t="n">
        <v>1626.11663411385</v>
      </c>
      <c r="X10" t="n">
        <v>1628.86690709706</v>
      </c>
      <c r="Y10" t="n">
        <v>1674.16410350524</v>
      </c>
      <c r="Z10" t="n">
        <v>1696.14050643477</v>
      </c>
      <c r="AA10" t="n">
        <v>1471.23162209493</v>
      </c>
      <c r="AB10" t="n">
        <v>1289.30910098571</v>
      </c>
      <c r="AC10" t="n">
        <v>1139.18485890041</v>
      </c>
      <c r="AD10" t="n">
        <v>1031.24067081537</v>
      </c>
      <c r="AE10" t="n">
        <v>945.926458237833</v>
      </c>
      <c r="AF10" t="n">
        <v>890.546529645405</v>
      </c>
    </row>
    <row r="11">
      <c r="A11" t="s">
        <v>216</v>
      </c>
      <c r="B11" t="s">
        <v>390</v>
      </c>
      <c r="C11" t="s">
        <v>317</v>
      </c>
      <c r="D11" t="s">
        <v>391</v>
      </c>
      <c r="E11" t="s">
        <v>318</v>
      </c>
      <c r="F11" t="n">
        <v>296.531708166424</v>
      </c>
      <c r="G11" t="n">
        <v>308.906059594485</v>
      </c>
      <c r="H11" t="n">
        <v>317.976808410026</v>
      </c>
      <c r="I11" t="n">
        <v>326.207969969558</v>
      </c>
      <c r="J11" t="n">
        <v>332.916611505375</v>
      </c>
      <c r="K11" t="n">
        <v>344.991737842135</v>
      </c>
      <c r="L11" t="n">
        <v>355.206691694102</v>
      </c>
      <c r="M11" t="n">
        <v>360.288007852909</v>
      </c>
      <c r="N11" t="n">
        <v>363.836286230334</v>
      </c>
      <c r="O11" t="n">
        <v>367.499593547893</v>
      </c>
      <c r="P11" t="n">
        <v>374.632856928841</v>
      </c>
      <c r="Q11" t="n">
        <v>386.835999158246</v>
      </c>
      <c r="R11" t="n">
        <v>403.206928852442</v>
      </c>
      <c r="S11" t="n">
        <v>419.990716292641</v>
      </c>
      <c r="T11" t="n">
        <v>444.60927752829</v>
      </c>
      <c r="U11" t="n">
        <v>485.831470541608</v>
      </c>
      <c r="V11" t="n">
        <v>507.653447754302</v>
      </c>
      <c r="W11" t="n">
        <v>521.978392215685</v>
      </c>
      <c r="X11" t="n">
        <v>521.295516511127</v>
      </c>
      <c r="Y11" t="n">
        <v>532.563197704216</v>
      </c>
      <c r="Z11" t="n">
        <v>531.770300038615</v>
      </c>
      <c r="AA11" t="n">
        <v>465.84507209951</v>
      </c>
      <c r="AB11" t="n">
        <v>412.132956131288</v>
      </c>
      <c r="AC11" t="n">
        <v>367.280549760474</v>
      </c>
      <c r="AD11" t="n">
        <v>337.191194375708</v>
      </c>
      <c r="AE11" t="n">
        <v>314.382371928539</v>
      </c>
      <c r="AF11" t="n">
        <v>300.846092403872</v>
      </c>
    </row>
    <row r="12">
      <c r="A12" t="s">
        <v>216</v>
      </c>
      <c r="B12" t="s">
        <v>392</v>
      </c>
      <c r="C12" t="s">
        <v>317</v>
      </c>
      <c r="D12" t="s">
        <v>393</v>
      </c>
      <c r="E12" t="s">
        <v>318</v>
      </c>
      <c r="F12" t="n">
        <v>1071.23894788888</v>
      </c>
      <c r="G12" t="n">
        <v>1079.04663376091</v>
      </c>
      <c r="H12" t="n">
        <v>1093.42156813121</v>
      </c>
      <c r="I12" t="n">
        <v>1117.13352364289</v>
      </c>
      <c r="J12" t="n">
        <v>1148.18618796965</v>
      </c>
      <c r="K12" t="n">
        <v>1194.6232715244</v>
      </c>
      <c r="L12" t="n">
        <v>1241.51327145865</v>
      </c>
      <c r="M12" t="n">
        <v>1278.99486924106</v>
      </c>
      <c r="N12" t="n">
        <v>1306.99808481302</v>
      </c>
      <c r="O12" t="n">
        <v>1328.8307244538</v>
      </c>
      <c r="P12" t="n">
        <v>1366.9917818546</v>
      </c>
      <c r="Q12" t="n">
        <v>1420.4587493844</v>
      </c>
      <c r="R12" t="n">
        <v>1486.4758557749</v>
      </c>
      <c r="S12" t="n">
        <v>1511.31350532937</v>
      </c>
      <c r="T12" t="n">
        <v>1473.67654357822</v>
      </c>
      <c r="U12" t="n">
        <v>1438.00159948353</v>
      </c>
      <c r="V12" t="n">
        <v>1388.60626605678</v>
      </c>
      <c r="W12" t="n">
        <v>1320.3271842222</v>
      </c>
      <c r="X12" t="n">
        <v>1273.88794335641</v>
      </c>
      <c r="Y12" t="n">
        <v>1249.28095652161</v>
      </c>
      <c r="Z12" t="n">
        <v>1231.35387319882</v>
      </c>
      <c r="AA12" t="n">
        <v>1102.42961020929</v>
      </c>
      <c r="AB12" t="n">
        <v>998.320517293633</v>
      </c>
      <c r="AC12" t="n">
        <v>911.264482008362</v>
      </c>
      <c r="AD12" t="n">
        <v>848.158650758618</v>
      </c>
      <c r="AE12" t="n">
        <v>793.72904986294</v>
      </c>
      <c r="AF12" t="n">
        <v>759.743991729491</v>
      </c>
    </row>
    <row r="13">
      <c r="A13" t="s">
        <v>216</v>
      </c>
      <c r="B13" t="s">
        <v>394</v>
      </c>
      <c r="C13" t="s">
        <v>317</v>
      </c>
      <c r="D13" t="s">
        <v>395</v>
      </c>
      <c r="E13" t="s">
        <v>318</v>
      </c>
      <c r="F13" t="n">
        <v>1089.4527201138</v>
      </c>
      <c r="G13" t="n">
        <v>1122.96863206332</v>
      </c>
      <c r="H13" t="n">
        <v>1164.34407761233</v>
      </c>
      <c r="I13" t="n">
        <v>1207.44887158188</v>
      </c>
      <c r="J13" t="n">
        <v>1261.56317786325</v>
      </c>
      <c r="K13" t="n">
        <v>1337.71862387891</v>
      </c>
      <c r="L13" t="n">
        <v>1396.30810183026</v>
      </c>
      <c r="M13" t="n">
        <v>1448.34895045697</v>
      </c>
      <c r="N13" t="n">
        <v>1491.28417013128</v>
      </c>
      <c r="O13" t="n">
        <v>1541.31670994871</v>
      </c>
      <c r="P13" t="n">
        <v>1604.13974686833</v>
      </c>
      <c r="Q13" t="n">
        <v>1687.68008633824</v>
      </c>
      <c r="R13" t="n">
        <v>1788.59890124626</v>
      </c>
      <c r="S13" t="n">
        <v>1866.06840533301</v>
      </c>
      <c r="T13" t="n">
        <v>1851.35389237442</v>
      </c>
      <c r="U13" t="n">
        <v>1871.58080870529</v>
      </c>
      <c r="V13" t="n">
        <v>1862.12313635176</v>
      </c>
      <c r="W13" t="n">
        <v>1831.78316088483</v>
      </c>
      <c r="X13" t="n">
        <v>1796.18279051027</v>
      </c>
      <c r="Y13" t="n">
        <v>1828.44475907488</v>
      </c>
      <c r="Z13" t="n">
        <v>1812.1352398204</v>
      </c>
      <c r="AA13" t="n">
        <v>1699.15908349635</v>
      </c>
      <c r="AB13" t="n">
        <v>1626.2592977901</v>
      </c>
      <c r="AC13" t="n">
        <v>1558.50645149446</v>
      </c>
      <c r="AD13" t="n">
        <v>1520.23272898836</v>
      </c>
      <c r="AE13" t="n">
        <v>1475.338533656</v>
      </c>
      <c r="AF13" t="n">
        <v>1463.7916954602</v>
      </c>
    </row>
    <row r="14">
      <c r="A14" t="s">
        <v>216</v>
      </c>
      <c r="B14" t="s">
        <v>396</v>
      </c>
      <c r="C14" t="s">
        <v>317</v>
      </c>
      <c r="D14" t="s">
        <v>397</v>
      </c>
      <c r="E14" t="s">
        <v>318</v>
      </c>
      <c r="F14" t="n">
        <v>392.185293449467</v>
      </c>
      <c r="G14" t="n">
        <v>386.988025315902</v>
      </c>
      <c r="H14" t="n">
        <v>385.963067556835</v>
      </c>
      <c r="I14" t="n">
        <v>385.621120941759</v>
      </c>
      <c r="J14" t="n">
        <v>384.454986442346</v>
      </c>
      <c r="K14" t="n">
        <v>389.370273559997</v>
      </c>
      <c r="L14" t="n">
        <v>392.519743841822</v>
      </c>
      <c r="M14" t="n">
        <v>384.786253579088</v>
      </c>
      <c r="N14" t="n">
        <v>368.592260767972</v>
      </c>
      <c r="O14" t="n">
        <v>350.372211889053</v>
      </c>
      <c r="P14" t="n">
        <v>337.064883342579</v>
      </c>
      <c r="Q14" t="n">
        <v>328.57734393479</v>
      </c>
      <c r="R14" t="n">
        <v>324.27499521055</v>
      </c>
      <c r="S14" t="n">
        <v>316.355466958358</v>
      </c>
      <c r="T14" t="n">
        <v>302.453569917259</v>
      </c>
      <c r="U14" t="n">
        <v>296.849742592559</v>
      </c>
      <c r="V14" t="n">
        <v>294.308049309381</v>
      </c>
      <c r="W14" t="n">
        <v>289.953543783013</v>
      </c>
      <c r="X14" t="n">
        <v>284.889847606505</v>
      </c>
      <c r="Y14" t="n">
        <v>286.212887058459</v>
      </c>
      <c r="Z14" t="n">
        <v>280.559740505368</v>
      </c>
      <c r="AA14" t="n">
        <v>257.821058544995</v>
      </c>
      <c r="AB14" t="n">
        <v>240.891633124278</v>
      </c>
      <c r="AC14" t="n">
        <v>226.666928410226</v>
      </c>
      <c r="AD14" t="n">
        <v>211.828262572068</v>
      </c>
      <c r="AE14" t="n">
        <v>203.736460388231</v>
      </c>
      <c r="AF14" t="n">
        <v>200.422680097356</v>
      </c>
    </row>
    <row r="15">
      <c r="A15" t="s">
        <v>216</v>
      </c>
      <c r="B15" t="s">
        <v>398</v>
      </c>
      <c r="C15" t="s">
        <v>317</v>
      </c>
      <c r="D15" t="s">
        <v>399</v>
      </c>
      <c r="E15" t="s">
        <v>318</v>
      </c>
      <c r="F15" t="n">
        <v>763.342394373875</v>
      </c>
      <c r="G15" t="n">
        <v>769.503011680627</v>
      </c>
      <c r="H15" t="n">
        <v>780.067944653456</v>
      </c>
      <c r="I15" t="n">
        <v>795.421478933932</v>
      </c>
      <c r="J15" t="n">
        <v>808.903031349191</v>
      </c>
      <c r="K15" t="n">
        <v>833.210976544702</v>
      </c>
      <c r="L15" t="n">
        <v>853.589200739961</v>
      </c>
      <c r="M15" t="n">
        <v>857.192411655855</v>
      </c>
      <c r="N15" t="n">
        <v>848.351568234529</v>
      </c>
      <c r="O15" t="n">
        <v>837.310074031237</v>
      </c>
      <c r="P15" t="n">
        <v>836.581729142984</v>
      </c>
      <c r="Q15" t="n">
        <v>850.486175323454</v>
      </c>
      <c r="R15" t="n">
        <v>873.027849750367</v>
      </c>
      <c r="S15" t="n">
        <v>887.124000182699</v>
      </c>
      <c r="T15" t="n">
        <v>879.32243126557</v>
      </c>
      <c r="U15" t="n">
        <v>884.113136683011</v>
      </c>
      <c r="V15" t="n">
        <v>880.83084153298</v>
      </c>
      <c r="W15" t="n">
        <v>868.776237443104</v>
      </c>
      <c r="X15" t="n">
        <v>856.868721279836</v>
      </c>
      <c r="Y15" t="n">
        <v>856.489875644319</v>
      </c>
      <c r="Z15" t="n">
        <v>850.117756226213</v>
      </c>
      <c r="AA15" t="n">
        <v>761.861014313058</v>
      </c>
      <c r="AB15" t="n">
        <v>691.563706722487</v>
      </c>
      <c r="AC15" t="n">
        <v>633.837133803888</v>
      </c>
      <c r="AD15" t="n">
        <v>589.262145435057</v>
      </c>
      <c r="AE15" t="n">
        <v>551.576556828048</v>
      </c>
      <c r="AF15" t="n">
        <v>530.202856370999</v>
      </c>
    </row>
    <row r="16">
      <c r="A16" t="s">
        <v>216</v>
      </c>
      <c r="B16" t="s">
        <v>400</v>
      </c>
      <c r="C16" t="s">
        <v>317</v>
      </c>
      <c r="D16" t="s">
        <v>401</v>
      </c>
      <c r="E16" t="s">
        <v>318</v>
      </c>
      <c r="F16" t="n">
        <v>371.157100924408</v>
      </c>
      <c r="G16" t="n">
        <v>382.514986364725</v>
      </c>
      <c r="H16" t="n">
        <v>394.104877096621</v>
      </c>
      <c r="I16" t="n">
        <v>409.800357992173</v>
      </c>
      <c r="J16" t="n">
        <v>424.448044906845</v>
      </c>
      <c r="K16" t="n">
        <v>443.840702984705</v>
      </c>
      <c r="L16" t="n">
        <v>461.069456898139</v>
      </c>
      <c r="M16" t="n">
        <v>472.406158076767</v>
      </c>
      <c r="N16" t="n">
        <v>479.759307466557</v>
      </c>
      <c r="O16" t="n">
        <v>486.937862142183</v>
      </c>
      <c r="P16" t="n">
        <v>499.516845800405</v>
      </c>
      <c r="Q16" t="n">
        <v>521.908831388663</v>
      </c>
      <c r="R16" t="n">
        <v>548.752854539817</v>
      </c>
      <c r="S16" t="n">
        <v>570.768533224341</v>
      </c>
      <c r="T16" t="n">
        <v>576.868861348312</v>
      </c>
      <c r="U16" t="n">
        <v>587.263394090452</v>
      </c>
      <c r="V16" t="n">
        <v>586.5227922236</v>
      </c>
      <c r="W16" t="n">
        <v>578.822693660091</v>
      </c>
      <c r="X16" t="n">
        <v>571.97887367333</v>
      </c>
      <c r="Y16" t="n">
        <v>570.27698858586</v>
      </c>
      <c r="Z16" t="n">
        <v>569.558015720844</v>
      </c>
      <c r="AA16" t="n">
        <v>504.039955768062</v>
      </c>
      <c r="AB16" t="n">
        <v>450.672073598209</v>
      </c>
      <c r="AC16" t="n">
        <v>407.170205393661</v>
      </c>
      <c r="AD16" t="n">
        <v>377.433882862989</v>
      </c>
      <c r="AE16" t="n">
        <v>347.840096439817</v>
      </c>
      <c r="AF16" t="n">
        <v>329.780176273643</v>
      </c>
    </row>
    <row r="17">
      <c r="A17" t="s">
        <v>216</v>
      </c>
      <c r="B17" t="s">
        <v>402</v>
      </c>
      <c r="C17" t="s">
        <v>317</v>
      </c>
      <c r="D17" t="s">
        <v>403</v>
      </c>
      <c r="E17" t="s">
        <v>318</v>
      </c>
      <c r="F17" t="n">
        <v>501.944342016455</v>
      </c>
      <c r="G17" t="n">
        <v>520.474451627964</v>
      </c>
      <c r="H17" t="n">
        <v>539.639034312677</v>
      </c>
      <c r="I17" t="n">
        <v>563.54218829792</v>
      </c>
      <c r="J17" t="n">
        <v>589.027636933609</v>
      </c>
      <c r="K17" t="n">
        <v>616.060433054516</v>
      </c>
      <c r="L17" t="n">
        <v>642.760907876689</v>
      </c>
      <c r="M17" t="n">
        <v>667.696361606403</v>
      </c>
      <c r="N17" t="n">
        <v>686.406657870557</v>
      </c>
      <c r="O17" t="n">
        <v>704.782090695062</v>
      </c>
      <c r="P17" t="n">
        <v>724.21222708924</v>
      </c>
      <c r="Q17" t="n">
        <v>755.567781401679</v>
      </c>
      <c r="R17" t="n">
        <v>791.632185916362</v>
      </c>
      <c r="S17" t="n">
        <v>822.554268908015</v>
      </c>
      <c r="T17" t="n">
        <v>834.783469920425</v>
      </c>
      <c r="U17" t="n">
        <v>859.048044733427</v>
      </c>
      <c r="V17" t="n">
        <v>882.480284240971</v>
      </c>
      <c r="W17" t="n">
        <v>898.899971233267</v>
      </c>
      <c r="X17" t="n">
        <v>928.82061120292</v>
      </c>
      <c r="Y17" t="n">
        <v>982.296003980727</v>
      </c>
      <c r="Z17" t="n">
        <v>1017.11557929921</v>
      </c>
      <c r="AA17" t="n">
        <v>887.657788048758</v>
      </c>
      <c r="AB17" t="n">
        <v>783.915398249978</v>
      </c>
      <c r="AC17" t="n">
        <v>699.906657433006</v>
      </c>
      <c r="AD17" t="n">
        <v>640.453971930775</v>
      </c>
      <c r="AE17" t="n">
        <v>589.593372995593</v>
      </c>
      <c r="AF17" t="n">
        <v>553.696801688953</v>
      </c>
    </row>
    <row r="18">
      <c r="A18" t="s">
        <v>216</v>
      </c>
      <c r="B18" t="s">
        <v>404</v>
      </c>
      <c r="C18" t="s">
        <v>317</v>
      </c>
      <c r="D18" t="s">
        <v>405</v>
      </c>
      <c r="E18" t="s">
        <v>318</v>
      </c>
      <c r="F18" t="n">
        <v>1362.73097158916</v>
      </c>
      <c r="G18" t="n">
        <v>1400.74949279452</v>
      </c>
      <c r="H18" t="n">
        <v>1450.76245620238</v>
      </c>
      <c r="I18" t="n">
        <v>1508.68237435997</v>
      </c>
      <c r="J18" t="n">
        <v>1568.17505326391</v>
      </c>
      <c r="K18" t="n">
        <v>1649.50396702056</v>
      </c>
      <c r="L18" t="n">
        <v>1689.0036598323</v>
      </c>
      <c r="M18" t="n">
        <v>1720.70940196597</v>
      </c>
      <c r="N18" t="n">
        <v>1738.00162991651</v>
      </c>
      <c r="O18" t="n">
        <v>1748.80288199311</v>
      </c>
      <c r="P18" t="n">
        <v>1759.29895759367</v>
      </c>
      <c r="Q18" t="n">
        <v>1785.95646013719</v>
      </c>
      <c r="R18" t="n">
        <v>1825.81411130878</v>
      </c>
      <c r="S18" t="n">
        <v>1854.9054416397</v>
      </c>
      <c r="T18" t="n">
        <v>1882.72354516559</v>
      </c>
      <c r="U18" t="n">
        <v>1952.93559569036</v>
      </c>
      <c r="V18" t="n">
        <v>1997.50648016794</v>
      </c>
      <c r="W18" t="n">
        <v>2006.53954098773</v>
      </c>
      <c r="X18" t="n">
        <v>2048.50004074787</v>
      </c>
      <c r="Y18" t="n">
        <v>2123.95434242047</v>
      </c>
      <c r="Z18" t="n">
        <v>2131.93786085999</v>
      </c>
      <c r="AA18" t="n">
        <v>2352.07359379996</v>
      </c>
      <c r="AB18" t="n">
        <v>2534.12737078411</v>
      </c>
      <c r="AC18" t="n">
        <v>2537.35858624443</v>
      </c>
      <c r="AD18" t="n">
        <v>2561.29317680385</v>
      </c>
      <c r="AE18" t="n">
        <v>2483.41464091513</v>
      </c>
      <c r="AF18" t="n">
        <v>2436.13173595087</v>
      </c>
    </row>
    <row r="19">
      <c r="A19" t="s">
        <v>216</v>
      </c>
      <c r="B19" t="s">
        <v>406</v>
      </c>
      <c r="C19" t="s">
        <v>317</v>
      </c>
      <c r="D19" t="s">
        <v>407</v>
      </c>
      <c r="E19" t="s">
        <v>318</v>
      </c>
      <c r="F19" t="n">
        <v>507.466968399025</v>
      </c>
      <c r="G19" t="n">
        <v>525.743375136513</v>
      </c>
      <c r="H19" t="n">
        <v>547.743910679905</v>
      </c>
      <c r="I19" t="n">
        <v>570.822923297036</v>
      </c>
      <c r="J19" t="n">
        <v>595.326115429268</v>
      </c>
      <c r="K19" t="n">
        <v>625.21456664429</v>
      </c>
      <c r="L19" t="n">
        <v>649.46066089333</v>
      </c>
      <c r="M19" t="n">
        <v>671.978194081684</v>
      </c>
      <c r="N19" t="n">
        <v>691.134758476407</v>
      </c>
      <c r="O19" t="n">
        <v>712.290223844128</v>
      </c>
      <c r="P19" t="n">
        <v>736.406537765013</v>
      </c>
      <c r="Q19" t="n">
        <v>768.802998551644</v>
      </c>
      <c r="R19" t="n">
        <v>804.826916319598</v>
      </c>
      <c r="S19" t="n">
        <v>838.329044007107</v>
      </c>
      <c r="T19" t="n">
        <v>873.41008459015</v>
      </c>
      <c r="U19" t="n">
        <v>908.037883736924</v>
      </c>
      <c r="V19" t="n">
        <v>920.442418267777</v>
      </c>
      <c r="W19" t="n">
        <v>920.519860775953</v>
      </c>
      <c r="X19" t="n">
        <v>905.648774263017</v>
      </c>
      <c r="Y19" t="n">
        <v>926.040628603684</v>
      </c>
      <c r="Z19" t="n">
        <v>930.204128049331</v>
      </c>
      <c r="AA19" t="n">
        <v>898.884320037213</v>
      </c>
      <c r="AB19" t="n">
        <v>882.963393432989</v>
      </c>
      <c r="AC19" t="n">
        <v>867.192961397344</v>
      </c>
      <c r="AD19" t="n">
        <v>846.475791813082</v>
      </c>
      <c r="AE19" t="n">
        <v>808.575717584573</v>
      </c>
      <c r="AF19" t="n">
        <v>776.857926404563</v>
      </c>
    </row>
    <row r="20">
      <c r="A20" t="s">
        <v>216</v>
      </c>
      <c r="B20" t="s">
        <v>408</v>
      </c>
      <c r="C20" t="s">
        <v>317</v>
      </c>
      <c r="D20" t="s">
        <v>409</v>
      </c>
      <c r="E20" t="s">
        <v>318</v>
      </c>
      <c r="F20" t="n">
        <v>683.620045023442</v>
      </c>
      <c r="G20" t="n">
        <v>698.52889955299</v>
      </c>
      <c r="H20" t="n">
        <v>711.917885951895</v>
      </c>
      <c r="I20" t="n">
        <v>716.600111739503</v>
      </c>
      <c r="J20" t="n">
        <v>727.535736792788</v>
      </c>
      <c r="K20" t="n">
        <v>762.9310392317</v>
      </c>
      <c r="L20" t="n">
        <v>796.620245353354</v>
      </c>
      <c r="M20" t="n">
        <v>830.124605538954</v>
      </c>
      <c r="N20" t="n">
        <v>863.480985942648</v>
      </c>
      <c r="O20" t="n">
        <v>896.67138402485</v>
      </c>
      <c r="P20" t="n">
        <v>965.539910139728</v>
      </c>
      <c r="Q20" t="n">
        <v>1063.68628676006</v>
      </c>
      <c r="R20" t="n">
        <v>1180.95482747197</v>
      </c>
      <c r="S20" t="n">
        <v>1318.4724963718</v>
      </c>
      <c r="T20" t="n">
        <v>1348.79733112341</v>
      </c>
      <c r="U20" t="n">
        <v>1346.2944200397</v>
      </c>
      <c r="V20" t="n">
        <v>1317.93457304676</v>
      </c>
      <c r="W20" t="n">
        <v>1297.47040583411</v>
      </c>
      <c r="X20" t="n">
        <v>1288.34148368531</v>
      </c>
      <c r="Y20" t="n">
        <v>1296.88711206324</v>
      </c>
      <c r="Z20" t="n">
        <v>1283.0252852543</v>
      </c>
      <c r="AA20" t="n">
        <v>1099.81415449814</v>
      </c>
      <c r="AB20" t="n">
        <v>966.623606426238</v>
      </c>
      <c r="AC20" t="n">
        <v>865.120588944762</v>
      </c>
      <c r="AD20" t="n">
        <v>778.200728804616</v>
      </c>
      <c r="AE20" t="n">
        <v>721.686185474055</v>
      </c>
      <c r="AF20" t="n">
        <v>700.990311276078</v>
      </c>
    </row>
    <row r="21">
      <c r="A21" t="s">
        <v>216</v>
      </c>
      <c r="B21" t="s">
        <v>410</v>
      </c>
      <c r="C21" t="s">
        <v>317</v>
      </c>
      <c r="D21" t="s">
        <v>411</v>
      </c>
      <c r="E21" t="s">
        <v>318</v>
      </c>
      <c r="F21" t="n">
        <v>842.077572015311</v>
      </c>
      <c r="G21" t="n">
        <v>870.266043001077</v>
      </c>
      <c r="H21" t="n">
        <v>897.636964676501</v>
      </c>
      <c r="I21" t="n">
        <v>918.834615278443</v>
      </c>
      <c r="J21" t="n">
        <v>949.266041239796</v>
      </c>
      <c r="K21" t="n">
        <v>1007.94693886041</v>
      </c>
      <c r="L21" t="n">
        <v>1058.76641876445</v>
      </c>
      <c r="M21" t="n">
        <v>1109.50723907066</v>
      </c>
      <c r="N21" t="n">
        <v>1157.87059676542</v>
      </c>
      <c r="O21" t="n">
        <v>1204.46299398118</v>
      </c>
      <c r="P21" t="n">
        <v>1289.29318838167</v>
      </c>
      <c r="Q21" t="n">
        <v>1407.37447486458</v>
      </c>
      <c r="R21" t="n">
        <v>1544.15646534866</v>
      </c>
      <c r="S21" t="n">
        <v>1700.50571716111</v>
      </c>
      <c r="T21" t="n">
        <v>1762.5840531649</v>
      </c>
      <c r="U21" t="n">
        <v>1816.34083937698</v>
      </c>
      <c r="V21" t="n">
        <v>1811.36285294265</v>
      </c>
      <c r="W21" t="n">
        <v>1817.94363415461</v>
      </c>
      <c r="X21" t="n">
        <v>1822.72538798305</v>
      </c>
      <c r="Y21" t="n">
        <v>1843.16012690039</v>
      </c>
      <c r="Z21" t="n">
        <v>1835.72393658921</v>
      </c>
      <c r="AA21" t="n">
        <v>1603.7375606337</v>
      </c>
      <c r="AB21" t="n">
        <v>1429.08424623661</v>
      </c>
      <c r="AC21" t="n">
        <v>1289.7567772022</v>
      </c>
      <c r="AD21" t="n">
        <v>1180.5454770127</v>
      </c>
      <c r="AE21" t="n">
        <v>1118.38659456101</v>
      </c>
      <c r="AF21" t="n">
        <v>1085.58911703198</v>
      </c>
    </row>
    <row r="22">
      <c r="A22" t="s">
        <v>216</v>
      </c>
      <c r="B22" t="s">
        <v>412</v>
      </c>
      <c r="C22" t="s">
        <v>317</v>
      </c>
      <c r="D22" t="s">
        <v>413</v>
      </c>
      <c r="E22" t="s">
        <v>318</v>
      </c>
      <c r="F22" t="n">
        <v>158.457526991869</v>
      </c>
      <c r="G22" t="n">
        <v>171.737143448087</v>
      </c>
      <c r="H22" t="n">
        <v>185.719078724607</v>
      </c>
      <c r="I22" t="n">
        <v>202.234503538941</v>
      </c>
      <c r="J22" t="n">
        <v>221.730304447008</v>
      </c>
      <c r="K22" t="n">
        <v>245.015899628708</v>
      </c>
      <c r="L22" t="n">
        <v>262.146173411097</v>
      </c>
      <c r="M22" t="n">
        <v>279.382633531704</v>
      </c>
      <c r="N22" t="n">
        <v>294.389610822776</v>
      </c>
      <c r="O22" t="n">
        <v>307.791609956333</v>
      </c>
      <c r="P22" t="n">
        <v>323.753278241942</v>
      </c>
      <c r="Q22" t="n">
        <v>343.688188104515</v>
      </c>
      <c r="R22" t="n">
        <v>363.201637876692</v>
      </c>
      <c r="S22" t="n">
        <v>382.03322078931</v>
      </c>
      <c r="T22" t="n">
        <v>413.786722041488</v>
      </c>
      <c r="U22" t="n">
        <v>470.046419337278</v>
      </c>
      <c r="V22" t="n">
        <v>493.428279895885</v>
      </c>
      <c r="W22" t="n">
        <v>520.473228320495</v>
      </c>
      <c r="X22" t="n">
        <v>534.383904297745</v>
      </c>
      <c r="Y22" t="n">
        <v>546.273014837148</v>
      </c>
      <c r="Z22" t="n">
        <v>552.698651334905</v>
      </c>
      <c r="AA22" t="n">
        <v>503.92340613556</v>
      </c>
      <c r="AB22" t="n">
        <v>462.460639810372</v>
      </c>
      <c r="AC22" t="n">
        <v>424.636188257437</v>
      </c>
      <c r="AD22" t="n">
        <v>402.344748208087</v>
      </c>
      <c r="AE22" t="n">
        <v>396.700409086953</v>
      </c>
      <c r="AF22" t="n">
        <v>384.598805755903</v>
      </c>
    </row>
    <row r="23">
      <c r="A23" t="s">
        <v>216</v>
      </c>
      <c r="B23" t="s">
        <v>414</v>
      </c>
      <c r="C23" t="s">
        <v>317</v>
      </c>
      <c r="D23" t="s">
        <v>415</v>
      </c>
      <c r="E23" t="s">
        <v>318</v>
      </c>
      <c r="F23" t="n">
        <v>4917.62350135484</v>
      </c>
      <c r="G23" t="n">
        <v>5178.61890303489</v>
      </c>
      <c r="H23" t="n">
        <v>5453.59800779137</v>
      </c>
      <c r="I23" t="n">
        <v>5786.14249230247</v>
      </c>
      <c r="J23" t="n">
        <v>6227.34854898636</v>
      </c>
      <c r="K23" t="n">
        <v>6799.17142410618</v>
      </c>
      <c r="L23" t="n">
        <v>7345.75259802635</v>
      </c>
      <c r="M23" t="n">
        <v>8100.35221496456</v>
      </c>
      <c r="N23" t="n">
        <v>8888.77503873139</v>
      </c>
      <c r="O23" t="n">
        <v>9697.29183665671</v>
      </c>
      <c r="P23" t="n">
        <v>10778.9695012502</v>
      </c>
      <c r="Q23" t="n">
        <v>12153.3993386293</v>
      </c>
      <c r="R23" t="n">
        <v>13418.8996166265</v>
      </c>
      <c r="S23" t="n">
        <v>14078.117714621</v>
      </c>
      <c r="T23" t="n">
        <v>14471.5367328587</v>
      </c>
      <c r="U23" t="n">
        <v>14488.8232894935</v>
      </c>
      <c r="V23" t="n">
        <v>13916.0737424176</v>
      </c>
      <c r="W23" t="n">
        <v>13073.195623199</v>
      </c>
      <c r="X23" t="n">
        <v>12651.5297629081</v>
      </c>
      <c r="Y23" t="n">
        <v>12695.1969878062</v>
      </c>
      <c r="Z23" t="n">
        <v>12582.93889689</v>
      </c>
      <c r="AA23" t="n">
        <v>13140.5372061289</v>
      </c>
      <c r="AB23" t="n">
        <v>14165.2572038055</v>
      </c>
      <c r="AC23" t="n">
        <v>15344.7809419429</v>
      </c>
      <c r="AD23" t="n">
        <v>15837.0015133903</v>
      </c>
      <c r="AE23" t="n">
        <v>15948.317482062</v>
      </c>
      <c r="AF23" t="n">
        <v>16185.8847498756</v>
      </c>
    </row>
    <row r="24">
      <c r="A24" t="s">
        <v>216</v>
      </c>
      <c r="B24" t="s">
        <v>416</v>
      </c>
      <c r="C24" t="s">
        <v>317</v>
      </c>
      <c r="D24" t="s">
        <v>417</v>
      </c>
      <c r="E24" t="s">
        <v>318</v>
      </c>
      <c r="F24" t="n">
        <v>621.230297725803</v>
      </c>
      <c r="G24" t="n">
        <v>656.860689348692</v>
      </c>
      <c r="H24" t="n">
        <v>699.82940233647</v>
      </c>
      <c r="I24" t="n">
        <v>749.836910169269</v>
      </c>
      <c r="J24" t="n">
        <v>809.59254922843</v>
      </c>
      <c r="K24" t="n">
        <v>881.884543445278</v>
      </c>
      <c r="L24" t="n">
        <v>943.573232620166</v>
      </c>
      <c r="M24" t="n">
        <v>1007.94628381863</v>
      </c>
      <c r="N24" t="n">
        <v>1069.71653412257</v>
      </c>
      <c r="O24" t="n">
        <v>1138.69605503798</v>
      </c>
      <c r="P24" t="n">
        <v>1215.7088720699</v>
      </c>
      <c r="Q24" t="n">
        <v>1305.11950430503</v>
      </c>
      <c r="R24" t="n">
        <v>1411.59305786375</v>
      </c>
      <c r="S24" t="n">
        <v>1502.71518353918</v>
      </c>
      <c r="T24" t="n">
        <v>1519.6842803184</v>
      </c>
      <c r="U24" t="n">
        <v>1488.28834922546</v>
      </c>
      <c r="V24" t="n">
        <v>1470.69492566988</v>
      </c>
      <c r="W24" t="n">
        <v>1456.07391474215</v>
      </c>
      <c r="X24" t="n">
        <v>1451.58384549618</v>
      </c>
      <c r="Y24" t="n">
        <v>1486.58367781729</v>
      </c>
      <c r="Z24" t="n">
        <v>1522.74266866669</v>
      </c>
      <c r="AA24" t="n">
        <v>1558.73414176394</v>
      </c>
      <c r="AB24" t="n">
        <v>1599.03028282226</v>
      </c>
      <c r="AC24" t="n">
        <v>1613.65437050096</v>
      </c>
      <c r="AD24" t="n">
        <v>1701.16896029515</v>
      </c>
      <c r="AE24" t="n">
        <v>1755.27173969289</v>
      </c>
      <c r="AF24" t="n">
        <v>1799.60173560799</v>
      </c>
    </row>
    <row r="25">
      <c r="A25" t="s">
        <v>216</v>
      </c>
      <c r="B25" t="s">
        <v>418</v>
      </c>
      <c r="C25" t="s">
        <v>317</v>
      </c>
      <c r="D25" t="s">
        <v>419</v>
      </c>
      <c r="E25" t="s">
        <v>318</v>
      </c>
      <c r="F25" t="n">
        <v>155.430006520826</v>
      </c>
      <c r="G25" t="n">
        <v>160.124812404659</v>
      </c>
      <c r="H25" t="n">
        <v>165.77824458853</v>
      </c>
      <c r="I25" t="n">
        <v>173.793191189756</v>
      </c>
      <c r="J25" t="n">
        <v>181.347940398453</v>
      </c>
      <c r="K25" t="n">
        <v>190.089980451341</v>
      </c>
      <c r="L25" t="n">
        <v>198.373944760234</v>
      </c>
      <c r="M25" t="n">
        <v>207.072370473489</v>
      </c>
      <c r="N25" t="n">
        <v>213.876584958855</v>
      </c>
      <c r="O25" t="n">
        <v>221.04311077075</v>
      </c>
      <c r="P25" t="n">
        <v>229.832923652915</v>
      </c>
      <c r="Q25" t="n">
        <v>239.777534643898</v>
      </c>
      <c r="R25" t="n">
        <v>252.432951775101</v>
      </c>
      <c r="S25" t="n">
        <v>261.589881264375</v>
      </c>
      <c r="T25" t="n">
        <v>258.941443154779</v>
      </c>
      <c r="U25" t="n">
        <v>250.226428011478</v>
      </c>
      <c r="V25" t="n">
        <v>240.87306781918</v>
      </c>
      <c r="W25" t="n">
        <v>231.913666462636</v>
      </c>
      <c r="X25" t="n">
        <v>223.319672262752</v>
      </c>
      <c r="Y25" t="n">
        <v>221.242565556122</v>
      </c>
      <c r="Z25" t="n">
        <v>220.730149760512</v>
      </c>
      <c r="AA25" t="n">
        <v>221.78675151179</v>
      </c>
      <c r="AB25" t="n">
        <v>226.023929713935</v>
      </c>
      <c r="AC25" t="n">
        <v>226.792583275943</v>
      </c>
      <c r="AD25" t="n">
        <v>236.490542184222</v>
      </c>
      <c r="AE25" t="n">
        <v>240.088428441491</v>
      </c>
      <c r="AF25" t="n">
        <v>242.444589475761</v>
      </c>
    </row>
    <row r="26">
      <c r="A26" t="s">
        <v>216</v>
      </c>
      <c r="B26" t="s">
        <v>420</v>
      </c>
      <c r="C26" t="s">
        <v>317</v>
      </c>
      <c r="D26" t="s">
        <v>421</v>
      </c>
      <c r="E26" t="s">
        <v>318</v>
      </c>
      <c r="F26" t="n">
        <v>239.672222143953</v>
      </c>
      <c r="G26" t="n">
        <v>259.32902086487</v>
      </c>
      <c r="H26" t="n">
        <v>284.355346990965</v>
      </c>
      <c r="I26" t="n">
        <v>312.826616788084</v>
      </c>
      <c r="J26" t="n">
        <v>348.471611421033</v>
      </c>
      <c r="K26" t="n">
        <v>391.303779885475</v>
      </c>
      <c r="L26" t="n">
        <v>427.837632674545</v>
      </c>
      <c r="M26" t="n">
        <v>466.395114632502</v>
      </c>
      <c r="N26" t="n">
        <v>505.512670499939</v>
      </c>
      <c r="O26" t="n">
        <v>549.556248518184</v>
      </c>
      <c r="P26" t="n">
        <v>598.667163015401</v>
      </c>
      <c r="Q26" t="n">
        <v>655.575864047651</v>
      </c>
      <c r="R26" t="n">
        <v>724.276119454399</v>
      </c>
      <c r="S26" t="n">
        <v>784.110051665471</v>
      </c>
      <c r="T26" t="n">
        <v>794.466585745692</v>
      </c>
      <c r="U26" t="n">
        <v>769.111046030186</v>
      </c>
      <c r="V26" t="n">
        <v>753.325204251255</v>
      </c>
      <c r="W26" t="n">
        <v>739.893754818576</v>
      </c>
      <c r="X26" t="n">
        <v>733.595376862499</v>
      </c>
      <c r="Y26" t="n">
        <v>751.978835199424</v>
      </c>
      <c r="Z26" t="n">
        <v>779.044195396698</v>
      </c>
      <c r="AA26" t="n">
        <v>806.446410512452</v>
      </c>
      <c r="AB26" t="n">
        <v>835.544750042261</v>
      </c>
      <c r="AC26" t="n">
        <v>852.963488722205</v>
      </c>
      <c r="AD26" t="n">
        <v>902.641114932313</v>
      </c>
      <c r="AE26" t="n">
        <v>937.470927356144</v>
      </c>
      <c r="AF26" t="n">
        <v>972.970349202945</v>
      </c>
    </row>
    <row r="27">
      <c r="A27" t="s">
        <v>216</v>
      </c>
      <c r="B27" t="s">
        <v>422</v>
      </c>
      <c r="C27" t="s">
        <v>317</v>
      </c>
      <c r="D27" t="s">
        <v>423</v>
      </c>
      <c r="E27" t="s">
        <v>318</v>
      </c>
      <c r="F27" t="n">
        <v>226.128069061024</v>
      </c>
      <c r="G27" t="n">
        <v>237.406856079162</v>
      </c>
      <c r="H27" t="n">
        <v>249.695810756973</v>
      </c>
      <c r="I27" t="n">
        <v>263.217102191428</v>
      </c>
      <c r="J27" t="n">
        <v>279.772997408943</v>
      </c>
      <c r="K27" t="n">
        <v>300.49078310846</v>
      </c>
      <c r="L27" t="n">
        <v>317.361655185385</v>
      </c>
      <c r="M27" t="n">
        <v>334.47879871264</v>
      </c>
      <c r="N27" t="n">
        <v>350.327278663778</v>
      </c>
      <c r="O27" t="n">
        <v>368.096695749043</v>
      </c>
      <c r="P27" t="n">
        <v>387.208785401579</v>
      </c>
      <c r="Q27" t="n">
        <v>409.766105613484</v>
      </c>
      <c r="R27" t="n">
        <v>434.883986634245</v>
      </c>
      <c r="S27" t="n">
        <v>457.015250609333</v>
      </c>
      <c r="T27" t="n">
        <v>466.276251417924</v>
      </c>
      <c r="U27" t="n">
        <v>468.950875183796</v>
      </c>
      <c r="V27" t="n">
        <v>476.496653599446</v>
      </c>
      <c r="W27" t="n">
        <v>484.266493460935</v>
      </c>
      <c r="X27" t="n">
        <v>494.668796370929</v>
      </c>
      <c r="Y27" t="n">
        <v>513.362277061739</v>
      </c>
      <c r="Z27" t="n">
        <v>522.968323509475</v>
      </c>
      <c r="AA27" t="n">
        <v>530.500979739698</v>
      </c>
      <c r="AB27" t="n">
        <v>537.461603066064</v>
      </c>
      <c r="AC27" t="n">
        <v>533.898298502816</v>
      </c>
      <c r="AD27" t="n">
        <v>562.037303178611</v>
      </c>
      <c r="AE27" t="n">
        <v>577.71238389526</v>
      </c>
      <c r="AF27" t="n">
        <v>584.186796929281</v>
      </c>
    </row>
    <row r="28">
      <c r="A28" t="s">
        <v>216</v>
      </c>
      <c r="B28" t="s">
        <v>424</v>
      </c>
      <c r="C28" t="s">
        <v>317</v>
      </c>
      <c r="D28" t="s">
        <v>425</v>
      </c>
      <c r="E28" t="s">
        <v>318</v>
      </c>
      <c r="F28" t="n">
        <v>446.318923853841</v>
      </c>
      <c r="G28" t="n">
        <v>470.2542326713</v>
      </c>
      <c r="H28" t="n">
        <v>495.443363495543</v>
      </c>
      <c r="I28" t="n">
        <v>522.849973633069</v>
      </c>
      <c r="J28" t="n">
        <v>559.389441190051</v>
      </c>
      <c r="K28" t="n">
        <v>605.78675817504</v>
      </c>
      <c r="L28" t="n">
        <v>648.238466874175</v>
      </c>
      <c r="M28" t="n">
        <v>684.649629660545</v>
      </c>
      <c r="N28" t="n">
        <v>719.153903354114</v>
      </c>
      <c r="O28" t="n">
        <v>752.461147212808</v>
      </c>
      <c r="P28" t="n">
        <v>796.606574060679</v>
      </c>
      <c r="Q28" t="n">
        <v>857.271527272845</v>
      </c>
      <c r="R28" t="n">
        <v>927.89435773941</v>
      </c>
      <c r="S28" t="n">
        <v>997.533326500446</v>
      </c>
      <c r="T28" t="n">
        <v>1022.14824026835</v>
      </c>
      <c r="U28" t="n">
        <v>1006.78256396371</v>
      </c>
      <c r="V28" t="n">
        <v>993.9547057686</v>
      </c>
      <c r="W28" t="n">
        <v>975.647372938541</v>
      </c>
      <c r="X28" t="n">
        <v>967.154116666373</v>
      </c>
      <c r="Y28" t="n">
        <v>978.307073519254</v>
      </c>
      <c r="Z28" t="n">
        <v>1074.61580942565</v>
      </c>
      <c r="AA28" t="n">
        <v>1209.41684748681</v>
      </c>
      <c r="AB28" t="n">
        <v>1374.72464973356</v>
      </c>
      <c r="AC28" t="n">
        <v>1523.87113784405</v>
      </c>
      <c r="AD28" t="n">
        <v>1641.66727079085</v>
      </c>
      <c r="AE28" t="n">
        <v>1715.68974045099</v>
      </c>
      <c r="AF28" t="n">
        <v>1818.73569961688</v>
      </c>
    </row>
    <row r="29">
      <c r="A29" t="s">
        <v>216</v>
      </c>
      <c r="B29" t="s">
        <v>426</v>
      </c>
      <c r="C29" t="s">
        <v>317</v>
      </c>
      <c r="D29" t="s">
        <v>427</v>
      </c>
      <c r="E29" t="s">
        <v>318</v>
      </c>
      <c r="F29" t="n">
        <v>233.325506308573</v>
      </c>
      <c r="G29" t="n">
        <v>242.970619787481</v>
      </c>
      <c r="H29" t="n">
        <v>253.436091091328</v>
      </c>
      <c r="I29" t="n">
        <v>263.750717621822</v>
      </c>
      <c r="J29" t="n">
        <v>276.882242691216</v>
      </c>
      <c r="K29" t="n">
        <v>293.112029860457</v>
      </c>
      <c r="L29" t="n">
        <v>309.017852265462</v>
      </c>
      <c r="M29" t="n">
        <v>322.108813983501</v>
      </c>
      <c r="N29" t="n">
        <v>339.325413542577</v>
      </c>
      <c r="O29" t="n">
        <v>353.754125539626</v>
      </c>
      <c r="P29" t="n">
        <v>369.484489003251</v>
      </c>
      <c r="Q29" t="n">
        <v>390.429738438712</v>
      </c>
      <c r="R29" t="n">
        <v>416.235820925707</v>
      </c>
      <c r="S29" t="n">
        <v>442.706097040308</v>
      </c>
      <c r="T29" t="n">
        <v>452.255096026342</v>
      </c>
      <c r="U29" t="n">
        <v>445.668522858207</v>
      </c>
      <c r="V29" t="n">
        <v>436.970187748787</v>
      </c>
      <c r="W29" t="n">
        <v>426.273715606744</v>
      </c>
      <c r="X29" t="n">
        <v>419.869198150296</v>
      </c>
      <c r="Y29" t="n">
        <v>423.139614693479</v>
      </c>
      <c r="Z29" t="n">
        <v>435.019113949208</v>
      </c>
      <c r="AA29" t="n">
        <v>448.768899170276</v>
      </c>
      <c r="AB29" t="n">
        <v>457.350284842309</v>
      </c>
      <c r="AC29" t="n">
        <v>474.633318802087</v>
      </c>
      <c r="AD29" t="n">
        <v>505.438672526163</v>
      </c>
      <c r="AE29" t="n">
        <v>538.865977581355</v>
      </c>
      <c r="AF29" t="n">
        <v>586.870652532836</v>
      </c>
    </row>
    <row r="30">
      <c r="A30" t="s">
        <v>216</v>
      </c>
      <c r="B30" t="s">
        <v>428</v>
      </c>
      <c r="C30" t="s">
        <v>317</v>
      </c>
      <c r="D30" t="s">
        <v>429</v>
      </c>
      <c r="E30" t="s">
        <v>318</v>
      </c>
      <c r="F30" t="n">
        <v>19.0107516510797</v>
      </c>
      <c r="G30" t="n">
        <v>17.6171424630939</v>
      </c>
      <c r="H30" t="n">
        <v>16.218198418065</v>
      </c>
      <c r="I30" t="n">
        <v>14.8773006223219</v>
      </c>
      <c r="J30" t="n">
        <v>13.6334924019624</v>
      </c>
      <c r="K30" t="n">
        <v>12.6417071406475</v>
      </c>
      <c r="L30" t="n">
        <v>11.7891485087151</v>
      </c>
      <c r="M30" t="n">
        <v>11.1677216665951</v>
      </c>
      <c r="N30" t="n">
        <v>10.6964307103429</v>
      </c>
      <c r="O30" t="n">
        <v>10.4603281398308</v>
      </c>
      <c r="P30" t="n">
        <v>10.3194038689196</v>
      </c>
      <c r="Q30" t="n">
        <v>10.4423183421737</v>
      </c>
      <c r="R30" t="n">
        <v>10.6072171676951</v>
      </c>
      <c r="S30" t="n">
        <v>10.993057769582</v>
      </c>
      <c r="T30" t="n">
        <v>10.7219609919444</v>
      </c>
      <c r="U30" t="n">
        <v>10.1228926331372</v>
      </c>
      <c r="V30" t="n">
        <v>10.2881028568639</v>
      </c>
      <c r="W30" t="n">
        <v>10.2040475812619</v>
      </c>
      <c r="X30" t="n">
        <v>10.2004599640869</v>
      </c>
      <c r="Y30" t="n">
        <v>9.59614350155296</v>
      </c>
      <c r="Z30" t="n">
        <v>8.97681451160981</v>
      </c>
      <c r="AA30" t="n">
        <v>9.08863015562649</v>
      </c>
      <c r="AB30" t="n">
        <v>9.42978033738182</v>
      </c>
      <c r="AC30" t="n">
        <v>9.1991517010258</v>
      </c>
      <c r="AD30" t="n">
        <v>10.4878587621257</v>
      </c>
      <c r="AE30" t="n">
        <v>10.4300146831669</v>
      </c>
      <c r="AF30" t="n">
        <v>10.448830858295</v>
      </c>
    </row>
    <row r="31">
      <c r="A31" t="s">
        <v>216</v>
      </c>
      <c r="B31" t="s">
        <v>430</v>
      </c>
      <c r="C31" t="s">
        <v>317</v>
      </c>
      <c r="D31" t="s">
        <v>431</v>
      </c>
      <c r="E31" t="s">
        <v>318</v>
      </c>
      <c r="F31" t="n">
        <v>95.7138390233706</v>
      </c>
      <c r="G31" t="n">
        <v>100.180072873047</v>
      </c>
      <c r="H31" t="n">
        <v>104.588440344033</v>
      </c>
      <c r="I31" t="n">
        <v>109.037966656176</v>
      </c>
      <c r="J31" t="n">
        <v>115.299476412244</v>
      </c>
      <c r="K31" t="n">
        <v>123.13602493315</v>
      </c>
      <c r="L31" t="n">
        <v>130.900170419952</v>
      </c>
      <c r="M31" t="n">
        <v>136.092905579588</v>
      </c>
      <c r="N31" t="n">
        <v>139.606996717319</v>
      </c>
      <c r="O31" t="n">
        <v>142.767052458547</v>
      </c>
      <c r="P31" t="n">
        <v>149.164127520259</v>
      </c>
      <c r="Q31" t="n">
        <v>160.144715550285</v>
      </c>
      <c r="R31" t="n">
        <v>175.357072146101</v>
      </c>
      <c r="S31" t="n">
        <v>190.270628708367</v>
      </c>
      <c r="T31" t="n">
        <v>197.305923674747</v>
      </c>
      <c r="U31" t="n">
        <v>193.342866373357</v>
      </c>
      <c r="V31" t="n">
        <v>191.526189349833</v>
      </c>
      <c r="W31" t="n">
        <v>189.545244420524</v>
      </c>
      <c r="X31" t="n">
        <v>193.551649927113</v>
      </c>
      <c r="Y31" t="n">
        <v>197.741775979985</v>
      </c>
      <c r="Z31" t="n">
        <v>264.390589852969</v>
      </c>
      <c r="AA31" t="n">
        <v>387.949736704906</v>
      </c>
      <c r="AB31" t="n">
        <v>516.690579835407</v>
      </c>
      <c r="AC31" t="n">
        <v>640.491146797654</v>
      </c>
      <c r="AD31" t="n">
        <v>718.256175513237</v>
      </c>
      <c r="AE31" t="n">
        <v>736.22668951804</v>
      </c>
      <c r="AF31" t="n">
        <v>758.22231717128</v>
      </c>
    </row>
    <row r="32">
      <c r="A32" t="s">
        <v>216</v>
      </c>
      <c r="B32" t="s">
        <v>432</v>
      </c>
      <c r="C32" t="s">
        <v>317</v>
      </c>
      <c r="D32" t="s">
        <v>433</v>
      </c>
      <c r="E32" t="s">
        <v>318</v>
      </c>
      <c r="F32" t="n">
        <v>64.6115902278671</v>
      </c>
      <c r="G32" t="n">
        <v>72.1374042493925</v>
      </c>
      <c r="H32" t="n">
        <v>80.2910484575527</v>
      </c>
      <c r="I32" t="n">
        <v>89.883060359773</v>
      </c>
      <c r="J32" t="n">
        <v>101.129094133544</v>
      </c>
      <c r="K32" t="n">
        <v>115.151499131837</v>
      </c>
      <c r="L32" t="n">
        <v>126.480618377838</v>
      </c>
      <c r="M32" t="n">
        <v>137.699528470108</v>
      </c>
      <c r="N32" t="n">
        <v>146.076872771526</v>
      </c>
      <c r="O32" t="n">
        <v>155.715242883068</v>
      </c>
      <c r="P32" t="n">
        <v>170.246598265928</v>
      </c>
      <c r="Q32" t="n">
        <v>190.956423790187</v>
      </c>
      <c r="R32" t="n">
        <v>212.678005678008</v>
      </c>
      <c r="S32" t="n">
        <v>234.223473908792</v>
      </c>
      <c r="T32" t="n">
        <v>241.999111278932</v>
      </c>
      <c r="U32" t="n">
        <v>244.467774396863</v>
      </c>
      <c r="V32" t="n">
        <v>248.074293452171</v>
      </c>
      <c r="W32" t="n">
        <v>248.843335097312</v>
      </c>
      <c r="X32" t="n">
        <v>248.526085034603</v>
      </c>
      <c r="Y32" t="n">
        <v>255.230928893467</v>
      </c>
      <c r="Z32" t="n">
        <v>272.266027676138</v>
      </c>
      <c r="AA32" t="n">
        <v>276.690084997475</v>
      </c>
      <c r="AB32" t="n">
        <v>292.296648928817</v>
      </c>
      <c r="AC32" t="n">
        <v>296.958757887268</v>
      </c>
      <c r="AD32" t="n">
        <v>308.721993623621</v>
      </c>
      <c r="AE32" t="n">
        <v>326.122060443914</v>
      </c>
      <c r="AF32" t="n">
        <v>351.115875582006</v>
      </c>
    </row>
    <row r="33">
      <c r="A33" t="s">
        <v>216</v>
      </c>
      <c r="B33" t="s">
        <v>434</v>
      </c>
      <c r="C33" t="s">
        <v>317</v>
      </c>
      <c r="D33" t="s">
        <v>435</v>
      </c>
      <c r="E33" t="s">
        <v>318</v>
      </c>
      <c r="F33" t="n">
        <v>33.6572366429505</v>
      </c>
      <c r="G33" t="n">
        <v>37.348993298286</v>
      </c>
      <c r="H33" t="n">
        <v>40.9095851845638</v>
      </c>
      <c r="I33" t="n">
        <v>45.3009283729766</v>
      </c>
      <c r="J33" t="n">
        <v>52.4451355510851</v>
      </c>
      <c r="K33" t="n">
        <v>61.7454971089488</v>
      </c>
      <c r="L33" t="n">
        <v>70.0506773022082</v>
      </c>
      <c r="M33" t="n">
        <v>77.5806599607527</v>
      </c>
      <c r="N33" t="n">
        <v>83.4481896123497</v>
      </c>
      <c r="O33" t="n">
        <v>89.7643981917358</v>
      </c>
      <c r="P33" t="n">
        <v>97.3919554023215</v>
      </c>
      <c r="Q33" t="n">
        <v>105.298331151487</v>
      </c>
      <c r="R33" t="n">
        <v>113.016241821899</v>
      </c>
      <c r="S33" t="n">
        <v>119.340069073396</v>
      </c>
      <c r="T33" t="n">
        <v>119.866148296381</v>
      </c>
      <c r="U33" t="n">
        <v>113.180507702151</v>
      </c>
      <c r="V33" t="n">
        <v>107.095932360945</v>
      </c>
      <c r="W33" t="n">
        <v>100.781030232699</v>
      </c>
      <c r="X33" t="n">
        <v>95.0067235902744</v>
      </c>
      <c r="Y33" t="n">
        <v>92.5986104507701</v>
      </c>
      <c r="Z33" t="n">
        <v>93.963263435727</v>
      </c>
      <c r="AA33" t="n">
        <v>86.9194964585269</v>
      </c>
      <c r="AB33" t="n">
        <v>98.9573557896468</v>
      </c>
      <c r="AC33" t="n">
        <v>102.588762656018</v>
      </c>
      <c r="AD33" t="n">
        <v>98.762570365703</v>
      </c>
      <c r="AE33" t="n">
        <v>104.044998224516</v>
      </c>
      <c r="AF33" t="n">
        <v>112.078023472461</v>
      </c>
    </row>
    <row r="34">
      <c r="A34" t="s">
        <v>216</v>
      </c>
      <c r="B34" t="s">
        <v>436</v>
      </c>
      <c r="C34" t="s">
        <v>317</v>
      </c>
      <c r="D34" t="s">
        <v>437</v>
      </c>
      <c r="E34" t="s">
        <v>318</v>
      </c>
      <c r="F34" t="n">
        <v>142.857984655059</v>
      </c>
      <c r="G34" t="n">
        <v>145.491494013707</v>
      </c>
      <c r="H34" t="n">
        <v>148.028652824033</v>
      </c>
      <c r="I34" t="n">
        <v>150.922451989468</v>
      </c>
      <c r="J34" t="n">
        <v>154.377306769644</v>
      </c>
      <c r="K34" t="n">
        <v>158.828450315598</v>
      </c>
      <c r="L34" t="n">
        <v>162.377220616981</v>
      </c>
      <c r="M34" t="n">
        <v>166.657072009714</v>
      </c>
      <c r="N34" t="n">
        <v>172.10676527185</v>
      </c>
      <c r="O34" t="n">
        <v>177.825958493596</v>
      </c>
      <c r="P34" t="n">
        <v>184.91443050031</v>
      </c>
      <c r="Q34" t="n">
        <v>197.36316718515</v>
      </c>
      <c r="R34" t="n">
        <v>211.604450749528</v>
      </c>
      <c r="S34" t="n">
        <v>222.310044907887</v>
      </c>
      <c r="T34" t="n">
        <v>224.058897401196</v>
      </c>
      <c r="U34" t="n">
        <v>218.275529096614</v>
      </c>
      <c r="V34" t="n">
        <v>215.187321994169</v>
      </c>
      <c r="W34" t="n">
        <v>209.852298630485</v>
      </c>
      <c r="X34" t="n">
        <v>205.087577413238</v>
      </c>
      <c r="Y34" t="n">
        <v>207.456549647623</v>
      </c>
      <c r="Z34" t="n">
        <v>215.769470129717</v>
      </c>
      <c r="AA34" t="n">
        <v>235.639737209489</v>
      </c>
      <c r="AB34" t="n">
        <v>273.563522417282</v>
      </c>
      <c r="AC34" t="n">
        <v>305.234095503983</v>
      </c>
      <c r="AD34" t="n">
        <v>333.959579029353</v>
      </c>
      <c r="AE34" t="n">
        <v>341.409315548251</v>
      </c>
      <c r="AF34" t="n">
        <v>350.508370919239</v>
      </c>
    </row>
    <row r="35">
      <c r="A35" t="s">
        <v>216</v>
      </c>
      <c r="B35" t="s">
        <v>438</v>
      </c>
      <c r="C35" t="s">
        <v>317</v>
      </c>
      <c r="D35" t="s">
        <v>439</v>
      </c>
      <c r="E35" t="s">
        <v>318</v>
      </c>
      <c r="F35" t="n">
        <v>398.488066305576</v>
      </c>
      <c r="G35" t="n">
        <v>456.994351971735</v>
      </c>
      <c r="H35" t="n">
        <v>514.057953849073</v>
      </c>
      <c r="I35" t="n">
        <v>584.056410906169</v>
      </c>
      <c r="J35" t="n">
        <v>686.574265883819</v>
      </c>
      <c r="K35" t="n">
        <v>812.766225648628</v>
      </c>
      <c r="L35" t="n">
        <v>928.46220312871</v>
      </c>
      <c r="M35" t="n">
        <v>1035.38460245502</v>
      </c>
      <c r="N35" t="n">
        <v>1118.39587168392</v>
      </c>
      <c r="O35" t="n">
        <v>1207.38282397613</v>
      </c>
      <c r="P35" t="n">
        <v>1318.43711251821</v>
      </c>
      <c r="Q35" t="n">
        <v>1437.4058578457</v>
      </c>
      <c r="R35" t="n">
        <v>1573.24607331245</v>
      </c>
      <c r="S35" t="n">
        <v>1684.92178214248</v>
      </c>
      <c r="T35" t="n">
        <v>1779.78565712964</v>
      </c>
      <c r="U35" t="n">
        <v>1846.9665553451</v>
      </c>
      <c r="V35" t="n">
        <v>1898.05158794703</v>
      </c>
      <c r="W35" t="n">
        <v>1856.14210678203</v>
      </c>
      <c r="X35" t="n">
        <v>1825.27233276558</v>
      </c>
      <c r="Y35" t="n">
        <v>1854.46210938307</v>
      </c>
      <c r="Z35" t="n">
        <v>1974.40854222841</v>
      </c>
      <c r="AA35" t="n">
        <v>2094.30534972817</v>
      </c>
      <c r="AB35" t="n">
        <v>2311.93322619768</v>
      </c>
      <c r="AC35" t="n">
        <v>2630.21056702384</v>
      </c>
      <c r="AD35" t="n">
        <v>2793.89463901158</v>
      </c>
      <c r="AE35" t="n">
        <v>2935.66628902659</v>
      </c>
      <c r="AF35" t="n">
        <v>3097.79597249999</v>
      </c>
    </row>
    <row r="36">
      <c r="A36" t="s">
        <v>216</v>
      </c>
      <c r="B36" t="s">
        <v>440</v>
      </c>
      <c r="C36" t="s">
        <v>317</v>
      </c>
      <c r="D36" t="s">
        <v>441</v>
      </c>
      <c r="E36" t="s">
        <v>318</v>
      </c>
      <c r="F36" t="n">
        <v>172.950137242609</v>
      </c>
      <c r="G36" t="n">
        <v>181.938605624391</v>
      </c>
      <c r="H36" t="n">
        <v>190.539383294501</v>
      </c>
      <c r="I36" t="n">
        <v>200.879747435373</v>
      </c>
      <c r="J36" t="n">
        <v>211.939591194508</v>
      </c>
      <c r="K36" t="n">
        <v>225.802298628582</v>
      </c>
      <c r="L36" t="n">
        <v>236.185989645899</v>
      </c>
      <c r="M36" t="n">
        <v>247.87205777814</v>
      </c>
      <c r="N36" t="n">
        <v>256.181780157199</v>
      </c>
      <c r="O36" t="n">
        <v>266.762082989394</v>
      </c>
      <c r="P36" t="n">
        <v>280.972279194685</v>
      </c>
      <c r="Q36" t="n">
        <v>300.704454564857</v>
      </c>
      <c r="R36" t="n">
        <v>322.467528477198</v>
      </c>
      <c r="S36" t="n">
        <v>336.00076244003</v>
      </c>
      <c r="T36" t="n">
        <v>349.348574519366</v>
      </c>
      <c r="U36" t="n">
        <v>359.515341080507</v>
      </c>
      <c r="V36" t="n">
        <v>365.2381515791</v>
      </c>
      <c r="W36" t="n">
        <v>355.642329866458</v>
      </c>
      <c r="X36" t="n">
        <v>343.565541797977</v>
      </c>
      <c r="Y36" t="n">
        <v>343.218144910441</v>
      </c>
      <c r="Z36" t="n">
        <v>364.589746448433</v>
      </c>
      <c r="AA36" t="n">
        <v>348.207009516368</v>
      </c>
      <c r="AB36" t="n">
        <v>338.971745249254</v>
      </c>
      <c r="AC36" t="n">
        <v>327.870915118114</v>
      </c>
      <c r="AD36" t="n">
        <v>307.280959665071</v>
      </c>
      <c r="AE36" t="n">
        <v>295.486387135908</v>
      </c>
      <c r="AF36" t="n">
        <v>291.382233641935</v>
      </c>
    </row>
    <row r="37">
      <c r="A37" t="s">
        <v>216</v>
      </c>
      <c r="B37" t="s">
        <v>442</v>
      </c>
      <c r="C37" t="s">
        <v>317</v>
      </c>
      <c r="D37" t="s">
        <v>443</v>
      </c>
      <c r="E37" t="s">
        <v>318</v>
      </c>
      <c r="F37" t="n">
        <v>192.756967206637</v>
      </c>
      <c r="G37" t="n">
        <v>236.747415034741</v>
      </c>
      <c r="H37" t="n">
        <v>278.351631738463</v>
      </c>
      <c r="I37" t="n">
        <v>329.05916135547</v>
      </c>
      <c r="J37" t="n">
        <v>408.526894528293</v>
      </c>
      <c r="K37" t="n">
        <v>507.929534348576</v>
      </c>
      <c r="L37" t="n">
        <v>600.618951282758</v>
      </c>
      <c r="M37" t="n">
        <v>684.107822127578</v>
      </c>
      <c r="N37" t="n">
        <v>749.620236828261</v>
      </c>
      <c r="O37" t="n">
        <v>818.933007831086</v>
      </c>
      <c r="P37" t="n">
        <v>906.072018128451</v>
      </c>
      <c r="Q37" t="n">
        <v>989.329482246436</v>
      </c>
      <c r="R37" t="n">
        <v>1082.80249970695</v>
      </c>
      <c r="S37" t="n">
        <v>1160.73767736263</v>
      </c>
      <c r="T37" t="n">
        <v>1222.9509402033</v>
      </c>
      <c r="U37" t="n">
        <v>1252.86936509628</v>
      </c>
      <c r="V37" t="n">
        <v>1266.5710737058</v>
      </c>
      <c r="W37" t="n">
        <v>1218.47408589896</v>
      </c>
      <c r="X37" t="n">
        <v>1197.48160491985</v>
      </c>
      <c r="Y37" t="n">
        <v>1212.25752631297</v>
      </c>
      <c r="Z37" t="n">
        <v>1232.49249856217</v>
      </c>
      <c r="AA37" t="n">
        <v>1272.78078687272</v>
      </c>
      <c r="AB37" t="n">
        <v>1363.72185413499</v>
      </c>
      <c r="AC37" t="n">
        <v>1600.16292457421</v>
      </c>
      <c r="AD37" t="n">
        <v>1739.21139830702</v>
      </c>
      <c r="AE37" t="n">
        <v>1849.42658128372</v>
      </c>
      <c r="AF37" t="n">
        <v>1962.00134021817</v>
      </c>
    </row>
    <row r="38">
      <c r="A38" t="s">
        <v>216</v>
      </c>
      <c r="B38" t="s">
        <v>444</v>
      </c>
      <c r="C38" t="s">
        <v>317</v>
      </c>
      <c r="D38" t="s">
        <v>445</v>
      </c>
      <c r="E38" t="s">
        <v>318</v>
      </c>
      <c r="F38" t="n">
        <v>32.7809618563305</v>
      </c>
      <c r="G38" t="n">
        <v>38.308331312602</v>
      </c>
      <c r="H38" t="n">
        <v>45.1669388161086</v>
      </c>
      <c r="I38" t="n">
        <v>54.1175021153261</v>
      </c>
      <c r="J38" t="n">
        <v>66.1077801610168</v>
      </c>
      <c r="K38" t="n">
        <v>79.0343926714698</v>
      </c>
      <c r="L38" t="n">
        <v>91.657262200053</v>
      </c>
      <c r="M38" t="n">
        <v>103.404722549306</v>
      </c>
      <c r="N38" t="n">
        <v>112.593854698458</v>
      </c>
      <c r="O38" t="n">
        <v>121.687733155654</v>
      </c>
      <c r="P38" t="n">
        <v>131.392815195071</v>
      </c>
      <c r="Q38" t="n">
        <v>147.371921034409</v>
      </c>
      <c r="R38" t="n">
        <v>167.976045128309</v>
      </c>
      <c r="S38" t="n">
        <v>188.183342339816</v>
      </c>
      <c r="T38" t="n">
        <v>207.486142406965</v>
      </c>
      <c r="U38" t="n">
        <v>234.581849168313</v>
      </c>
      <c r="V38" t="n">
        <v>266.24236266213</v>
      </c>
      <c r="W38" t="n">
        <v>282.025691016614</v>
      </c>
      <c r="X38" t="n">
        <v>284.225186047753</v>
      </c>
      <c r="Y38" t="n">
        <v>298.986438159661</v>
      </c>
      <c r="Z38" t="n">
        <v>377.326297217803</v>
      </c>
      <c r="AA38" t="n">
        <v>473.317553339085</v>
      </c>
      <c r="AB38" t="n">
        <v>609.239626813426</v>
      </c>
      <c r="AC38" t="n">
        <v>702.176727331513</v>
      </c>
      <c r="AD38" t="n">
        <v>747.402281039496</v>
      </c>
      <c r="AE38" t="n">
        <v>790.753320606958</v>
      </c>
      <c r="AF38" t="n">
        <v>844.412398639889</v>
      </c>
    </row>
    <row r="39">
      <c r="A39" t="s">
        <v>216</v>
      </c>
      <c r="B39" t="s">
        <v>446</v>
      </c>
      <c r="C39" t="s">
        <v>317</v>
      </c>
      <c r="D39" t="s">
        <v>447</v>
      </c>
      <c r="E39" t="s">
        <v>318</v>
      </c>
      <c r="F39" t="n">
        <v>99.8665329335675</v>
      </c>
      <c r="G39" t="n">
        <v>101.542627531183</v>
      </c>
      <c r="H39" t="n">
        <v>103.127730208167</v>
      </c>
      <c r="I39" t="n">
        <v>104.550699573296</v>
      </c>
      <c r="J39" t="n">
        <v>106.490356544244</v>
      </c>
      <c r="K39" t="n">
        <v>109.20817620909</v>
      </c>
      <c r="L39" t="n">
        <v>110.950934652358</v>
      </c>
      <c r="M39" t="n">
        <v>112.069247413034</v>
      </c>
      <c r="N39" t="n">
        <v>112.363509635403</v>
      </c>
      <c r="O39" t="n">
        <v>113.259031824298</v>
      </c>
      <c r="P39" t="n">
        <v>115.335184220742</v>
      </c>
      <c r="Q39" t="n">
        <v>119.379600354121</v>
      </c>
      <c r="R39" t="n">
        <v>124.996440218773</v>
      </c>
      <c r="S39" t="n">
        <v>129.999157476739</v>
      </c>
      <c r="T39" t="n">
        <v>131.7091395795</v>
      </c>
      <c r="U39" t="n">
        <v>133.252111312174</v>
      </c>
      <c r="V39" t="n">
        <v>132.725692583435</v>
      </c>
      <c r="W39" t="n">
        <v>128.573125242722</v>
      </c>
      <c r="X39" t="n">
        <v>125.030504653335</v>
      </c>
      <c r="Y39" t="n">
        <v>121.057434778653</v>
      </c>
      <c r="Z39" t="n">
        <v>120.519092811103</v>
      </c>
      <c r="AA39" t="n">
        <v>144.666454947963</v>
      </c>
      <c r="AB39" t="n">
        <v>170.304453772029</v>
      </c>
      <c r="AC39" t="n">
        <v>197.373885190398</v>
      </c>
      <c r="AD39" t="n">
        <v>215.333808856623</v>
      </c>
      <c r="AE39" t="n">
        <v>235.10358767453</v>
      </c>
      <c r="AF39" t="n">
        <v>255.316640366504</v>
      </c>
    </row>
    <row r="40">
      <c r="A40" t="s">
        <v>216</v>
      </c>
      <c r="B40" t="s">
        <v>448</v>
      </c>
      <c r="C40" t="s">
        <v>317</v>
      </c>
      <c r="D40" t="s">
        <v>449</v>
      </c>
      <c r="E40" t="s">
        <v>318</v>
      </c>
      <c r="F40" t="n">
        <v>916.642161411789</v>
      </c>
      <c r="G40" t="n">
        <v>946.407093679</v>
      </c>
      <c r="H40" t="n">
        <v>991.098326473773</v>
      </c>
      <c r="I40" t="n">
        <v>1048.03351084919</v>
      </c>
      <c r="J40" t="n">
        <v>1116.24758490135</v>
      </c>
      <c r="K40" t="n">
        <v>1162.40621074551</v>
      </c>
      <c r="L40" t="n">
        <v>1217.54559589432</v>
      </c>
      <c r="M40" t="n">
        <v>1266.48139494129</v>
      </c>
      <c r="N40" t="n">
        <v>1316.55784617966</v>
      </c>
      <c r="O40" t="n">
        <v>1355.94938547195</v>
      </c>
      <c r="P40" t="n">
        <v>1390.64838764245</v>
      </c>
      <c r="Q40" t="n">
        <v>1430.17827314114</v>
      </c>
      <c r="R40" t="n">
        <v>1486.03646007294</v>
      </c>
      <c r="S40" t="n">
        <v>1572.66190157377</v>
      </c>
      <c r="T40" t="n">
        <v>1631.44504388085</v>
      </c>
      <c r="U40" t="n">
        <v>1486.41658186299</v>
      </c>
      <c r="V40" t="n">
        <v>1334.18820536327</v>
      </c>
      <c r="W40" t="n">
        <v>1211.37728543977</v>
      </c>
      <c r="X40" t="n">
        <v>1114.91464336749</v>
      </c>
      <c r="Y40" t="n">
        <v>1099.30777578906</v>
      </c>
      <c r="Z40" t="n">
        <v>1119.08267400686</v>
      </c>
      <c r="AA40" t="n">
        <v>1204.21669300478</v>
      </c>
      <c r="AB40" t="n">
        <v>1308.49985036626</v>
      </c>
      <c r="AC40" t="n">
        <v>1328.26256100813</v>
      </c>
      <c r="AD40" t="n">
        <v>1260.97600608085</v>
      </c>
      <c r="AE40" t="n">
        <v>1226.55558130611</v>
      </c>
      <c r="AF40" t="n">
        <v>1208.25375672705</v>
      </c>
    </row>
    <row r="41">
      <c r="A41" t="s">
        <v>216</v>
      </c>
      <c r="B41" t="s">
        <v>450</v>
      </c>
      <c r="C41" t="s">
        <v>317</v>
      </c>
      <c r="D41" t="s">
        <v>451</v>
      </c>
      <c r="E41" t="s">
        <v>318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</row>
    <row r="42">
      <c r="A42" t="s">
        <v>216</v>
      </c>
      <c r="B42" t="s">
        <v>452</v>
      </c>
      <c r="C42" t="s">
        <v>317</v>
      </c>
      <c r="D42" t="s">
        <v>453</v>
      </c>
      <c r="E42" t="s">
        <v>318</v>
      </c>
      <c r="F42" t="n">
        <v>3501.88809769835</v>
      </c>
      <c r="G42" t="n">
        <v>3806.04067130568</v>
      </c>
      <c r="H42" t="n">
        <v>4133.76335685319</v>
      </c>
      <c r="I42" t="n">
        <v>4513.4950909249</v>
      </c>
      <c r="J42" t="n">
        <v>5035.25376896876</v>
      </c>
      <c r="K42" t="n">
        <v>5632.43897399305</v>
      </c>
      <c r="L42" t="n">
        <v>6073.03678487752</v>
      </c>
      <c r="M42" t="n">
        <v>6447.28684015523</v>
      </c>
      <c r="N42" t="n">
        <v>6761.69666698777</v>
      </c>
      <c r="O42" t="n">
        <v>7077.15739366853</v>
      </c>
      <c r="P42" t="n">
        <v>7529.30492760483</v>
      </c>
      <c r="Q42" t="n">
        <v>8253.30815788899</v>
      </c>
      <c r="R42" t="n">
        <v>9052.56379279895</v>
      </c>
      <c r="S42" t="n">
        <v>9768.88210491452</v>
      </c>
      <c r="T42" t="n">
        <v>10297.2272480655</v>
      </c>
      <c r="U42" t="n">
        <v>10864.4942945144</v>
      </c>
      <c r="V42" t="n">
        <v>11182.4476404488</v>
      </c>
      <c r="W42" t="n">
        <v>11295.3496088341</v>
      </c>
      <c r="X42" t="n">
        <v>11113.7656417191</v>
      </c>
      <c r="Y42" t="n">
        <v>11321.454287581</v>
      </c>
      <c r="Z42" t="n">
        <v>11538.367740186</v>
      </c>
      <c r="AA42" t="n">
        <v>11903.1886149738</v>
      </c>
      <c r="AB42" t="n">
        <v>12492.2876441243</v>
      </c>
      <c r="AC42" t="n">
        <v>12969.7790668891</v>
      </c>
      <c r="AD42" t="n">
        <v>13620.3661706502</v>
      </c>
      <c r="AE42" t="n">
        <v>13772.4294337165</v>
      </c>
      <c r="AF42" t="n">
        <v>14082.2977880532</v>
      </c>
    </row>
    <row r="43">
      <c r="A43" t="s">
        <v>216</v>
      </c>
      <c r="B43" t="s">
        <v>454</v>
      </c>
      <c r="C43" t="s">
        <v>317</v>
      </c>
      <c r="D43" t="s">
        <v>455</v>
      </c>
      <c r="E43" t="s">
        <v>318</v>
      </c>
      <c r="F43" t="n">
        <v>3849.17965058156</v>
      </c>
      <c r="G43" t="n">
        <v>4192.56485480595</v>
      </c>
      <c r="H43" t="n">
        <v>4561.60218318831</v>
      </c>
      <c r="I43" t="n">
        <v>4989.76647383346</v>
      </c>
      <c r="J43" t="n">
        <v>5582.45252117613</v>
      </c>
      <c r="K43" t="n">
        <v>6258.99857568378</v>
      </c>
      <c r="L43" t="n">
        <v>6759.41600294925</v>
      </c>
      <c r="M43" t="n">
        <v>7181.33040416208</v>
      </c>
      <c r="N43" t="n">
        <v>7535.55528339611</v>
      </c>
      <c r="O43" t="n">
        <v>7900.01082673264</v>
      </c>
      <c r="P43" t="n">
        <v>8416.74595089027</v>
      </c>
      <c r="Q43" t="n">
        <v>9235.49636940505</v>
      </c>
      <c r="R43" t="n">
        <v>10129.7732923007</v>
      </c>
      <c r="S43" t="n">
        <v>10937.6135385623</v>
      </c>
      <c r="T43" t="n">
        <v>11534.7427422788</v>
      </c>
      <c r="U43" t="n">
        <v>12137.3080789931</v>
      </c>
      <c r="V43" t="n">
        <v>12436.9238319067</v>
      </c>
      <c r="W43" t="n">
        <v>12518.7737230504</v>
      </c>
      <c r="X43" t="n">
        <v>12352.139520457</v>
      </c>
      <c r="Y43" t="n">
        <v>12657.3896999371</v>
      </c>
      <c r="Z43" t="n">
        <v>13016.4296581375</v>
      </c>
      <c r="AA43" t="n">
        <v>13688.1298684218</v>
      </c>
      <c r="AB43" t="n">
        <v>14573.2941082126</v>
      </c>
      <c r="AC43" t="n">
        <v>15234.5259437322</v>
      </c>
      <c r="AD43" t="n">
        <v>16072.8063869223</v>
      </c>
      <c r="AE43" t="n">
        <v>16338.2619931542</v>
      </c>
      <c r="AF43" t="n">
        <v>16753.2102404017</v>
      </c>
    </row>
    <row r="44">
      <c r="A44" t="s">
        <v>216</v>
      </c>
      <c r="B44" t="s">
        <v>456</v>
      </c>
      <c r="C44" t="s">
        <v>317</v>
      </c>
      <c r="D44" t="s">
        <v>457</v>
      </c>
      <c r="E44" t="s">
        <v>318</v>
      </c>
      <c r="F44" t="n">
        <v>21401.1094818223</v>
      </c>
      <c r="G44" t="n">
        <v>22303.9802110133</v>
      </c>
      <c r="H44" t="n">
        <v>23301.5931690209</v>
      </c>
      <c r="I44" t="n">
        <v>24454.0172086419</v>
      </c>
      <c r="J44" t="n">
        <v>25976.8813684113</v>
      </c>
      <c r="K44" t="n">
        <v>27938.1307425482</v>
      </c>
      <c r="L44" t="n">
        <v>29564.1453202764</v>
      </c>
      <c r="M44" t="n">
        <v>31236.8708015574</v>
      </c>
      <c r="N44" t="n">
        <v>32770.5372413896</v>
      </c>
      <c r="O44" t="n">
        <v>34362.9779887815</v>
      </c>
      <c r="P44" t="n">
        <v>36574.5678923675</v>
      </c>
      <c r="Q44" t="n">
        <v>39610.8074228688</v>
      </c>
      <c r="R44" t="n">
        <v>42773.8419884561</v>
      </c>
      <c r="S44" t="n">
        <v>45137.0461456269</v>
      </c>
      <c r="T44" t="n">
        <v>46407.6976706091</v>
      </c>
      <c r="U44" t="n">
        <v>47284.90078981</v>
      </c>
      <c r="V44" t="n">
        <v>47045.4556421773</v>
      </c>
      <c r="W44" t="n">
        <v>46098.1143717317</v>
      </c>
      <c r="X44" t="n">
        <v>45373.2964012956</v>
      </c>
      <c r="Y44" t="n">
        <v>46049.3244398289</v>
      </c>
      <c r="Z44" t="n">
        <v>46664.7183912443</v>
      </c>
      <c r="AA44" t="n">
        <v>47165.3630701976</v>
      </c>
      <c r="AB44" t="n">
        <v>48723.25635749</v>
      </c>
      <c r="AC44" t="n">
        <v>50260.0439505047</v>
      </c>
      <c r="AD44" t="n">
        <v>51394.6884424664</v>
      </c>
      <c r="AE44" t="n">
        <v>51426.1592144461</v>
      </c>
      <c r="AF44" t="n">
        <v>52024.5920168934</v>
      </c>
    </row>
    <row r="45">
      <c r="A45" t="s">
        <v>216</v>
      </c>
      <c r="B45" t="s">
        <v>458</v>
      </c>
      <c r="C45" t="s">
        <v>317</v>
      </c>
      <c r="D45" t="s">
        <v>459</v>
      </c>
      <c r="E45" t="s">
        <v>318</v>
      </c>
      <c r="F45" t="n">
        <v>21356.0394135853</v>
      </c>
      <c r="G45" t="n">
        <v>22259.2622538671</v>
      </c>
      <c r="H45" t="n">
        <v>23257.5975130068</v>
      </c>
      <c r="I45" t="n">
        <v>24410.7245866667</v>
      </c>
      <c r="J45" t="n">
        <v>25934.3581832488</v>
      </c>
      <c r="K45" t="n">
        <v>27895.9822402755</v>
      </c>
      <c r="L45" t="n">
        <v>29522.4460983432</v>
      </c>
      <c r="M45" t="n">
        <v>31195.3715673576</v>
      </c>
      <c r="N45" t="n">
        <v>32729.1650962218</v>
      </c>
      <c r="O45" t="n">
        <v>34321.8783822041</v>
      </c>
      <c r="P45" t="n">
        <v>36534.0601344788</v>
      </c>
      <c r="Q45" t="n">
        <v>39569.9859755464</v>
      </c>
      <c r="R45" t="n">
        <v>42731.6902153748</v>
      </c>
      <c r="S45" t="n">
        <v>45093.610345889</v>
      </c>
      <c r="T45" t="n">
        <v>46364.4779525482</v>
      </c>
      <c r="U45" t="n">
        <v>47243.1827866753</v>
      </c>
      <c r="V45" t="n">
        <v>47005.1152378863</v>
      </c>
      <c r="W45" t="n">
        <v>46059.0034921046</v>
      </c>
      <c r="X45" t="n">
        <v>45333.7102076884</v>
      </c>
      <c r="Y45" t="n">
        <v>46007.2317632492</v>
      </c>
      <c r="Z45" t="n">
        <v>46621.6530475763</v>
      </c>
      <c r="AA45" t="n">
        <v>47126.4616368701</v>
      </c>
      <c r="AB45" t="n">
        <v>48686.4755261388</v>
      </c>
      <c r="AC45" t="n">
        <v>50224.5160591877</v>
      </c>
      <c r="AD45" t="n">
        <v>51359.376070611</v>
      </c>
      <c r="AE45" t="n">
        <v>51392.7593169617</v>
      </c>
      <c r="AF45" t="n">
        <v>51992.5036844493</v>
      </c>
    </row>
    <row r="46">
      <c r="A46" t="s">
        <v>216</v>
      </c>
      <c r="B46" t="s">
        <v>460</v>
      </c>
      <c r="C46" t="s">
        <v>317</v>
      </c>
      <c r="D46" t="s">
        <v>461</v>
      </c>
      <c r="E46" t="s">
        <v>318</v>
      </c>
      <c r="F46" t="n">
        <v>347.291552883204</v>
      </c>
      <c r="G46" t="n">
        <v>386.52418350026</v>
      </c>
      <c r="H46" t="n">
        <v>427.838826335119</v>
      </c>
      <c r="I46" t="n">
        <v>476.271382908559</v>
      </c>
      <c r="J46" t="n">
        <v>547.198752207374</v>
      </c>
      <c r="K46" t="n">
        <v>626.559601690718</v>
      </c>
      <c r="L46" t="n">
        <v>686.379218071719</v>
      </c>
      <c r="M46" t="n">
        <v>734.043564006851</v>
      </c>
      <c r="N46" t="n">
        <v>773.858616408336</v>
      </c>
      <c r="O46" t="n">
        <v>822.85343306411</v>
      </c>
      <c r="P46" t="n">
        <v>887.441023285442</v>
      </c>
      <c r="Q46" t="n">
        <v>982.188211516058</v>
      </c>
      <c r="R46" t="n">
        <v>1077.20949950177</v>
      </c>
      <c r="S46" t="n">
        <v>1168.73143364775</v>
      </c>
      <c r="T46" t="n">
        <v>1237.51549421329</v>
      </c>
      <c r="U46" t="n">
        <v>1272.81378447871</v>
      </c>
      <c r="V46" t="n">
        <v>1254.47619145781</v>
      </c>
      <c r="W46" t="n">
        <v>1223.42411421635</v>
      </c>
      <c r="X46" t="n">
        <v>1238.37387873792</v>
      </c>
      <c r="Y46" t="n">
        <v>1335.9354123561</v>
      </c>
      <c r="Z46" t="n">
        <v>1478.0619179515</v>
      </c>
      <c r="AA46" t="n">
        <v>1784.94125344796</v>
      </c>
      <c r="AB46" t="n">
        <v>2081.0064640883</v>
      </c>
      <c r="AC46" t="n">
        <v>2264.74687684313</v>
      </c>
      <c r="AD46" t="n">
        <v>2452.4402162721</v>
      </c>
      <c r="AE46" t="n">
        <v>2565.83255943765</v>
      </c>
      <c r="AF46" t="n">
        <v>2670.91245234846</v>
      </c>
    </row>
    <row r="47">
      <c r="A47" t="s">
        <v>216</v>
      </c>
      <c r="B47" t="s">
        <v>462</v>
      </c>
      <c r="C47" t="s">
        <v>317</v>
      </c>
      <c r="D47" t="s">
        <v>463</v>
      </c>
      <c r="E47" t="s">
        <v>318</v>
      </c>
      <c r="F47" t="n">
        <v>1975.77958433507</v>
      </c>
      <c r="G47" t="n">
        <v>2038.01326206314</v>
      </c>
      <c r="H47" t="n">
        <v>2081.08051996954</v>
      </c>
      <c r="I47" t="n">
        <v>2125.16330856607</v>
      </c>
      <c r="J47" t="n">
        <v>2166.43414684927</v>
      </c>
      <c r="K47" t="n">
        <v>2241.11554085941</v>
      </c>
      <c r="L47" t="n">
        <v>2323.9852323482</v>
      </c>
      <c r="M47" t="n">
        <v>2406.6196814136</v>
      </c>
      <c r="N47" t="n">
        <v>2493.59647690916</v>
      </c>
      <c r="O47" t="n">
        <v>2585.70132997307</v>
      </c>
      <c r="P47" t="n">
        <v>2697.44148192441</v>
      </c>
      <c r="Q47" t="n">
        <v>2872.55258490121</v>
      </c>
      <c r="R47" t="n">
        <v>3120.94037053312</v>
      </c>
      <c r="S47" t="n">
        <v>3375.84326333079</v>
      </c>
      <c r="T47" t="n">
        <v>3628.00194586235</v>
      </c>
      <c r="U47" t="n">
        <v>3786.90372131412</v>
      </c>
      <c r="V47" t="n">
        <v>3991.6238694106</v>
      </c>
      <c r="W47" t="n">
        <v>4047.63825739932</v>
      </c>
      <c r="X47" t="n">
        <v>4032.77817750329</v>
      </c>
      <c r="Y47" t="n">
        <v>4102.03813342611</v>
      </c>
      <c r="Z47" t="n">
        <v>4154.96437534957</v>
      </c>
      <c r="AA47" t="n">
        <v>4310.93524374228</v>
      </c>
      <c r="AB47" t="n">
        <v>4410.88409270681</v>
      </c>
      <c r="AC47" t="n">
        <v>4378.21472764661</v>
      </c>
      <c r="AD47" t="n">
        <v>4446.56123893724</v>
      </c>
      <c r="AE47" t="n">
        <v>4385.70513779182</v>
      </c>
      <c r="AF47" t="n">
        <v>4338.58877990273</v>
      </c>
    </row>
    <row r="48">
      <c r="A48" t="s">
        <v>216</v>
      </c>
      <c r="B48" t="s">
        <v>464</v>
      </c>
      <c r="C48" t="s">
        <v>317</v>
      </c>
      <c r="D48" t="s">
        <v>465</v>
      </c>
      <c r="E48" t="s">
        <v>318</v>
      </c>
      <c r="F48" t="n">
        <v>2288.72535407957</v>
      </c>
      <c r="G48" t="n">
        <v>2364.18457853555</v>
      </c>
      <c r="H48" t="n">
        <v>2417.79839106342</v>
      </c>
      <c r="I48" t="n">
        <v>2470.6398136462</v>
      </c>
      <c r="J48" t="n">
        <v>2527.36050173529</v>
      </c>
      <c r="K48" t="n">
        <v>2615.08945403976</v>
      </c>
      <c r="L48" t="n">
        <v>2706.95746516973</v>
      </c>
      <c r="M48" t="n">
        <v>2799.65427612952</v>
      </c>
      <c r="N48" t="n">
        <v>2895.55972849449</v>
      </c>
      <c r="O48" t="n">
        <v>2999.15753891311</v>
      </c>
      <c r="P48" t="n">
        <v>3125.83169963821</v>
      </c>
      <c r="Q48" t="n">
        <v>3318.30124527844</v>
      </c>
      <c r="R48" t="n">
        <v>3589.49299175633</v>
      </c>
      <c r="S48" t="n">
        <v>3871.25724674581</v>
      </c>
      <c r="T48" t="n">
        <v>4160.14465212594</v>
      </c>
      <c r="U48" t="n">
        <v>4357.38445505962</v>
      </c>
      <c r="V48" t="n">
        <v>4589.16156591486</v>
      </c>
      <c r="W48" t="n">
        <v>4651.69863144042</v>
      </c>
      <c r="X48" t="n">
        <v>4629.16644820814</v>
      </c>
      <c r="Y48" t="n">
        <v>4682.11130578403</v>
      </c>
      <c r="Z48" t="n">
        <v>4714.99660217704</v>
      </c>
      <c r="AA48" t="n">
        <v>4947.18572043908</v>
      </c>
      <c r="AB48" t="n">
        <v>5055.30502822996</v>
      </c>
      <c r="AC48" t="n">
        <v>5025.96760926064</v>
      </c>
      <c r="AD48" t="n">
        <v>5116.29321626184</v>
      </c>
      <c r="AE48" t="n">
        <v>5059.33578606708</v>
      </c>
      <c r="AF48" t="n">
        <v>5028.71621735558</v>
      </c>
    </row>
    <row r="49">
      <c r="A49" t="s">
        <v>216</v>
      </c>
      <c r="B49" t="s">
        <v>466</v>
      </c>
      <c r="C49" t="s">
        <v>317</v>
      </c>
      <c r="D49" t="s">
        <v>467</v>
      </c>
      <c r="E49" t="s">
        <v>318</v>
      </c>
      <c r="F49" t="n">
        <v>274.792059903597</v>
      </c>
      <c r="G49" t="n">
        <v>285.33318638628</v>
      </c>
      <c r="H49" t="n">
        <v>293.709211346375</v>
      </c>
      <c r="I49" t="n">
        <v>300.402222768947</v>
      </c>
      <c r="J49" t="n">
        <v>313.265979215839</v>
      </c>
      <c r="K49" t="n">
        <v>323.36893721914</v>
      </c>
      <c r="L49" t="n">
        <v>330.264641308508</v>
      </c>
      <c r="M49" t="n">
        <v>337.988164664996</v>
      </c>
      <c r="N49" t="n">
        <v>344.217658423426</v>
      </c>
      <c r="O49" t="n">
        <v>352.458413091785</v>
      </c>
      <c r="P49" t="n">
        <v>362.957347726736</v>
      </c>
      <c r="Q49" t="n">
        <v>375.172253067864</v>
      </c>
      <c r="R49" t="n">
        <v>391.681818234159</v>
      </c>
      <c r="S49" t="n">
        <v>411.967758005318</v>
      </c>
      <c r="T49" t="n">
        <v>441.240286866637</v>
      </c>
      <c r="U49" t="n">
        <v>473.035454976577</v>
      </c>
      <c r="V49" t="n">
        <v>495.185650783368</v>
      </c>
      <c r="W49" t="n">
        <v>500.041988601525</v>
      </c>
      <c r="X49" t="n">
        <v>490.346352749932</v>
      </c>
      <c r="Y49" t="n">
        <v>471.729731372759</v>
      </c>
      <c r="Z49" t="n">
        <v>449.731557738553</v>
      </c>
      <c r="AA49" t="n">
        <v>497.663810175743</v>
      </c>
      <c r="AB49" t="n">
        <v>474.455592299247</v>
      </c>
      <c r="AC49" t="n">
        <v>453.817079189221</v>
      </c>
      <c r="AD49" t="n">
        <v>449.037148393404</v>
      </c>
      <c r="AE49" t="n">
        <v>433.482402790495</v>
      </c>
      <c r="AF49" t="n">
        <v>430.169742170131</v>
      </c>
    </row>
    <row r="50">
      <c r="A50" t="s">
        <v>216</v>
      </c>
      <c r="B50" t="s">
        <v>468</v>
      </c>
      <c r="C50" t="s">
        <v>317</v>
      </c>
      <c r="D50" t="s">
        <v>469</v>
      </c>
      <c r="E50" t="s">
        <v>318</v>
      </c>
      <c r="F50" t="n">
        <v>38.1537098409079</v>
      </c>
      <c r="G50" t="n">
        <v>40.8381300861251</v>
      </c>
      <c r="H50" t="n">
        <v>43.0086597475051</v>
      </c>
      <c r="I50" t="n">
        <v>45.074282311188</v>
      </c>
      <c r="J50" t="n">
        <v>47.6603756701766</v>
      </c>
      <c r="K50" t="n">
        <v>50.6049759612137</v>
      </c>
      <c r="L50" t="n">
        <v>52.7075915130238</v>
      </c>
      <c r="M50" t="n">
        <v>55.0464300509202</v>
      </c>
      <c r="N50" t="n">
        <v>57.7455931618975</v>
      </c>
      <c r="O50" t="n">
        <v>60.9977958482569</v>
      </c>
      <c r="P50" t="n">
        <v>65.4328699870672</v>
      </c>
      <c r="Q50" t="n">
        <v>70.5764073093706</v>
      </c>
      <c r="R50" t="n">
        <v>76.8708029890449</v>
      </c>
      <c r="S50" t="n">
        <v>83.4462254097012</v>
      </c>
      <c r="T50" t="n">
        <v>90.9024193969481</v>
      </c>
      <c r="U50" t="n">
        <v>97.4452787689197</v>
      </c>
      <c r="V50" t="n">
        <v>102.352045720896</v>
      </c>
      <c r="W50" t="n">
        <v>104.018385439575</v>
      </c>
      <c r="X50" t="n">
        <v>106.041917954913</v>
      </c>
      <c r="Y50" t="n">
        <v>108.343440985161</v>
      </c>
      <c r="Z50" t="n">
        <v>110.30066908891</v>
      </c>
      <c r="AA50" t="n">
        <v>138.586666521059</v>
      </c>
      <c r="AB50" t="n">
        <v>169.965343223897</v>
      </c>
      <c r="AC50" t="n">
        <v>193.935802424808</v>
      </c>
      <c r="AD50" t="n">
        <v>220.694828931195</v>
      </c>
      <c r="AE50" t="n">
        <v>240.148245484765</v>
      </c>
      <c r="AF50" t="n">
        <v>259.957695282725</v>
      </c>
    </row>
    <row r="51">
      <c r="A51" t="s">
        <v>216</v>
      </c>
      <c r="B51" t="s">
        <v>470</v>
      </c>
      <c r="C51" t="s">
        <v>317</v>
      </c>
      <c r="D51" t="s">
        <v>471</v>
      </c>
      <c r="E51" t="s">
        <v>318</v>
      </c>
      <c r="F51" t="n">
        <v>28.2656961553512</v>
      </c>
      <c r="G51" t="n">
        <v>29.8440821257082</v>
      </c>
      <c r="H51" t="n">
        <v>31.094740061605</v>
      </c>
      <c r="I51" t="n">
        <v>32.311092430889</v>
      </c>
      <c r="J51" t="n">
        <v>33.881653369623</v>
      </c>
      <c r="K51" t="n">
        <v>35.8301244336094</v>
      </c>
      <c r="L51" t="n">
        <v>37.1893572728469</v>
      </c>
      <c r="M51" t="n">
        <v>38.5252427638772</v>
      </c>
      <c r="N51" t="n">
        <v>40.1131931662968</v>
      </c>
      <c r="O51" t="n">
        <v>42.2902410486636</v>
      </c>
      <c r="P51" t="n">
        <v>45.3477624723217</v>
      </c>
      <c r="Q51" t="n">
        <v>48.7665828479287</v>
      </c>
      <c r="R51" t="n">
        <v>53.021821096545</v>
      </c>
      <c r="S51" t="n">
        <v>57.5184872456207</v>
      </c>
      <c r="T51" t="n">
        <v>61.2586723595717</v>
      </c>
      <c r="U51" t="n">
        <v>62.5135923733847</v>
      </c>
      <c r="V51" t="n">
        <v>62.5657665284892</v>
      </c>
      <c r="W51" t="n">
        <v>61.3512100429465</v>
      </c>
      <c r="X51" t="n">
        <v>59.8525540160025</v>
      </c>
      <c r="Y51" t="n">
        <v>59.8805101303872</v>
      </c>
      <c r="Z51" t="n">
        <v>59.4729327281949</v>
      </c>
      <c r="AA51" t="n">
        <v>80.8674444362061</v>
      </c>
      <c r="AB51" t="n">
        <v>106.712406256609</v>
      </c>
      <c r="AC51" t="n">
        <v>124.718944944257</v>
      </c>
      <c r="AD51" t="n">
        <v>139.481818065947</v>
      </c>
      <c r="AE51" t="n">
        <v>155.482717714583</v>
      </c>
      <c r="AF51" t="n">
        <v>171.368868097765</v>
      </c>
    </row>
    <row r="52">
      <c r="A52" t="s">
        <v>216</v>
      </c>
      <c r="B52" t="s">
        <v>472</v>
      </c>
      <c r="C52" t="s">
        <v>317</v>
      </c>
      <c r="D52" t="s">
        <v>473</v>
      </c>
      <c r="E52" t="s">
        <v>318</v>
      </c>
      <c r="F52" t="n">
        <v>9.88801368555669</v>
      </c>
      <c r="G52" t="n">
        <v>10.994047960417</v>
      </c>
      <c r="H52" t="n">
        <v>11.9139196859001</v>
      </c>
      <c r="I52" t="n">
        <v>12.7631898802991</v>
      </c>
      <c r="J52" t="n">
        <v>13.7787223005536</v>
      </c>
      <c r="K52" t="n">
        <v>14.7748515276044</v>
      </c>
      <c r="L52" t="n">
        <v>15.518234240177</v>
      </c>
      <c r="M52" t="n">
        <v>16.5211872870431</v>
      </c>
      <c r="N52" t="n">
        <v>17.6323999956008</v>
      </c>
      <c r="O52" t="n">
        <v>18.7075547995934</v>
      </c>
      <c r="P52" t="n">
        <v>20.0851075147456</v>
      </c>
      <c r="Q52" t="n">
        <v>21.809824461442</v>
      </c>
      <c r="R52" t="n">
        <v>23.8489818925</v>
      </c>
      <c r="S52" t="n">
        <v>25.9277381640806</v>
      </c>
      <c r="T52" t="n">
        <v>29.6437470373765</v>
      </c>
      <c r="U52" t="n">
        <v>34.9316863955351</v>
      </c>
      <c r="V52" t="n">
        <v>39.7862791924064</v>
      </c>
      <c r="W52" t="n">
        <v>42.6671753966287</v>
      </c>
      <c r="X52" t="n">
        <v>46.1893639389103</v>
      </c>
      <c r="Y52" t="n">
        <v>48.4629308547742</v>
      </c>
      <c r="Z52" t="n">
        <v>50.8277363607156</v>
      </c>
      <c r="AA52" t="n">
        <v>57.7192220848525</v>
      </c>
      <c r="AB52" t="n">
        <v>63.2529369672881</v>
      </c>
      <c r="AC52" t="n">
        <v>69.2168574805517</v>
      </c>
      <c r="AD52" t="n">
        <v>81.2130108652486</v>
      </c>
      <c r="AE52" t="n">
        <v>84.6655277701822</v>
      </c>
      <c r="AF52" t="n">
        <v>88.58882718496</v>
      </c>
    </row>
    <row r="53">
      <c r="A53" t="s">
        <v>216</v>
      </c>
      <c r="B53" t="s">
        <v>474</v>
      </c>
      <c r="C53" t="s">
        <v>317</v>
      </c>
      <c r="D53" t="s">
        <v>475</v>
      </c>
      <c r="E53" t="s">
        <v>318</v>
      </c>
      <c r="F53" t="n">
        <v>152.464271451261</v>
      </c>
      <c r="G53" t="n">
        <v>161.440345407594</v>
      </c>
      <c r="H53" t="n">
        <v>170.732093944778</v>
      </c>
      <c r="I53" t="n">
        <v>182.409041243137</v>
      </c>
      <c r="J53" t="n">
        <v>197.964663884054</v>
      </c>
      <c r="K53" t="n">
        <v>217.025874919687</v>
      </c>
      <c r="L53" t="n">
        <v>235.003161915279</v>
      </c>
      <c r="M53" t="n">
        <v>253.465602949396</v>
      </c>
      <c r="N53" t="n">
        <v>270.40438900514</v>
      </c>
      <c r="O53" t="n">
        <v>292.822315871869</v>
      </c>
      <c r="P53" t="n">
        <v>321.565628603512</v>
      </c>
      <c r="Q53" t="n">
        <v>358.23408392887</v>
      </c>
      <c r="R53" t="n">
        <v>406.922344479134</v>
      </c>
      <c r="S53" t="n">
        <v>462.003395398388</v>
      </c>
      <c r="T53" t="n">
        <v>484.296086372528</v>
      </c>
      <c r="U53" t="n">
        <v>466.80147229304</v>
      </c>
      <c r="V53" t="n">
        <v>454.377576805841</v>
      </c>
      <c r="W53" t="n">
        <v>469.409070508577</v>
      </c>
      <c r="X53" t="n">
        <v>463.453824213334</v>
      </c>
      <c r="Y53" t="n">
        <v>475.937093376389</v>
      </c>
      <c r="Z53" t="n">
        <v>530.427245723802</v>
      </c>
      <c r="AA53" t="n">
        <v>546.079208050716</v>
      </c>
      <c r="AB53" t="n">
        <v>577.861224638602</v>
      </c>
      <c r="AC53" t="n">
        <v>606.997685962524</v>
      </c>
      <c r="AD53" t="n">
        <v>596.042451738724</v>
      </c>
      <c r="AE53" t="n">
        <v>584.816301307798</v>
      </c>
      <c r="AF53" t="n">
        <v>580.601910238267</v>
      </c>
    </row>
    <row r="54">
      <c r="A54" t="s">
        <v>216</v>
      </c>
      <c r="B54" t="s">
        <v>476</v>
      </c>
      <c r="C54" t="s">
        <v>317</v>
      </c>
      <c r="D54" t="s">
        <v>477</v>
      </c>
      <c r="E54" t="s">
        <v>318</v>
      </c>
      <c r="F54" t="n">
        <v>173.438758758643</v>
      </c>
      <c r="G54" t="n">
        <v>183.335286454137</v>
      </c>
      <c r="H54" t="n">
        <v>193.441522437235</v>
      </c>
      <c r="I54" t="n">
        <v>206.128691866838</v>
      </c>
      <c r="J54" t="n">
        <v>223.239609139569</v>
      </c>
      <c r="K54" t="n">
        <v>244.252252651639</v>
      </c>
      <c r="L54" t="n">
        <v>263.839197761914</v>
      </c>
      <c r="M54" t="n">
        <v>283.954754097803</v>
      </c>
      <c r="N54" t="n">
        <v>302.184289421367</v>
      </c>
      <c r="O54" t="n">
        <v>325.858738475204</v>
      </c>
      <c r="P54" t="n">
        <v>355.945080449953</v>
      </c>
      <c r="Q54" t="n">
        <v>394.518703563844</v>
      </c>
      <c r="R54" t="n">
        <v>445.308360735777</v>
      </c>
      <c r="S54" t="n">
        <v>502.665535354166</v>
      </c>
      <c r="T54" t="n">
        <v>526.527948043747</v>
      </c>
      <c r="U54" t="n">
        <v>509.843782281464</v>
      </c>
      <c r="V54" t="n">
        <v>497.382369979436</v>
      </c>
      <c r="W54" t="n">
        <v>511.552141397095</v>
      </c>
      <c r="X54" t="n">
        <v>504.205411460171</v>
      </c>
      <c r="Y54" t="n">
        <v>514.8608101657</v>
      </c>
      <c r="Z54" t="n">
        <v>569.201075437402</v>
      </c>
      <c r="AA54" t="n">
        <v>585.316272133944</v>
      </c>
      <c r="AB54" t="n">
        <v>618.042373982037</v>
      </c>
      <c r="AC54" t="n">
        <v>647.237880529954</v>
      </c>
      <c r="AD54" t="n">
        <v>640.49407028015</v>
      </c>
      <c r="AE54" t="n">
        <v>628.700578110797</v>
      </c>
      <c r="AF54" t="n">
        <v>623.737021890361</v>
      </c>
    </row>
    <row r="55">
      <c r="A55" t="s">
        <v>216</v>
      </c>
      <c r="B55" t="s">
        <v>478</v>
      </c>
      <c r="C55" t="s">
        <v>317</v>
      </c>
      <c r="D55" t="s">
        <v>479</v>
      </c>
      <c r="E55" t="s">
        <v>318</v>
      </c>
      <c r="F55" t="n">
        <v>20.9744873073824</v>
      </c>
      <c r="G55" t="n">
        <v>21.8949410465424</v>
      </c>
      <c r="H55" t="n">
        <v>22.7094284924563</v>
      </c>
      <c r="I55" t="n">
        <v>23.7196506237</v>
      </c>
      <c r="J55" t="n">
        <v>25.2749452555139</v>
      </c>
      <c r="K55" t="n">
        <v>27.2263777319512</v>
      </c>
      <c r="L55" t="n">
        <v>28.8360358466344</v>
      </c>
      <c r="M55" t="n">
        <v>30.4891511484062</v>
      </c>
      <c r="N55" t="n">
        <v>31.7799004162267</v>
      </c>
      <c r="O55" t="n">
        <v>33.0364226033353</v>
      </c>
      <c r="P55" t="n">
        <v>34.3794518464406</v>
      </c>
      <c r="Q55" t="n">
        <v>36.2846196349729</v>
      </c>
      <c r="R55" t="n">
        <v>38.3860162566428</v>
      </c>
      <c r="S55" t="n">
        <v>40.6621399557774</v>
      </c>
      <c r="T55" t="n">
        <v>42.231861671218</v>
      </c>
      <c r="U55" t="n">
        <v>43.0423099884233</v>
      </c>
      <c r="V55" t="n">
        <v>43.0047931735946</v>
      </c>
      <c r="W55" t="n">
        <v>42.1430708885171</v>
      </c>
      <c r="X55" t="n">
        <v>40.7515872468365</v>
      </c>
      <c r="Y55" t="n">
        <v>38.9237167893106</v>
      </c>
      <c r="Z55" t="n">
        <v>38.7738297135997</v>
      </c>
      <c r="AA55" t="n">
        <v>39.2370640832279</v>
      </c>
      <c r="AB55" t="n">
        <v>40.1811493434349</v>
      </c>
      <c r="AC55" t="n">
        <v>40.24019456743</v>
      </c>
      <c r="AD55" t="n">
        <v>44.4516185414266</v>
      </c>
      <c r="AE55" t="n">
        <v>43.8842768029995</v>
      </c>
      <c r="AF55" t="n">
        <v>43.1351116520936</v>
      </c>
    </row>
    <row r="56">
      <c r="A56" t="s">
        <v>216</v>
      </c>
      <c r="B56" t="s">
        <v>480</v>
      </c>
      <c r="C56" t="s">
        <v>317</v>
      </c>
      <c r="D56" t="s">
        <v>481</v>
      </c>
      <c r="E56" t="s">
        <v>318</v>
      </c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 t="n">
        <v>0</v>
      </c>
      <c r="AF56"/>
    </row>
    <row r="57">
      <c r="A57" t="s">
        <v>216</v>
      </c>
      <c r="B57" t="s">
        <v>482</v>
      </c>
      <c r="C57" t="s">
        <v>317</v>
      </c>
      <c r="D57" t="s">
        <v>483</v>
      </c>
      <c r="E57" t="s">
        <v>318</v>
      </c>
      <c r="F57" t="n">
        <v>24606.4769973137</v>
      </c>
      <c r="G57" t="n">
        <v>25614.5718832278</v>
      </c>
      <c r="H57" t="n">
        <v>26710.4898865581</v>
      </c>
      <c r="I57" t="n">
        <v>27972.6905331373</v>
      </c>
      <c r="J57" t="n">
        <v>29620.4894550479</v>
      </c>
      <c r="K57" t="n">
        <v>31715.6264073334</v>
      </c>
      <c r="L57" t="n">
        <v>33488.6483813404</v>
      </c>
      <c r="M57" t="n">
        <v>35303.0064726282</v>
      </c>
      <c r="N57" t="n">
        <v>36982.6548160638</v>
      </c>
      <c r="O57" t="n">
        <v>38718.0849131665</v>
      </c>
      <c r="P57" t="n">
        <v>41091.0479796482</v>
      </c>
      <c r="Q57" t="n">
        <v>44359.2869412883</v>
      </c>
      <c r="R57" t="n">
        <v>47849.3714402854</v>
      </c>
      <c r="S57" t="n">
        <v>50580.9652939465</v>
      </c>
      <c r="T57" t="n">
        <v>52199.2873666159</v>
      </c>
      <c r="U57" t="n">
        <v>53128.7018267326</v>
      </c>
      <c r="V57" t="n">
        <v>52968.8054134554</v>
      </c>
      <c r="W57" t="n">
        <v>51961.1902886119</v>
      </c>
      <c r="X57" t="n">
        <v>51117.3774928713</v>
      </c>
      <c r="Y57" t="n">
        <v>51830.743521402</v>
      </c>
      <c r="Z57" t="n">
        <v>52498.7976674282</v>
      </c>
      <c r="AA57" t="n">
        <v>53316.7654836414</v>
      </c>
      <c r="AB57" t="n">
        <v>55087.0612360863</v>
      </c>
      <c r="AC57" t="n">
        <v>56614.2741207735</v>
      </c>
      <c r="AD57" t="n">
        <v>57771.9576648091</v>
      </c>
      <c r="AE57" t="n">
        <v>57712.0505818193</v>
      </c>
      <c r="AF57" t="n">
        <v>58261.561990976</v>
      </c>
    </row>
    <row r="58">
      <c r="A58" t="s">
        <v>216</v>
      </c>
      <c r="B58" t="s">
        <v>484</v>
      </c>
      <c r="C58" t="s">
        <v>317</v>
      </c>
      <c r="D58" t="s">
        <v>485</v>
      </c>
      <c r="E58" t="s">
        <v>318</v>
      </c>
      <c r="F58" t="n">
        <v>24606.4769973137</v>
      </c>
      <c r="G58" t="n">
        <v>25614.5718832278</v>
      </c>
      <c r="H58" t="n">
        <v>26710.4898865581</v>
      </c>
      <c r="I58" t="n">
        <v>27972.6905331373</v>
      </c>
      <c r="J58" t="n">
        <v>29620.4894550479</v>
      </c>
      <c r="K58" t="n">
        <v>31715.6264073334</v>
      </c>
      <c r="L58" t="n">
        <v>33488.6483813404</v>
      </c>
      <c r="M58" t="n">
        <v>35303.0064726282</v>
      </c>
      <c r="N58" t="n">
        <v>36982.6548160638</v>
      </c>
      <c r="O58" t="n">
        <v>38718.0849131665</v>
      </c>
      <c r="P58" t="n">
        <v>41091.0479796482</v>
      </c>
      <c r="Q58" t="n">
        <v>44359.2869412883</v>
      </c>
      <c r="R58" t="n">
        <v>47849.3714402854</v>
      </c>
      <c r="S58" t="n">
        <v>50580.9652939465</v>
      </c>
      <c r="T58" t="n">
        <v>52199.2873666159</v>
      </c>
      <c r="U58" t="n">
        <v>53128.7018267326</v>
      </c>
      <c r="V58" t="n">
        <v>52968.8054134554</v>
      </c>
      <c r="W58" t="n">
        <v>51961.1902886119</v>
      </c>
      <c r="X58" t="n">
        <v>51117.3774928713</v>
      </c>
      <c r="Y58" t="n">
        <v>51830.743521402</v>
      </c>
      <c r="Z58" t="n">
        <v>52498.7976674282</v>
      </c>
      <c r="AA58" t="n">
        <v>53316.7654836414</v>
      </c>
      <c r="AB58" t="n">
        <v>55087.0612360863</v>
      </c>
      <c r="AC58" t="n">
        <v>56614.2741207735</v>
      </c>
      <c r="AD58" t="n">
        <v>57771.9576648091</v>
      </c>
      <c r="AE58" t="n">
        <v>57712.0505818193</v>
      </c>
      <c r="AF58" t="n">
        <v>58261.561990976</v>
      </c>
    </row>
    <row r="59">
      <c r="A59" t="s">
        <v>216</v>
      </c>
      <c r="B59" t="s">
        <v>486</v>
      </c>
      <c r="C59" t="s">
        <v>317</v>
      </c>
      <c r="D59" t="s">
        <v>487</v>
      </c>
      <c r="E59" t="s">
        <v>318</v>
      </c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 t="n">
        <v>0</v>
      </c>
      <c r="AF59"/>
    </row>
  </sheetData>
  <pageMargins left="0.7" right="0.7" top="0.75" bottom="0.75" header="0.3" footer="0.3"/>
  <pageSetup paperSize="9" orientation="portrait" horizontalDpi="300" verticalDpi="300" r:id="rId2"/>
</worksheet>
</file>

<file path=xl/worksheets/sheet1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263</v>
      </c>
      <c r="B1" t="s">
        <v>264</v>
      </c>
      <c r="C1" t="s">
        <v>265</v>
      </c>
      <c r="D1" t="s">
        <v>266</v>
      </c>
      <c r="E1" t="s">
        <v>267</v>
      </c>
      <c r="F1" t="s">
        <v>268</v>
      </c>
      <c r="G1" t="s">
        <v>269</v>
      </c>
      <c r="H1" t="s">
        <v>270</v>
      </c>
      <c r="I1" t="s">
        <v>271</v>
      </c>
      <c r="J1" t="s">
        <v>272</v>
      </c>
      <c r="K1" t="s">
        <v>273</v>
      </c>
      <c r="L1" t="s">
        <v>274</v>
      </c>
      <c r="M1" t="s">
        <v>275</v>
      </c>
      <c r="N1" t="s">
        <v>276</v>
      </c>
      <c r="O1" t="s">
        <v>277</v>
      </c>
      <c r="P1" t="s">
        <v>278</v>
      </c>
      <c r="Q1" t="s">
        <v>279</v>
      </c>
      <c r="R1" t="s">
        <v>280</v>
      </c>
      <c r="S1" t="s">
        <v>281</v>
      </c>
      <c r="T1" t="s">
        <v>282</v>
      </c>
      <c r="U1" t="s">
        <v>283</v>
      </c>
      <c r="V1" t="s">
        <v>284</v>
      </c>
      <c r="W1" t="s">
        <v>285</v>
      </c>
      <c r="X1" t="s">
        <v>286</v>
      </c>
      <c r="Y1" t="s">
        <v>287</v>
      </c>
      <c r="Z1" t="s">
        <v>288</v>
      </c>
      <c r="AA1" t="s">
        <v>289</v>
      </c>
      <c r="AB1" t="s">
        <v>290</v>
      </c>
      <c r="AC1" t="s">
        <v>291</v>
      </c>
      <c r="AD1" t="s">
        <v>292</v>
      </c>
      <c r="AE1" t="s">
        <v>293</v>
      </c>
      <c r="AF1" t="s">
        <v>294</v>
      </c>
    </row>
    <row r="2">
      <c r="A2" t="s">
        <v>218</v>
      </c>
      <c r="B2" t="s">
        <v>295</v>
      </c>
      <c r="C2" t="s">
        <v>317</v>
      </c>
      <c r="D2" t="s">
        <v>297</v>
      </c>
      <c r="E2" t="s">
        <v>318</v>
      </c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</row>
    <row r="3">
      <c r="A3" t="s">
        <v>218</v>
      </c>
      <c r="B3" t="s">
        <v>374</v>
      </c>
      <c r="C3" t="s">
        <v>317</v>
      </c>
      <c r="D3" t="s">
        <v>375</v>
      </c>
      <c r="E3" t="s">
        <v>318</v>
      </c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</row>
    <row r="4">
      <c r="A4" t="s">
        <v>218</v>
      </c>
      <c r="B4" t="s">
        <v>376</v>
      </c>
      <c r="C4" t="s">
        <v>317</v>
      </c>
      <c r="D4" t="s">
        <v>377</v>
      </c>
      <c r="E4" t="s">
        <v>318</v>
      </c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</row>
    <row r="5">
      <c r="A5" t="s">
        <v>218</v>
      </c>
      <c r="B5" t="s">
        <v>378</v>
      </c>
      <c r="C5" t="s">
        <v>317</v>
      </c>
      <c r="D5" t="s">
        <v>379</v>
      </c>
      <c r="E5" t="s">
        <v>318</v>
      </c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</row>
    <row r="6">
      <c r="A6" t="s">
        <v>218</v>
      </c>
      <c r="B6" t="s">
        <v>380</v>
      </c>
      <c r="C6" t="s">
        <v>317</v>
      </c>
      <c r="D6" t="s">
        <v>381</v>
      </c>
      <c r="E6" t="s">
        <v>318</v>
      </c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</row>
    <row r="7">
      <c r="A7" t="s">
        <v>218</v>
      </c>
      <c r="B7" t="s">
        <v>382</v>
      </c>
      <c r="C7" t="s">
        <v>317</v>
      </c>
      <c r="D7" t="s">
        <v>383</v>
      </c>
      <c r="E7" t="s">
        <v>318</v>
      </c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</row>
    <row r="8">
      <c r="A8" t="s">
        <v>218</v>
      </c>
      <c r="B8" t="s">
        <v>384</v>
      </c>
      <c r="C8" t="s">
        <v>317</v>
      </c>
      <c r="D8" t="s">
        <v>385</v>
      </c>
      <c r="E8" t="s">
        <v>318</v>
      </c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</row>
    <row r="9">
      <c r="A9" t="s">
        <v>218</v>
      </c>
      <c r="B9" t="s">
        <v>386</v>
      </c>
      <c r="C9" t="s">
        <v>317</v>
      </c>
      <c r="D9" t="s">
        <v>387</v>
      </c>
      <c r="E9" t="s">
        <v>318</v>
      </c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</row>
    <row r="10">
      <c r="A10" t="s">
        <v>218</v>
      </c>
      <c r="B10" t="s">
        <v>388</v>
      </c>
      <c r="C10" t="s">
        <v>317</v>
      </c>
      <c r="D10" t="s">
        <v>389</v>
      </c>
      <c r="E10" t="s">
        <v>318</v>
      </c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</row>
    <row r="11">
      <c r="A11" t="s">
        <v>218</v>
      </c>
      <c r="B11" t="s">
        <v>390</v>
      </c>
      <c r="C11" t="s">
        <v>317</v>
      </c>
      <c r="D11" t="s">
        <v>391</v>
      </c>
      <c r="E11" t="s">
        <v>318</v>
      </c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</row>
    <row r="12">
      <c r="A12" t="s">
        <v>218</v>
      </c>
      <c r="B12" t="s">
        <v>392</v>
      </c>
      <c r="C12" t="s">
        <v>317</v>
      </c>
      <c r="D12" t="s">
        <v>393</v>
      </c>
      <c r="E12" t="s">
        <v>318</v>
      </c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</row>
    <row r="13">
      <c r="A13" t="s">
        <v>218</v>
      </c>
      <c r="B13" t="s">
        <v>394</v>
      </c>
      <c r="C13" t="s">
        <v>317</v>
      </c>
      <c r="D13" t="s">
        <v>395</v>
      </c>
      <c r="E13" t="s">
        <v>318</v>
      </c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</row>
    <row r="14">
      <c r="A14" t="s">
        <v>218</v>
      </c>
      <c r="B14" t="s">
        <v>396</v>
      </c>
      <c r="C14" t="s">
        <v>317</v>
      </c>
      <c r="D14" t="s">
        <v>397</v>
      </c>
      <c r="E14" t="s">
        <v>318</v>
      </c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</row>
    <row r="15">
      <c r="A15" t="s">
        <v>218</v>
      </c>
      <c r="B15" t="s">
        <v>398</v>
      </c>
      <c r="C15" t="s">
        <v>317</v>
      </c>
      <c r="D15" t="s">
        <v>399</v>
      </c>
      <c r="E15" t="s">
        <v>318</v>
      </c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</row>
    <row r="16">
      <c r="A16" t="s">
        <v>218</v>
      </c>
      <c r="B16" t="s">
        <v>400</v>
      </c>
      <c r="C16" t="s">
        <v>317</v>
      </c>
      <c r="D16" t="s">
        <v>401</v>
      </c>
      <c r="E16" t="s">
        <v>318</v>
      </c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</row>
    <row r="17">
      <c r="A17" t="s">
        <v>218</v>
      </c>
      <c r="B17" t="s">
        <v>402</v>
      </c>
      <c r="C17" t="s">
        <v>317</v>
      </c>
      <c r="D17" t="s">
        <v>403</v>
      </c>
      <c r="E17" t="s">
        <v>318</v>
      </c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</row>
    <row r="18">
      <c r="A18" t="s">
        <v>218</v>
      </c>
      <c r="B18" t="s">
        <v>404</v>
      </c>
      <c r="C18" t="s">
        <v>317</v>
      </c>
      <c r="D18" t="s">
        <v>405</v>
      </c>
      <c r="E18" t="s">
        <v>318</v>
      </c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</row>
    <row r="19">
      <c r="A19" t="s">
        <v>218</v>
      </c>
      <c r="B19" t="s">
        <v>406</v>
      </c>
      <c r="C19" t="s">
        <v>317</v>
      </c>
      <c r="D19" t="s">
        <v>407</v>
      </c>
      <c r="E19" t="s">
        <v>318</v>
      </c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</row>
    <row r="20">
      <c r="A20" t="s">
        <v>218</v>
      </c>
      <c r="B20" t="s">
        <v>408</v>
      </c>
      <c r="C20" t="s">
        <v>317</v>
      </c>
      <c r="D20" t="s">
        <v>409</v>
      </c>
      <c r="E20" t="s">
        <v>318</v>
      </c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</row>
    <row r="21">
      <c r="A21" t="s">
        <v>218</v>
      </c>
      <c r="B21" t="s">
        <v>410</v>
      </c>
      <c r="C21" t="s">
        <v>317</v>
      </c>
      <c r="D21" t="s">
        <v>411</v>
      </c>
      <c r="E21" t="s">
        <v>318</v>
      </c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</row>
    <row r="22">
      <c r="A22" t="s">
        <v>218</v>
      </c>
      <c r="B22" t="s">
        <v>412</v>
      </c>
      <c r="C22" t="s">
        <v>317</v>
      </c>
      <c r="D22" t="s">
        <v>413</v>
      </c>
      <c r="E22" t="s">
        <v>318</v>
      </c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</row>
    <row r="23">
      <c r="A23" t="s">
        <v>218</v>
      </c>
      <c r="B23" t="s">
        <v>414</v>
      </c>
      <c r="C23" t="s">
        <v>317</v>
      </c>
      <c r="D23" t="s">
        <v>415</v>
      </c>
      <c r="E23" t="s">
        <v>318</v>
      </c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</row>
    <row r="24">
      <c r="A24" t="s">
        <v>218</v>
      </c>
      <c r="B24" t="s">
        <v>416</v>
      </c>
      <c r="C24" t="s">
        <v>317</v>
      </c>
      <c r="D24" t="s">
        <v>417</v>
      </c>
      <c r="E24" t="s">
        <v>318</v>
      </c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</row>
    <row r="25">
      <c r="A25" t="s">
        <v>218</v>
      </c>
      <c r="B25" t="s">
        <v>418</v>
      </c>
      <c r="C25" t="s">
        <v>317</v>
      </c>
      <c r="D25" t="s">
        <v>419</v>
      </c>
      <c r="E25" t="s">
        <v>318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</row>
    <row r="26">
      <c r="A26" t="s">
        <v>218</v>
      </c>
      <c r="B26" t="s">
        <v>420</v>
      </c>
      <c r="C26" t="s">
        <v>317</v>
      </c>
      <c r="D26" t="s">
        <v>421</v>
      </c>
      <c r="E26" t="s">
        <v>318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</row>
    <row r="27">
      <c r="A27" t="s">
        <v>218</v>
      </c>
      <c r="B27" t="s">
        <v>422</v>
      </c>
      <c r="C27" t="s">
        <v>317</v>
      </c>
      <c r="D27" t="s">
        <v>423</v>
      </c>
      <c r="E27" t="s">
        <v>318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</row>
    <row r="28">
      <c r="A28" t="s">
        <v>218</v>
      </c>
      <c r="B28" t="s">
        <v>424</v>
      </c>
      <c r="C28" t="s">
        <v>317</v>
      </c>
      <c r="D28" t="s">
        <v>425</v>
      </c>
      <c r="E28" t="s">
        <v>318</v>
      </c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</row>
    <row r="29">
      <c r="A29" t="s">
        <v>218</v>
      </c>
      <c r="B29" t="s">
        <v>426</v>
      </c>
      <c r="C29" t="s">
        <v>317</v>
      </c>
      <c r="D29" t="s">
        <v>427</v>
      </c>
      <c r="E29" t="s">
        <v>318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</row>
    <row r="30">
      <c r="A30" t="s">
        <v>218</v>
      </c>
      <c r="B30" t="s">
        <v>428</v>
      </c>
      <c r="C30" t="s">
        <v>317</v>
      </c>
      <c r="D30" t="s">
        <v>429</v>
      </c>
      <c r="E30" t="s">
        <v>318</v>
      </c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</row>
    <row r="31">
      <c r="A31" t="s">
        <v>218</v>
      </c>
      <c r="B31" t="s">
        <v>430</v>
      </c>
      <c r="C31" t="s">
        <v>317</v>
      </c>
      <c r="D31" t="s">
        <v>431</v>
      </c>
      <c r="E31" t="s">
        <v>318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</row>
    <row r="32">
      <c r="A32" t="s">
        <v>218</v>
      </c>
      <c r="B32" t="s">
        <v>432</v>
      </c>
      <c r="C32" t="s">
        <v>317</v>
      </c>
      <c r="D32" t="s">
        <v>433</v>
      </c>
      <c r="E32" t="s">
        <v>318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</row>
    <row r="33">
      <c r="A33" t="s">
        <v>218</v>
      </c>
      <c r="B33" t="s">
        <v>434</v>
      </c>
      <c r="C33" t="s">
        <v>317</v>
      </c>
      <c r="D33" t="s">
        <v>435</v>
      </c>
      <c r="E33" t="s">
        <v>318</v>
      </c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</row>
    <row r="34">
      <c r="A34" t="s">
        <v>218</v>
      </c>
      <c r="B34" t="s">
        <v>436</v>
      </c>
      <c r="C34" t="s">
        <v>317</v>
      </c>
      <c r="D34" t="s">
        <v>437</v>
      </c>
      <c r="E34" t="s">
        <v>318</v>
      </c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</row>
    <row r="35">
      <c r="A35" t="s">
        <v>218</v>
      </c>
      <c r="B35" t="s">
        <v>438</v>
      </c>
      <c r="C35" t="s">
        <v>317</v>
      </c>
      <c r="D35" t="s">
        <v>439</v>
      </c>
      <c r="E35" t="s">
        <v>318</v>
      </c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</row>
    <row r="36">
      <c r="A36" t="s">
        <v>218</v>
      </c>
      <c r="B36" t="s">
        <v>440</v>
      </c>
      <c r="C36" t="s">
        <v>317</v>
      </c>
      <c r="D36" t="s">
        <v>441</v>
      </c>
      <c r="E36" t="s">
        <v>318</v>
      </c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</row>
    <row r="37">
      <c r="A37" t="s">
        <v>218</v>
      </c>
      <c r="B37" t="s">
        <v>442</v>
      </c>
      <c r="C37" t="s">
        <v>317</v>
      </c>
      <c r="D37" t="s">
        <v>443</v>
      </c>
      <c r="E37" t="s">
        <v>318</v>
      </c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</row>
    <row r="38">
      <c r="A38" t="s">
        <v>218</v>
      </c>
      <c r="B38" t="s">
        <v>444</v>
      </c>
      <c r="C38" t="s">
        <v>317</v>
      </c>
      <c r="D38" t="s">
        <v>445</v>
      </c>
      <c r="E38" t="s">
        <v>318</v>
      </c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</row>
    <row r="39">
      <c r="A39" t="s">
        <v>218</v>
      </c>
      <c r="B39" t="s">
        <v>446</v>
      </c>
      <c r="C39" t="s">
        <v>317</v>
      </c>
      <c r="D39" t="s">
        <v>447</v>
      </c>
      <c r="E39" t="s">
        <v>318</v>
      </c>
      <c r="F39" t="n">
        <v>6045.77139294483</v>
      </c>
      <c r="G39" t="n">
        <v>6208.65951695346</v>
      </c>
      <c r="H39" t="n">
        <v>6381.96720339322</v>
      </c>
      <c r="I39" t="n">
        <v>6556.14836987559</v>
      </c>
      <c r="J39" t="n">
        <v>6733.46697262323</v>
      </c>
      <c r="K39" t="n">
        <v>6923.40533593555</v>
      </c>
      <c r="L39" t="n">
        <v>7099.08746175326</v>
      </c>
      <c r="M39" t="n">
        <v>7256.11127854626</v>
      </c>
      <c r="N39" t="n">
        <v>7404.30389572703</v>
      </c>
      <c r="O39" t="n">
        <v>7558.98506237258</v>
      </c>
      <c r="P39" t="n">
        <v>7733.67643947542</v>
      </c>
      <c r="Q39" t="n">
        <v>7971.51454769771</v>
      </c>
      <c r="R39" t="n">
        <v>8273.83903860238</v>
      </c>
      <c r="S39" t="n">
        <v>8561.81451061795</v>
      </c>
      <c r="T39" t="n">
        <v>8754.21399183568</v>
      </c>
      <c r="U39" t="n">
        <v>8930.14372808647</v>
      </c>
      <c r="V39" t="n">
        <v>9164.79669182355</v>
      </c>
      <c r="W39" t="n">
        <v>9401.82967952962</v>
      </c>
      <c r="X39" t="n">
        <v>9669.23244977733</v>
      </c>
      <c r="Y39" t="n">
        <v>9966.06539545614</v>
      </c>
      <c r="Z39" t="n">
        <v>10168.9674244058</v>
      </c>
      <c r="AA39" t="n">
        <v>10319.7255375747</v>
      </c>
      <c r="AB39" t="n">
        <v>10351.8936841563</v>
      </c>
      <c r="AC39" t="n">
        <v>10383.7934635229</v>
      </c>
      <c r="AD39" t="n">
        <v>10575.4711083236</v>
      </c>
      <c r="AE39" t="n">
        <v>10810.8173752618</v>
      </c>
      <c r="AF39" t="n">
        <v>10960.4699578225</v>
      </c>
    </row>
    <row r="40">
      <c r="A40" t="s">
        <v>218</v>
      </c>
      <c r="B40" t="s">
        <v>448</v>
      </c>
      <c r="C40" t="s">
        <v>317</v>
      </c>
      <c r="D40" t="s">
        <v>449</v>
      </c>
      <c r="E40" t="s">
        <v>318</v>
      </c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</row>
    <row r="41">
      <c r="A41" t="s">
        <v>218</v>
      </c>
      <c r="B41" t="s">
        <v>450</v>
      </c>
      <c r="C41" t="s">
        <v>317</v>
      </c>
      <c r="D41" t="s">
        <v>451</v>
      </c>
      <c r="E41" t="s">
        <v>318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</row>
    <row r="42">
      <c r="A42" t="s">
        <v>218</v>
      </c>
      <c r="B42" t="s">
        <v>452</v>
      </c>
      <c r="C42" t="s">
        <v>317</v>
      </c>
      <c r="D42" t="s">
        <v>453</v>
      </c>
      <c r="E42" t="s">
        <v>318</v>
      </c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</row>
    <row r="43">
      <c r="A43" t="s">
        <v>218</v>
      </c>
      <c r="B43" t="s">
        <v>454</v>
      </c>
      <c r="C43" t="s">
        <v>317</v>
      </c>
      <c r="D43" t="s">
        <v>455</v>
      </c>
      <c r="E43" t="s">
        <v>318</v>
      </c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</row>
    <row r="44">
      <c r="A44" t="s">
        <v>218</v>
      </c>
      <c r="B44" t="s">
        <v>456</v>
      </c>
      <c r="C44" t="s">
        <v>317</v>
      </c>
      <c r="D44" t="s">
        <v>457</v>
      </c>
      <c r="E44" t="s">
        <v>318</v>
      </c>
      <c r="F44" t="n">
        <v>6045.77139294483</v>
      </c>
      <c r="G44" t="n">
        <v>6208.65951695346</v>
      </c>
      <c r="H44" t="n">
        <v>6381.96720339322</v>
      </c>
      <c r="I44" t="n">
        <v>6556.14836987559</v>
      </c>
      <c r="J44" t="n">
        <v>6733.46697262323</v>
      </c>
      <c r="K44" t="n">
        <v>6923.40533593555</v>
      </c>
      <c r="L44" t="n">
        <v>7099.08746175326</v>
      </c>
      <c r="M44" t="n">
        <v>7256.11127854626</v>
      </c>
      <c r="N44" t="n">
        <v>7404.30389572703</v>
      </c>
      <c r="O44" t="n">
        <v>7558.98506237258</v>
      </c>
      <c r="P44" t="n">
        <v>7733.67643947542</v>
      </c>
      <c r="Q44" t="n">
        <v>7971.51454769771</v>
      </c>
      <c r="R44" t="n">
        <v>8273.83903860238</v>
      </c>
      <c r="S44" t="n">
        <v>8561.81451061795</v>
      </c>
      <c r="T44" t="n">
        <v>8754.21399183568</v>
      </c>
      <c r="U44" t="n">
        <v>8930.14372808647</v>
      </c>
      <c r="V44" t="n">
        <v>9164.79669182355</v>
      </c>
      <c r="W44" t="n">
        <v>9401.82967952962</v>
      </c>
      <c r="X44" t="n">
        <v>9669.23244977733</v>
      </c>
      <c r="Y44" t="n">
        <v>9966.06539545614</v>
      </c>
      <c r="Z44" t="n">
        <v>10168.9674244058</v>
      </c>
      <c r="AA44" t="n">
        <v>10319.7255375747</v>
      </c>
      <c r="AB44" t="n">
        <v>10351.8936841563</v>
      </c>
      <c r="AC44" t="n">
        <v>10383.7934635229</v>
      </c>
      <c r="AD44" t="n">
        <v>10575.4711083236</v>
      </c>
      <c r="AE44" t="n">
        <v>10810.8173752618</v>
      </c>
      <c r="AF44" t="n">
        <v>10960.4699578225</v>
      </c>
    </row>
    <row r="45">
      <c r="A45" t="s">
        <v>218</v>
      </c>
      <c r="B45" t="s">
        <v>458</v>
      </c>
      <c r="C45" t="s">
        <v>317</v>
      </c>
      <c r="D45" t="s">
        <v>459</v>
      </c>
      <c r="E45" t="s">
        <v>318</v>
      </c>
      <c r="F45" t="n">
        <v>6045.77139294483</v>
      </c>
      <c r="G45" t="n">
        <v>6208.65951695346</v>
      </c>
      <c r="H45" t="n">
        <v>6381.96720339322</v>
      </c>
      <c r="I45" t="n">
        <v>6556.14836987559</v>
      </c>
      <c r="J45" t="n">
        <v>6733.46697262323</v>
      </c>
      <c r="K45" t="n">
        <v>6923.40533593555</v>
      </c>
      <c r="L45" t="n">
        <v>7099.08746175326</v>
      </c>
      <c r="M45" t="n">
        <v>7256.11127854626</v>
      </c>
      <c r="N45" t="n">
        <v>7404.30389572703</v>
      </c>
      <c r="O45" t="n">
        <v>7558.98506237258</v>
      </c>
      <c r="P45" t="n">
        <v>7733.67643947542</v>
      </c>
      <c r="Q45" t="n">
        <v>7971.51454769771</v>
      </c>
      <c r="R45" t="n">
        <v>8273.83903860238</v>
      </c>
      <c r="S45" t="n">
        <v>8561.81451061795</v>
      </c>
      <c r="T45" t="n">
        <v>8754.21399183568</v>
      </c>
      <c r="U45" t="n">
        <v>8930.14372808647</v>
      </c>
      <c r="V45" t="n">
        <v>9164.79669182355</v>
      </c>
      <c r="W45" t="n">
        <v>9401.82967952962</v>
      </c>
      <c r="X45" t="n">
        <v>9669.23244977733</v>
      </c>
      <c r="Y45" t="n">
        <v>9966.06539545614</v>
      </c>
      <c r="Z45" t="n">
        <v>10168.9674244058</v>
      </c>
      <c r="AA45" t="n">
        <v>10319.7255375747</v>
      </c>
      <c r="AB45" t="n">
        <v>10351.8936841563</v>
      </c>
      <c r="AC45" t="n">
        <v>10383.7934635229</v>
      </c>
      <c r="AD45" t="n">
        <v>10575.4711083236</v>
      </c>
      <c r="AE45" t="n">
        <v>10810.8173752618</v>
      </c>
      <c r="AF45" t="n">
        <v>10960.4699578225</v>
      </c>
    </row>
    <row r="46">
      <c r="A46" t="s">
        <v>218</v>
      </c>
      <c r="B46" t="s">
        <v>460</v>
      </c>
      <c r="C46" t="s">
        <v>317</v>
      </c>
      <c r="D46" t="s">
        <v>461</v>
      </c>
      <c r="E46" t="s">
        <v>318</v>
      </c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</row>
    <row r="47">
      <c r="A47" t="s">
        <v>218</v>
      </c>
      <c r="B47" t="s">
        <v>462</v>
      </c>
      <c r="C47" t="s">
        <v>317</v>
      </c>
      <c r="D47" t="s">
        <v>463</v>
      </c>
      <c r="E47" t="s">
        <v>318</v>
      </c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</row>
    <row r="48">
      <c r="A48" t="s">
        <v>218</v>
      </c>
      <c r="B48" t="s">
        <v>464</v>
      </c>
      <c r="C48" t="s">
        <v>317</v>
      </c>
      <c r="D48" t="s">
        <v>465</v>
      </c>
      <c r="E48" t="s">
        <v>318</v>
      </c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</row>
    <row r="49">
      <c r="A49" t="s">
        <v>218</v>
      </c>
      <c r="B49" t="s">
        <v>466</v>
      </c>
      <c r="C49" t="s">
        <v>317</v>
      </c>
      <c r="D49" t="s">
        <v>467</v>
      </c>
      <c r="E49" t="s">
        <v>318</v>
      </c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</row>
    <row r="50">
      <c r="A50" t="s">
        <v>218</v>
      </c>
      <c r="B50" t="s">
        <v>468</v>
      </c>
      <c r="C50" t="s">
        <v>317</v>
      </c>
      <c r="D50" t="s">
        <v>469</v>
      </c>
      <c r="E50" t="s">
        <v>318</v>
      </c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</row>
    <row r="51">
      <c r="A51" t="s">
        <v>218</v>
      </c>
      <c r="B51" t="s">
        <v>470</v>
      </c>
      <c r="C51" t="s">
        <v>317</v>
      </c>
      <c r="D51" t="s">
        <v>471</v>
      </c>
      <c r="E51" t="s">
        <v>318</v>
      </c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</row>
    <row r="52">
      <c r="A52" t="s">
        <v>218</v>
      </c>
      <c r="B52" t="s">
        <v>472</v>
      </c>
      <c r="C52" t="s">
        <v>317</v>
      </c>
      <c r="D52" t="s">
        <v>473</v>
      </c>
      <c r="E52" t="s">
        <v>318</v>
      </c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</row>
    <row r="53">
      <c r="A53" t="s">
        <v>218</v>
      </c>
      <c r="B53" t="s">
        <v>474</v>
      </c>
      <c r="C53" t="s">
        <v>317</v>
      </c>
      <c r="D53" t="s">
        <v>475</v>
      </c>
      <c r="E53" t="s">
        <v>318</v>
      </c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</row>
    <row r="54">
      <c r="A54" t="s">
        <v>218</v>
      </c>
      <c r="B54" t="s">
        <v>476</v>
      </c>
      <c r="C54" t="s">
        <v>317</v>
      </c>
      <c r="D54" t="s">
        <v>477</v>
      </c>
      <c r="E54" t="s">
        <v>318</v>
      </c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</row>
    <row r="55">
      <c r="A55" t="s">
        <v>218</v>
      </c>
      <c r="B55" t="s">
        <v>478</v>
      </c>
      <c r="C55" t="s">
        <v>317</v>
      </c>
      <c r="D55" t="s">
        <v>479</v>
      </c>
      <c r="E55" t="s">
        <v>318</v>
      </c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</row>
    <row r="56">
      <c r="A56" t="s">
        <v>218</v>
      </c>
      <c r="B56" t="s">
        <v>480</v>
      </c>
      <c r="C56" t="s">
        <v>317</v>
      </c>
      <c r="D56" t="s">
        <v>481</v>
      </c>
      <c r="E56" t="s">
        <v>318</v>
      </c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</row>
    <row r="57">
      <c r="A57" t="s">
        <v>218</v>
      </c>
      <c r="B57" t="s">
        <v>482</v>
      </c>
      <c r="C57" t="s">
        <v>317</v>
      </c>
      <c r="D57" t="s">
        <v>483</v>
      </c>
      <c r="E57" t="s">
        <v>318</v>
      </c>
      <c r="F57" t="n">
        <v>6045.77139294483</v>
      </c>
      <c r="G57" t="n">
        <v>6208.65951695346</v>
      </c>
      <c r="H57" t="n">
        <v>6381.96720339322</v>
      </c>
      <c r="I57" t="n">
        <v>6556.14836987559</v>
      </c>
      <c r="J57" t="n">
        <v>6733.46697262323</v>
      </c>
      <c r="K57" t="n">
        <v>6923.40533593555</v>
      </c>
      <c r="L57" t="n">
        <v>7099.08746175326</v>
      </c>
      <c r="M57" t="n">
        <v>7256.11127854626</v>
      </c>
      <c r="N57" t="n">
        <v>7404.30389572703</v>
      </c>
      <c r="O57" t="n">
        <v>7558.98506237258</v>
      </c>
      <c r="P57" t="n">
        <v>7733.67643947542</v>
      </c>
      <c r="Q57" t="n">
        <v>7971.51454769771</v>
      </c>
      <c r="R57" t="n">
        <v>8273.83903860238</v>
      </c>
      <c r="S57" t="n">
        <v>8561.81451061795</v>
      </c>
      <c r="T57" t="n">
        <v>8754.21399183568</v>
      </c>
      <c r="U57" t="n">
        <v>8930.14372808647</v>
      </c>
      <c r="V57" t="n">
        <v>9164.79669182355</v>
      </c>
      <c r="W57" t="n">
        <v>9401.82967952962</v>
      </c>
      <c r="X57" t="n">
        <v>9669.23244977733</v>
      </c>
      <c r="Y57" t="n">
        <v>9966.06539545614</v>
      </c>
      <c r="Z57" t="n">
        <v>10168.9674244058</v>
      </c>
      <c r="AA57" t="n">
        <v>10319.7255375747</v>
      </c>
      <c r="AB57" t="n">
        <v>10351.8936841563</v>
      </c>
      <c r="AC57" t="n">
        <v>10383.7934635229</v>
      </c>
      <c r="AD57" t="n">
        <v>10575.4711083236</v>
      </c>
      <c r="AE57" t="n">
        <v>10810.8173752618</v>
      </c>
      <c r="AF57" t="n">
        <v>10960.4699578225</v>
      </c>
    </row>
    <row r="58">
      <c r="A58" t="s">
        <v>218</v>
      </c>
      <c r="B58" t="s">
        <v>484</v>
      </c>
      <c r="C58" t="s">
        <v>317</v>
      </c>
      <c r="D58" t="s">
        <v>485</v>
      </c>
      <c r="E58" t="s">
        <v>318</v>
      </c>
      <c r="F58" t="n">
        <v>6045.77139294483</v>
      </c>
      <c r="G58" t="n">
        <v>6208.65951695346</v>
      </c>
      <c r="H58" t="n">
        <v>6381.96720339322</v>
      </c>
      <c r="I58" t="n">
        <v>6556.14836987559</v>
      </c>
      <c r="J58" t="n">
        <v>6733.46697262323</v>
      </c>
      <c r="K58" t="n">
        <v>6923.40533593555</v>
      </c>
      <c r="L58" t="n">
        <v>7099.08746175326</v>
      </c>
      <c r="M58" t="n">
        <v>7256.11127854626</v>
      </c>
      <c r="N58" t="n">
        <v>7404.30389572703</v>
      </c>
      <c r="O58" t="n">
        <v>7558.98506237258</v>
      </c>
      <c r="P58" t="n">
        <v>7733.67643947542</v>
      </c>
      <c r="Q58" t="n">
        <v>7971.51454769771</v>
      </c>
      <c r="R58" t="n">
        <v>8273.83903860238</v>
      </c>
      <c r="S58" t="n">
        <v>8561.81451061795</v>
      </c>
      <c r="T58" t="n">
        <v>8754.21399183568</v>
      </c>
      <c r="U58" t="n">
        <v>8930.14372808647</v>
      </c>
      <c r="V58" t="n">
        <v>9164.79669182355</v>
      </c>
      <c r="W58" t="n">
        <v>9401.82967952962</v>
      </c>
      <c r="X58" t="n">
        <v>9669.23244977733</v>
      </c>
      <c r="Y58" t="n">
        <v>9966.06539545614</v>
      </c>
      <c r="Z58" t="n">
        <v>10168.9674244058</v>
      </c>
      <c r="AA58" t="n">
        <v>10319.7255375747</v>
      </c>
      <c r="AB58" t="n">
        <v>10351.8936841563</v>
      </c>
      <c r="AC58" t="n">
        <v>10383.7934635229</v>
      </c>
      <c r="AD58" t="n">
        <v>10575.4711083236</v>
      </c>
      <c r="AE58" t="n">
        <v>10810.8173752618</v>
      </c>
      <c r="AF58" t="n">
        <v>10960.4699578225</v>
      </c>
    </row>
    <row r="59">
      <c r="A59" t="s">
        <v>218</v>
      </c>
      <c r="B59" t="s">
        <v>486</v>
      </c>
      <c r="C59" t="s">
        <v>317</v>
      </c>
      <c r="D59" t="s">
        <v>487</v>
      </c>
      <c r="E59" t="s">
        <v>318</v>
      </c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</row>
  </sheetData>
  <pageMargins left="0.7" right="0.7" top="0.75" bottom="0.75" header="0.3" footer="0.3"/>
  <pageSetup paperSize="9" orientation="portrait" horizontalDpi="300" verticalDpi="300" r:id="rId2"/>
</worksheet>
</file>

<file path=xl/worksheets/sheet1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263</v>
      </c>
      <c r="B1" t="s">
        <v>264</v>
      </c>
      <c r="C1" t="s">
        <v>265</v>
      </c>
      <c r="D1" t="s">
        <v>266</v>
      </c>
      <c r="E1" t="s">
        <v>267</v>
      </c>
      <c r="F1" t="s">
        <v>268</v>
      </c>
      <c r="G1" t="s">
        <v>269</v>
      </c>
      <c r="H1" t="s">
        <v>270</v>
      </c>
      <c r="I1" t="s">
        <v>271</v>
      </c>
      <c r="J1" t="s">
        <v>272</v>
      </c>
      <c r="K1" t="s">
        <v>273</v>
      </c>
      <c r="L1" t="s">
        <v>274</v>
      </c>
      <c r="M1" t="s">
        <v>275</v>
      </c>
      <c r="N1" t="s">
        <v>276</v>
      </c>
      <c r="O1" t="s">
        <v>277</v>
      </c>
      <c r="P1" t="s">
        <v>278</v>
      </c>
      <c r="Q1" t="s">
        <v>279</v>
      </c>
      <c r="R1" t="s">
        <v>280</v>
      </c>
      <c r="S1" t="s">
        <v>281</v>
      </c>
      <c r="T1" t="s">
        <v>282</v>
      </c>
      <c r="U1" t="s">
        <v>283</v>
      </c>
      <c r="V1" t="s">
        <v>284</v>
      </c>
      <c r="W1" t="s">
        <v>285</v>
      </c>
      <c r="X1" t="s">
        <v>286</v>
      </c>
      <c r="Y1" t="s">
        <v>287</v>
      </c>
      <c r="Z1" t="s">
        <v>288</v>
      </c>
      <c r="AA1" t="s">
        <v>289</v>
      </c>
      <c r="AB1" t="s">
        <v>290</v>
      </c>
      <c r="AC1" t="s">
        <v>291</v>
      </c>
      <c r="AD1" t="s">
        <v>292</v>
      </c>
      <c r="AE1" t="s">
        <v>293</v>
      </c>
      <c r="AF1" t="s">
        <v>294</v>
      </c>
    </row>
    <row r="2">
      <c r="A2" t="s">
        <v>220</v>
      </c>
      <c r="B2" t="s">
        <v>295</v>
      </c>
      <c r="C2" t="s">
        <v>317</v>
      </c>
      <c r="D2" t="s">
        <v>297</v>
      </c>
      <c r="E2" t="s">
        <v>318</v>
      </c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</row>
    <row r="3">
      <c r="A3" t="s">
        <v>220</v>
      </c>
      <c r="B3" t="s">
        <v>374</v>
      </c>
      <c r="C3" t="s">
        <v>317</v>
      </c>
      <c r="D3" t="s">
        <v>375</v>
      </c>
      <c r="E3" t="s">
        <v>318</v>
      </c>
      <c r="F3" t="n">
        <v>571.766183713582</v>
      </c>
      <c r="G3" t="n">
        <v>553.230056684811</v>
      </c>
      <c r="H3" t="n">
        <v>555.284503886529</v>
      </c>
      <c r="I3" t="n">
        <v>568.848175310798</v>
      </c>
      <c r="J3" t="n">
        <v>578.102632299276</v>
      </c>
      <c r="K3" t="n">
        <v>559.208267907903</v>
      </c>
      <c r="L3" t="n">
        <v>552.10689980575</v>
      </c>
      <c r="M3" t="n">
        <v>543.723843231249</v>
      </c>
      <c r="N3" t="n">
        <v>541.972036582055</v>
      </c>
      <c r="O3" t="n">
        <v>536.634800619968</v>
      </c>
      <c r="P3" t="n">
        <v>537.054493096021</v>
      </c>
      <c r="Q3" t="n">
        <v>541.402619447078</v>
      </c>
      <c r="R3" t="n">
        <v>553.1887934355</v>
      </c>
      <c r="S3" t="n">
        <v>565.501138096593</v>
      </c>
      <c r="T3" t="n">
        <v>568.808900722504</v>
      </c>
      <c r="U3" t="n">
        <v>562.723903406616</v>
      </c>
      <c r="V3" t="n">
        <v>560.930979697439</v>
      </c>
      <c r="W3" t="n">
        <v>547.426765601059</v>
      </c>
      <c r="X3" t="n">
        <v>523.03268165788</v>
      </c>
      <c r="Y3" t="n">
        <v>498.238818445173</v>
      </c>
      <c r="Z3" t="n">
        <v>513.291962531557</v>
      </c>
      <c r="AA3" t="n">
        <v>678.217709106531</v>
      </c>
      <c r="AB3" t="n">
        <v>846.375795852719</v>
      </c>
      <c r="AC3" t="n">
        <v>1045.44506822885</v>
      </c>
      <c r="AD3" t="n">
        <v>1234.44684393682</v>
      </c>
      <c r="AE3" t="n">
        <v>1393.06693091456</v>
      </c>
      <c r="AF3" t="n">
        <v>1554.67184039086</v>
      </c>
    </row>
    <row r="4">
      <c r="A4" t="s">
        <v>220</v>
      </c>
      <c r="B4" t="s">
        <v>376</v>
      </c>
      <c r="C4" t="s">
        <v>317</v>
      </c>
      <c r="D4" t="s">
        <v>377</v>
      </c>
      <c r="E4" t="s">
        <v>318</v>
      </c>
      <c r="F4" t="n">
        <v>17634.4515090582</v>
      </c>
      <c r="G4" t="n">
        <v>17916.1778126614</v>
      </c>
      <c r="H4" t="n">
        <v>18326.103068107</v>
      </c>
      <c r="I4" t="n">
        <v>18738.5404606059</v>
      </c>
      <c r="J4" t="n">
        <v>19242.2065549821</v>
      </c>
      <c r="K4" t="n">
        <v>19921.4127654502</v>
      </c>
      <c r="L4" t="n">
        <v>20499.7661976406</v>
      </c>
      <c r="M4" t="n">
        <v>21258.021237451</v>
      </c>
      <c r="N4" t="n">
        <v>22451.8628545132</v>
      </c>
      <c r="O4" t="n">
        <v>23257.0190684129</v>
      </c>
      <c r="P4" t="n">
        <v>24218.6808523015</v>
      </c>
      <c r="Q4" t="n">
        <v>25610.9415750649</v>
      </c>
      <c r="R4" t="n">
        <v>27040.3221709597</v>
      </c>
      <c r="S4" t="n">
        <v>28319.3441387436</v>
      </c>
      <c r="T4" t="n">
        <v>29077.3160105634</v>
      </c>
      <c r="U4" t="n">
        <v>30121.3042702497</v>
      </c>
      <c r="V4" t="n">
        <v>30908.2993300242</v>
      </c>
      <c r="W4" t="n">
        <v>31861.5103025659</v>
      </c>
      <c r="X4" t="n">
        <v>32485.3961010171</v>
      </c>
      <c r="Y4" t="n">
        <v>33088.085673643</v>
      </c>
      <c r="Z4" t="n">
        <v>33665.7921685569</v>
      </c>
      <c r="AA4" t="n">
        <v>33325.2172399764</v>
      </c>
      <c r="AB4" t="n">
        <v>33267.2821863045</v>
      </c>
      <c r="AC4" t="n">
        <v>33544.5564906931</v>
      </c>
      <c r="AD4" t="n">
        <v>33637.9322100668</v>
      </c>
      <c r="AE4" t="n">
        <v>32852.434338559</v>
      </c>
      <c r="AF4" t="n">
        <v>32584.0865146741</v>
      </c>
    </row>
    <row r="5">
      <c r="A5" t="s">
        <v>220</v>
      </c>
      <c r="B5" t="s">
        <v>378</v>
      </c>
      <c r="C5" t="s">
        <v>317</v>
      </c>
      <c r="D5" t="s">
        <v>379</v>
      </c>
      <c r="E5" t="s">
        <v>318</v>
      </c>
      <c r="F5" t="n">
        <v>1662.79924649121</v>
      </c>
      <c r="G5" t="n">
        <v>1695.78991452571</v>
      </c>
      <c r="H5" t="n">
        <v>1716.27305433282</v>
      </c>
      <c r="I5" t="n">
        <v>1751.38365942078</v>
      </c>
      <c r="J5" t="n">
        <v>1790.45413048021</v>
      </c>
      <c r="K5" t="n">
        <v>1824.02440150054</v>
      </c>
      <c r="L5" t="n">
        <v>1866.48944529882</v>
      </c>
      <c r="M5" t="n">
        <v>1895.3381266978</v>
      </c>
      <c r="N5" t="n">
        <v>1957.2120645881</v>
      </c>
      <c r="O5" t="n">
        <v>2034.37287870696</v>
      </c>
      <c r="P5" t="n">
        <v>2113.11522089581</v>
      </c>
      <c r="Q5" t="n">
        <v>2269.34933964813</v>
      </c>
      <c r="R5" t="n">
        <v>2421.19447163912</v>
      </c>
      <c r="S5" t="n">
        <v>2579.67516864337</v>
      </c>
      <c r="T5" t="n">
        <v>2720.01043543039</v>
      </c>
      <c r="U5" t="n">
        <v>2949.01422928546</v>
      </c>
      <c r="V5" t="n">
        <v>3142.16656132354</v>
      </c>
      <c r="W5" t="n">
        <v>3359.43967710524</v>
      </c>
      <c r="X5" t="n">
        <v>3547.07685918334</v>
      </c>
      <c r="Y5" t="n">
        <v>3730.83119453091</v>
      </c>
      <c r="Z5" t="n">
        <v>3939.36392701673</v>
      </c>
      <c r="AA5" t="n">
        <v>3864.52886981685</v>
      </c>
      <c r="AB5" t="n">
        <v>3831.54418623494</v>
      </c>
      <c r="AC5" t="n">
        <v>3826.96085223989</v>
      </c>
      <c r="AD5" t="n">
        <v>3822.39947191805</v>
      </c>
      <c r="AE5" t="n">
        <v>3744.23423191575</v>
      </c>
      <c r="AF5" t="n">
        <v>3693.46095665688</v>
      </c>
    </row>
    <row r="6">
      <c r="A6" t="s">
        <v>220</v>
      </c>
      <c r="B6" t="s">
        <v>380</v>
      </c>
      <c r="C6" t="s">
        <v>317</v>
      </c>
      <c r="D6" t="s">
        <v>381</v>
      </c>
      <c r="E6" t="s">
        <v>318</v>
      </c>
      <c r="F6" t="n">
        <v>1062.42562836165</v>
      </c>
      <c r="G6" t="n">
        <v>1024.26834845193</v>
      </c>
      <c r="H6" t="n">
        <v>995.232502454072</v>
      </c>
      <c r="I6" t="n">
        <v>984.821294149959</v>
      </c>
      <c r="J6" t="n">
        <v>962.97512277987</v>
      </c>
      <c r="K6" t="n">
        <v>974.264255441841</v>
      </c>
      <c r="L6" t="n">
        <v>966.916707787088</v>
      </c>
      <c r="M6" t="n">
        <v>955.929897887677</v>
      </c>
      <c r="N6" t="n">
        <v>952.133228053145</v>
      </c>
      <c r="O6" t="n">
        <v>941.318357995454</v>
      </c>
      <c r="P6" t="n">
        <v>937.574707736069</v>
      </c>
      <c r="Q6" t="n">
        <v>967.396413453693</v>
      </c>
      <c r="R6" t="n">
        <v>992.368826628301</v>
      </c>
      <c r="S6" t="n">
        <v>998.63835832596</v>
      </c>
      <c r="T6" t="n">
        <v>966.352004658821</v>
      </c>
      <c r="U6" t="n">
        <v>974.184306803825</v>
      </c>
      <c r="V6" t="n">
        <v>976.841216252014</v>
      </c>
      <c r="W6" t="n">
        <v>982.478079131126</v>
      </c>
      <c r="X6" t="n">
        <v>978.1802573774</v>
      </c>
      <c r="Y6" t="n">
        <v>985.34313872977</v>
      </c>
      <c r="Z6" t="n">
        <v>997.432089352842</v>
      </c>
      <c r="AA6" t="n">
        <v>994.33876647096</v>
      </c>
      <c r="AB6" t="n">
        <v>989.058727696159</v>
      </c>
      <c r="AC6" t="n">
        <v>989.566772489404</v>
      </c>
      <c r="AD6" t="n">
        <v>981.43752365201</v>
      </c>
      <c r="AE6" t="n">
        <v>939.073747937897</v>
      </c>
      <c r="AF6" t="n">
        <v>918.671395163367</v>
      </c>
    </row>
    <row r="7">
      <c r="A7" t="s">
        <v>220</v>
      </c>
      <c r="B7" t="s">
        <v>382</v>
      </c>
      <c r="C7" t="s">
        <v>317</v>
      </c>
      <c r="D7" t="s">
        <v>383</v>
      </c>
      <c r="E7" t="s">
        <v>318</v>
      </c>
      <c r="F7" t="n">
        <v>1106.37804450113</v>
      </c>
      <c r="G7" t="n">
        <v>1118.47591115615</v>
      </c>
      <c r="H7" t="n">
        <v>1083.09885389647</v>
      </c>
      <c r="I7" t="n">
        <v>1124.22014701233</v>
      </c>
      <c r="J7" t="n">
        <v>1170.61845001413</v>
      </c>
      <c r="K7" t="n">
        <v>1194.71789952722</v>
      </c>
      <c r="L7" t="n">
        <v>1162.07784736786</v>
      </c>
      <c r="M7" t="n">
        <v>1136.93458283183</v>
      </c>
      <c r="N7" t="n">
        <v>1160.28424336422</v>
      </c>
      <c r="O7" t="n">
        <v>1149.78577829341</v>
      </c>
      <c r="P7" t="n">
        <v>1142.86985744587</v>
      </c>
      <c r="Q7" t="n">
        <v>1171.02016561943</v>
      </c>
      <c r="R7" t="n">
        <v>1204.12781292872</v>
      </c>
      <c r="S7" t="n">
        <v>1235.51294980309</v>
      </c>
      <c r="T7" t="n">
        <v>1224.51446219469</v>
      </c>
      <c r="U7" t="n">
        <v>1224.25274519985</v>
      </c>
      <c r="V7" t="n">
        <v>1207.41112621683</v>
      </c>
      <c r="W7" t="n">
        <v>1193.54246660624</v>
      </c>
      <c r="X7" t="n">
        <v>1194.84841920428</v>
      </c>
      <c r="Y7" t="n">
        <v>1206.29337392255</v>
      </c>
      <c r="Z7" t="n">
        <v>1233.82057563376</v>
      </c>
      <c r="AA7" t="n">
        <v>1183.22122559046</v>
      </c>
      <c r="AB7" t="n">
        <v>1144.88665994374</v>
      </c>
      <c r="AC7" t="n">
        <v>1114.8793387161</v>
      </c>
      <c r="AD7" t="n">
        <v>1103.96842861979</v>
      </c>
      <c r="AE7" t="n">
        <v>1042.71764637979</v>
      </c>
      <c r="AF7" t="n">
        <v>993.63655332092</v>
      </c>
    </row>
    <row r="8">
      <c r="A8" t="s">
        <v>220</v>
      </c>
      <c r="B8" t="s">
        <v>384</v>
      </c>
      <c r="C8" t="s">
        <v>317</v>
      </c>
      <c r="D8" t="s">
        <v>385</v>
      </c>
      <c r="E8" t="s">
        <v>318</v>
      </c>
      <c r="F8" t="n">
        <v>1274.16969332623</v>
      </c>
      <c r="G8" t="n">
        <v>1306.51952514601</v>
      </c>
      <c r="H8" t="n">
        <v>1200.65555316013</v>
      </c>
      <c r="I8" t="n">
        <v>1202.9386808411</v>
      </c>
      <c r="J8" t="n">
        <v>1246.75276893264</v>
      </c>
      <c r="K8" t="n">
        <v>1233.34747372135</v>
      </c>
      <c r="L8" t="n">
        <v>1152.61124568947</v>
      </c>
      <c r="M8" t="n">
        <v>1079.36459953484</v>
      </c>
      <c r="N8" t="n">
        <v>1103.27578464184</v>
      </c>
      <c r="O8" t="n">
        <v>1075.00149907125</v>
      </c>
      <c r="P8" t="n">
        <v>1056.16177299783</v>
      </c>
      <c r="Q8" t="n">
        <v>1069.44536336618</v>
      </c>
      <c r="R8" t="n">
        <v>1114.01350622239</v>
      </c>
      <c r="S8" t="n">
        <v>1238.66980656933</v>
      </c>
      <c r="T8" t="n">
        <v>1306.9446333154</v>
      </c>
      <c r="U8" t="n">
        <v>1500.80881081713</v>
      </c>
      <c r="V8" t="n">
        <v>1490.27003085917</v>
      </c>
      <c r="W8" t="n">
        <v>1487.92647644427</v>
      </c>
      <c r="X8" t="n">
        <v>1486.5266368401</v>
      </c>
      <c r="Y8" t="n">
        <v>1482.25477375171</v>
      </c>
      <c r="Z8" t="n">
        <v>1505.21641837341</v>
      </c>
      <c r="AA8" t="n">
        <v>1504.18702753929</v>
      </c>
      <c r="AB8" t="n">
        <v>1489.91811453483</v>
      </c>
      <c r="AC8" t="n">
        <v>1579.81979756785</v>
      </c>
      <c r="AD8" t="n">
        <v>1685.51539938755</v>
      </c>
      <c r="AE8" t="n">
        <v>1656.62085741944</v>
      </c>
      <c r="AF8" t="n">
        <v>1604.21945560938</v>
      </c>
    </row>
    <row r="9">
      <c r="A9" t="s">
        <v>220</v>
      </c>
      <c r="B9" t="s">
        <v>386</v>
      </c>
      <c r="C9" t="s">
        <v>317</v>
      </c>
      <c r="D9" t="s">
        <v>387</v>
      </c>
      <c r="E9" t="s">
        <v>318</v>
      </c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</row>
    <row r="10">
      <c r="A10" t="s">
        <v>220</v>
      </c>
      <c r="B10" t="s">
        <v>388</v>
      </c>
      <c r="C10" t="s">
        <v>317</v>
      </c>
      <c r="D10" t="s">
        <v>389</v>
      </c>
      <c r="E10" t="s">
        <v>318</v>
      </c>
      <c r="F10" t="n">
        <v>2342.61315999603</v>
      </c>
      <c r="G10" t="n">
        <v>2451.92323488479</v>
      </c>
      <c r="H10" t="n">
        <v>2592.12458612387</v>
      </c>
      <c r="I10" t="n">
        <v>2635.37776686713</v>
      </c>
      <c r="J10" t="n">
        <v>2670.94655508823</v>
      </c>
      <c r="K10" t="n">
        <v>2803.05033427039</v>
      </c>
      <c r="L10" t="n">
        <v>2981.47899589522</v>
      </c>
      <c r="M10" t="n">
        <v>3260.84900144496</v>
      </c>
      <c r="N10" t="n">
        <v>3524.11225296137</v>
      </c>
      <c r="O10" t="n">
        <v>3716.7075519266</v>
      </c>
      <c r="P10" t="n">
        <v>3979.75846166005</v>
      </c>
      <c r="Q10" t="n">
        <v>4368.30951575506</v>
      </c>
      <c r="R10" t="n">
        <v>4810.39276353735</v>
      </c>
      <c r="S10" t="n">
        <v>5175.11394435538</v>
      </c>
      <c r="T10" t="n">
        <v>5416.00783119922</v>
      </c>
      <c r="U10" t="n">
        <v>5922.97356507101</v>
      </c>
      <c r="V10" t="n">
        <v>6405.87533186576</v>
      </c>
      <c r="W10" t="n">
        <v>6800.54674845173</v>
      </c>
      <c r="X10" t="n">
        <v>7063.25879815718</v>
      </c>
      <c r="Y10" t="n">
        <v>7250.71140326794</v>
      </c>
      <c r="Z10" t="n">
        <v>7351.88775952442</v>
      </c>
      <c r="AA10" t="n">
        <v>7160.85583584383</v>
      </c>
      <c r="AB10" t="n">
        <v>7089.28483302822</v>
      </c>
      <c r="AC10" t="n">
        <v>7105.44418020757</v>
      </c>
      <c r="AD10" t="n">
        <v>7157.32685147396</v>
      </c>
      <c r="AE10" t="n">
        <v>7178.58367483983</v>
      </c>
      <c r="AF10" t="n">
        <v>7540.07638275847</v>
      </c>
    </row>
    <row r="11">
      <c r="A11" t="s">
        <v>220</v>
      </c>
      <c r="B11" t="s">
        <v>390</v>
      </c>
      <c r="C11" t="s">
        <v>317</v>
      </c>
      <c r="D11" t="s">
        <v>391</v>
      </c>
      <c r="E11" t="s">
        <v>318</v>
      </c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</row>
    <row r="12">
      <c r="A12" t="s">
        <v>220</v>
      </c>
      <c r="B12" t="s">
        <v>392</v>
      </c>
      <c r="C12" t="s">
        <v>317</v>
      </c>
      <c r="D12" t="s">
        <v>393</v>
      </c>
      <c r="E12" t="s">
        <v>318</v>
      </c>
      <c r="F12" t="n">
        <v>1437.14870440046</v>
      </c>
      <c r="G12" t="n">
        <v>1446.04348848952</v>
      </c>
      <c r="H12" t="n">
        <v>1485.4927421295</v>
      </c>
      <c r="I12" t="n">
        <v>1519.80095160233</v>
      </c>
      <c r="J12" t="n">
        <v>1558.74784517949</v>
      </c>
      <c r="K12" t="n">
        <v>1618.74324685289</v>
      </c>
      <c r="L12" t="n">
        <v>1674.93095012333</v>
      </c>
      <c r="M12" t="n">
        <v>1711.26853727877</v>
      </c>
      <c r="N12" t="n">
        <v>1787.00712666122</v>
      </c>
      <c r="O12" t="n">
        <v>1842.40055489459</v>
      </c>
      <c r="P12" t="n">
        <v>1912.76251619195</v>
      </c>
      <c r="Q12" t="n">
        <v>2050.40996756128</v>
      </c>
      <c r="R12" t="n">
        <v>2207.89565275785</v>
      </c>
      <c r="S12" t="n">
        <v>2324.43798080801</v>
      </c>
      <c r="T12" t="n">
        <v>2365.81739476238</v>
      </c>
      <c r="U12" t="n">
        <v>2501.22119450303</v>
      </c>
      <c r="V12" t="n">
        <v>2565.23392173102</v>
      </c>
      <c r="W12" t="n">
        <v>2663.29085603275</v>
      </c>
      <c r="X12" t="n">
        <v>2759.79279154768</v>
      </c>
      <c r="Y12" t="n">
        <v>2850.1719458365</v>
      </c>
      <c r="Z12" t="n">
        <v>2962.13676861457</v>
      </c>
      <c r="AA12" t="n">
        <v>2944.13943595122</v>
      </c>
      <c r="AB12" t="n">
        <v>2951.36400839179</v>
      </c>
      <c r="AC12" t="n">
        <v>3054.65794299442</v>
      </c>
      <c r="AD12" t="n">
        <v>3105.5180307039</v>
      </c>
      <c r="AE12" t="n">
        <v>3023.19259065094</v>
      </c>
      <c r="AF12" t="n">
        <v>3060.43937642234</v>
      </c>
    </row>
    <row r="13">
      <c r="A13" t="s">
        <v>220</v>
      </c>
      <c r="B13" t="s">
        <v>394</v>
      </c>
      <c r="C13" t="s">
        <v>317</v>
      </c>
      <c r="D13" t="s">
        <v>395</v>
      </c>
      <c r="E13" t="s">
        <v>318</v>
      </c>
      <c r="F13" t="n">
        <v>1425.85529680756</v>
      </c>
      <c r="G13" t="n">
        <v>1470.98173975071</v>
      </c>
      <c r="H13" t="n">
        <v>1520.81324033586</v>
      </c>
      <c r="I13" t="n">
        <v>1576.39632135282</v>
      </c>
      <c r="J13" t="n">
        <v>1639.34706618367</v>
      </c>
      <c r="K13" t="n">
        <v>1728.51795316918</v>
      </c>
      <c r="L13" t="n">
        <v>1809.56642582799</v>
      </c>
      <c r="M13" t="n">
        <v>1893.45560824058</v>
      </c>
      <c r="N13" t="n">
        <v>2012.87373316381</v>
      </c>
      <c r="O13" t="n">
        <v>2119.52696290009</v>
      </c>
      <c r="P13" t="n">
        <v>2224.99103654741</v>
      </c>
      <c r="Q13" t="n">
        <v>2415.20023243478</v>
      </c>
      <c r="R13" t="n">
        <v>2606.8366842349</v>
      </c>
      <c r="S13" t="n">
        <v>2789.89698566633</v>
      </c>
      <c r="T13" t="n">
        <v>2845.16809445327</v>
      </c>
      <c r="U13" t="n">
        <v>3035.05542103843</v>
      </c>
      <c r="V13" t="n">
        <v>3137.81142175971</v>
      </c>
      <c r="W13" t="n">
        <v>3280.50124515491</v>
      </c>
      <c r="X13" t="n">
        <v>3390.52751464369</v>
      </c>
      <c r="Y13" t="n">
        <v>3542.91741840185</v>
      </c>
      <c r="Z13" t="n">
        <v>3674.33037785993</v>
      </c>
      <c r="AA13" t="n">
        <v>3675.00737880264</v>
      </c>
      <c r="AB13" t="n">
        <v>3726.74876452401</v>
      </c>
      <c r="AC13" t="n">
        <v>3825.0149879634</v>
      </c>
      <c r="AD13" t="n">
        <v>3841.03616441317</v>
      </c>
      <c r="AE13" t="n">
        <v>3898.364580667</v>
      </c>
      <c r="AF13" t="n">
        <v>3860.21501575884</v>
      </c>
    </row>
    <row r="14">
      <c r="A14" t="s">
        <v>220</v>
      </c>
      <c r="B14" t="s">
        <v>396</v>
      </c>
      <c r="C14" t="s">
        <v>317</v>
      </c>
      <c r="D14" t="s">
        <v>397</v>
      </c>
      <c r="E14" t="s">
        <v>318</v>
      </c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</row>
    <row r="15">
      <c r="A15" t="s">
        <v>220</v>
      </c>
      <c r="B15" t="s">
        <v>398</v>
      </c>
      <c r="C15" t="s">
        <v>317</v>
      </c>
      <c r="D15" t="s">
        <v>399</v>
      </c>
      <c r="E15" t="s">
        <v>318</v>
      </c>
      <c r="F15" t="n">
        <v>2210.25775958193</v>
      </c>
      <c r="G15" t="n">
        <v>2194.13126061808</v>
      </c>
      <c r="H15" t="n">
        <v>2289.44205613228</v>
      </c>
      <c r="I15" t="n">
        <v>2332.91567777605</v>
      </c>
      <c r="J15" t="n">
        <v>2350.10557166618</v>
      </c>
      <c r="K15" t="n">
        <v>2425.15561902763</v>
      </c>
      <c r="L15" t="n">
        <v>2450.35642262794</v>
      </c>
      <c r="M15" t="n">
        <v>2492.49053565315</v>
      </c>
      <c r="N15" t="n">
        <v>2499.09624342426</v>
      </c>
      <c r="O15" t="n">
        <v>2544.44290832589</v>
      </c>
      <c r="P15" t="n">
        <v>2596.90591959744</v>
      </c>
      <c r="Q15" t="n">
        <v>2721.97763464304</v>
      </c>
      <c r="R15" t="n">
        <v>2827.3809514361</v>
      </c>
      <c r="S15" t="n">
        <v>2890.24275962144</v>
      </c>
      <c r="T15" t="n">
        <v>2859.85163618555</v>
      </c>
      <c r="U15" t="n">
        <v>2916.53524348502</v>
      </c>
      <c r="V15" t="n">
        <v>3003.84165845605</v>
      </c>
      <c r="W15" t="n">
        <v>3056.00250278787</v>
      </c>
      <c r="X15" t="n">
        <v>3002.14566839375</v>
      </c>
      <c r="Y15" t="n">
        <v>2928.05506737024</v>
      </c>
      <c r="Z15" t="n">
        <v>2872.58260340951</v>
      </c>
      <c r="AA15" t="n">
        <v>2732.1561280616</v>
      </c>
      <c r="AB15" t="n">
        <v>2689.47978228686</v>
      </c>
      <c r="AC15" t="n">
        <v>2568.28742021834</v>
      </c>
      <c r="AD15" t="n">
        <v>2464.30873601631</v>
      </c>
      <c r="AE15" t="n">
        <v>2308.25455020105</v>
      </c>
      <c r="AF15" t="n">
        <v>2241.35141505597</v>
      </c>
    </row>
    <row r="16">
      <c r="A16" t="s">
        <v>220</v>
      </c>
      <c r="B16" t="s">
        <v>400</v>
      </c>
      <c r="C16" t="s">
        <v>317</v>
      </c>
      <c r="D16" t="s">
        <v>401</v>
      </c>
      <c r="E16" t="s">
        <v>318</v>
      </c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</row>
    <row r="17">
      <c r="A17" t="s">
        <v>220</v>
      </c>
      <c r="B17" t="s">
        <v>402</v>
      </c>
      <c r="C17" t="s">
        <v>317</v>
      </c>
      <c r="D17" t="s">
        <v>403</v>
      </c>
      <c r="E17" t="s">
        <v>318</v>
      </c>
      <c r="F17" t="n">
        <v>828.257895475893</v>
      </c>
      <c r="G17" t="n">
        <v>862.013393974704</v>
      </c>
      <c r="H17" t="n">
        <v>918.928997016124</v>
      </c>
      <c r="I17" t="n">
        <v>971.291624663554</v>
      </c>
      <c r="J17" t="n">
        <v>1011.95400663681</v>
      </c>
      <c r="K17" t="n">
        <v>1063.59098614428</v>
      </c>
      <c r="L17" t="n">
        <v>1128.27268784414</v>
      </c>
      <c r="M17" t="n">
        <v>1202.23572753641</v>
      </c>
      <c r="N17" t="n">
        <v>1291.93993380182</v>
      </c>
      <c r="O17" t="n">
        <v>1363.94061929896</v>
      </c>
      <c r="P17" t="n">
        <v>1456.88778181306</v>
      </c>
      <c r="Q17" t="n">
        <v>1585.64446188089</v>
      </c>
      <c r="R17" t="n">
        <v>1719.01662170991</v>
      </c>
      <c r="S17" t="n">
        <v>1807.88357959776</v>
      </c>
      <c r="T17" t="n">
        <v>1901.18335608599</v>
      </c>
      <c r="U17" t="n">
        <v>2051.98790002672</v>
      </c>
      <c r="V17" t="n">
        <v>2129.21719954046</v>
      </c>
      <c r="W17" t="n">
        <v>2211.04848939235</v>
      </c>
      <c r="X17" t="n">
        <v>2260.04209284108</v>
      </c>
      <c r="Y17" t="n">
        <v>2308.05994199969</v>
      </c>
      <c r="Z17" t="n">
        <v>2340.557813306</v>
      </c>
      <c r="AA17" t="n">
        <v>2215.39523384894</v>
      </c>
      <c r="AB17" t="n">
        <v>2127.29739665006</v>
      </c>
      <c r="AC17" t="n">
        <v>2096.92839668043</v>
      </c>
      <c r="AD17" t="n">
        <v>2017.46299669093</v>
      </c>
      <c r="AE17" t="n">
        <v>1918.91636281859</v>
      </c>
      <c r="AF17" t="n">
        <v>1845.91824745193</v>
      </c>
    </row>
    <row r="18">
      <c r="A18" t="s">
        <v>220</v>
      </c>
      <c r="B18" t="s">
        <v>404</v>
      </c>
      <c r="C18" t="s">
        <v>317</v>
      </c>
      <c r="D18" t="s">
        <v>405</v>
      </c>
      <c r="E18" t="s">
        <v>318</v>
      </c>
      <c r="F18" t="n">
        <v>3643.19876664907</v>
      </c>
      <c r="G18" t="n">
        <v>3683.43357695864</v>
      </c>
      <c r="H18" t="n">
        <v>3805.8078613165</v>
      </c>
      <c r="I18" t="n">
        <v>3887.31305654277</v>
      </c>
      <c r="J18" t="n">
        <v>4053.58114383071</v>
      </c>
      <c r="K18" t="n">
        <v>4222.43410655949</v>
      </c>
      <c r="L18" t="n">
        <v>4437.20837108388</v>
      </c>
      <c r="M18" t="n">
        <v>4723.91577074496</v>
      </c>
      <c r="N18" t="n">
        <v>5215.77298799405</v>
      </c>
      <c r="O18" t="n">
        <v>5480.96340387126</v>
      </c>
      <c r="P18" t="n">
        <v>5744.74819324236</v>
      </c>
      <c r="Q18" t="n">
        <v>5859.49691534906</v>
      </c>
      <c r="R18" t="n">
        <v>5929.47438810106</v>
      </c>
      <c r="S18" t="n">
        <v>6008.2647344406</v>
      </c>
      <c r="T18" t="n">
        <v>6136.14919100148</v>
      </c>
      <c r="U18" t="n">
        <v>5627.13372067057</v>
      </c>
      <c r="V18" t="n">
        <v>5376.15021843436</v>
      </c>
      <c r="W18" t="n">
        <v>5287.03665140518</v>
      </c>
      <c r="X18" t="n">
        <v>5228.39096696657</v>
      </c>
      <c r="Y18" t="n">
        <v>5173.97425103201</v>
      </c>
      <c r="Z18" t="n">
        <v>5116.19309959575</v>
      </c>
      <c r="AA18" t="n">
        <v>5371.40548050276</v>
      </c>
      <c r="AB18" t="n">
        <v>5548.7967498199</v>
      </c>
      <c r="AC18" t="n">
        <v>5672.95262641319</v>
      </c>
      <c r="AD18" t="n">
        <v>5738.91028239654</v>
      </c>
      <c r="AE18" t="n">
        <v>5504.96625120813</v>
      </c>
      <c r="AF18" t="n">
        <v>5233.16870118491</v>
      </c>
    </row>
    <row r="19">
      <c r="A19" t="s">
        <v>220</v>
      </c>
      <c r="B19" t="s">
        <v>406</v>
      </c>
      <c r="C19" t="s">
        <v>317</v>
      </c>
      <c r="D19" t="s">
        <v>407</v>
      </c>
      <c r="E19" t="s">
        <v>318</v>
      </c>
      <c r="F19" t="n">
        <v>672.949481978713</v>
      </c>
      <c r="G19" t="n">
        <v>693.776890818501</v>
      </c>
      <c r="H19" t="n">
        <v>734.737036453705</v>
      </c>
      <c r="I19" t="n">
        <v>769.514994764522</v>
      </c>
      <c r="J19" t="n">
        <v>804.542950393167</v>
      </c>
      <c r="K19" t="n">
        <v>849.312202003485</v>
      </c>
      <c r="L19" t="n">
        <v>881.416028894853</v>
      </c>
      <c r="M19" t="n">
        <v>908.154482171201</v>
      </c>
      <c r="N19" t="n">
        <v>944.146484490773</v>
      </c>
      <c r="O19" t="n">
        <v>981.145991675456</v>
      </c>
      <c r="P19" t="n">
        <v>1041.69373318092</v>
      </c>
      <c r="Q19" t="n">
        <v>1119.73052880809</v>
      </c>
      <c r="R19" t="n">
        <v>1194.65799279217</v>
      </c>
      <c r="S19" t="n">
        <v>1262.8256250092</v>
      </c>
      <c r="T19" t="n">
        <v>1328.69398143554</v>
      </c>
      <c r="U19" t="n">
        <v>1419.93593439584</v>
      </c>
      <c r="V19" t="n">
        <v>1475.84289413262</v>
      </c>
      <c r="W19" t="n">
        <v>1541.85569150991</v>
      </c>
      <c r="X19" t="n">
        <v>1576.58627010296</v>
      </c>
      <c r="Y19" t="n">
        <v>1631.21667994236</v>
      </c>
      <c r="Z19" t="n">
        <v>1673.5503761903</v>
      </c>
      <c r="AA19" t="n">
        <v>1680.90984190222</v>
      </c>
      <c r="AB19" t="n">
        <v>1679.51564963271</v>
      </c>
      <c r="AC19" t="n">
        <v>1710.0074871004</v>
      </c>
      <c r="AD19" t="n">
        <v>1719.77590228869</v>
      </c>
      <c r="AE19" t="n">
        <v>1637.50984452257</v>
      </c>
      <c r="AF19" t="n">
        <v>1592.92901529322</v>
      </c>
    </row>
    <row r="20">
      <c r="A20" t="s">
        <v>220</v>
      </c>
      <c r="B20" t="s">
        <v>408</v>
      </c>
      <c r="C20" t="s">
        <v>317</v>
      </c>
      <c r="D20" t="s">
        <v>409</v>
      </c>
      <c r="E20" t="s">
        <v>318</v>
      </c>
      <c r="F20" t="n">
        <v>1012.05222588519</v>
      </c>
      <c r="G20" t="n">
        <v>1025.48856073209</v>
      </c>
      <c r="H20" t="n">
        <v>1043.10820591031</v>
      </c>
      <c r="I20" t="n">
        <v>1050.84701485402</v>
      </c>
      <c r="J20" t="n">
        <v>1067.47562133853</v>
      </c>
      <c r="K20" t="n">
        <v>1118.20846294288</v>
      </c>
      <c r="L20" t="n">
        <v>1163.85174939129</v>
      </c>
      <c r="M20" t="n">
        <v>1219.29697871975</v>
      </c>
      <c r="N20" t="n">
        <v>1294.91672688455</v>
      </c>
      <c r="O20" t="n">
        <v>1362.81204764009</v>
      </c>
      <c r="P20" t="n">
        <v>1461.65033507739</v>
      </c>
      <c r="Q20" t="n">
        <v>1608.57090794212</v>
      </c>
      <c r="R20" t="n">
        <v>1769.49359211496</v>
      </c>
      <c r="S20" t="n">
        <v>1940.67373142412</v>
      </c>
      <c r="T20" t="n">
        <v>1997.46064539478</v>
      </c>
      <c r="U20" t="n">
        <v>2169.02639891832</v>
      </c>
      <c r="V20" t="n">
        <v>2321.41606662582</v>
      </c>
      <c r="W20" t="n">
        <v>2418.41621925888</v>
      </c>
      <c r="X20" t="n">
        <v>2420.80792899591</v>
      </c>
      <c r="Y20" t="n">
        <v>2452.01639847718</v>
      </c>
      <c r="Z20" t="n">
        <v>2552.34110077072</v>
      </c>
      <c r="AA20" t="n">
        <v>2385.74928668671</v>
      </c>
      <c r="AB20" t="n">
        <v>2270.77429894887</v>
      </c>
      <c r="AC20" t="n">
        <v>2147.26892723942</v>
      </c>
      <c r="AD20" t="n">
        <v>2022.34866608529</v>
      </c>
      <c r="AE20" t="n">
        <v>1949.79437136906</v>
      </c>
      <c r="AF20" t="n">
        <v>1944.00336302708</v>
      </c>
    </row>
    <row r="21">
      <c r="A21" t="s">
        <v>220</v>
      </c>
      <c r="B21" t="s">
        <v>410</v>
      </c>
      <c r="C21" t="s">
        <v>317</v>
      </c>
      <c r="D21" t="s">
        <v>411</v>
      </c>
      <c r="E21" t="s">
        <v>318</v>
      </c>
      <c r="F21" t="n">
        <v>1261.27702891176</v>
      </c>
      <c r="G21" t="n">
        <v>1289.66058350713</v>
      </c>
      <c r="H21" t="n">
        <v>1324.05588634054</v>
      </c>
      <c r="I21" t="n">
        <v>1350.46259803264</v>
      </c>
      <c r="J21" t="n">
        <v>1389.20944484454</v>
      </c>
      <c r="K21" t="n">
        <v>1472.8672429452</v>
      </c>
      <c r="L21" t="n">
        <v>1543.33711471605</v>
      </c>
      <c r="M21" t="n">
        <v>1626.45591439601</v>
      </c>
      <c r="N21" t="n">
        <v>1734.17526947649</v>
      </c>
      <c r="O21" t="n">
        <v>1830.73325213799</v>
      </c>
      <c r="P21" t="n">
        <v>1961.89678975916</v>
      </c>
      <c r="Q21" t="n">
        <v>2151.30455927028</v>
      </c>
      <c r="R21" t="n">
        <v>2352.97991986565</v>
      </c>
      <c r="S21" t="n">
        <v>2559.38725654242</v>
      </c>
      <c r="T21" t="n">
        <v>2661.79482847138</v>
      </c>
      <c r="U21" t="n">
        <v>3137.0534703541</v>
      </c>
      <c r="V21" t="n">
        <v>3437.46773018715</v>
      </c>
      <c r="W21" t="n">
        <v>3628.77231580791</v>
      </c>
      <c r="X21" t="n">
        <v>3674.65628443605</v>
      </c>
      <c r="Y21" t="n">
        <v>3752.15946717308</v>
      </c>
      <c r="Z21" t="n">
        <v>3936.07371192324</v>
      </c>
      <c r="AA21" t="n">
        <v>3822.62125408152</v>
      </c>
      <c r="AB21" t="n">
        <v>3670.83629148896</v>
      </c>
      <c r="AC21" t="n">
        <v>3557.90630482576</v>
      </c>
      <c r="AD21" t="n">
        <v>3363.88723816308</v>
      </c>
      <c r="AE21" t="n">
        <v>3196.64324344301</v>
      </c>
      <c r="AF21" t="n">
        <v>3182.33968114103</v>
      </c>
    </row>
    <row r="22">
      <c r="A22" t="s">
        <v>220</v>
      </c>
      <c r="B22" t="s">
        <v>412</v>
      </c>
      <c r="C22" t="s">
        <v>317</v>
      </c>
      <c r="D22" t="s">
        <v>413</v>
      </c>
      <c r="E22" t="s">
        <v>318</v>
      </c>
      <c r="F22" t="n">
        <v>247.93425459378</v>
      </c>
      <c r="G22" t="n">
        <v>262.993194437727</v>
      </c>
      <c r="H22" t="n">
        <v>279.892779311998</v>
      </c>
      <c r="I22" t="n">
        <v>298.762475031491</v>
      </c>
      <c r="J22" t="n">
        <v>321.08602338885</v>
      </c>
      <c r="K22" t="n">
        <v>354.207354606664</v>
      </c>
      <c r="L22" t="n">
        <v>379.149931271178</v>
      </c>
      <c r="M22" t="n">
        <v>406.926150474841</v>
      </c>
      <c r="N22" t="n">
        <v>439.093197523295</v>
      </c>
      <c r="O22" t="n">
        <v>467.811417390284</v>
      </c>
      <c r="P22" t="n">
        <v>500.110065931581</v>
      </c>
      <c r="Q22" t="n">
        <v>542.491571191207</v>
      </c>
      <c r="R22" t="n">
        <v>583.053451225991</v>
      </c>
      <c r="S22" t="n">
        <v>617.982801762984</v>
      </c>
      <c r="T22" t="n">
        <v>663.907647014403</v>
      </c>
      <c r="U22" t="n">
        <v>970.376170350061</v>
      </c>
      <c r="V22" t="n">
        <v>1119.06393276264</v>
      </c>
      <c r="W22" t="n">
        <v>1213.68924193357</v>
      </c>
      <c r="X22" t="n">
        <v>1257.00237932762</v>
      </c>
      <c r="Y22" t="n">
        <v>1302.96474212846</v>
      </c>
      <c r="Z22" t="n">
        <v>1386.33360182875</v>
      </c>
      <c r="AA22" t="n">
        <v>1437.89759812337</v>
      </c>
      <c r="AB22" t="n">
        <v>1400.77508799094</v>
      </c>
      <c r="AC22" t="n">
        <v>1410.56597691696</v>
      </c>
      <c r="AD22" t="n">
        <v>1341.40404380573</v>
      </c>
      <c r="AE22" t="n">
        <v>1246.84887207495</v>
      </c>
      <c r="AF22" t="n">
        <v>1238.33631811292</v>
      </c>
    </row>
    <row r="23">
      <c r="A23" t="s">
        <v>220</v>
      </c>
      <c r="B23" t="s">
        <v>414</v>
      </c>
      <c r="C23" t="s">
        <v>317</v>
      </c>
      <c r="D23" t="s">
        <v>415</v>
      </c>
      <c r="E23" t="s">
        <v>318</v>
      </c>
      <c r="F23" t="n">
        <v>5371.25697113664</v>
      </c>
      <c r="G23" t="n">
        <v>5646.35599214754</v>
      </c>
      <c r="H23" t="n">
        <v>5949.19408614256</v>
      </c>
      <c r="I23" t="n">
        <v>6304.31541826654</v>
      </c>
      <c r="J23" t="n">
        <v>6783.789270874</v>
      </c>
      <c r="K23" t="n">
        <v>7376.38535557257</v>
      </c>
      <c r="L23" t="n">
        <v>7945.76520542284</v>
      </c>
      <c r="M23" t="n">
        <v>8741.9465719058</v>
      </c>
      <c r="N23" t="n">
        <v>9603.69738450481</v>
      </c>
      <c r="O23" t="n">
        <v>10465.7230672337</v>
      </c>
      <c r="P23" t="n">
        <v>11647.5080014277</v>
      </c>
      <c r="Q23" t="n">
        <v>13201.2834331095</v>
      </c>
      <c r="R23" t="n">
        <v>14585.6095767079</v>
      </c>
      <c r="S23" t="n">
        <v>15319.4757553869</v>
      </c>
      <c r="T23" t="n">
        <v>15758.0711231845</v>
      </c>
      <c r="U23" t="n">
        <v>15895.2524298827</v>
      </c>
      <c r="V23" t="n">
        <v>15344.6955732333</v>
      </c>
      <c r="W23" t="n">
        <v>14515.1577661505</v>
      </c>
      <c r="X23" t="n">
        <v>14032.862700651</v>
      </c>
      <c r="Y23" t="n">
        <v>14054.3894331322</v>
      </c>
      <c r="Z23" t="n">
        <v>13837.9820918735</v>
      </c>
      <c r="AA23" t="n">
        <v>14289.150236003</v>
      </c>
      <c r="AB23" t="n">
        <v>15245.010822884</v>
      </c>
      <c r="AC23" t="n">
        <v>16373.0401983865</v>
      </c>
      <c r="AD23" t="n">
        <v>16791.3476715265</v>
      </c>
      <c r="AE23" t="n">
        <v>16821.019656324</v>
      </c>
      <c r="AF23" t="n">
        <v>16998.7421990747</v>
      </c>
    </row>
    <row r="24">
      <c r="A24" t="s">
        <v>220</v>
      </c>
      <c r="B24" t="s">
        <v>416</v>
      </c>
      <c r="C24" t="s">
        <v>317</v>
      </c>
      <c r="D24" t="s">
        <v>417</v>
      </c>
      <c r="E24" t="s">
        <v>318</v>
      </c>
      <c r="F24" t="n">
        <v>1074.32171819931</v>
      </c>
      <c r="G24" t="n">
        <v>1142.09109831838</v>
      </c>
      <c r="H24" t="n">
        <v>1224.81281435451</v>
      </c>
      <c r="I24" t="n">
        <v>1310.87707534251</v>
      </c>
      <c r="J24" t="n">
        <v>1417.98294679316</v>
      </c>
      <c r="K24" t="n">
        <v>1539.58383410413</v>
      </c>
      <c r="L24" t="n">
        <v>1643.95920356902</v>
      </c>
      <c r="M24" t="n">
        <v>1774.0104972602</v>
      </c>
      <c r="N24" t="n">
        <v>1936.04815853442</v>
      </c>
      <c r="O24" t="n">
        <v>2085.07358389912</v>
      </c>
      <c r="P24" t="n">
        <v>2254.3639492953</v>
      </c>
      <c r="Q24" t="n">
        <v>2451.22189487486</v>
      </c>
      <c r="R24" t="n">
        <v>2645.69131436441</v>
      </c>
      <c r="S24" t="n">
        <v>2809.82957385355</v>
      </c>
      <c r="T24" t="n">
        <v>2869.67655995866</v>
      </c>
      <c r="U24" t="n">
        <v>3056.56995631763</v>
      </c>
      <c r="V24" t="n">
        <v>3060.27538431954</v>
      </c>
      <c r="W24" t="n">
        <v>3260.2899204892</v>
      </c>
      <c r="X24" t="n">
        <v>3257.98291307363</v>
      </c>
      <c r="Y24" t="n">
        <v>3400.94635058369</v>
      </c>
      <c r="Z24" t="n">
        <v>3433.98706847945</v>
      </c>
      <c r="AA24" t="n">
        <v>3212.88017171195</v>
      </c>
      <c r="AB24" t="n">
        <v>3373.91483181723</v>
      </c>
      <c r="AC24" t="n">
        <v>3564.19639179631</v>
      </c>
      <c r="AD24" t="n">
        <v>3757.33628327366</v>
      </c>
      <c r="AE24" t="n">
        <v>3780.22914947789</v>
      </c>
      <c r="AF24" t="n">
        <v>3958.45604998895</v>
      </c>
    </row>
    <row r="25">
      <c r="A25" t="s">
        <v>220</v>
      </c>
      <c r="B25" t="s">
        <v>418</v>
      </c>
      <c r="C25" t="s">
        <v>317</v>
      </c>
      <c r="D25" t="s">
        <v>419</v>
      </c>
      <c r="E25" t="s">
        <v>318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</row>
    <row r="26">
      <c r="A26" t="s">
        <v>220</v>
      </c>
      <c r="B26" t="s">
        <v>420</v>
      </c>
      <c r="C26" t="s">
        <v>317</v>
      </c>
      <c r="D26" t="s">
        <v>421</v>
      </c>
      <c r="E26" t="s">
        <v>318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</row>
    <row r="27">
      <c r="A27" t="s">
        <v>220</v>
      </c>
      <c r="B27" t="s">
        <v>422</v>
      </c>
      <c r="C27" t="s">
        <v>317</v>
      </c>
      <c r="D27" t="s">
        <v>423</v>
      </c>
      <c r="E27" t="s">
        <v>318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</row>
    <row r="28">
      <c r="A28" t="s">
        <v>220</v>
      </c>
      <c r="B28" t="s">
        <v>424</v>
      </c>
      <c r="C28" t="s">
        <v>317</v>
      </c>
      <c r="D28" t="s">
        <v>425</v>
      </c>
      <c r="E28" t="s">
        <v>318</v>
      </c>
      <c r="F28" t="n">
        <v>629.01910959067</v>
      </c>
      <c r="G28" t="n">
        <v>670.91188070838</v>
      </c>
      <c r="H28" t="n">
        <v>717.323095335836</v>
      </c>
      <c r="I28" t="n">
        <v>762.480554578015</v>
      </c>
      <c r="J28" t="n">
        <v>818.12782879033</v>
      </c>
      <c r="K28" t="n">
        <v>898.477679016539</v>
      </c>
      <c r="L28" t="n">
        <v>963.64152375612</v>
      </c>
      <c r="M28" t="n">
        <v>1030.31166839256</v>
      </c>
      <c r="N28" t="n">
        <v>1109.10788339798</v>
      </c>
      <c r="O28" t="n">
        <v>1171.86055353577</v>
      </c>
      <c r="P28" t="n">
        <v>1247.02528493227</v>
      </c>
      <c r="Q28" t="n">
        <v>1348.63392787819</v>
      </c>
      <c r="R28" t="n">
        <v>1456.26193711871</v>
      </c>
      <c r="S28" t="n">
        <v>1559.03603485619</v>
      </c>
      <c r="T28" t="n">
        <v>1604.87305180721</v>
      </c>
      <c r="U28" t="n">
        <v>1734.62503357639</v>
      </c>
      <c r="V28" t="n">
        <v>2135.26096085086</v>
      </c>
      <c r="W28" t="n">
        <v>2398.55044946918</v>
      </c>
      <c r="X28" t="n">
        <v>2404.99461533502</v>
      </c>
      <c r="Y28" t="n">
        <v>2365.34346802887</v>
      </c>
      <c r="Z28" t="n">
        <v>2399.06700172398</v>
      </c>
      <c r="AA28" t="n">
        <v>2579.37454437858</v>
      </c>
      <c r="AB28" t="n">
        <v>2737.3914015854</v>
      </c>
      <c r="AC28" t="n">
        <v>2633.03216479972</v>
      </c>
      <c r="AD28" t="n">
        <v>2953.76557579942</v>
      </c>
      <c r="AE28" t="n">
        <v>2883.04648867499</v>
      </c>
      <c r="AF28" t="n">
        <v>2909.70037246508</v>
      </c>
    </row>
    <row r="29">
      <c r="A29" t="s">
        <v>220</v>
      </c>
      <c r="B29" t="s">
        <v>426</v>
      </c>
      <c r="C29" t="s">
        <v>317</v>
      </c>
      <c r="D29" t="s">
        <v>427</v>
      </c>
      <c r="E29" t="s">
        <v>318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</row>
    <row r="30">
      <c r="A30" t="s">
        <v>220</v>
      </c>
      <c r="B30" t="s">
        <v>428</v>
      </c>
      <c r="C30" t="s">
        <v>317</v>
      </c>
      <c r="D30" t="s">
        <v>429</v>
      </c>
      <c r="E30" t="s">
        <v>318</v>
      </c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</row>
    <row r="31">
      <c r="A31" t="s">
        <v>220</v>
      </c>
      <c r="B31" t="s">
        <v>430</v>
      </c>
      <c r="C31" t="s">
        <v>317</v>
      </c>
      <c r="D31" t="s">
        <v>431</v>
      </c>
      <c r="E31" t="s">
        <v>318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</row>
    <row r="32">
      <c r="A32" t="s">
        <v>220</v>
      </c>
      <c r="B32" t="s">
        <v>432</v>
      </c>
      <c r="C32" t="s">
        <v>317</v>
      </c>
      <c r="D32" t="s">
        <v>433</v>
      </c>
      <c r="E32" t="s">
        <v>318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</row>
    <row r="33">
      <c r="A33" t="s">
        <v>220</v>
      </c>
      <c r="B33" t="s">
        <v>434</v>
      </c>
      <c r="C33" t="s">
        <v>317</v>
      </c>
      <c r="D33" t="s">
        <v>435</v>
      </c>
      <c r="E33" t="s">
        <v>318</v>
      </c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</row>
    <row r="34">
      <c r="A34" t="s">
        <v>220</v>
      </c>
      <c r="B34" t="s">
        <v>436</v>
      </c>
      <c r="C34" t="s">
        <v>317</v>
      </c>
      <c r="D34" t="s">
        <v>437</v>
      </c>
      <c r="E34" t="s">
        <v>318</v>
      </c>
      <c r="F34" t="n">
        <v>198.531497169011</v>
      </c>
      <c r="G34" t="n">
        <v>202.666064112186</v>
      </c>
      <c r="H34" t="n">
        <v>207.725803180209</v>
      </c>
      <c r="I34" t="n">
        <v>216.142996616528</v>
      </c>
      <c r="J34" t="n">
        <v>227.780370962419</v>
      </c>
      <c r="K34" t="n">
        <v>228.755106256269</v>
      </c>
      <c r="L34" t="n">
        <v>230.786091967284</v>
      </c>
      <c r="M34" t="n">
        <v>234.976166664724</v>
      </c>
      <c r="N34" t="n">
        <v>243.163990946563</v>
      </c>
      <c r="O34" t="n">
        <v>250.883078131058</v>
      </c>
      <c r="P34" t="n">
        <v>260.40151638987</v>
      </c>
      <c r="Q34" t="n">
        <v>276.335752223412</v>
      </c>
      <c r="R34" t="n">
        <v>292.898029063739</v>
      </c>
      <c r="S34" t="n">
        <v>302.773228598083</v>
      </c>
      <c r="T34" t="n">
        <v>301.101780066523</v>
      </c>
      <c r="U34" t="n">
        <v>309.328452085733</v>
      </c>
      <c r="V34" t="n">
        <v>314.841300269618</v>
      </c>
      <c r="W34" t="n">
        <v>339.323813720499</v>
      </c>
      <c r="X34" t="n">
        <v>343.197302628931</v>
      </c>
      <c r="Y34" t="n">
        <v>352.99858006891</v>
      </c>
      <c r="Z34" t="n">
        <v>370.499791363787</v>
      </c>
      <c r="AA34" t="n">
        <v>405.09248881493</v>
      </c>
      <c r="AB34" t="n">
        <v>461.575380433982</v>
      </c>
      <c r="AC34" t="n">
        <v>486.194004008815</v>
      </c>
      <c r="AD34" t="n">
        <v>538.410722821594</v>
      </c>
      <c r="AE34" t="n">
        <v>521.338606084251</v>
      </c>
      <c r="AF34" t="n">
        <v>519.841254027506</v>
      </c>
    </row>
    <row r="35">
      <c r="A35" t="s">
        <v>220</v>
      </c>
      <c r="B35" t="s">
        <v>438</v>
      </c>
      <c r="C35" t="s">
        <v>317</v>
      </c>
      <c r="D35" t="s">
        <v>439</v>
      </c>
      <c r="E35" t="s">
        <v>318</v>
      </c>
      <c r="F35" t="n">
        <v>3220.23532944228</v>
      </c>
      <c r="G35" t="n">
        <v>3498.25122837979</v>
      </c>
      <c r="H35" t="n">
        <v>3797.53828308246</v>
      </c>
      <c r="I35" t="n">
        <v>4085.86828790944</v>
      </c>
      <c r="J35" t="n">
        <v>4430.37209173077</v>
      </c>
      <c r="K35" t="n">
        <v>4779.14403800505</v>
      </c>
      <c r="L35" t="n">
        <v>5079.57000533056</v>
      </c>
      <c r="M35" t="n">
        <v>5553.20462505966</v>
      </c>
      <c r="N35" t="n">
        <v>6100.30128381295</v>
      </c>
      <c r="O35" t="n">
        <v>6516.86409790911</v>
      </c>
      <c r="P35" t="n">
        <v>7037.52241987204</v>
      </c>
      <c r="Q35" t="n">
        <v>7679.63773349275</v>
      </c>
      <c r="R35" t="n">
        <v>8342.86566902103</v>
      </c>
      <c r="S35" t="n">
        <v>8831.61700290202</v>
      </c>
      <c r="T35" t="n">
        <v>9144.65310270389</v>
      </c>
      <c r="U35" t="n">
        <v>9414.38706269513</v>
      </c>
      <c r="V35" t="n">
        <v>9755.28699000711</v>
      </c>
      <c r="W35" t="n">
        <v>9764.97402799083</v>
      </c>
      <c r="X35" t="n">
        <v>10035.8593347305</v>
      </c>
      <c r="Y35" t="n">
        <v>10396.7075308419</v>
      </c>
      <c r="Z35" t="n">
        <v>10514.1100644273</v>
      </c>
      <c r="AA35" t="n">
        <v>11107.919678936</v>
      </c>
      <c r="AB35" t="n">
        <v>11474.1903461096</v>
      </c>
      <c r="AC35" t="n">
        <v>12263.4699683969</v>
      </c>
      <c r="AD35" t="n">
        <v>12639.8736866275</v>
      </c>
      <c r="AE35" t="n">
        <v>12830.2521583876</v>
      </c>
      <c r="AF35" t="n">
        <v>13759.1771189554</v>
      </c>
    </row>
    <row r="36">
      <c r="A36" t="s">
        <v>220</v>
      </c>
      <c r="B36" t="s">
        <v>440</v>
      </c>
      <c r="C36" t="s">
        <v>317</v>
      </c>
      <c r="D36" t="s">
        <v>441</v>
      </c>
      <c r="E36" t="s">
        <v>318</v>
      </c>
      <c r="F36" t="n">
        <v>323.052223494537</v>
      </c>
      <c r="G36" t="n">
        <v>354.932680307283</v>
      </c>
      <c r="H36" t="n">
        <v>392.011789135677</v>
      </c>
      <c r="I36" t="n">
        <v>451.343102692384</v>
      </c>
      <c r="J36" t="n">
        <v>513.773042010539</v>
      </c>
      <c r="K36" t="n">
        <v>639.643557156065</v>
      </c>
      <c r="L36" t="n">
        <v>711.031525188994</v>
      </c>
      <c r="M36" t="n">
        <v>776.490835805487</v>
      </c>
      <c r="N36" t="n">
        <v>989.688972446035</v>
      </c>
      <c r="O36" t="n">
        <v>1124.66885936834</v>
      </c>
      <c r="P36" t="n">
        <v>1186.28729024157</v>
      </c>
      <c r="Q36" t="n">
        <v>1467.32303588505</v>
      </c>
      <c r="R36" t="n">
        <v>1825.9771161238</v>
      </c>
      <c r="S36" t="n">
        <v>2068.40923872839</v>
      </c>
      <c r="T36" t="n">
        <v>2173.7569928418</v>
      </c>
      <c r="U36" t="n">
        <v>2381.56031624098</v>
      </c>
      <c r="V36" t="n">
        <v>2662.56701593175</v>
      </c>
      <c r="W36" t="n">
        <v>2638.60043464851</v>
      </c>
      <c r="X36" t="n">
        <v>2760.87997346878</v>
      </c>
      <c r="Y36" t="n">
        <v>2889.24107122376</v>
      </c>
      <c r="Z36" t="n">
        <v>2975.4584231445</v>
      </c>
      <c r="AA36" t="n">
        <v>3091.28971013469</v>
      </c>
      <c r="AB36" t="n">
        <v>3096.88141195369</v>
      </c>
      <c r="AC36" t="n">
        <v>3216.95226420133</v>
      </c>
      <c r="AD36" t="n">
        <v>3238.58543816837</v>
      </c>
      <c r="AE36" t="n">
        <v>3066.13261230491</v>
      </c>
      <c r="AF36" t="n">
        <v>3005.29764339913</v>
      </c>
    </row>
    <row r="37">
      <c r="A37" t="s">
        <v>220</v>
      </c>
      <c r="B37" t="s">
        <v>442</v>
      </c>
      <c r="C37" t="s">
        <v>317</v>
      </c>
      <c r="D37" t="s">
        <v>443</v>
      </c>
      <c r="E37" t="s">
        <v>318</v>
      </c>
      <c r="F37" t="n">
        <v>1886.62056740476</v>
      </c>
      <c r="G37" t="n">
        <v>2065.9065009488</v>
      </c>
      <c r="H37" t="n">
        <v>2196.1225196232</v>
      </c>
      <c r="I37" t="n">
        <v>2310.57369551636</v>
      </c>
      <c r="J37" t="n">
        <v>2465.93314213199</v>
      </c>
      <c r="K37" t="n">
        <v>2635.30969424886</v>
      </c>
      <c r="L37" t="n">
        <v>2798.82006130326</v>
      </c>
      <c r="M37" t="n">
        <v>3131.55553112017</v>
      </c>
      <c r="N37" t="n">
        <v>3424.11992278398</v>
      </c>
      <c r="O37" t="n">
        <v>3656.64417432351</v>
      </c>
      <c r="P37" t="n">
        <v>3967.38795910239</v>
      </c>
      <c r="Q37" t="n">
        <v>4253.21590426434</v>
      </c>
      <c r="R37" t="n">
        <v>4337.98437944924</v>
      </c>
      <c r="S37" t="n">
        <v>4404.72730299226</v>
      </c>
      <c r="T37" t="n">
        <v>4496.68210385563</v>
      </c>
      <c r="U37" t="n">
        <v>4581.93279011715</v>
      </c>
      <c r="V37" t="n">
        <v>4410.31242571443</v>
      </c>
      <c r="W37" t="n">
        <v>4267.32337889316</v>
      </c>
      <c r="X37" t="n">
        <v>4116.08019072334</v>
      </c>
      <c r="Y37" t="n">
        <v>4195.03675386736</v>
      </c>
      <c r="Z37" t="n">
        <v>4027.95494939658</v>
      </c>
      <c r="AA37" t="n">
        <v>4161.45786723805</v>
      </c>
      <c r="AB37" t="n">
        <v>4292.33079151917</v>
      </c>
      <c r="AC37" t="n">
        <v>4710.87769812985</v>
      </c>
      <c r="AD37" t="n">
        <v>4775.11050058941</v>
      </c>
      <c r="AE37" t="n">
        <v>4681.10664039372</v>
      </c>
      <c r="AF37" t="n">
        <v>5258.79021860002</v>
      </c>
    </row>
    <row r="38">
      <c r="A38" t="s">
        <v>220</v>
      </c>
      <c r="B38" t="s">
        <v>444</v>
      </c>
      <c r="C38" t="s">
        <v>317</v>
      </c>
      <c r="D38" t="s">
        <v>445</v>
      </c>
      <c r="E38" t="s">
        <v>318</v>
      </c>
      <c r="F38" t="n">
        <v>982.72436891187</v>
      </c>
      <c r="G38" t="n">
        <v>1047.79797397194</v>
      </c>
      <c r="H38" t="n">
        <v>1176.99237865657</v>
      </c>
      <c r="I38" t="n">
        <v>1290.17634299393</v>
      </c>
      <c r="J38" t="n">
        <v>1414.91245821805</v>
      </c>
      <c r="K38" t="n">
        <v>1470.08770240652</v>
      </c>
      <c r="L38" t="n">
        <v>1535.11539216634</v>
      </c>
      <c r="M38" t="n">
        <v>1607.69338417037</v>
      </c>
      <c r="N38" t="n">
        <v>1650.26137303728</v>
      </c>
      <c r="O38" t="n">
        <v>1698.61750564826</v>
      </c>
      <c r="P38" t="n">
        <v>1843.03945480241</v>
      </c>
      <c r="Q38" t="n">
        <v>1920.43431909112</v>
      </c>
      <c r="R38" t="n">
        <v>2146.4987249085</v>
      </c>
      <c r="S38" t="n">
        <v>2329.71332768479</v>
      </c>
      <c r="T38" t="n">
        <v>2445.87396126736</v>
      </c>
      <c r="U38" t="n">
        <v>2425.24329257649</v>
      </c>
      <c r="V38" t="n">
        <v>2662.01857716668</v>
      </c>
      <c r="W38" t="n">
        <v>2840.42971393589</v>
      </c>
      <c r="X38" t="n">
        <v>3144.16870708996</v>
      </c>
      <c r="Y38" t="n">
        <v>3297.45615169343</v>
      </c>
      <c r="Z38" t="n">
        <v>3497.85503377661</v>
      </c>
      <c r="AA38" t="n">
        <v>3845.42882019368</v>
      </c>
      <c r="AB38" t="n">
        <v>4078.40057558088</v>
      </c>
      <c r="AC38" t="n">
        <v>4329.36804554903</v>
      </c>
      <c r="AD38" t="n">
        <v>4622.51812736317</v>
      </c>
      <c r="AE38" t="n">
        <v>5083.01290568996</v>
      </c>
      <c r="AF38" t="n">
        <v>5495.08925695947</v>
      </c>
    </row>
    <row r="39">
      <c r="A39" t="s">
        <v>220</v>
      </c>
      <c r="B39" t="s">
        <v>446</v>
      </c>
      <c r="C39" t="s">
        <v>317</v>
      </c>
      <c r="D39" t="s">
        <v>447</v>
      </c>
      <c r="E39" t="s">
        <v>318</v>
      </c>
      <c r="F39" t="n">
        <v>7034.41471971587</v>
      </c>
      <c r="G39" t="n">
        <v>7242.93668865688</v>
      </c>
      <c r="H39" t="n">
        <v>7457.46574006631</v>
      </c>
      <c r="I39" t="n">
        <v>7702.4507202696</v>
      </c>
      <c r="J39" t="n">
        <v>7889.35175328853</v>
      </c>
      <c r="K39" t="n">
        <v>8217.45140667079</v>
      </c>
      <c r="L39" t="n">
        <v>8611.42888148836</v>
      </c>
      <c r="M39" t="n">
        <v>8850.83370417202</v>
      </c>
      <c r="N39" t="n">
        <v>9097.82431697592</v>
      </c>
      <c r="O39" t="n">
        <v>9370.04316553448</v>
      </c>
      <c r="P39" t="n">
        <v>9520.56027134538</v>
      </c>
      <c r="Q39" t="n">
        <v>9720.65771715119</v>
      </c>
      <c r="R39" t="n">
        <v>10052.2528720223</v>
      </c>
      <c r="S39" t="n">
        <v>10404.6551791927</v>
      </c>
      <c r="T39" t="n">
        <v>10681.1973923995</v>
      </c>
      <c r="U39" t="n">
        <v>10818.8101685143</v>
      </c>
      <c r="V39" t="n">
        <v>11042.5927549547</v>
      </c>
      <c r="W39" t="n">
        <v>11143.0391597332</v>
      </c>
      <c r="X39" t="n">
        <v>11265.6349986545</v>
      </c>
      <c r="Y39" t="n">
        <v>11496.520112604</v>
      </c>
      <c r="Z39" t="n">
        <v>11718.5386060672</v>
      </c>
      <c r="AA39" t="n">
        <v>12741.7213425494</v>
      </c>
      <c r="AB39" t="n">
        <v>13602.0723246641</v>
      </c>
      <c r="AC39" t="n">
        <v>14098.3480401027</v>
      </c>
      <c r="AD39" t="n">
        <v>14880.211792257</v>
      </c>
      <c r="AE39" t="n">
        <v>16589.1920367064</v>
      </c>
      <c r="AF39" t="n">
        <v>16896.5099950866</v>
      </c>
    </row>
    <row r="40">
      <c r="A40" t="s">
        <v>220</v>
      </c>
      <c r="B40" t="s">
        <v>448</v>
      </c>
      <c r="C40" t="s">
        <v>317</v>
      </c>
      <c r="D40" t="s">
        <v>449</v>
      </c>
      <c r="E40" t="s">
        <v>318</v>
      </c>
      <c r="F40" t="n">
        <v>1021.55149374795</v>
      </c>
      <c r="G40" t="n">
        <v>1051.04501104371</v>
      </c>
      <c r="H40" t="n">
        <v>1100.31733983138</v>
      </c>
      <c r="I40" t="n">
        <v>1159.29976027671</v>
      </c>
      <c r="J40" t="n">
        <v>1239.03845313112</v>
      </c>
      <c r="K40" t="n">
        <v>1278.45992200236</v>
      </c>
      <c r="L40" t="n">
        <v>1326.37645187442</v>
      </c>
      <c r="M40" t="n">
        <v>1370.26683623861</v>
      </c>
      <c r="N40" t="n">
        <v>1419.82943531699</v>
      </c>
      <c r="O40" t="n">
        <v>1459.68530831432</v>
      </c>
      <c r="P40" t="n">
        <v>1510.15199091885</v>
      </c>
      <c r="Q40" t="n">
        <v>1574.6859612685</v>
      </c>
      <c r="R40" t="n">
        <v>1642.2112655211</v>
      </c>
      <c r="S40" t="n">
        <v>1731.50029947142</v>
      </c>
      <c r="T40" t="n">
        <v>1786.02649555371</v>
      </c>
      <c r="U40" t="n">
        <v>1641.19085129754</v>
      </c>
      <c r="V40" t="n">
        <v>1487.32209862765</v>
      </c>
      <c r="W40" t="n">
        <v>1354.69214009399</v>
      </c>
      <c r="X40" t="n">
        <v>1350.4968618618</v>
      </c>
      <c r="Y40" t="n">
        <v>1536.59185261846</v>
      </c>
      <c r="Z40" t="n">
        <v>1639.161451135</v>
      </c>
      <c r="AA40" t="n">
        <v>1735.09794735013</v>
      </c>
      <c r="AB40" t="n">
        <v>1923.29805184878</v>
      </c>
      <c r="AC40" t="n">
        <v>1888.21346373772</v>
      </c>
      <c r="AD40" t="n">
        <v>1757.58596235847</v>
      </c>
      <c r="AE40" t="n">
        <v>1666.45571836111</v>
      </c>
      <c r="AF40" t="n">
        <v>1631.76878054601</v>
      </c>
    </row>
    <row r="41">
      <c r="A41" t="s">
        <v>220</v>
      </c>
      <c r="B41" t="s">
        <v>450</v>
      </c>
      <c r="C41" t="s">
        <v>317</v>
      </c>
      <c r="D41" t="s">
        <v>451</v>
      </c>
      <c r="E41" t="s">
        <v>318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</row>
    <row r="42">
      <c r="A42" t="s">
        <v>220</v>
      </c>
      <c r="B42" t="s">
        <v>452</v>
      </c>
      <c r="C42" t="s">
        <v>317</v>
      </c>
      <c r="D42" t="s">
        <v>453</v>
      </c>
      <c r="E42" t="s">
        <v>318</v>
      </c>
      <c r="F42" t="n">
        <v>11104.2092984895</v>
      </c>
      <c r="G42" t="n">
        <v>11131.6550186987</v>
      </c>
      <c r="H42" t="n">
        <v>11235.7466035939</v>
      </c>
      <c r="I42" t="n">
        <v>11510.0219507683</v>
      </c>
      <c r="J42" t="n">
        <v>11768.1301837071</v>
      </c>
      <c r="K42" t="n">
        <v>12212.6568924216</v>
      </c>
      <c r="L42" t="n">
        <v>12547.797092423</v>
      </c>
      <c r="M42" t="n">
        <v>13020.7056431864</v>
      </c>
      <c r="N42" t="n">
        <v>13744.961098057</v>
      </c>
      <c r="O42" t="n">
        <v>14417.2441393096</v>
      </c>
      <c r="P42" t="n">
        <v>15261.1247989835</v>
      </c>
      <c r="Q42" t="n">
        <v>16530.5517905737</v>
      </c>
      <c r="R42" t="n">
        <v>17858.9572788591</v>
      </c>
      <c r="S42" t="n">
        <v>19340.3045946536</v>
      </c>
      <c r="T42" t="n">
        <v>20651.481718628</v>
      </c>
      <c r="U42" t="n">
        <v>22504.3069899849</v>
      </c>
      <c r="V42" t="n">
        <v>23864.3847006505</v>
      </c>
      <c r="W42" t="n">
        <v>24746.0662922058</v>
      </c>
      <c r="X42" t="n">
        <v>24951.3826824972</v>
      </c>
      <c r="Y42" t="n">
        <v>25690.7307041201</v>
      </c>
      <c r="Z42" t="n">
        <v>27024.0969752077</v>
      </c>
      <c r="AA42" t="n">
        <v>27351.0979830656</v>
      </c>
      <c r="AB42" t="n">
        <v>28302.5145730715</v>
      </c>
      <c r="AC42" t="n">
        <v>29166.0903467625</v>
      </c>
      <c r="AD42" t="n">
        <v>30376.1805632242</v>
      </c>
      <c r="AE42" t="n">
        <v>30865.3681377115</v>
      </c>
      <c r="AF42" t="n">
        <v>32102.4076988495</v>
      </c>
    </row>
    <row r="43">
      <c r="A43" t="s">
        <v>220</v>
      </c>
      <c r="B43" t="s">
        <v>454</v>
      </c>
      <c r="C43" t="s">
        <v>317</v>
      </c>
      <c r="D43" t="s">
        <v>455</v>
      </c>
      <c r="E43" t="s">
        <v>318</v>
      </c>
      <c r="F43" t="n">
        <v>11525.1639026387</v>
      </c>
      <c r="G43" t="n">
        <v>11592.5132215244</v>
      </c>
      <c r="H43" t="n">
        <v>11739.4866273346</v>
      </c>
      <c r="I43" t="n">
        <v>12066.386957224</v>
      </c>
      <c r="J43" t="n">
        <v>12399.9575408684</v>
      </c>
      <c r="K43" t="n">
        <v>12936.3027831764</v>
      </c>
      <c r="L43" t="n">
        <v>13340.296182547</v>
      </c>
      <c r="M43" t="n">
        <v>13875.8782024663</v>
      </c>
      <c r="N43" t="n">
        <v>14660.7065537908</v>
      </c>
      <c r="O43" t="n">
        <v>15403.7217095686</v>
      </c>
      <c r="P43" t="n">
        <v>16335.7553807005</v>
      </c>
      <c r="Q43" t="n">
        <v>17714.9536042833</v>
      </c>
      <c r="R43" t="n">
        <v>19152.5515507809</v>
      </c>
      <c r="S43" t="n">
        <v>20737.059067324</v>
      </c>
      <c r="T43" t="n">
        <v>22123.169121327</v>
      </c>
      <c r="U43" t="n">
        <v>24022.0396445914</v>
      </c>
      <c r="V43" t="n">
        <v>25363.1937745979</v>
      </c>
      <c r="W43" t="n">
        <v>26200.5892535233</v>
      </c>
      <c r="X43" t="n">
        <v>26466.4482259422</v>
      </c>
      <c r="Y43" t="n">
        <v>27431.1028183803</v>
      </c>
      <c r="Z43" t="n">
        <v>28905.5454501915</v>
      </c>
      <c r="AA43" t="n">
        <v>29612.4384676104</v>
      </c>
      <c r="AB43" t="n">
        <v>30866.684391986</v>
      </c>
      <c r="AC43" t="n">
        <v>32018.5502172591</v>
      </c>
      <c r="AD43" t="n">
        <v>33303.1007733541</v>
      </c>
      <c r="AE43" t="n">
        <v>33915.4918373242</v>
      </c>
      <c r="AF43" t="n">
        <v>35362.734057216</v>
      </c>
    </row>
    <row r="44">
      <c r="A44" t="s">
        <v>220</v>
      </c>
      <c r="B44" t="s">
        <v>456</v>
      </c>
      <c r="C44" t="s">
        <v>317</v>
      </c>
      <c r="D44" t="s">
        <v>457</v>
      </c>
      <c r="E44" t="s">
        <v>318</v>
      </c>
      <c r="F44" t="n">
        <v>51108.8824046163</v>
      </c>
      <c r="G44" t="n">
        <v>52441.6148570134</v>
      </c>
      <c r="H44" t="n">
        <v>54070.0527206828</v>
      </c>
      <c r="I44" t="n">
        <v>55997.3246239245</v>
      </c>
      <c r="J44" t="n">
        <v>58211.3604567617</v>
      </c>
      <c r="K44" t="n">
        <v>61393.6633175838</v>
      </c>
      <c r="L44" t="n">
        <v>64252.9616604678</v>
      </c>
      <c r="M44" t="n">
        <v>67804.633494469</v>
      </c>
      <c r="N44" t="n">
        <v>72310.4479051043</v>
      </c>
      <c r="O44" t="n">
        <v>76294.2864283538</v>
      </c>
      <c r="P44" t="n">
        <v>81075.4409674222</v>
      </c>
      <c r="Q44" t="n">
        <v>87502.8188637816</v>
      </c>
      <c r="R44" t="n">
        <v>94033.1544744732</v>
      </c>
      <c r="S44" t="n">
        <v>99381.9965918496</v>
      </c>
      <c r="T44" t="n">
        <v>103066.786380482</v>
      </c>
      <c r="U44" t="n">
        <v>107173.378136941</v>
      </c>
      <c r="V44" t="n">
        <v>109598.010415145</v>
      </c>
      <c r="W44" t="n">
        <v>110948.518080136</v>
      </c>
      <c r="X44" t="n">
        <v>111803.776529583</v>
      </c>
      <c r="Y44" t="n">
        <v>114078.276148251</v>
      </c>
      <c r="Z44" t="n">
        <v>116427.596420635</v>
      </c>
      <c r="AA44" t="n">
        <v>118691.873663945</v>
      </c>
      <c r="AB44" t="n">
        <v>122251.450092181</v>
      </c>
      <c r="AC44" t="n">
        <v>126011.324351512</v>
      </c>
      <c r="AD44" t="n">
        <v>129189.019563425</v>
      </c>
      <c r="AE44" t="n">
        <v>130345.144750233</v>
      </c>
      <c r="AF44" t="n">
        <v>132969.571574392</v>
      </c>
    </row>
    <row r="45">
      <c r="A45" t="s">
        <v>220</v>
      </c>
      <c r="B45" t="s">
        <v>458</v>
      </c>
      <c r="C45" t="s">
        <v>317</v>
      </c>
      <c r="D45" t="s">
        <v>459</v>
      </c>
      <c r="E45" t="s">
        <v>318</v>
      </c>
      <c r="F45" t="n">
        <v>50957.4716704543</v>
      </c>
      <c r="G45" t="n">
        <v>52287.7144574184</v>
      </c>
      <c r="H45" t="n">
        <v>53911.5323545718</v>
      </c>
      <c r="I45" t="n">
        <v>55835.1627031929</v>
      </c>
      <c r="J45" t="n">
        <v>58045.8105774966</v>
      </c>
      <c r="K45" t="n">
        <v>61226.2530058743</v>
      </c>
      <c r="L45" t="n">
        <v>64083.9406666847</v>
      </c>
      <c r="M45" t="n">
        <v>67628.1065881665</v>
      </c>
      <c r="N45" t="n">
        <v>72119.0393863564</v>
      </c>
      <c r="O45" t="n">
        <v>76094.2022533574</v>
      </c>
      <c r="P45" t="n">
        <v>80867.0917478025</v>
      </c>
      <c r="Q45" t="n">
        <v>87281.5402475877</v>
      </c>
      <c r="R45" t="n">
        <v>93798.48101118</v>
      </c>
      <c r="S45" t="n">
        <v>99132.0527206813</v>
      </c>
      <c r="T45" t="n">
        <v>102806.048094075</v>
      </c>
      <c r="U45" t="n">
        <v>106905.722979523</v>
      </c>
      <c r="V45" t="n">
        <v>109328.987059929</v>
      </c>
      <c r="W45" t="n">
        <v>110666.957365521</v>
      </c>
      <c r="X45" t="n">
        <v>111514.780492672</v>
      </c>
      <c r="Y45" t="n">
        <v>113775.925599</v>
      </c>
      <c r="Z45" t="n">
        <v>116116.346232273</v>
      </c>
      <c r="AA45" t="n">
        <v>118370.470770218</v>
      </c>
      <c r="AB45" t="n">
        <v>121909.182825103</v>
      </c>
      <c r="AC45" t="n">
        <v>125645.369151028</v>
      </c>
      <c r="AD45" t="n">
        <v>128797.676605136</v>
      </c>
      <c r="AE45" t="n">
        <v>129934.962362883</v>
      </c>
      <c r="AF45" t="n">
        <v>132543.85761296</v>
      </c>
    </row>
    <row r="46">
      <c r="A46" t="s">
        <v>220</v>
      </c>
      <c r="B46" t="s">
        <v>460</v>
      </c>
      <c r="C46" t="s">
        <v>317</v>
      </c>
      <c r="D46" t="s">
        <v>461</v>
      </c>
      <c r="E46" t="s">
        <v>318</v>
      </c>
      <c r="F46" t="n">
        <v>407.781658998298</v>
      </c>
      <c r="G46" t="n">
        <v>451.115554906185</v>
      </c>
      <c r="H46" t="n">
        <v>496.729469446366</v>
      </c>
      <c r="I46" t="n">
        <v>551.193416976632</v>
      </c>
      <c r="J46" t="n">
        <v>629.21065340588</v>
      </c>
      <c r="K46" t="n">
        <v>723.924179372762</v>
      </c>
      <c r="L46" t="n">
        <v>794.865822266427</v>
      </c>
      <c r="M46" t="n">
        <v>858.502144009099</v>
      </c>
      <c r="N46" t="n">
        <v>919.460733498215</v>
      </c>
      <c r="O46" t="n">
        <v>990.365553477875</v>
      </c>
      <c r="P46" t="n">
        <v>1078.70410370318</v>
      </c>
      <c r="Q46" t="n">
        <v>1188.84453423524</v>
      </c>
      <c r="R46" t="n">
        <v>1298.41318391599</v>
      </c>
      <c r="S46" t="n">
        <v>1401.96847745798</v>
      </c>
      <c r="T46" t="n">
        <v>1477.35854098769</v>
      </c>
      <c r="U46" t="n">
        <v>1524.58182788891</v>
      </c>
      <c r="V46" t="n">
        <v>1507.05739112524</v>
      </c>
      <c r="W46" t="n">
        <v>1463.82055561671</v>
      </c>
      <c r="X46" t="n">
        <v>1523.77216536708</v>
      </c>
      <c r="Y46" t="n">
        <v>1747.40954042781</v>
      </c>
      <c r="Z46" t="n">
        <v>1888.46942249223</v>
      </c>
      <c r="AA46" t="n">
        <v>2265.79731100371</v>
      </c>
      <c r="AB46" t="n">
        <v>2566.14450448493</v>
      </c>
      <c r="AC46" t="n">
        <v>2852.40118951251</v>
      </c>
      <c r="AD46" t="n">
        <v>2927.16946345444</v>
      </c>
      <c r="AE46" t="n">
        <v>3050.12369961265</v>
      </c>
      <c r="AF46" t="n">
        <v>3260.32635836665</v>
      </c>
    </row>
    <row r="47">
      <c r="A47" t="s">
        <v>220</v>
      </c>
      <c r="B47" t="s">
        <v>462</v>
      </c>
      <c r="C47" t="s">
        <v>317</v>
      </c>
      <c r="D47" t="s">
        <v>463</v>
      </c>
      <c r="E47" t="s">
        <v>318</v>
      </c>
      <c r="F47" t="n">
        <v>2007.27807524625</v>
      </c>
      <c r="G47" t="n">
        <v>2070.01611653206</v>
      </c>
      <c r="H47" t="n">
        <v>2113.29126232</v>
      </c>
      <c r="I47" t="n">
        <v>2158.95087291671</v>
      </c>
      <c r="J47" t="n">
        <v>2204.17315607577</v>
      </c>
      <c r="K47" t="n">
        <v>2279.30725903455</v>
      </c>
      <c r="L47" t="n">
        <v>2363.79376101429</v>
      </c>
      <c r="M47" t="n">
        <v>2452.82442074905</v>
      </c>
      <c r="N47" t="n">
        <v>2545.0448144944</v>
      </c>
      <c r="O47" t="n">
        <v>2638.0227799901</v>
      </c>
      <c r="P47" t="n">
        <v>2753.79300049674</v>
      </c>
      <c r="Q47" t="n">
        <v>2934.61073283415</v>
      </c>
      <c r="R47" t="n">
        <v>3188.77369352301</v>
      </c>
      <c r="S47" t="n">
        <v>3446.28001448063</v>
      </c>
      <c r="T47" t="n">
        <v>3701.38669802785</v>
      </c>
      <c r="U47" t="n">
        <v>3854.9129997</v>
      </c>
      <c r="V47" t="n">
        <v>4055.72524662264</v>
      </c>
      <c r="W47" t="n">
        <v>4106.03197737202</v>
      </c>
      <c r="X47" t="n">
        <v>4083.90887136386</v>
      </c>
      <c r="Y47" t="n">
        <v>4147.43997658024</v>
      </c>
      <c r="Z47" t="n">
        <v>4206.12890636982</v>
      </c>
      <c r="AA47" t="n">
        <v>4452.5877098823</v>
      </c>
      <c r="AB47" t="n">
        <v>4617.20181169582</v>
      </c>
      <c r="AC47" t="n">
        <v>4673.14762832862</v>
      </c>
      <c r="AD47" t="n">
        <v>4799.83783029659</v>
      </c>
      <c r="AE47" t="n">
        <v>4795.26722782882</v>
      </c>
      <c r="AF47" t="n">
        <v>4817.92834779581</v>
      </c>
    </row>
    <row r="48">
      <c r="A48" t="s">
        <v>220</v>
      </c>
      <c r="B48" t="s">
        <v>464</v>
      </c>
      <c r="C48" t="s">
        <v>317</v>
      </c>
      <c r="D48" t="s">
        <v>465</v>
      </c>
      <c r="E48" t="s">
        <v>318</v>
      </c>
      <c r="F48" t="n">
        <v>6997.10075030126</v>
      </c>
      <c r="G48" t="n">
        <v>7612.12363901743</v>
      </c>
      <c r="H48" t="n">
        <v>8171.0217058901</v>
      </c>
      <c r="I48" t="n">
        <v>8755.7123449484</v>
      </c>
      <c r="J48" t="n">
        <v>9290.55552724812</v>
      </c>
      <c r="K48" t="n">
        <v>9985.23283346198</v>
      </c>
      <c r="L48" t="n">
        <v>10716.8866879304</v>
      </c>
      <c r="M48" t="n">
        <v>11542.7382897189</v>
      </c>
      <c r="N48" t="n">
        <v>12679.6886086141</v>
      </c>
      <c r="O48" t="n">
        <v>13637.9221667386</v>
      </c>
      <c r="P48" t="n">
        <v>14839.5226466461</v>
      </c>
      <c r="Q48" t="n">
        <v>16162.7236946418</v>
      </c>
      <c r="R48" t="n">
        <v>17613.7433159711</v>
      </c>
      <c r="S48" t="n">
        <v>19213.8660395209</v>
      </c>
      <c r="T48" t="n">
        <v>20780.8439884137</v>
      </c>
      <c r="U48" t="n">
        <v>22018.3604657451</v>
      </c>
      <c r="V48" t="n">
        <v>22987.0003073764</v>
      </c>
      <c r="W48" t="n">
        <v>23523.689725113</v>
      </c>
      <c r="X48" t="n">
        <v>23822.4667514869</v>
      </c>
      <c r="Y48" t="n">
        <v>24110.2525812975</v>
      </c>
      <c r="Z48" t="n">
        <v>24248.6539818488</v>
      </c>
      <c r="AA48" t="n">
        <v>24696.0629259946</v>
      </c>
      <c r="AB48" t="n">
        <v>25091.5169848419</v>
      </c>
      <c r="AC48" t="n">
        <v>25436.2759103071</v>
      </c>
      <c r="AD48" t="n">
        <v>25647.0856913642</v>
      </c>
      <c r="AE48" t="n">
        <v>26012.5290480771</v>
      </c>
      <c r="AF48" t="n">
        <v>26594.8316993516</v>
      </c>
    </row>
    <row r="49">
      <c r="A49" t="s">
        <v>220</v>
      </c>
      <c r="B49" t="s">
        <v>466</v>
      </c>
      <c r="C49" t="s">
        <v>317</v>
      </c>
      <c r="D49" t="s">
        <v>467</v>
      </c>
      <c r="E49" t="s">
        <v>318</v>
      </c>
      <c r="F49" t="n">
        <v>4717.79985492348</v>
      </c>
      <c r="G49" t="n">
        <v>5247.6556883685</v>
      </c>
      <c r="H49" t="n">
        <v>5742.2454517652</v>
      </c>
      <c r="I49" t="n">
        <v>6255.139164983</v>
      </c>
      <c r="J49" t="n">
        <v>6713.75677863725</v>
      </c>
      <c r="K49" t="n">
        <v>7282.4721274846</v>
      </c>
      <c r="L49" t="n">
        <v>7887.24516490239</v>
      </c>
      <c r="M49" t="n">
        <v>8555.5754318894</v>
      </c>
      <c r="N49" t="n">
        <v>9453.56623710898</v>
      </c>
      <c r="O49" t="n">
        <v>10164.3049800565</v>
      </c>
      <c r="P49" t="n">
        <v>11064.9024358013</v>
      </c>
      <c r="Q49" t="n">
        <v>12002.8808413024</v>
      </c>
      <c r="R49" t="n">
        <v>12941.8553228262</v>
      </c>
      <c r="S49" t="n">
        <v>14018.6125693037</v>
      </c>
      <c r="T49" t="n">
        <v>15042.6584806318</v>
      </c>
      <c r="U49" t="n">
        <v>15897.1427374064</v>
      </c>
      <c r="V49" t="n">
        <v>16495.791175447</v>
      </c>
      <c r="W49" t="n">
        <v>16806.3968282517</v>
      </c>
      <c r="X49" t="n">
        <v>16994.4885735531</v>
      </c>
      <c r="Y49" t="n">
        <v>17086.814705778</v>
      </c>
      <c r="Z49" t="n">
        <v>17146.9071813982</v>
      </c>
      <c r="AA49" t="n">
        <v>17377.6827090892</v>
      </c>
      <c r="AB49" t="n">
        <v>17611.8332792787</v>
      </c>
      <c r="AC49" t="n">
        <v>17885.8038848044</v>
      </c>
      <c r="AD49" t="n">
        <v>17910.1301254916</v>
      </c>
      <c r="AE49" t="n">
        <v>18267.1412492345</v>
      </c>
      <c r="AF49" t="n">
        <v>18784.0440356016</v>
      </c>
    </row>
    <row r="50">
      <c r="A50" t="s">
        <v>220</v>
      </c>
      <c r="B50" t="s">
        <v>468</v>
      </c>
      <c r="C50" t="s">
        <v>317</v>
      </c>
      <c r="D50" t="s">
        <v>469</v>
      </c>
      <c r="E50" t="s">
        <v>318</v>
      </c>
      <c r="F50" t="n">
        <v>338.28514265779</v>
      </c>
      <c r="G50" t="n">
        <v>346.792873079717</v>
      </c>
      <c r="H50" t="n">
        <v>355.192746572354</v>
      </c>
      <c r="I50" t="n">
        <v>371.973786470177</v>
      </c>
      <c r="J50" t="n">
        <v>395.99689084903</v>
      </c>
      <c r="K50" t="n">
        <v>439.173133889802</v>
      </c>
      <c r="L50" t="n">
        <v>474.118253777957</v>
      </c>
      <c r="M50" t="n">
        <v>537.146221275524</v>
      </c>
      <c r="N50" t="n">
        <v>678.724646292322</v>
      </c>
      <c r="O50" t="n">
        <v>833.601794036132</v>
      </c>
      <c r="P50" t="n">
        <v>1019.95971509462</v>
      </c>
      <c r="Q50" t="n">
        <v>1224.62552208525</v>
      </c>
      <c r="R50" t="n">
        <v>1482.63875222322</v>
      </c>
      <c r="S50" t="n">
        <v>1748.7694787706</v>
      </c>
      <c r="T50" t="n">
        <v>2037.20814956443</v>
      </c>
      <c r="U50" t="n">
        <v>2268.69065792665</v>
      </c>
      <c r="V50" t="n">
        <v>2437.07967762619</v>
      </c>
      <c r="W50" t="n">
        <v>2613.79862096134</v>
      </c>
      <c r="X50" t="n">
        <v>2748.85417632356</v>
      </c>
      <c r="Y50" t="n">
        <v>2880.50159842524</v>
      </c>
      <c r="Z50" t="n">
        <v>2899.85594797925</v>
      </c>
      <c r="AA50" t="n">
        <v>2868.56148524905</v>
      </c>
      <c r="AB50" t="n">
        <v>2863.13850838546</v>
      </c>
      <c r="AC50" t="n">
        <v>2878.16026586675</v>
      </c>
      <c r="AD50" t="n">
        <v>2936.59993850715</v>
      </c>
      <c r="AE50" t="n">
        <v>2950.12057101276</v>
      </c>
      <c r="AF50" t="n">
        <v>2992.85931595309</v>
      </c>
    </row>
    <row r="51">
      <c r="A51" t="s">
        <v>220</v>
      </c>
      <c r="B51" t="s">
        <v>470</v>
      </c>
      <c r="C51" t="s">
        <v>317</v>
      </c>
      <c r="D51" t="s">
        <v>471</v>
      </c>
      <c r="E51" t="s">
        <v>318</v>
      </c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</row>
    <row r="52">
      <c r="A52" t="s">
        <v>220</v>
      </c>
      <c r="B52" t="s">
        <v>472</v>
      </c>
      <c r="C52" t="s">
        <v>317</v>
      </c>
      <c r="D52" t="s">
        <v>473</v>
      </c>
      <c r="E52" t="s">
        <v>318</v>
      </c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</row>
    <row r="53">
      <c r="A53" t="s">
        <v>220</v>
      </c>
      <c r="B53" t="s">
        <v>474</v>
      </c>
      <c r="C53" t="s">
        <v>317</v>
      </c>
      <c r="D53" t="s">
        <v>475</v>
      </c>
      <c r="E53" t="s">
        <v>318</v>
      </c>
      <c r="F53" t="n">
        <v>2119.81068972575</v>
      </c>
      <c r="G53" t="n">
        <v>2220.91780570247</v>
      </c>
      <c r="H53" t="n">
        <v>2303.38585388701</v>
      </c>
      <c r="I53" t="n">
        <v>2417.85635687815</v>
      </c>
      <c r="J53" t="n">
        <v>2569.07831550924</v>
      </c>
      <c r="K53" t="n">
        <v>3006.32315993683</v>
      </c>
      <c r="L53" t="n">
        <v>3379.55054518529</v>
      </c>
      <c r="M53" t="n">
        <v>3867.58289391748</v>
      </c>
      <c r="N53" t="n">
        <v>4390.43119022267</v>
      </c>
      <c r="O53" t="n">
        <v>4974.08202840105</v>
      </c>
      <c r="P53" t="n">
        <v>5645.85328460643</v>
      </c>
      <c r="Q53" t="n">
        <v>6416.56765375491</v>
      </c>
      <c r="R53" t="n">
        <v>7186.2268962991</v>
      </c>
      <c r="S53" t="n">
        <v>7581.34332831917</v>
      </c>
      <c r="T53" t="n">
        <v>7864.89623958991</v>
      </c>
      <c r="U53" t="n">
        <v>7644.34731426517</v>
      </c>
      <c r="V53" t="n">
        <v>7191.6458291967</v>
      </c>
      <c r="W53" t="n">
        <v>6784.20724667449</v>
      </c>
      <c r="X53" t="n">
        <v>6812.06953774387</v>
      </c>
      <c r="Y53" t="n">
        <v>6742.24174477506</v>
      </c>
      <c r="Z53" t="n">
        <v>6653.26051354188</v>
      </c>
      <c r="AA53" t="n">
        <v>6429.65180694134</v>
      </c>
      <c r="AB53" t="n">
        <v>6200.29336589458</v>
      </c>
      <c r="AC53" t="n">
        <v>5903.15162523158</v>
      </c>
      <c r="AD53" t="n">
        <v>5545.99550226085</v>
      </c>
      <c r="AE53" t="n">
        <v>5009.4513188688</v>
      </c>
      <c r="AF53" t="n">
        <v>4673.7461847391</v>
      </c>
    </row>
    <row r="54">
      <c r="A54" t="s">
        <v>220</v>
      </c>
      <c r="B54" t="s">
        <v>476</v>
      </c>
      <c r="C54" t="s">
        <v>317</v>
      </c>
      <c r="D54" t="s">
        <v>477</v>
      </c>
      <c r="E54" t="s">
        <v>318</v>
      </c>
      <c r="F54" t="n">
        <v>2181.05866265059</v>
      </c>
      <c r="G54" t="n">
        <v>2286.34844323524</v>
      </c>
      <c r="H54" t="n">
        <v>2373.39738572982</v>
      </c>
      <c r="I54" t="n">
        <v>2491.9578722563</v>
      </c>
      <c r="J54" t="n">
        <v>2647.81115006289</v>
      </c>
      <c r="K54" t="n">
        <v>3090.74587097962</v>
      </c>
      <c r="L54" t="n">
        <v>3468.74234602845</v>
      </c>
      <c r="M54" t="n">
        <v>3963.9188686746</v>
      </c>
      <c r="N54" t="n">
        <v>4497.27467531115</v>
      </c>
      <c r="O54" t="n">
        <v>5088.99236116568</v>
      </c>
      <c r="P54" t="n">
        <v>5768.8886009437</v>
      </c>
      <c r="Q54" t="n">
        <v>6551.71385009913</v>
      </c>
      <c r="R54" t="n">
        <v>7331.71190200896</v>
      </c>
      <c r="S54" t="n">
        <v>7736.6974591327</v>
      </c>
      <c r="T54" t="n">
        <v>8027.67136502358</v>
      </c>
      <c r="U54" t="n">
        <v>7813.88932212441</v>
      </c>
      <c r="V54" t="n">
        <v>7375.15008145702</v>
      </c>
      <c r="W54" t="n">
        <v>6971.02964209611</v>
      </c>
      <c r="X54" t="n">
        <v>6997.73427335522</v>
      </c>
      <c r="Y54" t="n">
        <v>6924.30802267766</v>
      </c>
      <c r="Z54" t="n">
        <v>6821.2628969004</v>
      </c>
      <c r="AA54" t="n">
        <v>6589.5986054336</v>
      </c>
      <c r="AB54" t="n">
        <v>6357.2504873627</v>
      </c>
      <c r="AC54" t="n">
        <v>6057.36722335347</v>
      </c>
      <c r="AD54" t="n">
        <v>5696.41522162847</v>
      </c>
      <c r="AE54" t="n">
        <v>5152.2479169858</v>
      </c>
      <c r="AF54" t="n">
        <v>4817.59852993991</v>
      </c>
    </row>
    <row r="55">
      <c r="A55" t="s">
        <v>220</v>
      </c>
      <c r="B55" t="s">
        <v>478</v>
      </c>
      <c r="C55" t="s">
        <v>317</v>
      </c>
      <c r="D55" t="s">
        <v>479</v>
      </c>
      <c r="E55" t="s">
        <v>318</v>
      </c>
      <c r="F55" t="n">
        <v>61.2040312513859</v>
      </c>
      <c r="G55" t="n">
        <v>65.2582051533271</v>
      </c>
      <c r="H55" t="n">
        <v>69.6577529127269</v>
      </c>
      <c r="I55" t="n">
        <v>73.6988532604947</v>
      </c>
      <c r="J55" t="n">
        <v>78.3051608894734</v>
      </c>
      <c r="K55" t="n">
        <v>84.2331122899973</v>
      </c>
      <c r="L55" t="n">
        <v>89.1127798686592</v>
      </c>
      <c r="M55" t="n">
        <v>96.5191963662719</v>
      </c>
      <c r="N55" t="n">
        <v>107.195797437262</v>
      </c>
      <c r="O55" t="n">
        <v>115.68793297029</v>
      </c>
      <c r="P55" t="n">
        <v>124.476632498007</v>
      </c>
      <c r="Q55" t="n">
        <v>137.169364633421</v>
      </c>
      <c r="R55" t="n">
        <v>148.297831556183</v>
      </c>
      <c r="S55" t="n">
        <v>158.155013711047</v>
      </c>
      <c r="T55" t="n">
        <v>165.555161869244</v>
      </c>
      <c r="U55" t="n">
        <v>171.454477396286</v>
      </c>
      <c r="V55" t="n">
        <v>184.227244902391</v>
      </c>
      <c r="W55" t="n">
        <v>187.007755166841</v>
      </c>
      <c r="X55" t="n">
        <v>185.831101632635</v>
      </c>
      <c r="Y55" t="n">
        <v>182.154613089505</v>
      </c>
      <c r="Z55" t="n">
        <v>167.647025389486</v>
      </c>
      <c r="AA55" t="n">
        <v>159.525344138312</v>
      </c>
      <c r="AB55" t="n">
        <v>156.625093459033</v>
      </c>
      <c r="AC55" t="n">
        <v>154.037420254598</v>
      </c>
      <c r="AD55" t="n">
        <v>150.348464401971</v>
      </c>
      <c r="AE55" t="n">
        <v>142.796598117</v>
      </c>
      <c r="AF55" t="n">
        <v>143.85234520189</v>
      </c>
    </row>
    <row r="56">
      <c r="A56" t="s">
        <v>220</v>
      </c>
      <c r="B56" t="s">
        <v>480</v>
      </c>
      <c r="C56" t="s">
        <v>317</v>
      </c>
      <c r="D56" t="s">
        <v>481</v>
      </c>
      <c r="E56" t="s">
        <v>318</v>
      </c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</row>
    <row r="57">
      <c r="A57" t="s">
        <v>220</v>
      </c>
      <c r="B57" t="s">
        <v>482</v>
      </c>
      <c r="C57" t="s">
        <v>317</v>
      </c>
      <c r="D57" t="s">
        <v>483</v>
      </c>
      <c r="E57" t="s">
        <v>318</v>
      </c>
      <c r="F57" t="n">
        <v>59052.333834946</v>
      </c>
      <c r="G57" t="n">
        <v>61050.2880891552</v>
      </c>
      <c r="H57" t="n">
        <v>63298.6577407805</v>
      </c>
      <c r="I57" t="n">
        <v>65876.6129492159</v>
      </c>
      <c r="J57" t="n">
        <v>68708.1064704256</v>
      </c>
      <c r="K57" t="n">
        <v>72629.8942749678</v>
      </c>
      <c r="L57" t="n">
        <v>76275.2464530312</v>
      </c>
      <c r="M57" t="n">
        <v>80701.3321212344</v>
      </c>
      <c r="N57" t="n">
        <v>86398.6157350385</v>
      </c>
      <c r="O57" t="n">
        <v>91380.6983551983</v>
      </c>
      <c r="P57" t="n">
        <v>97414.3462152886</v>
      </c>
      <c r="Q57" t="n">
        <v>105229.192561706</v>
      </c>
      <c r="R57" t="n">
        <v>113278.716313292</v>
      </c>
      <c r="S57" t="n">
        <v>120321.259924013</v>
      </c>
      <c r="T57" t="n">
        <v>125629.403447083</v>
      </c>
      <c r="U57" t="n">
        <v>130823.812612592</v>
      </c>
      <c r="V57" t="n">
        <v>134058.179294518</v>
      </c>
      <c r="W57" t="n">
        <v>135809.529998442</v>
      </c>
      <c r="X57" t="n">
        <v>136957.667929784</v>
      </c>
      <c r="Y57" t="n">
        <v>139710.504870309</v>
      </c>
      <c r="Z57" t="n">
        <v>142304.991028707</v>
      </c>
      <c r="AA57" t="n">
        <v>145113.259908199</v>
      </c>
      <c r="AB57" t="n">
        <v>149262.11229644</v>
      </c>
      <c r="AC57" t="n">
        <v>153335.078851132</v>
      </c>
      <c r="AD57" t="n">
        <v>156594.631143112</v>
      </c>
      <c r="AE57" t="n">
        <v>158024.129516673</v>
      </c>
      <c r="AF57" t="n">
        <v>161196.172054289</v>
      </c>
    </row>
    <row r="58">
      <c r="A58" t="s">
        <v>220</v>
      </c>
      <c r="B58" t="s">
        <v>484</v>
      </c>
      <c r="C58" t="s">
        <v>317</v>
      </c>
      <c r="D58" t="s">
        <v>485</v>
      </c>
      <c r="E58" t="s">
        <v>318</v>
      </c>
      <c r="F58" t="n">
        <v>59052.3338349336</v>
      </c>
      <c r="G58" t="n">
        <v>61050.2880891452</v>
      </c>
      <c r="H58" t="n">
        <v>63298.6577407709</v>
      </c>
      <c r="I58" t="n">
        <v>65876.6129492119</v>
      </c>
      <c r="J58" t="n">
        <v>68708.1064704269</v>
      </c>
      <c r="K58" t="n">
        <v>72629.8942749679</v>
      </c>
      <c r="L58" t="n">
        <v>76275.2464530291</v>
      </c>
      <c r="M58" t="n">
        <v>80701.3321212318</v>
      </c>
      <c r="N58" t="n">
        <v>86398.6157350405</v>
      </c>
      <c r="O58" t="n">
        <v>91380.698355196</v>
      </c>
      <c r="P58" t="n">
        <v>97414.3462152902</v>
      </c>
      <c r="Q58" t="n">
        <v>105229.192561709</v>
      </c>
      <c r="R58" t="n">
        <v>113278.716313293</v>
      </c>
      <c r="S58" t="n">
        <v>120321.259924016</v>
      </c>
      <c r="T58" t="n">
        <v>125629.403447083</v>
      </c>
      <c r="U58" t="n">
        <v>130823.812612589</v>
      </c>
      <c r="V58" t="n">
        <v>134058.179294514</v>
      </c>
      <c r="W58" t="n">
        <v>135809.529998438</v>
      </c>
      <c r="X58" t="n">
        <v>136957.66792978</v>
      </c>
      <c r="Y58" t="n">
        <v>139710.504870304</v>
      </c>
      <c r="Z58" t="n">
        <v>142304.991028704</v>
      </c>
      <c r="AA58" t="n">
        <v>145113.259908196</v>
      </c>
      <c r="AB58" t="n">
        <v>149262.112296439</v>
      </c>
      <c r="AC58" t="n">
        <v>153335.078851132</v>
      </c>
      <c r="AD58" t="n">
        <v>156594.631143109</v>
      </c>
      <c r="AE58" t="n">
        <v>158024.12951667</v>
      </c>
      <c r="AF58" t="n">
        <v>161196.172054288</v>
      </c>
    </row>
    <row r="59">
      <c r="A59" t="s">
        <v>220</v>
      </c>
      <c r="B59" t="s">
        <v>486</v>
      </c>
      <c r="C59" t="s">
        <v>317</v>
      </c>
      <c r="D59" t="s">
        <v>487</v>
      </c>
      <c r="E59" t="s">
        <v>318</v>
      </c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</row>
  </sheetData>
  <pageMargins left="0.7" right="0.7" top="0.75" bottom="0.75" header="0.3" footer="0.3"/>
  <pageSetup paperSize="9" orientation="portrait" horizontalDpi="300" verticalDpi="300" r:id="rId2"/>
</worksheet>
</file>

<file path=xl/worksheets/sheet1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263</v>
      </c>
      <c r="B1" t="s">
        <v>264</v>
      </c>
      <c r="C1" t="s">
        <v>265</v>
      </c>
      <c r="D1" t="s">
        <v>266</v>
      </c>
      <c r="E1" t="s">
        <v>267</v>
      </c>
      <c r="F1" t="s">
        <v>268</v>
      </c>
      <c r="G1" t="s">
        <v>269</v>
      </c>
      <c r="H1" t="s">
        <v>270</v>
      </c>
      <c r="I1" t="s">
        <v>271</v>
      </c>
      <c r="J1" t="s">
        <v>272</v>
      </c>
      <c r="K1" t="s">
        <v>273</v>
      </c>
      <c r="L1" t="s">
        <v>274</v>
      </c>
      <c r="M1" t="s">
        <v>275</v>
      </c>
      <c r="N1" t="s">
        <v>276</v>
      </c>
      <c r="O1" t="s">
        <v>277</v>
      </c>
      <c r="P1" t="s">
        <v>278</v>
      </c>
      <c r="Q1" t="s">
        <v>279</v>
      </c>
      <c r="R1" t="s">
        <v>280</v>
      </c>
      <c r="S1" t="s">
        <v>281</v>
      </c>
      <c r="T1" t="s">
        <v>282</v>
      </c>
      <c r="U1" t="s">
        <v>283</v>
      </c>
      <c r="V1" t="s">
        <v>284</v>
      </c>
      <c r="W1" t="s">
        <v>285</v>
      </c>
      <c r="X1" t="s">
        <v>286</v>
      </c>
      <c r="Y1" t="s">
        <v>287</v>
      </c>
      <c r="Z1" t="s">
        <v>288</v>
      </c>
      <c r="AA1" t="s">
        <v>289</v>
      </c>
      <c r="AB1" t="s">
        <v>290</v>
      </c>
      <c r="AC1" t="s">
        <v>291</v>
      </c>
      <c r="AD1" t="s">
        <v>292</v>
      </c>
      <c r="AE1" t="s">
        <v>293</v>
      </c>
      <c r="AF1" t="s">
        <v>294</v>
      </c>
    </row>
    <row r="2">
      <c r="A2" t="s">
        <v>222</v>
      </c>
      <c r="B2" t="s">
        <v>295</v>
      </c>
      <c r="C2" t="s">
        <v>317</v>
      </c>
      <c r="D2" t="s">
        <v>297</v>
      </c>
      <c r="E2" t="s">
        <v>318</v>
      </c>
      <c r="F2" t="n">
        <v>33.6542105023764</v>
      </c>
      <c r="G2" t="n">
        <v>34.1247935238019</v>
      </c>
      <c r="H2" t="n">
        <v>33.4679482322541</v>
      </c>
      <c r="I2" t="n">
        <v>33.2648928108385</v>
      </c>
      <c r="J2" t="n">
        <v>33.0479367518473</v>
      </c>
      <c r="K2" t="n">
        <v>33.7785140838194</v>
      </c>
      <c r="L2" t="n">
        <v>32.4127924123966</v>
      </c>
      <c r="M2" t="n">
        <v>31.7823308480605</v>
      </c>
      <c r="N2" t="n">
        <v>31.1830243149913</v>
      </c>
      <c r="O2" t="n">
        <v>30.5918901037386</v>
      </c>
      <c r="P2" t="n">
        <v>28.8605793374445</v>
      </c>
      <c r="Q2" t="n">
        <v>27.9276602764682</v>
      </c>
      <c r="R2" t="n">
        <v>27.9786145257767</v>
      </c>
      <c r="S2" t="n">
        <v>28.197668064302</v>
      </c>
      <c r="T2" t="n">
        <v>28.4946704251231</v>
      </c>
      <c r="U2" t="n">
        <v>22.0078193929537</v>
      </c>
      <c r="V2" t="n">
        <v>19.0135289187667</v>
      </c>
      <c r="W2" t="n">
        <v>17.826828397949</v>
      </c>
      <c r="X2" t="n">
        <v>18.5703641756269</v>
      </c>
      <c r="Y2" t="n">
        <v>20.5142641497256</v>
      </c>
      <c r="Z2" t="n">
        <v>19.9352980324739</v>
      </c>
      <c r="AA2" t="n">
        <v>13.8573158133287</v>
      </c>
      <c r="AB2" t="n">
        <v>11.467405175931</v>
      </c>
      <c r="AC2" t="n">
        <v>10.4901931182812</v>
      </c>
      <c r="AD2" t="n">
        <v>12.9367554894799</v>
      </c>
      <c r="AE2" t="n">
        <v>11.461539970266</v>
      </c>
      <c r="AF2" t="n">
        <v>12.2714846871786</v>
      </c>
    </row>
    <row r="3">
      <c r="A3" t="s">
        <v>222</v>
      </c>
      <c r="B3" t="s">
        <v>374</v>
      </c>
      <c r="C3" t="s">
        <v>317</v>
      </c>
      <c r="D3" t="s">
        <v>375</v>
      </c>
      <c r="E3" t="s">
        <v>318</v>
      </c>
      <c r="F3" t="n">
        <v>14.5186142977405</v>
      </c>
      <c r="G3" t="n">
        <v>14.8509798534206</v>
      </c>
      <c r="H3" t="n">
        <v>15.0946562902867</v>
      </c>
      <c r="I3" t="n">
        <v>14.7954344734684</v>
      </c>
      <c r="J3" t="n">
        <v>14.713961111528</v>
      </c>
      <c r="K3" t="n">
        <v>15.1109682970308</v>
      </c>
      <c r="L3" t="n">
        <v>15.7245759380376</v>
      </c>
      <c r="M3" t="n">
        <v>16.1159374838526</v>
      </c>
      <c r="N3" t="n">
        <v>16.7443478281177</v>
      </c>
      <c r="O3" t="n">
        <v>17.1224605411821</v>
      </c>
      <c r="P3" t="n">
        <v>17.7004243127213</v>
      </c>
      <c r="Q3" t="n">
        <v>18.373856636602</v>
      </c>
      <c r="R3" t="n">
        <v>19.1398656837681</v>
      </c>
      <c r="S3" t="n">
        <v>19.1539158628417</v>
      </c>
      <c r="T3" t="n">
        <v>19.4899989894191</v>
      </c>
      <c r="U3" t="n">
        <v>16.0147735173985</v>
      </c>
      <c r="V3" t="n">
        <v>13.4114397639481</v>
      </c>
      <c r="W3" t="n">
        <v>11.7310579179775</v>
      </c>
      <c r="X3" t="n">
        <v>10.7110010766897</v>
      </c>
      <c r="Y3" t="n">
        <v>20.3044804397708</v>
      </c>
      <c r="Z3" t="n">
        <v>19.0109493707903</v>
      </c>
      <c r="AA3" t="n">
        <v>13.7812573904122</v>
      </c>
      <c r="AB3" t="n">
        <v>11.0197442595323</v>
      </c>
      <c r="AC3" t="n">
        <v>9.62495816642038</v>
      </c>
      <c r="AD3" t="n">
        <v>18.2017726281442</v>
      </c>
      <c r="AE3" t="n">
        <v>12.5205349534942</v>
      </c>
      <c r="AF3" t="n">
        <v>11.3506694676014</v>
      </c>
    </row>
    <row r="4">
      <c r="A4" t="s">
        <v>222</v>
      </c>
      <c r="B4" t="s">
        <v>376</v>
      </c>
      <c r="C4" t="s">
        <v>317</v>
      </c>
      <c r="D4" t="s">
        <v>377</v>
      </c>
      <c r="E4" t="s">
        <v>318</v>
      </c>
      <c r="F4" t="n">
        <v>5667.93669925171</v>
      </c>
      <c r="G4" t="n">
        <v>5892.18246795476</v>
      </c>
      <c r="H4" t="n">
        <v>6102.37220800508</v>
      </c>
      <c r="I4" t="n">
        <v>6327.51635093777</v>
      </c>
      <c r="J4" t="n">
        <v>6545.73524250747</v>
      </c>
      <c r="K4" t="n">
        <v>6944.44991829379</v>
      </c>
      <c r="L4" t="n">
        <v>6976.00051976951</v>
      </c>
      <c r="M4" t="n">
        <v>6973.80167971614</v>
      </c>
      <c r="N4" t="n">
        <v>6879.55367347394</v>
      </c>
      <c r="O4" t="n">
        <v>6864.83311948281</v>
      </c>
      <c r="P4" t="n">
        <v>7038.64421750215</v>
      </c>
      <c r="Q4" t="n">
        <v>7173.3807126755</v>
      </c>
      <c r="R4" t="n">
        <v>7243.68005021329</v>
      </c>
      <c r="S4" t="n">
        <v>7357.40399931771</v>
      </c>
      <c r="T4" t="n">
        <v>7309.22176651167</v>
      </c>
      <c r="U4" t="n">
        <v>5944.9919515713</v>
      </c>
      <c r="V4" t="n">
        <v>5282.73529431952</v>
      </c>
      <c r="W4" t="n">
        <v>5034.54253734861</v>
      </c>
      <c r="X4" t="n">
        <v>4820.52371437891</v>
      </c>
      <c r="Y4" t="n">
        <v>4848.8424337833</v>
      </c>
      <c r="Z4" t="n">
        <v>4724.10296823858</v>
      </c>
      <c r="AA4" t="n">
        <v>5170.68204489517</v>
      </c>
      <c r="AB4" t="n">
        <v>5560.93237335877</v>
      </c>
      <c r="AC4" t="n">
        <v>5469.77305988455</v>
      </c>
      <c r="AD4" t="n">
        <v>5371.80958314668</v>
      </c>
      <c r="AE4" t="n">
        <v>5271.4345427717</v>
      </c>
      <c r="AF4" t="n">
        <v>6118.42480567588</v>
      </c>
    </row>
    <row r="5">
      <c r="A5" t="s">
        <v>222</v>
      </c>
      <c r="B5" t="s">
        <v>378</v>
      </c>
      <c r="C5" t="s">
        <v>317</v>
      </c>
      <c r="D5" t="s">
        <v>379</v>
      </c>
      <c r="E5" t="s">
        <v>318</v>
      </c>
      <c r="F5" t="n">
        <v>1483.14973056801</v>
      </c>
      <c r="G5" t="n">
        <v>1523.23544527453</v>
      </c>
      <c r="H5" t="n">
        <v>1562.43920203546</v>
      </c>
      <c r="I5" t="n">
        <v>1593.56043449194</v>
      </c>
      <c r="J5" t="n">
        <v>1638.15645578536</v>
      </c>
      <c r="K5" t="n">
        <v>1689.84813334726</v>
      </c>
      <c r="L5" t="n">
        <v>1707.79085761664</v>
      </c>
      <c r="M5" t="n">
        <v>1728.75853220383</v>
      </c>
      <c r="N5" t="n">
        <v>1722.44155163175</v>
      </c>
      <c r="O5" t="n">
        <v>1779.01424031374</v>
      </c>
      <c r="P5" t="n">
        <v>1878.30198627583</v>
      </c>
      <c r="Q5" t="n">
        <v>1938.18171223625</v>
      </c>
      <c r="R5" t="n">
        <v>1945.32441338048</v>
      </c>
      <c r="S5" t="n">
        <v>2040.58716067248</v>
      </c>
      <c r="T5" t="n">
        <v>2042.27097265469</v>
      </c>
      <c r="U5" t="n">
        <v>1612.78078723663</v>
      </c>
      <c r="V5" t="n">
        <v>1433.21907692506</v>
      </c>
      <c r="W5" t="n">
        <v>1368.35173976697</v>
      </c>
      <c r="X5" t="n">
        <v>1277.47626257793</v>
      </c>
      <c r="Y5" t="n">
        <v>1232.92034281735</v>
      </c>
      <c r="Z5" t="n">
        <v>1171.69800286364</v>
      </c>
      <c r="AA5" t="n">
        <v>1349.91632727848</v>
      </c>
      <c r="AB5" t="n">
        <v>1602.67702369205</v>
      </c>
      <c r="AC5" t="n">
        <v>1571.30392353311</v>
      </c>
      <c r="AD5" t="n">
        <v>1610.19655603044</v>
      </c>
      <c r="AE5" t="n">
        <v>1526.9766371389</v>
      </c>
      <c r="AF5" t="n">
        <v>1707.45274978369</v>
      </c>
    </row>
    <row r="6">
      <c r="A6" t="s">
        <v>222</v>
      </c>
      <c r="B6" t="s">
        <v>380</v>
      </c>
      <c r="C6" t="s">
        <v>317</v>
      </c>
      <c r="D6" t="s">
        <v>381</v>
      </c>
      <c r="E6" t="s">
        <v>318</v>
      </c>
      <c r="F6" t="n">
        <v>448.098111871787</v>
      </c>
      <c r="G6" t="n">
        <v>445.16456821075</v>
      </c>
      <c r="H6" t="n">
        <v>455.436730354031</v>
      </c>
      <c r="I6" t="n">
        <v>459.597190256431</v>
      </c>
      <c r="J6" t="n">
        <v>457.472252132582</v>
      </c>
      <c r="K6" t="n">
        <v>459.446537696274</v>
      </c>
      <c r="L6" t="n">
        <v>443.133373949673</v>
      </c>
      <c r="M6" t="n">
        <v>424.23017694414</v>
      </c>
      <c r="N6" t="n">
        <v>398.013571670873</v>
      </c>
      <c r="O6" t="n">
        <v>366.958717792974</v>
      </c>
      <c r="P6" t="n">
        <v>350.207738708748</v>
      </c>
      <c r="Q6" t="n">
        <v>333.735766065063</v>
      </c>
      <c r="R6" t="n">
        <v>312.41708037457</v>
      </c>
      <c r="S6" t="n">
        <v>287.323499476926</v>
      </c>
      <c r="T6" t="n">
        <v>273.530624560281</v>
      </c>
      <c r="U6" t="n">
        <v>219.654505684367</v>
      </c>
      <c r="V6" t="n">
        <v>194.367882825472</v>
      </c>
      <c r="W6" t="n">
        <v>179.6806898525</v>
      </c>
      <c r="X6" t="n">
        <v>167.438443348458</v>
      </c>
      <c r="Y6" t="n">
        <v>160.444407631056</v>
      </c>
      <c r="Z6" t="n">
        <v>149.932081129412</v>
      </c>
      <c r="AA6" t="n">
        <v>222.699941953864</v>
      </c>
      <c r="AB6" t="n">
        <v>261.677201653669</v>
      </c>
      <c r="AC6" t="n">
        <v>253.351809903144</v>
      </c>
      <c r="AD6" t="n">
        <v>225.17470651535</v>
      </c>
      <c r="AE6" t="n">
        <v>210.581865383249</v>
      </c>
      <c r="AF6" t="n">
        <v>235.093890793052</v>
      </c>
    </row>
    <row r="7">
      <c r="A7" t="s">
        <v>222</v>
      </c>
      <c r="B7" t="s">
        <v>382</v>
      </c>
      <c r="C7" t="s">
        <v>317</v>
      </c>
      <c r="D7" t="s">
        <v>383</v>
      </c>
      <c r="E7" t="s">
        <v>318</v>
      </c>
      <c r="F7" t="n">
        <v>442.8575611901</v>
      </c>
      <c r="G7" t="n">
        <v>451.895408068438</v>
      </c>
      <c r="H7" t="n">
        <v>462.559044430334</v>
      </c>
      <c r="I7" t="n">
        <v>481.866495602657</v>
      </c>
      <c r="J7" t="n">
        <v>497.820282588326</v>
      </c>
      <c r="K7" t="n">
        <v>539.320375976358</v>
      </c>
      <c r="L7" t="n">
        <v>538.635242958315</v>
      </c>
      <c r="M7" t="n">
        <v>543.428541691101</v>
      </c>
      <c r="N7" t="n">
        <v>537.515358450719</v>
      </c>
      <c r="O7" t="n">
        <v>538.620110485258</v>
      </c>
      <c r="P7" t="n">
        <v>555.490435428865</v>
      </c>
      <c r="Q7" t="n">
        <v>573.343091255978</v>
      </c>
      <c r="R7" t="n">
        <v>580.128397360847</v>
      </c>
      <c r="S7" t="n">
        <v>574.548424018113</v>
      </c>
      <c r="T7" t="n">
        <v>559.958936136076</v>
      </c>
      <c r="U7" t="n">
        <v>442.286039299965</v>
      </c>
      <c r="V7" t="n">
        <v>374.281889882443</v>
      </c>
      <c r="W7" t="n">
        <v>337.594402917324</v>
      </c>
      <c r="X7" t="n">
        <v>325.603140053482</v>
      </c>
      <c r="Y7" t="n">
        <v>313.460447364693</v>
      </c>
      <c r="Z7" t="n">
        <v>295.536760532285</v>
      </c>
      <c r="AA7" t="n">
        <v>357.823776034585</v>
      </c>
      <c r="AB7" t="n">
        <v>383.361345995736</v>
      </c>
      <c r="AC7" t="n">
        <v>389.820118524614</v>
      </c>
      <c r="AD7" t="n">
        <v>380.546820188925</v>
      </c>
      <c r="AE7" t="n">
        <v>374.453762989626</v>
      </c>
      <c r="AF7" t="n">
        <v>444.147161713944</v>
      </c>
    </row>
    <row r="8">
      <c r="A8" t="s">
        <v>222</v>
      </c>
      <c r="B8" t="s">
        <v>384</v>
      </c>
      <c r="C8" t="s">
        <v>317</v>
      </c>
      <c r="D8" t="s">
        <v>385</v>
      </c>
      <c r="E8" t="s">
        <v>318</v>
      </c>
      <c r="F8" t="n">
        <v>34.6703984088501</v>
      </c>
      <c r="G8" t="n">
        <v>38.2265851787824</v>
      </c>
      <c r="H8" t="n">
        <v>40.5937775818923</v>
      </c>
      <c r="I8" t="n">
        <v>38.4901551729728</v>
      </c>
      <c r="J8" t="n">
        <v>38.7897269357952</v>
      </c>
      <c r="K8" t="n">
        <v>46.6243374347832</v>
      </c>
      <c r="L8" t="n">
        <v>45.6332166484792</v>
      </c>
      <c r="M8" t="n">
        <v>44.1219796841468</v>
      </c>
      <c r="N8" t="n">
        <v>42.6303335978404</v>
      </c>
      <c r="O8" t="n">
        <v>42.9816718658467</v>
      </c>
      <c r="P8" t="n">
        <v>48.0231522414334</v>
      </c>
      <c r="Q8" t="n">
        <v>50.8530594018109</v>
      </c>
      <c r="R8" t="n">
        <v>52.2752716171186</v>
      </c>
      <c r="S8" t="n">
        <v>56.3612528191145</v>
      </c>
      <c r="T8" t="n">
        <v>55.5990827367848</v>
      </c>
      <c r="U8" t="n">
        <v>48.5439596553866</v>
      </c>
      <c r="V8" t="n">
        <v>56.5348588354197</v>
      </c>
      <c r="W8" t="n">
        <v>66.9307206966032</v>
      </c>
      <c r="X8" t="n">
        <v>70.9365233848137</v>
      </c>
      <c r="Y8" t="n">
        <v>81.0356601189258</v>
      </c>
      <c r="Z8" t="n">
        <v>78.2479056325218</v>
      </c>
      <c r="AA8" t="n">
        <v>67.6959820057024</v>
      </c>
      <c r="AB8" t="n">
        <v>59.7019047374776</v>
      </c>
      <c r="AC8" t="n">
        <v>56.8059662398928</v>
      </c>
      <c r="AD8" t="n">
        <v>53.7131950097615</v>
      </c>
      <c r="AE8" t="n">
        <v>43.1004318728779</v>
      </c>
      <c r="AF8" t="n">
        <v>44.9312178260257</v>
      </c>
    </row>
    <row r="9">
      <c r="A9" t="s">
        <v>222</v>
      </c>
      <c r="B9" t="s">
        <v>386</v>
      </c>
      <c r="C9" t="s">
        <v>317</v>
      </c>
      <c r="D9" t="s">
        <v>387</v>
      </c>
      <c r="E9" t="s">
        <v>318</v>
      </c>
      <c r="F9" t="n">
        <v>482.673812677541</v>
      </c>
      <c r="G9" t="n">
        <v>502.355470869916</v>
      </c>
      <c r="H9" t="n">
        <v>508.4677585233</v>
      </c>
      <c r="I9" t="n">
        <v>517.939833261155</v>
      </c>
      <c r="J9" t="n">
        <v>523.880039017576</v>
      </c>
      <c r="K9" t="n">
        <v>561.365634013624</v>
      </c>
      <c r="L9" t="n">
        <v>569.115129788225</v>
      </c>
      <c r="M9" t="n">
        <v>568.72483198435</v>
      </c>
      <c r="N9" t="n">
        <v>570.53591513069</v>
      </c>
      <c r="O9" t="n">
        <v>570.230584212379</v>
      </c>
      <c r="P9" t="n">
        <v>588.329950942045</v>
      </c>
      <c r="Q9" t="n">
        <v>605.660785708271</v>
      </c>
      <c r="R9" t="n">
        <v>629.08352389332</v>
      </c>
      <c r="S9" t="n">
        <v>662.637398066218</v>
      </c>
      <c r="T9" t="n">
        <v>642.659098561906</v>
      </c>
      <c r="U9" t="n">
        <v>528.401781392933</v>
      </c>
      <c r="V9" t="n">
        <v>470.272151585049</v>
      </c>
      <c r="W9" t="n">
        <v>461.001674195739</v>
      </c>
      <c r="X9" t="n">
        <v>449.366246902192</v>
      </c>
      <c r="Y9" t="n">
        <v>454.995659326778</v>
      </c>
      <c r="Z9" t="n">
        <v>451.928113054816</v>
      </c>
      <c r="AA9" t="n">
        <v>439.565206629983</v>
      </c>
      <c r="AB9" t="n">
        <v>431.50062962771</v>
      </c>
      <c r="AC9" t="n">
        <v>414.715680116467</v>
      </c>
      <c r="AD9" t="n">
        <v>397.784657025505</v>
      </c>
      <c r="AE9" t="n">
        <v>386.055302148962</v>
      </c>
      <c r="AF9" t="n">
        <v>450.199615910678</v>
      </c>
    </row>
    <row r="10">
      <c r="A10" t="s">
        <v>222</v>
      </c>
      <c r="B10" t="s">
        <v>388</v>
      </c>
      <c r="C10" t="s">
        <v>317</v>
      </c>
      <c r="D10" t="s">
        <v>389</v>
      </c>
      <c r="E10" t="s">
        <v>318</v>
      </c>
      <c r="F10" t="n">
        <v>739.466593827167</v>
      </c>
      <c r="G10" t="n">
        <v>769.855562587714</v>
      </c>
      <c r="H10" t="n">
        <v>777.692443472097</v>
      </c>
      <c r="I10" t="n">
        <v>791.399171466005</v>
      </c>
      <c r="J10" t="n">
        <v>798.937307952905</v>
      </c>
      <c r="K10" t="n">
        <v>857.213731811794</v>
      </c>
      <c r="L10" t="n">
        <v>864.091739686114</v>
      </c>
      <c r="M10" t="n">
        <v>854.66463547342</v>
      </c>
      <c r="N10" t="n">
        <v>847.313353840322</v>
      </c>
      <c r="O10" t="n">
        <v>840.169992174206</v>
      </c>
      <c r="P10" t="n">
        <v>862.111309871031</v>
      </c>
      <c r="Q10" t="n">
        <v>881.699619485379</v>
      </c>
      <c r="R10" t="n">
        <v>908.861779582695</v>
      </c>
      <c r="S10" t="n">
        <v>951.036805307803</v>
      </c>
      <c r="T10" t="n">
        <v>959.350193320495</v>
      </c>
      <c r="U10" t="n">
        <v>810.328314913617</v>
      </c>
      <c r="V10" t="n">
        <v>727.088918386807</v>
      </c>
      <c r="W10" t="n">
        <v>716.824261384029</v>
      </c>
      <c r="X10" t="n">
        <v>688.044167019639</v>
      </c>
      <c r="Y10" t="n">
        <v>691.836521963709</v>
      </c>
      <c r="Z10" t="n">
        <v>679.337674695705</v>
      </c>
      <c r="AA10" t="n">
        <v>693.46461541183</v>
      </c>
      <c r="AB10" t="n">
        <v>691.950229955539</v>
      </c>
      <c r="AC10" t="n">
        <v>694.659266103641</v>
      </c>
      <c r="AD10" t="n">
        <v>673.244693642486</v>
      </c>
      <c r="AE10" t="n">
        <v>664.276685205343</v>
      </c>
      <c r="AF10" t="n">
        <v>778.723448913441</v>
      </c>
    </row>
    <row r="11">
      <c r="A11" t="s">
        <v>222</v>
      </c>
      <c r="B11" t="s">
        <v>390</v>
      </c>
      <c r="C11" t="s">
        <v>317</v>
      </c>
      <c r="D11" t="s">
        <v>391</v>
      </c>
      <c r="E11" t="s">
        <v>318</v>
      </c>
      <c r="F11" t="n">
        <v>256.792781149626</v>
      </c>
      <c r="G11" t="n">
        <v>267.500091717797</v>
      </c>
      <c r="H11" t="n">
        <v>269.224684948797</v>
      </c>
      <c r="I11" t="n">
        <v>273.45933820485</v>
      </c>
      <c r="J11" t="n">
        <v>275.057268935329</v>
      </c>
      <c r="K11" t="n">
        <v>295.84809779817</v>
      </c>
      <c r="L11" t="n">
        <v>294.976609897889</v>
      </c>
      <c r="M11" t="n">
        <v>285.939803489069</v>
      </c>
      <c r="N11" t="n">
        <v>276.777438709632</v>
      </c>
      <c r="O11" t="n">
        <v>269.939407961826</v>
      </c>
      <c r="P11" t="n">
        <v>273.781358928985</v>
      </c>
      <c r="Q11" t="n">
        <v>276.038833777107</v>
      </c>
      <c r="R11" t="n">
        <v>279.778255689375</v>
      </c>
      <c r="S11" t="n">
        <v>288.399407241585</v>
      </c>
      <c r="T11" t="n">
        <v>316.691094758589</v>
      </c>
      <c r="U11" t="n">
        <v>281.926533520684</v>
      </c>
      <c r="V11" t="n">
        <v>256.816766801758</v>
      </c>
      <c r="W11" t="n">
        <v>255.82258718829</v>
      </c>
      <c r="X11" t="n">
        <v>238.677920117447</v>
      </c>
      <c r="Y11" t="n">
        <v>236.840862636931</v>
      </c>
      <c r="Z11" t="n">
        <v>227.40956164089</v>
      </c>
      <c r="AA11" t="n">
        <v>253.899408781847</v>
      </c>
      <c r="AB11" t="n">
        <v>260.44960032783</v>
      </c>
      <c r="AC11" t="n">
        <v>279.943585987174</v>
      </c>
      <c r="AD11" t="n">
        <v>275.460036616982</v>
      </c>
      <c r="AE11" t="n">
        <v>278.221383056381</v>
      </c>
      <c r="AF11" t="n">
        <v>328.523833002763</v>
      </c>
    </row>
    <row r="12">
      <c r="A12" t="s">
        <v>222</v>
      </c>
      <c r="B12" t="s">
        <v>392</v>
      </c>
      <c r="C12" t="s">
        <v>317</v>
      </c>
      <c r="D12" t="s">
        <v>393</v>
      </c>
      <c r="E12" t="s">
        <v>318</v>
      </c>
      <c r="F12" t="n">
        <v>499.505845871857</v>
      </c>
      <c r="G12" t="n">
        <v>512.95445429351</v>
      </c>
      <c r="H12" t="n">
        <v>528.955396900407</v>
      </c>
      <c r="I12" t="n">
        <v>554.484983495101</v>
      </c>
      <c r="J12" t="n">
        <v>583.077606113873</v>
      </c>
      <c r="K12" t="n">
        <v>626.60810437244</v>
      </c>
      <c r="L12" t="n">
        <v>650.257804509313</v>
      </c>
      <c r="M12" t="n">
        <v>661.821758823596</v>
      </c>
      <c r="N12" t="n">
        <v>660.041686566589</v>
      </c>
      <c r="O12" t="n">
        <v>653.505324492174</v>
      </c>
      <c r="P12" t="n">
        <v>674.712690883425</v>
      </c>
      <c r="Q12" t="n">
        <v>695.232037367919</v>
      </c>
      <c r="R12" t="n">
        <v>714.836244509411</v>
      </c>
      <c r="S12" t="n">
        <v>693.887989403507</v>
      </c>
      <c r="T12" t="n">
        <v>648.601499557672</v>
      </c>
      <c r="U12" t="n">
        <v>504.626578107923</v>
      </c>
      <c r="V12" t="n">
        <v>435.308526509708</v>
      </c>
      <c r="W12" t="n">
        <v>402.807354048698</v>
      </c>
      <c r="X12" t="n">
        <v>381.902717633</v>
      </c>
      <c r="Y12" t="n">
        <v>382.123300041167</v>
      </c>
      <c r="Z12" t="n">
        <v>378.291040835178</v>
      </c>
      <c r="AA12" t="n">
        <v>418.257347667911</v>
      </c>
      <c r="AB12" t="n">
        <v>451.234240753464</v>
      </c>
      <c r="AC12" t="n">
        <v>442.305543071485</v>
      </c>
      <c r="AD12" t="n">
        <v>438.11403883549</v>
      </c>
      <c r="AE12" t="n">
        <v>450.537161348497</v>
      </c>
      <c r="AF12" t="n">
        <v>541.296605834972</v>
      </c>
    </row>
    <row r="13">
      <c r="A13" t="s">
        <v>222</v>
      </c>
      <c r="B13" t="s">
        <v>394</v>
      </c>
      <c r="C13" t="s">
        <v>317</v>
      </c>
      <c r="D13" t="s">
        <v>395</v>
      </c>
      <c r="E13" t="s">
        <v>318</v>
      </c>
      <c r="F13" t="n">
        <v>439.231331987961</v>
      </c>
      <c r="G13" t="n">
        <v>464.718601445107</v>
      </c>
      <c r="H13" t="n">
        <v>491.64854739814</v>
      </c>
      <c r="I13" t="n">
        <v>515.11559063582</v>
      </c>
      <c r="J13" t="n">
        <v>546.228362303968</v>
      </c>
      <c r="K13" t="n">
        <v>595.305233240514</v>
      </c>
      <c r="L13" t="n">
        <v>606.985341304191</v>
      </c>
      <c r="M13" t="n">
        <v>614.307759124392</v>
      </c>
      <c r="N13" t="n">
        <v>614.872284610281</v>
      </c>
      <c r="O13" t="n">
        <v>620.641812054008</v>
      </c>
      <c r="P13" t="n">
        <v>639.994607260371</v>
      </c>
      <c r="Q13" t="n">
        <v>657.675641800476</v>
      </c>
      <c r="R13" t="n">
        <v>676.930607503559</v>
      </c>
      <c r="S13" t="n">
        <v>693.792047372826</v>
      </c>
      <c r="T13" t="n">
        <v>678.928170407719</v>
      </c>
      <c r="U13" t="n">
        <v>562.979513746512</v>
      </c>
      <c r="V13" t="n">
        <v>500.838453340449</v>
      </c>
      <c r="W13" t="n">
        <v>468.234262837339</v>
      </c>
      <c r="X13" t="n">
        <v>442.930528661619</v>
      </c>
      <c r="Y13" t="n">
        <v>444.68641752607</v>
      </c>
      <c r="Z13" t="n">
        <v>436.977365240882</v>
      </c>
      <c r="AA13" t="n">
        <v>475.363767363627</v>
      </c>
      <c r="AB13" t="n">
        <v>498.708433066524</v>
      </c>
      <c r="AC13" t="n">
        <v>487.719940341027</v>
      </c>
      <c r="AD13" t="n">
        <v>464.243968611087</v>
      </c>
      <c r="AE13" t="n">
        <v>484.708537083365</v>
      </c>
      <c r="AF13" t="n">
        <v>605.17413857565</v>
      </c>
    </row>
    <row r="14">
      <c r="A14" t="s">
        <v>222</v>
      </c>
      <c r="B14" t="s">
        <v>396</v>
      </c>
      <c r="C14" t="s">
        <v>317</v>
      </c>
      <c r="D14" t="s">
        <v>397</v>
      </c>
      <c r="E14" t="s">
        <v>318</v>
      </c>
      <c r="F14" t="n">
        <v>177.038212707561</v>
      </c>
      <c r="G14" t="n">
        <v>180.519277860147</v>
      </c>
      <c r="H14" t="n">
        <v>185.744688658212</v>
      </c>
      <c r="I14" t="n">
        <v>190.252442914889</v>
      </c>
      <c r="J14" t="n">
        <v>192.333525708792</v>
      </c>
      <c r="K14" t="n">
        <v>203.345142317728</v>
      </c>
      <c r="L14" t="n">
        <v>203.855482166593</v>
      </c>
      <c r="M14" t="n">
        <v>189.728051130939</v>
      </c>
      <c r="N14" t="n">
        <v>168.575229301503</v>
      </c>
      <c r="O14" t="n">
        <v>150.212425752501</v>
      </c>
      <c r="P14" t="n">
        <v>142.975830407229</v>
      </c>
      <c r="Q14" t="n">
        <v>138.311411991073</v>
      </c>
      <c r="R14" t="n">
        <v>135.681762220318</v>
      </c>
      <c r="S14" t="n">
        <v>129.923939720876</v>
      </c>
      <c r="T14" t="n">
        <v>117.296910213238</v>
      </c>
      <c r="U14" t="n">
        <v>90.1280309740788</v>
      </c>
      <c r="V14" t="n">
        <v>79.9136899553494</v>
      </c>
      <c r="W14" t="n">
        <v>76.5153234817584</v>
      </c>
      <c r="X14" t="n">
        <v>72.898506121504</v>
      </c>
      <c r="Y14" t="n">
        <v>71.639918302249</v>
      </c>
      <c r="Z14" t="n">
        <v>64.3212009353244</v>
      </c>
      <c r="AA14" t="n">
        <v>66.276862118806</v>
      </c>
      <c r="AB14" t="n">
        <v>66.5713449685135</v>
      </c>
      <c r="AC14" t="n">
        <v>62.7391998469276</v>
      </c>
      <c r="AD14" t="n">
        <v>65.3322787350514</v>
      </c>
      <c r="AE14" t="n">
        <v>71.3889182018566</v>
      </c>
      <c r="AF14" t="n">
        <v>89.7030690548564</v>
      </c>
    </row>
    <row r="15">
      <c r="A15" t="s">
        <v>222</v>
      </c>
      <c r="B15" t="s">
        <v>398</v>
      </c>
      <c r="C15" t="s">
        <v>317</v>
      </c>
      <c r="D15" t="s">
        <v>399</v>
      </c>
      <c r="E15" t="s">
        <v>318</v>
      </c>
      <c r="F15" t="n">
        <v>346.808062291554</v>
      </c>
      <c r="G15" t="n">
        <v>362.463335325088</v>
      </c>
      <c r="H15" t="n">
        <v>376.101121621706</v>
      </c>
      <c r="I15" t="n">
        <v>393.278060565909</v>
      </c>
      <c r="J15" t="n">
        <v>404.217082160666</v>
      </c>
      <c r="K15" t="n">
        <v>429.418180918377</v>
      </c>
      <c r="L15" t="n">
        <v>434.022619015383</v>
      </c>
      <c r="M15" t="n">
        <v>418.349738361946</v>
      </c>
      <c r="N15" t="n">
        <v>393.105779728281</v>
      </c>
      <c r="O15" t="n">
        <v>372.57399269957</v>
      </c>
      <c r="P15" t="n">
        <v>371.417613667791</v>
      </c>
      <c r="Q15" t="n">
        <v>376.335070167044</v>
      </c>
      <c r="R15" t="n">
        <v>381.108876833281</v>
      </c>
      <c r="S15" t="n">
        <v>381.201123483983</v>
      </c>
      <c r="T15" t="n">
        <v>363.030072836817</v>
      </c>
      <c r="U15" t="n">
        <v>285.791742485215</v>
      </c>
      <c r="V15" t="n">
        <v>247.723481801722</v>
      </c>
      <c r="W15" t="n">
        <v>234.673102866958</v>
      </c>
      <c r="X15" t="n">
        <v>223.647009108736</v>
      </c>
      <c r="Y15" t="n">
        <v>228.366014573399</v>
      </c>
      <c r="Z15" t="n">
        <v>219.567100090354</v>
      </c>
      <c r="AA15" t="n">
        <v>254.887745488171</v>
      </c>
      <c r="AB15" t="n">
        <v>266.572419308907</v>
      </c>
      <c r="AC15" t="n">
        <v>257.377259132537</v>
      </c>
      <c r="AD15" t="n">
        <v>254.176837254278</v>
      </c>
      <c r="AE15" t="n">
        <v>259.465487622054</v>
      </c>
      <c r="AF15" t="n">
        <v>314.800243823503</v>
      </c>
    </row>
    <row r="16">
      <c r="A16" t="s">
        <v>222</v>
      </c>
      <c r="B16" t="s">
        <v>400</v>
      </c>
      <c r="C16" t="s">
        <v>317</v>
      </c>
      <c r="D16" t="s">
        <v>401</v>
      </c>
      <c r="E16" t="s">
        <v>318</v>
      </c>
      <c r="F16" t="n">
        <v>169.769849583993</v>
      </c>
      <c r="G16" t="n">
        <v>181.944057464941</v>
      </c>
      <c r="H16" t="n">
        <v>190.356432963495</v>
      </c>
      <c r="I16" t="n">
        <v>203.025617651021</v>
      </c>
      <c r="J16" t="n">
        <v>211.883556451874</v>
      </c>
      <c r="K16" t="n">
        <v>226.07303860065</v>
      </c>
      <c r="L16" t="n">
        <v>230.167136848792</v>
      </c>
      <c r="M16" t="n">
        <v>228.621687231008</v>
      </c>
      <c r="N16" t="n">
        <v>224.530550426778</v>
      </c>
      <c r="O16" t="n">
        <v>222.361566947069</v>
      </c>
      <c r="P16" t="n">
        <v>228.441783260562</v>
      </c>
      <c r="Q16" t="n">
        <v>238.023658175971</v>
      </c>
      <c r="R16" t="n">
        <v>245.427114612963</v>
      </c>
      <c r="S16" t="n">
        <v>251.277183763108</v>
      </c>
      <c r="T16" t="n">
        <v>245.733162623579</v>
      </c>
      <c r="U16" t="n">
        <v>195.663711511136</v>
      </c>
      <c r="V16" t="n">
        <v>167.809791846373</v>
      </c>
      <c r="W16" t="n">
        <v>158.1577793852</v>
      </c>
      <c r="X16" t="n">
        <v>150.748502987232</v>
      </c>
      <c r="Y16" t="n">
        <v>156.72609627115</v>
      </c>
      <c r="Z16" t="n">
        <v>155.24589915503</v>
      </c>
      <c r="AA16" t="n">
        <v>188.610883369365</v>
      </c>
      <c r="AB16" t="n">
        <v>200.001074340394</v>
      </c>
      <c r="AC16" t="n">
        <v>194.63805928561</v>
      </c>
      <c r="AD16" t="n">
        <v>188.844558519227</v>
      </c>
      <c r="AE16" t="n">
        <v>188.076569420198</v>
      </c>
      <c r="AF16" t="n">
        <v>225.097174768647</v>
      </c>
    </row>
    <row r="17">
      <c r="A17" t="s">
        <v>222</v>
      </c>
      <c r="B17" t="s">
        <v>402</v>
      </c>
      <c r="C17" t="s">
        <v>317</v>
      </c>
      <c r="D17" t="s">
        <v>403</v>
      </c>
      <c r="E17" t="s">
        <v>318</v>
      </c>
      <c r="F17" t="n">
        <v>218.338432264144</v>
      </c>
      <c r="G17" t="n">
        <v>235.549843607567</v>
      </c>
      <c r="H17" t="n">
        <v>248.003960122728</v>
      </c>
      <c r="I17" t="n">
        <v>264.351312227838</v>
      </c>
      <c r="J17" t="n">
        <v>279.021322829862</v>
      </c>
      <c r="K17" t="n">
        <v>293.428688759223</v>
      </c>
      <c r="L17" t="n">
        <v>299.572900446426</v>
      </c>
      <c r="M17" t="n">
        <v>305.161470771902</v>
      </c>
      <c r="N17" t="n">
        <v>304.244840715198</v>
      </c>
      <c r="O17" t="n">
        <v>304.411345212219</v>
      </c>
      <c r="P17" t="n">
        <v>307.572055510417</v>
      </c>
      <c r="Q17" t="n">
        <v>315.037460240819</v>
      </c>
      <c r="R17" t="n">
        <v>320.452295841348</v>
      </c>
      <c r="S17" t="n">
        <v>327.121669009213</v>
      </c>
      <c r="T17" t="n">
        <v>322.163891005977</v>
      </c>
      <c r="U17" t="n">
        <v>262.277897497042</v>
      </c>
      <c r="V17" t="n">
        <v>244.646561989594</v>
      </c>
      <c r="W17" t="n">
        <v>245.052201439896</v>
      </c>
      <c r="X17" t="n">
        <v>243.969447922485</v>
      </c>
      <c r="Y17" t="n">
        <v>250.588355628166</v>
      </c>
      <c r="Z17" t="n">
        <v>252.320515663426</v>
      </c>
      <c r="AA17" t="n">
        <v>264.577317505522</v>
      </c>
      <c r="AB17" t="n">
        <v>271.231155153849</v>
      </c>
      <c r="AC17" t="n">
        <v>265.418423357469</v>
      </c>
      <c r="AD17" t="n">
        <v>263.18130432659</v>
      </c>
      <c r="AE17" t="n">
        <v>269.963511720613</v>
      </c>
      <c r="AF17" t="n">
        <v>322.708403469361</v>
      </c>
    </row>
    <row r="18">
      <c r="A18" t="s">
        <v>222</v>
      </c>
      <c r="B18" t="s">
        <v>404</v>
      </c>
      <c r="C18" t="s">
        <v>317</v>
      </c>
      <c r="D18" t="s">
        <v>405</v>
      </c>
      <c r="E18" t="s">
        <v>318</v>
      </c>
      <c r="F18" t="n">
        <v>697.477648357713</v>
      </c>
      <c r="G18" t="n">
        <v>739.953980330271</v>
      </c>
      <c r="H18" t="n">
        <v>787.014326451313</v>
      </c>
      <c r="I18" t="n">
        <v>838.930891069279</v>
      </c>
      <c r="J18" t="n">
        <v>883.570600329133</v>
      </c>
      <c r="K18" t="n">
        <v>960.056020520546</v>
      </c>
      <c r="L18" t="n">
        <v>931.93222290661</v>
      </c>
      <c r="M18" t="n">
        <v>916.939297454868</v>
      </c>
      <c r="N18" t="n">
        <v>893.05068496343</v>
      </c>
      <c r="O18" t="n">
        <v>866.307893892162</v>
      </c>
      <c r="P18" t="n">
        <v>852.257558330707</v>
      </c>
      <c r="Q18" t="n">
        <v>840.249750580585</v>
      </c>
      <c r="R18" t="n">
        <v>832.149961791808</v>
      </c>
      <c r="S18" t="n">
        <v>831.602550365081</v>
      </c>
      <c r="T18" t="n">
        <v>860.586490665549</v>
      </c>
      <c r="U18" t="n">
        <v>738.045153960269</v>
      </c>
      <c r="V18" t="n">
        <v>669.959745158199</v>
      </c>
      <c r="W18" t="n">
        <v>648.881914952801</v>
      </c>
      <c r="X18" t="n">
        <v>663.017320773738</v>
      </c>
      <c r="Y18" t="n">
        <v>723.720448780049</v>
      </c>
      <c r="Z18" t="n">
        <v>732.566684245441</v>
      </c>
      <c r="AA18" t="n">
        <v>694.132295851203</v>
      </c>
      <c r="AB18" t="n">
        <v>690.138025215302</v>
      </c>
      <c r="AC18" t="n">
        <v>678.609782819864</v>
      </c>
      <c r="AD18" t="n">
        <v>664.38332667263</v>
      </c>
      <c r="AE18" t="n">
        <v>651.107429604088</v>
      </c>
      <c r="AF18" t="n">
        <v>746.829724811729</v>
      </c>
    </row>
    <row r="19">
      <c r="A19" t="s">
        <v>222</v>
      </c>
      <c r="B19" t="s">
        <v>406</v>
      </c>
      <c r="C19" t="s">
        <v>317</v>
      </c>
      <c r="D19" t="s">
        <v>407</v>
      </c>
      <c r="E19" t="s">
        <v>318</v>
      </c>
      <c r="F19" t="n">
        <v>318.332982612569</v>
      </c>
      <c r="G19" t="n">
        <v>348.164683633005</v>
      </c>
      <c r="H19" t="n">
        <v>371.927657636964</v>
      </c>
      <c r="I19" t="n">
        <v>396.442065953813</v>
      </c>
      <c r="J19" t="n">
        <v>418.444243374996</v>
      </c>
      <c r="K19" t="n">
        <v>447.180574216214</v>
      </c>
      <c r="L19" t="n">
        <v>453.945200728356</v>
      </c>
      <c r="M19" t="n">
        <v>462.017789182795</v>
      </c>
      <c r="N19" t="n">
        <v>466.32422769865</v>
      </c>
      <c r="O19" t="n">
        <v>479.648018500646</v>
      </c>
      <c r="P19" t="n">
        <v>498.555069323534</v>
      </c>
      <c r="Q19" t="n">
        <v>511.037504074183</v>
      </c>
      <c r="R19" t="n">
        <v>519.195121418167</v>
      </c>
      <c r="S19" t="n">
        <v>519.941477388668</v>
      </c>
      <c r="T19" t="n">
        <v>545.201832629609</v>
      </c>
      <c r="U19" t="n">
        <v>457.677458984364</v>
      </c>
      <c r="V19" t="n">
        <v>398.765898664643</v>
      </c>
      <c r="W19" t="n">
        <v>365.511886585487</v>
      </c>
      <c r="X19" t="n">
        <v>335.55815389501</v>
      </c>
      <c r="Y19" t="n">
        <v>339.660517338718</v>
      </c>
      <c r="Z19" t="n">
        <v>329.627837309728</v>
      </c>
      <c r="AA19" t="n">
        <v>371.862928334276</v>
      </c>
      <c r="AB19" t="n">
        <v>383.680393826251</v>
      </c>
      <c r="AC19" t="n">
        <v>372.401026857759</v>
      </c>
      <c r="AD19" t="n">
        <v>344.834136059647</v>
      </c>
      <c r="AE19" t="n">
        <v>336.263032803083</v>
      </c>
      <c r="AF19" t="n">
        <v>377.267220130509</v>
      </c>
    </row>
    <row r="20">
      <c r="A20" t="s">
        <v>222</v>
      </c>
      <c r="B20" t="s">
        <v>408</v>
      </c>
      <c r="C20" t="s">
        <v>317</v>
      </c>
      <c r="D20" t="s">
        <v>409</v>
      </c>
      <c r="E20" t="s">
        <v>318</v>
      </c>
      <c r="F20" t="n">
        <v>216.55167646132</v>
      </c>
      <c r="G20" t="n">
        <v>229.873182939448</v>
      </c>
      <c r="H20" t="n">
        <v>237.0356064852</v>
      </c>
      <c r="I20" t="n">
        <v>235.594737375304</v>
      </c>
      <c r="J20" t="n">
        <v>241.448771127428</v>
      </c>
      <c r="K20" t="n">
        <v>268.310311319326</v>
      </c>
      <c r="L20" t="n">
        <v>276.72312356338</v>
      </c>
      <c r="M20" t="n">
        <v>284.243053716705</v>
      </c>
      <c r="N20" t="n">
        <v>290.182521749419</v>
      </c>
      <c r="O20" t="n">
        <v>293.669728857485</v>
      </c>
      <c r="P20" t="n">
        <v>324.416542867384</v>
      </c>
      <c r="Q20" t="n">
        <v>353.350270013283</v>
      </c>
      <c r="R20" t="n">
        <v>379.630079274389</v>
      </c>
      <c r="S20" t="n">
        <v>416.900629071571</v>
      </c>
      <c r="T20" t="n">
        <v>420.904961198565</v>
      </c>
      <c r="U20" t="n">
        <v>348.162628365018</v>
      </c>
      <c r="V20" t="n">
        <v>321.925444640819</v>
      </c>
      <c r="W20" t="n">
        <v>343.931852277549</v>
      </c>
      <c r="X20" t="n">
        <v>358.42261629671</v>
      </c>
      <c r="Y20" t="n">
        <v>407.585281150979</v>
      </c>
      <c r="Z20" t="n">
        <v>402.065034048493</v>
      </c>
      <c r="AA20" t="n">
        <v>395.299170563386</v>
      </c>
      <c r="AB20" t="n">
        <v>422.895157368783</v>
      </c>
      <c r="AC20" t="n">
        <v>427.912801157922</v>
      </c>
      <c r="AD20" t="n">
        <v>396.906566508971</v>
      </c>
      <c r="AE20" t="n">
        <v>391.737176693001</v>
      </c>
      <c r="AF20" t="n">
        <v>503.539285585538</v>
      </c>
    </row>
    <row r="21">
      <c r="A21" t="s">
        <v>222</v>
      </c>
      <c r="B21" t="s">
        <v>410</v>
      </c>
      <c r="C21" t="s">
        <v>317</v>
      </c>
      <c r="D21" t="s">
        <v>411</v>
      </c>
      <c r="E21" t="s">
        <v>318</v>
      </c>
      <c r="F21" t="n">
        <v>273.586083391384</v>
      </c>
      <c r="G21" t="n">
        <v>294.492343068558</v>
      </c>
      <c r="H21" t="n">
        <v>308.261931953775</v>
      </c>
      <c r="I21" t="n">
        <v>314.828199833463</v>
      </c>
      <c r="J21" t="n">
        <v>330.777796685131</v>
      </c>
      <c r="K21" t="n">
        <v>370.288193101305</v>
      </c>
      <c r="L21" t="n">
        <v>380.036955194746</v>
      </c>
      <c r="M21" t="n">
        <v>391.197490454788</v>
      </c>
      <c r="N21" t="n">
        <v>398.445206414725</v>
      </c>
      <c r="O21" t="n">
        <v>403.05503402418</v>
      </c>
      <c r="P21" t="n">
        <v>439.03274636403</v>
      </c>
      <c r="Q21" t="n">
        <v>473.085137205684</v>
      </c>
      <c r="R21" t="n">
        <v>502.183527794638</v>
      </c>
      <c r="S21" t="n">
        <v>544.084430705078</v>
      </c>
      <c r="T21" t="n">
        <v>568.050191512412</v>
      </c>
      <c r="U21" t="n">
        <v>489.456977134103</v>
      </c>
      <c r="V21" t="n">
        <v>452.143512506568</v>
      </c>
      <c r="W21" t="n">
        <v>473.050409814776</v>
      </c>
      <c r="X21" t="n">
        <v>482.536907181949</v>
      </c>
      <c r="Y21" t="n">
        <v>519.545389985763</v>
      </c>
      <c r="Z21" t="n">
        <v>536.338481035303</v>
      </c>
      <c r="AA21" t="n">
        <v>560.517737927647</v>
      </c>
      <c r="AB21" t="n">
        <v>602.193685673414</v>
      </c>
      <c r="AC21" t="n">
        <v>604.216308683738</v>
      </c>
      <c r="AD21" t="n">
        <v>609.312835418435</v>
      </c>
      <c r="AE21" t="n">
        <v>596.107576571282</v>
      </c>
      <c r="AF21" t="n">
        <v>743.515255803174</v>
      </c>
    </row>
    <row r="22">
      <c r="A22" t="s">
        <v>222</v>
      </c>
      <c r="B22" t="s">
        <v>412</v>
      </c>
      <c r="C22" t="s">
        <v>317</v>
      </c>
      <c r="D22" t="s">
        <v>413</v>
      </c>
      <c r="E22" t="s">
        <v>318</v>
      </c>
      <c r="F22" t="n">
        <v>57.0344069300633</v>
      </c>
      <c r="G22" t="n">
        <v>64.6191601291103</v>
      </c>
      <c r="H22" t="n">
        <v>71.2263254685747</v>
      </c>
      <c r="I22" t="n">
        <v>79.2334624581595</v>
      </c>
      <c r="J22" t="n">
        <v>89.3290255577029</v>
      </c>
      <c r="K22" t="n">
        <v>101.977881781979</v>
      </c>
      <c r="L22" t="n">
        <v>103.313831631365</v>
      </c>
      <c r="M22" t="n">
        <v>106.954436738083</v>
      </c>
      <c r="N22" t="n">
        <v>108.262684665306</v>
      </c>
      <c r="O22" t="n">
        <v>109.385305166696</v>
      </c>
      <c r="P22" t="n">
        <v>114.616203496646</v>
      </c>
      <c r="Q22" t="n">
        <v>119.734867192401</v>
      </c>
      <c r="R22" t="n">
        <v>122.553448520249</v>
      </c>
      <c r="S22" t="n">
        <v>127.183801633508</v>
      </c>
      <c r="T22" t="n">
        <v>147.145230313846</v>
      </c>
      <c r="U22" t="n">
        <v>141.294348769085</v>
      </c>
      <c r="V22" t="n">
        <v>130.218067865749</v>
      </c>
      <c r="W22" t="n">
        <v>129.118557537228</v>
      </c>
      <c r="X22" t="n">
        <v>124.114290885239</v>
      </c>
      <c r="Y22" t="n">
        <v>111.960108834784</v>
      </c>
      <c r="Z22" t="n">
        <v>134.27344698681</v>
      </c>
      <c r="AA22" t="n">
        <v>165.218567364261</v>
      </c>
      <c r="AB22" t="n">
        <v>179.298528304631</v>
      </c>
      <c r="AC22" t="n">
        <v>176.303507525816</v>
      </c>
      <c r="AD22" t="n">
        <v>212.406268909464</v>
      </c>
      <c r="AE22" t="n">
        <v>204.370399878281</v>
      </c>
      <c r="AF22" t="n">
        <v>239.975970217636</v>
      </c>
    </row>
    <row r="23">
      <c r="A23" t="s">
        <v>222</v>
      </c>
      <c r="B23" t="s">
        <v>414</v>
      </c>
      <c r="C23" t="s">
        <v>317</v>
      </c>
      <c r="D23" t="s">
        <v>415</v>
      </c>
      <c r="E23" t="s">
        <v>318</v>
      </c>
      <c r="F23" t="n">
        <v>409.497476872669</v>
      </c>
      <c r="G23" t="n">
        <v>447.931530243061</v>
      </c>
      <c r="H23" t="n">
        <v>479.06283133853</v>
      </c>
      <c r="I23" t="n">
        <v>517.734474616661</v>
      </c>
      <c r="J23" t="n">
        <v>571.283497835244</v>
      </c>
      <c r="K23" t="n">
        <v>642.051583509361</v>
      </c>
      <c r="L23" t="n">
        <v>673.850187855441</v>
      </c>
      <c r="M23" t="n">
        <v>742.300835385667</v>
      </c>
      <c r="N23" t="n">
        <v>798.812672962359</v>
      </c>
      <c r="O23" t="n">
        <v>848.0120040137</v>
      </c>
      <c r="P23" t="n">
        <v>940.270161224845</v>
      </c>
      <c r="Q23" t="n">
        <v>1030.01645883575</v>
      </c>
      <c r="R23" t="n">
        <v>1068.18296433601</v>
      </c>
      <c r="S23" t="n">
        <v>1041.46243944964</v>
      </c>
      <c r="T23" t="n">
        <v>1121.01828671592</v>
      </c>
      <c r="U23" t="n">
        <v>960.221474632266</v>
      </c>
      <c r="V23" t="n">
        <v>763.037169101926</v>
      </c>
      <c r="W23" t="n">
        <v>584.520848928517</v>
      </c>
      <c r="X23" t="n">
        <v>457.674366787418</v>
      </c>
      <c r="Y23" t="n">
        <v>432.024711813961</v>
      </c>
      <c r="Z23" t="n">
        <v>424.281455694239</v>
      </c>
      <c r="AA23" t="n">
        <v>478.194010338628</v>
      </c>
      <c r="AB23" t="n">
        <v>551.83247434165</v>
      </c>
      <c r="AC23" t="n">
        <v>605.403319891844</v>
      </c>
      <c r="AD23" t="n">
        <v>632.498701072204</v>
      </c>
      <c r="AE23" t="n">
        <v>596.799754817356</v>
      </c>
      <c r="AF23" t="n">
        <v>713.994646352623</v>
      </c>
    </row>
    <row r="24">
      <c r="A24" t="s">
        <v>222</v>
      </c>
      <c r="B24" t="s">
        <v>416</v>
      </c>
      <c r="C24" t="s">
        <v>317</v>
      </c>
      <c r="D24" t="s">
        <v>417</v>
      </c>
      <c r="E24" t="s">
        <v>318</v>
      </c>
      <c r="F24" t="n">
        <v>2513.45671321722</v>
      </c>
      <c r="G24" t="n">
        <v>2913.25207428961</v>
      </c>
      <c r="H24" t="n">
        <v>3235.56139723142</v>
      </c>
      <c r="I24" t="n">
        <v>3568.82225297859</v>
      </c>
      <c r="J24" t="n">
        <v>3933.1362433128</v>
      </c>
      <c r="K24" t="n">
        <v>4382.79099056681</v>
      </c>
      <c r="L24" t="n">
        <v>4519.88795693202</v>
      </c>
      <c r="M24" t="n">
        <v>4756.79399709917</v>
      </c>
      <c r="N24" t="n">
        <v>4971.85035316768</v>
      </c>
      <c r="O24" t="n">
        <v>5238.87068943643</v>
      </c>
      <c r="P24" t="n">
        <v>5563.15361647841</v>
      </c>
      <c r="Q24" t="n">
        <v>5771.7178324066</v>
      </c>
      <c r="R24" t="n">
        <v>6011.99211109471</v>
      </c>
      <c r="S24" t="n">
        <v>6099.64097765868</v>
      </c>
      <c r="T24" t="n">
        <v>7032.5619745837</v>
      </c>
      <c r="U24" t="n">
        <v>6682.92406345226</v>
      </c>
      <c r="V24" t="n">
        <v>6481.10303471194</v>
      </c>
      <c r="W24" t="n">
        <v>6411.89686321545</v>
      </c>
      <c r="X24" t="n">
        <v>6294.3706556714</v>
      </c>
      <c r="Y24" t="n">
        <v>6697.94416423032</v>
      </c>
      <c r="Z24" t="n">
        <v>6394.46394019585</v>
      </c>
      <c r="AA24" t="n">
        <v>6272.18821165042</v>
      </c>
      <c r="AB24" t="n">
        <v>6126.09727394826</v>
      </c>
      <c r="AC24" t="n">
        <v>5636.13266363576</v>
      </c>
      <c r="AD24" t="n">
        <v>5636.13729201376</v>
      </c>
      <c r="AE24" t="n">
        <v>5364.70631985747</v>
      </c>
      <c r="AF24" t="n">
        <v>5940.51921074907</v>
      </c>
    </row>
    <row r="25">
      <c r="A25" t="s">
        <v>222</v>
      </c>
      <c r="B25" t="s">
        <v>418</v>
      </c>
      <c r="C25" t="s">
        <v>317</v>
      </c>
      <c r="D25" t="s">
        <v>419</v>
      </c>
      <c r="E25" t="s">
        <v>318</v>
      </c>
      <c r="F25" t="n">
        <v>710.692838269928</v>
      </c>
      <c r="G25" t="n">
        <v>805.878714139411</v>
      </c>
      <c r="H25" t="n">
        <v>887.455615099064</v>
      </c>
      <c r="I25" t="n">
        <v>1000.19939581182</v>
      </c>
      <c r="J25" t="n">
        <v>1083.19431198573</v>
      </c>
      <c r="K25" t="n">
        <v>1183.07732088157</v>
      </c>
      <c r="L25" t="n">
        <v>1210.27612586308</v>
      </c>
      <c r="M25" t="n">
        <v>1242.08876019142</v>
      </c>
      <c r="N25" t="n">
        <v>1245.4965480871</v>
      </c>
      <c r="O25" t="n">
        <v>1250.99510260562</v>
      </c>
      <c r="P25" t="n">
        <v>1276.48366822998</v>
      </c>
      <c r="Q25" t="n">
        <v>1264.93290448368</v>
      </c>
      <c r="R25" t="n">
        <v>1268.96682113873</v>
      </c>
      <c r="S25" t="n">
        <v>1234.68837844863</v>
      </c>
      <c r="T25" t="n">
        <v>1273.71615681946</v>
      </c>
      <c r="U25" t="n">
        <v>1085.97088097459</v>
      </c>
      <c r="V25" t="n">
        <v>976.49923013054</v>
      </c>
      <c r="W25" t="n">
        <v>911.714860616598</v>
      </c>
      <c r="X25" t="n">
        <v>853.548810466836</v>
      </c>
      <c r="Y25" t="n">
        <v>887.46424126482</v>
      </c>
      <c r="Z25" t="n">
        <v>847.728428994749</v>
      </c>
      <c r="AA25" t="n">
        <v>850.648853293968</v>
      </c>
      <c r="AB25" t="n">
        <v>853.897103163636</v>
      </c>
      <c r="AC25" t="n">
        <v>812.169399940528</v>
      </c>
      <c r="AD25" t="n">
        <v>758.034835731974</v>
      </c>
      <c r="AE25" t="n">
        <v>680.230863160915</v>
      </c>
      <c r="AF25" t="n">
        <v>724.793948713738</v>
      </c>
    </row>
    <row r="26">
      <c r="A26" t="s">
        <v>222</v>
      </c>
      <c r="B26" t="s">
        <v>420</v>
      </c>
      <c r="C26" t="s">
        <v>317</v>
      </c>
      <c r="D26" t="s">
        <v>421</v>
      </c>
      <c r="E26" t="s">
        <v>318</v>
      </c>
      <c r="F26" t="n">
        <v>911.059625618415</v>
      </c>
      <c r="G26" t="n">
        <v>1119.28108056482</v>
      </c>
      <c r="H26" t="n">
        <v>1301.57278239914</v>
      </c>
      <c r="I26" t="n">
        <v>1465.19867933936</v>
      </c>
      <c r="J26" t="n">
        <v>1675.60999313388</v>
      </c>
      <c r="K26" t="n">
        <v>1920.47385750893</v>
      </c>
      <c r="L26" t="n">
        <v>1987.93912597511</v>
      </c>
      <c r="M26" t="n">
        <v>2121.00910736325</v>
      </c>
      <c r="N26" t="n">
        <v>2290.0843156379</v>
      </c>
      <c r="O26" t="n">
        <v>2480.34626370908</v>
      </c>
      <c r="P26" t="n">
        <v>2703.02806793233</v>
      </c>
      <c r="Q26" t="n">
        <v>2870.23696481548</v>
      </c>
      <c r="R26" t="n">
        <v>3062.02742237297</v>
      </c>
      <c r="S26" t="n">
        <v>3155.02280870285</v>
      </c>
      <c r="T26" t="n">
        <v>3856.68214480057</v>
      </c>
      <c r="U26" t="n">
        <v>3877.76054751976</v>
      </c>
      <c r="V26" t="n">
        <v>3833.24180877783</v>
      </c>
      <c r="W26" t="n">
        <v>3864.25888110718</v>
      </c>
      <c r="X26" t="n">
        <v>3823.43343192751</v>
      </c>
      <c r="Y26" t="n">
        <v>4123.22775829552</v>
      </c>
      <c r="Z26" t="n">
        <v>4003.25735098098</v>
      </c>
      <c r="AA26" t="n">
        <v>3873.74319050373</v>
      </c>
      <c r="AB26" t="n">
        <v>3714.38000936497</v>
      </c>
      <c r="AC26" t="n">
        <v>3396.85666246308</v>
      </c>
      <c r="AD26" t="n">
        <v>3468.07423758327</v>
      </c>
      <c r="AE26" t="n">
        <v>3318.13825689668</v>
      </c>
      <c r="AF26" t="n">
        <v>3717.30992377691</v>
      </c>
    </row>
    <row r="27">
      <c r="A27" t="s">
        <v>222</v>
      </c>
      <c r="B27" t="s">
        <v>422</v>
      </c>
      <c r="C27" t="s">
        <v>317</v>
      </c>
      <c r="D27" t="s">
        <v>423</v>
      </c>
      <c r="E27" t="s">
        <v>318</v>
      </c>
      <c r="F27" t="n">
        <v>891.704249328873</v>
      </c>
      <c r="G27" t="n">
        <v>988.092279585373</v>
      </c>
      <c r="H27" t="n">
        <v>1046.53299973321</v>
      </c>
      <c r="I27" t="n">
        <v>1103.42417782741</v>
      </c>
      <c r="J27" t="n">
        <v>1174.33193819319</v>
      </c>
      <c r="K27" t="n">
        <v>1279.2398121763</v>
      </c>
      <c r="L27" t="n">
        <v>1321.67270509382</v>
      </c>
      <c r="M27" t="n">
        <v>1393.6961295445</v>
      </c>
      <c r="N27" t="n">
        <v>1436.26948944268</v>
      </c>
      <c r="O27" t="n">
        <v>1507.52932312173</v>
      </c>
      <c r="P27" t="n">
        <v>1583.64188031609</v>
      </c>
      <c r="Q27" t="n">
        <v>1636.54796310744</v>
      </c>
      <c r="R27" t="n">
        <v>1680.997867583</v>
      </c>
      <c r="S27" t="n">
        <v>1709.92979050721</v>
      </c>
      <c r="T27" t="n">
        <v>1902.16367296366</v>
      </c>
      <c r="U27" t="n">
        <v>1719.19263495791</v>
      </c>
      <c r="V27" t="n">
        <v>1671.36199580356</v>
      </c>
      <c r="W27" t="n">
        <v>1635.92312149167</v>
      </c>
      <c r="X27" t="n">
        <v>1617.38841327705</v>
      </c>
      <c r="Y27" t="n">
        <v>1687.25216466998</v>
      </c>
      <c r="Z27" t="n">
        <v>1543.47816022011</v>
      </c>
      <c r="AA27" t="n">
        <v>1547.79616785272</v>
      </c>
      <c r="AB27" t="n">
        <v>1557.82016141965</v>
      </c>
      <c r="AC27" t="n">
        <v>1427.10660123215</v>
      </c>
      <c r="AD27" t="n">
        <v>1410.02821869852</v>
      </c>
      <c r="AE27" t="n">
        <v>1366.33719979987</v>
      </c>
      <c r="AF27" t="n">
        <v>1498.41533825842</v>
      </c>
    </row>
    <row r="28">
      <c r="A28" t="s">
        <v>222</v>
      </c>
      <c r="B28" t="s">
        <v>424</v>
      </c>
      <c r="C28" t="s">
        <v>317</v>
      </c>
      <c r="D28" t="s">
        <v>425</v>
      </c>
      <c r="E28" t="s">
        <v>318</v>
      </c>
      <c r="F28" t="n">
        <v>284.412365016052</v>
      </c>
      <c r="G28" t="n">
        <v>316.467246396613</v>
      </c>
      <c r="H28" t="n">
        <v>339.171992716978</v>
      </c>
      <c r="I28" t="n">
        <v>361.991747019179</v>
      </c>
      <c r="J28" t="n">
        <v>395.148148647721</v>
      </c>
      <c r="K28" t="n">
        <v>439.581845121949</v>
      </c>
      <c r="L28" t="n">
        <v>449.395771183084</v>
      </c>
      <c r="M28" t="n">
        <v>458.811255445942</v>
      </c>
      <c r="N28" t="n">
        <v>464.850708458592</v>
      </c>
      <c r="O28" t="n">
        <v>471.570862737164</v>
      </c>
      <c r="P28" t="n">
        <v>493.681321324773</v>
      </c>
      <c r="Q28" t="n">
        <v>515.273165139242</v>
      </c>
      <c r="R28" t="n">
        <v>530.342788217854</v>
      </c>
      <c r="S28" t="n">
        <v>556.505245627619</v>
      </c>
      <c r="T28" t="n">
        <v>622.452580360025</v>
      </c>
      <c r="U28" t="n">
        <v>557.738694492461</v>
      </c>
      <c r="V28" t="n">
        <v>500.537773421205</v>
      </c>
      <c r="W28" t="n">
        <v>472.904485466841</v>
      </c>
      <c r="X28" t="n">
        <v>451.766466344585</v>
      </c>
      <c r="Y28" t="n">
        <v>444.842085688148</v>
      </c>
      <c r="Z28" t="n">
        <v>436.046372434848</v>
      </c>
      <c r="AA28" t="n">
        <v>502.020763306478</v>
      </c>
      <c r="AB28" t="n">
        <v>557.672256142709</v>
      </c>
      <c r="AC28" t="n">
        <v>593.934317958675</v>
      </c>
      <c r="AD28" t="n">
        <v>593.149925082983</v>
      </c>
      <c r="AE28" t="n">
        <v>633.252792765415</v>
      </c>
      <c r="AF28" t="n">
        <v>712.18223298101</v>
      </c>
    </row>
    <row r="29">
      <c r="A29" t="s">
        <v>222</v>
      </c>
      <c r="B29" t="s">
        <v>426</v>
      </c>
      <c r="C29" t="s">
        <v>317</v>
      </c>
      <c r="D29" t="s">
        <v>427</v>
      </c>
      <c r="E29" t="s">
        <v>318</v>
      </c>
      <c r="F29" t="n">
        <v>145.363148016396</v>
      </c>
      <c r="G29" t="n">
        <v>156.752729929363</v>
      </c>
      <c r="H29" t="n">
        <v>164.918520876384</v>
      </c>
      <c r="I29" t="n">
        <v>170.853872451975</v>
      </c>
      <c r="J29" t="n">
        <v>179.47350590689</v>
      </c>
      <c r="K29" t="n">
        <v>191.804215529281</v>
      </c>
      <c r="L29" t="n">
        <v>194.983912759789</v>
      </c>
      <c r="M29" t="n">
        <v>196.708434257794</v>
      </c>
      <c r="N29" t="n">
        <v>204.188841331922</v>
      </c>
      <c r="O29" t="n">
        <v>206.273158834002</v>
      </c>
      <c r="P29" t="n">
        <v>208.389644530062</v>
      </c>
      <c r="Q29" t="n">
        <v>211.401298817638</v>
      </c>
      <c r="R29" t="n">
        <v>215.854462399997</v>
      </c>
      <c r="S29" t="n">
        <v>225.537007841873</v>
      </c>
      <c r="T29" t="n">
        <v>253.18036109201</v>
      </c>
      <c r="U29" t="n">
        <v>224.52738649572</v>
      </c>
      <c r="V29" t="n">
        <v>194.213412337754</v>
      </c>
      <c r="W29" t="n">
        <v>176.806431583598</v>
      </c>
      <c r="X29" t="n">
        <v>154.934934286324</v>
      </c>
      <c r="Y29" t="n">
        <v>146.679251243454</v>
      </c>
      <c r="Z29" t="n">
        <v>147.603489341989</v>
      </c>
      <c r="AA29" t="n">
        <v>170.973218226791</v>
      </c>
      <c r="AB29" t="n">
        <v>192.317439518729</v>
      </c>
      <c r="AC29" t="n">
        <v>216.330918761021</v>
      </c>
      <c r="AD29" t="n">
        <v>217.60626773092</v>
      </c>
      <c r="AE29" t="n">
        <v>238.292589308232</v>
      </c>
      <c r="AF29" t="n">
        <v>269.413491248258</v>
      </c>
    </row>
    <row r="30">
      <c r="A30" t="s">
        <v>222</v>
      </c>
      <c r="B30" t="s">
        <v>428</v>
      </c>
      <c r="C30" t="s">
        <v>317</v>
      </c>
      <c r="D30" t="s">
        <v>429</v>
      </c>
      <c r="E30" t="s">
        <v>318</v>
      </c>
      <c r="F30" t="n">
        <v>22.0331242175762</v>
      </c>
      <c r="G30" t="n">
        <v>21.3664728412716</v>
      </c>
      <c r="H30" t="n">
        <v>20.1925120123446</v>
      </c>
      <c r="I30" t="n">
        <v>19.416713896733</v>
      </c>
      <c r="J30" t="n">
        <v>19.0795587656544</v>
      </c>
      <c r="K30" t="n">
        <v>19.3332744271454</v>
      </c>
      <c r="L30" t="n">
        <v>19.0004982473323</v>
      </c>
      <c r="M30" t="n">
        <v>19.8477946326617</v>
      </c>
      <c r="N30" t="n">
        <v>20.26103293706</v>
      </c>
      <c r="O30" t="n">
        <v>20.8144013165084</v>
      </c>
      <c r="P30" t="n">
        <v>21.5889210777325</v>
      </c>
      <c r="Q30" t="n">
        <v>22.6835741811717</v>
      </c>
      <c r="R30" t="n">
        <v>22.0704143278643</v>
      </c>
      <c r="S30" t="n">
        <v>23.1802398404146</v>
      </c>
      <c r="T30" t="n">
        <v>23.7116388637581</v>
      </c>
      <c r="U30" t="n">
        <v>18.844492130203</v>
      </c>
      <c r="V30" t="n">
        <v>17.288189023273</v>
      </c>
      <c r="W30" t="n">
        <v>16.7504090903047</v>
      </c>
      <c r="X30" t="n">
        <v>17.3285525769381</v>
      </c>
      <c r="Y30" t="n">
        <v>16.9052768665105</v>
      </c>
      <c r="Z30" t="n">
        <v>13.8680243893111</v>
      </c>
      <c r="AA30" t="n">
        <v>14.4094431776647</v>
      </c>
      <c r="AB30" t="n">
        <v>15.4221275285683</v>
      </c>
      <c r="AC30" t="n">
        <v>16.7336415288804</v>
      </c>
      <c r="AD30" t="n">
        <v>25.9519546599305</v>
      </c>
      <c r="AE30" t="n">
        <v>20.5484976827583</v>
      </c>
      <c r="AF30" t="n">
        <v>19.3075002865381</v>
      </c>
    </row>
    <row r="31">
      <c r="A31" t="s">
        <v>222</v>
      </c>
      <c r="B31" t="s">
        <v>430</v>
      </c>
      <c r="C31" t="s">
        <v>317</v>
      </c>
      <c r="D31" t="s">
        <v>431</v>
      </c>
      <c r="E31" t="s">
        <v>318</v>
      </c>
      <c r="F31" t="n">
        <v>33.7280466825951</v>
      </c>
      <c r="G31" t="n">
        <v>37.1126813916756</v>
      </c>
      <c r="H31" t="n">
        <v>39.2497263590905</v>
      </c>
      <c r="I31" t="n">
        <v>40.8970483792234</v>
      </c>
      <c r="J31" t="n">
        <v>43.6138925094331</v>
      </c>
      <c r="K31" t="n">
        <v>47.1506698697172</v>
      </c>
      <c r="L31" t="n">
        <v>46.8674771845301</v>
      </c>
      <c r="M31" t="n">
        <v>45.8273600297206</v>
      </c>
      <c r="N31" t="n">
        <v>43.8843225352737</v>
      </c>
      <c r="O31" t="n">
        <v>42.7482292720688</v>
      </c>
      <c r="P31" t="n">
        <v>44.3704388217931</v>
      </c>
      <c r="Q31" t="n">
        <v>45.9548276945176</v>
      </c>
      <c r="R31" t="n">
        <v>47.9015316251931</v>
      </c>
      <c r="S31" t="n">
        <v>50.5677771617378</v>
      </c>
      <c r="T31" t="n">
        <v>72.0636234561681</v>
      </c>
      <c r="U31" t="n">
        <v>78.8965851593021</v>
      </c>
      <c r="V31" t="n">
        <v>76.1038880530784</v>
      </c>
      <c r="W31" t="n">
        <v>78.245047758908</v>
      </c>
      <c r="X31" t="n">
        <v>87.3338403939211</v>
      </c>
      <c r="Y31" t="n">
        <v>91.1954846876719</v>
      </c>
      <c r="Z31" t="n">
        <v>88.7351560570658</v>
      </c>
      <c r="AA31" t="n">
        <v>136.88107387538</v>
      </c>
      <c r="AB31" t="n">
        <v>167.72753720672</v>
      </c>
      <c r="AC31" t="n">
        <v>183.117928647598</v>
      </c>
      <c r="AD31" t="n">
        <v>175.380069714745</v>
      </c>
      <c r="AE31" t="n">
        <v>172.625951253775</v>
      </c>
      <c r="AF31" t="n">
        <v>192.806568728331</v>
      </c>
    </row>
    <row r="32">
      <c r="A32" t="s">
        <v>222</v>
      </c>
      <c r="B32" t="s">
        <v>432</v>
      </c>
      <c r="C32" t="s">
        <v>317</v>
      </c>
      <c r="D32" t="s">
        <v>433</v>
      </c>
      <c r="E32" t="s">
        <v>318</v>
      </c>
      <c r="F32" t="n">
        <v>55.0698504375136</v>
      </c>
      <c r="G32" t="n">
        <v>66.8433701637814</v>
      </c>
      <c r="H32" t="n">
        <v>76.4237245040913</v>
      </c>
      <c r="I32" t="n">
        <v>87.3328594965113</v>
      </c>
      <c r="J32" t="n">
        <v>99.7134350641669</v>
      </c>
      <c r="K32" t="n">
        <v>116.015227282782</v>
      </c>
      <c r="L32" t="n">
        <v>119.076791373217</v>
      </c>
      <c r="M32" t="n">
        <v>123.893429662986</v>
      </c>
      <c r="N32" t="n">
        <v>123.76107127036</v>
      </c>
      <c r="O32" t="n">
        <v>127.24764584273</v>
      </c>
      <c r="P32" t="n">
        <v>140.373544925115</v>
      </c>
      <c r="Q32" t="n">
        <v>155.137809494354</v>
      </c>
      <c r="R32" t="n">
        <v>164.8128728234</v>
      </c>
      <c r="S32" t="n">
        <v>177.292362063614</v>
      </c>
      <c r="T32" t="n">
        <v>197.44539360184</v>
      </c>
      <c r="U32" t="n">
        <v>182.286132464959</v>
      </c>
      <c r="V32" t="n">
        <v>169.701314436924</v>
      </c>
      <c r="W32" t="n">
        <v>163.494098785235</v>
      </c>
      <c r="X32" t="n">
        <v>157.430938017037</v>
      </c>
      <c r="Y32" t="n">
        <v>153.216083318443</v>
      </c>
      <c r="Z32" t="n">
        <v>147.724726260615</v>
      </c>
      <c r="AA32" t="n">
        <v>136.957628519627</v>
      </c>
      <c r="AB32" t="n">
        <v>133.586035902469</v>
      </c>
      <c r="AC32" t="n">
        <v>129.65679153976</v>
      </c>
      <c r="AD32" t="n">
        <v>124.931885344581</v>
      </c>
      <c r="AE32" t="n">
        <v>144.792453542553</v>
      </c>
      <c r="AF32" t="n">
        <v>163.770214950281</v>
      </c>
    </row>
    <row r="33">
      <c r="A33" t="s">
        <v>222</v>
      </c>
      <c r="B33" t="s">
        <v>434</v>
      </c>
      <c r="C33" t="s">
        <v>317</v>
      </c>
      <c r="D33" t="s">
        <v>435</v>
      </c>
      <c r="E33" t="s">
        <v>318</v>
      </c>
      <c r="F33" t="n">
        <v>28.2181956619712</v>
      </c>
      <c r="G33" t="n">
        <v>34.3919920705214</v>
      </c>
      <c r="H33" t="n">
        <v>38.3875089650674</v>
      </c>
      <c r="I33" t="n">
        <v>43.4912527947358</v>
      </c>
      <c r="J33" t="n">
        <v>53.2677564015768</v>
      </c>
      <c r="K33" t="n">
        <v>65.2784580130234</v>
      </c>
      <c r="L33" t="n">
        <v>69.4670916182162</v>
      </c>
      <c r="M33" t="n">
        <v>72.5342368627796</v>
      </c>
      <c r="N33" t="n">
        <v>72.7554403839762</v>
      </c>
      <c r="O33" t="n">
        <v>74.4874274718544</v>
      </c>
      <c r="P33" t="n">
        <v>78.9587719700702</v>
      </c>
      <c r="Q33" t="n">
        <v>80.0956549515616</v>
      </c>
      <c r="R33" t="n">
        <v>79.7035070413986</v>
      </c>
      <c r="S33" t="n">
        <v>79.9278587199798</v>
      </c>
      <c r="T33" t="n">
        <v>76.0515633462487</v>
      </c>
      <c r="U33" t="n">
        <v>53.1840982422757</v>
      </c>
      <c r="V33" t="n">
        <v>43.2309695701753</v>
      </c>
      <c r="W33" t="n">
        <v>37.6084982487956</v>
      </c>
      <c r="X33" t="n">
        <v>34.7382010703651</v>
      </c>
      <c r="Y33" t="n">
        <v>36.8459895720677</v>
      </c>
      <c r="Z33" t="n">
        <v>38.1149763858671</v>
      </c>
      <c r="AA33" t="n">
        <v>42.7993995070161</v>
      </c>
      <c r="AB33" t="n">
        <v>48.6191159862221</v>
      </c>
      <c r="AC33" t="n">
        <v>48.0950374814157</v>
      </c>
      <c r="AD33" t="n">
        <v>49.2797476328071</v>
      </c>
      <c r="AE33" t="n">
        <v>56.993300978097</v>
      </c>
      <c r="AF33" t="n">
        <v>66.8844577676018</v>
      </c>
    </row>
    <row r="34">
      <c r="A34" t="s">
        <v>222</v>
      </c>
      <c r="B34" t="s">
        <v>436</v>
      </c>
      <c r="C34" t="s">
        <v>317</v>
      </c>
      <c r="D34" t="s">
        <v>437</v>
      </c>
      <c r="E34" t="s">
        <v>318</v>
      </c>
      <c r="F34" t="n">
        <v>274.610588376145</v>
      </c>
      <c r="G34" t="n">
        <v>292.730338172393</v>
      </c>
      <c r="H34" t="n">
        <v>306.599709002232</v>
      </c>
      <c r="I34" t="n">
        <v>322.967441382981</v>
      </c>
      <c r="J34" t="n">
        <v>342.140618257751</v>
      </c>
      <c r="K34" t="n">
        <v>368.032373442771</v>
      </c>
      <c r="L34" t="n">
        <v>362.329931976523</v>
      </c>
      <c r="M34" t="n">
        <v>363.520999601274</v>
      </c>
      <c r="N34" t="n">
        <v>367.869420993221</v>
      </c>
      <c r="O34" t="n">
        <v>370.347921027885</v>
      </c>
      <c r="P34" t="n">
        <v>379.132844226167</v>
      </c>
      <c r="Q34" t="n">
        <v>390.720582014299</v>
      </c>
      <c r="R34" t="n">
        <v>396.329888824813</v>
      </c>
      <c r="S34" t="n">
        <v>397.956922344749</v>
      </c>
      <c r="T34" t="n">
        <v>435.808308910669</v>
      </c>
      <c r="U34" t="n">
        <v>387.534847920218</v>
      </c>
      <c r="V34" t="n">
        <v>371.298294699785</v>
      </c>
      <c r="W34" t="n">
        <v>380.36951837504</v>
      </c>
      <c r="X34" t="n">
        <v>384.482362967814</v>
      </c>
      <c r="Y34" t="n">
        <v>410.44226170243</v>
      </c>
      <c r="Z34" t="n">
        <v>417.792455377673</v>
      </c>
      <c r="AA34" t="n">
        <v>521.264044894511</v>
      </c>
      <c r="AB34" t="n">
        <v>602.070945944331</v>
      </c>
      <c r="AC34" t="n">
        <v>644.386170163887</v>
      </c>
      <c r="AD34" t="n">
        <v>701.157469704853</v>
      </c>
      <c r="AE34" t="n">
        <v>599.3756564537</v>
      </c>
      <c r="AF34" t="n">
        <v>580.807167618794</v>
      </c>
    </row>
    <row r="35">
      <c r="A35" t="s">
        <v>222</v>
      </c>
      <c r="B35" t="s">
        <v>438</v>
      </c>
      <c r="C35" t="s">
        <v>317</v>
      </c>
      <c r="D35" t="s">
        <v>439</v>
      </c>
      <c r="E35" t="s">
        <v>318</v>
      </c>
      <c r="F35" t="n">
        <v>1777.16274890618</v>
      </c>
      <c r="G35" t="n">
        <v>2015.36310343157</v>
      </c>
      <c r="H35" t="n">
        <v>2191.40470021325</v>
      </c>
      <c r="I35" t="n">
        <v>2405.51702907122</v>
      </c>
      <c r="J35" t="n">
        <v>2705.61545799433</v>
      </c>
      <c r="K35" t="n">
        <v>3058.55264459875</v>
      </c>
      <c r="L35" t="n">
        <v>3157.59017004492</v>
      </c>
      <c r="M35" t="n">
        <v>3277.8046054344</v>
      </c>
      <c r="N35" t="n">
        <v>3273.29619885739</v>
      </c>
      <c r="O35" t="n">
        <v>3304.28912815921</v>
      </c>
      <c r="P35" t="n">
        <v>3447.35552834333</v>
      </c>
      <c r="Q35" t="n">
        <v>3548.71349022107</v>
      </c>
      <c r="R35" t="n">
        <v>3639.84439053655</v>
      </c>
      <c r="S35" t="n">
        <v>3633.35320604751</v>
      </c>
      <c r="T35" t="n">
        <v>4011.49577336485</v>
      </c>
      <c r="U35" t="n">
        <v>3573.84285002982</v>
      </c>
      <c r="V35" t="n">
        <v>3332.5674383063</v>
      </c>
      <c r="W35" t="n">
        <v>3172.92219067296</v>
      </c>
      <c r="X35" t="n">
        <v>3091.48934632854</v>
      </c>
      <c r="Y35" t="n">
        <v>3005.55364211182</v>
      </c>
      <c r="Z35" t="n">
        <v>2855.21614040188</v>
      </c>
      <c r="AA35" t="n">
        <v>3010.77028870255</v>
      </c>
      <c r="AB35" t="n">
        <v>3104.97616763461</v>
      </c>
      <c r="AC35" t="n">
        <v>3165.64645795264</v>
      </c>
      <c r="AD35" t="n">
        <v>3565.15841309962</v>
      </c>
      <c r="AE35" t="n">
        <v>3895.89729798656</v>
      </c>
      <c r="AF35" t="n">
        <v>4742.86254912273</v>
      </c>
    </row>
    <row r="36">
      <c r="A36" t="s">
        <v>222</v>
      </c>
      <c r="B36" t="s">
        <v>440</v>
      </c>
      <c r="C36" t="s">
        <v>317</v>
      </c>
      <c r="D36" t="s">
        <v>441</v>
      </c>
      <c r="E36" t="s">
        <v>318</v>
      </c>
      <c r="F36" t="n">
        <v>813.093703036515</v>
      </c>
      <c r="G36" t="n">
        <v>873.301196780642</v>
      </c>
      <c r="H36" t="n">
        <v>914.231635259279</v>
      </c>
      <c r="I36" t="n">
        <v>964.948206345805</v>
      </c>
      <c r="J36" t="n">
        <v>1009.9902867776</v>
      </c>
      <c r="K36" t="n">
        <v>1079.1894788491</v>
      </c>
      <c r="L36" t="n">
        <v>1068.39004947951</v>
      </c>
      <c r="M36" t="n">
        <v>1087.52656772587</v>
      </c>
      <c r="N36" t="n">
        <v>1070.08398199362</v>
      </c>
      <c r="O36" t="n">
        <v>1075.90673523085</v>
      </c>
      <c r="P36" t="n">
        <v>1120.27620214824</v>
      </c>
      <c r="Q36" t="n">
        <v>1154.88071943515</v>
      </c>
      <c r="R36" t="n">
        <v>1170.08211980196</v>
      </c>
      <c r="S36" t="n">
        <v>1158.30103170351</v>
      </c>
      <c r="T36" t="n">
        <v>1329.20647072171</v>
      </c>
      <c r="U36" t="n">
        <v>1231.08924084051</v>
      </c>
      <c r="V36" t="n">
        <v>1145.05411006061</v>
      </c>
      <c r="W36" t="n">
        <v>1096.50424116224</v>
      </c>
      <c r="X36" t="n">
        <v>1045.08073323361</v>
      </c>
      <c r="Y36" t="n">
        <v>993.29341519882</v>
      </c>
      <c r="Z36" t="n">
        <v>918.63787889013</v>
      </c>
      <c r="AA36" t="n">
        <v>968.765948808456</v>
      </c>
      <c r="AB36" t="n">
        <v>968.558501898701</v>
      </c>
      <c r="AC36" t="n">
        <v>933.642602954217</v>
      </c>
      <c r="AD36" t="n">
        <v>952.515684496993</v>
      </c>
      <c r="AE36" t="n">
        <v>988.63294767584</v>
      </c>
      <c r="AF36" t="n">
        <v>1144.39203434642</v>
      </c>
    </row>
    <row r="37">
      <c r="A37" t="s">
        <v>222</v>
      </c>
      <c r="B37" t="s">
        <v>442</v>
      </c>
      <c r="C37" t="s">
        <v>317</v>
      </c>
      <c r="D37" t="s">
        <v>443</v>
      </c>
      <c r="E37" t="s">
        <v>318</v>
      </c>
      <c r="F37" t="n">
        <v>722.265542183986</v>
      </c>
      <c r="G37" t="n">
        <v>848.848869404316</v>
      </c>
      <c r="H37" t="n">
        <v>927.810101343344</v>
      </c>
      <c r="I37" t="n">
        <v>1019.39537940569</v>
      </c>
      <c r="J37" t="n">
        <v>1182.9011685916</v>
      </c>
      <c r="K37" t="n">
        <v>1381.16268359076</v>
      </c>
      <c r="L37" t="n">
        <v>1441.11905483864</v>
      </c>
      <c r="M37" t="n">
        <v>1493.40845364597</v>
      </c>
      <c r="N37" t="n">
        <v>1490.72527935556</v>
      </c>
      <c r="O37" t="n">
        <v>1507.73841931825</v>
      </c>
      <c r="P37" t="n">
        <v>1587.53051027346</v>
      </c>
      <c r="Q37" t="n">
        <v>1600.69766732232</v>
      </c>
      <c r="R37" t="n">
        <v>1627.65109998604</v>
      </c>
      <c r="S37" t="n">
        <v>1560.50376370627</v>
      </c>
      <c r="T37" t="n">
        <v>1623.25494111976</v>
      </c>
      <c r="U37" t="n">
        <v>1363.99166452145</v>
      </c>
      <c r="V37" t="n">
        <v>1234.73282060592</v>
      </c>
      <c r="W37" t="n">
        <v>1105.82616760764</v>
      </c>
      <c r="X37" t="n">
        <v>1069.17159618621</v>
      </c>
      <c r="Y37" t="n">
        <v>1029.5186068757</v>
      </c>
      <c r="Z37" t="n">
        <v>949.951975969261</v>
      </c>
      <c r="AA37" t="n">
        <v>871.715831181178</v>
      </c>
      <c r="AB37" t="n">
        <v>829.970974512369</v>
      </c>
      <c r="AC37" t="n">
        <v>779.722271048102</v>
      </c>
      <c r="AD37" t="n">
        <v>858.71729970188</v>
      </c>
      <c r="AE37" t="n">
        <v>815.721064779562</v>
      </c>
      <c r="AF37" t="n">
        <v>1017.1379917656</v>
      </c>
    </row>
    <row r="38">
      <c r="A38" t="s">
        <v>222</v>
      </c>
      <c r="B38" t="s">
        <v>444</v>
      </c>
      <c r="C38" t="s">
        <v>317</v>
      </c>
      <c r="D38" t="s">
        <v>445</v>
      </c>
      <c r="E38" t="s">
        <v>318</v>
      </c>
      <c r="F38" t="n">
        <v>241.80350368568</v>
      </c>
      <c r="G38" t="n">
        <v>293.213037246613</v>
      </c>
      <c r="H38" t="n">
        <v>349.362963610632</v>
      </c>
      <c r="I38" t="n">
        <v>421.173443319724</v>
      </c>
      <c r="J38" t="n">
        <v>512.724002625129</v>
      </c>
      <c r="K38" t="n">
        <v>598.200482158893</v>
      </c>
      <c r="L38" t="n">
        <v>648.081065726768</v>
      </c>
      <c r="M38" t="n">
        <v>696.869584062558</v>
      </c>
      <c r="N38" t="n">
        <v>712.486937508211</v>
      </c>
      <c r="O38" t="n">
        <v>720.643973610104</v>
      </c>
      <c r="P38" t="n">
        <v>739.548815921627</v>
      </c>
      <c r="Q38" t="n">
        <v>793.135103463605</v>
      </c>
      <c r="R38" t="n">
        <v>842.111170748549</v>
      </c>
      <c r="S38" t="n">
        <v>914.548410637732</v>
      </c>
      <c r="T38" t="n">
        <v>1059.03436152338</v>
      </c>
      <c r="U38" t="n">
        <v>978.761944667858</v>
      </c>
      <c r="V38" t="n">
        <v>952.780507639765</v>
      </c>
      <c r="W38" t="n">
        <v>970.591781903088</v>
      </c>
      <c r="X38" t="n">
        <v>977.237016908723</v>
      </c>
      <c r="Y38" t="n">
        <v>982.741620037294</v>
      </c>
      <c r="Z38" t="n">
        <v>986.626285542493</v>
      </c>
      <c r="AA38" t="n">
        <v>1170.28850871292</v>
      </c>
      <c r="AB38" t="n">
        <v>1306.44669122354</v>
      </c>
      <c r="AC38" t="n">
        <v>1452.28158395032</v>
      </c>
      <c r="AD38" t="n">
        <v>1753.92542890075</v>
      </c>
      <c r="AE38" t="n">
        <v>2091.54328553116</v>
      </c>
      <c r="AF38" t="n">
        <v>2581.33252301072</v>
      </c>
    </row>
    <row r="39">
      <c r="A39" t="s">
        <v>222</v>
      </c>
      <c r="B39" t="s">
        <v>446</v>
      </c>
      <c r="C39" t="s">
        <v>317</v>
      </c>
      <c r="D39" t="s">
        <v>447</v>
      </c>
      <c r="E39" t="s">
        <v>318</v>
      </c>
      <c r="F39" t="n">
        <v>2053.12699227309</v>
      </c>
      <c r="G39" t="n">
        <v>2202.32241817944</v>
      </c>
      <c r="H39" t="n">
        <v>2297.68193034517</v>
      </c>
      <c r="I39" t="n">
        <v>2377.83753878857</v>
      </c>
      <c r="J39" t="n">
        <v>2484.85642226346</v>
      </c>
      <c r="K39" t="n">
        <v>2631.36496705228</v>
      </c>
      <c r="L39" t="n">
        <v>2609.47793829158</v>
      </c>
      <c r="M39" t="n">
        <v>2603.02523708036</v>
      </c>
      <c r="N39" t="n">
        <v>2549.0780531491</v>
      </c>
      <c r="O39" t="n">
        <v>2565.07540595856</v>
      </c>
      <c r="P39" t="n">
        <v>2683.76241669057</v>
      </c>
      <c r="Q39" t="n">
        <v>2845.46289187362</v>
      </c>
      <c r="R39" t="n">
        <v>2994.14193934659</v>
      </c>
      <c r="S39" t="n">
        <v>3089.39882050596</v>
      </c>
      <c r="T39" t="n">
        <v>3102.75504076648</v>
      </c>
      <c r="U39" t="n">
        <v>2625.07653223498</v>
      </c>
      <c r="V39" t="n">
        <v>2458.49115308549</v>
      </c>
      <c r="W39" t="n">
        <v>2447.02660403936</v>
      </c>
      <c r="X39" t="n">
        <v>2474.37195340305</v>
      </c>
      <c r="Y39" t="n">
        <v>2602.3625991199</v>
      </c>
      <c r="Z39" t="n">
        <v>2557.09529110539</v>
      </c>
      <c r="AA39" t="n">
        <v>2840.80465805451</v>
      </c>
      <c r="AB39" t="n">
        <v>3018.42706544822</v>
      </c>
      <c r="AC39" t="n">
        <v>3035.8370455066</v>
      </c>
      <c r="AD39" t="n">
        <v>3150.33703051363</v>
      </c>
      <c r="AE39" t="n">
        <v>3183.18180196205</v>
      </c>
      <c r="AF39" t="n">
        <v>3491.40206767749</v>
      </c>
    </row>
    <row r="40">
      <c r="A40" t="s">
        <v>222</v>
      </c>
      <c r="B40" t="s">
        <v>448</v>
      </c>
      <c r="C40" t="s">
        <v>317</v>
      </c>
      <c r="D40" t="s">
        <v>449</v>
      </c>
      <c r="E40" t="s">
        <v>318</v>
      </c>
      <c r="F40" t="n">
        <v>133.238146714933</v>
      </c>
      <c r="G40" t="n">
        <v>153.46348096752</v>
      </c>
      <c r="H40" t="n">
        <v>174.154696417985</v>
      </c>
      <c r="I40" t="n">
        <v>196.546917337638</v>
      </c>
      <c r="J40" t="n">
        <v>217.228487602463</v>
      </c>
      <c r="K40" t="n">
        <v>229.195500638039</v>
      </c>
      <c r="L40" t="n">
        <v>232.487715159065</v>
      </c>
      <c r="M40" t="n">
        <v>237.184691944857</v>
      </c>
      <c r="N40" t="n">
        <v>244.404828372717</v>
      </c>
      <c r="O40" t="n">
        <v>247.137803397877</v>
      </c>
      <c r="P40" t="n">
        <v>254.452957732957</v>
      </c>
      <c r="Q40" t="n">
        <v>260.683488542601</v>
      </c>
      <c r="R40" t="n">
        <v>267.357298651806</v>
      </c>
      <c r="S40" t="n">
        <v>288.86768466213</v>
      </c>
      <c r="T40" t="n">
        <v>334.095315001826</v>
      </c>
      <c r="U40" t="n">
        <v>277.964108489097</v>
      </c>
      <c r="V40" t="n">
        <v>238.671138463813</v>
      </c>
      <c r="W40" t="n">
        <v>224.357742517235</v>
      </c>
      <c r="X40" t="n">
        <v>209.822928870037</v>
      </c>
      <c r="Y40" t="n">
        <v>195.774583724686</v>
      </c>
      <c r="Z40" t="n">
        <v>199.376196181227</v>
      </c>
      <c r="AA40" t="n">
        <v>237.53805210893</v>
      </c>
      <c r="AB40" t="n">
        <v>300.117298456697</v>
      </c>
      <c r="AC40" t="n">
        <v>331.578420347587</v>
      </c>
      <c r="AD40" t="n">
        <v>356.789985430152</v>
      </c>
      <c r="AE40" t="n">
        <v>378.865800652207</v>
      </c>
      <c r="AF40" t="n">
        <v>466.461412782264</v>
      </c>
    </row>
    <row r="41">
      <c r="A41" t="s">
        <v>222</v>
      </c>
      <c r="B41" t="s">
        <v>450</v>
      </c>
      <c r="C41" t="s">
        <v>317</v>
      </c>
      <c r="D41" t="s">
        <v>451</v>
      </c>
      <c r="E41" t="s">
        <v>318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</row>
    <row r="42">
      <c r="A42" t="s">
        <v>222</v>
      </c>
      <c r="B42" t="s">
        <v>452</v>
      </c>
      <c r="C42" t="s">
        <v>317</v>
      </c>
      <c r="D42" t="s">
        <v>453</v>
      </c>
      <c r="E42" t="s">
        <v>318</v>
      </c>
      <c r="F42" t="n">
        <v>1110.54737930955</v>
      </c>
      <c r="G42" t="n">
        <v>1261.52445909126</v>
      </c>
      <c r="H42" t="n">
        <v>1392.18545531648</v>
      </c>
      <c r="I42" t="n">
        <v>1542.11170370945</v>
      </c>
      <c r="J42" t="n">
        <v>1767.30728255693</v>
      </c>
      <c r="K42" t="n">
        <v>2007.74476358021</v>
      </c>
      <c r="L42" t="n">
        <v>2043.86970221723</v>
      </c>
      <c r="M42" t="n">
        <v>2069.54445211255</v>
      </c>
      <c r="N42" t="n">
        <v>2081.09777053011</v>
      </c>
      <c r="O42" t="n">
        <v>2101.89070730994</v>
      </c>
      <c r="P42" t="n">
        <v>2231.76925362314</v>
      </c>
      <c r="Q42" t="n">
        <v>2404.77803230688</v>
      </c>
      <c r="R42" t="n">
        <v>2553.89057148034</v>
      </c>
      <c r="S42" t="n">
        <v>2755.40625777534</v>
      </c>
      <c r="T42" t="n">
        <v>3116.15533969821</v>
      </c>
      <c r="U42" t="n">
        <v>2773.42174517628</v>
      </c>
      <c r="V42" t="n">
        <v>2526.06793038737</v>
      </c>
      <c r="W42" t="n">
        <v>2459.46400327511</v>
      </c>
      <c r="X42" t="n">
        <v>2455.54323565035</v>
      </c>
      <c r="Y42" t="n">
        <v>2694.06415831813</v>
      </c>
      <c r="Z42" t="n">
        <v>2801.11542939096</v>
      </c>
      <c r="AA42" t="n">
        <v>3384.87296828337</v>
      </c>
      <c r="AB42" t="n">
        <v>3760.19112957464</v>
      </c>
      <c r="AC42" t="n">
        <v>3899.93647336993</v>
      </c>
      <c r="AD42" t="n">
        <v>4352.02574332801</v>
      </c>
      <c r="AE42" t="n">
        <v>4316.08947549068</v>
      </c>
      <c r="AF42" t="n">
        <v>5123.24171410348</v>
      </c>
    </row>
    <row r="43">
      <c r="A43" t="s">
        <v>222</v>
      </c>
      <c r="B43" t="s">
        <v>454</v>
      </c>
      <c r="C43" t="s">
        <v>317</v>
      </c>
      <c r="D43" t="s">
        <v>455</v>
      </c>
      <c r="E43" t="s">
        <v>318</v>
      </c>
      <c r="F43" t="n">
        <v>1310.5444561967</v>
      </c>
      <c r="G43" t="n">
        <v>1498.98929703302</v>
      </c>
      <c r="H43" t="n">
        <v>1660.12208754156</v>
      </c>
      <c r="I43" t="n">
        <v>1842.98931952598</v>
      </c>
      <c r="J43" t="n">
        <v>2117.63212741832</v>
      </c>
      <c r="K43" t="n">
        <v>2410.3798852987</v>
      </c>
      <c r="L43" t="n">
        <v>2455.16679410788</v>
      </c>
      <c r="M43" t="n">
        <v>2488.57458621953</v>
      </c>
      <c r="N43" t="n">
        <v>2502.83768327908</v>
      </c>
      <c r="O43" t="n">
        <v>2538.04533454986</v>
      </c>
      <c r="P43" t="n">
        <v>2695.32031863357</v>
      </c>
      <c r="Q43" t="n">
        <v>2903.71639435404</v>
      </c>
      <c r="R43" t="n">
        <v>3081.05735766622</v>
      </c>
      <c r="S43" t="n">
        <v>3323.05605309835</v>
      </c>
      <c r="T43" t="n">
        <v>3795.31953002156</v>
      </c>
      <c r="U43" t="n">
        <v>3424.6220387099</v>
      </c>
      <c r="V43" t="n">
        <v>3173.58018081862</v>
      </c>
      <c r="W43" t="n">
        <v>3137.79148794036</v>
      </c>
      <c r="X43" t="n">
        <v>3145.48520386449</v>
      </c>
      <c r="Y43" t="n">
        <v>3450.74553192996</v>
      </c>
      <c r="Z43" t="n">
        <v>3600.56534484758</v>
      </c>
      <c r="AA43" t="n">
        <v>4317.03087587022</v>
      </c>
      <c r="AB43" t="n">
        <v>4826.04241309016</v>
      </c>
      <c r="AC43" t="n">
        <v>5013.70553950713</v>
      </c>
      <c r="AD43" t="n">
        <v>5420.50998006056</v>
      </c>
      <c r="AE43" t="n">
        <v>5391.72254326155</v>
      </c>
      <c r="AF43" t="n">
        <v>6243.00524903422</v>
      </c>
    </row>
    <row r="44">
      <c r="A44" t="s">
        <v>222</v>
      </c>
      <c r="B44" t="s">
        <v>456</v>
      </c>
      <c r="C44" t="s">
        <v>317</v>
      </c>
      <c r="D44" t="s">
        <v>457</v>
      </c>
      <c r="E44" t="s">
        <v>318</v>
      </c>
      <c r="F44" t="n">
        <v>15090.1193728063</v>
      </c>
      <c r="G44" t="n">
        <v>16442.6788376763</v>
      </c>
      <c r="H44" t="n">
        <v>17509.2840480963</v>
      </c>
      <c r="I44" t="n">
        <v>18660.1312324768</v>
      </c>
      <c r="J44" t="n">
        <v>20105.5080110441</v>
      </c>
      <c r="K44" t="n">
        <v>21997.888495301</v>
      </c>
      <c r="L44" t="n">
        <v>22349.0926972842</v>
      </c>
      <c r="M44" t="n">
        <v>22844.5138628609</v>
      </c>
      <c r="N44" t="n">
        <v>22999.3486799752</v>
      </c>
      <c r="O44" t="n">
        <v>23416.8447083033</v>
      </c>
      <c r="P44" t="n">
        <v>24543.0108645775</v>
      </c>
      <c r="Q44" t="n">
        <v>25546.8645149739</v>
      </c>
      <c r="R44" t="n">
        <v>26404.2187537172</v>
      </c>
      <c r="S44" t="n">
        <v>27039.2701618819</v>
      </c>
      <c r="T44" t="n">
        <v>29127.1770880257</v>
      </c>
      <c r="U44" t="n">
        <v>25654.4152755583</v>
      </c>
      <c r="V44" t="n">
        <v>23741.3245205085</v>
      </c>
      <c r="W44" t="n">
        <v>22997.3030549477</v>
      </c>
      <c r="X44" t="n">
        <v>22441.5180375209</v>
      </c>
      <c r="Y44" t="n">
        <v>23273.508135154</v>
      </c>
      <c r="Z44" t="n">
        <v>22866.1284320167</v>
      </c>
      <c r="AA44" t="n">
        <v>24712.5294723611</v>
      </c>
      <c r="AB44" t="n">
        <v>26057.0825664309</v>
      </c>
      <c r="AC44" t="n">
        <v>25985.4746180104</v>
      </c>
      <c r="AD44" t="n">
        <v>27018.470926986</v>
      </c>
      <c r="AE44" t="n">
        <v>26831.4694146942</v>
      </c>
      <c r="AF44" t="n">
        <v>30792.037565478</v>
      </c>
    </row>
    <row r="45">
      <c r="A45" t="s">
        <v>222</v>
      </c>
      <c r="B45" t="s">
        <v>458</v>
      </c>
      <c r="C45" t="s">
        <v>317</v>
      </c>
      <c r="D45" t="s">
        <v>459</v>
      </c>
      <c r="E45" t="s">
        <v>318</v>
      </c>
      <c r="F45" t="n">
        <v>15056.465162304</v>
      </c>
      <c r="G45" t="n">
        <v>16408.5540441525</v>
      </c>
      <c r="H45" t="n">
        <v>17475.8160998641</v>
      </c>
      <c r="I45" t="n">
        <v>18626.866339666</v>
      </c>
      <c r="J45" t="n">
        <v>20072.4600742923</v>
      </c>
      <c r="K45" t="n">
        <v>21964.1099812172</v>
      </c>
      <c r="L45" t="n">
        <v>22316.6799048718</v>
      </c>
      <c r="M45" t="n">
        <v>22812.7315320129</v>
      </c>
      <c r="N45" t="n">
        <v>22968.1656556602</v>
      </c>
      <c r="O45" t="n">
        <v>23386.2528181996</v>
      </c>
      <c r="P45" t="n">
        <v>24514.1502852401</v>
      </c>
      <c r="Q45" t="n">
        <v>25518.9368546975</v>
      </c>
      <c r="R45" t="n">
        <v>26376.2401391915</v>
      </c>
      <c r="S45" t="n">
        <v>27011.0724938176</v>
      </c>
      <c r="T45" t="n">
        <v>29098.6824176006</v>
      </c>
      <c r="U45" t="n">
        <v>25632.4074561654</v>
      </c>
      <c r="V45" t="n">
        <v>23722.3109915897</v>
      </c>
      <c r="W45" t="n">
        <v>22979.4762265497</v>
      </c>
      <c r="X45" t="n">
        <v>22422.9476733453</v>
      </c>
      <c r="Y45" t="n">
        <v>23252.9938710043</v>
      </c>
      <c r="Z45" t="n">
        <v>22846.1931339842</v>
      </c>
      <c r="AA45" t="n">
        <v>24698.6721565477</v>
      </c>
      <c r="AB45" t="n">
        <v>26045.615161255</v>
      </c>
      <c r="AC45" t="n">
        <v>25974.9844248921</v>
      </c>
      <c r="AD45" t="n">
        <v>27005.5341714965</v>
      </c>
      <c r="AE45" t="n">
        <v>26820.0078747239</v>
      </c>
      <c r="AF45" t="n">
        <v>30779.7660807908</v>
      </c>
    </row>
    <row r="46">
      <c r="A46" t="s">
        <v>222</v>
      </c>
      <c r="B46" t="s">
        <v>460</v>
      </c>
      <c r="C46" t="s">
        <v>317</v>
      </c>
      <c r="D46" t="s">
        <v>461</v>
      </c>
      <c r="E46" t="s">
        <v>318</v>
      </c>
      <c r="F46" t="n">
        <v>199.997076887148</v>
      </c>
      <c r="G46" t="n">
        <v>237.464837941759</v>
      </c>
      <c r="H46" t="n">
        <v>267.936632225075</v>
      </c>
      <c r="I46" t="n">
        <v>300.877615816525</v>
      </c>
      <c r="J46" t="n">
        <v>350.324844861393</v>
      </c>
      <c r="K46" t="n">
        <v>402.635121718481</v>
      </c>
      <c r="L46" t="n">
        <v>411.297091890649</v>
      </c>
      <c r="M46" t="n">
        <v>419.030134106978</v>
      </c>
      <c r="N46" t="n">
        <v>421.739912748975</v>
      </c>
      <c r="O46" t="n">
        <v>436.154627239924</v>
      </c>
      <c r="P46" t="n">
        <v>463.551065010435</v>
      </c>
      <c r="Q46" t="n">
        <v>498.938362047153</v>
      </c>
      <c r="R46" t="n">
        <v>527.166786185876</v>
      </c>
      <c r="S46" t="n">
        <v>567.649795323017</v>
      </c>
      <c r="T46" t="n">
        <v>679.164190323347</v>
      </c>
      <c r="U46" t="n">
        <v>651.200293533617</v>
      </c>
      <c r="V46" t="n">
        <v>647.512250431251</v>
      </c>
      <c r="W46" t="n">
        <v>678.32748466525</v>
      </c>
      <c r="X46" t="n">
        <v>689.941968214144</v>
      </c>
      <c r="Y46" t="n">
        <v>756.681373611826</v>
      </c>
      <c r="Z46" t="n">
        <v>799.449915456612</v>
      </c>
      <c r="AA46" t="n">
        <v>932.157907586851</v>
      </c>
      <c r="AB46" t="n">
        <v>1065.85128351553</v>
      </c>
      <c r="AC46" t="n">
        <v>1113.7690661372</v>
      </c>
      <c r="AD46" t="n">
        <v>1068.48423673255</v>
      </c>
      <c r="AE46" t="n">
        <v>1075.63306777087</v>
      </c>
      <c r="AF46" t="n">
        <v>1119.76353493074</v>
      </c>
    </row>
    <row r="47">
      <c r="A47" t="s">
        <v>222</v>
      </c>
      <c r="B47" t="s">
        <v>462</v>
      </c>
      <c r="C47" t="s">
        <v>317</v>
      </c>
      <c r="D47" t="s">
        <v>463</v>
      </c>
      <c r="E47" t="s">
        <v>318</v>
      </c>
      <c r="F47" t="n">
        <v>727.636545755864</v>
      </c>
      <c r="G47" t="n">
        <v>745.937990662493</v>
      </c>
      <c r="H47" t="n">
        <v>746.369769502402</v>
      </c>
      <c r="I47" t="n">
        <v>758.310559741888</v>
      </c>
      <c r="J47" t="n">
        <v>766.779220010388</v>
      </c>
      <c r="K47" t="n">
        <v>812.329152858813</v>
      </c>
      <c r="L47" t="n">
        <v>822.964030279447</v>
      </c>
      <c r="M47" t="n">
        <v>838.40086647845</v>
      </c>
      <c r="N47" t="n">
        <v>853.944597917878</v>
      </c>
      <c r="O47" t="n">
        <v>864.565001549483</v>
      </c>
      <c r="P47" t="n">
        <v>892.057002345319</v>
      </c>
      <c r="Q47" t="n">
        <v>927.043659276643</v>
      </c>
      <c r="R47" t="n">
        <v>982.700547802743</v>
      </c>
      <c r="S47" t="n">
        <v>1045.21147327705</v>
      </c>
      <c r="T47" t="n">
        <v>1197.45911716793</v>
      </c>
      <c r="U47" t="n">
        <v>1037.44978082069</v>
      </c>
      <c r="V47" t="n">
        <v>933.167815324422</v>
      </c>
      <c r="W47" t="n">
        <v>763.583027150262</v>
      </c>
      <c r="X47" t="n">
        <v>664.714363503578</v>
      </c>
      <c r="Y47" t="n">
        <v>623.683804209863</v>
      </c>
      <c r="Z47" t="n">
        <v>593.359852624638</v>
      </c>
      <c r="AA47" t="n">
        <v>619.988879332385</v>
      </c>
      <c r="AB47" t="n">
        <v>587.661145360795</v>
      </c>
      <c r="AC47" t="n">
        <v>625.276868396367</v>
      </c>
      <c r="AD47" t="n">
        <v>702.49647400041</v>
      </c>
      <c r="AE47" t="n">
        <v>754.253286313717</v>
      </c>
      <c r="AF47" t="n">
        <v>871.146397452589</v>
      </c>
    </row>
    <row r="48">
      <c r="A48" t="s">
        <v>222</v>
      </c>
      <c r="B48" t="s">
        <v>464</v>
      </c>
      <c r="C48" t="s">
        <v>317</v>
      </c>
      <c r="D48" t="s">
        <v>465</v>
      </c>
      <c r="E48" t="s">
        <v>318</v>
      </c>
      <c r="F48" t="n">
        <v>1102.96707090457</v>
      </c>
      <c r="G48" t="n">
        <v>1151.93953909793</v>
      </c>
      <c r="H48" t="n">
        <v>1165.50874876481</v>
      </c>
      <c r="I48" t="n">
        <v>1190.00991272686</v>
      </c>
      <c r="J48" t="n">
        <v>1221.00311665304</v>
      </c>
      <c r="K48" t="n">
        <v>1290.01333474236</v>
      </c>
      <c r="L48" t="n">
        <v>1299.46857636244</v>
      </c>
      <c r="M48" t="n">
        <v>1322.31842535588</v>
      </c>
      <c r="N48" t="n">
        <v>1345.56483500844</v>
      </c>
      <c r="O48" t="n">
        <v>1367.92390140002</v>
      </c>
      <c r="P48" t="n">
        <v>1416.41880989005</v>
      </c>
      <c r="Q48" t="n">
        <v>1469.72931411108</v>
      </c>
      <c r="R48" t="n">
        <v>1549.0375009296</v>
      </c>
      <c r="S48" t="n">
        <v>1648.66204182042</v>
      </c>
      <c r="T48" t="n">
        <v>1903.39420192115</v>
      </c>
      <c r="U48" t="n">
        <v>1670.54993723296</v>
      </c>
      <c r="V48" t="n">
        <v>1538.42251913021</v>
      </c>
      <c r="W48" t="n">
        <v>1381.80701004925</v>
      </c>
      <c r="X48" t="n">
        <v>1302.75779102749</v>
      </c>
      <c r="Y48" t="n">
        <v>1289.6254582116</v>
      </c>
      <c r="Z48" t="n">
        <v>1251.54306977699</v>
      </c>
      <c r="AA48" t="n">
        <v>1285.31752058551</v>
      </c>
      <c r="AB48" t="n">
        <v>1270.3097574416</v>
      </c>
      <c r="AC48" t="n">
        <v>1299.68924776279</v>
      </c>
      <c r="AD48" t="n">
        <v>1415.71166872748</v>
      </c>
      <c r="AE48" t="n">
        <v>1555.12916383943</v>
      </c>
      <c r="AF48" t="n">
        <v>1703.03494521317</v>
      </c>
    </row>
    <row r="49">
      <c r="A49" t="s">
        <v>222</v>
      </c>
      <c r="B49" t="s">
        <v>466</v>
      </c>
      <c r="C49" t="s">
        <v>317</v>
      </c>
      <c r="D49" t="s">
        <v>467</v>
      </c>
      <c r="E49" t="s">
        <v>318</v>
      </c>
      <c r="F49" t="n">
        <v>239.265194661831</v>
      </c>
      <c r="G49" t="n">
        <v>256.632068874127</v>
      </c>
      <c r="H49" t="n">
        <v>263.958165063056</v>
      </c>
      <c r="I49" t="n">
        <v>270.668653408172</v>
      </c>
      <c r="J49" t="n">
        <v>283.506513453903</v>
      </c>
      <c r="K49" t="n">
        <v>295.29890781207</v>
      </c>
      <c r="L49" t="n">
        <v>295.539442956167</v>
      </c>
      <c r="M49" t="n">
        <v>298.005117123398</v>
      </c>
      <c r="N49" t="n">
        <v>297.583070105442</v>
      </c>
      <c r="O49" t="n">
        <v>301.433212780537</v>
      </c>
      <c r="P49" t="n">
        <v>308.823185159152</v>
      </c>
      <c r="Q49" t="n">
        <v>315.843759137957</v>
      </c>
      <c r="R49" t="n">
        <v>325.810068789953</v>
      </c>
      <c r="S49" t="n">
        <v>344.625317779055</v>
      </c>
      <c r="T49" t="n">
        <v>404.499612148279</v>
      </c>
      <c r="U49" t="n">
        <v>365.607582231502</v>
      </c>
      <c r="V49" t="n">
        <v>333.719500338268</v>
      </c>
      <c r="W49" t="n">
        <v>318.263911131707</v>
      </c>
      <c r="X49" t="n">
        <v>289.010383067451</v>
      </c>
      <c r="Y49" t="n">
        <v>265.886861436372</v>
      </c>
      <c r="Z49" t="n">
        <v>254.812204947417</v>
      </c>
      <c r="AA49" t="n">
        <v>273.626147350348</v>
      </c>
      <c r="AB49" t="n">
        <v>304.890062192114</v>
      </c>
      <c r="AC49" t="n">
        <v>318.265803002195</v>
      </c>
      <c r="AD49" t="n">
        <v>385.810753451182</v>
      </c>
      <c r="AE49" t="n">
        <v>466.335123375059</v>
      </c>
      <c r="AF49" t="n">
        <v>491.389516949841</v>
      </c>
    </row>
    <row r="50">
      <c r="A50" t="s">
        <v>222</v>
      </c>
      <c r="B50" t="s">
        <v>468</v>
      </c>
      <c r="C50" t="s">
        <v>317</v>
      </c>
      <c r="D50" t="s">
        <v>469</v>
      </c>
      <c r="E50" t="s">
        <v>318</v>
      </c>
      <c r="F50" t="n">
        <v>136.065330486874</v>
      </c>
      <c r="G50" t="n">
        <v>149.369479561316</v>
      </c>
      <c r="H50" t="n">
        <v>155.180814199352</v>
      </c>
      <c r="I50" t="n">
        <v>161.0306995768</v>
      </c>
      <c r="J50" t="n">
        <v>170.71738318875</v>
      </c>
      <c r="K50" t="n">
        <v>182.385274071481</v>
      </c>
      <c r="L50" t="n">
        <v>180.965103126826</v>
      </c>
      <c r="M50" t="n">
        <v>185.912441754036</v>
      </c>
      <c r="N50" t="n">
        <v>194.037166985123</v>
      </c>
      <c r="O50" t="n">
        <v>201.925687070002</v>
      </c>
      <c r="P50" t="n">
        <v>215.538622385584</v>
      </c>
      <c r="Q50" t="n">
        <v>226.841895696477</v>
      </c>
      <c r="R50" t="n">
        <v>240.526884336908</v>
      </c>
      <c r="S50" t="n">
        <v>258.825250764318</v>
      </c>
      <c r="T50" t="n">
        <v>301.435472604943</v>
      </c>
      <c r="U50" t="n">
        <v>267.492574180769</v>
      </c>
      <c r="V50" t="n">
        <v>271.535203467518</v>
      </c>
      <c r="W50" t="n">
        <v>299.960071767287</v>
      </c>
      <c r="X50" t="n">
        <v>349.03304445646</v>
      </c>
      <c r="Y50" t="n">
        <v>400.054792565363</v>
      </c>
      <c r="Z50" t="n">
        <v>403.371012204931</v>
      </c>
      <c r="AA50" t="n">
        <v>391.70249390278</v>
      </c>
      <c r="AB50" t="n">
        <v>377.758549888694</v>
      </c>
      <c r="AC50" t="n">
        <v>356.146576364224</v>
      </c>
      <c r="AD50" t="n">
        <v>327.404441275888</v>
      </c>
      <c r="AE50" t="n">
        <v>334.54075415065</v>
      </c>
      <c r="AF50" t="n">
        <v>340.499030810742</v>
      </c>
    </row>
    <row r="51">
      <c r="A51" t="s">
        <v>222</v>
      </c>
      <c r="B51" t="s">
        <v>470</v>
      </c>
      <c r="C51" t="s">
        <v>317</v>
      </c>
      <c r="D51" t="s">
        <v>471</v>
      </c>
      <c r="E51" t="s">
        <v>318</v>
      </c>
      <c r="F51" t="n">
        <v>81.0651856905625</v>
      </c>
      <c r="G51" t="n">
        <v>88.8288283800287</v>
      </c>
      <c r="H51" t="n">
        <v>91.7667240508497</v>
      </c>
      <c r="I51" t="n">
        <v>94.6653832937685</v>
      </c>
      <c r="J51" t="n">
        <v>99.0685929340436</v>
      </c>
      <c r="K51" t="n">
        <v>106.025880012703</v>
      </c>
      <c r="L51" t="n">
        <v>106.167299055673</v>
      </c>
      <c r="M51" t="n">
        <v>107.793696553667</v>
      </c>
      <c r="N51" t="n">
        <v>111.908274766381</v>
      </c>
      <c r="O51" t="n">
        <v>117.228697203343</v>
      </c>
      <c r="P51" t="n">
        <v>124.95967723134</v>
      </c>
      <c r="Q51" t="n">
        <v>131.784288272344</v>
      </c>
      <c r="R51" t="n">
        <v>141.037230000658</v>
      </c>
      <c r="S51" t="n">
        <v>153.466189375611</v>
      </c>
      <c r="T51" t="n">
        <v>182.203497766092</v>
      </c>
      <c r="U51" t="n">
        <v>163.328551350386</v>
      </c>
      <c r="V51" t="n">
        <v>170.264118960221</v>
      </c>
      <c r="W51" t="n">
        <v>196.597864345506</v>
      </c>
      <c r="X51" t="n">
        <v>221.155014642539</v>
      </c>
      <c r="Y51" t="n">
        <v>255.659429296523</v>
      </c>
      <c r="Z51" t="n">
        <v>254.79314553234</v>
      </c>
      <c r="AA51" t="n">
        <v>275.033621289114</v>
      </c>
      <c r="AB51" t="n">
        <v>276.759239561299</v>
      </c>
      <c r="AC51" t="n">
        <v>264.784446908088</v>
      </c>
      <c r="AD51" t="n">
        <v>241.380246599299</v>
      </c>
      <c r="AE51" t="n">
        <v>249.795164312491</v>
      </c>
      <c r="AF51" t="n">
        <v>255.464758031302</v>
      </c>
    </row>
    <row r="52">
      <c r="A52" t="s">
        <v>222</v>
      </c>
      <c r="B52" t="s">
        <v>472</v>
      </c>
      <c r="C52" t="s">
        <v>317</v>
      </c>
      <c r="D52" t="s">
        <v>473</v>
      </c>
      <c r="E52" t="s">
        <v>318</v>
      </c>
      <c r="F52" t="n">
        <v>55.0001447963112</v>
      </c>
      <c r="G52" t="n">
        <v>60.5406511812878</v>
      </c>
      <c r="H52" t="n">
        <v>63.4140901485026</v>
      </c>
      <c r="I52" t="n">
        <v>66.3653162830319</v>
      </c>
      <c r="J52" t="n">
        <v>71.6487902547065</v>
      </c>
      <c r="K52" t="n">
        <v>76.3593940587787</v>
      </c>
      <c r="L52" t="n">
        <v>74.7978040711535</v>
      </c>
      <c r="M52" t="n">
        <v>78.1187452003687</v>
      </c>
      <c r="N52" t="n">
        <v>82.1288922187419</v>
      </c>
      <c r="O52" t="n">
        <v>84.6969898666592</v>
      </c>
      <c r="P52" t="n">
        <v>90.5789451542448</v>
      </c>
      <c r="Q52" t="n">
        <v>95.0576074241331</v>
      </c>
      <c r="R52" t="n">
        <v>99.4896543362496</v>
      </c>
      <c r="S52" t="n">
        <v>105.359061388706</v>
      </c>
      <c r="T52" t="n">
        <v>119.231974838851</v>
      </c>
      <c r="U52" t="n">
        <v>104.164022830382</v>
      </c>
      <c r="V52" t="n">
        <v>101.271084507296</v>
      </c>
      <c r="W52" t="n">
        <v>103.362207421781</v>
      </c>
      <c r="X52" t="n">
        <v>127.878029813921</v>
      </c>
      <c r="Y52" t="n">
        <v>144.39536326884</v>
      </c>
      <c r="Z52" t="n">
        <v>148.577866672591</v>
      </c>
      <c r="AA52" t="n">
        <v>116.668872613666</v>
      </c>
      <c r="AB52" t="n">
        <v>100.999310327395</v>
      </c>
      <c r="AC52" t="n">
        <v>91.3621294561361</v>
      </c>
      <c r="AD52" t="n">
        <v>86.024194676589</v>
      </c>
      <c r="AE52" t="n">
        <v>84.7455898381591</v>
      </c>
      <c r="AF52" t="n">
        <v>85.0342727794399</v>
      </c>
    </row>
    <row r="53">
      <c r="A53" t="s">
        <v>222</v>
      </c>
      <c r="B53" t="s">
        <v>474</v>
      </c>
      <c r="C53" t="s">
        <v>317</v>
      </c>
      <c r="D53" t="s">
        <v>475</v>
      </c>
      <c r="E53" t="s">
        <v>318</v>
      </c>
      <c r="F53" t="n">
        <v>217.483842532704</v>
      </c>
      <c r="G53" t="n">
        <v>238.130902469531</v>
      </c>
      <c r="H53" t="n">
        <v>251.20637799794</v>
      </c>
      <c r="I53" t="n">
        <v>267.201794441207</v>
      </c>
      <c r="J53" t="n">
        <v>288.961319212189</v>
      </c>
      <c r="K53" t="n">
        <v>315.0024660317</v>
      </c>
      <c r="L53" t="n">
        <v>319.347909283308</v>
      </c>
      <c r="M53" t="n">
        <v>329.267786419073</v>
      </c>
      <c r="N53" t="n">
        <v>333.584822862756</v>
      </c>
      <c r="O53" t="n">
        <v>347.009470314094</v>
      </c>
      <c r="P53" t="n">
        <v>374.729477882511</v>
      </c>
      <c r="Q53" t="n">
        <v>395.84727332142</v>
      </c>
      <c r="R53" t="n">
        <v>421.888262331503</v>
      </c>
      <c r="S53" t="n">
        <v>463.875199598504</v>
      </c>
      <c r="T53" t="n">
        <v>546.098789994997</v>
      </c>
      <c r="U53" t="n">
        <v>496.616775426968</v>
      </c>
      <c r="V53" t="n">
        <v>464.000383894956</v>
      </c>
      <c r="W53" t="n">
        <v>438.385201009223</v>
      </c>
      <c r="X53" t="n">
        <v>408.509440586547</v>
      </c>
      <c r="Y53" t="n">
        <v>414.920429798051</v>
      </c>
      <c r="Z53" t="n">
        <v>469.576570330821</v>
      </c>
      <c r="AA53" t="n">
        <v>585.649948910376</v>
      </c>
      <c r="AB53" t="n">
        <v>639.188699957469</v>
      </c>
      <c r="AC53" t="n">
        <v>729.181892549971</v>
      </c>
      <c r="AD53" t="n">
        <v>798.130686233981</v>
      </c>
      <c r="AE53" t="n">
        <v>815.475231266001</v>
      </c>
      <c r="AF53" t="n">
        <v>914.500253827803</v>
      </c>
    </row>
    <row r="54">
      <c r="A54" t="s">
        <v>222</v>
      </c>
      <c r="B54" t="s">
        <v>476</v>
      </c>
      <c r="C54" t="s">
        <v>317</v>
      </c>
      <c r="D54" t="s">
        <v>477</v>
      </c>
      <c r="E54" t="s">
        <v>318</v>
      </c>
      <c r="F54" t="n">
        <v>477.612424505071</v>
      </c>
      <c r="G54" t="n">
        <v>519.972245530078</v>
      </c>
      <c r="H54" t="n">
        <v>540.482655225836</v>
      </c>
      <c r="I54" t="n">
        <v>571.866551038103</v>
      </c>
      <c r="J54" t="n">
        <v>631.42055825856</v>
      </c>
      <c r="K54" t="n">
        <v>701.506611934472</v>
      </c>
      <c r="L54" t="n">
        <v>717.219103578109</v>
      </c>
      <c r="M54" t="n">
        <v>740.784908091744</v>
      </c>
      <c r="N54" t="n">
        <v>744.82733707601</v>
      </c>
      <c r="O54" t="n">
        <v>765.030858268648</v>
      </c>
      <c r="P54" t="n">
        <v>816.096690139511</v>
      </c>
      <c r="Q54" t="n">
        <v>848.47633333506</v>
      </c>
      <c r="R54" t="n">
        <v>889.345255477077</v>
      </c>
      <c r="S54" t="n">
        <v>949.056483199494</v>
      </c>
      <c r="T54" t="n">
        <v>1080.50896586393</v>
      </c>
      <c r="U54" t="n">
        <v>969.983252470688</v>
      </c>
      <c r="V54" t="n">
        <v>893.405700854436</v>
      </c>
      <c r="W54" t="n">
        <v>852.720222829853</v>
      </c>
      <c r="X54" t="n">
        <v>809.535695340466</v>
      </c>
      <c r="Y54" t="n">
        <v>820.386570198931</v>
      </c>
      <c r="Z54" t="n">
        <v>881.279735282069</v>
      </c>
      <c r="AA54" t="n">
        <v>1011.41826351718</v>
      </c>
      <c r="AB54" t="n">
        <v>1084.35076141333</v>
      </c>
      <c r="AC54" t="n">
        <v>1196.32458354088</v>
      </c>
      <c r="AD54" t="n">
        <v>1307.26116875566</v>
      </c>
      <c r="AE54" t="n">
        <v>1275.00905332336</v>
      </c>
      <c r="AF54" t="n">
        <v>1481.7022263082</v>
      </c>
    </row>
    <row r="55">
      <c r="A55" t="s">
        <v>222</v>
      </c>
      <c r="B55" t="s">
        <v>478</v>
      </c>
      <c r="C55" t="s">
        <v>317</v>
      </c>
      <c r="D55" t="s">
        <v>479</v>
      </c>
      <c r="E55" t="s">
        <v>318</v>
      </c>
      <c r="F55" t="n">
        <v>260.128581972367</v>
      </c>
      <c r="G55" t="n">
        <v>281.841343060546</v>
      </c>
      <c r="H55" t="n">
        <v>289.276277227896</v>
      </c>
      <c r="I55" t="n">
        <v>304.664756596895</v>
      </c>
      <c r="J55" t="n">
        <v>342.459239046371</v>
      </c>
      <c r="K55" t="n">
        <v>386.504145902772</v>
      </c>
      <c r="L55" t="n">
        <v>397.8711942948</v>
      </c>
      <c r="M55" t="n">
        <v>411.517121672671</v>
      </c>
      <c r="N55" t="n">
        <v>411.242514213253</v>
      </c>
      <c r="O55" t="n">
        <v>418.021387954553</v>
      </c>
      <c r="P55" t="n">
        <v>441.367212256999</v>
      </c>
      <c r="Q55" t="n">
        <v>452.629060013639</v>
      </c>
      <c r="R55" t="n">
        <v>467.456993145574</v>
      </c>
      <c r="S55" t="n">
        <v>485.181283600989</v>
      </c>
      <c r="T55" t="n">
        <v>534.410175868929</v>
      </c>
      <c r="U55" t="n">
        <v>473.366477043719</v>
      </c>
      <c r="V55" t="n">
        <v>429.405316959479</v>
      </c>
      <c r="W55" t="n">
        <v>414.335021820629</v>
      </c>
      <c r="X55" t="n">
        <v>401.026254753919</v>
      </c>
      <c r="Y55" t="n">
        <v>405.46614040088</v>
      </c>
      <c r="Z55" t="n">
        <v>411.703164951248</v>
      </c>
      <c r="AA55" t="n">
        <v>425.768314606805</v>
      </c>
      <c r="AB55" t="n">
        <v>445.162061455857</v>
      </c>
      <c r="AC55" t="n">
        <v>467.142690990907</v>
      </c>
      <c r="AD55" t="n">
        <v>509.130482521682</v>
      </c>
      <c r="AE55" t="n">
        <v>459.533822057359</v>
      </c>
      <c r="AF55" t="n">
        <v>567.201972480396</v>
      </c>
    </row>
    <row r="56">
      <c r="A56" t="s">
        <v>222</v>
      </c>
      <c r="B56" t="s">
        <v>480</v>
      </c>
      <c r="C56" t="s">
        <v>317</v>
      </c>
      <c r="D56" t="s">
        <v>481</v>
      </c>
      <c r="E56" t="s">
        <v>318</v>
      </c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 t="n">
        <v>0</v>
      </c>
      <c r="AF56"/>
    </row>
    <row r="57">
      <c r="A57" t="s">
        <v>222</v>
      </c>
      <c r="B57" t="s">
        <v>482</v>
      </c>
      <c r="C57" t="s">
        <v>317</v>
      </c>
      <c r="D57" t="s">
        <v>483</v>
      </c>
      <c r="E57" t="s">
        <v>318</v>
      </c>
      <c r="F57" t="n">
        <v>16326.3245904258</v>
      </c>
      <c r="G57" t="n">
        <v>17748.0818577418</v>
      </c>
      <c r="H57" t="n">
        <v>18848.9474932792</v>
      </c>
      <c r="I57" t="n">
        <v>20046.6880625413</v>
      </c>
      <c r="J57" t="n">
        <v>21543.7396152997</v>
      </c>
      <c r="K57" t="n">
        <v>23517.0973306814</v>
      </c>
      <c r="L57" t="n">
        <v>23881.0489888057</v>
      </c>
      <c r="M57" t="n">
        <v>24404.0169801617</v>
      </c>
      <c r="N57" t="n">
        <v>24589.3183433564</v>
      </c>
      <c r="O57" t="n">
        <v>25031.9064131013</v>
      </c>
      <c r="P57" t="n">
        <v>26213.8826322005</v>
      </c>
      <c r="Q57" t="n">
        <v>27277.2773176276</v>
      </c>
      <c r="R57" t="n">
        <v>28220.6135532987</v>
      </c>
      <c r="S57" t="n">
        <v>28976.7998883645</v>
      </c>
      <c r="T57" t="n">
        <v>31364.6666049487</v>
      </c>
      <c r="U57" t="n">
        <v>27602.9293212804</v>
      </c>
      <c r="V57" t="n">
        <v>25518.4181781025</v>
      </c>
      <c r="W57" t="n">
        <v>24603.4678075142</v>
      </c>
      <c r="X57" t="n">
        <v>23954.0987574185</v>
      </c>
      <c r="Y57" t="n">
        <v>24758.9081770903</v>
      </c>
      <c r="Z57" t="n">
        <v>24317.0476979749</v>
      </c>
      <c r="AA57" t="n">
        <v>26235.3850450555</v>
      </c>
      <c r="AB57" t="n">
        <v>27627.5096223292</v>
      </c>
      <c r="AC57" t="n">
        <v>27616.7422861208</v>
      </c>
      <c r="AD57" t="n">
        <v>28790.9725811436</v>
      </c>
      <c r="AE57" t="n">
        <v>28765.4643791858</v>
      </c>
      <c r="AF57" t="n">
        <v>32961.5339234734</v>
      </c>
    </row>
    <row r="58">
      <c r="A58" t="s">
        <v>222</v>
      </c>
      <c r="B58" t="s">
        <v>484</v>
      </c>
      <c r="C58" t="s">
        <v>317</v>
      </c>
      <c r="D58" t="s">
        <v>485</v>
      </c>
      <c r="E58" t="s">
        <v>318</v>
      </c>
      <c r="F58" t="n">
        <v>16326.3245904258</v>
      </c>
      <c r="G58" t="n">
        <v>17748.0818577418</v>
      </c>
      <c r="H58" t="n">
        <v>18848.9474932792</v>
      </c>
      <c r="I58" t="n">
        <v>20046.6880625413</v>
      </c>
      <c r="J58" t="n">
        <v>21543.7396152997</v>
      </c>
      <c r="K58" t="n">
        <v>23517.0973306814</v>
      </c>
      <c r="L58" t="n">
        <v>23881.0489888057</v>
      </c>
      <c r="M58" t="n">
        <v>24404.0169801617</v>
      </c>
      <c r="N58" t="n">
        <v>24589.3183433564</v>
      </c>
      <c r="O58" t="n">
        <v>25031.9064131013</v>
      </c>
      <c r="P58" t="n">
        <v>26213.8826322005</v>
      </c>
      <c r="Q58" t="n">
        <v>27277.2773176276</v>
      </c>
      <c r="R58" t="n">
        <v>28220.6135532987</v>
      </c>
      <c r="S58" t="n">
        <v>28976.7998883645</v>
      </c>
      <c r="T58" t="n">
        <v>31364.6666049487</v>
      </c>
      <c r="U58" t="n">
        <v>27602.9293212804</v>
      </c>
      <c r="V58" t="n">
        <v>25518.4181781025</v>
      </c>
      <c r="W58" t="n">
        <v>24603.4678075142</v>
      </c>
      <c r="X58" t="n">
        <v>23954.0987574185</v>
      </c>
      <c r="Y58" t="n">
        <v>24758.9081770903</v>
      </c>
      <c r="Z58" t="n">
        <v>24317.0476979749</v>
      </c>
      <c r="AA58" t="n">
        <v>26235.3850450555</v>
      </c>
      <c r="AB58" t="n">
        <v>27627.5096223292</v>
      </c>
      <c r="AC58" t="n">
        <v>27616.7422861208</v>
      </c>
      <c r="AD58" t="n">
        <v>28790.9725811436</v>
      </c>
      <c r="AE58" t="n">
        <v>28765.4643791858</v>
      </c>
      <c r="AF58" t="n">
        <v>32961.5339234734</v>
      </c>
    </row>
    <row r="59">
      <c r="A59" t="s">
        <v>222</v>
      </c>
      <c r="B59" t="s">
        <v>486</v>
      </c>
      <c r="C59" t="s">
        <v>317</v>
      </c>
      <c r="D59" t="s">
        <v>487</v>
      </c>
      <c r="E59" t="s">
        <v>318</v>
      </c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 t="n">
        <v>0</v>
      </c>
      <c r="AF59"/>
    </row>
  </sheetData>
  <pageMargins left="0.7" right="0.7" top="0.75" bottom="0.75" header="0.3" footer="0.3"/>
  <pageSetup paperSize="9" orientation="portrait" horizontalDpi="300" verticalDpi="300" r:id="rId2"/>
</worksheet>
</file>

<file path=xl/worksheets/sheet1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263</v>
      </c>
      <c r="B1" t="s">
        <v>264</v>
      </c>
      <c r="C1" t="s">
        <v>265</v>
      </c>
      <c r="D1" t="s">
        <v>266</v>
      </c>
      <c r="E1" t="s">
        <v>267</v>
      </c>
      <c r="F1" t="s">
        <v>268</v>
      </c>
      <c r="G1" t="s">
        <v>269</v>
      </c>
      <c r="H1" t="s">
        <v>270</v>
      </c>
      <c r="I1" t="s">
        <v>271</v>
      </c>
      <c r="J1" t="s">
        <v>272</v>
      </c>
      <c r="K1" t="s">
        <v>273</v>
      </c>
      <c r="L1" t="s">
        <v>274</v>
      </c>
      <c r="M1" t="s">
        <v>275</v>
      </c>
      <c r="N1" t="s">
        <v>276</v>
      </c>
      <c r="O1" t="s">
        <v>277</v>
      </c>
      <c r="P1" t="s">
        <v>278</v>
      </c>
      <c r="Q1" t="s">
        <v>279</v>
      </c>
      <c r="R1" t="s">
        <v>280</v>
      </c>
      <c r="S1" t="s">
        <v>281</v>
      </c>
      <c r="T1" t="s">
        <v>282</v>
      </c>
      <c r="U1" t="s">
        <v>283</v>
      </c>
      <c r="V1" t="s">
        <v>284</v>
      </c>
      <c r="W1" t="s">
        <v>285</v>
      </c>
      <c r="X1" t="s">
        <v>286</v>
      </c>
      <c r="Y1" t="s">
        <v>287</v>
      </c>
      <c r="Z1" t="s">
        <v>288</v>
      </c>
      <c r="AA1" t="s">
        <v>289</v>
      </c>
      <c r="AB1" t="s">
        <v>290</v>
      </c>
      <c r="AC1" t="s">
        <v>291</v>
      </c>
      <c r="AD1" t="s">
        <v>292</v>
      </c>
      <c r="AE1" t="s">
        <v>293</v>
      </c>
      <c r="AF1" t="s">
        <v>294</v>
      </c>
    </row>
    <row r="2">
      <c r="A2" t="s">
        <v>224</v>
      </c>
      <c r="B2" t="s">
        <v>295</v>
      </c>
      <c r="C2" t="s">
        <v>317</v>
      </c>
      <c r="D2" t="s">
        <v>297</v>
      </c>
      <c r="E2" t="s">
        <v>318</v>
      </c>
      <c r="F2" t="n">
        <v>20.4177221433845</v>
      </c>
      <c r="G2" t="n">
        <v>20.6263750205615</v>
      </c>
      <c r="H2" t="n">
        <v>20.4289663957724</v>
      </c>
      <c r="I2" t="n">
        <v>20.3229707392584</v>
      </c>
      <c r="J2" t="n">
        <v>20.3000061308339</v>
      </c>
      <c r="K2" t="n">
        <v>20.7051096263481</v>
      </c>
      <c r="L2" t="n">
        <v>20.4242275934749</v>
      </c>
      <c r="M2" t="n">
        <v>20.0341791533273</v>
      </c>
      <c r="N2" t="n">
        <v>19.3548188227376</v>
      </c>
      <c r="O2" t="n">
        <v>18.9514977157038</v>
      </c>
      <c r="P2" t="n">
        <v>18.1469842779592</v>
      </c>
      <c r="Q2" t="n">
        <v>18.1376834491671</v>
      </c>
      <c r="R2" t="n">
        <v>18.6406566873564</v>
      </c>
      <c r="S2" t="n">
        <v>19.0043227538741</v>
      </c>
      <c r="T2" t="n">
        <v>19.4678142630396</v>
      </c>
      <c r="U2" t="n">
        <v>19.3020210955837</v>
      </c>
      <c r="V2" t="n">
        <v>19.018999717163</v>
      </c>
      <c r="W2" t="n">
        <v>18.5325479682529</v>
      </c>
      <c r="X2" t="n">
        <v>19.3979144719094</v>
      </c>
      <c r="Y2" t="n">
        <v>21.542166017529</v>
      </c>
      <c r="Z2" t="n">
        <v>22.7624853287812</v>
      </c>
      <c r="AA2" t="n">
        <v>17.8287267185443</v>
      </c>
      <c r="AB2" t="n">
        <v>14.9460613330633</v>
      </c>
      <c r="AC2" t="n">
        <v>13.5951201112639</v>
      </c>
      <c r="AD2" t="n">
        <v>15.2423078674751</v>
      </c>
      <c r="AE2" t="n">
        <v>16.0709368565533</v>
      </c>
      <c r="AF2" t="n">
        <v>17.4003565958278</v>
      </c>
    </row>
    <row r="3">
      <c r="A3" t="s">
        <v>224</v>
      </c>
      <c r="B3" t="s">
        <v>374</v>
      </c>
      <c r="C3" t="s">
        <v>317</v>
      </c>
      <c r="D3" t="s">
        <v>375</v>
      </c>
      <c r="E3" t="s">
        <v>318</v>
      </c>
      <c r="F3" t="n">
        <v>104.640248620832</v>
      </c>
      <c r="G3" t="n">
        <v>100.58049039282</v>
      </c>
      <c r="H3" t="n">
        <v>97.1658632266527</v>
      </c>
      <c r="I3" t="n">
        <v>91.3728556397205</v>
      </c>
      <c r="J3" t="n">
        <v>87.150528970823</v>
      </c>
      <c r="K3" t="n">
        <v>85.0587859186808</v>
      </c>
      <c r="L3" t="n">
        <v>84.1752993828207</v>
      </c>
      <c r="M3" t="n">
        <v>82.9943589880433</v>
      </c>
      <c r="N3" t="n">
        <v>82.1467153468048</v>
      </c>
      <c r="O3" t="n">
        <v>82.398530811865</v>
      </c>
      <c r="P3" t="n">
        <v>82.4363395410073</v>
      </c>
      <c r="Q3" t="n">
        <v>83.4197990251363</v>
      </c>
      <c r="R3" t="n">
        <v>84.4263271207613</v>
      </c>
      <c r="S3" t="n">
        <v>84.0959109806702</v>
      </c>
      <c r="T3" t="n">
        <v>82.590542875173</v>
      </c>
      <c r="U3" t="n">
        <v>81.9623700603185</v>
      </c>
      <c r="V3" t="n">
        <v>80.8419645510941</v>
      </c>
      <c r="W3" t="n">
        <v>77.4730078799282</v>
      </c>
      <c r="X3" t="n">
        <v>73.39598717229</v>
      </c>
      <c r="Y3" t="n">
        <v>69.7939221103338</v>
      </c>
      <c r="Z3" t="n">
        <v>73.3020262193853</v>
      </c>
      <c r="AA3" t="n">
        <v>70.1918728759377</v>
      </c>
      <c r="AB3" t="n">
        <v>67.2327107699565</v>
      </c>
      <c r="AC3" t="n">
        <v>65.1028717340566</v>
      </c>
      <c r="AD3" t="n">
        <v>65.7548327067639</v>
      </c>
      <c r="AE3" t="n">
        <v>66.4421270656937</v>
      </c>
      <c r="AF3" t="n">
        <v>77.620184987006</v>
      </c>
    </row>
    <row r="4">
      <c r="A4" t="s">
        <v>224</v>
      </c>
      <c r="B4" t="s">
        <v>376</v>
      </c>
      <c r="C4" t="s">
        <v>317</v>
      </c>
      <c r="D4" t="s">
        <v>377</v>
      </c>
      <c r="E4" t="s">
        <v>318</v>
      </c>
      <c r="F4" t="n">
        <v>3754.59296272535</v>
      </c>
      <c r="G4" t="n">
        <v>3793.53746062885</v>
      </c>
      <c r="H4" t="n">
        <v>3883.48745859155</v>
      </c>
      <c r="I4" t="n">
        <v>3982.48650540783</v>
      </c>
      <c r="J4" t="n">
        <v>4088.70241946555</v>
      </c>
      <c r="K4" t="n">
        <v>4261.79997811719</v>
      </c>
      <c r="L4" t="n">
        <v>4308.39432233245</v>
      </c>
      <c r="M4" t="n">
        <v>4289.36246419514</v>
      </c>
      <c r="N4" t="n">
        <v>4221.13322863828</v>
      </c>
      <c r="O4" t="n">
        <v>4181.38034753475</v>
      </c>
      <c r="P4" t="n">
        <v>4207.12809729972</v>
      </c>
      <c r="Q4" t="n">
        <v>4283.8600984657</v>
      </c>
      <c r="R4" t="n">
        <v>4357.53019086055</v>
      </c>
      <c r="S4" t="n">
        <v>4397.27309512043</v>
      </c>
      <c r="T4" t="n">
        <v>4379.6075253338</v>
      </c>
      <c r="U4" t="n">
        <v>4520.93573950347</v>
      </c>
      <c r="V4" t="n">
        <v>4576.92237580044</v>
      </c>
      <c r="W4" t="n">
        <v>4530.71357314851</v>
      </c>
      <c r="X4" t="n">
        <v>4464.65795340719</v>
      </c>
      <c r="Y4" t="n">
        <v>4488.77173950166</v>
      </c>
      <c r="Z4" t="n">
        <v>4542.43017239768</v>
      </c>
      <c r="AA4" t="n">
        <v>4555.77752885939</v>
      </c>
      <c r="AB4" t="n">
        <v>4571.79824437138</v>
      </c>
      <c r="AC4" t="n">
        <v>4676.77350400897</v>
      </c>
      <c r="AD4" t="n">
        <v>4802.75336453714</v>
      </c>
      <c r="AE4" t="n">
        <v>4865.38188159266</v>
      </c>
      <c r="AF4" t="n">
        <v>5059.15751734513</v>
      </c>
    </row>
    <row r="5">
      <c r="A5" t="s">
        <v>224</v>
      </c>
      <c r="B5" t="s">
        <v>378</v>
      </c>
      <c r="C5" t="s">
        <v>317</v>
      </c>
      <c r="D5" t="s">
        <v>379</v>
      </c>
      <c r="E5" t="s">
        <v>318</v>
      </c>
      <c r="F5" t="n">
        <v>573.530219667597</v>
      </c>
      <c r="G5" t="n">
        <v>581.765743741998</v>
      </c>
      <c r="H5" t="n">
        <v>593.411566966142</v>
      </c>
      <c r="I5" t="n">
        <v>603.864733754067</v>
      </c>
      <c r="J5" t="n">
        <v>615.453096665642</v>
      </c>
      <c r="K5" t="n">
        <v>626.377709933695</v>
      </c>
      <c r="L5" t="n">
        <v>627.225669872369</v>
      </c>
      <c r="M5" t="n">
        <v>624.67137326118</v>
      </c>
      <c r="N5" t="n">
        <v>617.646557327806</v>
      </c>
      <c r="O5" t="n">
        <v>624.459753145506</v>
      </c>
      <c r="P5" t="n">
        <v>643.112127859734</v>
      </c>
      <c r="Q5" t="n">
        <v>665.954851940857</v>
      </c>
      <c r="R5" t="n">
        <v>680.854715025422</v>
      </c>
      <c r="S5" t="n">
        <v>704.109896718803</v>
      </c>
      <c r="T5" t="n">
        <v>738.157372639182</v>
      </c>
      <c r="U5" t="n">
        <v>782.373025873432</v>
      </c>
      <c r="V5" t="n">
        <v>820.467919986896</v>
      </c>
      <c r="W5" t="n">
        <v>829.204297293178</v>
      </c>
      <c r="X5" t="n">
        <v>834.048600237406</v>
      </c>
      <c r="Y5" t="n">
        <v>856.454982311571</v>
      </c>
      <c r="Z5" t="n">
        <v>865.427590703312</v>
      </c>
      <c r="AA5" t="n">
        <v>888.138439829424</v>
      </c>
      <c r="AB5" t="n">
        <v>929.862439756604</v>
      </c>
      <c r="AC5" t="n">
        <v>957.630633692988</v>
      </c>
      <c r="AD5" t="n">
        <v>1021.95970742866</v>
      </c>
      <c r="AE5" t="n">
        <v>1051.54063204248</v>
      </c>
      <c r="AF5" t="n">
        <v>1093.9587667248</v>
      </c>
    </row>
    <row r="6">
      <c r="A6" t="s">
        <v>224</v>
      </c>
      <c r="B6" t="s">
        <v>380</v>
      </c>
      <c r="C6" t="s">
        <v>317</v>
      </c>
      <c r="D6" t="s">
        <v>381</v>
      </c>
      <c r="E6" t="s">
        <v>318</v>
      </c>
      <c r="F6" t="n">
        <v>426.249121989417</v>
      </c>
      <c r="G6" t="n">
        <v>412.909107237104</v>
      </c>
      <c r="H6" t="n">
        <v>411.518695087367</v>
      </c>
      <c r="I6" t="n">
        <v>410.345797985589</v>
      </c>
      <c r="J6" t="n">
        <v>406.822834233303</v>
      </c>
      <c r="K6" t="n">
        <v>405.513539995636</v>
      </c>
      <c r="L6" t="n">
        <v>396.421067030389</v>
      </c>
      <c r="M6" t="n">
        <v>380.381235250484</v>
      </c>
      <c r="N6" t="n">
        <v>358.286362677683</v>
      </c>
      <c r="O6" t="n">
        <v>333.622493958631</v>
      </c>
      <c r="P6" t="n">
        <v>315.754037701401</v>
      </c>
      <c r="Q6" t="n">
        <v>302.133757561345</v>
      </c>
      <c r="R6" t="n">
        <v>286.577155085104</v>
      </c>
      <c r="S6" t="n">
        <v>266.103469523367</v>
      </c>
      <c r="T6" t="n">
        <v>251.121873716604</v>
      </c>
      <c r="U6" t="n">
        <v>247.417448339242</v>
      </c>
      <c r="V6" t="n">
        <v>238.347965579302</v>
      </c>
      <c r="W6" t="n">
        <v>222.190736556912</v>
      </c>
      <c r="X6" t="n">
        <v>212.188822343429</v>
      </c>
      <c r="Y6" t="n">
        <v>206.168565582541</v>
      </c>
      <c r="Z6" t="n">
        <v>194.505217139217</v>
      </c>
      <c r="AA6" t="n">
        <v>197.666727678631</v>
      </c>
      <c r="AB6" t="n">
        <v>204.651831880459</v>
      </c>
      <c r="AC6" t="n">
        <v>208.753731914127</v>
      </c>
      <c r="AD6" t="n">
        <v>203.679704337688</v>
      </c>
      <c r="AE6" t="n">
        <v>191.651995826691</v>
      </c>
      <c r="AF6" t="n">
        <v>187.623625681984</v>
      </c>
    </row>
    <row r="7">
      <c r="A7" t="s">
        <v>224</v>
      </c>
      <c r="B7" t="s">
        <v>382</v>
      </c>
      <c r="C7" t="s">
        <v>317</v>
      </c>
      <c r="D7" t="s">
        <v>383</v>
      </c>
      <c r="E7" t="s">
        <v>318</v>
      </c>
      <c r="F7" t="n">
        <v>292.84693982929</v>
      </c>
      <c r="G7" t="n">
        <v>295.061518439877</v>
      </c>
      <c r="H7" t="n">
        <v>301.47510359607</v>
      </c>
      <c r="I7" t="n">
        <v>309.959351488977</v>
      </c>
      <c r="J7" t="n">
        <v>317.595122337953</v>
      </c>
      <c r="K7" t="n">
        <v>333.097385966374</v>
      </c>
      <c r="L7" t="n">
        <v>335.905211714193</v>
      </c>
      <c r="M7" t="n">
        <v>336.599682516247</v>
      </c>
      <c r="N7" t="n">
        <v>333.063661167195</v>
      </c>
      <c r="O7" t="n">
        <v>332.286027076339</v>
      </c>
      <c r="P7" t="n">
        <v>337.748679312202</v>
      </c>
      <c r="Q7" t="n">
        <v>347.495643288506</v>
      </c>
      <c r="R7" t="n">
        <v>353.011553459229</v>
      </c>
      <c r="S7" t="n">
        <v>353.896410972396</v>
      </c>
      <c r="T7" t="n">
        <v>341.713078523623</v>
      </c>
      <c r="U7" t="n">
        <v>336.724544903515</v>
      </c>
      <c r="V7" t="n">
        <v>323.308752165171</v>
      </c>
      <c r="W7" t="n">
        <v>304.922980392358</v>
      </c>
      <c r="X7" t="n">
        <v>286.745212409047</v>
      </c>
      <c r="Y7" t="n">
        <v>275.536531764788</v>
      </c>
      <c r="Z7" t="n">
        <v>271.092440715362</v>
      </c>
      <c r="AA7" t="n">
        <v>261.262103037411</v>
      </c>
      <c r="AB7" t="n">
        <v>262.295327517891</v>
      </c>
      <c r="AC7" t="n">
        <v>272.501955531424</v>
      </c>
      <c r="AD7" t="n">
        <v>278.502713199935</v>
      </c>
      <c r="AE7" t="n">
        <v>276.821388207304</v>
      </c>
      <c r="AF7" t="n">
        <v>290.666859422619</v>
      </c>
    </row>
    <row r="8">
      <c r="A8" t="s">
        <v>224</v>
      </c>
      <c r="B8" t="s">
        <v>384</v>
      </c>
      <c r="C8" t="s">
        <v>317</v>
      </c>
      <c r="D8" t="s">
        <v>385</v>
      </c>
      <c r="E8" t="s">
        <v>318</v>
      </c>
      <c r="F8" t="n">
        <v>36.0466579124784</v>
      </c>
      <c r="G8" t="n">
        <v>38.3304793404388</v>
      </c>
      <c r="H8" t="n">
        <v>40.3857710291567</v>
      </c>
      <c r="I8" t="n">
        <v>39.4261679327893</v>
      </c>
      <c r="J8" t="n">
        <v>39.4675414000824</v>
      </c>
      <c r="K8" t="n">
        <v>44.221780516003</v>
      </c>
      <c r="L8" t="n">
        <v>44.2912887271699</v>
      </c>
      <c r="M8" t="n">
        <v>43.2646311709703</v>
      </c>
      <c r="N8" t="n">
        <v>41.8613888391935</v>
      </c>
      <c r="O8" t="n">
        <v>41.878716922824</v>
      </c>
      <c r="P8" t="n">
        <v>44.9489931161734</v>
      </c>
      <c r="Q8" t="n">
        <v>48.1205868190278</v>
      </c>
      <c r="R8" t="n">
        <v>50.6520846553097</v>
      </c>
      <c r="S8" t="n">
        <v>54.3338186415842</v>
      </c>
      <c r="T8" t="n">
        <v>67.1961627562742</v>
      </c>
      <c r="U8" t="n">
        <v>97.4935021587636</v>
      </c>
      <c r="V8" t="n">
        <v>154.670084185801</v>
      </c>
      <c r="W8" t="n">
        <v>197.09184188667</v>
      </c>
      <c r="X8" t="n">
        <v>218.557751707016</v>
      </c>
      <c r="Y8" t="n">
        <v>238.006732252845</v>
      </c>
      <c r="Z8" t="n">
        <v>250.258853950348</v>
      </c>
      <c r="AA8" t="n">
        <v>272.957623556764</v>
      </c>
      <c r="AB8" t="n">
        <v>220.593266893707</v>
      </c>
      <c r="AC8" t="n">
        <v>214.373100153285</v>
      </c>
      <c r="AD8" t="n">
        <v>204.097227802869</v>
      </c>
      <c r="AE8" t="n">
        <v>185.319002609858</v>
      </c>
      <c r="AF8" t="n">
        <v>180.812577763364</v>
      </c>
    </row>
    <row r="9">
      <c r="A9" t="s">
        <v>224</v>
      </c>
      <c r="B9" t="s">
        <v>386</v>
      </c>
      <c r="C9" t="s">
        <v>317</v>
      </c>
      <c r="D9" t="s">
        <v>387</v>
      </c>
      <c r="E9" t="s">
        <v>318</v>
      </c>
      <c r="F9" t="n">
        <v>243.686320346885</v>
      </c>
      <c r="G9" t="n">
        <v>244.926935395308</v>
      </c>
      <c r="H9" t="n">
        <v>246.654525192291</v>
      </c>
      <c r="I9" t="n">
        <v>248.95330832995</v>
      </c>
      <c r="J9" t="n">
        <v>251.333527249359</v>
      </c>
      <c r="K9" t="n">
        <v>257.551689455259</v>
      </c>
      <c r="L9" t="n">
        <v>258.803812763105</v>
      </c>
      <c r="M9" t="n">
        <v>254.905292954957</v>
      </c>
      <c r="N9" t="n">
        <v>251.212489999415</v>
      </c>
      <c r="O9" t="n">
        <v>248.261096422594</v>
      </c>
      <c r="P9" t="n">
        <v>248.146727383478</v>
      </c>
      <c r="Q9" t="n">
        <v>252.527800558475</v>
      </c>
      <c r="R9" t="n">
        <v>258.109483563239</v>
      </c>
      <c r="S9" t="n">
        <v>263.618393906498</v>
      </c>
      <c r="T9" t="n">
        <v>268.561762381477</v>
      </c>
      <c r="U9" t="n">
        <v>286.51946298519</v>
      </c>
      <c r="V9" t="n">
        <v>289.313946506828</v>
      </c>
      <c r="W9" t="n">
        <v>287.94435634428</v>
      </c>
      <c r="X9" t="n">
        <v>285.759998250533</v>
      </c>
      <c r="Y9" t="n">
        <v>291.540556347039</v>
      </c>
      <c r="Z9" t="n">
        <v>300.656671541966</v>
      </c>
      <c r="AA9" t="n">
        <v>293.453928193447</v>
      </c>
      <c r="AB9" t="n">
        <v>293.653255129921</v>
      </c>
      <c r="AC9" t="n">
        <v>299.334397265316</v>
      </c>
      <c r="AD9" t="n">
        <v>312.303958600299</v>
      </c>
      <c r="AE9" t="n">
        <v>328.074202655356</v>
      </c>
      <c r="AF9" t="n">
        <v>353.048372219988</v>
      </c>
    </row>
    <row r="10">
      <c r="A10" t="s">
        <v>224</v>
      </c>
      <c r="B10" t="s">
        <v>388</v>
      </c>
      <c r="C10" t="s">
        <v>317</v>
      </c>
      <c r="D10" t="s">
        <v>389</v>
      </c>
      <c r="E10" t="s">
        <v>318</v>
      </c>
      <c r="F10" t="n">
        <v>341.577072718838</v>
      </c>
      <c r="G10" t="n">
        <v>346.196017646</v>
      </c>
      <c r="H10" t="n">
        <v>350.026212622917</v>
      </c>
      <c r="I10" t="n">
        <v>354.167782924022</v>
      </c>
      <c r="J10" t="n">
        <v>357.983567173137</v>
      </c>
      <c r="K10" t="n">
        <v>367.797390748812</v>
      </c>
      <c r="L10" t="n">
        <v>370.389358342019</v>
      </c>
      <c r="M10" t="n">
        <v>365.087912662036</v>
      </c>
      <c r="N10" t="n">
        <v>359.908489922573</v>
      </c>
      <c r="O10" t="n">
        <v>356.24471081425</v>
      </c>
      <c r="P10" t="n">
        <v>357.047448651177</v>
      </c>
      <c r="Q10" t="n">
        <v>364.367658429748</v>
      </c>
      <c r="R10" t="n">
        <v>373.435961606474</v>
      </c>
      <c r="S10" t="n">
        <v>382.635773833081</v>
      </c>
      <c r="T10" t="n">
        <v>399.353190166861</v>
      </c>
      <c r="U10" t="n">
        <v>442.357076709765</v>
      </c>
      <c r="V10" t="n">
        <v>452.307440523602</v>
      </c>
      <c r="W10" t="n">
        <v>463.672547775925</v>
      </c>
      <c r="X10" t="n">
        <v>474.09657542257</v>
      </c>
      <c r="Y10" t="n">
        <v>484.088956091796</v>
      </c>
      <c r="Z10" t="n">
        <v>479.63190372576</v>
      </c>
      <c r="AA10" t="n">
        <v>470.719654162637</v>
      </c>
      <c r="AB10" t="n">
        <v>468.282682391716</v>
      </c>
      <c r="AC10" t="n">
        <v>482.32595648285</v>
      </c>
      <c r="AD10" t="n">
        <v>502.506003956713</v>
      </c>
      <c r="AE10" t="n">
        <v>533.813046908262</v>
      </c>
      <c r="AF10" t="n">
        <v>578.33657761863</v>
      </c>
    </row>
    <row r="11">
      <c r="A11" t="s">
        <v>224</v>
      </c>
      <c r="B11" t="s">
        <v>390</v>
      </c>
      <c r="C11" t="s">
        <v>317</v>
      </c>
      <c r="D11" t="s">
        <v>391</v>
      </c>
      <c r="E11" t="s">
        <v>318</v>
      </c>
      <c r="F11" t="n">
        <v>97.890752371953</v>
      </c>
      <c r="G11" t="n">
        <v>101.269082250691</v>
      </c>
      <c r="H11" t="n">
        <v>103.371687430625</v>
      </c>
      <c r="I11" t="n">
        <v>105.214474594072</v>
      </c>
      <c r="J11" t="n">
        <v>106.650039923778</v>
      </c>
      <c r="K11" t="n">
        <v>110.245701293553</v>
      </c>
      <c r="L11" t="n">
        <v>111.585545578914</v>
      </c>
      <c r="M11" t="n">
        <v>110.182619707079</v>
      </c>
      <c r="N11" t="n">
        <v>108.695999923158</v>
      </c>
      <c r="O11" t="n">
        <v>107.983614391655</v>
      </c>
      <c r="P11" t="n">
        <v>108.900721267699</v>
      </c>
      <c r="Q11" t="n">
        <v>111.839857871273</v>
      </c>
      <c r="R11" t="n">
        <v>115.326478043235</v>
      </c>
      <c r="S11" t="n">
        <v>119.017379926583</v>
      </c>
      <c r="T11" t="n">
        <v>130.791427785383</v>
      </c>
      <c r="U11" t="n">
        <v>155.837613724574</v>
      </c>
      <c r="V11" t="n">
        <v>162.993494016774</v>
      </c>
      <c r="W11" t="n">
        <v>175.728191431644</v>
      </c>
      <c r="X11" t="n">
        <v>188.336577172037</v>
      </c>
      <c r="Y11" t="n">
        <v>192.548399744757</v>
      </c>
      <c r="Z11" t="n">
        <v>178.975232183794</v>
      </c>
      <c r="AA11" t="n">
        <v>177.265725969189</v>
      </c>
      <c r="AB11" t="n">
        <v>174.629427261795</v>
      </c>
      <c r="AC11" t="n">
        <v>182.991559217534</v>
      </c>
      <c r="AD11" t="n">
        <v>190.202045356414</v>
      </c>
      <c r="AE11" t="n">
        <v>205.738844252906</v>
      </c>
      <c r="AF11" t="n">
        <v>225.288205398641</v>
      </c>
    </row>
    <row r="12">
      <c r="A12" t="s">
        <v>224</v>
      </c>
      <c r="B12" t="s">
        <v>392</v>
      </c>
      <c r="C12" t="s">
        <v>317</v>
      </c>
      <c r="D12" t="s">
        <v>393</v>
      </c>
      <c r="E12" t="s">
        <v>318</v>
      </c>
      <c r="F12" t="n">
        <v>482.8536343575</v>
      </c>
      <c r="G12" t="n">
        <v>484.9168472426</v>
      </c>
      <c r="H12" t="n">
        <v>493.260654880517</v>
      </c>
      <c r="I12" t="n">
        <v>508.958849098317</v>
      </c>
      <c r="J12" t="n">
        <v>529.38100520196</v>
      </c>
      <c r="K12" t="n">
        <v>560.801808154577</v>
      </c>
      <c r="L12" t="n">
        <v>581.219335596678</v>
      </c>
      <c r="M12" t="n">
        <v>587.935663347343</v>
      </c>
      <c r="N12" t="n">
        <v>585.518414950697</v>
      </c>
      <c r="O12" t="n">
        <v>580.975651491157</v>
      </c>
      <c r="P12" t="n">
        <v>590.90549367098</v>
      </c>
      <c r="Q12" t="n">
        <v>608.081242257089</v>
      </c>
      <c r="R12" t="n">
        <v>629.52555408059</v>
      </c>
      <c r="S12" t="n">
        <v>627.328250374363</v>
      </c>
      <c r="T12" t="n">
        <v>587.29217899323</v>
      </c>
      <c r="U12" t="n">
        <v>561.573073218146</v>
      </c>
      <c r="V12" t="n">
        <v>534.921055279792</v>
      </c>
      <c r="W12" t="n">
        <v>507.794565299216</v>
      </c>
      <c r="X12" t="n">
        <v>467.216551067755</v>
      </c>
      <c r="Y12" t="n">
        <v>448.510622616456</v>
      </c>
      <c r="Z12" t="n">
        <v>452.582085585254</v>
      </c>
      <c r="AA12" t="n">
        <v>450.331835224495</v>
      </c>
      <c r="AB12" t="n">
        <v>448.670059853887</v>
      </c>
      <c r="AC12" t="n">
        <v>457.02666458607</v>
      </c>
      <c r="AD12" t="n">
        <v>455.674205098203</v>
      </c>
      <c r="AE12" t="n">
        <v>465.419438649836</v>
      </c>
      <c r="AF12" t="n">
        <v>488.751396761291</v>
      </c>
    </row>
    <row r="13">
      <c r="A13" t="s">
        <v>224</v>
      </c>
      <c r="B13" t="s">
        <v>394</v>
      </c>
      <c r="C13" t="s">
        <v>317</v>
      </c>
      <c r="D13" t="s">
        <v>395</v>
      </c>
      <c r="E13" t="s">
        <v>318</v>
      </c>
      <c r="F13" t="n">
        <v>450.758254739738</v>
      </c>
      <c r="G13" t="n">
        <v>462.222098228963</v>
      </c>
      <c r="H13" t="n">
        <v>480.890269548316</v>
      </c>
      <c r="I13" t="n">
        <v>499.953046687714</v>
      </c>
      <c r="J13" t="n">
        <v>526.041855161279</v>
      </c>
      <c r="K13" t="n">
        <v>565.896213250837</v>
      </c>
      <c r="L13" t="n">
        <v>584.638010859855</v>
      </c>
      <c r="M13" t="n">
        <v>593.589997187309</v>
      </c>
      <c r="N13" t="n">
        <v>596.942666385082</v>
      </c>
      <c r="O13" t="n">
        <v>603.876960004992</v>
      </c>
      <c r="P13" t="n">
        <v>617.224110996557</v>
      </c>
      <c r="Q13" t="n">
        <v>637.824502467813</v>
      </c>
      <c r="R13" t="n">
        <v>662.445757116621</v>
      </c>
      <c r="S13" t="n">
        <v>680.486049664647</v>
      </c>
      <c r="T13" t="n">
        <v>649.202023641376</v>
      </c>
      <c r="U13" t="n">
        <v>645.04992500441</v>
      </c>
      <c r="V13" t="n">
        <v>626.598489744164</v>
      </c>
      <c r="W13" t="n">
        <v>594.624878767954</v>
      </c>
      <c r="X13" t="n">
        <v>569.96424027104</v>
      </c>
      <c r="Y13" t="n">
        <v>555.650431171707</v>
      </c>
      <c r="Z13" t="n">
        <v>557.655806915517</v>
      </c>
      <c r="AA13" t="n">
        <v>554.539455290132</v>
      </c>
      <c r="AB13" t="n">
        <v>568.422697905563</v>
      </c>
      <c r="AC13" t="n">
        <v>588.387022316111</v>
      </c>
      <c r="AD13" t="n">
        <v>613.425338758029</v>
      </c>
      <c r="AE13" t="n">
        <v>629.714161276476</v>
      </c>
      <c r="AF13" t="n">
        <v>669.479621590586</v>
      </c>
    </row>
    <row r="14">
      <c r="A14" t="s">
        <v>224</v>
      </c>
      <c r="B14" t="s">
        <v>396</v>
      </c>
      <c r="C14" t="s">
        <v>317</v>
      </c>
      <c r="D14" t="s">
        <v>397</v>
      </c>
      <c r="E14" t="s">
        <v>318</v>
      </c>
      <c r="F14" t="n">
        <v>139.645693092459</v>
      </c>
      <c r="G14" t="n">
        <v>137.997109798202</v>
      </c>
      <c r="H14" t="n">
        <v>139.81392179417</v>
      </c>
      <c r="I14" t="n">
        <v>140.587450228657</v>
      </c>
      <c r="J14" t="n">
        <v>139.530794086848</v>
      </c>
      <c r="K14" t="n">
        <v>142.303994547569</v>
      </c>
      <c r="L14" t="n">
        <v>140.623877169576</v>
      </c>
      <c r="M14" t="n">
        <v>131.383176824716</v>
      </c>
      <c r="N14" t="n">
        <v>118.211260902713</v>
      </c>
      <c r="O14" t="n">
        <v>106.626847232195</v>
      </c>
      <c r="P14" t="n">
        <v>99.8952735343117</v>
      </c>
      <c r="Q14" t="n">
        <v>96.032923999874</v>
      </c>
      <c r="R14" t="n">
        <v>94.5794340476192</v>
      </c>
      <c r="S14" t="n">
        <v>91.2479013196833</v>
      </c>
      <c r="T14" t="n">
        <v>88.0763071703754</v>
      </c>
      <c r="U14" t="n">
        <v>89.701985147173</v>
      </c>
      <c r="V14" t="n">
        <v>91.2150319981371</v>
      </c>
      <c r="W14" t="n">
        <v>90.581988873884</v>
      </c>
      <c r="X14" t="n">
        <v>88.7139167018945</v>
      </c>
      <c r="Y14" t="n">
        <v>87.8903844157967</v>
      </c>
      <c r="Z14" t="n">
        <v>85.8099966693711</v>
      </c>
      <c r="AA14" t="n">
        <v>78.4479023370512</v>
      </c>
      <c r="AB14" t="n">
        <v>74.1636737361206</v>
      </c>
      <c r="AC14" t="n">
        <v>72.2416900236075</v>
      </c>
      <c r="AD14" t="n">
        <v>70.255408562222</v>
      </c>
      <c r="AE14" t="n">
        <v>70.9118959308448</v>
      </c>
      <c r="AF14" t="n">
        <v>74.9444285143327</v>
      </c>
    </row>
    <row r="15">
      <c r="A15" t="s">
        <v>224</v>
      </c>
      <c r="B15" t="s">
        <v>398</v>
      </c>
      <c r="C15" t="s">
        <v>317</v>
      </c>
      <c r="D15" t="s">
        <v>399</v>
      </c>
      <c r="E15" t="s">
        <v>318</v>
      </c>
      <c r="F15" t="n">
        <v>297.720505729427</v>
      </c>
      <c r="G15" t="n">
        <v>301.815737340138</v>
      </c>
      <c r="H15" t="n">
        <v>309.295671548471</v>
      </c>
      <c r="I15" t="n">
        <v>318.298292956212</v>
      </c>
      <c r="J15" t="n">
        <v>323.564291298377</v>
      </c>
      <c r="K15" t="n">
        <v>336.377051169898</v>
      </c>
      <c r="L15" t="n">
        <v>339.714303822658</v>
      </c>
      <c r="M15" t="n">
        <v>329.77239514911</v>
      </c>
      <c r="N15" t="n">
        <v>313.198407686783</v>
      </c>
      <c r="O15" t="n">
        <v>298.930762208513</v>
      </c>
      <c r="P15" t="n">
        <v>293.311791435462</v>
      </c>
      <c r="Q15" t="n">
        <v>296.258621843962</v>
      </c>
      <c r="R15" t="n">
        <v>301.125204477968</v>
      </c>
      <c r="S15" t="n">
        <v>302.499313340365</v>
      </c>
      <c r="T15" t="n">
        <v>310.214788286408</v>
      </c>
      <c r="U15" t="n">
        <v>337.337055685008</v>
      </c>
      <c r="V15" t="n">
        <v>347.7934785318</v>
      </c>
      <c r="W15" t="n">
        <v>342.931941721044</v>
      </c>
      <c r="X15" t="n">
        <v>329.92980792093</v>
      </c>
      <c r="Y15" t="n">
        <v>331.030109109803</v>
      </c>
      <c r="Z15" t="n">
        <v>333.61158084628</v>
      </c>
      <c r="AA15" t="n">
        <v>316.197721304239</v>
      </c>
      <c r="AB15" t="n">
        <v>305.050571177547</v>
      </c>
      <c r="AC15" t="n">
        <v>305.376861645633</v>
      </c>
      <c r="AD15" t="n">
        <v>305.343050146776</v>
      </c>
      <c r="AE15" t="n">
        <v>307.394495475617</v>
      </c>
      <c r="AF15" t="n">
        <v>323.643396396479</v>
      </c>
    </row>
    <row r="16">
      <c r="A16" t="s">
        <v>224</v>
      </c>
      <c r="B16" t="s">
        <v>400</v>
      </c>
      <c r="C16" t="s">
        <v>317</v>
      </c>
      <c r="D16" t="s">
        <v>401</v>
      </c>
      <c r="E16" t="s">
        <v>318</v>
      </c>
      <c r="F16" t="n">
        <v>158.074812636968</v>
      </c>
      <c r="G16" t="n">
        <v>163.818627541937</v>
      </c>
      <c r="H16" t="n">
        <v>169.481749754301</v>
      </c>
      <c r="I16" t="n">
        <v>177.710842727556</v>
      </c>
      <c r="J16" t="n">
        <v>184.033497211529</v>
      </c>
      <c r="K16" t="n">
        <v>194.073056622329</v>
      </c>
      <c r="L16" t="n">
        <v>199.090426653082</v>
      </c>
      <c r="M16" t="n">
        <v>198.389218324394</v>
      </c>
      <c r="N16" t="n">
        <v>194.98714678407</v>
      </c>
      <c r="O16" t="n">
        <v>192.303914976318</v>
      </c>
      <c r="P16" t="n">
        <v>193.41651790115</v>
      </c>
      <c r="Q16" t="n">
        <v>200.225697844088</v>
      </c>
      <c r="R16" t="n">
        <v>206.545770430349</v>
      </c>
      <c r="S16" t="n">
        <v>211.251412020682</v>
      </c>
      <c r="T16" t="n">
        <v>222.138481116033</v>
      </c>
      <c r="U16" t="n">
        <v>247.635070537836</v>
      </c>
      <c r="V16" t="n">
        <v>256.578446533663</v>
      </c>
      <c r="W16" t="n">
        <v>252.34995284716</v>
      </c>
      <c r="X16" t="n">
        <v>241.215891219035</v>
      </c>
      <c r="Y16" t="n">
        <v>243.139724694006</v>
      </c>
      <c r="Z16" t="n">
        <v>247.801584176909</v>
      </c>
      <c r="AA16" t="n">
        <v>237.749818967188</v>
      </c>
      <c r="AB16" t="n">
        <v>230.886897441426</v>
      </c>
      <c r="AC16" t="n">
        <v>233.135171622025</v>
      </c>
      <c r="AD16" t="n">
        <v>235.087641584554</v>
      </c>
      <c r="AE16" t="n">
        <v>236.482599544772</v>
      </c>
      <c r="AF16" t="n">
        <v>248.698967882146</v>
      </c>
    </row>
    <row r="17">
      <c r="A17" t="s">
        <v>224</v>
      </c>
      <c r="B17" t="s">
        <v>402</v>
      </c>
      <c r="C17" t="s">
        <v>317</v>
      </c>
      <c r="D17" t="s">
        <v>403</v>
      </c>
      <c r="E17" t="s">
        <v>318</v>
      </c>
      <c r="F17" t="n">
        <v>187.107243618556</v>
      </c>
      <c r="G17" t="n">
        <v>191.76805352341</v>
      </c>
      <c r="H17" t="n">
        <v>198.387154469248</v>
      </c>
      <c r="I17" t="n">
        <v>206.173663740797</v>
      </c>
      <c r="J17" t="n">
        <v>215.045248888212</v>
      </c>
      <c r="K17" t="n">
        <v>227.169488353187</v>
      </c>
      <c r="L17" t="n">
        <v>233.624886562513</v>
      </c>
      <c r="M17" t="n">
        <v>236.156629553234</v>
      </c>
      <c r="N17" t="n">
        <v>235.002847773043</v>
      </c>
      <c r="O17" t="n">
        <v>234.600994741901</v>
      </c>
      <c r="P17" t="n">
        <v>234.972774121665</v>
      </c>
      <c r="Q17" t="n">
        <v>237.52127536833</v>
      </c>
      <c r="R17" t="n">
        <v>240.542657788969</v>
      </c>
      <c r="S17" t="n">
        <v>243.061553141337</v>
      </c>
      <c r="T17" t="n">
        <v>245.569510796374</v>
      </c>
      <c r="U17" t="n">
        <v>259.57924658407</v>
      </c>
      <c r="V17" t="n">
        <v>268.927951287858</v>
      </c>
      <c r="W17" t="n">
        <v>276.864241046152</v>
      </c>
      <c r="X17" t="n">
        <v>286.397100424636</v>
      </c>
      <c r="Y17" t="n">
        <v>296.623252372761</v>
      </c>
      <c r="Z17" t="n">
        <v>305.378995045532</v>
      </c>
      <c r="AA17" t="n">
        <v>293.229694113583</v>
      </c>
      <c r="AB17" t="n">
        <v>289.441546906512</v>
      </c>
      <c r="AC17" t="n">
        <v>293.198411112135</v>
      </c>
      <c r="AD17" t="n">
        <v>295.418563633556</v>
      </c>
      <c r="AE17" t="n">
        <v>303.806086737274</v>
      </c>
      <c r="AF17" t="n">
        <v>318.427978503211</v>
      </c>
    </row>
    <row r="18">
      <c r="A18" t="s">
        <v>224</v>
      </c>
      <c r="B18" t="s">
        <v>404</v>
      </c>
      <c r="C18" t="s">
        <v>317</v>
      </c>
      <c r="D18" t="s">
        <v>405</v>
      </c>
      <c r="E18" t="s">
        <v>318</v>
      </c>
      <c r="F18" t="n">
        <v>417.903037541756</v>
      </c>
      <c r="G18" t="n">
        <v>420.484316697768</v>
      </c>
      <c r="H18" t="n">
        <v>433.808719507884</v>
      </c>
      <c r="I18" t="n">
        <v>447.491953041215</v>
      </c>
      <c r="J18" t="n">
        <v>460.065226173199</v>
      </c>
      <c r="K18" t="n">
        <v>479.470811996518</v>
      </c>
      <c r="L18" t="n">
        <v>471.707173254221</v>
      </c>
      <c r="M18" t="n">
        <v>464.11791944929</v>
      </c>
      <c r="N18" t="n">
        <v>450.384537740127</v>
      </c>
      <c r="O18" t="n">
        <v>439.896692543537</v>
      </c>
      <c r="P18" t="n">
        <v>430.398884461984</v>
      </c>
      <c r="Q18" t="n">
        <v>425.76639655038</v>
      </c>
      <c r="R18" t="n">
        <v>421.635679727444</v>
      </c>
      <c r="S18" t="n">
        <v>420.935860399645</v>
      </c>
      <c r="T18" t="n">
        <v>423.626784240889</v>
      </c>
      <c r="U18" t="n">
        <v>442.879626778623</v>
      </c>
      <c r="V18" t="n">
        <v>451.741367524349</v>
      </c>
      <c r="W18" t="n">
        <v>454.287150675852</v>
      </c>
      <c r="X18" t="n">
        <v>467.246895910448</v>
      </c>
      <c r="Y18" t="n">
        <v>485.771347659145</v>
      </c>
      <c r="Z18" t="n">
        <v>520.182897753416</v>
      </c>
      <c r="AA18" t="n">
        <v>539.329132793282</v>
      </c>
      <c r="AB18" t="n">
        <v>557.259032669967</v>
      </c>
      <c r="AC18" t="n">
        <v>569.330012448024</v>
      </c>
      <c r="AD18" t="n">
        <v>586.905479638903</v>
      </c>
      <c r="AE18" t="n">
        <v>597.110346999263</v>
      </c>
      <c r="AF18" t="n">
        <v>614.086615599419</v>
      </c>
    </row>
    <row r="19">
      <c r="A19" t="s">
        <v>224</v>
      </c>
      <c r="B19" t="s">
        <v>406</v>
      </c>
      <c r="C19" t="s">
        <v>317</v>
      </c>
      <c r="D19" t="s">
        <v>407</v>
      </c>
      <c r="E19" t="s">
        <v>318</v>
      </c>
      <c r="F19" t="n">
        <v>248.000274620746</v>
      </c>
      <c r="G19" t="n">
        <v>258.06754119055</v>
      </c>
      <c r="H19" t="n">
        <v>271.027639335457</v>
      </c>
      <c r="I19" t="n">
        <v>283.846865798127</v>
      </c>
      <c r="J19" t="n">
        <v>297.282630932406</v>
      </c>
      <c r="K19" t="n">
        <v>315.076798031657</v>
      </c>
      <c r="L19" t="n">
        <v>323.258016550382</v>
      </c>
      <c r="M19" t="n">
        <v>327.785024647935</v>
      </c>
      <c r="N19" t="n">
        <v>329.319894168101</v>
      </c>
      <c r="O19" t="n">
        <v>334.607584627101</v>
      </c>
      <c r="P19" t="n">
        <v>341.703755972381</v>
      </c>
      <c r="Q19" t="n">
        <v>350.335561938638</v>
      </c>
      <c r="R19" t="n">
        <v>357.723867837419</v>
      </c>
      <c r="S19" t="n">
        <v>361.88269851084</v>
      </c>
      <c r="T19" t="n">
        <v>366.160561572978</v>
      </c>
      <c r="U19" t="n">
        <v>368.15121424849</v>
      </c>
      <c r="V19" t="n">
        <v>357.837870991707</v>
      </c>
      <c r="W19" t="n">
        <v>337.12839173325</v>
      </c>
      <c r="X19" t="n">
        <v>318.26639569291</v>
      </c>
      <c r="Y19" t="n">
        <v>310.930208568247</v>
      </c>
      <c r="Z19" t="n">
        <v>312.102800017677</v>
      </c>
      <c r="AA19" t="n">
        <v>311.405141868795</v>
      </c>
      <c r="AB19" t="n">
        <v>317.26878741753</v>
      </c>
      <c r="AC19" t="n">
        <v>327.86915412632</v>
      </c>
      <c r="AD19" t="n">
        <v>335.241370535812</v>
      </c>
      <c r="AE19" t="n">
        <v>322.791286859602</v>
      </c>
      <c r="AF19" t="n">
        <v>313.37010128275</v>
      </c>
    </row>
    <row r="20">
      <c r="A20" t="s">
        <v>224</v>
      </c>
      <c r="B20" t="s">
        <v>408</v>
      </c>
      <c r="C20" t="s">
        <v>317</v>
      </c>
      <c r="D20" t="s">
        <v>409</v>
      </c>
      <c r="E20" t="s">
        <v>318</v>
      </c>
      <c r="F20" t="n">
        <v>242.269607588499</v>
      </c>
      <c r="G20" t="n">
        <v>242.784600064975</v>
      </c>
      <c r="H20" t="n">
        <v>241.15470681721</v>
      </c>
      <c r="I20" t="n">
        <v>235.711917227036</v>
      </c>
      <c r="J20" t="n">
        <v>232.938374654331</v>
      </c>
      <c r="K20" t="n">
        <v>240.154170403922</v>
      </c>
      <c r="L20" t="n">
        <v>240.678184033444</v>
      </c>
      <c r="M20" t="n">
        <v>239.401401946208</v>
      </c>
      <c r="N20" t="n">
        <v>238.476384490246</v>
      </c>
      <c r="O20" t="n">
        <v>237.829147419089</v>
      </c>
      <c r="P20" t="n">
        <v>248.153181470569</v>
      </c>
      <c r="Q20" t="n">
        <v>262.815777299123</v>
      </c>
      <c r="R20" t="n">
        <v>282.406545319114</v>
      </c>
      <c r="S20" t="n">
        <v>300.031342074884</v>
      </c>
      <c r="T20" t="n">
        <v>309.647480138753</v>
      </c>
      <c r="U20" t="n">
        <v>323.969905712089</v>
      </c>
      <c r="V20" t="n">
        <v>318.475750118382</v>
      </c>
      <c r="W20" t="n">
        <v>321.825717702399</v>
      </c>
      <c r="X20" t="n">
        <v>325.764124935812</v>
      </c>
      <c r="Y20" t="n">
        <v>329.82124313392</v>
      </c>
      <c r="Z20" t="n">
        <v>330.740938510775</v>
      </c>
      <c r="AA20" t="n">
        <v>323.595573721446</v>
      </c>
      <c r="AB20" t="n">
        <v>325.503475491519</v>
      </c>
      <c r="AC20" t="n">
        <v>337.594999738573</v>
      </c>
      <c r="AD20" t="n">
        <v>343.635563091485</v>
      </c>
      <c r="AE20" t="n">
        <v>374.167932932067</v>
      </c>
      <c r="AF20" t="n">
        <v>392.605225318621</v>
      </c>
    </row>
    <row r="21">
      <c r="A21" t="s">
        <v>224</v>
      </c>
      <c r="B21" t="s">
        <v>410</v>
      </c>
      <c r="C21" t="s">
        <v>317</v>
      </c>
      <c r="D21" t="s">
        <v>411</v>
      </c>
      <c r="E21" t="s">
        <v>318</v>
      </c>
      <c r="F21" t="n">
        <v>348.926894029556</v>
      </c>
      <c r="G21" t="n">
        <v>359.384601471057</v>
      </c>
      <c r="H21" t="n">
        <v>367.674474359978</v>
      </c>
      <c r="I21" t="n">
        <v>374.521733942808</v>
      </c>
      <c r="J21" t="n">
        <v>386.571131274245</v>
      </c>
      <c r="K21" t="n">
        <v>411.852935754</v>
      </c>
      <c r="L21" t="n">
        <v>420.184008452328</v>
      </c>
      <c r="M21" t="n">
        <v>426.657091703788</v>
      </c>
      <c r="N21" t="n">
        <v>430.722558190478</v>
      </c>
      <c r="O21" t="n">
        <v>434.15756476623</v>
      </c>
      <c r="P21" t="n">
        <v>452.424949821769</v>
      </c>
      <c r="Q21" t="n">
        <v>478.766284359807</v>
      </c>
      <c r="R21" t="n">
        <v>507.862036641668</v>
      </c>
      <c r="S21" t="n">
        <v>534.99662583232</v>
      </c>
      <c r="T21" t="n">
        <v>574.162255696455</v>
      </c>
      <c r="U21" t="n">
        <v>641.211097339974</v>
      </c>
      <c r="V21" t="n">
        <v>645.136746945494</v>
      </c>
      <c r="W21" t="n">
        <v>661.14586399047</v>
      </c>
      <c r="X21" t="n">
        <v>662.68370434405</v>
      </c>
      <c r="Y21" t="n">
        <v>666.827994399042</v>
      </c>
      <c r="Z21" t="n">
        <v>676.284772305581</v>
      </c>
      <c r="AA21" t="n">
        <v>689.327190691536</v>
      </c>
      <c r="AB21" t="n">
        <v>702.855551175093</v>
      </c>
      <c r="AC21" t="n">
        <v>708.530874649701</v>
      </c>
      <c r="AD21" t="n">
        <v>690.783759974103</v>
      </c>
      <c r="AE21" t="n">
        <v>702.966827797972</v>
      </c>
      <c r="AF21" t="n">
        <v>738.447545009743</v>
      </c>
    </row>
    <row r="22">
      <c r="A22" t="s">
        <v>224</v>
      </c>
      <c r="B22" t="s">
        <v>412</v>
      </c>
      <c r="C22" t="s">
        <v>317</v>
      </c>
      <c r="D22" t="s">
        <v>413</v>
      </c>
      <c r="E22" t="s">
        <v>318</v>
      </c>
      <c r="F22" t="n">
        <v>106.657286441057</v>
      </c>
      <c r="G22" t="n">
        <v>116.600001406083</v>
      </c>
      <c r="H22" t="n">
        <v>126.519767542768</v>
      </c>
      <c r="I22" t="n">
        <v>138.809816715773</v>
      </c>
      <c r="J22" t="n">
        <v>153.632756619914</v>
      </c>
      <c r="K22" t="n">
        <v>171.698765350078</v>
      </c>
      <c r="L22" t="n">
        <v>179.505824418883</v>
      </c>
      <c r="M22" t="n">
        <v>187.25568975758</v>
      </c>
      <c r="N22" t="n">
        <v>192.246173700232</v>
      </c>
      <c r="O22" t="n">
        <v>196.328417347141</v>
      </c>
      <c r="P22" t="n">
        <v>204.2717683512</v>
      </c>
      <c r="Q22" t="n">
        <v>215.950507060684</v>
      </c>
      <c r="R22" t="n">
        <v>225.455491322555</v>
      </c>
      <c r="S22" t="n">
        <v>234.965283757436</v>
      </c>
      <c r="T22" t="n">
        <v>264.514775557702</v>
      </c>
      <c r="U22" t="n">
        <v>317.241191627886</v>
      </c>
      <c r="V22" t="n">
        <v>326.660996827112</v>
      </c>
      <c r="W22" t="n">
        <v>339.320146288071</v>
      </c>
      <c r="X22" t="n">
        <v>336.919579408238</v>
      </c>
      <c r="Y22" t="n">
        <v>337.006751265122</v>
      </c>
      <c r="Z22" t="n">
        <v>345.543833794805</v>
      </c>
      <c r="AA22" t="n">
        <v>365.73161697009</v>
      </c>
      <c r="AB22" t="n">
        <v>377.352075683574</v>
      </c>
      <c r="AC22" t="n">
        <v>370.935874911129</v>
      </c>
      <c r="AD22" t="n">
        <v>347.148196882618</v>
      </c>
      <c r="AE22" t="n">
        <v>328.798894865905</v>
      </c>
      <c r="AF22" t="n">
        <v>345.842319691122</v>
      </c>
    </row>
    <row r="23">
      <c r="A23" t="s">
        <v>224</v>
      </c>
      <c r="B23" t="s">
        <v>414</v>
      </c>
      <c r="C23" t="s">
        <v>317</v>
      </c>
      <c r="D23" t="s">
        <v>415</v>
      </c>
      <c r="E23" t="s">
        <v>318</v>
      </c>
      <c r="F23" t="n">
        <v>1817.5775671875</v>
      </c>
      <c r="G23" t="n">
        <v>1869.13981322135</v>
      </c>
      <c r="H23" t="n">
        <v>1943.8871356605</v>
      </c>
      <c r="I23" t="n">
        <v>2062.48492485527</v>
      </c>
      <c r="J23" t="n">
        <v>2249.51158473321</v>
      </c>
      <c r="K23" t="n">
        <v>2508.91741657169</v>
      </c>
      <c r="L23" t="n">
        <v>2683.07343911068</v>
      </c>
      <c r="M23" t="n">
        <v>2944.4754288979</v>
      </c>
      <c r="N23" t="n">
        <v>3159.0313009573</v>
      </c>
      <c r="O23" t="n">
        <v>3375.4940175646</v>
      </c>
      <c r="P23" t="n">
        <v>3726.11162363012</v>
      </c>
      <c r="Q23" t="n">
        <v>4177.36074885147</v>
      </c>
      <c r="R23" t="n">
        <v>4479.86398989522</v>
      </c>
      <c r="S23" t="n">
        <v>4472.0788644928</v>
      </c>
      <c r="T23" t="n">
        <v>4120.43677833125</v>
      </c>
      <c r="U23" t="n">
        <v>3530.02239096204</v>
      </c>
      <c r="V23" t="n">
        <v>2987.67399583401</v>
      </c>
      <c r="W23" t="n">
        <v>2578.93713152249</v>
      </c>
      <c r="X23" t="n">
        <v>2288.27321495505</v>
      </c>
      <c r="Y23" t="n">
        <v>2158.21331781485</v>
      </c>
      <c r="Z23" t="n">
        <v>2065.6464017939</v>
      </c>
      <c r="AA23" t="n">
        <v>1872.66494360068</v>
      </c>
      <c r="AB23" t="n">
        <v>1778.54549888992</v>
      </c>
      <c r="AC23" t="n">
        <v>1723.93119442064</v>
      </c>
      <c r="AD23" t="n">
        <v>1698.3026246107</v>
      </c>
      <c r="AE23" t="n">
        <v>1697.39851624472</v>
      </c>
      <c r="AF23" t="n">
        <v>1784.25817176713</v>
      </c>
    </row>
    <row r="24">
      <c r="A24" t="s">
        <v>224</v>
      </c>
      <c r="B24" t="s">
        <v>416</v>
      </c>
      <c r="C24" t="s">
        <v>317</v>
      </c>
      <c r="D24" t="s">
        <v>417</v>
      </c>
      <c r="E24" t="s">
        <v>318</v>
      </c>
      <c r="F24" t="n">
        <v>1583.41088469948</v>
      </c>
      <c r="G24" t="n">
        <v>1703.10560761601</v>
      </c>
      <c r="H24" t="n">
        <v>1842.62240876123</v>
      </c>
      <c r="I24" t="n">
        <v>2001.69016192798</v>
      </c>
      <c r="J24" t="n">
        <v>2197.74957023208</v>
      </c>
      <c r="K24" t="n">
        <v>2437.06060453783</v>
      </c>
      <c r="L24" t="n">
        <v>2569.65913732865</v>
      </c>
      <c r="M24" t="n">
        <v>2693.96554659546</v>
      </c>
      <c r="N24" t="n">
        <v>2778.22558075425</v>
      </c>
      <c r="O24" t="n">
        <v>2900.16021137008</v>
      </c>
      <c r="P24" t="n">
        <v>3050.97184879556</v>
      </c>
      <c r="Q24" t="n">
        <v>3231.05047675843</v>
      </c>
      <c r="R24" t="n">
        <v>3440.94428581291</v>
      </c>
      <c r="S24" t="n">
        <v>3605.38682605065</v>
      </c>
      <c r="T24" t="n">
        <v>3612.17240430533</v>
      </c>
      <c r="U24" t="n">
        <v>3538.89560037837</v>
      </c>
      <c r="V24" t="n">
        <v>3470.35226230117</v>
      </c>
      <c r="W24" t="n">
        <v>3383.09282782969</v>
      </c>
      <c r="X24" t="n">
        <v>3313.54198609273</v>
      </c>
      <c r="Y24" t="n">
        <v>3440.16060328707</v>
      </c>
      <c r="Z24" t="n">
        <v>3664.57263931712</v>
      </c>
      <c r="AA24" t="n">
        <v>3890.62610522711</v>
      </c>
      <c r="AB24" t="n">
        <v>3969.99458687245</v>
      </c>
      <c r="AC24" t="n">
        <v>4002.54877477157</v>
      </c>
      <c r="AD24" t="n">
        <v>4194.72822395223</v>
      </c>
      <c r="AE24" t="n">
        <v>4320.37173999039</v>
      </c>
      <c r="AF24" t="n">
        <v>4640.5840125226</v>
      </c>
    </row>
    <row r="25">
      <c r="A25" t="s">
        <v>224</v>
      </c>
      <c r="B25" t="s">
        <v>418</v>
      </c>
      <c r="C25" t="s">
        <v>317</v>
      </c>
      <c r="D25" t="s">
        <v>419</v>
      </c>
      <c r="E25" t="s">
        <v>318</v>
      </c>
      <c r="F25" t="n">
        <v>344.360460309663</v>
      </c>
      <c r="G25" t="n">
        <v>357.910634871127</v>
      </c>
      <c r="H25" t="n">
        <v>373.436671339709</v>
      </c>
      <c r="I25" t="n">
        <v>396.450394004344</v>
      </c>
      <c r="J25" t="n">
        <v>415.359182018588</v>
      </c>
      <c r="K25" t="n">
        <v>438.158307140603</v>
      </c>
      <c r="L25" t="n">
        <v>449.388256022918</v>
      </c>
      <c r="M25" t="n">
        <v>459.671055602751</v>
      </c>
      <c r="N25" t="n">
        <v>458.45010746233</v>
      </c>
      <c r="O25" t="n">
        <v>461.871327200533</v>
      </c>
      <c r="P25" t="n">
        <v>473.825597258925</v>
      </c>
      <c r="Q25" t="n">
        <v>487.261129417816</v>
      </c>
      <c r="R25" t="n">
        <v>505.640211067434</v>
      </c>
      <c r="S25" t="n">
        <v>517.366643386793</v>
      </c>
      <c r="T25" t="n">
        <v>508.93512519066</v>
      </c>
      <c r="U25" t="n">
        <v>499.619169491649</v>
      </c>
      <c r="V25" t="n">
        <v>478.311672920924</v>
      </c>
      <c r="W25" t="n">
        <v>456.255764868668</v>
      </c>
      <c r="X25" t="n">
        <v>433.431152782307</v>
      </c>
      <c r="Y25" t="n">
        <v>429.174104486094</v>
      </c>
      <c r="Z25" t="n">
        <v>443.821863204543</v>
      </c>
      <c r="AA25" t="n">
        <v>470.844901894683</v>
      </c>
      <c r="AB25" t="n">
        <v>483.165277762624</v>
      </c>
      <c r="AC25" t="n">
        <v>487.169978762955</v>
      </c>
      <c r="AD25" t="n">
        <v>509.444378126783</v>
      </c>
      <c r="AE25" t="n">
        <v>513.2564579016</v>
      </c>
      <c r="AF25" t="n">
        <v>538.674048603223</v>
      </c>
    </row>
    <row r="26">
      <c r="A26" t="s">
        <v>224</v>
      </c>
      <c r="B26" t="s">
        <v>420</v>
      </c>
      <c r="C26" t="s">
        <v>317</v>
      </c>
      <c r="D26" t="s">
        <v>421</v>
      </c>
      <c r="E26" t="s">
        <v>318</v>
      </c>
      <c r="F26" t="n">
        <v>593.426392255479</v>
      </c>
      <c r="G26" t="n">
        <v>659.305428066584</v>
      </c>
      <c r="H26" t="n">
        <v>742.089843424608</v>
      </c>
      <c r="I26" t="n">
        <v>833.208473394785</v>
      </c>
      <c r="J26" t="n">
        <v>951.07258816537</v>
      </c>
      <c r="K26" t="n">
        <v>1090.93876396287</v>
      </c>
      <c r="L26" t="n">
        <v>1170.22184087664</v>
      </c>
      <c r="M26" t="n">
        <v>1245.37341075917</v>
      </c>
      <c r="N26" t="n">
        <v>1304.04117743765</v>
      </c>
      <c r="O26" t="n">
        <v>1382.74049248319</v>
      </c>
      <c r="P26" t="n">
        <v>1475.99310895413</v>
      </c>
      <c r="Q26" t="n">
        <v>1583.61782033656</v>
      </c>
      <c r="R26" t="n">
        <v>1712.7417515729</v>
      </c>
      <c r="S26" t="n">
        <v>1815.1971164685</v>
      </c>
      <c r="T26" t="n">
        <v>1804.60658700009</v>
      </c>
      <c r="U26" t="n">
        <v>1725.99317936227</v>
      </c>
      <c r="V26" t="n">
        <v>1673.63349539565</v>
      </c>
      <c r="W26" t="n">
        <v>1620.52957423193</v>
      </c>
      <c r="X26" t="n">
        <v>1582.90451612423</v>
      </c>
      <c r="Y26" t="n">
        <v>1665.73935908173</v>
      </c>
      <c r="Z26" t="n">
        <v>1836.42741429873</v>
      </c>
      <c r="AA26" t="n">
        <v>1984.22710084919</v>
      </c>
      <c r="AB26" t="n">
        <v>2035.25272030434</v>
      </c>
      <c r="AC26" t="n">
        <v>2072.11084087515</v>
      </c>
      <c r="AD26" t="n">
        <v>2184.55777284717</v>
      </c>
      <c r="AE26" t="n">
        <v>2284.71238621617</v>
      </c>
      <c r="AF26" t="n">
        <v>2501.93578414973</v>
      </c>
    </row>
    <row r="27">
      <c r="A27" t="s">
        <v>224</v>
      </c>
      <c r="B27" t="s">
        <v>422</v>
      </c>
      <c r="C27" t="s">
        <v>317</v>
      </c>
      <c r="D27" t="s">
        <v>423</v>
      </c>
      <c r="E27" t="s">
        <v>318</v>
      </c>
      <c r="F27" t="n">
        <v>645.624032134338</v>
      </c>
      <c r="G27" t="n">
        <v>685.889544678298</v>
      </c>
      <c r="H27" t="n">
        <v>727.095893996907</v>
      </c>
      <c r="I27" t="n">
        <v>772.031294528845</v>
      </c>
      <c r="J27" t="n">
        <v>831.317800048124</v>
      </c>
      <c r="K27" t="n">
        <v>907.963533434357</v>
      </c>
      <c r="L27" t="n">
        <v>950.049040429089</v>
      </c>
      <c r="M27" t="n">
        <v>988.921080233532</v>
      </c>
      <c r="N27" t="n">
        <v>1015.73429585427</v>
      </c>
      <c r="O27" t="n">
        <v>1055.54839168636</v>
      </c>
      <c r="P27" t="n">
        <v>1101.1531425825</v>
      </c>
      <c r="Q27" t="n">
        <v>1160.17152700405</v>
      </c>
      <c r="R27" t="n">
        <v>1222.56232317257</v>
      </c>
      <c r="S27" t="n">
        <v>1272.82306619536</v>
      </c>
      <c r="T27" t="n">
        <v>1298.63069211458</v>
      </c>
      <c r="U27" t="n">
        <v>1313.28325152445</v>
      </c>
      <c r="V27" t="n">
        <v>1318.4070939846</v>
      </c>
      <c r="W27" t="n">
        <v>1306.30748872908</v>
      </c>
      <c r="X27" t="n">
        <v>1297.20631718619</v>
      </c>
      <c r="Y27" t="n">
        <v>1345.24713971925</v>
      </c>
      <c r="Z27" t="n">
        <v>1384.32336181384</v>
      </c>
      <c r="AA27" t="n">
        <v>1435.55410248324</v>
      </c>
      <c r="AB27" t="n">
        <v>1451.57658880549</v>
      </c>
      <c r="AC27" t="n">
        <v>1443.26795513346</v>
      </c>
      <c r="AD27" t="n">
        <v>1500.72607297827</v>
      </c>
      <c r="AE27" t="n">
        <v>1522.40289587262</v>
      </c>
      <c r="AF27" t="n">
        <v>1599.97417976965</v>
      </c>
    </row>
    <row r="28">
      <c r="A28" t="s">
        <v>224</v>
      </c>
      <c r="B28" t="s">
        <v>424</v>
      </c>
      <c r="C28" t="s">
        <v>317</v>
      </c>
      <c r="D28" t="s">
        <v>425</v>
      </c>
      <c r="E28" t="s">
        <v>318</v>
      </c>
      <c r="F28" t="n">
        <v>677.530542431442</v>
      </c>
      <c r="G28" t="n">
        <v>686.227704599853</v>
      </c>
      <c r="H28" t="n">
        <v>694.621995563185</v>
      </c>
      <c r="I28" t="n">
        <v>700.84409495427</v>
      </c>
      <c r="J28" t="n">
        <v>713.448751985463</v>
      </c>
      <c r="K28" t="n">
        <v>741.78766221177</v>
      </c>
      <c r="L28" t="n">
        <v>754.253229283938</v>
      </c>
      <c r="M28" t="n">
        <v>768.451114104821</v>
      </c>
      <c r="N28" t="n">
        <v>777.629700349893</v>
      </c>
      <c r="O28" t="n">
        <v>794.546690171954</v>
      </c>
      <c r="P28" t="n">
        <v>819.207903159685</v>
      </c>
      <c r="Q28" t="n">
        <v>860.081245282419</v>
      </c>
      <c r="R28" t="n">
        <v>900.890161644823</v>
      </c>
      <c r="S28" t="n">
        <v>954.599346295056</v>
      </c>
      <c r="T28" t="n">
        <v>977.636723890752</v>
      </c>
      <c r="U28" t="n">
        <v>987.357550528935</v>
      </c>
      <c r="V28" t="n">
        <v>984.865037867762</v>
      </c>
      <c r="W28" t="n">
        <v>955.928030299182</v>
      </c>
      <c r="X28" t="n">
        <v>916.956659993346</v>
      </c>
      <c r="Y28" t="n">
        <v>882.89839886855</v>
      </c>
      <c r="Z28" t="n">
        <v>917.556541374814</v>
      </c>
      <c r="AA28" t="n">
        <v>939.17292280261</v>
      </c>
      <c r="AB28" t="n">
        <v>981.241111747332</v>
      </c>
      <c r="AC28" t="n">
        <v>1024.63939992925</v>
      </c>
      <c r="AD28" t="n">
        <v>1033.78993503282</v>
      </c>
      <c r="AE28" t="n">
        <v>1107.51650013563</v>
      </c>
      <c r="AF28" t="n">
        <v>1209.89215508061</v>
      </c>
    </row>
    <row r="29">
      <c r="A29" t="s">
        <v>224</v>
      </c>
      <c r="B29" t="s">
        <v>426</v>
      </c>
      <c r="C29" t="s">
        <v>317</v>
      </c>
      <c r="D29" t="s">
        <v>427</v>
      </c>
      <c r="E29" t="s">
        <v>318</v>
      </c>
      <c r="F29" t="n">
        <v>369.213231125534</v>
      </c>
      <c r="G29" t="n">
        <v>368.247717599905</v>
      </c>
      <c r="H29" t="n">
        <v>367.672159945056</v>
      </c>
      <c r="I29" t="n">
        <v>364.458401074966</v>
      </c>
      <c r="J29" t="n">
        <v>363.709503669225</v>
      </c>
      <c r="K29" t="n">
        <v>371.014653217862</v>
      </c>
      <c r="L29" t="n">
        <v>375.156086530021</v>
      </c>
      <c r="M29" t="n">
        <v>380.445174817922</v>
      </c>
      <c r="N29" t="n">
        <v>389.361663715361</v>
      </c>
      <c r="O29" t="n">
        <v>397.435573165324</v>
      </c>
      <c r="P29" t="n">
        <v>395.415703300827</v>
      </c>
      <c r="Q29" t="n">
        <v>402.657598346874</v>
      </c>
      <c r="R29" t="n">
        <v>413.676276744402</v>
      </c>
      <c r="S29" t="n">
        <v>429.829632745654</v>
      </c>
      <c r="T29" t="n">
        <v>439.601503475891</v>
      </c>
      <c r="U29" t="n">
        <v>441.145815566829</v>
      </c>
      <c r="V29" t="n">
        <v>432.379535678713</v>
      </c>
      <c r="W29" t="n">
        <v>413.332935423109</v>
      </c>
      <c r="X29" t="n">
        <v>392.284869255483</v>
      </c>
      <c r="Y29" t="n">
        <v>380.041662549315</v>
      </c>
      <c r="Z29" t="n">
        <v>390.311981444335</v>
      </c>
      <c r="AA29" t="n">
        <v>407.161090146191</v>
      </c>
      <c r="AB29" t="n">
        <v>422.58256542071</v>
      </c>
      <c r="AC29" t="n">
        <v>450.317263788343</v>
      </c>
      <c r="AD29" t="n">
        <v>463.065944700228</v>
      </c>
      <c r="AE29" t="n">
        <v>495.773276262508</v>
      </c>
      <c r="AF29" t="n">
        <v>547.269804534346</v>
      </c>
    </row>
    <row r="30">
      <c r="A30" t="s">
        <v>224</v>
      </c>
      <c r="B30" t="s">
        <v>428</v>
      </c>
      <c r="C30" t="s">
        <v>317</v>
      </c>
      <c r="D30" t="s">
        <v>429</v>
      </c>
      <c r="E30" t="s">
        <v>318</v>
      </c>
      <c r="F30" t="n">
        <v>55.6680168561839</v>
      </c>
      <c r="G30" t="n">
        <v>51.5018685102149</v>
      </c>
      <c r="H30" t="n">
        <v>47.136657546949</v>
      </c>
      <c r="I30" t="n">
        <v>43.3960204934164</v>
      </c>
      <c r="J30" t="n">
        <v>40.5615285710911</v>
      </c>
      <c r="K30" t="n">
        <v>39.1190929438186</v>
      </c>
      <c r="L30" t="n">
        <v>37.7027896012768</v>
      </c>
      <c r="M30" t="n">
        <v>37.4059298105687</v>
      </c>
      <c r="N30" t="n">
        <v>36.9134509183529</v>
      </c>
      <c r="O30" t="n">
        <v>37.5100370182458</v>
      </c>
      <c r="P30" t="n">
        <v>38.2980464761505</v>
      </c>
      <c r="Q30" t="n">
        <v>40.6227862300759</v>
      </c>
      <c r="R30" t="n">
        <v>41.6022783903524</v>
      </c>
      <c r="S30" t="n">
        <v>44.0331447959484</v>
      </c>
      <c r="T30" t="n">
        <v>44.0531656076274</v>
      </c>
      <c r="U30" t="n">
        <v>42.7274646829053</v>
      </c>
      <c r="V30" t="n">
        <v>49.996681597692</v>
      </c>
      <c r="W30" t="n">
        <v>53.0993446679626</v>
      </c>
      <c r="X30" t="n">
        <v>60.4410617783691</v>
      </c>
      <c r="Y30" t="n">
        <v>50.742019554688</v>
      </c>
      <c r="Z30" t="n">
        <v>45.316646012983</v>
      </c>
      <c r="AA30" t="n">
        <v>37.3349258556002</v>
      </c>
      <c r="AB30" t="n">
        <v>33.1903998972678</v>
      </c>
      <c r="AC30" t="n">
        <v>28.989781556306</v>
      </c>
      <c r="AD30" t="n">
        <v>25.5304037689906</v>
      </c>
      <c r="AE30" t="n">
        <v>24.6524395905761</v>
      </c>
      <c r="AF30" t="n">
        <v>23.9776509964464</v>
      </c>
    </row>
    <row r="31">
      <c r="A31" t="s">
        <v>224</v>
      </c>
      <c r="B31" t="s">
        <v>430</v>
      </c>
      <c r="C31" t="s">
        <v>317</v>
      </c>
      <c r="D31" t="s">
        <v>431</v>
      </c>
      <c r="E31" t="s">
        <v>318</v>
      </c>
      <c r="F31" t="n">
        <v>71.7076702252985</v>
      </c>
      <c r="G31" t="n">
        <v>69.6848157950651</v>
      </c>
      <c r="H31" t="n">
        <v>68.9757140558946</v>
      </c>
      <c r="I31" t="n">
        <v>68.5139504673756</v>
      </c>
      <c r="J31" t="n">
        <v>69.4136486527456</v>
      </c>
      <c r="K31" t="n">
        <v>71.6130295319796</v>
      </c>
      <c r="L31" t="n">
        <v>68.4752705101543</v>
      </c>
      <c r="M31" t="n">
        <v>66.1993950299696</v>
      </c>
      <c r="N31" t="n">
        <v>62.319773737943</v>
      </c>
      <c r="O31" t="n">
        <v>60.5038933310921</v>
      </c>
      <c r="P31" t="n">
        <v>61.0261705120872</v>
      </c>
      <c r="Q31" t="n">
        <v>60.8650320665217</v>
      </c>
      <c r="R31" t="n">
        <v>60.7554478898138</v>
      </c>
      <c r="S31" t="n">
        <v>62.6977781655689</v>
      </c>
      <c r="T31" t="n">
        <v>62.4946904717401</v>
      </c>
      <c r="U31" t="n">
        <v>61.4946635792151</v>
      </c>
      <c r="V31" t="n">
        <v>59.5195675517714</v>
      </c>
      <c r="W31" t="n">
        <v>58.8570883072154</v>
      </c>
      <c r="X31" t="n">
        <v>55.7027536140614</v>
      </c>
      <c r="Y31" t="n">
        <v>52.4285588019431</v>
      </c>
      <c r="Z31" t="n">
        <v>54.3105375721812</v>
      </c>
      <c r="AA31" t="n">
        <v>56.8953587678055</v>
      </c>
      <c r="AB31" t="n">
        <v>62.5988569039555</v>
      </c>
      <c r="AC31" t="n">
        <v>68.219434332264</v>
      </c>
      <c r="AD31" t="n">
        <v>69.7424079582369</v>
      </c>
      <c r="AE31" t="n">
        <v>67.2826887316872</v>
      </c>
      <c r="AF31" t="n">
        <v>66.5755300275818</v>
      </c>
    </row>
    <row r="32">
      <c r="A32" t="s">
        <v>224</v>
      </c>
      <c r="B32" t="s">
        <v>432</v>
      </c>
      <c r="C32" t="s">
        <v>317</v>
      </c>
      <c r="D32" t="s">
        <v>433</v>
      </c>
      <c r="E32" t="s">
        <v>318</v>
      </c>
      <c r="F32" t="n">
        <v>117.504264041527</v>
      </c>
      <c r="G32" t="n">
        <v>131.307675301234</v>
      </c>
      <c r="H32" t="n">
        <v>143.663789970268</v>
      </c>
      <c r="I32" t="n">
        <v>155.709512677021</v>
      </c>
      <c r="J32" t="n">
        <v>168.42894686689</v>
      </c>
      <c r="K32" t="n">
        <v>184.866359307758</v>
      </c>
      <c r="L32" t="n">
        <v>196.600130064571</v>
      </c>
      <c r="M32" t="n">
        <v>207.311043808371</v>
      </c>
      <c r="N32" t="n">
        <v>212.209589720122</v>
      </c>
      <c r="O32" t="n">
        <v>221.5188710844</v>
      </c>
      <c r="P32" t="n">
        <v>245.153479181638</v>
      </c>
      <c r="Q32" t="n">
        <v>274.564248230729</v>
      </c>
      <c r="R32" t="n">
        <v>301.7616380018</v>
      </c>
      <c r="S32" t="n">
        <v>332.421466396456</v>
      </c>
      <c r="T32" t="n">
        <v>344.575786192514</v>
      </c>
      <c r="U32" t="n">
        <v>355.663771348791</v>
      </c>
      <c r="V32" t="n">
        <v>358.965562100329</v>
      </c>
      <c r="W32" t="n">
        <v>351.896860257225</v>
      </c>
      <c r="X32" t="n">
        <v>334.284692304024</v>
      </c>
      <c r="Y32" t="n">
        <v>328.207143215365</v>
      </c>
      <c r="Z32" t="n">
        <v>354.019990520332</v>
      </c>
      <c r="AA32" t="n">
        <v>365.880308221125</v>
      </c>
      <c r="AB32" t="n">
        <v>382.060328139532</v>
      </c>
      <c r="AC32" t="n">
        <v>392.427898669433</v>
      </c>
      <c r="AD32" t="n">
        <v>393.409325075199</v>
      </c>
      <c r="AE32" t="n">
        <v>435.716138705337</v>
      </c>
      <c r="AF32" t="n">
        <v>481.614307510841</v>
      </c>
    </row>
    <row r="33">
      <c r="A33" t="s">
        <v>224</v>
      </c>
      <c r="B33" t="s">
        <v>434</v>
      </c>
      <c r="C33" t="s">
        <v>317</v>
      </c>
      <c r="D33" t="s">
        <v>435</v>
      </c>
      <c r="E33" t="s">
        <v>318</v>
      </c>
      <c r="F33" t="n">
        <v>63.4373601828987</v>
      </c>
      <c r="G33" t="n">
        <v>65.4856273934345</v>
      </c>
      <c r="H33" t="n">
        <v>67.1736740450185</v>
      </c>
      <c r="I33" t="n">
        <v>68.7662102414916</v>
      </c>
      <c r="J33" t="n">
        <v>71.3351242255122</v>
      </c>
      <c r="K33" t="n">
        <v>75.1745272103534</v>
      </c>
      <c r="L33" t="n">
        <v>76.3189525779157</v>
      </c>
      <c r="M33" t="n">
        <v>77.0895706379902</v>
      </c>
      <c r="N33" t="n">
        <v>76.8252222581147</v>
      </c>
      <c r="O33" t="n">
        <v>77.5783155728919</v>
      </c>
      <c r="P33" t="n">
        <v>79.3145036889826</v>
      </c>
      <c r="Q33" t="n">
        <v>81.3715804082187</v>
      </c>
      <c r="R33" t="n">
        <v>83.0945206184553</v>
      </c>
      <c r="S33" t="n">
        <v>85.6173241914295</v>
      </c>
      <c r="T33" t="n">
        <v>86.9115781429794</v>
      </c>
      <c r="U33" t="n">
        <v>86.3258353511958</v>
      </c>
      <c r="V33" t="n">
        <v>84.0036909392568</v>
      </c>
      <c r="W33" t="n">
        <v>78.7418016436707</v>
      </c>
      <c r="X33" t="n">
        <v>74.2432830414092</v>
      </c>
      <c r="Y33" t="n">
        <v>71.4790147472394</v>
      </c>
      <c r="Z33" t="n">
        <v>73.5973858249826</v>
      </c>
      <c r="AA33" t="n">
        <v>71.9012398118881</v>
      </c>
      <c r="AB33" t="n">
        <v>80.8089613858664</v>
      </c>
      <c r="AC33" t="n">
        <v>84.6850215829023</v>
      </c>
      <c r="AD33" t="n">
        <v>82.0418535301613</v>
      </c>
      <c r="AE33" t="n">
        <v>84.0919568455211</v>
      </c>
      <c r="AF33" t="n">
        <v>90.454862011394</v>
      </c>
    </row>
    <row r="34">
      <c r="A34" t="s">
        <v>224</v>
      </c>
      <c r="B34" t="s">
        <v>436</v>
      </c>
      <c r="C34" t="s">
        <v>317</v>
      </c>
      <c r="D34" t="s">
        <v>437</v>
      </c>
      <c r="E34" t="s">
        <v>318</v>
      </c>
      <c r="F34" t="n">
        <v>241.413759600049</v>
      </c>
      <c r="G34" t="n">
        <v>253.078189001653</v>
      </c>
      <c r="H34" t="n">
        <v>267.493650965966</v>
      </c>
      <c r="I34" t="n">
        <v>285.268590060591</v>
      </c>
      <c r="J34" t="n">
        <v>308.565803094113</v>
      </c>
      <c r="K34" t="n">
        <v>340.123036925945</v>
      </c>
      <c r="L34" t="n">
        <v>350.796664599735</v>
      </c>
      <c r="M34" t="n">
        <v>356.282427483242</v>
      </c>
      <c r="N34" t="n">
        <v>358.35548135323</v>
      </c>
      <c r="O34" t="n">
        <v>363.442912568583</v>
      </c>
      <c r="P34" t="n">
        <v>371.839150322184</v>
      </c>
      <c r="Q34" t="n">
        <v>389.010214368473</v>
      </c>
      <c r="R34" t="n">
        <v>404.875841268656</v>
      </c>
      <c r="S34" t="n">
        <v>415.30553071095</v>
      </c>
      <c r="T34" t="n">
        <v>425.680237279143</v>
      </c>
      <c r="U34" t="n">
        <v>433.771776128307</v>
      </c>
      <c r="V34" t="n">
        <v>448.225790339565</v>
      </c>
      <c r="W34" t="n">
        <v>452.018554178076</v>
      </c>
      <c r="X34" t="n">
        <v>450.73262751285</v>
      </c>
      <c r="Y34" t="n">
        <v>464.371198743787</v>
      </c>
      <c r="Z34" t="n">
        <v>501.122796223553</v>
      </c>
      <c r="AA34" t="n">
        <v>582.722436042719</v>
      </c>
      <c r="AB34" t="n">
        <v>660.511915737195</v>
      </c>
      <c r="AC34" t="n">
        <v>720.90323373138</v>
      </c>
      <c r="AD34" t="n">
        <v>769.550382582195</v>
      </c>
      <c r="AE34" t="n">
        <v>713.364825286385</v>
      </c>
      <c r="AF34" t="n">
        <v>713.854067889631</v>
      </c>
    </row>
    <row r="35">
      <c r="A35" t="s">
        <v>224</v>
      </c>
      <c r="B35" t="s">
        <v>438</v>
      </c>
      <c r="C35" t="s">
        <v>317</v>
      </c>
      <c r="D35" t="s">
        <v>439</v>
      </c>
      <c r="E35" t="s">
        <v>318</v>
      </c>
      <c r="F35" t="n">
        <v>930.187025404607</v>
      </c>
      <c r="G35" t="n">
        <v>970.734574761189</v>
      </c>
      <c r="H35" t="n">
        <v>1016.7051706964</v>
      </c>
      <c r="I35" t="n">
        <v>1075.40845447858</v>
      </c>
      <c r="J35" t="n">
        <v>1152.26658273327</v>
      </c>
      <c r="K35" t="n">
        <v>1245.3713757118</v>
      </c>
      <c r="L35" t="n">
        <v>1287.50338847847</v>
      </c>
      <c r="M35" t="n">
        <v>1333.75473271431</v>
      </c>
      <c r="N35" t="n">
        <v>1341.22136768895</v>
      </c>
      <c r="O35" t="n">
        <v>1348.30960231238</v>
      </c>
      <c r="P35" t="n">
        <v>1378.83432871717</v>
      </c>
      <c r="Q35" t="n">
        <v>1427.91699383375</v>
      </c>
      <c r="R35" t="n">
        <v>1476.94622477649</v>
      </c>
      <c r="S35" t="n">
        <v>1472.79794845715</v>
      </c>
      <c r="T35" t="n">
        <v>1521.02616925609</v>
      </c>
      <c r="U35" t="n">
        <v>1608.9080444893</v>
      </c>
      <c r="V35" t="n">
        <v>1662.39569526563</v>
      </c>
      <c r="W35" t="n">
        <v>1630.32923692684</v>
      </c>
      <c r="X35" t="n">
        <v>1597.64836902769</v>
      </c>
      <c r="Y35" t="n">
        <v>1598.24973447236</v>
      </c>
      <c r="Z35" t="n">
        <v>1759.63502879507</v>
      </c>
      <c r="AA35" t="n">
        <v>1910.78081944398</v>
      </c>
      <c r="AB35" t="n">
        <v>1992.4072016142</v>
      </c>
      <c r="AC35" t="n">
        <v>2130.94411561583</v>
      </c>
      <c r="AD35" t="n">
        <v>2340.88479922473</v>
      </c>
      <c r="AE35" t="n">
        <v>2500.87833072162</v>
      </c>
      <c r="AF35" t="n">
        <v>2863.37932426832</v>
      </c>
    </row>
    <row r="36">
      <c r="A36" t="s">
        <v>224</v>
      </c>
      <c r="B36" t="s">
        <v>440</v>
      </c>
      <c r="C36" t="s">
        <v>317</v>
      </c>
      <c r="D36" t="s">
        <v>441</v>
      </c>
      <c r="E36" t="s">
        <v>318</v>
      </c>
      <c r="F36" t="n">
        <v>382.850810035131</v>
      </c>
      <c r="G36" t="n">
        <v>390.418427221857</v>
      </c>
      <c r="H36" t="n">
        <v>398.672146593394</v>
      </c>
      <c r="I36" t="n">
        <v>409.36831613303</v>
      </c>
      <c r="J36" t="n">
        <v>418.878614066646</v>
      </c>
      <c r="K36" t="n">
        <v>435.370278621075</v>
      </c>
      <c r="L36" t="n">
        <v>436.448062250203</v>
      </c>
      <c r="M36" t="n">
        <v>442.243781322157</v>
      </c>
      <c r="N36" t="n">
        <v>436.054340059388</v>
      </c>
      <c r="O36" t="n">
        <v>434.861644532045</v>
      </c>
      <c r="P36" t="n">
        <v>446.00562839781</v>
      </c>
      <c r="Q36" t="n">
        <v>458.840624529974</v>
      </c>
      <c r="R36" t="n">
        <v>467.224508939036</v>
      </c>
      <c r="S36" t="n">
        <v>465.585155946931</v>
      </c>
      <c r="T36" t="n">
        <v>484.81450674867</v>
      </c>
      <c r="U36" t="n">
        <v>512.428930745163</v>
      </c>
      <c r="V36" t="n">
        <v>524.371439334178</v>
      </c>
      <c r="W36" t="n">
        <v>502.038031312537</v>
      </c>
      <c r="X36" t="n">
        <v>478.644928743434</v>
      </c>
      <c r="Y36" t="n">
        <v>474.851463653263</v>
      </c>
      <c r="Z36" t="n">
        <v>528.268019572559</v>
      </c>
      <c r="AA36" t="n">
        <v>548.518760093572</v>
      </c>
      <c r="AB36" t="n">
        <v>563.69739809403</v>
      </c>
      <c r="AC36" t="n">
        <v>570.012946102997</v>
      </c>
      <c r="AD36" t="n">
        <v>583.281093444074</v>
      </c>
      <c r="AE36" t="n">
        <v>600.30729132827</v>
      </c>
      <c r="AF36" t="n">
        <v>656.916626581791</v>
      </c>
    </row>
    <row r="37">
      <c r="A37" t="s">
        <v>224</v>
      </c>
      <c r="B37" t="s">
        <v>442</v>
      </c>
      <c r="C37" t="s">
        <v>317</v>
      </c>
      <c r="D37" t="s">
        <v>443</v>
      </c>
      <c r="E37" t="s">
        <v>318</v>
      </c>
      <c r="F37" t="n">
        <v>395.536401915786</v>
      </c>
      <c r="G37" t="n">
        <v>407.126507804404</v>
      </c>
      <c r="H37" t="n">
        <v>417.676157345329</v>
      </c>
      <c r="I37" t="n">
        <v>429.402530472867</v>
      </c>
      <c r="J37" t="n">
        <v>449.995976695678</v>
      </c>
      <c r="K37" t="n">
        <v>479.621268980412</v>
      </c>
      <c r="L37" t="n">
        <v>487.513152104822</v>
      </c>
      <c r="M37" t="n">
        <v>496.174475956644</v>
      </c>
      <c r="N37" t="n">
        <v>493.622015441493</v>
      </c>
      <c r="O37" t="n">
        <v>492.727609127681</v>
      </c>
      <c r="P37" t="n">
        <v>500.928879939369</v>
      </c>
      <c r="Q37" t="n">
        <v>512.1087124065</v>
      </c>
      <c r="R37" t="n">
        <v>529.030864442041</v>
      </c>
      <c r="S37" t="n">
        <v>495.329199727154</v>
      </c>
      <c r="T37" t="n">
        <v>493.332371351743</v>
      </c>
      <c r="U37" t="n">
        <v>513.734117326614</v>
      </c>
      <c r="V37" t="n">
        <v>521.46898363816</v>
      </c>
      <c r="W37" t="n">
        <v>501.57927274807</v>
      </c>
      <c r="X37" t="n">
        <v>491.634039256337</v>
      </c>
      <c r="Y37" t="n">
        <v>485.871117204106</v>
      </c>
      <c r="Z37" t="n">
        <v>504.16553343559</v>
      </c>
      <c r="AA37" t="n">
        <v>535.44870853333</v>
      </c>
      <c r="AB37" t="n">
        <v>548.810945779912</v>
      </c>
      <c r="AC37" t="n">
        <v>616.49884273362</v>
      </c>
      <c r="AD37" t="n">
        <v>707.115691073752</v>
      </c>
      <c r="AE37" t="n">
        <v>732.118017757033</v>
      </c>
      <c r="AF37" t="n">
        <v>842.284023336544</v>
      </c>
    </row>
    <row r="38">
      <c r="A38" t="s">
        <v>224</v>
      </c>
      <c r="B38" t="s">
        <v>444</v>
      </c>
      <c r="C38" t="s">
        <v>317</v>
      </c>
      <c r="D38" t="s">
        <v>445</v>
      </c>
      <c r="E38" t="s">
        <v>318</v>
      </c>
      <c r="F38" t="n">
        <v>151.799813453689</v>
      </c>
      <c r="G38" t="n">
        <v>173.189639734927</v>
      </c>
      <c r="H38" t="n">
        <v>200.356866757672</v>
      </c>
      <c r="I38" t="n">
        <v>236.637607872683</v>
      </c>
      <c r="J38" t="n">
        <v>283.391991970941</v>
      </c>
      <c r="K38" t="n">
        <v>330.379828110315</v>
      </c>
      <c r="L38" t="n">
        <v>363.542174123448</v>
      </c>
      <c r="M38" t="n">
        <v>395.33647543551</v>
      </c>
      <c r="N38" t="n">
        <v>411.545012188069</v>
      </c>
      <c r="O38" t="n">
        <v>420.720348652649</v>
      </c>
      <c r="P38" t="n">
        <v>431.899820379992</v>
      </c>
      <c r="Q38" t="n">
        <v>456.967656897278</v>
      </c>
      <c r="R38" t="n">
        <v>480.690851395412</v>
      </c>
      <c r="S38" t="n">
        <v>511.883592783064</v>
      </c>
      <c r="T38" t="n">
        <v>542.87929115568</v>
      </c>
      <c r="U38" t="n">
        <v>582.744996417528</v>
      </c>
      <c r="V38" t="n">
        <v>616.555272293293</v>
      </c>
      <c r="W38" t="n">
        <v>626.711932866237</v>
      </c>
      <c r="X38" t="n">
        <v>627.369401027923</v>
      </c>
      <c r="Y38" t="n">
        <v>637.527153614995</v>
      </c>
      <c r="Z38" t="n">
        <v>727.201475786918</v>
      </c>
      <c r="AA38" t="n">
        <v>826.813350817075</v>
      </c>
      <c r="AB38" t="n">
        <v>879.898857740263</v>
      </c>
      <c r="AC38" t="n">
        <v>944.43232677921</v>
      </c>
      <c r="AD38" t="n">
        <v>1050.4880147069</v>
      </c>
      <c r="AE38" t="n">
        <v>1168.45302163632</v>
      </c>
      <c r="AF38" t="n">
        <v>1364.17867434999</v>
      </c>
    </row>
    <row r="39">
      <c r="A39" t="s">
        <v>224</v>
      </c>
      <c r="B39" t="s">
        <v>446</v>
      </c>
      <c r="C39" t="s">
        <v>317</v>
      </c>
      <c r="D39" t="s">
        <v>447</v>
      </c>
      <c r="E39" t="s">
        <v>318</v>
      </c>
      <c r="F39" t="n">
        <v>4248.34122596204</v>
      </c>
      <c r="G39" t="n">
        <v>4291.91322136237</v>
      </c>
      <c r="H39" t="n">
        <v>4325.03118543792</v>
      </c>
      <c r="I39" t="n">
        <v>4349.23828635296</v>
      </c>
      <c r="J39" t="n">
        <v>4418.29350658538</v>
      </c>
      <c r="K39" t="n">
        <v>4540.50836253476</v>
      </c>
      <c r="L39" t="n">
        <v>4553.15081719228</v>
      </c>
      <c r="M39" t="n">
        <v>4530.91510106865</v>
      </c>
      <c r="N39" t="n">
        <v>4464.82129881295</v>
      </c>
      <c r="O39" t="n">
        <v>4457.62852822663</v>
      </c>
      <c r="P39" t="n">
        <v>4524.32815481389</v>
      </c>
      <c r="Q39" t="n">
        <v>4678.08504664377</v>
      </c>
      <c r="R39" t="n">
        <v>4887.07233052534</v>
      </c>
      <c r="S39" t="n">
        <v>5047.17553304159</v>
      </c>
      <c r="T39" t="n">
        <v>5135.42510221421</v>
      </c>
      <c r="U39" t="n">
        <v>5183.6448006689</v>
      </c>
      <c r="V39" t="n">
        <v>5136.66392056883</v>
      </c>
      <c r="W39" t="n">
        <v>5004.23870903563</v>
      </c>
      <c r="X39" t="n">
        <v>4924.01791226339</v>
      </c>
      <c r="Y39" t="n">
        <v>4851.15948359394</v>
      </c>
      <c r="Z39" t="n">
        <v>4750.96435594336</v>
      </c>
      <c r="AA39" t="n">
        <v>4679.02969974903</v>
      </c>
      <c r="AB39" t="n">
        <v>4540.83888942772</v>
      </c>
      <c r="AC39" t="n">
        <v>4408.8985496121</v>
      </c>
      <c r="AD39" t="n">
        <v>4104.97664677353</v>
      </c>
      <c r="AE39" t="n">
        <v>3871.50584095508</v>
      </c>
      <c r="AF39" t="n">
        <v>4011.20893937669</v>
      </c>
    </row>
    <row r="40">
      <c r="A40" t="s">
        <v>224</v>
      </c>
      <c r="B40" t="s">
        <v>448</v>
      </c>
      <c r="C40" t="s">
        <v>317</v>
      </c>
      <c r="D40" t="s">
        <v>449</v>
      </c>
      <c r="E40" t="s">
        <v>318</v>
      </c>
      <c r="F40" t="n">
        <v>255.025316206724</v>
      </c>
      <c r="G40" t="n">
        <v>290.609905343752</v>
      </c>
      <c r="H40" t="n">
        <v>331.506845476091</v>
      </c>
      <c r="I40" t="n">
        <v>376.852202290998</v>
      </c>
      <c r="J40" t="n">
        <v>421.755113451247</v>
      </c>
      <c r="K40" t="n">
        <v>457.023149434362</v>
      </c>
      <c r="L40" t="n">
        <v>479.925996007505</v>
      </c>
      <c r="M40" t="n">
        <v>496.734810090367</v>
      </c>
      <c r="N40" t="n">
        <v>513.556580883971</v>
      </c>
      <c r="O40" t="n">
        <v>528.605330236149</v>
      </c>
      <c r="P40" t="n">
        <v>551.998710139064</v>
      </c>
      <c r="Q40" t="n">
        <v>586.377030680911</v>
      </c>
      <c r="R40" t="n">
        <v>621.001800551982</v>
      </c>
      <c r="S40" t="n">
        <v>670.641862306591</v>
      </c>
      <c r="T40" t="n">
        <v>773.033554203195</v>
      </c>
      <c r="U40" t="n">
        <v>837.942480402497</v>
      </c>
      <c r="V40" t="n">
        <v>842.518346003092</v>
      </c>
      <c r="W40" t="n">
        <v>868.134833924255</v>
      </c>
      <c r="X40" t="n">
        <v>886.443223308717</v>
      </c>
      <c r="Y40" t="n">
        <v>982.406864655171</v>
      </c>
      <c r="Z40" t="n">
        <v>1112.265828151</v>
      </c>
      <c r="AA40" t="n">
        <v>1128.90175573353</v>
      </c>
      <c r="AB40" t="n">
        <v>1165.63855401524</v>
      </c>
      <c r="AC40" t="n">
        <v>1234.11484253976</v>
      </c>
      <c r="AD40" t="n">
        <v>1453.32136975505</v>
      </c>
      <c r="AE40" t="n">
        <v>1445.68935287725</v>
      </c>
      <c r="AF40" t="n">
        <v>1550.57903458956</v>
      </c>
    </row>
    <row r="41">
      <c r="A41" t="s">
        <v>224</v>
      </c>
      <c r="B41" t="s">
        <v>450</v>
      </c>
      <c r="C41" t="s">
        <v>317</v>
      </c>
      <c r="D41" t="s">
        <v>451</v>
      </c>
      <c r="E41" t="s">
        <v>318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</row>
    <row r="42">
      <c r="A42" t="s">
        <v>224</v>
      </c>
      <c r="B42" t="s">
        <v>452</v>
      </c>
      <c r="C42" t="s">
        <v>317</v>
      </c>
      <c r="D42" t="s">
        <v>453</v>
      </c>
      <c r="E42" t="s">
        <v>318</v>
      </c>
      <c r="F42" t="n">
        <v>819.3842663953</v>
      </c>
      <c r="G42" t="n">
        <v>900.489089259092</v>
      </c>
      <c r="H42" t="n">
        <v>984.070811153518</v>
      </c>
      <c r="I42" t="n">
        <v>1081.92666826625</v>
      </c>
      <c r="J42" t="n">
        <v>1227.3950180734</v>
      </c>
      <c r="K42" t="n">
        <v>1390.95982115194</v>
      </c>
      <c r="L42" t="n">
        <v>1459.1482762455</v>
      </c>
      <c r="M42" t="n">
        <v>1495.04249309056</v>
      </c>
      <c r="N42" t="n">
        <v>1504.55365619447</v>
      </c>
      <c r="O42" t="n">
        <v>1518.22411158694</v>
      </c>
      <c r="P42" t="n">
        <v>1582.60537823207</v>
      </c>
      <c r="Q42" t="n">
        <v>1713.50351162882</v>
      </c>
      <c r="R42" t="n">
        <v>1813.58646646865</v>
      </c>
      <c r="S42" t="n">
        <v>1921.3481282386</v>
      </c>
      <c r="T42" t="n">
        <v>2135.78152168196</v>
      </c>
      <c r="U42" t="n">
        <v>2405.64134200184</v>
      </c>
      <c r="V42" t="n">
        <v>2546.68023139828</v>
      </c>
      <c r="W42" t="n">
        <v>2585.83445887386</v>
      </c>
      <c r="X42" t="n">
        <v>2549.86677606579</v>
      </c>
      <c r="Y42" t="n">
        <v>2685.0903492832</v>
      </c>
      <c r="Z42" t="n">
        <v>3146.42504798655</v>
      </c>
      <c r="AA42" t="n">
        <v>3636.39938576218</v>
      </c>
      <c r="AB42" t="n">
        <v>3884.38685133079</v>
      </c>
      <c r="AC42" t="n">
        <v>4152.67470327892</v>
      </c>
      <c r="AD42" t="n">
        <v>4511.58447152773</v>
      </c>
      <c r="AE42" t="n">
        <v>4749.06871872728</v>
      </c>
      <c r="AF42" t="n">
        <v>5072.3232622832</v>
      </c>
    </row>
    <row r="43">
      <c r="A43" t="s">
        <v>224</v>
      </c>
      <c r="B43" t="s">
        <v>454</v>
      </c>
      <c r="C43" t="s">
        <v>317</v>
      </c>
      <c r="D43" t="s">
        <v>455</v>
      </c>
      <c r="E43" t="s">
        <v>318</v>
      </c>
      <c r="F43" t="n">
        <v>1047.68568469212</v>
      </c>
      <c r="G43" t="n">
        <v>1151.45011616268</v>
      </c>
      <c r="H43" t="n">
        <v>1259.79583913953</v>
      </c>
      <c r="I43" t="n">
        <v>1383.20047726871</v>
      </c>
      <c r="J43" t="n">
        <v>1559.2601361457</v>
      </c>
      <c r="K43" t="n">
        <v>1761.29520856327</v>
      </c>
      <c r="L43" t="n">
        <v>1853.44380039366</v>
      </c>
      <c r="M43" t="n">
        <v>1909.55661724515</v>
      </c>
      <c r="N43" t="n">
        <v>1934.99802299824</v>
      </c>
      <c r="O43" t="n">
        <v>1968.779435769</v>
      </c>
      <c r="P43" t="n">
        <v>2059.98827715</v>
      </c>
      <c r="Q43" t="n">
        <v>2235.93661707273</v>
      </c>
      <c r="R43" t="n">
        <v>2387.65017132338</v>
      </c>
      <c r="S43" t="n">
        <v>2557.1028527542</v>
      </c>
      <c r="T43" t="n">
        <v>2810.65087324937</v>
      </c>
      <c r="U43" t="n">
        <v>3118.42284108653</v>
      </c>
      <c r="V43" t="n">
        <v>3297.66613775362</v>
      </c>
      <c r="W43" t="n">
        <v>3375.49514644334</v>
      </c>
      <c r="X43" t="n">
        <v>3388.38247480976</v>
      </c>
      <c r="Y43" t="n">
        <v>3607.17768046861</v>
      </c>
      <c r="Z43" t="n">
        <v>4152.64373911558</v>
      </c>
      <c r="AA43" t="n">
        <v>4729.07165874175</v>
      </c>
      <c r="AB43" t="n">
        <v>5042.61023007869</v>
      </c>
      <c r="AC43" t="n">
        <v>5351.75461848579</v>
      </c>
      <c r="AD43" t="n">
        <v>5711.64886305183</v>
      </c>
      <c r="AE43" t="n">
        <v>5916.03322892685</v>
      </c>
      <c r="AF43" t="n">
        <v>6346.03160652949</v>
      </c>
    </row>
    <row r="44">
      <c r="A44" t="s">
        <v>224</v>
      </c>
      <c r="B44" t="s">
        <v>456</v>
      </c>
      <c r="C44" t="s">
        <v>317</v>
      </c>
      <c r="D44" t="s">
        <v>457</v>
      </c>
      <c r="E44" t="s">
        <v>318</v>
      </c>
      <c r="F44" t="n">
        <v>15222.7991135516</v>
      </c>
      <c r="G44" t="n">
        <v>15666.4781432103</v>
      </c>
      <c r="H44" t="n">
        <v>16200.2869960955</v>
      </c>
      <c r="I44" t="n">
        <v>16827.2811552294</v>
      </c>
      <c r="J44" t="n">
        <v>17713.7096542254</v>
      </c>
      <c r="K44" t="n">
        <v>18925.5604058644</v>
      </c>
      <c r="L44" t="n">
        <v>19477.6104769461</v>
      </c>
      <c r="M44" t="n">
        <v>19969.9626503019</v>
      </c>
      <c r="N44" t="n">
        <v>20190.0687436417</v>
      </c>
      <c r="O44" t="n">
        <v>20565.6695437224</v>
      </c>
      <c r="P44" t="n">
        <v>21362.3057774862</v>
      </c>
      <c r="Q44" t="n">
        <v>22573.4897282261</v>
      </c>
      <c r="R44" t="n">
        <v>23699.7012820705</v>
      </c>
      <c r="S44" t="n">
        <v>24364.124974844</v>
      </c>
      <c r="T44" t="n">
        <v>24508.8016673365</v>
      </c>
      <c r="U44" t="n">
        <v>24543.3301536592</v>
      </c>
      <c r="V44" t="n">
        <v>24203.2777233353</v>
      </c>
      <c r="W44" t="n">
        <v>23592.5533872687</v>
      </c>
      <c r="X44" t="n">
        <v>23031.7676141279</v>
      </c>
      <c r="Y44" t="n">
        <v>23214.3675943188</v>
      </c>
      <c r="Z44" t="n">
        <v>24179.5871169649</v>
      </c>
      <c r="AA44" t="n">
        <v>25089.6594357717</v>
      </c>
      <c r="AB44" t="n">
        <v>25584.4561082866</v>
      </c>
      <c r="AC44" t="n">
        <v>26160.9562364895</v>
      </c>
      <c r="AD44" t="n">
        <v>26899.6284268679</v>
      </c>
      <c r="AE44" t="n">
        <v>27243.0896021216</v>
      </c>
      <c r="AF44" t="n">
        <v>29002.8048451808</v>
      </c>
    </row>
    <row r="45">
      <c r="A45" t="s">
        <v>224</v>
      </c>
      <c r="B45" t="s">
        <v>458</v>
      </c>
      <c r="C45" t="s">
        <v>317</v>
      </c>
      <c r="D45" t="s">
        <v>459</v>
      </c>
      <c r="E45" t="s">
        <v>318</v>
      </c>
      <c r="F45" t="n">
        <v>15202.3813914082</v>
      </c>
      <c r="G45" t="n">
        <v>15645.8517681898</v>
      </c>
      <c r="H45" t="n">
        <v>16179.8580296997</v>
      </c>
      <c r="I45" t="n">
        <v>16806.9581844902</v>
      </c>
      <c r="J45" t="n">
        <v>17693.4096480946</v>
      </c>
      <c r="K45" t="n">
        <v>18904.855296238</v>
      </c>
      <c r="L45" t="n">
        <v>19457.1862493526</v>
      </c>
      <c r="M45" t="n">
        <v>19949.9284711485</v>
      </c>
      <c r="N45" t="n">
        <v>20170.7139248189</v>
      </c>
      <c r="O45" t="n">
        <v>20546.7180460066</v>
      </c>
      <c r="P45" t="n">
        <v>21344.1587932082</v>
      </c>
      <c r="Q45" t="n">
        <v>22555.3520447769</v>
      </c>
      <c r="R45" t="n">
        <v>23681.0606253831</v>
      </c>
      <c r="S45" t="n">
        <v>24345.1206520902</v>
      </c>
      <c r="T45" t="n">
        <v>24489.3338530734</v>
      </c>
      <c r="U45" t="n">
        <v>24524.0281325636</v>
      </c>
      <c r="V45" t="n">
        <v>24184.2587236181</v>
      </c>
      <c r="W45" t="n">
        <v>23574.0208393004</v>
      </c>
      <c r="X45" t="n">
        <v>23012.369699656</v>
      </c>
      <c r="Y45" t="n">
        <v>23192.8254283013</v>
      </c>
      <c r="Z45" t="n">
        <v>24156.8246316361</v>
      </c>
      <c r="AA45" t="n">
        <v>25071.8307090531</v>
      </c>
      <c r="AB45" t="n">
        <v>25569.5100469535</v>
      </c>
      <c r="AC45" t="n">
        <v>26147.3611163783</v>
      </c>
      <c r="AD45" t="n">
        <v>26884.3861190004</v>
      </c>
      <c r="AE45" t="n">
        <v>27227.0186652651</v>
      </c>
      <c r="AF45" t="n">
        <v>28985.4044885849</v>
      </c>
    </row>
    <row r="46">
      <c r="A46" t="s">
        <v>224</v>
      </c>
      <c r="B46" t="s">
        <v>460</v>
      </c>
      <c r="C46" t="s">
        <v>317</v>
      </c>
      <c r="D46" t="s">
        <v>461</v>
      </c>
      <c r="E46" t="s">
        <v>318</v>
      </c>
      <c r="F46" t="n">
        <v>228.301418296819</v>
      </c>
      <c r="G46" t="n">
        <v>250.961026903584</v>
      </c>
      <c r="H46" t="n">
        <v>275.725027986006</v>
      </c>
      <c r="I46" t="n">
        <v>301.273809002466</v>
      </c>
      <c r="J46" t="n">
        <v>331.865118072297</v>
      </c>
      <c r="K46" t="n">
        <v>370.33538741132</v>
      </c>
      <c r="L46" t="n">
        <v>394.295524148159</v>
      </c>
      <c r="M46" t="n">
        <v>414.514124154589</v>
      </c>
      <c r="N46" t="n">
        <v>430.444366803768</v>
      </c>
      <c r="O46" t="n">
        <v>450.555324182058</v>
      </c>
      <c r="P46" t="n">
        <v>477.382898917923</v>
      </c>
      <c r="Q46" t="n">
        <v>522.433105443906</v>
      </c>
      <c r="R46" t="n">
        <v>574.06370485473</v>
      </c>
      <c r="S46" t="n">
        <v>635.754724515601</v>
      </c>
      <c r="T46" t="n">
        <v>674.869351567416</v>
      </c>
      <c r="U46" t="n">
        <v>712.781499084688</v>
      </c>
      <c r="V46" t="n">
        <v>750.985906355339</v>
      </c>
      <c r="W46" t="n">
        <v>789.660687569481</v>
      </c>
      <c r="X46" t="n">
        <v>838.515698743972</v>
      </c>
      <c r="Y46" t="n">
        <v>922.087331185407</v>
      </c>
      <c r="Z46" t="n">
        <v>1006.21869112903</v>
      </c>
      <c r="AA46" t="n">
        <v>1092.67227297956</v>
      </c>
      <c r="AB46" t="n">
        <v>1158.2233787479</v>
      </c>
      <c r="AC46" t="n">
        <v>1199.07991520687</v>
      </c>
      <c r="AD46" t="n">
        <v>1200.0643915241</v>
      </c>
      <c r="AE46" t="n">
        <v>1166.96451019957</v>
      </c>
      <c r="AF46" t="n">
        <v>1273.7083442463</v>
      </c>
    </row>
    <row r="47">
      <c r="A47" t="s">
        <v>224</v>
      </c>
      <c r="B47" t="s">
        <v>462</v>
      </c>
      <c r="C47" t="s">
        <v>317</v>
      </c>
      <c r="D47" t="s">
        <v>463</v>
      </c>
      <c r="E47" t="s">
        <v>318</v>
      </c>
      <c r="F47" t="n">
        <v>943.59364782578</v>
      </c>
      <c r="G47" t="n">
        <v>967.868157506497</v>
      </c>
      <c r="H47" t="n">
        <v>980.254127990406</v>
      </c>
      <c r="I47" t="n">
        <v>996.690131364487</v>
      </c>
      <c r="J47" t="n">
        <v>1021.47986374971</v>
      </c>
      <c r="K47" t="n">
        <v>1064.76244148208</v>
      </c>
      <c r="L47" t="n">
        <v>1081.97315736659</v>
      </c>
      <c r="M47" t="n">
        <v>1084.47449643676</v>
      </c>
      <c r="N47" t="n">
        <v>1088.26981355098</v>
      </c>
      <c r="O47" t="n">
        <v>1102.30937168059</v>
      </c>
      <c r="P47" t="n">
        <v>1128.60746153083</v>
      </c>
      <c r="Q47" t="n">
        <v>1173.61442237503</v>
      </c>
      <c r="R47" t="n">
        <v>1229.99580622518</v>
      </c>
      <c r="S47" t="n">
        <v>1300.9860571149</v>
      </c>
      <c r="T47" t="n">
        <v>1385.43010425709</v>
      </c>
      <c r="U47" t="n">
        <v>1446.93152432659</v>
      </c>
      <c r="V47" t="n">
        <v>1457.9251950389</v>
      </c>
      <c r="W47" t="n">
        <v>1385.70057322398</v>
      </c>
      <c r="X47" t="n">
        <v>1335.24615517491</v>
      </c>
      <c r="Y47" t="n">
        <v>1297.84156194328</v>
      </c>
      <c r="Z47" t="n">
        <v>1296.2657467315</v>
      </c>
      <c r="AA47" t="n">
        <v>1329.84740553986</v>
      </c>
      <c r="AB47" t="n">
        <v>1333.46356174958</v>
      </c>
      <c r="AC47" t="n">
        <v>1328.64232510698</v>
      </c>
      <c r="AD47" t="n">
        <v>1340.26488088727</v>
      </c>
      <c r="AE47" t="n">
        <v>1363.13815367523</v>
      </c>
      <c r="AF47" t="n">
        <v>1376.62264383157</v>
      </c>
    </row>
    <row r="48">
      <c r="A48" t="s">
        <v>224</v>
      </c>
      <c r="B48" t="s">
        <v>464</v>
      </c>
      <c r="C48" t="s">
        <v>317</v>
      </c>
      <c r="D48" t="s">
        <v>465</v>
      </c>
      <c r="E48" t="s">
        <v>318</v>
      </c>
      <c r="F48" t="n">
        <v>1987.34345019164</v>
      </c>
      <c r="G48" t="n">
        <v>2058.34270512974</v>
      </c>
      <c r="H48" t="n">
        <v>2096.89678620442</v>
      </c>
      <c r="I48" t="n">
        <v>2143.27059432148</v>
      </c>
      <c r="J48" t="n">
        <v>2213.32695669891</v>
      </c>
      <c r="K48" t="n">
        <v>2312.99632535779</v>
      </c>
      <c r="L48" t="n">
        <v>2349.22281579161</v>
      </c>
      <c r="M48" t="n">
        <v>2375.6068277626</v>
      </c>
      <c r="N48" t="n">
        <v>2405.62821829879</v>
      </c>
      <c r="O48" t="n">
        <v>2459.45023003342</v>
      </c>
      <c r="P48" t="n">
        <v>2545.00270914396</v>
      </c>
      <c r="Q48" t="n">
        <v>2655.19406848857</v>
      </c>
      <c r="R48" t="n">
        <v>2791.00949743312</v>
      </c>
      <c r="S48" t="n">
        <v>2949.69720020798</v>
      </c>
      <c r="T48" t="n">
        <v>3142.04870421843</v>
      </c>
      <c r="U48" t="n">
        <v>3270.01620506566</v>
      </c>
      <c r="V48" t="n">
        <v>3341.79191714249</v>
      </c>
      <c r="W48" t="n">
        <v>3305.40204088149</v>
      </c>
      <c r="X48" t="n">
        <v>3298.77817626721</v>
      </c>
      <c r="Y48" t="n">
        <v>3350.62156427727</v>
      </c>
      <c r="Z48" t="n">
        <v>3434.03808466203</v>
      </c>
      <c r="AA48" t="n">
        <v>3732.59647202396</v>
      </c>
      <c r="AB48" t="n">
        <v>3867.29045739232</v>
      </c>
      <c r="AC48" t="n">
        <v>3953.0932247922</v>
      </c>
      <c r="AD48" t="n">
        <v>3987.33219761538</v>
      </c>
      <c r="AE48" t="n">
        <v>4063.18126307532</v>
      </c>
      <c r="AF48" t="n">
        <v>4164.04641309363</v>
      </c>
    </row>
    <row r="49">
      <c r="A49" t="s">
        <v>224</v>
      </c>
      <c r="B49" t="s">
        <v>466</v>
      </c>
      <c r="C49" t="s">
        <v>317</v>
      </c>
      <c r="D49" t="s">
        <v>467</v>
      </c>
      <c r="E49" t="s">
        <v>318</v>
      </c>
      <c r="F49" t="n">
        <v>594.351069701541</v>
      </c>
      <c r="G49" t="n">
        <v>614.603202264681</v>
      </c>
      <c r="H49" t="n">
        <v>625.795664473732</v>
      </c>
      <c r="I49" t="n">
        <v>639.801633968221</v>
      </c>
      <c r="J49" t="n">
        <v>661.053929639112</v>
      </c>
      <c r="K49" t="n">
        <v>687.525247811092</v>
      </c>
      <c r="L49" t="n">
        <v>698.195963168061</v>
      </c>
      <c r="M49" t="n">
        <v>707.593417865073</v>
      </c>
      <c r="N49" t="n">
        <v>710.50255075687</v>
      </c>
      <c r="O49" t="n">
        <v>719.906951783368</v>
      </c>
      <c r="P49" t="n">
        <v>735.158163953128</v>
      </c>
      <c r="Q49" t="n">
        <v>754.914075453061</v>
      </c>
      <c r="R49" t="n">
        <v>780.354595620194</v>
      </c>
      <c r="S49" t="n">
        <v>811.890528454782</v>
      </c>
      <c r="T49" t="n">
        <v>852.832178056499</v>
      </c>
      <c r="U49" t="n">
        <v>876.997161834723</v>
      </c>
      <c r="V49" t="n">
        <v>900.030701062025</v>
      </c>
      <c r="W49" t="n">
        <v>919.51158453263</v>
      </c>
      <c r="X49" t="n">
        <v>948.807625177343</v>
      </c>
      <c r="Y49" t="n">
        <v>990.866643902325</v>
      </c>
      <c r="Z49" t="n">
        <v>1003.1057448994</v>
      </c>
      <c r="AA49" t="n">
        <v>1028.94906786608</v>
      </c>
      <c r="AB49" t="n">
        <v>996.52646747773</v>
      </c>
      <c r="AC49" t="n">
        <v>952.669888268296</v>
      </c>
      <c r="AD49" t="n">
        <v>871.738883810587</v>
      </c>
      <c r="AE49" t="n">
        <v>858.839629821302</v>
      </c>
      <c r="AF49" t="n">
        <v>875.759893379986</v>
      </c>
    </row>
    <row r="50">
      <c r="A50" t="s">
        <v>224</v>
      </c>
      <c r="B50" t="s">
        <v>468</v>
      </c>
      <c r="C50" t="s">
        <v>317</v>
      </c>
      <c r="D50" t="s">
        <v>469</v>
      </c>
      <c r="E50" t="s">
        <v>318</v>
      </c>
      <c r="F50" t="n">
        <v>449.398732664316</v>
      </c>
      <c r="G50" t="n">
        <v>475.871345358566</v>
      </c>
      <c r="H50" t="n">
        <v>490.846993740283</v>
      </c>
      <c r="I50" t="n">
        <v>506.778828988776</v>
      </c>
      <c r="J50" t="n">
        <v>530.79316331009</v>
      </c>
      <c r="K50" t="n">
        <v>560.708636064615</v>
      </c>
      <c r="L50" t="n">
        <v>569.053695256954</v>
      </c>
      <c r="M50" t="n">
        <v>583.538913460768</v>
      </c>
      <c r="N50" t="n">
        <v>606.855853990938</v>
      </c>
      <c r="O50" t="n">
        <v>637.233906569462</v>
      </c>
      <c r="P50" t="n">
        <v>681.237083660002</v>
      </c>
      <c r="Q50" t="n">
        <v>726.665570660473</v>
      </c>
      <c r="R50" t="n">
        <v>780.659095587741</v>
      </c>
      <c r="S50" t="n">
        <v>836.820614638299</v>
      </c>
      <c r="T50" t="n">
        <v>903.786421904843</v>
      </c>
      <c r="U50" t="n">
        <v>946.087518904345</v>
      </c>
      <c r="V50" t="n">
        <v>983.836021041564</v>
      </c>
      <c r="W50" t="n">
        <v>1000.18988312488</v>
      </c>
      <c r="X50" t="n">
        <v>1014.72439591495</v>
      </c>
      <c r="Y50" t="n">
        <v>1061.91335843166</v>
      </c>
      <c r="Z50" t="n">
        <v>1134.66659303112</v>
      </c>
      <c r="AA50" t="n">
        <v>1373.79999861802</v>
      </c>
      <c r="AB50" t="n">
        <v>1537.30042816501</v>
      </c>
      <c r="AC50" t="n">
        <v>1671.78101141693</v>
      </c>
      <c r="AD50" t="n">
        <v>1775.32843291752</v>
      </c>
      <c r="AE50" t="n">
        <v>1841.20347957879</v>
      </c>
      <c r="AF50" t="n">
        <v>1911.66387588207</v>
      </c>
    </row>
    <row r="51">
      <c r="A51" t="s">
        <v>224</v>
      </c>
      <c r="B51" t="s">
        <v>470</v>
      </c>
      <c r="C51" t="s">
        <v>317</v>
      </c>
      <c r="D51" t="s">
        <v>471</v>
      </c>
      <c r="E51" t="s">
        <v>318</v>
      </c>
      <c r="F51" t="n">
        <v>365.957046688394</v>
      </c>
      <c r="G51" t="n">
        <v>384.739023382264</v>
      </c>
      <c r="H51" t="n">
        <v>394.451360286749</v>
      </c>
      <c r="I51" t="n">
        <v>405.184716168243</v>
      </c>
      <c r="J51" t="n">
        <v>421.817380853181</v>
      </c>
      <c r="K51" t="n">
        <v>447.718793200517</v>
      </c>
      <c r="L51" t="n">
        <v>454.667673949958</v>
      </c>
      <c r="M51" t="n">
        <v>462.809920483126</v>
      </c>
      <c r="N51" t="n">
        <v>477.41174531785</v>
      </c>
      <c r="O51" t="n">
        <v>497.881453422823</v>
      </c>
      <c r="P51" t="n">
        <v>527.228932333287</v>
      </c>
      <c r="Q51" t="n">
        <v>558.349206739226</v>
      </c>
      <c r="R51" t="n">
        <v>598.409991191903</v>
      </c>
      <c r="S51" t="n">
        <v>642.439835448585</v>
      </c>
      <c r="T51" t="n">
        <v>689.537829587952</v>
      </c>
      <c r="U51" t="n">
        <v>711.513916060948</v>
      </c>
      <c r="V51" t="n">
        <v>733.90563438263</v>
      </c>
      <c r="W51" t="n">
        <v>745.994251841807</v>
      </c>
      <c r="X51" t="n">
        <v>759.229578581008</v>
      </c>
      <c r="Y51" t="n">
        <v>790.037188570775</v>
      </c>
      <c r="Z51" t="n">
        <v>835.705835434931</v>
      </c>
      <c r="AA51" t="n">
        <v>983.879590538054</v>
      </c>
      <c r="AB51" t="n">
        <v>1106.6655529216</v>
      </c>
      <c r="AC51" t="n">
        <v>1198.74326505138</v>
      </c>
      <c r="AD51" t="n">
        <v>1270.24756562093</v>
      </c>
      <c r="AE51" t="n">
        <v>1315.54646458421</v>
      </c>
      <c r="AF51" t="n">
        <v>1362.98626517575</v>
      </c>
    </row>
    <row r="52">
      <c r="A52" t="s">
        <v>224</v>
      </c>
      <c r="B52" t="s">
        <v>472</v>
      </c>
      <c r="C52" t="s">
        <v>317</v>
      </c>
      <c r="D52" t="s">
        <v>473</v>
      </c>
      <c r="E52" t="s">
        <v>318</v>
      </c>
      <c r="F52" t="n">
        <v>83.4416859759211</v>
      </c>
      <c r="G52" t="n">
        <v>91.132321976301</v>
      </c>
      <c r="H52" t="n">
        <v>96.3956334535338</v>
      </c>
      <c r="I52" t="n">
        <v>101.594112820533</v>
      </c>
      <c r="J52" t="n">
        <v>108.975782456909</v>
      </c>
      <c r="K52" t="n">
        <v>112.989842864099</v>
      </c>
      <c r="L52" t="n">
        <v>114.386021306996</v>
      </c>
      <c r="M52" t="n">
        <v>120.728992977643</v>
      </c>
      <c r="N52" t="n">
        <v>129.444108673089</v>
      </c>
      <c r="O52" t="n">
        <v>139.35245314664</v>
      </c>
      <c r="P52" t="n">
        <v>154.008151326715</v>
      </c>
      <c r="Q52" t="n">
        <v>168.316363921247</v>
      </c>
      <c r="R52" t="n">
        <v>182.249104395838</v>
      </c>
      <c r="S52" t="n">
        <v>194.380779189715</v>
      </c>
      <c r="T52" t="n">
        <v>214.248592316892</v>
      </c>
      <c r="U52" t="n">
        <v>234.573602843397</v>
      </c>
      <c r="V52" t="n">
        <v>249.930386658934</v>
      </c>
      <c r="W52" t="n">
        <v>254.195631283075</v>
      </c>
      <c r="X52" t="n">
        <v>255.494817333942</v>
      </c>
      <c r="Y52" t="n">
        <v>271.876169860886</v>
      </c>
      <c r="Z52" t="n">
        <v>298.96075759619</v>
      </c>
      <c r="AA52" t="n">
        <v>389.920408079964</v>
      </c>
      <c r="AB52" t="n">
        <v>430.63487524341</v>
      </c>
      <c r="AC52" t="n">
        <v>473.037746365545</v>
      </c>
      <c r="AD52" t="n">
        <v>505.080867296585</v>
      </c>
      <c r="AE52" t="n">
        <v>525.657014994585</v>
      </c>
      <c r="AF52" t="n">
        <v>548.677610706321</v>
      </c>
    </row>
    <row r="53">
      <c r="A53" t="s">
        <v>224</v>
      </c>
      <c r="B53" t="s">
        <v>474</v>
      </c>
      <c r="C53" t="s">
        <v>317</v>
      </c>
      <c r="D53" t="s">
        <v>475</v>
      </c>
      <c r="E53" t="s">
        <v>318</v>
      </c>
      <c r="F53" t="n">
        <v>221.95211137543</v>
      </c>
      <c r="G53" t="n">
        <v>225.909649284339</v>
      </c>
      <c r="H53" t="n">
        <v>228.566644732785</v>
      </c>
      <c r="I53" t="n">
        <v>232.001555735679</v>
      </c>
      <c r="J53" t="n">
        <v>238.02551102796</v>
      </c>
      <c r="K53" t="n">
        <v>246.259486934448</v>
      </c>
      <c r="L53" t="n">
        <v>248.635902721468</v>
      </c>
      <c r="M53" t="n">
        <v>252.541879684327</v>
      </c>
      <c r="N53" t="n">
        <v>252.510224436797</v>
      </c>
      <c r="O53" t="n">
        <v>255.623282417866</v>
      </c>
      <c r="P53" t="n">
        <v>267.359376190294</v>
      </c>
      <c r="Q53" t="n">
        <v>282.148331360974</v>
      </c>
      <c r="R53" t="n">
        <v>298.604337970044</v>
      </c>
      <c r="S53" t="n">
        <v>323.205490773667</v>
      </c>
      <c r="T53" t="n">
        <v>338.735845607497</v>
      </c>
      <c r="U53" t="n">
        <v>343.870240906367</v>
      </c>
      <c r="V53" t="n">
        <v>344.306930849153</v>
      </c>
      <c r="W53" t="n">
        <v>366.887436063065</v>
      </c>
      <c r="X53" t="n">
        <v>371.866371368785</v>
      </c>
      <c r="Y53" t="n">
        <v>385.082254085482</v>
      </c>
      <c r="Z53" t="n">
        <v>429.572441895045</v>
      </c>
      <c r="AA53" t="n">
        <v>505.028018824072</v>
      </c>
      <c r="AB53" t="n">
        <v>577.180382902872</v>
      </c>
      <c r="AC53" t="n">
        <v>621.220997883157</v>
      </c>
      <c r="AD53" t="n">
        <v>651.209322285672</v>
      </c>
      <c r="AE53" t="n">
        <v>635.377075897485</v>
      </c>
      <c r="AF53" t="n">
        <v>676.990069412452</v>
      </c>
    </row>
    <row r="54">
      <c r="A54" t="s">
        <v>224</v>
      </c>
      <c r="B54" t="s">
        <v>476</v>
      </c>
      <c r="C54" t="s">
        <v>317</v>
      </c>
      <c r="D54" t="s">
        <v>477</v>
      </c>
      <c r="E54" t="s">
        <v>318</v>
      </c>
      <c r="F54" t="n">
        <v>448.074596055264</v>
      </c>
      <c r="G54" t="n">
        <v>466.699988971939</v>
      </c>
      <c r="H54" t="n">
        <v>481.372847296823</v>
      </c>
      <c r="I54" t="n">
        <v>500.442099601468</v>
      </c>
      <c r="J54" t="n">
        <v>531.889632874766</v>
      </c>
      <c r="K54" t="n">
        <v>571.079929391065</v>
      </c>
      <c r="L54" t="n">
        <v>592.552142797628</v>
      </c>
      <c r="M54" t="n">
        <v>613.513588152044</v>
      </c>
      <c r="N54" t="n">
        <v>622.428669728565</v>
      </c>
      <c r="O54" t="n">
        <v>640.42020491058</v>
      </c>
      <c r="P54" t="n">
        <v>670.888119957144</v>
      </c>
      <c r="Q54" t="n">
        <v>709.86452011528</v>
      </c>
      <c r="R54" t="n">
        <v>752.999065513363</v>
      </c>
      <c r="S54" t="n">
        <v>804.308118354356</v>
      </c>
      <c r="T54" t="n">
        <v>849.945240641818</v>
      </c>
      <c r="U54" t="n">
        <v>878.895921417507</v>
      </c>
      <c r="V54" t="n">
        <v>893.514796390482</v>
      </c>
      <c r="W54" t="n">
        <v>924.648758046278</v>
      </c>
      <c r="X54" t="n">
        <v>932.078810077642</v>
      </c>
      <c r="Y54" t="n">
        <v>965.201355041105</v>
      </c>
      <c r="Z54" t="n">
        <v>1052.66615815005</v>
      </c>
      <c r="AA54" t="n">
        <v>1152.46553101839</v>
      </c>
      <c r="AB54" t="n">
        <v>1261.47410626959</v>
      </c>
      <c r="AC54" t="n">
        <v>1333.33397941901</v>
      </c>
      <c r="AD54" t="n">
        <v>1471.21268655433</v>
      </c>
      <c r="AE54" t="n">
        <v>1465.15884654807</v>
      </c>
      <c r="AF54" t="n">
        <v>1540.97096380857</v>
      </c>
    </row>
    <row r="55">
      <c r="A55" t="s">
        <v>224</v>
      </c>
      <c r="B55" t="s">
        <v>478</v>
      </c>
      <c r="C55" t="s">
        <v>317</v>
      </c>
      <c r="D55" t="s">
        <v>479</v>
      </c>
      <c r="E55" t="s">
        <v>318</v>
      </c>
      <c r="F55" t="n">
        <v>226.122484679834</v>
      </c>
      <c r="G55" t="n">
        <v>240.7903396876</v>
      </c>
      <c r="H55" t="n">
        <v>252.806202564038</v>
      </c>
      <c r="I55" t="n">
        <v>268.440543865788</v>
      </c>
      <c r="J55" t="n">
        <v>293.864121846806</v>
      </c>
      <c r="K55" t="n">
        <v>324.820442456616</v>
      </c>
      <c r="L55" t="n">
        <v>343.91624007616</v>
      </c>
      <c r="M55" t="n">
        <v>360.971708467716</v>
      </c>
      <c r="N55" t="n">
        <v>369.918445291769</v>
      </c>
      <c r="O55" t="n">
        <v>384.796922492714</v>
      </c>
      <c r="P55" t="n">
        <v>403.52874376685</v>
      </c>
      <c r="Q55" t="n">
        <v>427.716188754306</v>
      </c>
      <c r="R55" t="n">
        <v>454.39472754332</v>
      </c>
      <c r="S55" t="n">
        <v>481.102627580689</v>
      </c>
      <c r="T55" t="n">
        <v>511.209395034321</v>
      </c>
      <c r="U55" t="n">
        <v>535.02568051114</v>
      </c>
      <c r="V55" t="n">
        <v>549.207865541328</v>
      </c>
      <c r="W55" t="n">
        <v>557.761321983213</v>
      </c>
      <c r="X55" t="n">
        <v>560.212438708857</v>
      </c>
      <c r="Y55" t="n">
        <v>580.119100955623</v>
      </c>
      <c r="Z55" t="n">
        <v>623.093716255005</v>
      </c>
      <c r="AA55" t="n">
        <v>647.437512194319</v>
      </c>
      <c r="AB55" t="n">
        <v>684.293723366719</v>
      </c>
      <c r="AC55" t="n">
        <v>712.11298153585</v>
      </c>
      <c r="AD55" t="n">
        <v>820.003364268661</v>
      </c>
      <c r="AE55" t="n">
        <v>829.781770650586</v>
      </c>
      <c r="AF55" t="n">
        <v>863.980894396119</v>
      </c>
    </row>
    <row r="56">
      <c r="A56" t="s">
        <v>224</v>
      </c>
      <c r="B56" t="s">
        <v>480</v>
      </c>
      <c r="C56" t="s">
        <v>317</v>
      </c>
      <c r="D56" t="s">
        <v>481</v>
      </c>
      <c r="E56" t="s">
        <v>318</v>
      </c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 t="n">
        <v>0</v>
      </c>
      <c r="AF56"/>
    </row>
    <row r="57">
      <c r="A57" t="s">
        <v>224</v>
      </c>
      <c r="B57" t="s">
        <v>482</v>
      </c>
      <c r="C57" t="s">
        <v>317</v>
      </c>
      <c r="D57" t="s">
        <v>483</v>
      </c>
      <c r="E57" t="s">
        <v>318</v>
      </c>
      <c r="F57" t="n">
        <v>17465.16787995</v>
      </c>
      <c r="G57" t="n">
        <v>18015.4307536838</v>
      </c>
      <c r="H57" t="n">
        <v>18628.690627776</v>
      </c>
      <c r="I57" t="n">
        <v>19347.4039518419</v>
      </c>
      <c r="J57" t="n">
        <v>20348.7917243756</v>
      </c>
      <c r="K57" t="n">
        <v>21695.5798806565</v>
      </c>
      <c r="L57" t="n">
        <v>22306.7592887452</v>
      </c>
      <c r="M57" t="n">
        <v>22842.3042881548</v>
      </c>
      <c r="N57" t="n">
        <v>23109.2535428244</v>
      </c>
      <c r="O57" t="n">
        <v>23553.7251039919</v>
      </c>
      <c r="P57" t="n">
        <v>24459.3071967692</v>
      </c>
      <c r="Q57" t="n">
        <v>25815.0608273956</v>
      </c>
      <c r="R57" t="n">
        <v>27111.7125800556</v>
      </c>
      <c r="S57" t="n">
        <v>27984.4640373586</v>
      </c>
      <c r="T57" t="n">
        <v>28423.883925758</v>
      </c>
      <c r="U57" t="n">
        <v>28651.2888391274</v>
      </c>
      <c r="V57" t="n">
        <v>28387.5879864808</v>
      </c>
      <c r="W57" t="n">
        <v>27766.0902620744</v>
      </c>
      <c r="X57" t="n">
        <v>27216.9890137038</v>
      </c>
      <c r="Y57" t="n">
        <v>27547.3960232513</v>
      </c>
      <c r="Z57" t="n">
        <v>28725.8910297779</v>
      </c>
      <c r="AA57" t="n">
        <v>29951.1576635292</v>
      </c>
      <c r="AB57" t="n">
        <v>30617.3851196941</v>
      </c>
      <c r="AC57" t="n">
        <v>31348.1643038215</v>
      </c>
      <c r="AD57" t="n">
        <v>32340.2819942383</v>
      </c>
      <c r="AE57" t="n">
        <v>32751.9602180742</v>
      </c>
      <c r="AF57" t="n">
        <v>34717.4302928639</v>
      </c>
    </row>
    <row r="58">
      <c r="A58" t="s">
        <v>224</v>
      </c>
      <c r="B58" t="s">
        <v>484</v>
      </c>
      <c r="C58" t="s">
        <v>317</v>
      </c>
      <c r="D58" t="s">
        <v>485</v>
      </c>
      <c r="E58" t="s">
        <v>318</v>
      </c>
      <c r="F58" t="n">
        <v>17465.16787995</v>
      </c>
      <c r="G58" t="n">
        <v>18015.4307536838</v>
      </c>
      <c r="H58" t="n">
        <v>18628.690627776</v>
      </c>
      <c r="I58" t="n">
        <v>19347.4039518419</v>
      </c>
      <c r="J58" t="n">
        <v>20348.7917243756</v>
      </c>
      <c r="K58" t="n">
        <v>21695.5798806565</v>
      </c>
      <c r="L58" t="n">
        <v>22306.7592887452</v>
      </c>
      <c r="M58" t="n">
        <v>22842.3042881548</v>
      </c>
      <c r="N58" t="n">
        <v>23109.2535428244</v>
      </c>
      <c r="O58" t="n">
        <v>23553.7251039919</v>
      </c>
      <c r="P58" t="n">
        <v>24459.3071967692</v>
      </c>
      <c r="Q58" t="n">
        <v>25815.0608273956</v>
      </c>
      <c r="R58" t="n">
        <v>27111.7125800556</v>
      </c>
      <c r="S58" t="n">
        <v>27984.4640373586</v>
      </c>
      <c r="T58" t="n">
        <v>28423.883925758</v>
      </c>
      <c r="U58" t="n">
        <v>28651.2888391274</v>
      </c>
      <c r="V58" t="n">
        <v>28387.5879864808</v>
      </c>
      <c r="W58" t="n">
        <v>27766.0902620744</v>
      </c>
      <c r="X58" t="n">
        <v>27216.9890137038</v>
      </c>
      <c r="Y58" t="n">
        <v>27547.3960232513</v>
      </c>
      <c r="Z58" t="n">
        <v>28725.8910297779</v>
      </c>
      <c r="AA58" t="n">
        <v>29951.1576635292</v>
      </c>
      <c r="AB58" t="n">
        <v>30617.3851196941</v>
      </c>
      <c r="AC58" t="n">
        <v>31348.1643038215</v>
      </c>
      <c r="AD58" t="n">
        <v>32340.2819942383</v>
      </c>
      <c r="AE58" t="n">
        <v>32751.9602180742</v>
      </c>
      <c r="AF58" t="n">
        <v>34717.4302928639</v>
      </c>
    </row>
    <row r="59">
      <c r="A59" t="s">
        <v>224</v>
      </c>
      <c r="B59" t="s">
        <v>486</v>
      </c>
      <c r="C59" t="s">
        <v>317</v>
      </c>
      <c r="D59" t="s">
        <v>487</v>
      </c>
      <c r="E59" t="s">
        <v>318</v>
      </c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 t="n">
        <v>0</v>
      </c>
      <c r="AF59"/>
    </row>
  </sheetData>
  <pageMargins left="0.7" right="0.7" top="0.75" bottom="0.75" header="0.3" footer="0.3"/>
  <pageSetup paperSize="9" orientation="portrait" horizontalDpi="300" verticalDpi="300" r:id="rId2"/>
</worksheet>
</file>

<file path=xl/worksheets/sheet1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263</v>
      </c>
      <c r="B1" t="s">
        <v>264</v>
      </c>
      <c r="C1" t="s">
        <v>265</v>
      </c>
      <c r="D1" t="s">
        <v>266</v>
      </c>
      <c r="E1" t="s">
        <v>267</v>
      </c>
      <c r="F1" t="s">
        <v>268</v>
      </c>
      <c r="G1" t="s">
        <v>269</v>
      </c>
      <c r="H1" t="s">
        <v>270</v>
      </c>
      <c r="I1" t="s">
        <v>271</v>
      </c>
      <c r="J1" t="s">
        <v>272</v>
      </c>
      <c r="K1" t="s">
        <v>273</v>
      </c>
      <c r="L1" t="s">
        <v>274</v>
      </c>
      <c r="M1" t="s">
        <v>275</v>
      </c>
      <c r="N1" t="s">
        <v>276</v>
      </c>
      <c r="O1" t="s">
        <v>277</v>
      </c>
      <c r="P1" t="s">
        <v>278</v>
      </c>
      <c r="Q1" t="s">
        <v>279</v>
      </c>
      <c r="R1" t="s">
        <v>280</v>
      </c>
      <c r="S1" t="s">
        <v>281</v>
      </c>
      <c r="T1" t="s">
        <v>282</v>
      </c>
      <c r="U1" t="s">
        <v>283</v>
      </c>
      <c r="V1" t="s">
        <v>284</v>
      </c>
      <c r="W1" t="s">
        <v>285</v>
      </c>
      <c r="X1" t="s">
        <v>286</v>
      </c>
      <c r="Y1" t="s">
        <v>287</v>
      </c>
      <c r="Z1" t="s">
        <v>288</v>
      </c>
      <c r="AA1" t="s">
        <v>289</v>
      </c>
      <c r="AB1" t="s">
        <v>290</v>
      </c>
      <c r="AC1" t="s">
        <v>291</v>
      </c>
      <c r="AD1" t="s">
        <v>292</v>
      </c>
      <c r="AE1" t="s">
        <v>293</v>
      </c>
      <c r="AF1" t="s">
        <v>294</v>
      </c>
    </row>
    <row r="2">
      <c r="A2" t="s">
        <v>226</v>
      </c>
      <c r="B2" t="s">
        <v>295</v>
      </c>
      <c r="C2" t="s">
        <v>317</v>
      </c>
      <c r="D2" t="s">
        <v>297</v>
      </c>
      <c r="E2" t="s">
        <v>318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t="s">
        <v>226</v>
      </c>
      <c r="B3" t="s">
        <v>374</v>
      </c>
      <c r="C3" t="s">
        <v>317</v>
      </c>
      <c r="D3" t="s">
        <v>375</v>
      </c>
      <c r="E3" t="s">
        <v>318</v>
      </c>
      <c r="F3" t="n">
        <v>5.90042441909138</v>
      </c>
      <c r="G3" t="n">
        <v>6.93033848537812</v>
      </c>
      <c r="H3" t="n">
        <v>7.49671689790715</v>
      </c>
      <c r="I3" t="n">
        <v>7.518447087096</v>
      </c>
      <c r="J3" t="n">
        <v>7.48757152771682</v>
      </c>
      <c r="K3" t="n">
        <v>7.51668949889806</v>
      </c>
      <c r="L3" t="n">
        <v>9.49655334569012</v>
      </c>
      <c r="M3" t="n">
        <v>12.8807555146476</v>
      </c>
      <c r="N3" t="n">
        <v>17.590398024159</v>
      </c>
      <c r="O3" t="n">
        <v>24.2382709608109</v>
      </c>
      <c r="P3" t="n">
        <v>32.309991372116</v>
      </c>
      <c r="Q3" t="n">
        <v>44.1451759587124</v>
      </c>
      <c r="R3" t="n">
        <v>59.1344967689679</v>
      </c>
      <c r="S3" t="n">
        <v>77.0597779099736</v>
      </c>
      <c r="T3" t="n">
        <v>88.9669655382266</v>
      </c>
      <c r="U3" t="n">
        <v>103.119421767198</v>
      </c>
      <c r="V3" t="n">
        <v>114.990975105029</v>
      </c>
      <c r="W3" t="n">
        <v>121.42626744832</v>
      </c>
      <c r="X3" t="n">
        <v>118.338566323085</v>
      </c>
      <c r="Y3" t="n">
        <v>113.915573964101</v>
      </c>
      <c r="Z3" t="n">
        <v>107.399098371794</v>
      </c>
      <c r="AA3" t="n">
        <v>96.0653726341846</v>
      </c>
      <c r="AB3" t="n">
        <v>84.0166917827418</v>
      </c>
      <c r="AC3" t="n">
        <v>72.3964215597688</v>
      </c>
      <c r="AD3" t="n">
        <v>60.5316377149027</v>
      </c>
      <c r="AE3" t="n">
        <v>48.2084354846563</v>
      </c>
      <c r="AF3" t="n">
        <v>41.7044433373606</v>
      </c>
    </row>
    <row r="4">
      <c r="A4" t="s">
        <v>226</v>
      </c>
      <c r="B4" t="s">
        <v>376</v>
      </c>
      <c r="C4" t="s">
        <v>317</v>
      </c>
      <c r="D4" t="s">
        <v>377</v>
      </c>
      <c r="E4" t="s">
        <v>318</v>
      </c>
      <c r="F4" t="n">
        <v>1830.35036903571</v>
      </c>
      <c r="G4" t="n">
        <v>1885.49375656177</v>
      </c>
      <c r="H4" t="n">
        <v>1970.55891484516</v>
      </c>
      <c r="I4" t="n">
        <v>2055.15267972989</v>
      </c>
      <c r="J4" t="n">
        <v>2133.49053019253</v>
      </c>
      <c r="K4" t="n">
        <v>2228.76106172396</v>
      </c>
      <c r="L4" t="n">
        <v>2268.64602003502</v>
      </c>
      <c r="M4" t="n">
        <v>2287.41209204398</v>
      </c>
      <c r="N4" t="n">
        <v>2295.66407704995</v>
      </c>
      <c r="O4" t="n">
        <v>2324.44984042601</v>
      </c>
      <c r="P4" t="n">
        <v>2350.07539817194</v>
      </c>
      <c r="Q4" t="n">
        <v>2454.37171569451</v>
      </c>
      <c r="R4" t="n">
        <v>2584.42375710761</v>
      </c>
      <c r="S4" t="n">
        <v>2729.61791461056</v>
      </c>
      <c r="T4" t="n">
        <v>2700.00307411388</v>
      </c>
      <c r="U4" t="n">
        <v>2729.43233156689</v>
      </c>
      <c r="V4" t="n">
        <v>2754.70611928979</v>
      </c>
      <c r="W4" t="n">
        <v>2730.26049709014</v>
      </c>
      <c r="X4" t="n">
        <v>2704.3809927378</v>
      </c>
      <c r="Y4" t="n">
        <v>2713.69295603681</v>
      </c>
      <c r="Z4" t="n">
        <v>2746.57834737392</v>
      </c>
      <c r="AA4" t="n">
        <v>2661.00454664497</v>
      </c>
      <c r="AB4" t="n">
        <v>2491.57071381456</v>
      </c>
      <c r="AC4" t="n">
        <v>2255.47158622336</v>
      </c>
      <c r="AD4" t="n">
        <v>1962.41628857614</v>
      </c>
      <c r="AE4" t="n">
        <v>1604.1917208707</v>
      </c>
      <c r="AF4" t="n">
        <v>1407.31684409063</v>
      </c>
    </row>
    <row r="5">
      <c r="A5" t="s">
        <v>226</v>
      </c>
      <c r="B5" t="s">
        <v>378</v>
      </c>
      <c r="C5" t="s">
        <v>317</v>
      </c>
      <c r="D5" t="s">
        <v>379</v>
      </c>
      <c r="E5" t="s">
        <v>318</v>
      </c>
      <c r="F5" t="n">
        <v>446.186523440024</v>
      </c>
      <c r="G5" t="n">
        <v>447.260116333771</v>
      </c>
      <c r="H5" t="n">
        <v>456.93509659905</v>
      </c>
      <c r="I5" t="n">
        <v>469.751455872633</v>
      </c>
      <c r="J5" t="n">
        <v>483.116613582882</v>
      </c>
      <c r="K5" t="n">
        <v>494.830517452743</v>
      </c>
      <c r="L5" t="n">
        <v>486.004372075281</v>
      </c>
      <c r="M5" t="n">
        <v>468.393572843329</v>
      </c>
      <c r="N5" t="n">
        <v>442.908986283438</v>
      </c>
      <c r="O5" t="n">
        <v>415.228386616275</v>
      </c>
      <c r="P5" t="n">
        <v>402.227112241592</v>
      </c>
      <c r="Q5" t="n">
        <v>405.667967803808</v>
      </c>
      <c r="R5" t="n">
        <v>411.987632720407</v>
      </c>
      <c r="S5" t="n">
        <v>423.355977164105</v>
      </c>
      <c r="T5" t="n">
        <v>420.789440057225</v>
      </c>
      <c r="U5" t="n">
        <v>425.008650733589</v>
      </c>
      <c r="V5" t="n">
        <v>429.817568270587</v>
      </c>
      <c r="W5" t="n">
        <v>423.427935969547</v>
      </c>
      <c r="X5" t="n">
        <v>423.154365014067</v>
      </c>
      <c r="Y5" t="n">
        <v>425.55868919528</v>
      </c>
      <c r="Z5" t="n">
        <v>430.521155776228</v>
      </c>
      <c r="AA5" t="n">
        <v>415.273520889615</v>
      </c>
      <c r="AB5" t="n">
        <v>388.308261663434</v>
      </c>
      <c r="AC5" t="n">
        <v>351.656065126109</v>
      </c>
      <c r="AD5" t="n">
        <v>308.010918543668</v>
      </c>
      <c r="AE5" t="n">
        <v>252.360864939516</v>
      </c>
      <c r="AF5" t="n">
        <v>217.879635536758</v>
      </c>
    </row>
    <row r="6">
      <c r="A6" t="s">
        <v>226</v>
      </c>
      <c r="B6" t="s">
        <v>380</v>
      </c>
      <c r="C6" t="s">
        <v>317</v>
      </c>
      <c r="D6" t="s">
        <v>381</v>
      </c>
      <c r="E6" t="s">
        <v>318</v>
      </c>
      <c r="F6" t="n">
        <v>78.4436592474681</v>
      </c>
      <c r="G6" t="n">
        <v>78.5083903067127</v>
      </c>
      <c r="H6" t="n">
        <v>80.0166160450117</v>
      </c>
      <c r="I6" t="n">
        <v>81.5747601202887</v>
      </c>
      <c r="J6" t="n">
        <v>82.0618150122732</v>
      </c>
      <c r="K6" t="n">
        <v>82.3790274355022</v>
      </c>
      <c r="L6" t="n">
        <v>83.178361236448</v>
      </c>
      <c r="M6" t="n">
        <v>83.1062315039328</v>
      </c>
      <c r="N6" t="n">
        <v>82.8143076877458</v>
      </c>
      <c r="O6" t="n">
        <v>82.1618446046656</v>
      </c>
      <c r="P6" t="n">
        <v>80.2185394953134</v>
      </c>
      <c r="Q6" t="n">
        <v>79.4755051980941</v>
      </c>
      <c r="R6" t="n">
        <v>78.2091652533237</v>
      </c>
      <c r="S6" t="n">
        <v>75.8455096955424</v>
      </c>
      <c r="T6" t="n">
        <v>70.374281788982</v>
      </c>
      <c r="U6" t="n">
        <v>67.2307126289936</v>
      </c>
      <c r="V6" t="n">
        <v>66.5682165783169</v>
      </c>
      <c r="W6" t="n">
        <v>64.146846522731</v>
      </c>
      <c r="X6" t="n">
        <v>62.9376404838526</v>
      </c>
      <c r="Y6" t="n">
        <v>63.3117206152103</v>
      </c>
      <c r="Z6" t="n">
        <v>65.5160874862222</v>
      </c>
      <c r="AA6" t="n">
        <v>65.5186577854275</v>
      </c>
      <c r="AB6" t="n">
        <v>62.6070473889358</v>
      </c>
      <c r="AC6" t="n">
        <v>57.7396885288436</v>
      </c>
      <c r="AD6" t="n">
        <v>51.0378073981037</v>
      </c>
      <c r="AE6" t="n">
        <v>40.7079728469953</v>
      </c>
      <c r="AF6" t="n">
        <v>34.4761679371513</v>
      </c>
    </row>
    <row r="7">
      <c r="A7" t="s">
        <v>226</v>
      </c>
      <c r="B7" t="s">
        <v>382</v>
      </c>
      <c r="C7" t="s">
        <v>317</v>
      </c>
      <c r="D7" t="s">
        <v>383</v>
      </c>
      <c r="E7" t="s">
        <v>318</v>
      </c>
      <c r="F7" t="n">
        <v>76.943508519889</v>
      </c>
      <c r="G7" t="n">
        <v>81.0520206582827</v>
      </c>
      <c r="H7" t="n">
        <v>85.9712193528049</v>
      </c>
      <c r="I7" t="n">
        <v>90.7721541892324</v>
      </c>
      <c r="J7" t="n">
        <v>94.8413381096673</v>
      </c>
      <c r="K7" t="n">
        <v>100.290427239609</v>
      </c>
      <c r="L7" t="n">
        <v>102.937081257208</v>
      </c>
      <c r="M7" t="n">
        <v>105.713061358183</v>
      </c>
      <c r="N7" t="n">
        <v>107.983760514794</v>
      </c>
      <c r="O7" t="n">
        <v>111.826551304139</v>
      </c>
      <c r="P7" t="n">
        <v>116.851352463868</v>
      </c>
      <c r="Q7" t="n">
        <v>126.15244798881</v>
      </c>
      <c r="R7" t="n">
        <v>135.324016218044</v>
      </c>
      <c r="S7" t="n">
        <v>144.847437309722</v>
      </c>
      <c r="T7" t="n">
        <v>142.859852438147</v>
      </c>
      <c r="U7" t="n">
        <v>144.097312624238</v>
      </c>
      <c r="V7" t="n">
        <v>143.949536409701</v>
      </c>
      <c r="W7" t="n">
        <v>141.727848754822</v>
      </c>
      <c r="X7" t="n">
        <v>137.701168195259</v>
      </c>
      <c r="Y7" t="n">
        <v>134.05178394595</v>
      </c>
      <c r="Z7" t="n">
        <v>132.324200077112</v>
      </c>
      <c r="AA7" t="n">
        <v>124.645552604935</v>
      </c>
      <c r="AB7" t="n">
        <v>115.440494508569</v>
      </c>
      <c r="AC7" t="n">
        <v>104.567080294745</v>
      </c>
      <c r="AD7" t="n">
        <v>90.9045596298446</v>
      </c>
      <c r="AE7" t="n">
        <v>73.2450346643493</v>
      </c>
      <c r="AF7" t="n">
        <v>65.0001222322033</v>
      </c>
    </row>
    <row r="8">
      <c r="A8" t="s">
        <v>226</v>
      </c>
      <c r="B8" t="s">
        <v>384</v>
      </c>
      <c r="C8" t="s">
        <v>317</v>
      </c>
      <c r="D8" t="s">
        <v>385</v>
      </c>
      <c r="E8" t="s">
        <v>318</v>
      </c>
      <c r="F8" t="n">
        <v>19.0633056559671</v>
      </c>
      <c r="G8" t="n">
        <v>20.0699176192445</v>
      </c>
      <c r="H8" t="n">
        <v>21.3732041434746</v>
      </c>
      <c r="I8" t="n">
        <v>21.5746799683465</v>
      </c>
      <c r="J8" t="n">
        <v>21.2879703114246</v>
      </c>
      <c r="K8" t="n">
        <v>21.2241415154157</v>
      </c>
      <c r="L8" t="n">
        <v>20.5360061729383</v>
      </c>
      <c r="M8" t="n">
        <v>19.9621815189081</v>
      </c>
      <c r="N8" t="n">
        <v>19.7703289268752</v>
      </c>
      <c r="O8" t="n">
        <v>20.2981923309334</v>
      </c>
      <c r="P8" t="n">
        <v>21.1223981238027</v>
      </c>
      <c r="Q8" t="n">
        <v>22.8673956256476</v>
      </c>
      <c r="R8" t="n">
        <v>24.9881863549334</v>
      </c>
      <c r="S8" t="n">
        <v>27.9060708646844</v>
      </c>
      <c r="T8" t="n">
        <v>29.6856674389762</v>
      </c>
      <c r="U8" t="n">
        <v>33.1159195002519</v>
      </c>
      <c r="V8" t="n">
        <v>37.4339843148118</v>
      </c>
      <c r="W8" t="n">
        <v>40.8684088274226</v>
      </c>
      <c r="X8" t="n">
        <v>44.1203795420176</v>
      </c>
      <c r="Y8" t="n">
        <v>48.2867634403661</v>
      </c>
      <c r="Z8" t="n">
        <v>48.0403608503535</v>
      </c>
      <c r="AA8" t="n">
        <v>46.5911017570852</v>
      </c>
      <c r="AB8" t="n">
        <v>42.0935796707926</v>
      </c>
      <c r="AC8" t="n">
        <v>36.6238404178569</v>
      </c>
      <c r="AD8" t="n">
        <v>31.0066668417353</v>
      </c>
      <c r="AE8" t="n">
        <v>25.0682727353977</v>
      </c>
      <c r="AF8" t="n">
        <v>21.800378836401</v>
      </c>
    </row>
    <row r="9">
      <c r="A9" t="s">
        <v>226</v>
      </c>
      <c r="B9" t="s">
        <v>386</v>
      </c>
      <c r="C9" t="s">
        <v>317</v>
      </c>
      <c r="D9" t="s">
        <v>387</v>
      </c>
      <c r="E9" t="s">
        <v>318</v>
      </c>
      <c r="F9" t="n">
        <v>153.580252889235</v>
      </c>
      <c r="G9" t="n">
        <v>158.140043660405</v>
      </c>
      <c r="H9" t="n">
        <v>163.336804615036</v>
      </c>
      <c r="I9" t="n">
        <v>168.581402157406</v>
      </c>
      <c r="J9" t="n">
        <v>173.655482272884</v>
      </c>
      <c r="K9" t="n">
        <v>179.059175528888</v>
      </c>
      <c r="L9" t="n">
        <v>181.238154849542</v>
      </c>
      <c r="M9" t="n">
        <v>179.534201650767</v>
      </c>
      <c r="N9" t="n">
        <v>178.037915019624</v>
      </c>
      <c r="O9" t="n">
        <v>176.67948339064</v>
      </c>
      <c r="P9" t="n">
        <v>176.382890894072</v>
      </c>
      <c r="Q9" t="n">
        <v>184.491094984899</v>
      </c>
      <c r="R9" t="n">
        <v>195.42750175792</v>
      </c>
      <c r="S9" t="n">
        <v>207.627478500761</v>
      </c>
      <c r="T9" t="n">
        <v>208.217798096791</v>
      </c>
      <c r="U9" t="n">
        <v>212.447301979272</v>
      </c>
      <c r="V9" t="n">
        <v>210.310480473872</v>
      </c>
      <c r="W9" t="n">
        <v>210.23854883066</v>
      </c>
      <c r="X9" t="n">
        <v>211.039677931916</v>
      </c>
      <c r="Y9" t="n">
        <v>215.893060787302</v>
      </c>
      <c r="Z9" t="n">
        <v>222.248376901775</v>
      </c>
      <c r="AA9" t="n">
        <v>218.007558969866</v>
      </c>
      <c r="AB9" t="n">
        <v>204.524358849709</v>
      </c>
      <c r="AC9" t="n">
        <v>185.147869376618</v>
      </c>
      <c r="AD9" t="n">
        <v>160.886519310132</v>
      </c>
      <c r="AE9" t="n">
        <v>133.275649229175</v>
      </c>
      <c r="AF9" t="n">
        <v>119.944383411841</v>
      </c>
    </row>
    <row r="10">
      <c r="A10" t="s">
        <v>226</v>
      </c>
      <c r="B10" t="s">
        <v>388</v>
      </c>
      <c r="C10" t="s">
        <v>317</v>
      </c>
      <c r="D10" t="s">
        <v>389</v>
      </c>
      <c r="E10" t="s">
        <v>318</v>
      </c>
      <c r="F10" t="n">
        <v>294.50673244809</v>
      </c>
      <c r="G10" t="n">
        <v>301.770533101895</v>
      </c>
      <c r="H10" t="n">
        <v>310.82847114292</v>
      </c>
      <c r="I10" t="n">
        <v>320.370129793439</v>
      </c>
      <c r="J10" t="n">
        <v>329.791925039059</v>
      </c>
      <c r="K10" t="n">
        <v>339.970770041163</v>
      </c>
      <c r="L10" t="n">
        <v>343.391770001338</v>
      </c>
      <c r="M10" t="n">
        <v>338.281727166261</v>
      </c>
      <c r="N10" t="n">
        <v>332.387310188992</v>
      </c>
      <c r="O10" t="n">
        <v>325.056812159651</v>
      </c>
      <c r="P10" t="n">
        <v>320.620907489321</v>
      </c>
      <c r="Q10" t="n">
        <v>331.346774281731</v>
      </c>
      <c r="R10" t="n">
        <v>346.619984727614</v>
      </c>
      <c r="S10" t="n">
        <v>363.196025396286</v>
      </c>
      <c r="T10" t="n">
        <v>361.302361672937</v>
      </c>
      <c r="U10" t="n">
        <v>371.478936144042</v>
      </c>
      <c r="V10" t="n">
        <v>364.145130949834</v>
      </c>
      <c r="W10" t="n">
        <v>360.301286399041</v>
      </c>
      <c r="X10" t="n">
        <v>360.739036732191</v>
      </c>
      <c r="Y10" t="n">
        <v>368.274399587761</v>
      </c>
      <c r="Z10" t="n">
        <v>379.002329556438</v>
      </c>
      <c r="AA10" t="n">
        <v>372.872990784424</v>
      </c>
      <c r="AB10" t="n">
        <v>349.981256102094</v>
      </c>
      <c r="AC10" t="n">
        <v>315.440543434707</v>
      </c>
      <c r="AD10" t="n">
        <v>275.323569853848</v>
      </c>
      <c r="AE10" t="n">
        <v>229.276197836173</v>
      </c>
      <c r="AF10" t="n">
        <v>207.293507033749</v>
      </c>
    </row>
    <row r="11">
      <c r="A11" t="s">
        <v>226</v>
      </c>
      <c r="B11" t="s">
        <v>390</v>
      </c>
      <c r="C11" t="s">
        <v>317</v>
      </c>
      <c r="D11" t="s">
        <v>391</v>
      </c>
      <c r="E11" t="s">
        <v>318</v>
      </c>
      <c r="F11" t="n">
        <v>140.926479558855</v>
      </c>
      <c r="G11" t="n">
        <v>143.63048944149</v>
      </c>
      <c r="H11" t="n">
        <v>147.491666527884</v>
      </c>
      <c r="I11" t="n">
        <v>151.788727636033</v>
      </c>
      <c r="J11" t="n">
        <v>156.136442766175</v>
      </c>
      <c r="K11" t="n">
        <v>160.911594512274</v>
      </c>
      <c r="L11" t="n">
        <v>162.153615151796</v>
      </c>
      <c r="M11" t="n">
        <v>158.747525515494</v>
      </c>
      <c r="N11" t="n">
        <v>154.349395169368</v>
      </c>
      <c r="O11" t="n">
        <v>148.377328769011</v>
      </c>
      <c r="P11" t="n">
        <v>144.238016595248</v>
      </c>
      <c r="Q11" t="n">
        <v>146.855679296832</v>
      </c>
      <c r="R11" t="n">
        <v>151.192482969694</v>
      </c>
      <c r="S11" t="n">
        <v>155.568546895524</v>
      </c>
      <c r="T11" t="n">
        <v>153.084563576146</v>
      </c>
      <c r="U11" t="n">
        <v>159.031634164769</v>
      </c>
      <c r="V11" t="n">
        <v>153.834650475962</v>
      </c>
      <c r="W11" t="n">
        <v>150.062737568381</v>
      </c>
      <c r="X11" t="n">
        <v>149.699358800275</v>
      </c>
      <c r="Y11" t="n">
        <v>152.381338800458</v>
      </c>
      <c r="Z11" t="n">
        <v>156.753952654663</v>
      </c>
      <c r="AA11" t="n">
        <v>154.865431814559</v>
      </c>
      <c r="AB11" t="n">
        <v>145.456897252385</v>
      </c>
      <c r="AC11" t="n">
        <v>130.292674058089</v>
      </c>
      <c r="AD11" t="n">
        <v>114.437050543716</v>
      </c>
      <c r="AE11" t="n">
        <v>96.0005486069977</v>
      </c>
      <c r="AF11" t="n">
        <v>87.3491236219085</v>
      </c>
    </row>
    <row r="12">
      <c r="A12" t="s">
        <v>226</v>
      </c>
      <c r="B12" t="s">
        <v>392</v>
      </c>
      <c r="C12" t="s">
        <v>317</v>
      </c>
      <c r="D12" t="s">
        <v>393</v>
      </c>
      <c r="E12" t="s">
        <v>318</v>
      </c>
      <c r="F12" t="n">
        <v>100.925380697793</v>
      </c>
      <c r="G12" t="n">
        <v>107.553057800735</v>
      </c>
      <c r="H12" t="n">
        <v>114.020896991996</v>
      </c>
      <c r="I12" t="n">
        <v>120.814822095403</v>
      </c>
      <c r="J12" t="n">
        <v>127.704372321124</v>
      </c>
      <c r="K12" t="n">
        <v>136.19960739734</v>
      </c>
      <c r="L12" t="n">
        <v>145.838011569791</v>
      </c>
      <c r="M12" t="n">
        <v>155.696441246199</v>
      </c>
      <c r="N12" t="n">
        <v>168.454730340444</v>
      </c>
      <c r="O12" t="n">
        <v>183.619743591878</v>
      </c>
      <c r="P12" t="n">
        <v>196.82888949125</v>
      </c>
      <c r="Q12" t="n">
        <v>215.109197869562</v>
      </c>
      <c r="R12" t="n">
        <v>239.119375522343</v>
      </c>
      <c r="S12" t="n">
        <v>263.283665438126</v>
      </c>
      <c r="T12" t="n">
        <v>258.3382521114</v>
      </c>
      <c r="U12" t="n">
        <v>257.024591195476</v>
      </c>
      <c r="V12" t="n">
        <v>256.779551127317</v>
      </c>
      <c r="W12" t="n">
        <v>254.917615032971</v>
      </c>
      <c r="X12" t="n">
        <v>249.735032967755</v>
      </c>
      <c r="Y12" t="n">
        <v>248.959443321148</v>
      </c>
      <c r="Z12" t="n">
        <v>253.875874620711</v>
      </c>
      <c r="AA12" t="n">
        <v>249.399942521675</v>
      </c>
      <c r="AB12" t="n">
        <v>235.456874961384</v>
      </c>
      <c r="AC12" t="n">
        <v>214.658627132478</v>
      </c>
      <c r="AD12" t="n">
        <v>185.280919700115</v>
      </c>
      <c r="AE12" t="n">
        <v>152.272800140472</v>
      </c>
      <c r="AF12" t="n">
        <v>135.012569203337</v>
      </c>
    </row>
    <row r="13">
      <c r="A13" t="s">
        <v>226</v>
      </c>
      <c r="B13" t="s">
        <v>394</v>
      </c>
      <c r="C13" t="s">
        <v>317</v>
      </c>
      <c r="D13" t="s">
        <v>395</v>
      </c>
      <c r="E13" t="s">
        <v>318</v>
      </c>
      <c r="F13" t="n">
        <v>65.0692688986897</v>
      </c>
      <c r="G13" t="n">
        <v>73.6631772522417</v>
      </c>
      <c r="H13" t="n">
        <v>81.6931184498264</v>
      </c>
      <c r="I13" t="n">
        <v>88.6463619303299</v>
      </c>
      <c r="J13" t="n">
        <v>96.0645338666805</v>
      </c>
      <c r="K13" t="n">
        <v>105.386502424331</v>
      </c>
      <c r="L13" t="n">
        <v>118.358509430022</v>
      </c>
      <c r="M13" t="n">
        <v>134.485321498918</v>
      </c>
      <c r="N13" t="n">
        <v>155.111665316819</v>
      </c>
      <c r="O13" t="n">
        <v>182.179056085314</v>
      </c>
      <c r="P13" t="n">
        <v>206.748211212153</v>
      </c>
      <c r="Q13" t="n">
        <v>240.055901460175</v>
      </c>
      <c r="R13" t="n">
        <v>281.21245946466</v>
      </c>
      <c r="S13" t="n">
        <v>329.038619968096</v>
      </c>
      <c r="T13" t="n">
        <v>338.998659452703</v>
      </c>
      <c r="U13" t="n">
        <v>361.296104666617</v>
      </c>
      <c r="V13" t="n">
        <v>387.688260403067</v>
      </c>
      <c r="W13" t="n">
        <v>400.575985250015</v>
      </c>
      <c r="X13" t="n">
        <v>398.697835918535</v>
      </c>
      <c r="Y13" t="n">
        <v>394.898187847887</v>
      </c>
      <c r="Z13" t="n">
        <v>395.547956983226</v>
      </c>
      <c r="AA13" t="n">
        <v>381.240573530429</v>
      </c>
      <c r="AB13" t="n">
        <v>360.219511601643</v>
      </c>
      <c r="AC13" t="n">
        <v>328.801835702874</v>
      </c>
      <c r="AD13" t="n">
        <v>285.982494825342</v>
      </c>
      <c r="AE13" t="n">
        <v>234.416225533079</v>
      </c>
      <c r="AF13" t="n">
        <v>209.61538984269</v>
      </c>
    </row>
    <row r="14">
      <c r="A14" t="s">
        <v>226</v>
      </c>
      <c r="B14" t="s">
        <v>396</v>
      </c>
      <c r="C14" t="s">
        <v>317</v>
      </c>
      <c r="D14" t="s">
        <v>397</v>
      </c>
      <c r="E14" t="s">
        <v>318</v>
      </c>
      <c r="F14" t="n">
        <v>131.268271275372</v>
      </c>
      <c r="G14" t="n">
        <v>129.734568937241</v>
      </c>
      <c r="H14" t="n">
        <v>133.01650502455</v>
      </c>
      <c r="I14" t="n">
        <v>135.03843326779</v>
      </c>
      <c r="J14" t="n">
        <v>134.607906969921</v>
      </c>
      <c r="K14" t="n">
        <v>137.171645464773</v>
      </c>
      <c r="L14" t="n">
        <v>136.966233368669</v>
      </c>
      <c r="M14" t="n">
        <v>130.994641376564</v>
      </c>
      <c r="N14" t="n">
        <v>122.068783798729</v>
      </c>
      <c r="O14" t="n">
        <v>115.550232748214</v>
      </c>
      <c r="P14" t="n">
        <v>109.306764198911</v>
      </c>
      <c r="Q14" t="n">
        <v>105.439229680591</v>
      </c>
      <c r="R14" t="n">
        <v>103.284309149493</v>
      </c>
      <c r="S14" t="n">
        <v>97.368432318652</v>
      </c>
      <c r="T14" t="n">
        <v>88.5907773091623</v>
      </c>
      <c r="U14" t="n">
        <v>80.7502188016904</v>
      </c>
      <c r="V14" t="n">
        <v>74.3413404902415</v>
      </c>
      <c r="W14" t="n">
        <v>66.5048352994923</v>
      </c>
      <c r="X14" t="n">
        <v>62.33943489877</v>
      </c>
      <c r="Y14" t="n">
        <v>58.7357302472905</v>
      </c>
      <c r="Z14" t="n">
        <v>54.8720202134662</v>
      </c>
      <c r="AA14" t="n">
        <v>51.1744945441542</v>
      </c>
      <c r="AB14" t="n">
        <v>46.9860136990233</v>
      </c>
      <c r="AC14" t="n">
        <v>41.1328079674031</v>
      </c>
      <c r="AD14" t="n">
        <v>35.5823555614722</v>
      </c>
      <c r="AE14" t="n">
        <v>29.6144802437914</v>
      </c>
      <c r="AF14" t="n">
        <v>26.9718590883175</v>
      </c>
    </row>
    <row r="15">
      <c r="A15" t="s">
        <v>226</v>
      </c>
      <c r="B15" t="s">
        <v>398</v>
      </c>
      <c r="C15" t="s">
        <v>317</v>
      </c>
      <c r="D15" t="s">
        <v>399</v>
      </c>
      <c r="E15" t="s">
        <v>318</v>
      </c>
      <c r="F15" t="n">
        <v>196.279349938574</v>
      </c>
      <c r="G15" t="n">
        <v>198.900434223255</v>
      </c>
      <c r="H15" t="n">
        <v>206.350098023785</v>
      </c>
      <c r="I15" t="n">
        <v>213.189096392143</v>
      </c>
      <c r="J15" t="n">
        <v>216.225980304944</v>
      </c>
      <c r="K15" t="n">
        <v>223.842083335419</v>
      </c>
      <c r="L15" t="n">
        <v>228.34094094605</v>
      </c>
      <c r="M15" t="n">
        <v>225.777616149991</v>
      </c>
      <c r="N15" t="n">
        <v>220.560450439169</v>
      </c>
      <c r="O15" t="n">
        <v>218.592344370739</v>
      </c>
      <c r="P15" t="n">
        <v>215.227327399556</v>
      </c>
      <c r="Q15" t="n">
        <v>219.063871136787</v>
      </c>
      <c r="R15" t="n">
        <v>224.268432501426</v>
      </c>
      <c r="S15" t="n">
        <v>227.310245857925</v>
      </c>
      <c r="T15" t="n">
        <v>217.827363419127</v>
      </c>
      <c r="U15" t="n">
        <v>211.873303616618</v>
      </c>
      <c r="V15" t="n">
        <v>203.199662562359</v>
      </c>
      <c r="W15" t="n">
        <v>191.817569411237</v>
      </c>
      <c r="X15" t="n">
        <v>181.609415750074</v>
      </c>
      <c r="Y15" t="n">
        <v>175.445062194877</v>
      </c>
      <c r="Z15" t="n">
        <v>173.106592157976</v>
      </c>
      <c r="AA15" t="n">
        <v>165.122143521721</v>
      </c>
      <c r="AB15" t="n">
        <v>152.922096693701</v>
      </c>
      <c r="AC15" t="n">
        <v>137.304800739355</v>
      </c>
      <c r="AD15" t="n">
        <v>119.566926510025</v>
      </c>
      <c r="AE15" t="n">
        <v>97.5741050578306</v>
      </c>
      <c r="AF15" t="n">
        <v>87.1293798353245</v>
      </c>
    </row>
    <row r="16">
      <c r="A16" t="s">
        <v>226</v>
      </c>
      <c r="B16" t="s">
        <v>400</v>
      </c>
      <c r="C16" t="s">
        <v>317</v>
      </c>
      <c r="D16" t="s">
        <v>401</v>
      </c>
      <c r="E16" t="s">
        <v>318</v>
      </c>
      <c r="F16" t="n">
        <v>65.0110786632014</v>
      </c>
      <c r="G16" t="n">
        <v>69.1658652860143</v>
      </c>
      <c r="H16" t="n">
        <v>73.3335929992354</v>
      </c>
      <c r="I16" t="n">
        <v>78.1506631243531</v>
      </c>
      <c r="J16" t="n">
        <v>81.6180733350234</v>
      </c>
      <c r="K16" t="n">
        <v>86.6704378706461</v>
      </c>
      <c r="L16" t="n">
        <v>91.3747075773812</v>
      </c>
      <c r="M16" t="n">
        <v>94.7829747734274</v>
      </c>
      <c r="N16" t="n">
        <v>98.4916666404399</v>
      </c>
      <c r="O16" t="n">
        <v>103.042111622525</v>
      </c>
      <c r="P16" t="n">
        <v>105.920563200644</v>
      </c>
      <c r="Q16" t="n">
        <v>113.624641456196</v>
      </c>
      <c r="R16" t="n">
        <v>120.984123351933</v>
      </c>
      <c r="S16" t="n">
        <v>129.941813539273</v>
      </c>
      <c r="T16" t="n">
        <v>129.236586109965</v>
      </c>
      <c r="U16" t="n">
        <v>131.123084814928</v>
      </c>
      <c r="V16" t="n">
        <v>128.858322072118</v>
      </c>
      <c r="W16" t="n">
        <v>125.312734111745</v>
      </c>
      <c r="X16" t="n">
        <v>119.269980851304</v>
      </c>
      <c r="Y16" t="n">
        <v>116.709331947587</v>
      </c>
      <c r="Z16" t="n">
        <v>118.23457194451</v>
      </c>
      <c r="AA16" t="n">
        <v>113.947648977566</v>
      </c>
      <c r="AB16" t="n">
        <v>105.936082994677</v>
      </c>
      <c r="AC16" t="n">
        <v>96.1719927719519</v>
      </c>
      <c r="AD16" t="n">
        <v>83.9845709485531</v>
      </c>
      <c r="AE16" t="n">
        <v>67.9596248140391</v>
      </c>
      <c r="AF16" t="n">
        <v>60.157520747007</v>
      </c>
    </row>
    <row r="17">
      <c r="A17" t="s">
        <v>226</v>
      </c>
      <c r="B17" t="s">
        <v>402</v>
      </c>
      <c r="C17" t="s">
        <v>317</v>
      </c>
      <c r="D17" t="s">
        <v>403</v>
      </c>
      <c r="E17" t="s">
        <v>318</v>
      </c>
      <c r="F17" t="n">
        <v>33.1526657233437</v>
      </c>
      <c r="G17" t="n">
        <v>36.6053433321925</v>
      </c>
      <c r="H17" t="n">
        <v>39.9141967899259</v>
      </c>
      <c r="I17" t="n">
        <v>42.7971362630898</v>
      </c>
      <c r="J17" t="n">
        <v>45.7055708901777</v>
      </c>
      <c r="K17" t="n">
        <v>49.4841476773448</v>
      </c>
      <c r="L17" t="n">
        <v>54.2425118657761</v>
      </c>
      <c r="M17" t="n">
        <v>59.7559724255039</v>
      </c>
      <c r="N17" t="n">
        <v>66.1768039120307</v>
      </c>
      <c r="O17" t="n">
        <v>74.7503128637331</v>
      </c>
      <c r="P17" t="n">
        <v>81.7673921184341</v>
      </c>
      <c r="Q17" t="n">
        <v>90.9246748713617</v>
      </c>
      <c r="R17" t="n">
        <v>101.987955205653</v>
      </c>
      <c r="S17" t="n">
        <v>114.885035399853</v>
      </c>
      <c r="T17" t="n">
        <v>117.529899623175</v>
      </c>
      <c r="U17" t="n">
        <v>121.880145585358</v>
      </c>
      <c r="V17" t="n">
        <v>131.910597320363</v>
      </c>
      <c r="W17" t="n">
        <v>140.548204398657</v>
      </c>
      <c r="X17" t="n">
        <v>144.811668133321</v>
      </c>
      <c r="Y17" t="n">
        <v>148.745822788988</v>
      </c>
      <c r="Z17" t="n">
        <v>152.218312411019</v>
      </c>
      <c r="AA17" t="n">
        <v>148.527711128387</v>
      </c>
      <c r="AB17" t="n">
        <v>140.079103605555</v>
      </c>
      <c r="AC17" t="n">
        <v>128.719983070373</v>
      </c>
      <c r="AD17" t="n">
        <v>113.374427093917</v>
      </c>
      <c r="AE17" t="n">
        <v>94.0467664333568</v>
      </c>
      <c r="AF17" t="n">
        <v>83.5054859373365</v>
      </c>
    </row>
    <row r="18">
      <c r="A18" t="s">
        <v>226</v>
      </c>
      <c r="B18" t="s">
        <v>404</v>
      </c>
      <c r="C18" t="s">
        <v>317</v>
      </c>
      <c r="D18" t="s">
        <v>405</v>
      </c>
      <c r="E18" t="s">
        <v>318</v>
      </c>
      <c r="F18" t="n">
        <v>362.43122906355</v>
      </c>
      <c r="G18" t="n">
        <v>376.03241060894</v>
      </c>
      <c r="H18" t="n">
        <v>398.945747303229</v>
      </c>
      <c r="I18" t="n">
        <v>420.689010086253</v>
      </c>
      <c r="J18" t="n">
        <v>440.364293950901</v>
      </c>
      <c r="K18" t="n">
        <v>464.379293001629</v>
      </c>
      <c r="L18" t="n">
        <v>470.984421590156</v>
      </c>
      <c r="M18" t="n">
        <v>483.492558762214</v>
      </c>
      <c r="N18" t="n">
        <v>493.697335438681</v>
      </c>
      <c r="O18" t="n">
        <v>514.019774092171</v>
      </c>
      <c r="P18" t="n">
        <v>516.767818402864</v>
      </c>
      <c r="Q18" t="n">
        <v>529.076348128804</v>
      </c>
      <c r="R18" t="n">
        <v>540.390757623726</v>
      </c>
      <c r="S18" t="n">
        <v>552.345962718888</v>
      </c>
      <c r="T18" t="n">
        <v>535.847758625324</v>
      </c>
      <c r="U18" t="n">
        <v>531.632182792348</v>
      </c>
      <c r="V18" t="n">
        <v>529.909276572117</v>
      </c>
      <c r="W18" t="n">
        <v>515.626961220865</v>
      </c>
      <c r="X18" t="n">
        <v>514.520097998254</v>
      </c>
      <c r="Y18" t="n">
        <v>525.094790738825</v>
      </c>
      <c r="Z18" t="n">
        <v>536.42002239514</v>
      </c>
      <c r="AA18" t="n">
        <v>520.202815356411</v>
      </c>
      <c r="AB18" t="n">
        <v>484.35493600992</v>
      </c>
      <c r="AC18" t="n">
        <v>434.959056123761</v>
      </c>
      <c r="AD18" t="n">
        <v>375.276609076259</v>
      </c>
      <c r="AE18" t="n">
        <v>305.038101292718</v>
      </c>
      <c r="AF18" t="n">
        <v>262.712152304888</v>
      </c>
    </row>
    <row r="19">
      <c r="A19" t="s">
        <v>226</v>
      </c>
      <c r="B19" t="s">
        <v>406</v>
      </c>
      <c r="C19" t="s">
        <v>317</v>
      </c>
      <c r="D19" t="s">
        <v>407</v>
      </c>
      <c r="E19" t="s">
        <v>318</v>
      </c>
      <c r="F19" t="n">
        <v>157.34874540232</v>
      </c>
      <c r="G19" t="n">
        <v>164.078355324503</v>
      </c>
      <c r="H19" t="n">
        <v>174.510250003133</v>
      </c>
      <c r="I19" t="n">
        <v>184.973073018732</v>
      </c>
      <c r="J19" t="n">
        <v>196.326116803389</v>
      </c>
      <c r="K19" t="n">
        <v>210.774544203464</v>
      </c>
      <c r="L19" t="n">
        <v>214.834033890012</v>
      </c>
      <c r="M19" t="n">
        <v>212.747407570537</v>
      </c>
      <c r="N19" t="n">
        <v>205.798398000955</v>
      </c>
      <c r="O19" t="n">
        <v>196.716822406506</v>
      </c>
      <c r="P19" t="n">
        <v>191.695449733783</v>
      </c>
      <c r="Q19" t="n">
        <v>194.631631329731</v>
      </c>
      <c r="R19" t="n">
        <v>200.315791515477</v>
      </c>
      <c r="S19" t="n">
        <v>207.603364797328</v>
      </c>
      <c r="T19" t="n">
        <v>206.44953748588</v>
      </c>
      <c r="U19" t="n">
        <v>204.794472079361</v>
      </c>
      <c r="V19" t="n">
        <v>203.304334781316</v>
      </c>
      <c r="W19" t="n">
        <v>196.301835302833</v>
      </c>
      <c r="X19" t="n">
        <v>186.354352002474</v>
      </c>
      <c r="Y19" t="n">
        <v>181.066292360521</v>
      </c>
      <c r="Z19" t="n">
        <v>180.005455059498</v>
      </c>
      <c r="AA19" t="n">
        <v>171.609536764865</v>
      </c>
      <c r="AB19" t="n">
        <v>160.107551608532</v>
      </c>
      <c r="AC19" t="n">
        <v>145.000065652258</v>
      </c>
      <c r="AD19" t="n">
        <v>126.651389103286</v>
      </c>
      <c r="AE19" t="n">
        <v>100.185379390811</v>
      </c>
      <c r="AF19" t="n">
        <v>82.8920553907873</v>
      </c>
    </row>
    <row r="20">
      <c r="A20" t="s">
        <v>226</v>
      </c>
      <c r="B20" t="s">
        <v>408</v>
      </c>
      <c r="C20" t="s">
        <v>317</v>
      </c>
      <c r="D20" t="s">
        <v>409</v>
      </c>
      <c r="E20" t="s">
        <v>318</v>
      </c>
      <c r="F20" t="n">
        <v>895.625795894237</v>
      </c>
      <c r="G20" t="n">
        <v>867.594043788489</v>
      </c>
      <c r="H20" t="n">
        <v>843.839517703544</v>
      </c>
      <c r="I20" t="n">
        <v>818.791559116932</v>
      </c>
      <c r="J20" t="n">
        <v>799.004008590695</v>
      </c>
      <c r="K20" t="n">
        <v>799.061182319921</v>
      </c>
      <c r="L20" t="n">
        <v>759.515238638351</v>
      </c>
      <c r="M20" t="n">
        <v>701.754256780848</v>
      </c>
      <c r="N20" t="n">
        <v>637.620008270734</v>
      </c>
      <c r="O20" t="n">
        <v>558.414673569758</v>
      </c>
      <c r="P20" t="n">
        <v>512.264828977545</v>
      </c>
      <c r="Q20" t="n">
        <v>493.709540841219</v>
      </c>
      <c r="R20" t="n">
        <v>505.116792552349</v>
      </c>
      <c r="S20" t="n">
        <v>503.344102726518</v>
      </c>
      <c r="T20" t="n">
        <v>515.469007975334</v>
      </c>
      <c r="U20" t="n">
        <v>548.868491475524</v>
      </c>
      <c r="V20" t="n">
        <v>538.528678621858</v>
      </c>
      <c r="W20" t="n">
        <v>540.15840770468</v>
      </c>
      <c r="X20" t="n">
        <v>535.513066216234</v>
      </c>
      <c r="Y20" t="n">
        <v>535.135367166354</v>
      </c>
      <c r="Z20" t="n">
        <v>514.580421901658</v>
      </c>
      <c r="AA20" t="n">
        <v>469.594540489595</v>
      </c>
      <c r="AB20" t="n">
        <v>431.288348669412</v>
      </c>
      <c r="AC20" t="n">
        <v>378.021457864673</v>
      </c>
      <c r="AD20" t="n">
        <v>319.278705019577</v>
      </c>
      <c r="AE20" t="n">
        <v>251.755262807295</v>
      </c>
      <c r="AF20" t="n">
        <v>217.225475572315</v>
      </c>
    </row>
    <row r="21">
      <c r="A21" t="s">
        <v>226</v>
      </c>
      <c r="B21" t="s">
        <v>410</v>
      </c>
      <c r="C21" t="s">
        <v>317</v>
      </c>
      <c r="D21" t="s">
        <v>411</v>
      </c>
      <c r="E21" t="s">
        <v>318</v>
      </c>
      <c r="F21" t="n">
        <v>904.616342459045</v>
      </c>
      <c r="G21" t="n">
        <v>878.596277277333</v>
      </c>
      <c r="H21" t="n">
        <v>856.563786800106</v>
      </c>
      <c r="I21" t="n">
        <v>833.364898306646</v>
      </c>
      <c r="J21" t="n">
        <v>815.538932166395</v>
      </c>
      <c r="K21" t="n">
        <v>817.797103851693</v>
      </c>
      <c r="L21" t="n">
        <v>781.202881953251</v>
      </c>
      <c r="M21" t="n">
        <v>727.994965094537</v>
      </c>
      <c r="N21" t="n">
        <v>669.725167821233</v>
      </c>
      <c r="O21" t="n">
        <v>597.805684766182</v>
      </c>
      <c r="P21" t="n">
        <v>559.783889470755</v>
      </c>
      <c r="Q21" t="n">
        <v>553.242398918433</v>
      </c>
      <c r="R21" t="n">
        <v>578.769458500432</v>
      </c>
      <c r="S21" t="n">
        <v>594.606895722656</v>
      </c>
      <c r="T21" t="n">
        <v>625.265428309996</v>
      </c>
      <c r="U21" t="n">
        <v>687.2548501596</v>
      </c>
      <c r="V21" t="n">
        <v>707.071517293362</v>
      </c>
      <c r="W21" t="n">
        <v>739.942664016994</v>
      </c>
      <c r="X21" t="n">
        <v>754.733646034649</v>
      </c>
      <c r="Y21" t="n">
        <v>767.049680501831</v>
      </c>
      <c r="Z21" t="n">
        <v>761.247146402859</v>
      </c>
      <c r="AA21" t="n">
        <v>711.751224557698</v>
      </c>
      <c r="AB21" t="n">
        <v>658.493444585252</v>
      </c>
      <c r="AC21" t="n">
        <v>584.23475512642</v>
      </c>
      <c r="AD21" t="n">
        <v>499.420016616201</v>
      </c>
      <c r="AE21" t="n">
        <v>396.091811989877</v>
      </c>
      <c r="AF21" t="n">
        <v>341.567721215635</v>
      </c>
    </row>
    <row r="22">
      <c r="A22" t="s">
        <v>226</v>
      </c>
      <c r="B22" t="s">
        <v>412</v>
      </c>
      <c r="C22" t="s">
        <v>317</v>
      </c>
      <c r="D22" t="s">
        <v>413</v>
      </c>
      <c r="E22" t="s">
        <v>318</v>
      </c>
      <c r="F22" t="n">
        <v>8.99054656480863</v>
      </c>
      <c r="G22" t="n">
        <v>11.0022334888443</v>
      </c>
      <c r="H22" t="n">
        <v>12.7242690965616</v>
      </c>
      <c r="I22" t="n">
        <v>14.5733391897148</v>
      </c>
      <c r="J22" t="n">
        <v>16.5349235756995</v>
      </c>
      <c r="K22" t="n">
        <v>18.7359215317721</v>
      </c>
      <c r="L22" t="n">
        <v>21.6876433148999</v>
      </c>
      <c r="M22" t="n">
        <v>26.2407083136891</v>
      </c>
      <c r="N22" t="n">
        <v>32.1051595504992</v>
      </c>
      <c r="O22" t="n">
        <v>39.3910111964243</v>
      </c>
      <c r="P22" t="n">
        <v>47.5190604932106</v>
      </c>
      <c r="Q22" t="n">
        <v>59.5328580772137</v>
      </c>
      <c r="R22" t="n">
        <v>73.6526659480836</v>
      </c>
      <c r="S22" t="n">
        <v>91.2627929961389</v>
      </c>
      <c r="T22" t="n">
        <v>109.796420334662</v>
      </c>
      <c r="U22" t="n">
        <v>138.386358684076</v>
      </c>
      <c r="V22" t="n">
        <v>168.542838671504</v>
      </c>
      <c r="W22" t="n">
        <v>199.784256312314</v>
      </c>
      <c r="X22" t="n">
        <v>219.220579818415</v>
      </c>
      <c r="Y22" t="n">
        <v>231.914313335477</v>
      </c>
      <c r="Z22" t="n">
        <v>246.666724501201</v>
      </c>
      <c r="AA22" t="n">
        <v>242.156684068104</v>
      </c>
      <c r="AB22" t="n">
        <v>227.20509591584</v>
      </c>
      <c r="AC22" t="n">
        <v>206.213297261747</v>
      </c>
      <c r="AD22" t="n">
        <v>180.141311596624</v>
      </c>
      <c r="AE22" t="n">
        <v>144.336549182582</v>
      </c>
      <c r="AF22" t="n">
        <v>124.34224564332</v>
      </c>
    </row>
    <row r="23">
      <c r="A23" t="s">
        <v>226</v>
      </c>
      <c r="B23" t="s">
        <v>414</v>
      </c>
      <c r="C23" t="s">
        <v>317</v>
      </c>
      <c r="D23" t="s">
        <v>415</v>
      </c>
      <c r="E23" t="s">
        <v>318</v>
      </c>
      <c r="F23" t="n">
        <v>471.585628052468</v>
      </c>
      <c r="G23" t="n">
        <v>509.847637576445</v>
      </c>
      <c r="H23" t="n">
        <v>547.54267623154</v>
      </c>
      <c r="I23" t="n">
        <v>586.396399492676</v>
      </c>
      <c r="J23" t="n">
        <v>634.478902199302</v>
      </c>
      <c r="K23" t="n">
        <v>694.588333886099</v>
      </c>
      <c r="L23" t="n">
        <v>736.833178942203</v>
      </c>
      <c r="M23" t="n">
        <v>772.180844589294</v>
      </c>
      <c r="N23" t="n">
        <v>797.118578848703</v>
      </c>
      <c r="O23" t="n">
        <v>838.519570804299</v>
      </c>
      <c r="P23" t="n">
        <v>897.371419281264</v>
      </c>
      <c r="Q23" t="n">
        <v>1067.85848325678</v>
      </c>
      <c r="R23" t="n">
        <v>1297.3178021415</v>
      </c>
      <c r="S23" t="n">
        <v>1504.34981605977</v>
      </c>
      <c r="T23" t="n">
        <v>1584.75414636058</v>
      </c>
      <c r="U23" t="n">
        <v>1626.83483894071</v>
      </c>
      <c r="V23" t="n">
        <v>1547.57665742498</v>
      </c>
      <c r="W23" t="n">
        <v>1405.57096620358</v>
      </c>
      <c r="X23" t="n">
        <v>1257.91697837293</v>
      </c>
      <c r="Y23" t="n">
        <v>1166.68168421901</v>
      </c>
      <c r="Z23" t="n">
        <v>1126.16823971368</v>
      </c>
      <c r="AA23" t="n">
        <v>1048.80938535899</v>
      </c>
      <c r="AB23" t="n">
        <v>959.008416451562</v>
      </c>
      <c r="AC23" t="n">
        <v>868.701059643548</v>
      </c>
      <c r="AD23" t="n">
        <v>772.975678895176</v>
      </c>
      <c r="AE23" t="n">
        <v>633.029845162261</v>
      </c>
      <c r="AF23" t="n">
        <v>564.831447864159</v>
      </c>
    </row>
    <row r="24">
      <c r="A24" t="s">
        <v>226</v>
      </c>
      <c r="B24" t="s">
        <v>416</v>
      </c>
      <c r="C24" t="s">
        <v>317</v>
      </c>
      <c r="D24" t="s">
        <v>417</v>
      </c>
      <c r="E24" t="s">
        <v>318</v>
      </c>
      <c r="F24" t="n">
        <v>1614.2898892484</v>
      </c>
      <c r="G24" t="n">
        <v>1711.03621037273</v>
      </c>
      <c r="H24" t="n">
        <v>1840.32571674913</v>
      </c>
      <c r="I24" t="n">
        <v>1999.12698489445</v>
      </c>
      <c r="J24" t="n">
        <v>2189.91764728878</v>
      </c>
      <c r="K24" t="n">
        <v>2430.60024249788</v>
      </c>
      <c r="L24" t="n">
        <v>2577.03190877324</v>
      </c>
      <c r="M24" t="n">
        <v>2703.99871124063</v>
      </c>
      <c r="N24" t="n">
        <v>2784.52933169337</v>
      </c>
      <c r="O24" t="n">
        <v>2871.45153849403</v>
      </c>
      <c r="P24" t="n">
        <v>2961.8653214198</v>
      </c>
      <c r="Q24" t="n">
        <v>3034.02900518795</v>
      </c>
      <c r="R24" t="n">
        <v>3112.54661666345</v>
      </c>
      <c r="S24" t="n">
        <v>3181.84276724873</v>
      </c>
      <c r="T24" t="n">
        <v>3135.69860180106</v>
      </c>
      <c r="U24" t="n">
        <v>3093.46890684359</v>
      </c>
      <c r="V24" t="n">
        <v>3090.05175555594</v>
      </c>
      <c r="W24" t="n">
        <v>3074.04644100196</v>
      </c>
      <c r="X24" t="n">
        <v>3071.54829022521</v>
      </c>
      <c r="Y24" t="n">
        <v>3144.93966753764</v>
      </c>
      <c r="Z24" t="n">
        <v>3264.80882986835</v>
      </c>
      <c r="AA24" t="n">
        <v>3182.34671402812</v>
      </c>
      <c r="AB24" t="n">
        <v>2987.57577738373</v>
      </c>
      <c r="AC24" t="n">
        <v>2704.37146880257</v>
      </c>
      <c r="AD24" t="n">
        <v>2376.708080411</v>
      </c>
      <c r="AE24" t="n">
        <v>1928.64197600166</v>
      </c>
      <c r="AF24" t="n">
        <v>1705.40259931408</v>
      </c>
    </row>
    <row r="25">
      <c r="A25" t="s">
        <v>226</v>
      </c>
      <c r="B25" t="s">
        <v>418</v>
      </c>
      <c r="C25" t="s">
        <v>317</v>
      </c>
      <c r="D25" t="s">
        <v>419</v>
      </c>
      <c r="E25" t="s">
        <v>318</v>
      </c>
      <c r="F25" t="n">
        <v>876.936373827358</v>
      </c>
      <c r="G25" t="n">
        <v>871.83861052513</v>
      </c>
      <c r="H25" t="n">
        <v>877.961011791935</v>
      </c>
      <c r="I25" t="n">
        <v>895.908694893524</v>
      </c>
      <c r="J25" t="n">
        <v>910.3681747606</v>
      </c>
      <c r="K25" t="n">
        <v>935.432687707975</v>
      </c>
      <c r="L25" t="n">
        <v>921.525994279872</v>
      </c>
      <c r="M25" t="n">
        <v>900.396292888897</v>
      </c>
      <c r="N25" t="n">
        <v>851.547044304124</v>
      </c>
      <c r="O25" t="n">
        <v>787.517078031986</v>
      </c>
      <c r="P25" t="n">
        <v>759.349620569832</v>
      </c>
      <c r="Q25" t="n">
        <v>737.720980848506</v>
      </c>
      <c r="R25" t="n">
        <v>722.762836985083</v>
      </c>
      <c r="S25" t="n">
        <v>712.019049860456</v>
      </c>
      <c r="T25" t="n">
        <v>661.117200160849</v>
      </c>
      <c r="U25" t="n">
        <v>620.181553285082</v>
      </c>
      <c r="V25" t="n">
        <v>581.017732184547</v>
      </c>
      <c r="W25" t="n">
        <v>537.157857375615</v>
      </c>
      <c r="X25" t="n">
        <v>497.71294911055</v>
      </c>
      <c r="Y25" t="n">
        <v>477.464769588173</v>
      </c>
      <c r="Z25" t="n">
        <v>472.228512395342</v>
      </c>
      <c r="AA25" t="n">
        <v>445.625186784473</v>
      </c>
      <c r="AB25" t="n">
        <v>411.098005585763</v>
      </c>
      <c r="AC25" t="n">
        <v>365.32820447698</v>
      </c>
      <c r="AD25" t="n">
        <v>319.829487492401</v>
      </c>
      <c r="AE25" t="n">
        <v>252.008535176379</v>
      </c>
      <c r="AF25" t="n">
        <v>213.228488991016</v>
      </c>
    </row>
    <row r="26">
      <c r="A26" t="s">
        <v>226</v>
      </c>
      <c r="B26" t="s">
        <v>420</v>
      </c>
      <c r="C26" t="s">
        <v>317</v>
      </c>
      <c r="D26" t="s">
        <v>421</v>
      </c>
      <c r="E26" t="s">
        <v>318</v>
      </c>
      <c r="F26" t="n">
        <v>617.683964207617</v>
      </c>
      <c r="G26" t="n">
        <v>697.393112531142</v>
      </c>
      <c r="H26" t="n">
        <v>801.203295151556</v>
      </c>
      <c r="I26" t="n">
        <v>924.044490546792</v>
      </c>
      <c r="J26" t="n">
        <v>1079.43759030183</v>
      </c>
      <c r="K26" t="n">
        <v>1270.37982601876</v>
      </c>
      <c r="L26" t="n">
        <v>1400.26982061487</v>
      </c>
      <c r="M26" t="n">
        <v>1507.41290219564</v>
      </c>
      <c r="N26" t="n">
        <v>1581.5750642023</v>
      </c>
      <c r="O26" t="n">
        <v>1662.45692642853</v>
      </c>
      <c r="P26" t="n">
        <v>1713.05663933645</v>
      </c>
      <c r="Q26" t="n">
        <v>1731.07501901252</v>
      </c>
      <c r="R26" t="n">
        <v>1740.52201072409</v>
      </c>
      <c r="S26" t="n">
        <v>1735.92573521819</v>
      </c>
      <c r="T26" t="n">
        <v>1675.34025417982</v>
      </c>
      <c r="U26" t="n">
        <v>1603.11544784115</v>
      </c>
      <c r="V26" t="n">
        <v>1548.23944542715</v>
      </c>
      <c r="W26" t="n">
        <v>1487.12735177518</v>
      </c>
      <c r="X26" t="n">
        <v>1472.12543124136</v>
      </c>
      <c r="Y26" t="n">
        <v>1515.55389183886</v>
      </c>
      <c r="Z26" t="n">
        <v>1608.31913858389</v>
      </c>
      <c r="AA26" t="n">
        <v>1598.1743621966</v>
      </c>
      <c r="AB26" t="n">
        <v>1510.75644710488</v>
      </c>
      <c r="AC26" t="n">
        <v>1374.81706299271</v>
      </c>
      <c r="AD26" t="n">
        <v>1212.62933544611</v>
      </c>
      <c r="AE26" t="n">
        <v>994.095869892726</v>
      </c>
      <c r="AF26" t="n">
        <v>902.406689740528</v>
      </c>
    </row>
    <row r="27">
      <c r="A27" t="s">
        <v>226</v>
      </c>
      <c r="B27" t="s">
        <v>422</v>
      </c>
      <c r="C27" t="s">
        <v>317</v>
      </c>
      <c r="D27" t="s">
        <v>423</v>
      </c>
      <c r="E27" t="s">
        <v>318</v>
      </c>
      <c r="F27" t="n">
        <v>119.669551213427</v>
      </c>
      <c r="G27" t="n">
        <v>141.804487316458</v>
      </c>
      <c r="H27" t="n">
        <v>161.161409805638</v>
      </c>
      <c r="I27" t="n">
        <v>179.173799454131</v>
      </c>
      <c r="J27" t="n">
        <v>200.11188222635</v>
      </c>
      <c r="K27" t="n">
        <v>224.787728771141</v>
      </c>
      <c r="L27" t="n">
        <v>255.236093878495</v>
      </c>
      <c r="M27" t="n">
        <v>296.189516156089</v>
      </c>
      <c r="N27" t="n">
        <v>351.407223186937</v>
      </c>
      <c r="O27" t="n">
        <v>421.477534033513</v>
      </c>
      <c r="P27" t="n">
        <v>489.459061513518</v>
      </c>
      <c r="Q27" t="n">
        <v>565.233005326924</v>
      </c>
      <c r="R27" t="n">
        <v>649.261768954269</v>
      </c>
      <c r="S27" t="n">
        <v>733.897982170084</v>
      </c>
      <c r="T27" t="n">
        <v>799.241147460392</v>
      </c>
      <c r="U27" t="n">
        <v>870.171905717361</v>
      </c>
      <c r="V27" t="n">
        <v>960.794577944243</v>
      </c>
      <c r="W27" t="n">
        <v>1049.76123185116</v>
      </c>
      <c r="X27" t="n">
        <v>1101.7099098733</v>
      </c>
      <c r="Y27" t="n">
        <v>1151.9210061106</v>
      </c>
      <c r="Z27" t="n">
        <v>1184.26117888912</v>
      </c>
      <c r="AA27" t="n">
        <v>1138.54716504705</v>
      </c>
      <c r="AB27" t="n">
        <v>1065.72132469308</v>
      </c>
      <c r="AC27" t="n">
        <v>964.226201332887</v>
      </c>
      <c r="AD27" t="n">
        <v>844.249257472497</v>
      </c>
      <c r="AE27" t="n">
        <v>682.537570932556</v>
      </c>
      <c r="AF27" t="n">
        <v>589.767420582535</v>
      </c>
    </row>
    <row r="28">
      <c r="A28" t="s">
        <v>226</v>
      </c>
      <c r="B28" t="s">
        <v>424</v>
      </c>
      <c r="C28" t="s">
        <v>317</v>
      </c>
      <c r="D28" t="s">
        <v>425</v>
      </c>
      <c r="E28" t="s">
        <v>318</v>
      </c>
      <c r="F28" t="n">
        <v>835.729693552101</v>
      </c>
      <c r="G28" t="n">
        <v>828.701951636412</v>
      </c>
      <c r="H28" t="n">
        <v>833.984458743609</v>
      </c>
      <c r="I28" t="n">
        <v>839.212026711503</v>
      </c>
      <c r="J28" t="n">
        <v>860.654218345271</v>
      </c>
      <c r="K28" t="n">
        <v>903.506128779668</v>
      </c>
      <c r="L28" t="n">
        <v>882.117904649361</v>
      </c>
      <c r="M28" t="n">
        <v>859.343531017931</v>
      </c>
      <c r="N28" t="n">
        <v>826.252319070535</v>
      </c>
      <c r="O28" t="n">
        <v>808.373962754669</v>
      </c>
      <c r="P28" t="n">
        <v>819.892480410191</v>
      </c>
      <c r="Q28" t="n">
        <v>843.434065940019</v>
      </c>
      <c r="R28" t="n">
        <v>875.696712027062</v>
      </c>
      <c r="S28" t="n">
        <v>928.076559148541</v>
      </c>
      <c r="T28" t="n">
        <v>941.537498495269</v>
      </c>
      <c r="U28" t="n">
        <v>951.317755855136</v>
      </c>
      <c r="V28" t="n">
        <v>966.896127300743</v>
      </c>
      <c r="W28" t="n">
        <v>983.328144460158</v>
      </c>
      <c r="X28" t="n">
        <v>956.724191304347</v>
      </c>
      <c r="Y28" t="n">
        <v>943.81714157997</v>
      </c>
      <c r="Z28" t="n">
        <v>933.932361484917</v>
      </c>
      <c r="AA28" t="n">
        <v>871.460980857535</v>
      </c>
      <c r="AB28" t="n">
        <v>805.200892008331</v>
      </c>
      <c r="AC28" t="n">
        <v>717.117255434653</v>
      </c>
      <c r="AD28" t="n">
        <v>611.428445652028</v>
      </c>
      <c r="AE28" t="n">
        <v>474.729232919884</v>
      </c>
      <c r="AF28" t="n">
        <v>397.55682037547</v>
      </c>
    </row>
    <row r="29">
      <c r="A29" t="s">
        <v>226</v>
      </c>
      <c r="B29" t="s">
        <v>426</v>
      </c>
      <c r="C29" t="s">
        <v>317</v>
      </c>
      <c r="D29" t="s">
        <v>427</v>
      </c>
      <c r="E29" t="s">
        <v>318</v>
      </c>
      <c r="F29" t="n">
        <v>52.4282002694587</v>
      </c>
      <c r="G29" t="n">
        <v>59.4562772877552</v>
      </c>
      <c r="H29" t="n">
        <v>63.6479269721883</v>
      </c>
      <c r="I29" t="n">
        <v>65.4447458284327</v>
      </c>
      <c r="J29" t="n">
        <v>66.5775526842084</v>
      </c>
      <c r="K29" t="n">
        <v>69.0902844086385</v>
      </c>
      <c r="L29" t="n">
        <v>79.6308370372738</v>
      </c>
      <c r="M29" t="n">
        <v>97.1467397726721</v>
      </c>
      <c r="N29" t="n">
        <v>122.970488439839</v>
      </c>
      <c r="O29" t="n">
        <v>155.099507890238</v>
      </c>
      <c r="P29" t="n">
        <v>175.449614792924</v>
      </c>
      <c r="Q29" t="n">
        <v>200.183546475576</v>
      </c>
      <c r="R29" t="n">
        <v>227.540420511024</v>
      </c>
      <c r="S29" t="n">
        <v>258.39195801252</v>
      </c>
      <c r="T29" t="n">
        <v>281.862852816861</v>
      </c>
      <c r="U29" t="n">
        <v>302.384698047347</v>
      </c>
      <c r="V29" t="n">
        <v>325.104530050164</v>
      </c>
      <c r="W29" t="n">
        <v>344.236315743917</v>
      </c>
      <c r="X29" t="n">
        <v>346.041031440758</v>
      </c>
      <c r="Y29" t="n">
        <v>346.885719492816</v>
      </c>
      <c r="Z29" t="n">
        <v>347.002642358708</v>
      </c>
      <c r="AA29" t="n">
        <v>324.945926788508</v>
      </c>
      <c r="AB29" t="n">
        <v>299.53712065931</v>
      </c>
      <c r="AC29" t="n">
        <v>267.938008862707</v>
      </c>
      <c r="AD29" t="n">
        <v>230.730266724088</v>
      </c>
      <c r="AE29" t="n">
        <v>182.73403273059</v>
      </c>
      <c r="AF29" t="n">
        <v>158.220357738528</v>
      </c>
    </row>
    <row r="30">
      <c r="A30" t="s">
        <v>226</v>
      </c>
      <c r="B30" t="s">
        <v>428</v>
      </c>
      <c r="C30" t="s">
        <v>317</v>
      </c>
      <c r="D30" t="s">
        <v>429</v>
      </c>
      <c r="E30" t="s">
        <v>318</v>
      </c>
      <c r="F30" t="n">
        <v>11.1134740882024</v>
      </c>
      <c r="G30" t="n">
        <v>10.5448811280784</v>
      </c>
      <c r="H30" t="n">
        <v>9.603848424691</v>
      </c>
      <c r="I30" t="n">
        <v>8.52744513339171</v>
      </c>
      <c r="J30" t="n">
        <v>7.46298464451533</v>
      </c>
      <c r="K30" t="n">
        <v>6.730330653544</v>
      </c>
      <c r="L30" t="n">
        <v>6.15271537533944</v>
      </c>
      <c r="M30" t="n">
        <v>5.72165178952161</v>
      </c>
      <c r="N30" t="n">
        <v>5.60642899445796</v>
      </c>
      <c r="O30" t="n">
        <v>5.90107836899166</v>
      </c>
      <c r="P30" t="n">
        <v>6.15727313308148</v>
      </c>
      <c r="Q30" t="n">
        <v>6.62537188548079</v>
      </c>
      <c r="R30" t="n">
        <v>7.66781502023968</v>
      </c>
      <c r="S30" t="n">
        <v>8.98563479584785</v>
      </c>
      <c r="T30" t="n">
        <v>8.85727340468908</v>
      </c>
      <c r="U30" t="n">
        <v>9.02095702215411</v>
      </c>
      <c r="V30" t="n">
        <v>9.82757791521012</v>
      </c>
      <c r="W30" t="n">
        <v>9.82281125505998</v>
      </c>
      <c r="X30" t="n">
        <v>9.92761881997822</v>
      </c>
      <c r="Y30" t="n">
        <v>10.4649075569644</v>
      </c>
      <c r="Z30" t="n">
        <v>10.7108334970346</v>
      </c>
      <c r="AA30" t="n">
        <v>10.5430385073175</v>
      </c>
      <c r="AB30" t="n">
        <v>9.88926418578091</v>
      </c>
      <c r="AC30" t="n">
        <v>9.0194239993122</v>
      </c>
      <c r="AD30" t="n">
        <v>7.9281453794763</v>
      </c>
      <c r="AE30" t="n">
        <v>6.41734061679814</v>
      </c>
      <c r="AF30" t="n">
        <v>5.17362897470726</v>
      </c>
    </row>
    <row r="31">
      <c r="A31" t="s">
        <v>226</v>
      </c>
      <c r="B31" t="s">
        <v>430</v>
      </c>
      <c r="C31" t="s">
        <v>317</v>
      </c>
      <c r="D31" t="s">
        <v>431</v>
      </c>
      <c r="E31" t="s">
        <v>318</v>
      </c>
      <c r="F31" t="n">
        <v>712.143322951165</v>
      </c>
      <c r="G31" t="n">
        <v>688.63777875418</v>
      </c>
      <c r="H31" t="n">
        <v>683.318009619925</v>
      </c>
      <c r="I31" t="n">
        <v>682.787771062034</v>
      </c>
      <c r="J31" t="n">
        <v>700.099798006264</v>
      </c>
      <c r="K31" t="n">
        <v>736.18069101314</v>
      </c>
      <c r="L31" t="n">
        <v>693.929239104972</v>
      </c>
      <c r="M31" t="n">
        <v>640.065697631223</v>
      </c>
      <c r="N31" t="n">
        <v>563.849951694776</v>
      </c>
      <c r="O31" t="n">
        <v>490.643131202402</v>
      </c>
      <c r="P31" t="n">
        <v>453.282519928551</v>
      </c>
      <c r="Q31" t="n">
        <v>423.532316544479</v>
      </c>
      <c r="R31" t="n">
        <v>399.726117226731</v>
      </c>
      <c r="S31" t="n">
        <v>388.187088277682</v>
      </c>
      <c r="T31" t="n">
        <v>363.750629838433</v>
      </c>
      <c r="U31" t="n">
        <v>339.566975924941</v>
      </c>
      <c r="V31" t="n">
        <v>318.938406147896</v>
      </c>
      <c r="W31" t="n">
        <v>309.537742872617</v>
      </c>
      <c r="X31" t="n">
        <v>284.179160105697</v>
      </c>
      <c r="Y31" t="n">
        <v>259.344389897472</v>
      </c>
      <c r="Z31" t="n">
        <v>232.927671199943</v>
      </c>
      <c r="AA31" t="n">
        <v>199.939333337875</v>
      </c>
      <c r="AB31" t="n">
        <v>181.056787863298</v>
      </c>
      <c r="AC31" t="n">
        <v>158.477552201016</v>
      </c>
      <c r="AD31" t="n">
        <v>131.354277147615</v>
      </c>
      <c r="AE31" t="n">
        <v>95.8196585727859</v>
      </c>
      <c r="AF31" t="n">
        <v>73.4685327272343</v>
      </c>
    </row>
    <row r="32">
      <c r="A32" t="s">
        <v>226</v>
      </c>
      <c r="B32" t="s">
        <v>432</v>
      </c>
      <c r="C32" t="s">
        <v>317</v>
      </c>
      <c r="D32" t="s">
        <v>433</v>
      </c>
      <c r="E32" t="s">
        <v>318</v>
      </c>
      <c r="F32" t="n">
        <v>35.5222217858158</v>
      </c>
      <c r="G32" t="n">
        <v>43.0729277455291</v>
      </c>
      <c r="H32" t="n">
        <v>48.6335312063411</v>
      </c>
      <c r="I32" t="n">
        <v>52.4197120897839</v>
      </c>
      <c r="J32" t="n">
        <v>55.2777305293191</v>
      </c>
      <c r="K32" t="n">
        <v>58.6093004368207</v>
      </c>
      <c r="L32" t="n">
        <v>67.0176690095396</v>
      </c>
      <c r="M32" t="n">
        <v>77.5069656311595</v>
      </c>
      <c r="N32" t="n">
        <v>90.2092120170642</v>
      </c>
      <c r="O32" t="n">
        <v>106.898532982591</v>
      </c>
      <c r="P32" t="n">
        <v>131.05983385557</v>
      </c>
      <c r="Q32" t="n">
        <v>156.093655511592</v>
      </c>
      <c r="R32" t="n">
        <v>181.87357250928</v>
      </c>
      <c r="S32" t="n">
        <v>212.118728987497</v>
      </c>
      <c r="T32" t="n">
        <v>227.245992447799</v>
      </c>
      <c r="U32" t="n">
        <v>241.93884592959</v>
      </c>
      <c r="V32" t="n">
        <v>255.948155055987</v>
      </c>
      <c r="W32" t="n">
        <v>265.824265334258</v>
      </c>
      <c r="X32" t="n">
        <v>262.72871056893</v>
      </c>
      <c r="Y32" t="n">
        <v>271.022614847751</v>
      </c>
      <c r="Z32" t="n">
        <v>283.28937300552</v>
      </c>
      <c r="AA32" t="n">
        <v>276.288412552026</v>
      </c>
      <c r="AB32" t="n">
        <v>258.006620591854</v>
      </c>
      <c r="AC32" t="n">
        <v>230.951444678628</v>
      </c>
      <c r="AD32" t="n">
        <v>197.810614788642</v>
      </c>
      <c r="AE32" t="n">
        <v>155.263976511702</v>
      </c>
      <c r="AF32" t="n">
        <v>130.879775466632</v>
      </c>
    </row>
    <row r="33">
      <c r="A33" t="s">
        <v>226</v>
      </c>
      <c r="B33" t="s">
        <v>434</v>
      </c>
      <c r="C33" t="s">
        <v>317</v>
      </c>
      <c r="D33" t="s">
        <v>435</v>
      </c>
      <c r="E33" t="s">
        <v>318</v>
      </c>
      <c r="F33" t="n">
        <v>24.5224744574597</v>
      </c>
      <c r="G33" t="n">
        <v>26.9900867208688</v>
      </c>
      <c r="H33" t="n">
        <v>28.7811425204642</v>
      </c>
      <c r="I33" t="n">
        <v>30.0323525978603</v>
      </c>
      <c r="J33" t="n">
        <v>31.2361524809644</v>
      </c>
      <c r="K33" t="n">
        <v>32.8955222675247</v>
      </c>
      <c r="L33" t="n">
        <v>35.3874441222358</v>
      </c>
      <c r="M33" t="n">
        <v>38.9024761933547</v>
      </c>
      <c r="N33" t="n">
        <v>43.6162379243977</v>
      </c>
      <c r="O33" t="n">
        <v>49.8317123104467</v>
      </c>
      <c r="P33" t="n">
        <v>53.9432387000651</v>
      </c>
      <c r="Q33" t="n">
        <v>56.999175522891</v>
      </c>
      <c r="R33" t="n">
        <v>58.8887867597859</v>
      </c>
      <c r="S33" t="n">
        <v>60.3931490749936</v>
      </c>
      <c r="T33" t="n">
        <v>59.8207499874858</v>
      </c>
      <c r="U33" t="n">
        <v>58.4062789311028</v>
      </c>
      <c r="V33" t="n">
        <v>57.0774581314858</v>
      </c>
      <c r="W33" t="n">
        <v>53.9070092543071</v>
      </c>
      <c r="X33" t="n">
        <v>53.8476703689832</v>
      </c>
      <c r="Y33" t="n">
        <v>56.099509784966</v>
      </c>
      <c r="Z33" t="n">
        <v>60.0018414237116</v>
      </c>
      <c r="AA33" t="n">
        <v>59.7442696718075</v>
      </c>
      <c r="AB33" t="n">
        <v>56.7110987080872</v>
      </c>
      <c r="AC33" t="n">
        <v>50.7308256929887</v>
      </c>
      <c r="AD33" t="n">
        <v>43.6051416122072</v>
      </c>
      <c r="AE33" t="n">
        <v>34.4942244880087</v>
      </c>
      <c r="AF33" t="n">
        <v>29.8145254683675</v>
      </c>
    </row>
    <row r="34">
      <c r="A34" t="s">
        <v>226</v>
      </c>
      <c r="B34" t="s">
        <v>436</v>
      </c>
      <c r="C34" t="s">
        <v>317</v>
      </c>
      <c r="D34" t="s">
        <v>437</v>
      </c>
      <c r="E34" t="s">
        <v>318</v>
      </c>
      <c r="F34" t="n">
        <v>93.0002226582501</v>
      </c>
      <c r="G34" t="n">
        <v>105.214230017489</v>
      </c>
      <c r="H34" t="n">
        <v>120.471951035983</v>
      </c>
      <c r="I34" t="n">
        <v>138.260060068618</v>
      </c>
      <c r="J34" t="n">
        <v>160.84266733136</v>
      </c>
      <c r="K34" t="n">
        <v>192.020684653835</v>
      </c>
      <c r="L34" t="n">
        <v>215.536392150298</v>
      </c>
      <c r="M34" t="n">
        <v>238.434186608146</v>
      </c>
      <c r="N34" t="n">
        <v>263.675538298369</v>
      </c>
      <c r="O34" t="n">
        <v>297.217749276199</v>
      </c>
      <c r="P34" t="n">
        <v>326.629628658681</v>
      </c>
      <c r="Q34" t="n">
        <v>354.856255438242</v>
      </c>
      <c r="R34" t="n">
        <v>383.226322315938</v>
      </c>
      <c r="S34" t="n">
        <v>412.720068470936</v>
      </c>
      <c r="T34" t="n">
        <v>433.387367724704</v>
      </c>
      <c r="U34" t="n">
        <v>454.117099900444</v>
      </c>
      <c r="V34" t="n">
        <v>485.476871200495</v>
      </c>
      <c r="W34" t="n">
        <v>510.350128224322</v>
      </c>
      <c r="X34" t="n">
        <v>519.664924812139</v>
      </c>
      <c r="Y34" t="n">
        <v>537.189098544921</v>
      </c>
      <c r="Z34" t="n">
        <v>564.348222888982</v>
      </c>
      <c r="AA34" t="n">
        <v>557.106394671701</v>
      </c>
      <c r="AB34" t="n">
        <v>543.436232747263</v>
      </c>
      <c r="AC34" t="n">
        <v>516.909023679783</v>
      </c>
      <c r="AD34" t="n">
        <v>463.805862847091</v>
      </c>
      <c r="AE34" t="n">
        <v>342.885447956961</v>
      </c>
      <c r="AF34" t="n">
        <v>270.787257481749</v>
      </c>
    </row>
    <row r="35">
      <c r="A35" t="s">
        <v>226</v>
      </c>
      <c r="B35" t="s">
        <v>438</v>
      </c>
      <c r="C35" t="s">
        <v>317</v>
      </c>
      <c r="D35" t="s">
        <v>439</v>
      </c>
      <c r="E35" t="s">
        <v>318</v>
      </c>
      <c r="F35" t="n">
        <v>255.197297211492</v>
      </c>
      <c r="G35" t="n">
        <v>271.791290549163</v>
      </c>
      <c r="H35" t="n">
        <v>288.626414453737</v>
      </c>
      <c r="I35" t="n">
        <v>306.677085618559</v>
      </c>
      <c r="J35" t="n">
        <v>325.631474505328</v>
      </c>
      <c r="K35" t="n">
        <v>348.268542789394</v>
      </c>
      <c r="L35" t="n">
        <v>370.438299065194</v>
      </c>
      <c r="M35" t="n">
        <v>410.695464311454</v>
      </c>
      <c r="N35" t="n">
        <v>450.376707199776</v>
      </c>
      <c r="O35" t="n">
        <v>496.440735665096</v>
      </c>
      <c r="P35" t="n">
        <v>530.385832538004</v>
      </c>
      <c r="Q35" t="n">
        <v>569.644039538007</v>
      </c>
      <c r="R35" t="n">
        <v>604.661100580237</v>
      </c>
      <c r="S35" t="n">
        <v>606.76387262736</v>
      </c>
      <c r="T35" t="n">
        <v>609.3102185005</v>
      </c>
      <c r="U35" t="n">
        <v>629.629229699164</v>
      </c>
      <c r="V35" t="n">
        <v>643.027773027811</v>
      </c>
      <c r="W35" t="n">
        <v>638.592267715456</v>
      </c>
      <c r="X35" t="n">
        <v>644.182301919172</v>
      </c>
      <c r="Y35" t="n">
        <v>663.933507164733</v>
      </c>
      <c r="Z35" t="n">
        <v>696.220640967134</v>
      </c>
      <c r="AA35" t="n">
        <v>723.397211140262</v>
      </c>
      <c r="AB35" t="n">
        <v>749.682502553908</v>
      </c>
      <c r="AC35" t="n">
        <v>764.361614788808</v>
      </c>
      <c r="AD35" t="n">
        <v>778.70202082764</v>
      </c>
      <c r="AE35" t="n">
        <v>773.483883677112</v>
      </c>
      <c r="AF35" t="n">
        <v>815.411423948217</v>
      </c>
    </row>
    <row r="36">
      <c r="A36" t="s">
        <v>226</v>
      </c>
      <c r="B36" t="s">
        <v>440</v>
      </c>
      <c r="C36" t="s">
        <v>317</v>
      </c>
      <c r="D36" t="s">
        <v>441</v>
      </c>
      <c r="E36" t="s">
        <v>318</v>
      </c>
      <c r="F36" t="n">
        <v>86.1009978060309</v>
      </c>
      <c r="G36" t="n">
        <v>90.9929116246534</v>
      </c>
      <c r="H36" t="n">
        <v>95.5421344195718</v>
      </c>
      <c r="I36" t="n">
        <v>100.148997459112</v>
      </c>
      <c r="J36" t="n">
        <v>103.746360180168</v>
      </c>
      <c r="K36" t="n">
        <v>108.771730843373</v>
      </c>
      <c r="L36" t="n">
        <v>112.072408291938</v>
      </c>
      <c r="M36" t="n">
        <v>119.235377415197</v>
      </c>
      <c r="N36" t="n">
        <v>124.197787313151</v>
      </c>
      <c r="O36" t="n">
        <v>130.962021286844</v>
      </c>
      <c r="P36" t="n">
        <v>139.137760450741</v>
      </c>
      <c r="Q36" t="n">
        <v>147.564744514909</v>
      </c>
      <c r="R36" t="n">
        <v>153.954728416369</v>
      </c>
      <c r="S36" t="n">
        <v>155.419409302527</v>
      </c>
      <c r="T36" t="n">
        <v>152.912290689846</v>
      </c>
      <c r="U36" t="n">
        <v>149.704967523002</v>
      </c>
      <c r="V36" t="n">
        <v>147.052221751799</v>
      </c>
      <c r="W36" t="n">
        <v>137.37339607935</v>
      </c>
      <c r="X36" t="n">
        <v>129.389527365993</v>
      </c>
      <c r="Y36" t="n">
        <v>127.257657099922</v>
      </c>
      <c r="Z36" t="n">
        <v>126.617448120348</v>
      </c>
      <c r="AA36" t="n">
        <v>125.098051253325</v>
      </c>
      <c r="AB36" t="n">
        <v>125.228043729727</v>
      </c>
      <c r="AC36" t="n">
        <v>123.815790848695</v>
      </c>
      <c r="AD36" t="n">
        <v>120.381848698671</v>
      </c>
      <c r="AE36" t="n">
        <v>114.462520989862</v>
      </c>
      <c r="AF36" t="n">
        <v>114.966883303029</v>
      </c>
    </row>
    <row r="37">
      <c r="A37" t="s">
        <v>226</v>
      </c>
      <c r="B37" t="s">
        <v>442</v>
      </c>
      <c r="C37" t="s">
        <v>317</v>
      </c>
      <c r="D37" t="s">
        <v>443</v>
      </c>
      <c r="E37" t="s">
        <v>318</v>
      </c>
      <c r="F37" t="n">
        <v>144.378622491879</v>
      </c>
      <c r="G37" t="n">
        <v>149.724681579123</v>
      </c>
      <c r="H37" t="n">
        <v>155.014819114814</v>
      </c>
      <c r="I37" t="n">
        <v>159.787080370989</v>
      </c>
      <c r="J37" t="n">
        <v>164.546505375201</v>
      </c>
      <c r="K37" t="n">
        <v>171.414350758137</v>
      </c>
      <c r="L37" t="n">
        <v>176.363460797249</v>
      </c>
      <c r="M37" t="n">
        <v>189.053017569066</v>
      </c>
      <c r="N37" t="n">
        <v>202.233854814071</v>
      </c>
      <c r="O37" t="n">
        <v>217.440969736524</v>
      </c>
      <c r="P37" t="n">
        <v>223.955697198325</v>
      </c>
      <c r="Q37" t="n">
        <v>229.569333067513</v>
      </c>
      <c r="R37" t="n">
        <v>233.565542831007</v>
      </c>
      <c r="S37" t="n">
        <v>204.560108295521</v>
      </c>
      <c r="T37" t="n">
        <v>185.939368458346</v>
      </c>
      <c r="U37" t="n">
        <v>180.986311319556</v>
      </c>
      <c r="V37" t="n">
        <v>172.95970762787</v>
      </c>
      <c r="W37" t="n">
        <v>159.750964160062</v>
      </c>
      <c r="X37" t="n">
        <v>151.607773996395</v>
      </c>
      <c r="Y37" t="n">
        <v>146.409242294979</v>
      </c>
      <c r="Z37" t="n">
        <v>146.122005099241</v>
      </c>
      <c r="AA37" t="n">
        <v>140.471419365258</v>
      </c>
      <c r="AB37" t="n">
        <v>131.42862045379</v>
      </c>
      <c r="AC37" t="n">
        <v>122.647585217391</v>
      </c>
      <c r="AD37" t="n">
        <v>123.116804448242</v>
      </c>
      <c r="AE37" t="n">
        <v>104.759635321465</v>
      </c>
      <c r="AF37" t="n">
        <v>108.802454086396</v>
      </c>
    </row>
    <row r="38">
      <c r="A38" t="s">
        <v>226</v>
      </c>
      <c r="B38" t="s">
        <v>444</v>
      </c>
      <c r="C38" t="s">
        <v>317</v>
      </c>
      <c r="D38" t="s">
        <v>445</v>
      </c>
      <c r="E38" t="s">
        <v>318</v>
      </c>
      <c r="F38" t="n">
        <v>24.717676913582</v>
      </c>
      <c r="G38" t="n">
        <v>31.0736973453863</v>
      </c>
      <c r="H38" t="n">
        <v>38.069460919352</v>
      </c>
      <c r="I38" t="n">
        <v>46.7410077884584</v>
      </c>
      <c r="J38" t="n">
        <v>57.3386089499592</v>
      </c>
      <c r="K38" t="n">
        <v>68.082461187884</v>
      </c>
      <c r="L38" t="n">
        <v>82.0024299760073</v>
      </c>
      <c r="M38" t="n">
        <v>102.407069327191</v>
      </c>
      <c r="N38" t="n">
        <v>123.945065072555</v>
      </c>
      <c r="O38" t="n">
        <v>148.037744641728</v>
      </c>
      <c r="P38" t="n">
        <v>167.292374888939</v>
      </c>
      <c r="Q38" t="n">
        <v>192.509961955585</v>
      </c>
      <c r="R38" t="n">
        <v>217.140829332861</v>
      </c>
      <c r="S38" t="n">
        <v>246.784355029313</v>
      </c>
      <c r="T38" t="n">
        <v>270.458559352308</v>
      </c>
      <c r="U38" t="n">
        <v>298.937950856605</v>
      </c>
      <c r="V38" t="n">
        <v>323.015843648143</v>
      </c>
      <c r="W38" t="n">
        <v>341.467907476044</v>
      </c>
      <c r="X38" t="n">
        <v>363.185000556784</v>
      </c>
      <c r="Y38" t="n">
        <v>390.266607769832</v>
      </c>
      <c r="Z38" t="n">
        <v>423.481187747545</v>
      </c>
      <c r="AA38" t="n">
        <v>457.827740521679</v>
      </c>
      <c r="AB38" t="n">
        <v>493.025838370391</v>
      </c>
      <c r="AC38" t="n">
        <v>517.898238722722</v>
      </c>
      <c r="AD38" t="n">
        <v>535.203367680727</v>
      </c>
      <c r="AE38" t="n">
        <v>554.261727365784</v>
      </c>
      <c r="AF38" t="n">
        <v>591.642086558792</v>
      </c>
    </row>
    <row r="39">
      <c r="A39" t="s">
        <v>226</v>
      </c>
      <c r="B39" t="s">
        <v>446</v>
      </c>
      <c r="C39" t="s">
        <v>317</v>
      </c>
      <c r="D39" t="s">
        <v>447</v>
      </c>
      <c r="E39" t="s">
        <v>318</v>
      </c>
      <c r="F39" t="n">
        <v>1743.51920263763</v>
      </c>
      <c r="G39" t="n">
        <v>1739.33933610266</v>
      </c>
      <c r="H39" t="n">
        <v>1753.09688268715</v>
      </c>
      <c r="I39" t="n">
        <v>1778.33289608722</v>
      </c>
      <c r="J39" t="n">
        <v>1825.7921530227</v>
      </c>
      <c r="K39" t="n">
        <v>1899.13828321781</v>
      </c>
      <c r="L39" t="n">
        <v>1899.06726939216</v>
      </c>
      <c r="M39" t="n">
        <v>1870.15166688123</v>
      </c>
      <c r="N39" t="n">
        <v>1801.52950679133</v>
      </c>
      <c r="O39" t="n">
        <v>1724.15508172409</v>
      </c>
      <c r="P39" t="n">
        <v>1678.96068609841</v>
      </c>
      <c r="Q39" t="n">
        <v>1684.40053597382</v>
      </c>
      <c r="R39" t="n">
        <v>1710.27502224744</v>
      </c>
      <c r="S39" t="n">
        <v>1702.46587076671</v>
      </c>
      <c r="T39" t="n">
        <v>1677.57903583213</v>
      </c>
      <c r="U39" t="n">
        <v>1662.90128938066</v>
      </c>
      <c r="V39" t="n">
        <v>1610.93208204289</v>
      </c>
      <c r="W39" t="n">
        <v>1523.2874186703</v>
      </c>
      <c r="X39" t="n">
        <v>1483.48509116828</v>
      </c>
      <c r="Y39" t="n">
        <v>1470.98117258622</v>
      </c>
      <c r="Z39" t="n">
        <v>1467.54215142732</v>
      </c>
      <c r="AA39" t="n">
        <v>1452.71011963944</v>
      </c>
      <c r="AB39" t="n">
        <v>1406.88311341881</v>
      </c>
      <c r="AC39" t="n">
        <v>1356.47992955812</v>
      </c>
      <c r="AD39" t="n">
        <v>1307.95209210101</v>
      </c>
      <c r="AE39" t="n">
        <v>1224.83845455103</v>
      </c>
      <c r="AF39" t="n">
        <v>1184.20070799688</v>
      </c>
    </row>
    <row r="40">
      <c r="A40" t="s">
        <v>226</v>
      </c>
      <c r="B40" t="s">
        <v>448</v>
      </c>
      <c r="C40" t="s">
        <v>317</v>
      </c>
      <c r="D40" t="s">
        <v>449</v>
      </c>
      <c r="E40" t="s">
        <v>318</v>
      </c>
      <c r="F40" t="n">
        <v>9.90476252563824</v>
      </c>
      <c r="G40" t="n">
        <v>11.6766589567478</v>
      </c>
      <c r="H40" t="n">
        <v>14.1678352253748</v>
      </c>
      <c r="I40" t="n">
        <v>17.2573024574137</v>
      </c>
      <c r="J40" t="n">
        <v>20.13472132932</v>
      </c>
      <c r="K40" t="n">
        <v>23.4417667756663</v>
      </c>
      <c r="L40" t="n">
        <v>26.1182003782893</v>
      </c>
      <c r="M40" t="n">
        <v>29.4699084889796</v>
      </c>
      <c r="N40" t="n">
        <v>33.7238526777728</v>
      </c>
      <c r="O40" t="n">
        <v>38.3691110820887</v>
      </c>
      <c r="P40" t="n">
        <v>44.8448987759742</v>
      </c>
      <c r="Q40" t="n">
        <v>54.6162741440742</v>
      </c>
      <c r="R40" t="n">
        <v>65.3463739285788</v>
      </c>
      <c r="S40" t="n">
        <v>78.3224403940649</v>
      </c>
      <c r="T40" t="n">
        <v>79.6062734149957</v>
      </c>
      <c r="U40" t="n">
        <v>83.9353846455437</v>
      </c>
      <c r="V40" t="n">
        <v>86.3876513297615</v>
      </c>
      <c r="W40" t="n">
        <v>88.4336560985275</v>
      </c>
      <c r="X40" t="n">
        <v>88.9044784254973</v>
      </c>
      <c r="Y40" t="n">
        <v>93.3038752166653</v>
      </c>
      <c r="Z40" t="n">
        <v>101.076382494989</v>
      </c>
      <c r="AA40" t="n">
        <v>108.591067368086</v>
      </c>
      <c r="AB40" t="n">
        <v>116.313139320707</v>
      </c>
      <c r="AC40" t="n">
        <v>122.185256110293</v>
      </c>
      <c r="AD40" t="n">
        <v>133.020505663396</v>
      </c>
      <c r="AE40" t="n">
        <v>127.825947781018</v>
      </c>
      <c r="AF40" t="n">
        <v>127.826664069101</v>
      </c>
    </row>
    <row r="41">
      <c r="A41" t="s">
        <v>226</v>
      </c>
      <c r="B41" t="s">
        <v>450</v>
      </c>
      <c r="C41" t="s">
        <v>317</v>
      </c>
      <c r="D41" t="s">
        <v>451</v>
      </c>
      <c r="E41" t="s">
        <v>318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</row>
    <row r="42">
      <c r="A42" t="s">
        <v>226</v>
      </c>
      <c r="B42" t="s">
        <v>452</v>
      </c>
      <c r="C42" t="s">
        <v>317</v>
      </c>
      <c r="D42" t="s">
        <v>453</v>
      </c>
      <c r="E42" t="s">
        <v>318</v>
      </c>
      <c r="F42" t="n">
        <v>268.839869949782</v>
      </c>
      <c r="G42" t="n">
        <v>297.637591018141</v>
      </c>
      <c r="H42" t="n">
        <v>328.537010964407</v>
      </c>
      <c r="I42" t="n">
        <v>362.197919362024</v>
      </c>
      <c r="J42" t="n">
        <v>399.75434949994</v>
      </c>
      <c r="K42" t="n">
        <v>446.015088494597</v>
      </c>
      <c r="L42" t="n">
        <v>478.458132282353</v>
      </c>
      <c r="M42" t="n">
        <v>514.152252807357</v>
      </c>
      <c r="N42" t="n">
        <v>548.420042344909</v>
      </c>
      <c r="O42" t="n">
        <v>576.200281505166</v>
      </c>
      <c r="P42" t="n">
        <v>637.223175546296</v>
      </c>
      <c r="Q42" t="n">
        <v>742.891653254233</v>
      </c>
      <c r="R42" t="n">
        <v>872.076605844407</v>
      </c>
      <c r="S42" t="n">
        <v>1040.45156038763</v>
      </c>
      <c r="T42" t="n">
        <v>1162.57943033291</v>
      </c>
      <c r="U42" t="n">
        <v>1287.32175450492</v>
      </c>
      <c r="V42" t="n">
        <v>1373.7165586961</v>
      </c>
      <c r="W42" t="n">
        <v>1439.0116138512</v>
      </c>
      <c r="X42" t="n">
        <v>1445.38451442101</v>
      </c>
      <c r="Y42" t="n">
        <v>1494.56611227871</v>
      </c>
      <c r="Z42" t="n">
        <v>1520.54622297218</v>
      </c>
      <c r="AA42" t="n">
        <v>1496.58193541867</v>
      </c>
      <c r="AB42" t="n">
        <v>1464.48819253711</v>
      </c>
      <c r="AC42" t="n">
        <v>1453.51284197544</v>
      </c>
      <c r="AD42" t="n">
        <v>1469.52449427035</v>
      </c>
      <c r="AE42" t="n">
        <v>1451.79122435799</v>
      </c>
      <c r="AF42" t="n">
        <v>1510.53204698022</v>
      </c>
    </row>
    <row r="43">
      <c r="A43" t="s">
        <v>226</v>
      </c>
      <c r="B43" t="s">
        <v>454</v>
      </c>
      <c r="C43" t="s">
        <v>317</v>
      </c>
      <c r="D43" t="s">
        <v>455</v>
      </c>
      <c r="E43" t="s">
        <v>318</v>
      </c>
      <c r="F43" t="n">
        <v>326.409407498113</v>
      </c>
      <c r="G43" t="n">
        <v>366.556888580925</v>
      </c>
      <c r="H43" t="n">
        <v>408.330243284425</v>
      </c>
      <c r="I43" t="n">
        <v>452.324782965779</v>
      </c>
      <c r="J43" t="n">
        <v>500.533839047485</v>
      </c>
      <c r="K43" t="n">
        <v>560.019570400525</v>
      </c>
      <c r="L43" t="n">
        <v>607.190358002355</v>
      </c>
      <c r="M43" t="n">
        <v>662.296750841901</v>
      </c>
      <c r="N43" t="n">
        <v>719.474335617157</v>
      </c>
      <c r="O43" t="n">
        <v>776.526230248415</v>
      </c>
      <c r="P43" t="n">
        <v>875.600191384587</v>
      </c>
      <c r="Q43" t="n">
        <v>1043.08958337552</v>
      </c>
      <c r="R43" t="n">
        <v>1255.32070225497</v>
      </c>
      <c r="S43" t="n">
        <v>1533.28173059773</v>
      </c>
      <c r="T43" t="n">
        <v>1731.1244773915</v>
      </c>
      <c r="U43" t="n">
        <v>1940.47876202334</v>
      </c>
      <c r="V43" t="n">
        <v>2112.90816191932</v>
      </c>
      <c r="W43" t="n">
        <v>2259.0707991426</v>
      </c>
      <c r="X43" t="n">
        <v>2297.59277904887</v>
      </c>
      <c r="Y43" t="n">
        <v>2368.12228038452</v>
      </c>
      <c r="Z43" t="n">
        <v>2403.10268483771</v>
      </c>
      <c r="AA43" t="n">
        <v>2347.82496617422</v>
      </c>
      <c r="AB43" t="n">
        <v>2308.61205280906</v>
      </c>
      <c r="AC43" t="n">
        <v>2287.00045734118</v>
      </c>
      <c r="AD43" t="n">
        <v>2301.82859948973</v>
      </c>
      <c r="AE43" t="n">
        <v>2244.07477419165</v>
      </c>
      <c r="AF43" t="n">
        <v>2306.93259577312</v>
      </c>
    </row>
    <row r="44">
      <c r="A44" t="s">
        <v>226</v>
      </c>
      <c r="B44" t="s">
        <v>456</v>
      </c>
      <c r="C44" t="s">
        <v>317</v>
      </c>
      <c r="D44" t="s">
        <v>457</v>
      </c>
      <c r="E44" t="s">
        <v>318</v>
      </c>
      <c r="F44" t="n">
        <v>8202.13180685106</v>
      </c>
      <c r="G44" t="n">
        <v>8428.9036167361</v>
      </c>
      <c r="H44" t="n">
        <v>8756.04920861968</v>
      </c>
      <c r="I44" t="n">
        <v>9130.35781701248</v>
      </c>
      <c r="J44" t="n">
        <v>9590.44161708609</v>
      </c>
      <c r="K44" t="n">
        <v>10231.9708077096</v>
      </c>
      <c r="L44" t="n">
        <v>10506.4961158895</v>
      </c>
      <c r="M44" t="n">
        <v>10713.2687742142</v>
      </c>
      <c r="N44" t="n">
        <v>10800.2603139409</v>
      </c>
      <c r="O44" t="n">
        <v>10940.2293383923</v>
      </c>
      <c r="P44" t="n">
        <v>11223.0475720708</v>
      </c>
      <c r="Q44" t="n">
        <v>11847.0734087917</v>
      </c>
      <c r="R44" t="n">
        <v>12671.396974066</v>
      </c>
      <c r="S44" t="n">
        <v>13491.9253862622</v>
      </c>
      <c r="T44" t="n">
        <v>13746.4358719671</v>
      </c>
      <c r="U44" t="n">
        <v>14091.8612347828</v>
      </c>
      <c r="V44" t="n">
        <v>14249.4364688902</v>
      </c>
      <c r="W44" t="n">
        <v>14208.3671298198</v>
      </c>
      <c r="X44" t="n">
        <v>14032.278046103</v>
      </c>
      <c r="Y44" t="n">
        <v>14123.7946762284</v>
      </c>
      <c r="Z44" t="n">
        <v>14316.7143858954</v>
      </c>
      <c r="AA44" t="n">
        <v>14229.6612274315</v>
      </c>
      <c r="AB44" t="n">
        <v>13762.5926575411</v>
      </c>
      <c r="AC44" t="n">
        <v>13022.4920891837</v>
      </c>
      <c r="AD44" t="n">
        <v>12139.078203292</v>
      </c>
      <c r="AE44" t="n">
        <v>10693.2821571502</v>
      </c>
      <c r="AF44" t="n">
        <v>10103.3743303614</v>
      </c>
    </row>
    <row r="45">
      <c r="A45" t="s">
        <v>226</v>
      </c>
      <c r="B45" t="s">
        <v>458</v>
      </c>
      <c r="C45" t="s">
        <v>317</v>
      </c>
      <c r="D45" t="s">
        <v>459</v>
      </c>
      <c r="E45" t="s">
        <v>318</v>
      </c>
      <c r="F45" t="n">
        <v>8202.13180685106</v>
      </c>
      <c r="G45" t="n">
        <v>8428.9036167361</v>
      </c>
      <c r="H45" t="n">
        <v>8756.04920861968</v>
      </c>
      <c r="I45" t="n">
        <v>9130.35781701248</v>
      </c>
      <c r="J45" t="n">
        <v>9590.44161708609</v>
      </c>
      <c r="K45" t="n">
        <v>10231.9708077096</v>
      </c>
      <c r="L45" t="n">
        <v>10506.4961158895</v>
      </c>
      <c r="M45" t="n">
        <v>10713.2687742142</v>
      </c>
      <c r="N45" t="n">
        <v>10800.2603139409</v>
      </c>
      <c r="O45" t="n">
        <v>10940.2293383923</v>
      </c>
      <c r="P45" t="n">
        <v>11223.0475720708</v>
      </c>
      <c r="Q45" t="n">
        <v>11847.0734087917</v>
      </c>
      <c r="R45" t="n">
        <v>12671.396974066</v>
      </c>
      <c r="S45" t="n">
        <v>13491.9253862622</v>
      </c>
      <c r="T45" t="n">
        <v>13746.4358719671</v>
      </c>
      <c r="U45" t="n">
        <v>14091.8612347828</v>
      </c>
      <c r="V45" t="n">
        <v>14249.4364688902</v>
      </c>
      <c r="W45" t="n">
        <v>14208.3671298198</v>
      </c>
      <c r="X45" t="n">
        <v>14032.278046103</v>
      </c>
      <c r="Y45" t="n">
        <v>14123.7946762284</v>
      </c>
      <c r="Z45" t="n">
        <v>14316.7143858954</v>
      </c>
      <c r="AA45" t="n">
        <v>14229.6612274315</v>
      </c>
      <c r="AB45" t="n">
        <v>13762.5926575411</v>
      </c>
      <c r="AC45" t="n">
        <v>13022.4920891837</v>
      </c>
      <c r="AD45" t="n">
        <v>12139.078203292</v>
      </c>
      <c r="AE45" t="n">
        <v>10693.2821571502</v>
      </c>
      <c r="AF45" t="n">
        <v>10103.3743303614</v>
      </c>
    </row>
    <row r="46">
      <c r="A46" t="s">
        <v>226</v>
      </c>
      <c r="B46" t="s">
        <v>460</v>
      </c>
      <c r="C46" t="s">
        <v>317</v>
      </c>
      <c r="D46" t="s">
        <v>461</v>
      </c>
      <c r="E46" t="s">
        <v>318</v>
      </c>
      <c r="F46" t="n">
        <v>57.5695375483316</v>
      </c>
      <c r="G46" t="n">
        <v>68.9192975627832</v>
      </c>
      <c r="H46" t="n">
        <v>79.7932323200178</v>
      </c>
      <c r="I46" t="n">
        <v>90.1268636037552</v>
      </c>
      <c r="J46" t="n">
        <v>100.779489547544</v>
      </c>
      <c r="K46" t="n">
        <v>114.004481905928</v>
      </c>
      <c r="L46" t="n">
        <v>128.732225720002</v>
      </c>
      <c r="M46" t="n">
        <v>148.144498034543</v>
      </c>
      <c r="N46" t="n">
        <v>171.054293272248</v>
      </c>
      <c r="O46" t="n">
        <v>200.325948743249</v>
      </c>
      <c r="P46" t="n">
        <v>238.377015838291</v>
      </c>
      <c r="Q46" t="n">
        <v>300.197930121283</v>
      </c>
      <c r="R46" t="n">
        <v>383.244096410559</v>
      </c>
      <c r="S46" t="n">
        <v>492.830170210102</v>
      </c>
      <c r="T46" t="n">
        <v>568.545047058592</v>
      </c>
      <c r="U46" t="n">
        <v>653.157007518418</v>
      </c>
      <c r="V46" t="n">
        <v>739.191603223216</v>
      </c>
      <c r="W46" t="n">
        <v>820.059185291402</v>
      </c>
      <c r="X46" t="n">
        <v>852.208264627855</v>
      </c>
      <c r="Y46" t="n">
        <v>873.556168105808</v>
      </c>
      <c r="Z46" t="n">
        <v>882.556461865534</v>
      </c>
      <c r="AA46" t="n">
        <v>851.243030755548</v>
      </c>
      <c r="AB46" t="n">
        <v>844.123860271949</v>
      </c>
      <c r="AC46" t="n">
        <v>833.487615365734</v>
      </c>
      <c r="AD46" t="n">
        <v>832.304105219386</v>
      </c>
      <c r="AE46" t="n">
        <v>792.283549833665</v>
      </c>
      <c r="AF46" t="n">
        <v>796.400548792903</v>
      </c>
    </row>
    <row r="47">
      <c r="A47" t="s">
        <v>226</v>
      </c>
      <c r="B47" t="s">
        <v>462</v>
      </c>
      <c r="C47" t="s">
        <v>317</v>
      </c>
      <c r="D47" t="s">
        <v>463</v>
      </c>
      <c r="E47" t="s">
        <v>318</v>
      </c>
      <c r="F47" t="n">
        <v>162.746399281138</v>
      </c>
      <c r="G47" t="n">
        <v>167.190952800741</v>
      </c>
      <c r="H47" t="n">
        <v>169.266910217582</v>
      </c>
      <c r="I47" t="n">
        <v>172.224365772444</v>
      </c>
      <c r="J47" t="n">
        <v>177.015371947412</v>
      </c>
      <c r="K47" t="n">
        <v>184.436481663094</v>
      </c>
      <c r="L47" t="n">
        <v>193.073348936099</v>
      </c>
      <c r="M47" t="n">
        <v>201.863114484438</v>
      </c>
      <c r="N47" t="n">
        <v>213.07982299069</v>
      </c>
      <c r="O47" t="n">
        <v>221.309575414604</v>
      </c>
      <c r="P47" t="n">
        <v>229.057069230402</v>
      </c>
      <c r="Q47" t="n">
        <v>238.562867376343</v>
      </c>
      <c r="R47" t="n">
        <v>257.763004045607</v>
      </c>
      <c r="S47" t="n">
        <v>272.724345101314</v>
      </c>
      <c r="T47" t="n">
        <v>275.998886366094</v>
      </c>
      <c r="U47" t="n">
        <v>270.889796165864</v>
      </c>
      <c r="V47" t="n">
        <v>255.05359698814</v>
      </c>
      <c r="W47" t="n">
        <v>194.311135982908</v>
      </c>
      <c r="X47" t="n">
        <v>138.206918971555</v>
      </c>
      <c r="Y47" t="n">
        <v>121.124845767854</v>
      </c>
      <c r="Z47" t="n">
        <v>114.86163762987</v>
      </c>
      <c r="AA47" t="n">
        <v>103.910280645105</v>
      </c>
      <c r="AB47" t="n">
        <v>98.3943828739392</v>
      </c>
      <c r="AC47" t="n">
        <v>95.9489377679721</v>
      </c>
      <c r="AD47" t="n">
        <v>95.99781018689</v>
      </c>
      <c r="AE47" t="n">
        <v>96.575229347507</v>
      </c>
      <c r="AF47" t="n">
        <v>99.046575348432</v>
      </c>
    </row>
    <row r="48">
      <c r="A48" t="s">
        <v>226</v>
      </c>
      <c r="B48" t="s">
        <v>464</v>
      </c>
      <c r="C48" t="s">
        <v>317</v>
      </c>
      <c r="D48" t="s">
        <v>465</v>
      </c>
      <c r="E48" t="s">
        <v>318</v>
      </c>
      <c r="F48" t="n">
        <v>431.37458934265</v>
      </c>
      <c r="G48" t="n">
        <v>463.51970972106</v>
      </c>
      <c r="H48" t="n">
        <v>481.087171187845</v>
      </c>
      <c r="I48" t="n">
        <v>497.173624974877</v>
      </c>
      <c r="J48" t="n">
        <v>530.494945258295</v>
      </c>
      <c r="K48" t="n">
        <v>547.147242523653</v>
      </c>
      <c r="L48" t="n">
        <v>556.637070351815</v>
      </c>
      <c r="M48" t="n">
        <v>570.549047263784</v>
      </c>
      <c r="N48" t="n">
        <v>589.431641210718</v>
      </c>
      <c r="O48" t="n">
        <v>609.618205738126</v>
      </c>
      <c r="P48" t="n">
        <v>632.652845018318</v>
      </c>
      <c r="Q48" t="n">
        <v>648.2388922742</v>
      </c>
      <c r="R48" t="n">
        <v>682.444166696949</v>
      </c>
      <c r="S48" t="n">
        <v>716.114972324281</v>
      </c>
      <c r="T48" t="n">
        <v>916.682554735474</v>
      </c>
      <c r="U48" t="n">
        <v>1173.85205165624</v>
      </c>
      <c r="V48" t="n">
        <v>1138.2217609088</v>
      </c>
      <c r="W48" t="n">
        <v>1015.9540156063</v>
      </c>
      <c r="X48" t="n">
        <v>918.79338447864</v>
      </c>
      <c r="Y48" t="n">
        <v>911.441775363038</v>
      </c>
      <c r="Z48" t="n">
        <v>936.292515918237</v>
      </c>
      <c r="AA48" t="n">
        <v>741.04886246302</v>
      </c>
      <c r="AB48" t="n">
        <v>629.845073382182</v>
      </c>
      <c r="AC48" t="n">
        <v>568.460339383751</v>
      </c>
      <c r="AD48" t="n">
        <v>539.040362058822</v>
      </c>
      <c r="AE48" t="n">
        <v>515.386526234952</v>
      </c>
      <c r="AF48" t="n">
        <v>518.768703295307</v>
      </c>
    </row>
    <row r="49">
      <c r="A49" t="s">
        <v>226</v>
      </c>
      <c r="B49" t="s">
        <v>466</v>
      </c>
      <c r="C49" t="s">
        <v>317</v>
      </c>
      <c r="D49" t="s">
        <v>467</v>
      </c>
      <c r="E49" t="s">
        <v>318</v>
      </c>
      <c r="F49" t="n">
        <v>213.433587085639</v>
      </c>
      <c r="G49" t="n">
        <v>234.213628300388</v>
      </c>
      <c r="H49" t="n">
        <v>245.578386995939</v>
      </c>
      <c r="I49" t="n">
        <v>255.335690318628</v>
      </c>
      <c r="J49" t="n">
        <v>265.561788705439</v>
      </c>
      <c r="K49" t="n">
        <v>276.607171935256</v>
      </c>
      <c r="L49" t="n">
        <v>279.487533655305</v>
      </c>
      <c r="M49" t="n">
        <v>285.018765976257</v>
      </c>
      <c r="N49" t="n">
        <v>290.377674459812</v>
      </c>
      <c r="O49" t="n">
        <v>297.182491150892</v>
      </c>
      <c r="P49" t="n">
        <v>304.379570300161</v>
      </c>
      <c r="Q49" t="n">
        <v>305.476001555418</v>
      </c>
      <c r="R49" t="n">
        <v>313.176631103349</v>
      </c>
      <c r="S49" t="n">
        <v>325.20498935047</v>
      </c>
      <c r="T49" t="n">
        <v>460.58572723824</v>
      </c>
      <c r="U49" t="n">
        <v>646.200669299087</v>
      </c>
      <c r="V49" t="n">
        <v>584.91886365005</v>
      </c>
      <c r="W49" t="n">
        <v>588.896190998049</v>
      </c>
      <c r="X49" t="n">
        <v>588.020389020496</v>
      </c>
      <c r="Y49" t="n">
        <v>617.151221503571</v>
      </c>
      <c r="Z49" t="n">
        <v>658.897920589677</v>
      </c>
      <c r="AA49" t="n">
        <v>495.379066558141</v>
      </c>
      <c r="AB49" t="n">
        <v>407.946448006937</v>
      </c>
      <c r="AC49" t="n">
        <v>358.583183764974</v>
      </c>
      <c r="AD49" t="n">
        <v>332.61585351176</v>
      </c>
      <c r="AE49" t="n">
        <v>308.988011431908</v>
      </c>
      <c r="AF49" t="n">
        <v>306.12625806607</v>
      </c>
    </row>
    <row r="50">
      <c r="A50" t="s">
        <v>226</v>
      </c>
      <c r="B50" t="s">
        <v>468</v>
      </c>
      <c r="C50" t="s">
        <v>317</v>
      </c>
      <c r="D50" t="s">
        <v>469</v>
      </c>
      <c r="E50" t="s">
        <v>318</v>
      </c>
      <c r="F50" t="n">
        <v>55.194602975874</v>
      </c>
      <c r="G50" t="n">
        <v>62.1151286199303</v>
      </c>
      <c r="H50" t="n">
        <v>66.2418739743239</v>
      </c>
      <c r="I50" t="n">
        <v>69.6135688838049</v>
      </c>
      <c r="J50" t="n">
        <v>87.9177846054437</v>
      </c>
      <c r="K50" t="n">
        <v>86.1035889253022</v>
      </c>
      <c r="L50" t="n">
        <v>84.076187760411</v>
      </c>
      <c r="M50" t="n">
        <v>83.6671668030876</v>
      </c>
      <c r="N50" t="n">
        <v>85.9741437602151</v>
      </c>
      <c r="O50" t="n">
        <v>91.1261391726297</v>
      </c>
      <c r="P50" t="n">
        <v>99.2162054877549</v>
      </c>
      <c r="Q50" t="n">
        <v>104.200023342439</v>
      </c>
      <c r="R50" t="n">
        <v>111.504531547993</v>
      </c>
      <c r="S50" t="n">
        <v>118.185637872497</v>
      </c>
      <c r="T50" t="n">
        <v>180.097941131139</v>
      </c>
      <c r="U50" t="n">
        <v>256.761586191285</v>
      </c>
      <c r="V50" t="n">
        <v>298.249300270611</v>
      </c>
      <c r="W50" t="n">
        <v>232.746688625341</v>
      </c>
      <c r="X50" t="n">
        <v>192.566076486589</v>
      </c>
      <c r="Y50" t="n">
        <v>173.165708091612</v>
      </c>
      <c r="Z50" t="n">
        <v>162.532957698689</v>
      </c>
      <c r="AA50" t="n">
        <v>141.759515259774</v>
      </c>
      <c r="AB50" t="n">
        <v>123.504242501306</v>
      </c>
      <c r="AC50" t="n">
        <v>113.928217850805</v>
      </c>
      <c r="AD50" t="n">
        <v>110.426698360172</v>
      </c>
      <c r="AE50" t="n">
        <v>109.823285455538</v>
      </c>
      <c r="AF50" t="n">
        <v>113.595869880806</v>
      </c>
    </row>
    <row r="51">
      <c r="A51" t="s">
        <v>226</v>
      </c>
      <c r="B51" t="s">
        <v>470</v>
      </c>
      <c r="C51" t="s">
        <v>317</v>
      </c>
      <c r="D51" t="s">
        <v>471</v>
      </c>
      <c r="E51" t="s">
        <v>318</v>
      </c>
      <c r="F51" t="n">
        <v>54.2657137414397</v>
      </c>
      <c r="G51" t="n">
        <v>61.1054053032313</v>
      </c>
      <c r="H51" t="n">
        <v>65.1766289132975</v>
      </c>
      <c r="I51" t="n">
        <v>68.490119090469</v>
      </c>
      <c r="J51" t="n">
        <v>86.7194975134963</v>
      </c>
      <c r="K51" t="n">
        <v>84.8975080098688</v>
      </c>
      <c r="L51" t="n">
        <v>82.8568720330988</v>
      </c>
      <c r="M51" t="n">
        <v>82.3594087739247</v>
      </c>
      <c r="N51" t="n">
        <v>84.5274099132484</v>
      </c>
      <c r="O51" t="n">
        <v>89.5164436834981</v>
      </c>
      <c r="P51" t="n">
        <v>97.3817606699523</v>
      </c>
      <c r="Q51" t="n">
        <v>102.171937396269</v>
      </c>
      <c r="R51" t="n">
        <v>109.297662956904</v>
      </c>
      <c r="S51" t="n">
        <v>115.853258977776</v>
      </c>
      <c r="T51" t="n">
        <v>177.619104842971</v>
      </c>
      <c r="U51" t="n">
        <v>254.154289409276</v>
      </c>
      <c r="V51" t="n">
        <v>295.543701180921</v>
      </c>
      <c r="W51" t="n">
        <v>230.025501683767</v>
      </c>
      <c r="X51" t="n">
        <v>189.845072789479</v>
      </c>
      <c r="Y51" t="n">
        <v>170.382189954688</v>
      </c>
      <c r="Z51" t="n">
        <v>159.657415383446</v>
      </c>
      <c r="AA51" t="n">
        <v>138.79720674494</v>
      </c>
      <c r="AB51" t="n">
        <v>120.440156520762</v>
      </c>
      <c r="AC51" t="n">
        <v>110.706777516979</v>
      </c>
      <c r="AD51" t="n">
        <v>107.043504962645</v>
      </c>
      <c r="AE51" t="n">
        <v>106.265163363279</v>
      </c>
      <c r="AF51" t="n">
        <v>109.81687164575</v>
      </c>
    </row>
    <row r="52">
      <c r="A52" t="s">
        <v>226</v>
      </c>
      <c r="B52" t="s">
        <v>472</v>
      </c>
      <c r="C52" t="s">
        <v>317</v>
      </c>
      <c r="D52" t="s">
        <v>473</v>
      </c>
      <c r="E52" t="s">
        <v>318</v>
      </c>
      <c r="F52" t="n">
        <v>0.928889234434284</v>
      </c>
      <c r="G52" t="n">
        <v>1.00972331669899</v>
      </c>
      <c r="H52" t="n">
        <v>1.06524506102639</v>
      </c>
      <c r="I52" t="n">
        <v>1.12344979333591</v>
      </c>
      <c r="J52" t="n">
        <v>1.19828709194732</v>
      </c>
      <c r="K52" t="n">
        <v>1.20608091543339</v>
      </c>
      <c r="L52" t="n">
        <v>1.21931572731219</v>
      </c>
      <c r="M52" t="n">
        <v>1.30775802916297</v>
      </c>
      <c r="N52" t="n">
        <v>1.44673384696673</v>
      </c>
      <c r="O52" t="n">
        <v>1.60969548913162</v>
      </c>
      <c r="P52" t="n">
        <v>1.83444481780263</v>
      </c>
      <c r="Q52" t="n">
        <v>2.02808594616964</v>
      </c>
      <c r="R52" t="n">
        <v>2.20686859108922</v>
      </c>
      <c r="S52" t="n">
        <v>2.332378894721</v>
      </c>
      <c r="T52" t="n">
        <v>2.47883628816829</v>
      </c>
      <c r="U52" t="n">
        <v>2.60729678200885</v>
      </c>
      <c r="V52" t="n">
        <v>2.70559908968981</v>
      </c>
      <c r="W52" t="n">
        <v>2.72118694157409</v>
      </c>
      <c r="X52" t="n">
        <v>2.72100369711007</v>
      </c>
      <c r="Y52" t="n">
        <v>2.78351813692472</v>
      </c>
      <c r="Z52" t="n">
        <v>2.87554231524373</v>
      </c>
      <c r="AA52" t="n">
        <v>2.96230851483364</v>
      </c>
      <c r="AB52" t="n">
        <v>3.0640859805439</v>
      </c>
      <c r="AC52" t="n">
        <v>3.22144033382541</v>
      </c>
      <c r="AD52" t="n">
        <v>3.38319339752683</v>
      </c>
      <c r="AE52" t="n">
        <v>3.55812209225898</v>
      </c>
      <c r="AF52" t="n">
        <v>3.77899823505566</v>
      </c>
    </row>
    <row r="53">
      <c r="A53" t="s">
        <v>226</v>
      </c>
      <c r="B53" t="s">
        <v>474</v>
      </c>
      <c r="C53" t="s">
        <v>317</v>
      </c>
      <c r="D53" t="s">
        <v>475</v>
      </c>
      <c r="E53" t="s">
        <v>318</v>
      </c>
      <c r="F53" t="n">
        <v>53.8083552882432</v>
      </c>
      <c r="G53" t="n">
        <v>53.2180623353624</v>
      </c>
      <c r="H53" t="n">
        <v>52.5299323836406</v>
      </c>
      <c r="I53" t="n">
        <v>51.8713084515261</v>
      </c>
      <c r="J53" t="n">
        <v>48.7471526876629</v>
      </c>
      <c r="K53" t="n">
        <v>49.7753423295299</v>
      </c>
      <c r="L53" t="n">
        <v>50.7573413069484</v>
      </c>
      <c r="M53" t="n">
        <v>52.4899976342337</v>
      </c>
      <c r="N53" t="n">
        <v>54.4168217768547</v>
      </c>
      <c r="O53" t="n">
        <v>57.5785785606944</v>
      </c>
      <c r="P53" t="n">
        <v>61.8312822271238</v>
      </c>
      <c r="Q53" t="n">
        <v>65.6590598086087</v>
      </c>
      <c r="R53" t="n">
        <v>71.6222666485079</v>
      </c>
      <c r="S53" t="n">
        <v>78.170379923027</v>
      </c>
      <c r="T53" t="n">
        <v>73.8732761020274</v>
      </c>
      <c r="U53" t="n">
        <v>64.6021771863358</v>
      </c>
      <c r="V53" t="n">
        <v>59.662798236708</v>
      </c>
      <c r="W53" t="n">
        <v>55.558151226916</v>
      </c>
      <c r="X53" t="n">
        <v>51.598406944738</v>
      </c>
      <c r="Y53" t="n">
        <v>48.6231267030915</v>
      </c>
      <c r="Z53" t="n">
        <v>48.5181484695886</v>
      </c>
      <c r="AA53" t="n">
        <v>39.5956968082559</v>
      </c>
      <c r="AB53" t="n">
        <v>35.8389450488465</v>
      </c>
      <c r="AC53" t="n">
        <v>33.9065793580941</v>
      </c>
      <c r="AD53" t="n">
        <v>33.5635301001766</v>
      </c>
      <c r="AE53" t="n">
        <v>31.8997774859294</v>
      </c>
      <c r="AF53" t="n">
        <v>32.2684621476227</v>
      </c>
    </row>
    <row r="54">
      <c r="A54" t="s">
        <v>226</v>
      </c>
      <c r="B54" t="s">
        <v>476</v>
      </c>
      <c r="C54" t="s">
        <v>317</v>
      </c>
      <c r="D54" t="s">
        <v>477</v>
      </c>
      <c r="E54" t="s">
        <v>318</v>
      </c>
      <c r="F54" t="n">
        <v>121.533330078756</v>
      </c>
      <c r="G54" t="n">
        <v>125.395699575801</v>
      </c>
      <c r="H54" t="n">
        <v>129.051446890948</v>
      </c>
      <c r="I54" t="n">
        <v>133.991556050048</v>
      </c>
      <c r="J54" t="n">
        <v>136.073681459242</v>
      </c>
      <c r="K54" t="n">
        <v>149.754166409877</v>
      </c>
      <c r="L54" t="n">
        <v>158.9353495808</v>
      </c>
      <c r="M54" t="n">
        <v>167.879806070518</v>
      </c>
      <c r="N54" t="n">
        <v>174.324353526355</v>
      </c>
      <c r="O54" t="n">
        <v>181.05067327253</v>
      </c>
      <c r="P54" t="n">
        <v>190.172733265095</v>
      </c>
      <c r="Q54" t="n">
        <v>198.002149509694</v>
      </c>
      <c r="R54" t="n">
        <v>210.02498345845</v>
      </c>
      <c r="S54" t="n">
        <v>221.140113099264</v>
      </c>
      <c r="T54" t="n">
        <v>218.809057899283</v>
      </c>
      <c r="U54" t="n">
        <v>213.30674864603</v>
      </c>
      <c r="V54" t="n">
        <v>215.798428729862</v>
      </c>
      <c r="W54" t="n">
        <v>222.491535845928</v>
      </c>
      <c r="X54" t="n">
        <v>223.710284156481</v>
      </c>
      <c r="Y54" t="n">
        <v>233.471913708627</v>
      </c>
      <c r="Z54" t="n">
        <v>245.366662558739</v>
      </c>
      <c r="AA54" t="n">
        <v>577.18431172437</v>
      </c>
      <c r="AB54" t="n">
        <v>768.112819985932</v>
      </c>
      <c r="AC54" t="n">
        <v>895.448517025478</v>
      </c>
      <c r="AD54" t="n">
        <v>1003.30948016107</v>
      </c>
      <c r="AE54" t="n">
        <v>1023.10657434444</v>
      </c>
      <c r="AF54" t="n">
        <v>1067.6624689641</v>
      </c>
    </row>
    <row r="55">
      <c r="A55" t="s">
        <v>226</v>
      </c>
      <c r="B55" t="s">
        <v>478</v>
      </c>
      <c r="C55" t="s">
        <v>317</v>
      </c>
      <c r="D55" t="s">
        <v>479</v>
      </c>
      <c r="E55" t="s">
        <v>318</v>
      </c>
      <c r="F55" t="n">
        <v>67.7249747905124</v>
      </c>
      <c r="G55" t="n">
        <v>72.1776372404383</v>
      </c>
      <c r="H55" t="n">
        <v>76.5215145073078</v>
      </c>
      <c r="I55" t="n">
        <v>82.1202475985216</v>
      </c>
      <c r="J55" t="n">
        <v>87.3265287715788</v>
      </c>
      <c r="K55" t="n">
        <v>99.9788240803468</v>
      </c>
      <c r="L55" t="n">
        <v>108.178008273852</v>
      </c>
      <c r="M55" t="n">
        <v>115.389808436285</v>
      </c>
      <c r="N55" t="n">
        <v>119.9075317495</v>
      </c>
      <c r="O55" t="n">
        <v>123.472094711835</v>
      </c>
      <c r="P55" t="n">
        <v>128.341451037971</v>
      </c>
      <c r="Q55" t="n">
        <v>132.343089701085</v>
      </c>
      <c r="R55" t="n">
        <v>138.402716809942</v>
      </c>
      <c r="S55" t="n">
        <v>142.969733176237</v>
      </c>
      <c r="T55" t="n">
        <v>144.935781797256</v>
      </c>
      <c r="U55" t="n">
        <v>148.704571459694</v>
      </c>
      <c r="V55" t="n">
        <v>156.135630493154</v>
      </c>
      <c r="W55" t="n">
        <v>166.933384619012</v>
      </c>
      <c r="X55" t="n">
        <v>172.111877211743</v>
      </c>
      <c r="Y55" t="n">
        <v>184.848787005535</v>
      </c>
      <c r="Z55" t="n">
        <v>196.84851408915</v>
      </c>
      <c r="AA55" t="n">
        <v>537.588614916114</v>
      </c>
      <c r="AB55" t="n">
        <v>732.273874937085</v>
      </c>
      <c r="AC55" t="n">
        <v>861.541937667384</v>
      </c>
      <c r="AD55" t="n">
        <v>969.745950060898</v>
      </c>
      <c r="AE55" t="n">
        <v>991.206796858509</v>
      </c>
      <c r="AF55" t="n">
        <v>1035.39400681647</v>
      </c>
    </row>
    <row r="56">
      <c r="A56" t="s">
        <v>226</v>
      </c>
      <c r="B56" t="s">
        <v>480</v>
      </c>
      <c r="C56" t="s">
        <v>317</v>
      </c>
      <c r="D56" t="s">
        <v>481</v>
      </c>
      <c r="E56" t="s">
        <v>318</v>
      </c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</row>
    <row r="57">
      <c r="A57" t="s">
        <v>226</v>
      </c>
      <c r="B57" t="s">
        <v>482</v>
      </c>
      <c r="C57" t="s">
        <v>317</v>
      </c>
      <c r="D57" t="s">
        <v>483</v>
      </c>
      <c r="E57" t="s">
        <v>318</v>
      </c>
      <c r="F57" t="n">
        <v>8643.41115871935</v>
      </c>
      <c r="G57" t="n">
        <v>8904.09998541391</v>
      </c>
      <c r="H57" t="n">
        <v>9251.3042150329</v>
      </c>
      <c r="I57" t="n">
        <v>9644.78874444477</v>
      </c>
      <c r="J57" t="n">
        <v>10141.0712836737</v>
      </c>
      <c r="K57" t="n">
        <v>10802.5598170089</v>
      </c>
      <c r="L57" t="n">
        <v>11089.2513866197</v>
      </c>
      <c r="M57" t="n">
        <v>11313.287729967</v>
      </c>
      <c r="N57" t="n">
        <v>11423.4158078294</v>
      </c>
      <c r="O57" t="n">
        <v>11588.2166552125</v>
      </c>
      <c r="P57" t="n">
        <v>11900.5453158651</v>
      </c>
      <c r="Q57" t="n">
        <v>12549.9285752099</v>
      </c>
      <c r="R57" t="n">
        <v>13419.1875146916</v>
      </c>
      <c r="S57" t="n">
        <v>14286.3627989806</v>
      </c>
      <c r="T57" t="n">
        <v>14742.7247001176</v>
      </c>
      <c r="U57" t="n">
        <v>15349.6486710845</v>
      </c>
      <c r="V57" t="n">
        <v>15474.0458811288</v>
      </c>
      <c r="W57" t="n">
        <v>15312.7548015246</v>
      </c>
      <c r="X57" t="n">
        <v>15039.9759090071</v>
      </c>
      <c r="Y57" t="n">
        <v>15128.5403268081</v>
      </c>
      <c r="Z57" t="n">
        <v>15354.0832843086</v>
      </c>
      <c r="AA57" t="n">
        <v>15079.3011572626</v>
      </c>
      <c r="AB57" t="n">
        <v>14508.750870244</v>
      </c>
      <c r="AC57" t="n">
        <v>13713.1376846777</v>
      </c>
      <c r="AD57" t="n">
        <v>12811.1390710142</v>
      </c>
      <c r="AE57" t="n">
        <v>11336.4946311662</v>
      </c>
      <c r="AF57" t="n">
        <v>10749.9696977258</v>
      </c>
    </row>
    <row r="58">
      <c r="A58" t="s">
        <v>226</v>
      </c>
      <c r="B58" t="s">
        <v>484</v>
      </c>
      <c r="C58" t="s">
        <v>317</v>
      </c>
      <c r="D58" t="s">
        <v>485</v>
      </c>
      <c r="E58" t="s">
        <v>318</v>
      </c>
      <c r="F58" t="n">
        <v>8643.41115871935</v>
      </c>
      <c r="G58" t="n">
        <v>8904.09998541391</v>
      </c>
      <c r="H58" t="n">
        <v>9251.3042150329</v>
      </c>
      <c r="I58" t="n">
        <v>9644.78874444477</v>
      </c>
      <c r="J58" t="n">
        <v>10141.0712836737</v>
      </c>
      <c r="K58" t="n">
        <v>10802.5598170089</v>
      </c>
      <c r="L58" t="n">
        <v>11089.2513866197</v>
      </c>
      <c r="M58" t="n">
        <v>11313.287729967</v>
      </c>
      <c r="N58" t="n">
        <v>11423.4158078294</v>
      </c>
      <c r="O58" t="n">
        <v>11588.2166552125</v>
      </c>
      <c r="P58" t="n">
        <v>11900.5453158651</v>
      </c>
      <c r="Q58" t="n">
        <v>12549.9285752099</v>
      </c>
      <c r="R58" t="n">
        <v>13419.1875146916</v>
      </c>
      <c r="S58" t="n">
        <v>14286.3627989806</v>
      </c>
      <c r="T58" t="n">
        <v>14742.7247001176</v>
      </c>
      <c r="U58" t="n">
        <v>15349.6486710845</v>
      </c>
      <c r="V58" t="n">
        <v>15474.0458811288</v>
      </c>
      <c r="W58" t="n">
        <v>15312.7548015246</v>
      </c>
      <c r="X58" t="n">
        <v>15039.9759090071</v>
      </c>
      <c r="Y58" t="n">
        <v>15128.5403268081</v>
      </c>
      <c r="Z58" t="n">
        <v>15354.0832843086</v>
      </c>
      <c r="AA58" t="n">
        <v>15079.3011572626</v>
      </c>
      <c r="AB58" t="n">
        <v>14508.750870244</v>
      </c>
      <c r="AC58" t="n">
        <v>13713.1376846777</v>
      </c>
      <c r="AD58" t="n">
        <v>12811.1390710142</v>
      </c>
      <c r="AE58" t="n">
        <v>11336.4946311662</v>
      </c>
      <c r="AF58" t="n">
        <v>10749.9696977258</v>
      </c>
    </row>
    <row r="59">
      <c r="A59" t="s">
        <v>226</v>
      </c>
      <c r="B59" t="s">
        <v>486</v>
      </c>
      <c r="C59" t="s">
        <v>317</v>
      </c>
      <c r="D59" t="s">
        <v>487</v>
      </c>
      <c r="E59" t="s">
        <v>318</v>
      </c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</row>
  </sheetData>
  <pageMargins left="0.7" right="0.7" top="0.75" bottom="0.75" header="0.3" footer="0.3"/>
  <pageSetup paperSize="9" orientation="portrait" horizontalDpi="300" verticalDpi="300" r:id="rId2"/>
</worksheet>
</file>

<file path=xl/worksheets/sheet1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263</v>
      </c>
      <c r="B1" t="s">
        <v>264</v>
      </c>
      <c r="C1" t="s">
        <v>265</v>
      </c>
      <c r="D1" t="s">
        <v>266</v>
      </c>
      <c r="E1" t="s">
        <v>267</v>
      </c>
      <c r="F1" t="s">
        <v>268</v>
      </c>
      <c r="G1" t="s">
        <v>269</v>
      </c>
      <c r="H1" t="s">
        <v>270</v>
      </c>
      <c r="I1" t="s">
        <v>271</v>
      </c>
      <c r="J1" t="s">
        <v>272</v>
      </c>
      <c r="K1" t="s">
        <v>273</v>
      </c>
      <c r="L1" t="s">
        <v>274</v>
      </c>
      <c r="M1" t="s">
        <v>275</v>
      </c>
      <c r="N1" t="s">
        <v>276</v>
      </c>
      <c r="O1" t="s">
        <v>277</v>
      </c>
      <c r="P1" t="s">
        <v>278</v>
      </c>
      <c r="Q1" t="s">
        <v>279</v>
      </c>
      <c r="R1" t="s">
        <v>280</v>
      </c>
      <c r="S1" t="s">
        <v>281</v>
      </c>
      <c r="T1" t="s">
        <v>282</v>
      </c>
      <c r="U1" t="s">
        <v>283</v>
      </c>
      <c r="V1" t="s">
        <v>284</v>
      </c>
      <c r="W1" t="s">
        <v>285</v>
      </c>
      <c r="X1" t="s">
        <v>286</v>
      </c>
      <c r="Y1" t="s">
        <v>287</v>
      </c>
      <c r="Z1" t="s">
        <v>288</v>
      </c>
      <c r="AA1" t="s">
        <v>289</v>
      </c>
      <c r="AB1" t="s">
        <v>290</v>
      </c>
      <c r="AC1" t="s">
        <v>291</v>
      </c>
      <c r="AD1" t="s">
        <v>292</v>
      </c>
      <c r="AE1" t="s">
        <v>293</v>
      </c>
      <c r="AF1" t="s">
        <v>294</v>
      </c>
    </row>
    <row r="2">
      <c r="A2" t="s">
        <v>228</v>
      </c>
      <c r="B2" t="s">
        <v>295</v>
      </c>
      <c r="C2" t="s">
        <v>317</v>
      </c>
      <c r="D2" t="s">
        <v>297</v>
      </c>
      <c r="E2" t="s">
        <v>318</v>
      </c>
      <c r="F2" t="n">
        <v>54.0870241124475</v>
      </c>
      <c r="G2" t="n">
        <v>54.7722730789481</v>
      </c>
      <c r="H2" t="n">
        <v>53.9117751907134</v>
      </c>
      <c r="I2" t="n">
        <v>53.602109005235</v>
      </c>
      <c r="J2" t="n">
        <v>53.3588906987635</v>
      </c>
      <c r="K2" t="n">
        <v>54.496090386522</v>
      </c>
      <c r="L2" t="n">
        <v>52.832715061926</v>
      </c>
      <c r="M2" t="n">
        <v>51.8120775428957</v>
      </c>
      <c r="N2" t="n">
        <v>50.5423139624007</v>
      </c>
      <c r="O2" t="n">
        <v>49.5488387617168</v>
      </c>
      <c r="P2" t="n">
        <v>47.0048679835885</v>
      </c>
      <c r="Q2" t="n">
        <v>46.0458521732388</v>
      </c>
      <c r="R2" t="n">
        <v>46.5860025801317</v>
      </c>
      <c r="S2" t="n">
        <v>47.1620944971564</v>
      </c>
      <c r="T2" t="n">
        <v>47.9184848740486</v>
      </c>
      <c r="U2" t="n">
        <v>41.7166690018434</v>
      </c>
      <c r="V2" t="n">
        <v>38.263542991496</v>
      </c>
      <c r="W2" t="n">
        <v>36.5377561527485</v>
      </c>
      <c r="X2" t="n">
        <v>38.1516671645383</v>
      </c>
      <c r="Y2" t="n">
        <v>42.2552595673081</v>
      </c>
      <c r="Z2" t="n">
        <v>42.853977548051</v>
      </c>
      <c r="AA2" t="n">
        <v>31.6721295210783</v>
      </c>
      <c r="AB2" t="n">
        <v>26.4019511188952</v>
      </c>
      <c r="AC2" t="n">
        <v>24.0742832187141</v>
      </c>
      <c r="AD2" t="n">
        <v>28.1919120802035</v>
      </c>
      <c r="AE2" t="n">
        <v>27.5324768268192</v>
      </c>
      <c r="AF2" t="n">
        <v>29.6718412830065</v>
      </c>
    </row>
    <row r="3">
      <c r="A3" t="s">
        <v>228</v>
      </c>
      <c r="B3" t="s">
        <v>374</v>
      </c>
      <c r="C3" t="s">
        <v>317</v>
      </c>
      <c r="D3" t="s">
        <v>375</v>
      </c>
      <c r="E3" t="s">
        <v>318</v>
      </c>
      <c r="F3" t="n">
        <v>123.686838792513</v>
      </c>
      <c r="G3" t="n">
        <v>121.109659163818</v>
      </c>
      <c r="H3" t="n">
        <v>118.563629552704</v>
      </c>
      <c r="I3" t="n">
        <v>112.578847993213</v>
      </c>
      <c r="J3" t="n">
        <v>108.311426345733</v>
      </c>
      <c r="K3" t="n">
        <v>106.692563882151</v>
      </c>
      <c r="L3" t="n">
        <v>108.417602421431</v>
      </c>
      <c r="M3" t="n">
        <v>111.011697143498</v>
      </c>
      <c r="N3" t="n">
        <v>115.490916308422</v>
      </c>
      <c r="O3" t="n">
        <v>122.712934427918</v>
      </c>
      <c r="P3" t="n">
        <v>131.340881048979</v>
      </c>
      <c r="Q3" t="n">
        <v>144.724851575093</v>
      </c>
      <c r="R3" t="n">
        <v>161.350971048727</v>
      </c>
      <c r="S3" t="n">
        <v>178.794237532053</v>
      </c>
      <c r="T3" t="n">
        <v>189.624511604181</v>
      </c>
      <c r="U3" t="n">
        <v>200.692548352113</v>
      </c>
      <c r="V3" t="n">
        <v>208.561351374889</v>
      </c>
      <c r="W3" t="n">
        <v>209.731565784722</v>
      </c>
      <c r="X3" t="n">
        <v>201.515335266585</v>
      </c>
      <c r="Y3" t="n">
        <v>203.928092177208</v>
      </c>
      <c r="Z3" t="n">
        <v>199.673102469642</v>
      </c>
      <c r="AA3" t="n">
        <v>179.511251317338</v>
      </c>
      <c r="AB3" t="n">
        <v>161.778632928654</v>
      </c>
      <c r="AC3" t="n">
        <v>146.693950328825</v>
      </c>
      <c r="AD3" t="n">
        <v>144.481868552748</v>
      </c>
      <c r="AE3" t="n">
        <v>127.171097503844</v>
      </c>
      <c r="AF3" t="n">
        <v>130.675297791968</v>
      </c>
    </row>
    <row r="4">
      <c r="A4" t="s">
        <v>228</v>
      </c>
      <c r="B4" t="s">
        <v>376</v>
      </c>
      <c r="C4" t="s">
        <v>317</v>
      </c>
      <c r="D4" t="s">
        <v>377</v>
      </c>
      <c r="E4" t="s">
        <v>318</v>
      </c>
      <c r="F4" t="n">
        <v>11147.4176042693</v>
      </c>
      <c r="G4" t="n">
        <v>11470.6001937609</v>
      </c>
      <c r="H4" t="n">
        <v>11853.2710684267</v>
      </c>
      <c r="I4" t="n">
        <v>12259.3807694613</v>
      </c>
      <c r="J4" t="n">
        <v>12659.358258297</v>
      </c>
      <c r="K4" t="n">
        <v>13323.3424227901</v>
      </c>
      <c r="L4" t="n">
        <v>13439.1352011411</v>
      </c>
      <c r="M4" t="n">
        <v>13436.777282899</v>
      </c>
      <c r="N4" t="n">
        <v>13283.3758051402</v>
      </c>
      <c r="O4" t="n">
        <v>13258.0573529831</v>
      </c>
      <c r="P4" t="n">
        <v>13484.0069428033</v>
      </c>
      <c r="Q4" t="n">
        <v>13796.1516399036</v>
      </c>
      <c r="R4" t="n">
        <v>14065.0936297416</v>
      </c>
      <c r="S4" t="n">
        <v>14359.9972388222</v>
      </c>
      <c r="T4" t="n">
        <v>14265.0433439157</v>
      </c>
      <c r="U4" t="n">
        <v>13221.9111265693</v>
      </c>
      <c r="V4" t="n">
        <v>12596.0290265433</v>
      </c>
      <c r="W4" t="n">
        <v>12263.8132887072</v>
      </c>
      <c r="X4" t="n">
        <v>11952.2513914267</v>
      </c>
      <c r="Y4" t="n">
        <v>12014.1497620409</v>
      </c>
      <c r="Z4" t="n">
        <v>11969.5727043321</v>
      </c>
      <c r="AA4" t="n">
        <v>12382.9321654702</v>
      </c>
      <c r="AB4" t="n">
        <v>12617.9596706809</v>
      </c>
      <c r="AC4" t="n">
        <v>12396.1270438773</v>
      </c>
      <c r="AD4" t="n">
        <v>12133.5801845296</v>
      </c>
      <c r="AE4" t="n">
        <v>11741.0081452351</v>
      </c>
      <c r="AF4" t="n">
        <v>12584.8991671116</v>
      </c>
    </row>
    <row r="5">
      <c r="A5" t="s">
        <v>228</v>
      </c>
      <c r="B5" t="s">
        <v>378</v>
      </c>
      <c r="C5" t="s">
        <v>317</v>
      </c>
      <c r="D5" t="s">
        <v>379</v>
      </c>
      <c r="E5" t="s">
        <v>318</v>
      </c>
      <c r="F5" t="n">
        <v>2476.61952846192</v>
      </c>
      <c r="G5" t="n">
        <v>2526.75253989558</v>
      </c>
      <c r="H5" t="n">
        <v>2586.81089436533</v>
      </c>
      <c r="I5" t="n">
        <v>2640.61712896013</v>
      </c>
      <c r="J5" t="n">
        <v>2709.624758254</v>
      </c>
      <c r="K5" t="n">
        <v>2783.54808970076</v>
      </c>
      <c r="L5" t="n">
        <v>2793.90616199791</v>
      </c>
      <c r="M5" t="n">
        <v>2795.5450523829</v>
      </c>
      <c r="N5" t="n">
        <v>2757.77383687602</v>
      </c>
      <c r="O5" t="n">
        <v>2794.55261020506</v>
      </c>
      <c r="P5" t="n">
        <v>2899.95577562535</v>
      </c>
      <c r="Q5" t="n">
        <v>2985.5771753158</v>
      </c>
      <c r="R5" t="n">
        <v>3013.20468060358</v>
      </c>
      <c r="S5" t="n">
        <v>3142.5508596265</v>
      </c>
      <c r="T5" t="n">
        <v>3174.83008183827</v>
      </c>
      <c r="U5" t="n">
        <v>2831.88815749327</v>
      </c>
      <c r="V5" t="n">
        <v>2683.53569721166</v>
      </c>
      <c r="W5" t="n">
        <v>2617.24513266903</v>
      </c>
      <c r="X5" t="n">
        <v>2527.92414696932</v>
      </c>
      <c r="Y5" t="n">
        <v>2505.47731519852</v>
      </c>
      <c r="Z5" t="n">
        <v>2456.153045905</v>
      </c>
      <c r="AA5" t="n">
        <v>2652.99336348013</v>
      </c>
      <c r="AB5" t="n">
        <v>2919.91516579027</v>
      </c>
      <c r="AC5" t="n">
        <v>2879.89045233447</v>
      </c>
      <c r="AD5" t="n">
        <v>2940.03761844867</v>
      </c>
      <c r="AE5" t="n">
        <v>2830.8781341209</v>
      </c>
      <c r="AF5" t="n">
        <v>3019.29115204525</v>
      </c>
    </row>
    <row r="6">
      <c r="A6" t="s">
        <v>228</v>
      </c>
      <c r="B6" t="s">
        <v>380</v>
      </c>
      <c r="C6" t="s">
        <v>317</v>
      </c>
      <c r="D6" t="s">
        <v>381</v>
      </c>
      <c r="E6" t="s">
        <v>318</v>
      </c>
      <c r="F6" t="n">
        <v>937.42033944512</v>
      </c>
      <c r="G6" t="n">
        <v>922.053978294946</v>
      </c>
      <c r="H6" t="n">
        <v>932.538247149414</v>
      </c>
      <c r="I6" t="n">
        <v>937.115552680241</v>
      </c>
      <c r="J6" t="n">
        <v>932.0564112771</v>
      </c>
      <c r="K6" t="n">
        <v>933.095947034862</v>
      </c>
      <c r="L6" t="n">
        <v>908.673204775399</v>
      </c>
      <c r="M6" t="n">
        <v>874.114078303153</v>
      </c>
      <c r="N6" t="n">
        <v>826.143436358562</v>
      </c>
      <c r="O6" t="n">
        <v>770.47349208751</v>
      </c>
      <c r="P6" t="n">
        <v>734.515022363447</v>
      </c>
      <c r="Q6" t="n">
        <v>704.084971285668</v>
      </c>
      <c r="R6" t="n">
        <v>666.397816781858</v>
      </c>
      <c r="S6" t="n">
        <v>619.112696460367</v>
      </c>
      <c r="T6" t="n">
        <v>585.423341325975</v>
      </c>
      <c r="U6" t="n">
        <v>530.214347365452</v>
      </c>
      <c r="V6" t="n">
        <v>494.276304779686</v>
      </c>
      <c r="W6" t="n">
        <v>461.138507369713</v>
      </c>
      <c r="X6" t="n">
        <v>437.693169783373</v>
      </c>
      <c r="Y6" t="n">
        <v>424.986751204366</v>
      </c>
      <c r="Z6" t="n">
        <v>404.979783404726</v>
      </c>
      <c r="AA6" t="n">
        <v>486.12546326093</v>
      </c>
      <c r="AB6" t="n">
        <v>529.121648329465</v>
      </c>
      <c r="AC6" t="n">
        <v>520.096949205049</v>
      </c>
      <c r="AD6" t="n">
        <v>479.801888025719</v>
      </c>
      <c r="AE6" t="n">
        <v>442.941834056935</v>
      </c>
      <c r="AF6" t="n">
        <v>457.193684412188</v>
      </c>
    </row>
    <row r="7">
      <c r="A7" t="s">
        <v>228</v>
      </c>
      <c r="B7" t="s">
        <v>382</v>
      </c>
      <c r="C7" t="s">
        <v>317</v>
      </c>
      <c r="D7" t="s">
        <v>383</v>
      </c>
      <c r="E7" t="s">
        <v>318</v>
      </c>
      <c r="F7" t="n">
        <v>802.370387200555</v>
      </c>
      <c r="G7" t="n">
        <v>817.635048352763</v>
      </c>
      <c r="H7" t="n">
        <v>839.311408446016</v>
      </c>
      <c r="I7" t="n">
        <v>871.578084851556</v>
      </c>
      <c r="J7" t="n">
        <v>898.939897898984</v>
      </c>
      <c r="K7" t="n">
        <v>960.953509542772</v>
      </c>
      <c r="L7" t="n">
        <v>965.523039681318</v>
      </c>
      <c r="M7" t="n">
        <v>973.709853219835</v>
      </c>
      <c r="N7" t="n">
        <v>966.547414526799</v>
      </c>
      <c r="O7" t="n">
        <v>970.633120374651</v>
      </c>
      <c r="P7" t="n">
        <v>997.755251813168</v>
      </c>
      <c r="Q7" t="n">
        <v>1034.12439765836</v>
      </c>
      <c r="R7" t="n">
        <v>1055.14360614096</v>
      </c>
      <c r="S7" t="n">
        <v>1059.58578130709</v>
      </c>
      <c r="T7" t="n">
        <v>1031.26164922005</v>
      </c>
      <c r="U7" t="n">
        <v>921.137522968602</v>
      </c>
      <c r="V7" t="n">
        <v>836.639801895939</v>
      </c>
      <c r="W7" t="n">
        <v>778.343639827161</v>
      </c>
      <c r="X7" t="n">
        <v>744.540593203872</v>
      </c>
      <c r="Y7" t="n">
        <v>717.684606858793</v>
      </c>
      <c r="Z7" t="n">
        <v>693.32873660827</v>
      </c>
      <c r="AA7" t="n">
        <v>743.602813223697</v>
      </c>
      <c r="AB7" t="n">
        <v>760.869601278883</v>
      </c>
      <c r="AC7" t="n">
        <v>766.631141927255</v>
      </c>
      <c r="AD7" t="n">
        <v>749.751422121975</v>
      </c>
      <c r="AE7" t="n">
        <v>724.520185861279</v>
      </c>
      <c r="AF7" t="n">
        <v>799.814143368766</v>
      </c>
    </row>
    <row r="8">
      <c r="A8" t="s">
        <v>228</v>
      </c>
      <c r="B8" t="s">
        <v>384</v>
      </c>
      <c r="C8" t="s">
        <v>317</v>
      </c>
      <c r="D8" t="s">
        <v>385</v>
      </c>
      <c r="E8" t="s">
        <v>318</v>
      </c>
      <c r="F8" t="n">
        <v>89.4233018637934</v>
      </c>
      <c r="G8" t="n">
        <v>96.3534356568216</v>
      </c>
      <c r="H8" t="n">
        <v>102.068658782751</v>
      </c>
      <c r="I8" t="n">
        <v>99.1739922410503</v>
      </c>
      <c r="J8" t="n">
        <v>99.2393363656168</v>
      </c>
      <c r="K8" t="n">
        <v>111.848383282341</v>
      </c>
      <c r="L8" t="n">
        <v>110.22381987228</v>
      </c>
      <c r="M8" t="n">
        <v>107.108002125469</v>
      </c>
      <c r="N8" t="n">
        <v>104.020138711838</v>
      </c>
      <c r="O8" t="n">
        <v>104.916311907425</v>
      </c>
      <c r="P8" t="n">
        <v>113.891961958129</v>
      </c>
      <c r="Q8" t="n">
        <v>121.606235843991</v>
      </c>
      <c r="R8" t="n">
        <v>127.622503264771</v>
      </c>
      <c r="S8" t="n">
        <v>138.275877236375</v>
      </c>
      <c r="T8" t="n">
        <v>151.954618113007</v>
      </c>
      <c r="U8" t="n">
        <v>181.258451787217</v>
      </c>
      <c r="V8" t="n">
        <v>250.140686032007</v>
      </c>
      <c r="W8" t="n">
        <v>306.421088073193</v>
      </c>
      <c r="X8" t="n">
        <v>335.1502408503</v>
      </c>
      <c r="Y8" t="n">
        <v>369.256969449368</v>
      </c>
      <c r="Z8" t="n">
        <v>378.303971500828</v>
      </c>
      <c r="AA8" t="n">
        <v>387.194793794405</v>
      </c>
      <c r="AB8" t="n">
        <v>322.365499196726</v>
      </c>
      <c r="AC8" t="n">
        <v>307.792005005507</v>
      </c>
      <c r="AD8" t="n">
        <v>288.845584626065</v>
      </c>
      <c r="AE8" t="n">
        <v>253.487707218134</v>
      </c>
      <c r="AF8" t="n">
        <v>247.54417442579</v>
      </c>
    </row>
    <row r="9">
      <c r="A9" t="s">
        <v>228</v>
      </c>
      <c r="B9" t="s">
        <v>386</v>
      </c>
      <c r="C9" t="s">
        <v>317</v>
      </c>
      <c r="D9" t="s">
        <v>387</v>
      </c>
      <c r="E9" t="s">
        <v>318</v>
      </c>
      <c r="F9" t="n">
        <v>872.512383731472</v>
      </c>
      <c r="G9" t="n">
        <v>898.4739702508</v>
      </c>
      <c r="H9" t="n">
        <v>911.377365783924</v>
      </c>
      <c r="I9" t="n">
        <v>928.2791087936</v>
      </c>
      <c r="J9" t="n">
        <v>941.5188546801</v>
      </c>
      <c r="K9" t="n">
        <v>990.711808765168</v>
      </c>
      <c r="L9" t="n">
        <v>1001.88119783137</v>
      </c>
      <c r="M9" t="n">
        <v>996.068645277699</v>
      </c>
      <c r="N9" t="n">
        <v>992.884572970364</v>
      </c>
      <c r="O9" t="n">
        <v>988.407665865284</v>
      </c>
      <c r="P9" t="n">
        <v>1006.32891061833</v>
      </c>
      <c r="Q9" t="n">
        <v>1035.97693644126</v>
      </c>
      <c r="R9" t="n">
        <v>1075.6977096358</v>
      </c>
      <c r="S9" t="n">
        <v>1126.8305951615</v>
      </c>
      <c r="T9" t="n">
        <v>1112.31293148114</v>
      </c>
      <c r="U9" t="n">
        <v>1032.36961405891</v>
      </c>
      <c r="V9" t="n">
        <v>971.503316863688</v>
      </c>
      <c r="W9" t="n">
        <v>960.285604281577</v>
      </c>
      <c r="X9" t="n">
        <v>946.845278393936</v>
      </c>
      <c r="Y9" t="n">
        <v>962.938217336233</v>
      </c>
      <c r="Z9" t="n">
        <v>974.813957733296</v>
      </c>
      <c r="AA9" t="n">
        <v>950.833170694032</v>
      </c>
      <c r="AB9" t="n">
        <v>929.431248041766</v>
      </c>
      <c r="AC9" t="n">
        <v>899.030120347654</v>
      </c>
      <c r="AD9" t="n">
        <v>870.783392485065</v>
      </c>
      <c r="AE9" t="n">
        <v>847.405154033494</v>
      </c>
      <c r="AF9" t="n">
        <v>923.192371542508</v>
      </c>
    </row>
    <row r="10">
      <c r="A10" t="s">
        <v>228</v>
      </c>
      <c r="B10" t="s">
        <v>388</v>
      </c>
      <c r="C10" t="s">
        <v>317</v>
      </c>
      <c r="D10" t="s">
        <v>389</v>
      </c>
      <c r="E10" t="s">
        <v>318</v>
      </c>
      <c r="F10" t="n">
        <v>1364.24041457775</v>
      </c>
      <c r="G10" t="n">
        <v>1407.08660594074</v>
      </c>
      <c r="H10" t="n">
        <v>1427.52465693492</v>
      </c>
      <c r="I10" t="n">
        <v>1454.67725973305</v>
      </c>
      <c r="J10" t="n">
        <v>1475.15259394971</v>
      </c>
      <c r="K10" t="n">
        <v>1553.53101847939</v>
      </c>
      <c r="L10" t="n">
        <v>1566.32322456624</v>
      </c>
      <c r="M10" t="n">
        <v>1546.69241592073</v>
      </c>
      <c r="N10" t="n">
        <v>1528.51887467487</v>
      </c>
      <c r="O10" t="n">
        <v>1510.62294880112</v>
      </c>
      <c r="P10" t="n">
        <v>1529.30332399233</v>
      </c>
      <c r="Q10" t="n">
        <v>1566.63112113273</v>
      </c>
      <c r="R10" t="n">
        <v>1617.7360282962</v>
      </c>
      <c r="S10" t="n">
        <v>1685.43625105725</v>
      </c>
      <c r="T10" t="n">
        <v>1708.12943852815</v>
      </c>
      <c r="U10" t="n">
        <v>1630.70229596151</v>
      </c>
      <c r="V10" t="n">
        <v>1545.00768423915</v>
      </c>
      <c r="W10" t="n">
        <v>1541.16907271245</v>
      </c>
      <c r="X10" t="n">
        <v>1521.86224399532</v>
      </c>
      <c r="Y10" t="n">
        <v>1542.67520838225</v>
      </c>
      <c r="Z10" t="n">
        <v>1535.69329616955</v>
      </c>
      <c r="AA10" t="n">
        <v>1536.7465868954</v>
      </c>
      <c r="AB10" t="n">
        <v>1509.79165913539</v>
      </c>
      <c r="AC10" t="n">
        <v>1491.90720059174</v>
      </c>
      <c r="AD10" t="n">
        <v>1450.69477235971</v>
      </c>
      <c r="AE10" t="n">
        <v>1427.36592994978</v>
      </c>
      <c r="AF10" t="n">
        <v>1564.35353356582</v>
      </c>
    </row>
    <row r="11">
      <c r="A11" t="s">
        <v>228</v>
      </c>
      <c r="B11" t="s">
        <v>390</v>
      </c>
      <c r="C11" t="s">
        <v>317</v>
      </c>
      <c r="D11" t="s">
        <v>391</v>
      </c>
      <c r="E11" t="s">
        <v>318</v>
      </c>
      <c r="F11" t="n">
        <v>492.04671201572</v>
      </c>
      <c r="G11" t="n">
        <v>508.947503208373</v>
      </c>
      <c r="H11" t="n">
        <v>516.487285181741</v>
      </c>
      <c r="I11" t="n">
        <v>526.745385795255</v>
      </c>
      <c r="J11" t="n">
        <v>533.985551367732</v>
      </c>
      <c r="K11" t="n">
        <v>563.191200626875</v>
      </c>
      <c r="L11" t="n">
        <v>564.811702619324</v>
      </c>
      <c r="M11" t="n">
        <v>550.976769798223</v>
      </c>
      <c r="N11" t="n">
        <v>535.96793855814</v>
      </c>
      <c r="O11" t="n">
        <v>522.532248620613</v>
      </c>
      <c r="P11" t="n">
        <v>523.285122180531</v>
      </c>
      <c r="Q11" t="n">
        <v>530.9633962142</v>
      </c>
      <c r="R11" t="n">
        <v>542.34703352297</v>
      </c>
      <c r="S11" t="n">
        <v>558.91636736948</v>
      </c>
      <c r="T11" t="n">
        <v>596.07223508748</v>
      </c>
      <c r="U11" t="n">
        <v>598.216677368041</v>
      </c>
      <c r="V11" t="n">
        <v>573.403584148682</v>
      </c>
      <c r="W11" t="n">
        <v>580.803293824483</v>
      </c>
      <c r="X11" t="n">
        <v>574.938836967012</v>
      </c>
      <c r="Y11" t="n">
        <v>579.652973058018</v>
      </c>
      <c r="Z11" t="n">
        <v>560.795615608716</v>
      </c>
      <c r="AA11" t="n">
        <v>585.9229806638</v>
      </c>
      <c r="AB11" t="n">
        <v>580.368688046511</v>
      </c>
      <c r="AC11" t="n">
        <v>592.881448682745</v>
      </c>
      <c r="AD11" t="n">
        <v>579.913167681614</v>
      </c>
      <c r="AE11" t="n">
        <v>579.960775916284</v>
      </c>
      <c r="AF11" t="n">
        <v>641.161162023312</v>
      </c>
    </row>
    <row r="12">
      <c r="A12" t="s">
        <v>228</v>
      </c>
      <c r="B12" t="s">
        <v>392</v>
      </c>
      <c r="C12" t="s">
        <v>317</v>
      </c>
      <c r="D12" t="s">
        <v>393</v>
      </c>
      <c r="E12" t="s">
        <v>318</v>
      </c>
      <c r="F12" t="n">
        <v>1072.5457034595</v>
      </c>
      <c r="G12" t="n">
        <v>1094.89364721576</v>
      </c>
      <c r="H12" t="n">
        <v>1125.51697709712</v>
      </c>
      <c r="I12" t="n">
        <v>1173.24945715188</v>
      </c>
      <c r="J12" t="n">
        <v>1228.75671930911</v>
      </c>
      <c r="K12" t="n">
        <v>1311.63876859226</v>
      </c>
      <c r="L12" t="n">
        <v>1364.80248008291</v>
      </c>
      <c r="M12" t="n">
        <v>1392.65070508689</v>
      </c>
      <c r="N12" t="n">
        <v>1400.93844139518</v>
      </c>
      <c r="O12" t="n">
        <v>1404.68601559169</v>
      </c>
      <c r="P12" t="n">
        <v>1448.70012064082</v>
      </c>
      <c r="Q12" t="n">
        <v>1503.97087665362</v>
      </c>
      <c r="R12" t="n">
        <v>1568.02815020261</v>
      </c>
      <c r="S12" t="n">
        <v>1568.18531158619</v>
      </c>
      <c r="T12" t="n">
        <v>1478.99590697838</v>
      </c>
      <c r="U12" t="n">
        <v>1322.66141898193</v>
      </c>
      <c r="V12" t="n">
        <v>1223.00867039005</v>
      </c>
      <c r="W12" t="n">
        <v>1160.43748383647</v>
      </c>
      <c r="X12" t="n">
        <v>1094.03427031022</v>
      </c>
      <c r="Y12" t="n">
        <v>1075.33723196908</v>
      </c>
      <c r="Z12" t="n">
        <v>1080.10177388114</v>
      </c>
      <c r="AA12" t="n">
        <v>1117.07399011708</v>
      </c>
      <c r="AB12" t="n">
        <v>1134.28968683442</v>
      </c>
      <c r="AC12" t="n">
        <v>1112.98427481966</v>
      </c>
      <c r="AD12" t="n">
        <v>1078.62154372777</v>
      </c>
      <c r="AE12" t="n">
        <v>1068.2294001388</v>
      </c>
      <c r="AF12" t="n">
        <v>1165.0605717996</v>
      </c>
    </row>
    <row r="13">
      <c r="A13" t="s">
        <v>228</v>
      </c>
      <c r="B13" t="s">
        <v>394</v>
      </c>
      <c r="C13" t="s">
        <v>317</v>
      </c>
      <c r="D13" t="s">
        <v>395</v>
      </c>
      <c r="E13" t="s">
        <v>318</v>
      </c>
      <c r="F13" t="n">
        <v>948.277544853098</v>
      </c>
      <c r="G13" t="n">
        <v>994.09488367245</v>
      </c>
      <c r="H13" t="n">
        <v>1047.49808768505</v>
      </c>
      <c r="I13" t="n">
        <v>1096.70488189328</v>
      </c>
      <c r="J13" t="n">
        <v>1160.97474892988</v>
      </c>
      <c r="K13" t="n">
        <v>1258.76680130437</v>
      </c>
      <c r="L13" t="n">
        <v>1301.54213833091</v>
      </c>
      <c r="M13" t="n">
        <v>1333.45884135745</v>
      </c>
      <c r="N13" t="n">
        <v>1357.45577081291</v>
      </c>
      <c r="O13" t="n">
        <v>1396.52876252011</v>
      </c>
      <c r="P13" t="n">
        <v>1453.21948110765</v>
      </c>
      <c r="Q13" t="n">
        <v>1523.79369480629</v>
      </c>
      <c r="R13" t="n">
        <v>1607.54879638398</v>
      </c>
      <c r="S13" t="n">
        <v>1688.99768652328</v>
      </c>
      <c r="T13" t="n">
        <v>1653.57489605662</v>
      </c>
      <c r="U13" t="n">
        <v>1571.11516144868</v>
      </c>
      <c r="V13" t="n">
        <v>1512.51527803756</v>
      </c>
      <c r="W13" t="n">
        <v>1459.06656220433</v>
      </c>
      <c r="X13" t="n">
        <v>1406.60222565095</v>
      </c>
      <c r="Y13" t="n">
        <v>1390.82749646419</v>
      </c>
      <c r="Z13" t="n">
        <v>1385.43021137867</v>
      </c>
      <c r="AA13" t="n">
        <v>1410.64065716137</v>
      </c>
      <c r="AB13" t="n">
        <v>1426.65854962743</v>
      </c>
      <c r="AC13" t="n">
        <v>1404.33684195839</v>
      </c>
      <c r="AD13" t="n">
        <v>1362.96136394661</v>
      </c>
      <c r="AE13" t="n">
        <v>1348.83892389292</v>
      </c>
      <c r="AF13" t="n">
        <v>1484.26915000893</v>
      </c>
    </row>
    <row r="14">
      <c r="A14" t="s">
        <v>228</v>
      </c>
      <c r="B14" t="s">
        <v>396</v>
      </c>
      <c r="C14" t="s">
        <v>317</v>
      </c>
      <c r="D14" t="s">
        <v>397</v>
      </c>
      <c r="E14" t="s">
        <v>318</v>
      </c>
      <c r="F14" t="n">
        <v>442.291591695261</v>
      </c>
      <c r="G14" t="n">
        <v>442.990807598236</v>
      </c>
      <c r="H14" t="n">
        <v>453.2463817623</v>
      </c>
      <c r="I14" t="n">
        <v>460.537473253075</v>
      </c>
      <c r="J14" t="n">
        <v>461.207561877715</v>
      </c>
      <c r="K14" t="n">
        <v>477.559286908404</v>
      </c>
      <c r="L14" t="n">
        <v>476.251947412369</v>
      </c>
      <c r="M14" t="n">
        <v>447.164120738879</v>
      </c>
      <c r="N14" t="n">
        <v>404.268524457822</v>
      </c>
      <c r="O14" t="n">
        <v>368.08387637474</v>
      </c>
      <c r="P14" t="n">
        <v>348.149519246198</v>
      </c>
      <c r="Q14" t="n">
        <v>335.91424883722</v>
      </c>
      <c r="R14" t="n">
        <v>329.741455787048</v>
      </c>
      <c r="S14" t="n">
        <v>314.915136368634</v>
      </c>
      <c r="T14" t="n">
        <v>290.527729822654</v>
      </c>
      <c r="U14" t="n">
        <v>259.923035119137</v>
      </c>
      <c r="V14" t="n">
        <v>244.247922418697</v>
      </c>
      <c r="W14" t="n">
        <v>232.486776880875</v>
      </c>
      <c r="X14" t="n">
        <v>222.878331035916</v>
      </c>
      <c r="Y14" t="n">
        <v>217.298949534648</v>
      </c>
      <c r="Z14" t="n">
        <v>203.948654303345</v>
      </c>
      <c r="AA14" t="n">
        <v>195.556843008745</v>
      </c>
      <c r="AB14" t="n">
        <v>187.376550334671</v>
      </c>
      <c r="AC14" t="n">
        <v>175.792855946664</v>
      </c>
      <c r="AD14" t="n">
        <v>171.057099398552</v>
      </c>
      <c r="AE14" t="n">
        <v>171.915294376493</v>
      </c>
      <c r="AF14" t="n">
        <v>191.619356657507</v>
      </c>
    </row>
    <row r="15">
      <c r="A15" t="s">
        <v>228</v>
      </c>
      <c r="B15" t="s">
        <v>398</v>
      </c>
      <c r="C15" t="s">
        <v>317</v>
      </c>
      <c r="D15" t="s">
        <v>399</v>
      </c>
      <c r="E15" t="s">
        <v>318</v>
      </c>
      <c r="F15" t="n">
        <v>828.660252191839</v>
      </c>
      <c r="G15" t="n">
        <v>851.481679962749</v>
      </c>
      <c r="H15" t="n">
        <v>879.745384754558</v>
      </c>
      <c r="I15" t="n">
        <v>912.467786254399</v>
      </c>
      <c r="J15" t="n">
        <v>931.574582817798</v>
      </c>
      <c r="K15" t="n">
        <v>976.852008863917</v>
      </c>
      <c r="L15" t="n">
        <v>989.105734186373</v>
      </c>
      <c r="M15" t="n">
        <v>961.154598252132</v>
      </c>
      <c r="N15" t="n">
        <v>914.535360209246</v>
      </c>
      <c r="O15" t="n">
        <v>878.069461887432</v>
      </c>
      <c r="P15" t="n">
        <v>868.206139221927</v>
      </c>
      <c r="Q15" t="n">
        <v>879.756314229973</v>
      </c>
      <c r="R15" t="n">
        <v>894.343171878075</v>
      </c>
      <c r="S15" t="n">
        <v>898.718701269355</v>
      </c>
      <c r="T15" t="n">
        <v>878.713983492541</v>
      </c>
      <c r="U15" t="n">
        <v>832.778868378481</v>
      </c>
      <c r="V15" t="n">
        <v>793.632873097485</v>
      </c>
      <c r="W15" t="n">
        <v>764.031037416698</v>
      </c>
      <c r="X15" t="n">
        <v>730.026622879432</v>
      </c>
      <c r="Y15" t="n">
        <v>730.158969327819</v>
      </c>
      <c r="Z15" t="n">
        <v>721.348538194117</v>
      </c>
      <c r="AA15" t="n">
        <v>735.659643305447</v>
      </c>
      <c r="AB15" t="n">
        <v>723.927895712344</v>
      </c>
      <c r="AC15" t="n">
        <v>699.489710288222</v>
      </c>
      <c r="AD15" t="n">
        <v>678.801303152953</v>
      </c>
      <c r="AE15" t="n">
        <v>664.434088155502</v>
      </c>
      <c r="AF15" t="n">
        <v>725.573020055306</v>
      </c>
    </row>
    <row r="16">
      <c r="A16" t="s">
        <v>228</v>
      </c>
      <c r="B16" t="s">
        <v>400</v>
      </c>
      <c r="C16" t="s">
        <v>317</v>
      </c>
      <c r="D16" t="s">
        <v>401</v>
      </c>
      <c r="E16" t="s">
        <v>318</v>
      </c>
      <c r="F16" t="n">
        <v>386.920667338355</v>
      </c>
      <c r="G16" t="n">
        <v>408.986393811287</v>
      </c>
      <c r="H16" t="n">
        <v>426.995465373654</v>
      </c>
      <c r="I16" t="n">
        <v>452.411891698968</v>
      </c>
      <c r="J16" t="n">
        <v>470.827404778938</v>
      </c>
      <c r="K16" t="n">
        <v>499.754343204738</v>
      </c>
      <c r="L16" t="n">
        <v>513.295760422202</v>
      </c>
      <c r="M16" t="n">
        <v>514.36548246668</v>
      </c>
      <c r="N16" t="n">
        <v>510.54973143661</v>
      </c>
      <c r="O16" t="n">
        <v>510.187258868327</v>
      </c>
      <c r="P16" t="n">
        <v>520.200954702346</v>
      </c>
      <c r="Q16" t="n">
        <v>543.929527563</v>
      </c>
      <c r="R16" t="n">
        <v>564.64969739958</v>
      </c>
      <c r="S16" t="n">
        <v>583.794477023786</v>
      </c>
      <c r="T16" t="n">
        <v>588.155029786873</v>
      </c>
      <c r="U16" t="n">
        <v>572.863997443166</v>
      </c>
      <c r="V16" t="n">
        <v>549.398607880679</v>
      </c>
      <c r="W16" t="n">
        <v>531.559809511937</v>
      </c>
      <c r="X16" t="n">
        <v>507.164633880584</v>
      </c>
      <c r="Y16" t="n">
        <v>512.86780393654</v>
      </c>
      <c r="Z16" t="n">
        <v>517.381718206409</v>
      </c>
      <c r="AA16" t="n">
        <v>540.086538650712</v>
      </c>
      <c r="AB16" t="n">
        <v>536.543842968145</v>
      </c>
      <c r="AC16" t="n">
        <v>523.69736683603</v>
      </c>
      <c r="AD16" t="n">
        <v>507.744505576895</v>
      </c>
      <c r="AE16" t="n">
        <v>492.518793779009</v>
      </c>
      <c r="AF16" t="n">
        <v>533.953663397799</v>
      </c>
    </row>
    <row r="17">
      <c r="A17" t="s">
        <v>228</v>
      </c>
      <c r="B17" t="s">
        <v>402</v>
      </c>
      <c r="C17" t="s">
        <v>317</v>
      </c>
      <c r="D17" t="s">
        <v>403</v>
      </c>
      <c r="E17" t="s">
        <v>318</v>
      </c>
      <c r="F17" t="n">
        <v>434.224964891944</v>
      </c>
      <c r="G17" t="n">
        <v>459.87050904089</v>
      </c>
      <c r="H17" t="n">
        <v>482.119120666162</v>
      </c>
      <c r="I17" t="n">
        <v>509.029509348387</v>
      </c>
      <c r="J17" t="n">
        <v>535.312771562065</v>
      </c>
      <c r="K17" t="n">
        <v>565.321081473052</v>
      </c>
      <c r="L17" t="n">
        <v>582.424050614543</v>
      </c>
      <c r="M17" t="n">
        <v>595.905680421358</v>
      </c>
      <c r="N17" t="n">
        <v>600.111352646374</v>
      </c>
      <c r="O17" t="n">
        <v>608.237817899325</v>
      </c>
      <c r="P17" t="n">
        <v>618.63323034652</v>
      </c>
      <c r="Q17" t="n">
        <v>637.581402136617</v>
      </c>
      <c r="R17" t="n">
        <v>656.762796885085</v>
      </c>
      <c r="S17" t="n">
        <v>678.515741965991</v>
      </c>
      <c r="T17" t="n">
        <v>678.670280987458</v>
      </c>
      <c r="U17" t="n">
        <v>644.864179217265</v>
      </c>
      <c r="V17" t="n">
        <v>644.650253666767</v>
      </c>
      <c r="W17" t="n">
        <v>660.882860284351</v>
      </c>
      <c r="X17" t="n">
        <v>673.168629870372</v>
      </c>
      <c r="Y17" t="n">
        <v>693.825285388828</v>
      </c>
      <c r="Z17" t="n">
        <v>707.563127251864</v>
      </c>
      <c r="AA17" t="n">
        <v>705.860132989355</v>
      </c>
      <c r="AB17" t="n">
        <v>700.224948784812</v>
      </c>
      <c r="AC17" t="n">
        <v>686.849923754382</v>
      </c>
      <c r="AD17" t="n">
        <v>671.725322141472</v>
      </c>
      <c r="AE17" t="n">
        <v>667.816364891243</v>
      </c>
      <c r="AF17" t="n">
        <v>724.641867909909</v>
      </c>
    </row>
    <row r="18">
      <c r="A18" t="s">
        <v>228</v>
      </c>
      <c r="B18" t="s">
        <v>404</v>
      </c>
      <c r="C18" t="s">
        <v>317</v>
      </c>
      <c r="D18" t="s">
        <v>405</v>
      </c>
      <c r="E18" t="s">
        <v>318</v>
      </c>
      <c r="F18" t="n">
        <v>1470.56874619006</v>
      </c>
      <c r="G18" t="n">
        <v>1530.756983988</v>
      </c>
      <c r="H18" t="n">
        <v>1614.09300309254</v>
      </c>
      <c r="I18" t="n">
        <v>1701.58261145174</v>
      </c>
      <c r="J18" t="n">
        <v>1778.55296711251</v>
      </c>
      <c r="K18" t="n">
        <v>1898.86846967333</v>
      </c>
      <c r="L18" t="n">
        <v>1869.12171498121</v>
      </c>
      <c r="M18" t="n">
        <v>1858.70463379418</v>
      </c>
      <c r="N18" t="n">
        <v>1830.99625031858</v>
      </c>
      <c r="O18" t="n">
        <v>1813.43259177598</v>
      </c>
      <c r="P18" t="n">
        <v>1792.57136275912</v>
      </c>
      <c r="Q18" t="n">
        <v>1787.8747165475</v>
      </c>
      <c r="R18" t="n">
        <v>1786.67624738872</v>
      </c>
      <c r="S18" t="n">
        <v>1797.13659396782</v>
      </c>
      <c r="T18" t="n">
        <v>1812.14951550509</v>
      </c>
      <c r="U18" t="n">
        <v>1718.43114103798</v>
      </c>
      <c r="V18" t="n">
        <v>1652.73254117135</v>
      </c>
      <c r="W18" t="n">
        <v>1618.94080204737</v>
      </c>
      <c r="X18" t="n">
        <v>1645.33504935971</v>
      </c>
      <c r="Y18" t="n">
        <v>1737.36364967181</v>
      </c>
      <c r="Z18" t="n">
        <v>1791.42808890922</v>
      </c>
      <c r="AA18" t="n">
        <v>1752.51550547682</v>
      </c>
      <c r="AB18" t="n">
        <v>1730.42170257916</v>
      </c>
      <c r="AC18" t="n">
        <v>1681.56354997681</v>
      </c>
      <c r="AD18" t="n">
        <v>1625.90619225826</v>
      </c>
      <c r="AE18" t="n">
        <v>1553.25587789607</v>
      </c>
      <c r="AF18" t="n">
        <v>1623.62849271604</v>
      </c>
    </row>
    <row r="19">
      <c r="A19" t="s">
        <v>228</v>
      </c>
      <c r="B19" t="s">
        <v>406</v>
      </c>
      <c r="C19" t="s">
        <v>317</v>
      </c>
      <c r="D19" t="s">
        <v>407</v>
      </c>
      <c r="E19" t="s">
        <v>318</v>
      </c>
      <c r="F19" t="n">
        <v>715.843901201637</v>
      </c>
      <c r="G19" t="n">
        <v>763.091236252133</v>
      </c>
      <c r="H19" t="n">
        <v>809.923009687216</v>
      </c>
      <c r="I19" t="n">
        <v>857.411414006756</v>
      </c>
      <c r="J19" t="n">
        <v>903.813744129778</v>
      </c>
      <c r="K19" t="n">
        <v>964.286778934978</v>
      </c>
      <c r="L19" t="n">
        <v>983.027561709641</v>
      </c>
      <c r="M19" t="n">
        <v>993.570022214026</v>
      </c>
      <c r="N19" t="n">
        <v>992.65494479865</v>
      </c>
      <c r="O19" t="n">
        <v>1002.44741074993</v>
      </c>
      <c r="P19" t="n">
        <v>1023.614790343</v>
      </c>
      <c r="Q19" t="n">
        <v>1047.50136929105</v>
      </c>
      <c r="R19" t="n">
        <v>1068.47222565081</v>
      </c>
      <c r="S19" t="n">
        <v>1080.35675608994</v>
      </c>
      <c r="T19" t="n">
        <v>1108.58068761857</v>
      </c>
      <c r="U19" t="n">
        <v>1030.37681340231</v>
      </c>
      <c r="V19" t="n">
        <v>956.720006966741</v>
      </c>
      <c r="W19" t="n">
        <v>895.007623494145</v>
      </c>
      <c r="X19" t="n">
        <v>836.065268169574</v>
      </c>
      <c r="Y19" t="n">
        <v>828.221628307529</v>
      </c>
      <c r="Z19" t="n">
        <v>818.011895779799</v>
      </c>
      <c r="AA19" t="n">
        <v>854.903883982657</v>
      </c>
      <c r="AB19" t="n">
        <v>860.991064721012</v>
      </c>
      <c r="AC19" t="n">
        <v>845.301075271657</v>
      </c>
      <c r="AD19" t="n">
        <v>806.423082283034</v>
      </c>
      <c r="AE19" t="n">
        <v>759.239699053496</v>
      </c>
      <c r="AF19" t="n">
        <v>773.529376804046</v>
      </c>
    </row>
    <row r="20">
      <c r="A20" t="s">
        <v>228</v>
      </c>
      <c r="B20" t="s">
        <v>408</v>
      </c>
      <c r="C20" t="s">
        <v>317</v>
      </c>
      <c r="D20" t="s">
        <v>409</v>
      </c>
      <c r="E20" t="s">
        <v>318</v>
      </c>
      <c r="F20" t="n">
        <v>1323.14939904307</v>
      </c>
      <c r="G20" t="n">
        <v>1311.1132470402</v>
      </c>
      <c r="H20" t="n">
        <v>1293.69294786731</v>
      </c>
      <c r="I20" t="n">
        <v>1262.61677680281</v>
      </c>
      <c r="J20" t="n">
        <v>1246.62454646634</v>
      </c>
      <c r="K20" t="n">
        <v>1280.86112784605</v>
      </c>
      <c r="L20" t="n">
        <v>1251.42996612024</v>
      </c>
      <c r="M20" t="n">
        <v>1201.64034037481</v>
      </c>
      <c r="N20" t="n">
        <v>1144.39110318217</v>
      </c>
      <c r="O20" t="n">
        <v>1070.26868551942</v>
      </c>
      <c r="P20" t="n">
        <v>1066.50504266451</v>
      </c>
      <c r="Q20" t="n">
        <v>1091.93138878632</v>
      </c>
      <c r="R20" t="n">
        <v>1148.56827600039</v>
      </c>
      <c r="S20" t="n">
        <v>1201.62276675865</v>
      </c>
      <c r="T20" t="n">
        <v>1226.91199588181</v>
      </c>
      <c r="U20" t="n">
        <v>1214.56565234743</v>
      </c>
      <c r="V20" t="n">
        <v>1171.20256036429</v>
      </c>
      <c r="W20" t="n">
        <v>1199.78842409278</v>
      </c>
      <c r="X20" t="n">
        <v>1214.3735400987</v>
      </c>
      <c r="Y20" t="n">
        <v>1270.00976323906</v>
      </c>
      <c r="Z20" t="n">
        <v>1245.25190625184</v>
      </c>
      <c r="AA20" t="n">
        <v>1188.02455356503</v>
      </c>
      <c r="AB20" t="n">
        <v>1178.96886130505</v>
      </c>
      <c r="AC20" t="n">
        <v>1142.64225329404</v>
      </c>
      <c r="AD20" t="n">
        <v>1059.21876622401</v>
      </c>
      <c r="AE20" t="n">
        <v>1017.66037243236</v>
      </c>
      <c r="AF20" t="n">
        <v>1113.36998647647</v>
      </c>
    </row>
    <row r="21">
      <c r="A21" t="s">
        <v>228</v>
      </c>
      <c r="B21" t="s">
        <v>410</v>
      </c>
      <c r="C21" t="s">
        <v>317</v>
      </c>
      <c r="D21" t="s">
        <v>411</v>
      </c>
      <c r="E21" t="s">
        <v>318</v>
      </c>
      <c r="F21" t="n">
        <v>1498.80924948591</v>
      </c>
      <c r="G21" t="n">
        <v>1506.36747707432</v>
      </c>
      <c r="H21" t="n">
        <v>1506.89774837536</v>
      </c>
      <c r="I21" t="n">
        <v>1497.56060426404</v>
      </c>
      <c r="J21" t="n">
        <v>1508.06408329011</v>
      </c>
      <c r="K21" t="n">
        <v>1574.9907197176</v>
      </c>
      <c r="L21" t="n">
        <v>1557.24698759728</v>
      </c>
      <c r="M21" t="n">
        <v>1522.91024387421</v>
      </c>
      <c r="N21" t="n">
        <v>1477.31308680517</v>
      </c>
      <c r="O21" t="n">
        <v>1415.08835789912</v>
      </c>
      <c r="P21" t="n">
        <v>1432.27408182349</v>
      </c>
      <c r="Q21" t="n">
        <v>1486.08023643043</v>
      </c>
      <c r="R21" t="n">
        <v>1568.84028488511</v>
      </c>
      <c r="S21" t="n">
        <v>1653.25961161949</v>
      </c>
      <c r="T21" t="n">
        <v>1745.69109795574</v>
      </c>
      <c r="U21" t="n">
        <v>1812.83213279536</v>
      </c>
      <c r="V21" t="n">
        <v>1795.77550684168</v>
      </c>
      <c r="W21" t="n">
        <v>1865.66566785795</v>
      </c>
      <c r="X21" t="n">
        <v>1891.47431886722</v>
      </c>
      <c r="Y21" t="n">
        <v>1946.69306778282</v>
      </c>
      <c r="Z21" t="n">
        <v>1967.95829695856</v>
      </c>
      <c r="AA21" t="n">
        <v>1959.28828634961</v>
      </c>
      <c r="AB21" t="n">
        <v>1960.84086963709</v>
      </c>
      <c r="AC21" t="n">
        <v>1894.13843264873</v>
      </c>
      <c r="AD21" t="n">
        <v>1798.59634760783</v>
      </c>
      <c r="AE21" t="n">
        <v>1695.16621635913</v>
      </c>
      <c r="AF21" t="n">
        <v>1823.53052202855</v>
      </c>
    </row>
    <row r="22">
      <c r="A22" t="s">
        <v>228</v>
      </c>
      <c r="B22" t="s">
        <v>412</v>
      </c>
      <c r="C22" t="s">
        <v>317</v>
      </c>
      <c r="D22" t="s">
        <v>413</v>
      </c>
      <c r="E22" t="s">
        <v>318</v>
      </c>
      <c r="F22" t="n">
        <v>171.32894968457</v>
      </c>
      <c r="G22" t="n">
        <v>190.863218107868</v>
      </c>
      <c r="H22" t="n">
        <v>209.010475964345</v>
      </c>
      <c r="I22" t="n">
        <v>231.031122312065</v>
      </c>
      <c r="J22" t="n">
        <v>257.774835358471</v>
      </c>
      <c r="K22" t="n">
        <v>290.536019714169</v>
      </c>
      <c r="L22" t="n">
        <v>302.430228607366</v>
      </c>
      <c r="M22" t="n">
        <v>318.20384482091</v>
      </c>
      <c r="N22" t="n">
        <v>330.183524541194</v>
      </c>
      <c r="O22" t="n">
        <v>342.483887819793</v>
      </c>
      <c r="P22" t="n">
        <v>363.590696011612</v>
      </c>
      <c r="Q22" t="n">
        <v>392.050951511742</v>
      </c>
      <c r="R22" t="n">
        <v>418.103539264945</v>
      </c>
      <c r="S22" t="n">
        <v>449.448686755716</v>
      </c>
      <c r="T22" t="n">
        <v>517.05018012305</v>
      </c>
      <c r="U22" t="n">
        <v>596.856824019341</v>
      </c>
      <c r="V22" t="n">
        <v>623.635935845348</v>
      </c>
      <c r="W22" t="n">
        <v>665.112313901884</v>
      </c>
      <c r="X22" t="n">
        <v>676.3327986857</v>
      </c>
      <c r="Y22" t="n">
        <v>675.782245587537</v>
      </c>
      <c r="Z22" t="n">
        <v>721.82813095848</v>
      </c>
      <c r="AA22" t="n">
        <v>771.187758120039</v>
      </c>
      <c r="AB22" t="n">
        <v>781.779224234935</v>
      </c>
      <c r="AC22" t="n">
        <v>751.422631767803</v>
      </c>
      <c r="AD22" t="n">
        <v>739.389875056731</v>
      </c>
      <c r="AE22" t="n">
        <v>677.505843926768</v>
      </c>
      <c r="AF22" t="n">
        <v>710.160535552079</v>
      </c>
    </row>
    <row r="23">
      <c r="A23" t="s">
        <v>228</v>
      </c>
      <c r="B23" t="s">
        <v>414</v>
      </c>
      <c r="C23" t="s">
        <v>317</v>
      </c>
      <c r="D23" t="s">
        <v>415</v>
      </c>
      <c r="E23" t="s">
        <v>318</v>
      </c>
      <c r="F23" t="n">
        <v>2687.61441905492</v>
      </c>
      <c r="G23" t="n">
        <v>2817.89289462131</v>
      </c>
      <c r="H23" t="n">
        <v>2961.49544566514</v>
      </c>
      <c r="I23" t="n">
        <v>3157.38399520069</v>
      </c>
      <c r="J23" t="n">
        <v>3445.47081482734</v>
      </c>
      <c r="K23" t="n">
        <v>3834.86864713644</v>
      </c>
      <c r="L23" t="n">
        <v>4081.89393265504</v>
      </c>
      <c r="M23" t="n">
        <v>4446.22869235151</v>
      </c>
      <c r="N23" t="n">
        <v>4741.55672391818</v>
      </c>
      <c r="O23" t="n">
        <v>5047.56880568452</v>
      </c>
      <c r="P23" t="n">
        <v>5548.09240550876</v>
      </c>
      <c r="Q23" t="n">
        <v>6256.48325995536</v>
      </c>
      <c r="R23" t="n">
        <v>6823.14562744634</v>
      </c>
      <c r="S23" t="n">
        <v>6993.72512649974</v>
      </c>
      <c r="T23" t="n">
        <v>6808.43891283973</v>
      </c>
      <c r="U23" t="n">
        <v>6116.92744635868</v>
      </c>
      <c r="V23" t="n">
        <v>5292.24658729264</v>
      </c>
      <c r="W23" t="n">
        <v>4554.74032784558</v>
      </c>
      <c r="X23" t="n">
        <v>3987.32924954435</v>
      </c>
      <c r="Y23" t="n">
        <v>3741.83591760799</v>
      </c>
      <c r="Z23" t="n">
        <v>3601.94775971338</v>
      </c>
      <c r="AA23" t="n">
        <v>3397.73176728528</v>
      </c>
      <c r="AB23" t="n">
        <v>3287.06180970157</v>
      </c>
      <c r="AC23" t="n">
        <v>3194.8392220739</v>
      </c>
      <c r="AD23" t="n">
        <v>3102.90977532071</v>
      </c>
      <c r="AE23" t="n">
        <v>2927.22811622434</v>
      </c>
      <c r="AF23" t="n">
        <v>3063.08426598391</v>
      </c>
    </row>
    <row r="24">
      <c r="A24" t="s">
        <v>228</v>
      </c>
      <c r="B24" t="s">
        <v>416</v>
      </c>
      <c r="C24" t="s">
        <v>317</v>
      </c>
      <c r="D24" t="s">
        <v>417</v>
      </c>
      <c r="E24" t="s">
        <v>318</v>
      </c>
      <c r="F24" t="n">
        <v>5694.47116321746</v>
      </c>
      <c r="G24" t="n">
        <v>6324.32738619214</v>
      </c>
      <c r="H24" t="n">
        <v>6917.34347444355</v>
      </c>
      <c r="I24" t="n">
        <v>7569.63865659628</v>
      </c>
      <c r="J24" t="n">
        <v>8321.23643136954</v>
      </c>
      <c r="K24" t="n">
        <v>9251.3942944829</v>
      </c>
      <c r="L24" t="n">
        <v>9664.94806130508</v>
      </c>
      <c r="M24" t="n">
        <v>10153.4361994144</v>
      </c>
      <c r="N24" t="n">
        <v>10534.8664629744</v>
      </c>
      <c r="O24" t="n">
        <v>11012.5166267657</v>
      </c>
      <c r="P24" t="n">
        <v>11580.3767089455</v>
      </c>
      <c r="Q24" t="n">
        <v>12040.4288851256</v>
      </c>
      <c r="R24" t="n">
        <v>12568.2670509577</v>
      </c>
      <c r="S24" t="n">
        <v>12886.4959947224</v>
      </c>
      <c r="T24" t="n">
        <v>13783.8798545777</v>
      </c>
      <c r="U24" t="n">
        <v>13340.6774706992</v>
      </c>
      <c r="V24" t="n">
        <v>13059.9561897432</v>
      </c>
      <c r="W24" t="n">
        <v>12889.2867466179</v>
      </c>
      <c r="X24" t="n">
        <v>12697.1944352003</v>
      </c>
      <c r="Y24" t="n">
        <v>13310.8463503062</v>
      </c>
      <c r="Z24" t="n">
        <v>13332.7455316594</v>
      </c>
      <c r="AA24" t="n">
        <v>13335.2258831986</v>
      </c>
      <c r="AB24" t="n">
        <v>13073.0863396687</v>
      </c>
      <c r="AC24" t="n">
        <v>12335.5966641776</v>
      </c>
      <c r="AD24" t="n">
        <v>12204.5851815949</v>
      </c>
      <c r="AE24" t="n">
        <v>11613.7200358495</v>
      </c>
      <c r="AF24" t="n">
        <v>12286.5058225857</v>
      </c>
    </row>
    <row r="25">
      <c r="A25" t="s">
        <v>228</v>
      </c>
      <c r="B25" t="s">
        <v>418</v>
      </c>
      <c r="C25" t="s">
        <v>317</v>
      </c>
      <c r="D25" t="s">
        <v>419</v>
      </c>
      <c r="E25" t="s">
        <v>318</v>
      </c>
      <c r="F25" t="n">
        <v>1909.36087977185</v>
      </c>
      <c r="G25" t="n">
        <v>2018.50400932755</v>
      </c>
      <c r="H25" t="n">
        <v>2122.53547166878</v>
      </c>
      <c r="I25" t="n">
        <v>2277.0866220309</v>
      </c>
      <c r="J25" t="n">
        <v>2393.98417888745</v>
      </c>
      <c r="K25" t="n">
        <v>2542.19390677578</v>
      </c>
      <c r="L25" t="n">
        <v>2567.17433592797</v>
      </c>
      <c r="M25" t="n">
        <v>2588.87558580756</v>
      </c>
      <c r="N25" t="n">
        <v>2543.4485572401</v>
      </c>
      <c r="O25" t="n">
        <v>2489.82428821545</v>
      </c>
      <c r="P25" t="n">
        <v>2499.83913619239</v>
      </c>
      <c r="Q25" t="n">
        <v>2479.99434252858</v>
      </c>
      <c r="R25" t="n">
        <v>2487.31440010159</v>
      </c>
      <c r="S25" t="n">
        <v>2453.3205844431</v>
      </c>
      <c r="T25" t="n">
        <v>2432.94516280534</v>
      </c>
      <c r="U25" t="n">
        <v>2207.90194364069</v>
      </c>
      <c r="V25" t="n">
        <v>2034.98616654676</v>
      </c>
      <c r="W25" t="n">
        <v>1904.07331136312</v>
      </c>
      <c r="X25" t="n">
        <v>1783.76672847212</v>
      </c>
      <c r="Y25" t="n">
        <v>1795.81936740141</v>
      </c>
      <c r="Z25" t="n">
        <v>1764.13652785181</v>
      </c>
      <c r="AA25" t="n">
        <v>1767.46953323059</v>
      </c>
      <c r="AB25" t="n">
        <v>1748.30092338513</v>
      </c>
      <c r="AC25" t="n">
        <v>1664.87702187162</v>
      </c>
      <c r="AD25" t="n">
        <v>1587.0619734384</v>
      </c>
      <c r="AE25" t="n">
        <v>1445.49585623889</v>
      </c>
      <c r="AF25" t="n">
        <v>1476.69648630798</v>
      </c>
    </row>
    <row r="26">
      <c r="A26" t="s">
        <v>228</v>
      </c>
      <c r="B26" t="s">
        <v>420</v>
      </c>
      <c r="C26" t="s">
        <v>317</v>
      </c>
      <c r="D26" t="s">
        <v>421</v>
      </c>
      <c r="E26" t="s">
        <v>318</v>
      </c>
      <c r="F26" t="n">
        <v>2119.90017165807</v>
      </c>
      <c r="G26" t="n">
        <v>2480.17788498407</v>
      </c>
      <c r="H26" t="n">
        <v>2850.43314897045</v>
      </c>
      <c r="I26" t="n">
        <v>3228.43389840787</v>
      </c>
      <c r="J26" t="n">
        <v>3712.65962328713</v>
      </c>
      <c r="K26" t="n">
        <v>4288.76929758299</v>
      </c>
      <c r="L26" t="n">
        <v>4563.47478027208</v>
      </c>
      <c r="M26" t="n">
        <v>4879.04515592836</v>
      </c>
      <c r="N26" t="n">
        <v>5182.94898650552</v>
      </c>
      <c r="O26" t="n">
        <v>5534.80235371682</v>
      </c>
      <c r="P26" t="n">
        <v>5904.3264181914</v>
      </c>
      <c r="Q26" t="n">
        <v>6198.90059074094</v>
      </c>
      <c r="R26" t="n">
        <v>6531.28170911293</v>
      </c>
      <c r="S26" t="n">
        <v>6722.38118005255</v>
      </c>
      <c r="T26" t="n">
        <v>7357.12495304246</v>
      </c>
      <c r="U26" t="n">
        <v>7209.72398284809</v>
      </c>
      <c r="V26" t="n">
        <v>7061.79800774458</v>
      </c>
      <c r="W26" t="n">
        <v>6987.57196255877</v>
      </c>
      <c r="X26" t="n">
        <v>6894.52014213428</v>
      </c>
      <c r="Y26" t="n">
        <v>7327.19625620759</v>
      </c>
      <c r="Z26" t="n">
        <v>7459.49588673604</v>
      </c>
      <c r="AA26" t="n">
        <v>7449.25556117894</v>
      </c>
      <c r="AB26" t="n">
        <v>7253.44097143489</v>
      </c>
      <c r="AC26" t="n">
        <v>6838.99887118848</v>
      </c>
      <c r="AD26" t="n">
        <v>6863.91443375531</v>
      </c>
      <c r="AE26" t="n">
        <v>6596.94651300557</v>
      </c>
      <c r="AF26" t="n">
        <v>7121.65239766717</v>
      </c>
    </row>
    <row r="27">
      <c r="A27" t="s">
        <v>228</v>
      </c>
      <c r="B27" t="s">
        <v>422</v>
      </c>
      <c r="C27" t="s">
        <v>317</v>
      </c>
      <c r="D27" t="s">
        <v>423</v>
      </c>
      <c r="E27" t="s">
        <v>318</v>
      </c>
      <c r="F27" t="n">
        <v>1656.92905543105</v>
      </c>
      <c r="G27" t="n">
        <v>1817.12516701416</v>
      </c>
      <c r="H27" t="n">
        <v>1935.9842872593</v>
      </c>
      <c r="I27" t="n">
        <v>2055.57375327881</v>
      </c>
      <c r="J27" t="n">
        <v>2206.33924887651</v>
      </c>
      <c r="K27" t="n">
        <v>2412.43031733108</v>
      </c>
      <c r="L27" t="n">
        <v>2526.66828060248</v>
      </c>
      <c r="M27" t="n">
        <v>2678.32190594679</v>
      </c>
      <c r="N27" t="n">
        <v>2802.12513615939</v>
      </c>
      <c r="O27" t="n">
        <v>2982.48206026556</v>
      </c>
      <c r="P27" t="n">
        <v>3171.39049886474</v>
      </c>
      <c r="Q27" t="n">
        <v>3357.29610838373</v>
      </c>
      <c r="R27" t="n">
        <v>3545.94404948141</v>
      </c>
      <c r="S27" t="n">
        <v>3707.51172579712</v>
      </c>
      <c r="T27" t="n">
        <v>3991.81280266094</v>
      </c>
      <c r="U27" t="n">
        <v>3921.85960289833</v>
      </c>
      <c r="V27" t="n">
        <v>3963.31449034106</v>
      </c>
      <c r="W27" t="n">
        <v>3998.58724109815</v>
      </c>
      <c r="X27" t="n">
        <v>4020.31118285166</v>
      </c>
      <c r="Y27" t="n">
        <v>4188.69631170701</v>
      </c>
      <c r="Z27" t="n">
        <v>4109.23018533819</v>
      </c>
      <c r="AA27" t="n">
        <v>4118.80771260874</v>
      </c>
      <c r="AB27" t="n">
        <v>4071.64586203784</v>
      </c>
      <c r="AC27" t="n">
        <v>3832.03436397918</v>
      </c>
      <c r="AD27" t="n">
        <v>3753.64696499359</v>
      </c>
      <c r="AE27" t="n">
        <v>3571.27766660504</v>
      </c>
      <c r="AF27" t="n">
        <v>3688.1569386106</v>
      </c>
    </row>
    <row r="28">
      <c r="A28" t="s">
        <v>228</v>
      </c>
      <c r="B28" t="s">
        <v>424</v>
      </c>
      <c r="C28" t="s">
        <v>317</v>
      </c>
      <c r="D28" t="s">
        <v>425</v>
      </c>
      <c r="E28" t="s">
        <v>318</v>
      </c>
      <c r="F28" t="n">
        <v>1781.14223284113</v>
      </c>
      <c r="G28" t="n">
        <v>1817.80687973241</v>
      </c>
      <c r="H28" t="n">
        <v>1854.63036681733</v>
      </c>
      <c r="I28" t="n">
        <v>1889.38666514753</v>
      </c>
      <c r="J28" t="n">
        <v>1957.06465969712</v>
      </c>
      <c r="K28" t="n">
        <v>2072.94098657106</v>
      </c>
      <c r="L28" t="n">
        <v>2074.1397812529</v>
      </c>
      <c r="M28" t="n">
        <v>2075.25859916529</v>
      </c>
      <c r="N28" t="n">
        <v>2057.78452784985</v>
      </c>
      <c r="O28" t="n">
        <v>2063.63466938086</v>
      </c>
      <c r="P28" t="n">
        <v>2121.96843969105</v>
      </c>
      <c r="Q28" t="n">
        <v>2207.55450379783</v>
      </c>
      <c r="R28" t="n">
        <v>2294.9814207993</v>
      </c>
      <c r="S28" t="n">
        <v>2426.35915747423</v>
      </c>
      <c r="T28" t="n">
        <v>2528.49735115062</v>
      </c>
      <c r="U28" t="n">
        <v>2493.32271052941</v>
      </c>
      <c r="V28" t="n">
        <v>2444.22915208192</v>
      </c>
      <c r="W28" t="n">
        <v>2401.8749866934</v>
      </c>
      <c r="X28" t="n">
        <v>2315.10773649072</v>
      </c>
      <c r="Y28" t="n">
        <v>2261.58445053365</v>
      </c>
      <c r="Z28" t="n">
        <v>2277.23171840992</v>
      </c>
      <c r="AA28" t="n">
        <v>2310.44058536697</v>
      </c>
      <c r="AB28" t="n">
        <v>2341.313559635</v>
      </c>
      <c r="AC28" t="n">
        <v>2332.49497973943</v>
      </c>
      <c r="AD28" t="n">
        <v>2236.75176342699</v>
      </c>
      <c r="AE28" t="n">
        <v>2215.49852582093</v>
      </c>
      <c r="AF28" t="n">
        <v>2319.63120843709</v>
      </c>
    </row>
    <row r="29">
      <c r="A29" t="s">
        <v>228</v>
      </c>
      <c r="B29" t="s">
        <v>426</v>
      </c>
      <c r="C29" t="s">
        <v>317</v>
      </c>
      <c r="D29" t="s">
        <v>427</v>
      </c>
      <c r="E29" t="s">
        <v>318</v>
      </c>
      <c r="F29" t="n">
        <v>564.188315422093</v>
      </c>
      <c r="G29" t="n">
        <v>582.466405419944</v>
      </c>
      <c r="H29" t="n">
        <v>594.469788516869</v>
      </c>
      <c r="I29" t="n">
        <v>599.209417063932</v>
      </c>
      <c r="J29" t="n">
        <v>608.482488007071</v>
      </c>
      <c r="K29" t="n">
        <v>630.865069605786</v>
      </c>
      <c r="L29" t="n">
        <v>648.648546359705</v>
      </c>
      <c r="M29" t="n">
        <v>672.964438613198</v>
      </c>
      <c r="N29" t="n">
        <v>715.004769591526</v>
      </c>
      <c r="O29" t="n">
        <v>756.894282344259</v>
      </c>
      <c r="P29" t="n">
        <v>777.235275408685</v>
      </c>
      <c r="Q29" t="n">
        <v>811.94290368245</v>
      </c>
      <c r="R29" t="n">
        <v>854.445800866451</v>
      </c>
      <c r="S29" t="n">
        <v>910.847411344978</v>
      </c>
      <c r="T29" t="n">
        <v>971.988514914579</v>
      </c>
      <c r="U29" t="n">
        <v>970.76981758639</v>
      </c>
      <c r="V29" t="n">
        <v>951.6870432842</v>
      </c>
      <c r="W29" t="n">
        <v>932.688831113334</v>
      </c>
      <c r="X29" t="n">
        <v>890.431140005384</v>
      </c>
      <c r="Y29" t="n">
        <v>870.315059196768</v>
      </c>
      <c r="Z29" t="n">
        <v>881.628516542287</v>
      </c>
      <c r="AA29" t="n">
        <v>902.426038606755</v>
      </c>
      <c r="AB29" t="n">
        <v>913.563764377883</v>
      </c>
      <c r="AC29" t="n">
        <v>933.470690193548</v>
      </c>
      <c r="AD29" t="n">
        <v>910.780003617866</v>
      </c>
      <c r="AE29" t="n">
        <v>916.79989830133</v>
      </c>
      <c r="AF29" t="n">
        <v>974.903653521133</v>
      </c>
    </row>
    <row r="30">
      <c r="A30" t="s">
        <v>228</v>
      </c>
      <c r="B30" t="s">
        <v>428</v>
      </c>
      <c r="C30" t="s">
        <v>317</v>
      </c>
      <c r="D30" t="s">
        <v>429</v>
      </c>
      <c r="E30" t="s">
        <v>318</v>
      </c>
      <c r="F30" t="n">
        <v>87.7190459565187</v>
      </c>
      <c r="G30" t="n">
        <v>82.4697421033731</v>
      </c>
      <c r="H30" t="n">
        <v>76.0852183285698</v>
      </c>
      <c r="I30" t="n">
        <v>70.5844921515725</v>
      </c>
      <c r="J30" t="n">
        <v>66.4284120058289</v>
      </c>
      <c r="K30" t="n">
        <v>64.5610537255361</v>
      </c>
      <c r="L30" t="n">
        <v>62.2713108016598</v>
      </c>
      <c r="M30" t="n">
        <v>62.4252999983213</v>
      </c>
      <c r="N30" t="n">
        <v>62.2545385731748</v>
      </c>
      <c r="O30" t="n">
        <v>63.6923280153811</v>
      </c>
      <c r="P30" t="n">
        <v>65.5054063436863</v>
      </c>
      <c r="Q30" t="n">
        <v>69.3534903831038</v>
      </c>
      <c r="R30" t="n">
        <v>70.7057121802178</v>
      </c>
      <c r="S30" t="n">
        <v>75.5076504415143</v>
      </c>
      <c r="T30" t="n">
        <v>75.9307924502107</v>
      </c>
      <c r="U30" t="n">
        <v>70.4877527811768</v>
      </c>
      <c r="V30" t="n">
        <v>76.611423547876</v>
      </c>
      <c r="W30" t="n">
        <v>79.016507679887</v>
      </c>
      <c r="X30" t="n">
        <v>86.919583402591</v>
      </c>
      <c r="Y30" t="n">
        <v>77.5080378862553</v>
      </c>
      <c r="Z30" t="n">
        <v>69.2611413139613</v>
      </c>
      <c r="AA30" t="n">
        <v>62.020308189559</v>
      </c>
      <c r="AB30" t="n">
        <v>58.24899722809</v>
      </c>
      <c r="AC30" t="n">
        <v>54.4707196045009</v>
      </c>
      <c r="AD30" t="n">
        <v>59.4304641384968</v>
      </c>
      <c r="AE30" t="n">
        <v>51.6182778901326</v>
      </c>
      <c r="AF30" t="n">
        <v>48.4587802576918</v>
      </c>
    </row>
    <row r="31">
      <c r="A31" t="s">
        <v>228</v>
      </c>
      <c r="B31" t="s">
        <v>430</v>
      </c>
      <c r="C31" t="s">
        <v>317</v>
      </c>
      <c r="D31" t="s">
        <v>431</v>
      </c>
      <c r="E31" t="s">
        <v>318</v>
      </c>
      <c r="F31" t="n">
        <v>800.486440683486</v>
      </c>
      <c r="G31" t="n">
        <v>779.324896166271</v>
      </c>
      <c r="H31" t="n">
        <v>775.608923053067</v>
      </c>
      <c r="I31" t="n">
        <v>776.320416866908</v>
      </c>
      <c r="J31" t="n">
        <v>796.902421373082</v>
      </c>
      <c r="K31" t="n">
        <v>837.947152158061</v>
      </c>
      <c r="L31" t="n">
        <v>793.269213972342</v>
      </c>
      <c r="M31" t="n">
        <v>737.295488077665</v>
      </c>
      <c r="N31" t="n">
        <v>656.972933040921</v>
      </c>
      <c r="O31" t="n">
        <v>582.422065273814</v>
      </c>
      <c r="P31" t="n">
        <v>548.027709105991</v>
      </c>
      <c r="Q31" t="n">
        <v>520.377123718032</v>
      </c>
      <c r="R31" t="n">
        <v>498.961767408182</v>
      </c>
      <c r="S31" t="n">
        <v>492.276174269526</v>
      </c>
      <c r="T31" t="n">
        <v>489.066390468792</v>
      </c>
      <c r="U31" t="n">
        <v>469.153239951598</v>
      </c>
      <c r="V31" t="n">
        <v>444.445962998659</v>
      </c>
      <c r="W31" t="n">
        <v>437.116890536973</v>
      </c>
      <c r="X31" t="n">
        <v>419.116727350909</v>
      </c>
      <c r="Y31" t="n">
        <v>396.160331016463</v>
      </c>
      <c r="Z31" t="n">
        <v>370.004240704623</v>
      </c>
      <c r="AA31" t="n">
        <v>393.30208495121</v>
      </c>
      <c r="AB31" t="n">
        <v>410.745529853424</v>
      </c>
      <c r="AC31" t="n">
        <v>408.977505650913</v>
      </c>
      <c r="AD31" t="n">
        <v>376.080199527461</v>
      </c>
      <c r="AE31" t="n">
        <v>335.728298558248</v>
      </c>
      <c r="AF31" t="n">
        <v>332.850631483147</v>
      </c>
    </row>
    <row r="32">
      <c r="A32" t="s">
        <v>228</v>
      </c>
      <c r="B32" t="s">
        <v>432</v>
      </c>
      <c r="C32" t="s">
        <v>317</v>
      </c>
      <c r="D32" t="s">
        <v>433</v>
      </c>
      <c r="E32" t="s">
        <v>318</v>
      </c>
      <c r="F32" t="n">
        <v>207.98475247753</v>
      </c>
      <c r="G32" t="n">
        <v>241.489463966284</v>
      </c>
      <c r="H32" t="n">
        <v>269.116035376575</v>
      </c>
      <c r="I32" t="n">
        <v>296.048706238264</v>
      </c>
      <c r="J32" t="n">
        <v>324.24657227292</v>
      </c>
      <c r="K32" t="n">
        <v>360.640195353974</v>
      </c>
      <c r="L32" t="n">
        <v>383.736240855891</v>
      </c>
      <c r="M32" t="n">
        <v>409.706581405313</v>
      </c>
      <c r="N32" t="n">
        <v>427.020328777147</v>
      </c>
      <c r="O32" t="n">
        <v>456.390750512841</v>
      </c>
      <c r="P32" t="n">
        <v>517.290113397654</v>
      </c>
      <c r="Q32" t="n">
        <v>586.449654675979</v>
      </c>
      <c r="R32" t="n">
        <v>648.90066981617</v>
      </c>
      <c r="S32" t="n">
        <v>722.105056128191</v>
      </c>
      <c r="T32" t="n">
        <v>769.777596205919</v>
      </c>
      <c r="U32" t="n">
        <v>783.826075961737</v>
      </c>
      <c r="V32" t="n">
        <v>787.162621771882</v>
      </c>
      <c r="W32" t="n">
        <v>783.091736889981</v>
      </c>
      <c r="X32" t="n">
        <v>756.119031500774</v>
      </c>
      <c r="Y32" t="n">
        <v>753.665338892763</v>
      </c>
      <c r="Z32" t="n">
        <v>785.661727510662</v>
      </c>
      <c r="AA32" t="n">
        <v>778.330158339552</v>
      </c>
      <c r="AB32" t="n">
        <v>772.758317503625</v>
      </c>
      <c r="AC32" t="n">
        <v>752.217676555815</v>
      </c>
      <c r="AD32" t="n">
        <v>715.584249863271</v>
      </c>
      <c r="AE32" t="n">
        <v>735.772568759591</v>
      </c>
      <c r="AF32" t="n">
        <v>776.264297927754</v>
      </c>
    </row>
    <row r="33">
      <c r="A33" t="s">
        <v>228</v>
      </c>
      <c r="B33" t="s">
        <v>434</v>
      </c>
      <c r="C33" t="s">
        <v>317</v>
      </c>
      <c r="D33" t="s">
        <v>435</v>
      </c>
      <c r="E33" t="s">
        <v>318</v>
      </c>
      <c r="F33" t="n">
        <v>113.881496867686</v>
      </c>
      <c r="G33" t="n">
        <v>124.808150830074</v>
      </c>
      <c r="H33" t="n">
        <v>132.256287884865</v>
      </c>
      <c r="I33" t="n">
        <v>140.211789727469</v>
      </c>
      <c r="J33" t="n">
        <v>153.819402380019</v>
      </c>
      <c r="K33" t="n">
        <v>171.375451886419</v>
      </c>
      <c r="L33" t="n">
        <v>179.177180541094</v>
      </c>
      <c r="M33" t="n">
        <v>186.474866168849</v>
      </c>
      <c r="N33" t="n">
        <v>191.045354847234</v>
      </c>
      <c r="O33" t="n">
        <v>199.604600965648</v>
      </c>
      <c r="P33" t="n">
        <v>209.848648428374</v>
      </c>
      <c r="Q33" t="n">
        <v>215.982365141188</v>
      </c>
      <c r="R33" t="n">
        <v>219.09861725496</v>
      </c>
      <c r="S33" t="n">
        <v>223.241130630497</v>
      </c>
      <c r="T33" t="n">
        <v>220.071785842126</v>
      </c>
      <c r="U33" t="n">
        <v>198.091238408066</v>
      </c>
      <c r="V33" t="n">
        <v>183.781169017983</v>
      </c>
      <c r="W33" t="n">
        <v>169.480898620516</v>
      </c>
      <c r="X33" t="n">
        <v>161.966606178725</v>
      </c>
      <c r="Y33" t="n">
        <v>163.66420926847</v>
      </c>
      <c r="Z33" t="n">
        <v>170.87061042137</v>
      </c>
      <c r="AA33" t="n">
        <v>174.157931788715</v>
      </c>
      <c r="AB33" t="n">
        <v>185.784257673505</v>
      </c>
      <c r="AC33" t="n">
        <v>183.170380911149</v>
      </c>
      <c r="AD33" t="n">
        <v>174.768279007066</v>
      </c>
      <c r="AE33" t="n">
        <v>175.579482311627</v>
      </c>
      <c r="AF33" t="n">
        <v>187.153845247363</v>
      </c>
    </row>
    <row r="34">
      <c r="A34" t="s">
        <v>228</v>
      </c>
      <c r="B34" t="s">
        <v>436</v>
      </c>
      <c r="C34" t="s">
        <v>317</v>
      </c>
      <c r="D34" t="s">
        <v>437</v>
      </c>
      <c r="E34" t="s">
        <v>318</v>
      </c>
      <c r="F34" t="n">
        <v>606.125286846334</v>
      </c>
      <c r="G34" t="n">
        <v>647.860707357332</v>
      </c>
      <c r="H34" t="n">
        <v>690.975926221776</v>
      </c>
      <c r="I34" t="n">
        <v>742.385991450485</v>
      </c>
      <c r="J34" t="n">
        <v>806.7253669602</v>
      </c>
      <c r="K34" t="n">
        <v>894.372033775522</v>
      </c>
      <c r="L34" t="n">
        <v>921.967899052697</v>
      </c>
      <c r="M34" t="n">
        <v>950.94584167508</v>
      </c>
      <c r="N34" t="n">
        <v>982.121197381832</v>
      </c>
      <c r="O34" t="n">
        <v>1022.45085376559</v>
      </c>
      <c r="P34" t="n">
        <v>1068.38745582654</v>
      </c>
      <c r="Q34" t="n">
        <v>1124.55734333142</v>
      </c>
      <c r="R34" t="n">
        <v>1173.49850223193</v>
      </c>
      <c r="S34" t="n">
        <v>1214.19019719125</v>
      </c>
      <c r="T34" t="n">
        <v>1282.68874616276</v>
      </c>
      <c r="U34" t="n">
        <v>1271.42097532788</v>
      </c>
      <c r="V34" t="n">
        <v>1298.30908142751</v>
      </c>
      <c r="W34" t="n">
        <v>1335.67172502006</v>
      </c>
      <c r="X34" t="n">
        <v>1347.7097615811</v>
      </c>
      <c r="Y34" t="n">
        <v>1405.36585297966</v>
      </c>
      <c r="Z34" t="n">
        <v>1475.60032309073</v>
      </c>
      <c r="AA34" t="n">
        <v>1659.49167730192</v>
      </c>
      <c r="AB34" t="n">
        <v>1803.83789059102</v>
      </c>
      <c r="AC34" t="n">
        <v>1879.77299149378</v>
      </c>
      <c r="AD34" t="n">
        <v>1933.9871066901</v>
      </c>
      <c r="AE34" t="n">
        <v>1655.62592969705</v>
      </c>
      <c r="AF34" t="n">
        <v>1565.44849299017</v>
      </c>
    </row>
    <row r="35">
      <c r="A35" t="s">
        <v>228</v>
      </c>
      <c r="B35" t="s">
        <v>438</v>
      </c>
      <c r="C35" t="s">
        <v>317</v>
      </c>
      <c r="D35" t="s">
        <v>439</v>
      </c>
      <c r="E35" t="s">
        <v>318</v>
      </c>
      <c r="F35" t="n">
        <v>2949.50861179698</v>
      </c>
      <c r="G35" t="n">
        <v>3250.90591789391</v>
      </c>
      <c r="H35" t="n">
        <v>3490.56125893492</v>
      </c>
      <c r="I35" t="n">
        <v>3782.38210016558</v>
      </c>
      <c r="J35" t="n">
        <v>4179.96475137474</v>
      </c>
      <c r="K35" t="n">
        <v>4650.51418305085</v>
      </c>
      <c r="L35" t="n">
        <v>4813.4663114238</v>
      </c>
      <c r="M35" t="n">
        <v>5019.53902298993</v>
      </c>
      <c r="N35" t="n">
        <v>5060.86835290453</v>
      </c>
      <c r="O35" t="n">
        <v>5144.10001771134</v>
      </c>
      <c r="P35" t="n">
        <v>5352.00032768413</v>
      </c>
      <c r="Q35" t="n">
        <v>5540.69363787744</v>
      </c>
      <c r="R35" t="n">
        <v>5714.81689129425</v>
      </c>
      <c r="S35" t="n">
        <v>5706.26024462257</v>
      </c>
      <c r="T35" t="n">
        <v>6135.80445336907</v>
      </c>
      <c r="U35" t="n">
        <v>5848.35953042988</v>
      </c>
      <c r="V35" t="n">
        <v>5658.19571999376</v>
      </c>
      <c r="W35" t="n">
        <v>5456.15605001857</v>
      </c>
      <c r="X35" t="n">
        <v>5345.87900300166</v>
      </c>
      <c r="Y35" t="n">
        <v>5276.01509032293</v>
      </c>
      <c r="Z35" t="n">
        <v>5309.92292219068</v>
      </c>
      <c r="AA35" t="n">
        <v>5640.34414486023</v>
      </c>
      <c r="AB35" t="n">
        <v>5842.31267898489</v>
      </c>
      <c r="AC35" t="n">
        <v>6056.89100056146</v>
      </c>
      <c r="AD35" t="n">
        <v>6683.54562236573</v>
      </c>
      <c r="AE35" t="n">
        <v>7170.25951238529</v>
      </c>
      <c r="AF35" t="n">
        <v>8421.65329733928</v>
      </c>
    </row>
    <row r="36">
      <c r="A36" t="s">
        <v>228</v>
      </c>
      <c r="B36" t="s">
        <v>440</v>
      </c>
      <c r="C36" t="s">
        <v>317</v>
      </c>
      <c r="D36" t="s">
        <v>441</v>
      </c>
      <c r="E36" t="s">
        <v>318</v>
      </c>
      <c r="F36" t="n">
        <v>1278.25927052611</v>
      </c>
      <c r="G36" t="n">
        <v>1352.42232944312</v>
      </c>
      <c r="H36" t="n">
        <v>1406.36930592028</v>
      </c>
      <c r="I36" t="n">
        <v>1472.6649130993</v>
      </c>
      <c r="J36" t="n">
        <v>1531.07221619316</v>
      </c>
      <c r="K36" t="n">
        <v>1622.13565531553</v>
      </c>
      <c r="L36" t="n">
        <v>1615.43536782635</v>
      </c>
      <c r="M36" t="n">
        <v>1647.43671657294</v>
      </c>
      <c r="N36" t="n">
        <v>1628.58469385735</v>
      </c>
      <c r="O36" t="n">
        <v>1639.92831125675</v>
      </c>
      <c r="P36" t="n">
        <v>1703.69321840536</v>
      </c>
      <c r="Q36" t="n">
        <v>1759.4302391001</v>
      </c>
      <c r="R36" t="n">
        <v>1789.18927794203</v>
      </c>
      <c r="S36" t="n">
        <v>1777.07613178133</v>
      </c>
      <c r="T36" t="n">
        <v>1965.01799131902</v>
      </c>
      <c r="U36" t="n">
        <v>1900.06368693719</v>
      </c>
      <c r="V36" t="n">
        <v>1819.02364678363</v>
      </c>
      <c r="W36" t="n">
        <v>1738.60736751973</v>
      </c>
      <c r="X36" t="n">
        <v>1655.75858551527</v>
      </c>
      <c r="Y36" t="n">
        <v>1596.74637690574</v>
      </c>
      <c r="Z36" t="n">
        <v>1571.72798358807</v>
      </c>
      <c r="AA36" t="n">
        <v>1641.80790694075</v>
      </c>
      <c r="AB36" t="n">
        <v>1656.9060845727</v>
      </c>
      <c r="AC36" t="n">
        <v>1627.17696248634</v>
      </c>
      <c r="AD36" t="n">
        <v>1656.00915776592</v>
      </c>
      <c r="AE36" t="n">
        <v>1703.40275999397</v>
      </c>
      <c r="AF36" t="n">
        <v>1916.27554423124</v>
      </c>
    </row>
    <row r="37">
      <c r="A37" t="s">
        <v>228</v>
      </c>
      <c r="B37" t="s">
        <v>442</v>
      </c>
      <c r="C37" t="s">
        <v>317</v>
      </c>
      <c r="D37" t="s">
        <v>443</v>
      </c>
      <c r="E37" t="s">
        <v>318</v>
      </c>
      <c r="F37" t="n">
        <v>1254.66903561186</v>
      </c>
      <c r="G37" t="n">
        <v>1402.67085006673</v>
      </c>
      <c r="H37" t="n">
        <v>1498.26480666861</v>
      </c>
      <c r="I37" t="n">
        <v>1607.31820318504</v>
      </c>
      <c r="J37" t="n">
        <v>1798.01140920791</v>
      </c>
      <c r="K37" t="n">
        <v>2034.81675319551</v>
      </c>
      <c r="L37" t="n">
        <v>2108.19688672687</v>
      </c>
      <c r="M37" t="n">
        <v>2182.08233780785</v>
      </c>
      <c r="N37" t="n">
        <v>2189.73941992491</v>
      </c>
      <c r="O37" t="n">
        <v>2220.98814238529</v>
      </c>
      <c r="P37" t="n">
        <v>2316.34610407339</v>
      </c>
      <c r="Q37" t="n">
        <v>2346.02504394476</v>
      </c>
      <c r="R37" t="n">
        <v>2393.69348438169</v>
      </c>
      <c r="S37" t="n">
        <v>2264.55014067175</v>
      </c>
      <c r="T37" t="n">
        <v>2306.88271534723</v>
      </c>
      <c r="U37" t="n">
        <v>2078.91008200233</v>
      </c>
      <c r="V37" t="n">
        <v>1943.22610474119</v>
      </c>
      <c r="W37" t="n">
        <v>1777.03247165796</v>
      </c>
      <c r="X37" t="n">
        <v>1721.88734897203</v>
      </c>
      <c r="Y37" t="n">
        <v>1670.38640474385</v>
      </c>
      <c r="Z37" t="n">
        <v>1606.28698437</v>
      </c>
      <c r="AA37" t="n">
        <v>1547.07861884918</v>
      </c>
      <c r="AB37" t="n">
        <v>1509.65007921755</v>
      </c>
      <c r="AC37" t="n">
        <v>1519.19716931804</v>
      </c>
      <c r="AD37" t="n">
        <v>1689.08092344076</v>
      </c>
      <c r="AE37" t="n">
        <v>1652.59871785806</v>
      </c>
      <c r="AF37" t="n">
        <v>1968.22446918854</v>
      </c>
    </row>
    <row r="38">
      <c r="A38" t="s">
        <v>228</v>
      </c>
      <c r="B38" t="s">
        <v>444</v>
      </c>
      <c r="C38" t="s">
        <v>317</v>
      </c>
      <c r="D38" t="s">
        <v>445</v>
      </c>
      <c r="E38" t="s">
        <v>318</v>
      </c>
      <c r="F38" t="n">
        <v>415.897658853185</v>
      </c>
      <c r="G38" t="n">
        <v>495.293188496635</v>
      </c>
      <c r="H38" t="n">
        <v>585.357250198255</v>
      </c>
      <c r="I38" t="n">
        <v>701.758607550042</v>
      </c>
      <c r="J38" t="n">
        <v>850.195889649817</v>
      </c>
      <c r="K38" t="n">
        <v>992.838451544617</v>
      </c>
      <c r="L38" t="n">
        <v>1089.08484693389</v>
      </c>
      <c r="M38" t="n">
        <v>1189.21634552736</v>
      </c>
      <c r="N38" t="n">
        <v>1241.71948224209</v>
      </c>
      <c r="O38" t="n">
        <v>1282.33851061999</v>
      </c>
      <c r="P38" t="n">
        <v>1331.0886827884</v>
      </c>
      <c r="Q38" t="n">
        <v>1434.2699589817</v>
      </c>
      <c r="R38" t="n">
        <v>1530.9014027315</v>
      </c>
      <c r="S38" t="n">
        <v>1663.44508512694</v>
      </c>
      <c r="T38" t="n">
        <v>1862.05958973323</v>
      </c>
      <c r="U38" t="n">
        <v>1864.24185546796</v>
      </c>
      <c r="V38" t="n">
        <v>1891.63476296035</v>
      </c>
      <c r="W38" t="n">
        <v>1937.39037138755</v>
      </c>
      <c r="X38" t="n">
        <v>1965.59941038274</v>
      </c>
      <c r="Y38" t="n">
        <v>2006.77321852166</v>
      </c>
      <c r="Z38" t="n">
        <v>2130.15866846232</v>
      </c>
      <c r="AA38" t="n">
        <v>2451.6155697899</v>
      </c>
      <c r="AB38" t="n">
        <v>2675.68239352052</v>
      </c>
      <c r="AC38" t="n">
        <v>2910.15040686808</v>
      </c>
      <c r="AD38" t="n">
        <v>3338.37092445816</v>
      </c>
      <c r="AE38" t="n">
        <v>3814.25803453326</v>
      </c>
      <c r="AF38" t="n">
        <v>4537.1532839195</v>
      </c>
    </row>
    <row r="39">
      <c r="A39" t="s">
        <v>228</v>
      </c>
      <c r="B39" t="s">
        <v>446</v>
      </c>
      <c r="C39" t="s">
        <v>317</v>
      </c>
      <c r="D39" t="s">
        <v>447</v>
      </c>
      <c r="E39" t="s">
        <v>318</v>
      </c>
      <c r="F39" t="n">
        <v>7925.59252635898</v>
      </c>
      <c r="G39" t="n">
        <v>8123.74852428868</v>
      </c>
      <c r="H39" t="n">
        <v>8266.70473471807</v>
      </c>
      <c r="I39" t="n">
        <v>8396.72659466627</v>
      </c>
      <c r="J39" t="n">
        <v>8619.52910218774</v>
      </c>
      <c r="K39" t="n">
        <v>8959.6631084698</v>
      </c>
      <c r="L39" t="n">
        <v>8949.56103982843</v>
      </c>
      <c r="M39" t="n">
        <v>8893.03761597994</v>
      </c>
      <c r="N39" t="n">
        <v>8706.52884857697</v>
      </c>
      <c r="O39" t="n">
        <v>8640.07992534626</v>
      </c>
      <c r="P39" t="n">
        <v>8781.75821319538</v>
      </c>
      <c r="Q39" t="n">
        <v>9101.56271748446</v>
      </c>
      <c r="R39" t="n">
        <v>9481.80624493</v>
      </c>
      <c r="S39" t="n">
        <v>9727.02814860935</v>
      </c>
      <c r="T39" t="n">
        <v>9801.59650255362</v>
      </c>
      <c r="U39" t="n">
        <v>9420.7680549612</v>
      </c>
      <c r="V39" t="n">
        <v>9145.75675977769</v>
      </c>
      <c r="W39" t="n">
        <v>8921.8386834314</v>
      </c>
      <c r="X39" t="n">
        <v>8833.50000149993</v>
      </c>
      <c r="Y39" t="n">
        <v>8885.28341567463</v>
      </c>
      <c r="Z39" t="n">
        <v>8736.48677800451</v>
      </c>
      <c r="AA39" t="n">
        <v>8964.06656308632</v>
      </c>
      <c r="AB39" t="n">
        <v>8957.20902159007</v>
      </c>
      <c r="AC39" t="n">
        <v>8791.34749946809</v>
      </c>
      <c r="AD39" t="n">
        <v>8561.40285216174</v>
      </c>
      <c r="AE39" t="n">
        <v>8279.52609746817</v>
      </c>
      <c r="AF39" t="n">
        <v>8686.81171505106</v>
      </c>
    </row>
    <row r="40">
      <c r="A40" t="s">
        <v>228</v>
      </c>
      <c r="B40" t="s">
        <v>448</v>
      </c>
      <c r="C40" t="s">
        <v>317</v>
      </c>
      <c r="D40" t="s">
        <v>449</v>
      </c>
      <c r="E40" t="s">
        <v>318</v>
      </c>
      <c r="F40" t="n">
        <v>398.088833696183</v>
      </c>
      <c r="G40" t="n">
        <v>455.782108318617</v>
      </c>
      <c r="H40" t="n">
        <v>519.8291276617</v>
      </c>
      <c r="I40" t="n">
        <v>590.599757924387</v>
      </c>
      <c r="J40" t="n">
        <v>658.959990494733</v>
      </c>
      <c r="K40" t="n">
        <v>709.276165376155</v>
      </c>
      <c r="L40" t="n">
        <v>737.853329722318</v>
      </c>
      <c r="M40" t="n">
        <v>762.554365035681</v>
      </c>
      <c r="N40" t="n">
        <v>790.76538769001</v>
      </c>
      <c r="O40" t="n">
        <v>812.98990985041</v>
      </c>
      <c r="P40" t="n">
        <v>849.964191474589</v>
      </c>
      <c r="Q40" t="n">
        <v>899.889415542668</v>
      </c>
      <c r="R40" t="n">
        <v>951.464146510193</v>
      </c>
      <c r="S40" t="n">
        <v>1035.34285078468</v>
      </c>
      <c r="T40" t="n">
        <v>1183.69684073974</v>
      </c>
      <c r="U40" t="n">
        <v>1206.82334904422</v>
      </c>
      <c r="V40" t="n">
        <v>1170.6770905288</v>
      </c>
      <c r="W40" t="n">
        <v>1181.92872843288</v>
      </c>
      <c r="X40" t="n">
        <v>1185.18090364769</v>
      </c>
      <c r="Y40" t="n">
        <v>1269.21305522285</v>
      </c>
      <c r="Z40" t="n">
        <v>1409.30939617495</v>
      </c>
      <c r="AA40" t="n">
        <v>1475.72766530537</v>
      </c>
      <c r="AB40" t="n">
        <v>1582.77080437896</v>
      </c>
      <c r="AC40" t="n">
        <v>1688.45241972562</v>
      </c>
      <c r="AD40" t="n">
        <v>1942.8659734194</v>
      </c>
      <c r="AE40" t="n">
        <v>1952.38110131047</v>
      </c>
      <c r="AF40" t="n">
        <v>2144.86711144092</v>
      </c>
    </row>
    <row r="41">
      <c r="A41" t="s">
        <v>228</v>
      </c>
      <c r="B41" t="s">
        <v>450</v>
      </c>
      <c r="C41" t="s">
        <v>317</v>
      </c>
      <c r="D41" t="s">
        <v>451</v>
      </c>
      <c r="E41" t="s">
        <v>318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</row>
    <row r="42">
      <c r="A42" t="s">
        <v>228</v>
      </c>
      <c r="B42" t="s">
        <v>452</v>
      </c>
      <c r="C42" t="s">
        <v>317</v>
      </c>
      <c r="D42" t="s">
        <v>453</v>
      </c>
      <c r="E42" t="s">
        <v>318</v>
      </c>
      <c r="F42" t="n">
        <v>2179.92998678601</v>
      </c>
      <c r="G42" t="n">
        <v>2440.90423641547</v>
      </c>
      <c r="H42" t="n">
        <v>2684.41990170382</v>
      </c>
      <c r="I42" t="n">
        <v>2963.97933886265</v>
      </c>
      <c r="J42" t="n">
        <v>3369.7575603987</v>
      </c>
      <c r="K42" t="n">
        <v>3816.98311959062</v>
      </c>
      <c r="L42" t="n">
        <v>3951.19382335632</v>
      </c>
      <c r="M42" t="n">
        <v>4046.7311381024</v>
      </c>
      <c r="N42" t="n">
        <v>4101.03177102778</v>
      </c>
      <c r="O42" t="n">
        <v>4162.41113684594</v>
      </c>
      <c r="P42" t="n">
        <v>4415.90274173299</v>
      </c>
      <c r="Q42" t="n">
        <v>4820.98184461302</v>
      </c>
      <c r="R42" t="n">
        <v>5194.91489458167</v>
      </c>
      <c r="S42" t="n">
        <v>5667.6180812558</v>
      </c>
      <c r="T42" t="n">
        <v>6359.28741255284</v>
      </c>
      <c r="U42" t="n">
        <v>6478.12832596288</v>
      </c>
      <c r="V42" t="n">
        <v>6432.09809320423</v>
      </c>
      <c r="W42" t="n">
        <v>6460.06561478846</v>
      </c>
      <c r="X42" t="n">
        <v>6426.99417218202</v>
      </c>
      <c r="Y42" t="n">
        <v>6855.1229926078</v>
      </c>
      <c r="Z42" t="n">
        <v>7443.63839100677</v>
      </c>
      <c r="AA42" t="n">
        <v>8514.77092173981</v>
      </c>
      <c r="AB42" t="n">
        <v>9104.74379884895</v>
      </c>
      <c r="AC42" t="n">
        <v>9502.16785742492</v>
      </c>
      <c r="AD42" t="n">
        <v>10333.9577229688</v>
      </c>
      <c r="AE42" t="n">
        <v>10516.9494185759</v>
      </c>
      <c r="AF42" t="n">
        <v>11706.0970233669</v>
      </c>
    </row>
    <row r="43">
      <c r="A43" t="s">
        <v>228</v>
      </c>
      <c r="B43" t="s">
        <v>454</v>
      </c>
      <c r="C43" t="s">
        <v>317</v>
      </c>
      <c r="D43" t="s">
        <v>455</v>
      </c>
      <c r="E43" t="s">
        <v>318</v>
      </c>
      <c r="F43" t="n">
        <v>2663.31919287578</v>
      </c>
      <c r="G43" t="n">
        <v>2996.24862442411</v>
      </c>
      <c r="H43" t="n">
        <v>3305.69472262951</v>
      </c>
      <c r="I43" t="n">
        <v>3653.98142634029</v>
      </c>
      <c r="J43" t="n">
        <v>4150.64712654439</v>
      </c>
      <c r="K43" t="n">
        <v>4701.87421125386</v>
      </c>
      <c r="L43" t="n">
        <v>4882.66819614667</v>
      </c>
      <c r="M43" t="n">
        <v>5024.73162814419</v>
      </c>
      <c r="N43" t="n">
        <v>5119.64914611418</v>
      </c>
      <c r="O43" t="n">
        <v>5243.80639306505</v>
      </c>
      <c r="P43" t="n">
        <v>5588.62942364995</v>
      </c>
      <c r="Q43" t="n">
        <v>6134.23028311062</v>
      </c>
      <c r="R43" t="n">
        <v>6668.4436383979</v>
      </c>
      <c r="S43" t="n">
        <v>7349.66546183588</v>
      </c>
      <c r="T43" t="n">
        <v>8266.82797144894</v>
      </c>
      <c r="U43" t="n">
        <v>8493.49104414402</v>
      </c>
      <c r="V43" t="n">
        <v>8562.94782199334</v>
      </c>
      <c r="W43" t="n">
        <v>8738.03985219889</v>
      </c>
      <c r="X43" t="n">
        <v>8795.64228664528</v>
      </c>
      <c r="Y43" t="n">
        <v>9396.46417858497</v>
      </c>
      <c r="Z43" t="n">
        <v>10121.593489568</v>
      </c>
      <c r="AA43" t="n">
        <v>11391.3130533635</v>
      </c>
      <c r="AB43" t="n">
        <v>12172.953239805</v>
      </c>
      <c r="AC43" t="n">
        <v>12648.2501635754</v>
      </c>
      <c r="AD43" t="n">
        <v>13434.1404960554</v>
      </c>
      <c r="AE43" t="n">
        <v>13551.83054638</v>
      </c>
      <c r="AF43" t="n">
        <v>14895.9694513368</v>
      </c>
    </row>
    <row r="44">
      <c r="A44" t="s">
        <v>228</v>
      </c>
      <c r="B44" t="s">
        <v>456</v>
      </c>
      <c r="C44" t="s">
        <v>317</v>
      </c>
      <c r="D44" t="s">
        <v>457</v>
      </c>
      <c r="E44" t="s">
        <v>318</v>
      </c>
      <c r="F44" t="n">
        <v>38178.4103044775</v>
      </c>
      <c r="G44" t="n">
        <v>40251.8068605556</v>
      </c>
      <c r="H44" t="n">
        <v>42178.8111139832</v>
      </c>
      <c r="I44" t="n">
        <v>44328.4964478604</v>
      </c>
      <c r="J44" t="n">
        <v>47114.7497732259</v>
      </c>
      <c r="K44" t="n">
        <v>50850.8851946254</v>
      </c>
      <c r="L44" t="n">
        <v>52014.5266867316</v>
      </c>
      <c r="M44" t="n">
        <v>53200.8727354757</v>
      </c>
      <c r="N44" t="n">
        <v>53657.9327662705</v>
      </c>
      <c r="O44" t="n">
        <v>54585.8997925206</v>
      </c>
      <c r="P44" t="n">
        <v>56785.770504989</v>
      </c>
      <c r="Q44" t="n">
        <v>59597.9840203534</v>
      </c>
      <c r="R44" t="n">
        <v>62374.2810479074</v>
      </c>
      <c r="S44" t="n">
        <v>64471.1994152886</v>
      </c>
      <c r="T44" t="n">
        <v>66957.8134660279</v>
      </c>
      <c r="U44" t="n">
        <v>64286.1710885813</v>
      </c>
      <c r="V44" t="n">
        <v>62076.260947879</v>
      </c>
      <c r="W44" t="n">
        <v>60657.9347420862</v>
      </c>
      <c r="X44" t="n">
        <v>59361.7706605773</v>
      </c>
      <c r="Y44" t="n">
        <v>60500.239921155</v>
      </c>
      <c r="Z44" t="n">
        <v>61213.4753032045</v>
      </c>
      <c r="AA44" t="n">
        <v>63990.1611515861</v>
      </c>
      <c r="AB44" t="n">
        <v>65355.7150367032</v>
      </c>
      <c r="AC44" t="n">
        <v>65121.9314503081</v>
      </c>
      <c r="AD44" t="n">
        <v>66043.0337149104</v>
      </c>
      <c r="AE44" t="n">
        <v>64767.8411739661</v>
      </c>
      <c r="AF44" t="n">
        <v>69898.2167410201</v>
      </c>
    </row>
    <row r="45">
      <c r="A45" t="s">
        <v>228</v>
      </c>
      <c r="B45" t="s">
        <v>458</v>
      </c>
      <c r="C45" t="s">
        <v>317</v>
      </c>
      <c r="D45" t="s">
        <v>459</v>
      </c>
      <c r="E45" t="s">
        <v>318</v>
      </c>
      <c r="F45" t="n">
        <v>38124.3401452864</v>
      </c>
      <c r="G45" t="n">
        <v>40197.0933178483</v>
      </c>
      <c r="H45" t="n">
        <v>42124.9661076458</v>
      </c>
      <c r="I45" t="n">
        <v>44274.9690991944</v>
      </c>
      <c r="J45" t="n">
        <v>47061.4757636015</v>
      </c>
      <c r="K45" t="n">
        <v>50796.4853599811</v>
      </c>
      <c r="L45" t="n">
        <v>51961.796797969</v>
      </c>
      <c r="M45" t="n">
        <v>53149.1691698916</v>
      </c>
      <c r="N45" t="n">
        <v>53607.5024702667</v>
      </c>
      <c r="O45" t="n">
        <v>54536.4677118296</v>
      </c>
      <c r="P45" t="n">
        <v>56738.8939149399</v>
      </c>
      <c r="Q45" t="n">
        <v>59552.0777318037</v>
      </c>
      <c r="R45" t="n">
        <v>62327.8435190012</v>
      </c>
      <c r="S45" t="n">
        <v>64424.1922718313</v>
      </c>
      <c r="T45" t="n">
        <v>66910.0479961606</v>
      </c>
      <c r="U45" t="n">
        <v>64244.4231354036</v>
      </c>
      <c r="V45" t="n">
        <v>62037.9713644698</v>
      </c>
      <c r="W45" t="n">
        <v>60621.3765798449</v>
      </c>
      <c r="X45" t="n">
        <v>59323.5893514853</v>
      </c>
      <c r="Y45" t="n">
        <v>60457.9366322251</v>
      </c>
      <c r="Z45" t="n">
        <v>61170.5723511109</v>
      </c>
      <c r="AA45" t="n">
        <v>63958.5088338502</v>
      </c>
      <c r="AB45" t="n">
        <v>65329.3231342065</v>
      </c>
      <c r="AC45" t="n">
        <v>65097.8663285314</v>
      </c>
      <c r="AD45" t="n">
        <v>66014.8416361551</v>
      </c>
      <c r="AE45" t="n">
        <v>64740.3086971392</v>
      </c>
      <c r="AF45" t="n">
        <v>69868.5448997371</v>
      </c>
    </row>
    <row r="46">
      <c r="A46" t="s">
        <v>228</v>
      </c>
      <c r="B46" t="s">
        <v>460</v>
      </c>
      <c r="C46" t="s">
        <v>317</v>
      </c>
      <c r="D46" t="s">
        <v>461</v>
      </c>
      <c r="E46" t="s">
        <v>318</v>
      </c>
      <c r="F46" t="n">
        <v>482.747714230276</v>
      </c>
      <c r="G46" t="n">
        <v>554.7827398382</v>
      </c>
      <c r="H46" t="n">
        <v>620.716940955039</v>
      </c>
      <c r="I46" t="n">
        <v>689.408984422151</v>
      </c>
      <c r="J46" t="n">
        <v>780.19495083087</v>
      </c>
      <c r="K46" t="n">
        <v>884.10635586273</v>
      </c>
      <c r="L46" t="n">
        <v>930.749921736953</v>
      </c>
      <c r="M46" t="n">
        <v>977.394883019752</v>
      </c>
      <c r="N46" t="n">
        <v>1018.15982754289</v>
      </c>
      <c r="O46" t="n">
        <v>1081.20087997283</v>
      </c>
      <c r="P46" t="n">
        <v>1172.66518011978</v>
      </c>
      <c r="Q46" t="n">
        <v>1313.36845084501</v>
      </c>
      <c r="R46" t="n">
        <v>1473.98993728518</v>
      </c>
      <c r="S46" t="n">
        <v>1682.9734027475</v>
      </c>
      <c r="T46" t="n">
        <v>1908.59942031077</v>
      </c>
      <c r="U46" t="n">
        <v>2015.02598636733</v>
      </c>
      <c r="V46" t="n">
        <v>2131.24898066164</v>
      </c>
      <c r="W46" t="n">
        <v>2279.40545481591</v>
      </c>
      <c r="X46" t="n">
        <v>2370.67369552682</v>
      </c>
      <c r="Y46" t="n">
        <v>2543.60143098305</v>
      </c>
      <c r="Z46" t="n">
        <v>2679.97679558134</v>
      </c>
      <c r="AA46" t="n">
        <v>2877.40397131672</v>
      </c>
      <c r="AB46" t="n">
        <v>3069.13060094965</v>
      </c>
      <c r="AC46" t="n">
        <v>3147.03897905153</v>
      </c>
      <c r="AD46" t="n">
        <v>3100.33320286013</v>
      </c>
      <c r="AE46" t="n">
        <v>3034.8811278041</v>
      </c>
      <c r="AF46" t="n">
        <v>3189.87242796993</v>
      </c>
    </row>
    <row r="47">
      <c r="A47" t="s">
        <v>228</v>
      </c>
      <c r="B47" t="s">
        <v>462</v>
      </c>
      <c r="C47" t="s">
        <v>317</v>
      </c>
      <c r="D47" t="s">
        <v>463</v>
      </c>
      <c r="E47" t="s">
        <v>318</v>
      </c>
      <c r="F47" t="n">
        <v>1830.77304393345</v>
      </c>
      <c r="G47" t="n">
        <v>1877.66901013161</v>
      </c>
      <c r="H47" t="n">
        <v>1892.27916038825</v>
      </c>
      <c r="I47" t="n">
        <v>1923.53589536573</v>
      </c>
      <c r="J47" t="n">
        <v>1961.21036547749</v>
      </c>
      <c r="K47" t="n">
        <v>2057.6395355402</v>
      </c>
      <c r="L47" t="n">
        <v>2093.91079869774</v>
      </c>
      <c r="M47" t="n">
        <v>2120.86732910748</v>
      </c>
      <c r="N47" t="n">
        <v>2151.59159662303</v>
      </c>
      <c r="O47" t="n">
        <v>2184.3434516347</v>
      </c>
      <c r="P47" t="n">
        <v>2245.93579909436</v>
      </c>
      <c r="Q47" t="n">
        <v>2335.26327341953</v>
      </c>
      <c r="R47" t="n">
        <v>2466.49433252097</v>
      </c>
      <c r="S47" t="n">
        <v>2614.88053999164</v>
      </c>
      <c r="T47" t="n">
        <v>2855.12042991596</v>
      </c>
      <c r="U47" t="n">
        <v>2771.61269047785</v>
      </c>
      <c r="V47" t="n">
        <v>2654.4025271539</v>
      </c>
      <c r="W47" t="n">
        <v>2343.09773405064</v>
      </c>
      <c r="X47" t="n">
        <v>2136.35507415351</v>
      </c>
      <c r="Y47" t="n">
        <v>2040.21172435306</v>
      </c>
      <c r="Z47" t="n">
        <v>2001.21983065447</v>
      </c>
      <c r="AA47" t="n">
        <v>2052.00233095732</v>
      </c>
      <c r="AB47" t="n">
        <v>2017.80079109843</v>
      </c>
      <c r="AC47" t="n">
        <v>2047.67992613616</v>
      </c>
      <c r="AD47" t="n">
        <v>2138.45751961332</v>
      </c>
      <c r="AE47" t="n">
        <v>2213.96666933645</v>
      </c>
      <c r="AF47" t="n">
        <v>2346.81561663259</v>
      </c>
    </row>
    <row r="48">
      <c r="A48" t="s">
        <v>228</v>
      </c>
      <c r="B48" t="s">
        <v>464</v>
      </c>
      <c r="C48" t="s">
        <v>317</v>
      </c>
      <c r="D48" t="s">
        <v>465</v>
      </c>
      <c r="E48" t="s">
        <v>318</v>
      </c>
      <c r="F48" t="n">
        <v>3501.72111309353</v>
      </c>
      <c r="G48" t="n">
        <v>3653.23327149848</v>
      </c>
      <c r="H48" t="n">
        <v>3722.19718152158</v>
      </c>
      <c r="I48" t="n">
        <v>3808.57429818775</v>
      </c>
      <c r="J48" t="n">
        <v>3941.77144416705</v>
      </c>
      <c r="K48" t="n">
        <v>4126.54174240577</v>
      </c>
      <c r="L48" t="n">
        <v>4181.045889335</v>
      </c>
      <c r="M48" t="n">
        <v>4244.02517010647</v>
      </c>
      <c r="N48" t="n">
        <v>4315.86861746125</v>
      </c>
      <c r="O48" t="n">
        <v>4411.37530987893</v>
      </c>
      <c r="P48" t="n">
        <v>4567.56358165431</v>
      </c>
      <c r="Q48" t="n">
        <v>4745.46444591469</v>
      </c>
      <c r="R48" t="n">
        <v>4993.47041173739</v>
      </c>
      <c r="S48" t="n">
        <v>5284.18376603786</v>
      </c>
      <c r="T48" t="n">
        <v>5932.44352618286</v>
      </c>
      <c r="U48" t="n">
        <v>6140.59927407831</v>
      </c>
      <c r="V48" t="n">
        <v>6031.49133507844</v>
      </c>
      <c r="W48" t="n">
        <v>5705.93709401244</v>
      </c>
      <c r="X48" t="n">
        <v>5521.91638329695</v>
      </c>
      <c r="Y48" t="n">
        <v>5551.87436922634</v>
      </c>
      <c r="Z48" t="n">
        <v>5618.95384838798</v>
      </c>
      <c r="AA48" t="n">
        <v>5754.88413266597</v>
      </c>
      <c r="AB48" t="n">
        <v>5762.6444106214</v>
      </c>
      <c r="AC48" t="n">
        <v>5816.27671489499</v>
      </c>
      <c r="AD48" t="n">
        <v>5940.77714132252</v>
      </c>
      <c r="AE48" t="n">
        <v>6133.6969531497</v>
      </c>
      <c r="AF48" t="n">
        <v>6385.85006160211</v>
      </c>
    </row>
    <row r="49">
      <c r="A49" t="s">
        <v>228</v>
      </c>
      <c r="B49" t="s">
        <v>466</v>
      </c>
      <c r="C49" t="s">
        <v>317</v>
      </c>
      <c r="D49" t="s">
        <v>467</v>
      </c>
      <c r="E49" t="s">
        <v>318</v>
      </c>
      <c r="F49" t="n">
        <v>1036.25932586357</v>
      </c>
      <c r="G49" t="n">
        <v>1094.62448370831</v>
      </c>
      <c r="H49" t="n">
        <v>1124.26832140395</v>
      </c>
      <c r="I49" t="n">
        <v>1154.4488979273</v>
      </c>
      <c r="J49" t="n">
        <v>1198.45902673929</v>
      </c>
      <c r="K49" t="n">
        <v>1247.30592402829</v>
      </c>
      <c r="L49" t="n">
        <v>1260.82043141177</v>
      </c>
      <c r="M49" t="n">
        <v>1277.9818453855</v>
      </c>
      <c r="N49" t="n">
        <v>1285.66895566447</v>
      </c>
      <c r="O49" t="n">
        <v>1305.5107985961</v>
      </c>
      <c r="P49" t="n">
        <v>1335.08505736018</v>
      </c>
      <c r="Q49" t="n">
        <v>1362.67838271783</v>
      </c>
      <c r="R49" t="n">
        <v>1405.35194204973</v>
      </c>
      <c r="S49" t="n">
        <v>1467.32000561949</v>
      </c>
      <c r="T49" t="n">
        <v>1703.61774573414</v>
      </c>
      <c r="U49" t="n">
        <v>1891.7570820761</v>
      </c>
      <c r="V49" t="n">
        <v>1818.75495377305</v>
      </c>
      <c r="W49" t="n">
        <v>1824.64176955507</v>
      </c>
      <c r="X49" t="n">
        <v>1821.92937760859</v>
      </c>
      <c r="Y49" t="n">
        <v>1867.22935704419</v>
      </c>
      <c r="Z49" t="n">
        <v>1908.4919644017</v>
      </c>
      <c r="AA49" t="n">
        <v>1794.24383681041</v>
      </c>
      <c r="AB49" t="n">
        <v>1705.38136236654</v>
      </c>
      <c r="AC49" t="n">
        <v>1625.35952790649</v>
      </c>
      <c r="AD49" t="n">
        <v>1589.16824985468</v>
      </c>
      <c r="AE49" t="n">
        <v>1634.16276462827</v>
      </c>
      <c r="AF49" t="n">
        <v>1673.2756683959</v>
      </c>
    </row>
    <row r="50">
      <c r="A50" t="s">
        <v>228</v>
      </c>
      <c r="B50" t="s">
        <v>468</v>
      </c>
      <c r="C50" t="s">
        <v>317</v>
      </c>
      <c r="D50" t="s">
        <v>469</v>
      </c>
      <c r="E50" t="s">
        <v>318</v>
      </c>
      <c r="F50" t="n">
        <v>634.213362552552</v>
      </c>
      <c r="G50" t="n">
        <v>680.889660366043</v>
      </c>
      <c r="H50" t="n">
        <v>705.600962852622</v>
      </c>
      <c r="I50" t="n">
        <v>730.543708777139</v>
      </c>
      <c r="J50" t="n">
        <v>782.075746958765</v>
      </c>
      <c r="K50" t="n">
        <v>821.578760620975</v>
      </c>
      <c r="L50" t="n">
        <v>826.294020418431</v>
      </c>
      <c r="M50" t="n">
        <v>845.162981962676</v>
      </c>
      <c r="N50" t="n">
        <v>878.626964460112</v>
      </c>
      <c r="O50" t="n">
        <v>921.571315953601</v>
      </c>
      <c r="P50" t="n">
        <v>986.642223197485</v>
      </c>
      <c r="Q50" t="n">
        <v>1047.67200567216</v>
      </c>
      <c r="R50" t="n">
        <v>1121.82807422295</v>
      </c>
      <c r="S50" t="n">
        <v>1202.23318502131</v>
      </c>
      <c r="T50" t="n">
        <v>1373.45918521617</v>
      </c>
      <c r="U50" t="n">
        <v>1469.02677269639</v>
      </c>
      <c r="V50" t="n">
        <v>1551.34977640969</v>
      </c>
      <c r="W50" t="n">
        <v>1534.5311310829</v>
      </c>
      <c r="X50" t="n">
        <v>1561.64572140723</v>
      </c>
      <c r="Y50" t="n">
        <v>1643.84453355646</v>
      </c>
      <c r="Z50" t="n">
        <v>1709.35212355138</v>
      </c>
      <c r="AA50" t="n">
        <v>1908.12610105682</v>
      </c>
      <c r="AB50" t="n">
        <v>2039.34389446779</v>
      </c>
      <c r="AC50" t="n">
        <v>2143.35392046018</v>
      </c>
      <c r="AD50" t="n">
        <v>2213.16194125596</v>
      </c>
      <c r="AE50" t="n">
        <v>2285.56751918498</v>
      </c>
      <c r="AF50" t="n">
        <v>2365.75877657362</v>
      </c>
    </row>
    <row r="51">
      <c r="A51" t="s">
        <v>228</v>
      </c>
      <c r="B51" t="s">
        <v>470</v>
      </c>
      <c r="C51" t="s">
        <v>317</v>
      </c>
      <c r="D51" t="s">
        <v>471</v>
      </c>
      <c r="E51" t="s">
        <v>318</v>
      </c>
      <c r="F51" t="n">
        <v>494.083210683753</v>
      </c>
      <c r="G51" t="n">
        <v>527.310858431743</v>
      </c>
      <c r="H51" t="n">
        <v>543.824530228568</v>
      </c>
      <c r="I51" t="n">
        <v>560.550132055102</v>
      </c>
      <c r="J51" t="n">
        <v>599.267454376344</v>
      </c>
      <c r="K51" t="n">
        <v>629.926180944637</v>
      </c>
      <c r="L51" t="n">
        <v>634.854968682274</v>
      </c>
      <c r="M51" t="n">
        <v>643.991929397125</v>
      </c>
      <c r="N51" t="n">
        <v>664.618128631554</v>
      </c>
      <c r="O51" t="n">
        <v>694.993459661439</v>
      </c>
      <c r="P51" t="n">
        <v>739.349723848294</v>
      </c>
      <c r="Q51" t="n">
        <v>781.482508265521</v>
      </c>
      <c r="R51" t="n">
        <v>837.143504176775</v>
      </c>
      <c r="S51" t="n">
        <v>899.379593581453</v>
      </c>
      <c r="T51" t="n">
        <v>1036.44753053825</v>
      </c>
      <c r="U51" t="n">
        <v>1122.96412355738</v>
      </c>
      <c r="V51" t="n">
        <v>1193.32121289646</v>
      </c>
      <c r="W51" t="n">
        <v>1170.01729733291</v>
      </c>
      <c r="X51" t="n">
        <v>1169.95819039653</v>
      </c>
      <c r="Y51" t="n">
        <v>1218.28430526154</v>
      </c>
      <c r="Z51" t="n">
        <v>1252.3436289108</v>
      </c>
      <c r="AA51" t="n">
        <v>1398.46153985393</v>
      </c>
      <c r="AB51" t="n">
        <v>1504.5031006311</v>
      </c>
      <c r="AC51" t="n">
        <v>1575.33026680319</v>
      </c>
      <c r="AD51" t="n">
        <v>1618.63076765593</v>
      </c>
      <c r="AE51" t="n">
        <v>1671.60679225998</v>
      </c>
      <c r="AF51" t="n">
        <v>1728.2678948528</v>
      </c>
    </row>
    <row r="52">
      <c r="A52" t="s">
        <v>228</v>
      </c>
      <c r="B52" t="s">
        <v>472</v>
      </c>
      <c r="C52" t="s">
        <v>317</v>
      </c>
      <c r="D52" t="s">
        <v>473</v>
      </c>
      <c r="E52" t="s">
        <v>318</v>
      </c>
      <c r="F52" t="n">
        <v>140.362887783018</v>
      </c>
      <c r="G52" t="n">
        <v>153.80578506029</v>
      </c>
      <c r="H52" t="n">
        <v>162.040184627743</v>
      </c>
      <c r="I52" t="n">
        <v>170.293819491261</v>
      </c>
      <c r="J52" t="n">
        <v>183.13866871605</v>
      </c>
      <c r="K52" t="n">
        <v>191.995408504578</v>
      </c>
      <c r="L52" t="n">
        <v>191.769565580268</v>
      </c>
      <c r="M52" t="n">
        <v>201.567401016069</v>
      </c>
      <c r="N52" t="n">
        <v>214.473860136501</v>
      </c>
      <c r="O52" t="n">
        <v>227.088542442486</v>
      </c>
      <c r="P52" t="n">
        <v>247.890529444873</v>
      </c>
      <c r="Q52" t="n">
        <v>266.863670138846</v>
      </c>
      <c r="R52" t="n">
        <v>285.402696430584</v>
      </c>
      <c r="S52" t="n">
        <v>303.598882475004</v>
      </c>
      <c r="T52" t="n">
        <v>337.699801459711</v>
      </c>
      <c r="U52" t="n">
        <v>345.992849766999</v>
      </c>
      <c r="V52" t="n">
        <v>357.92919921274</v>
      </c>
      <c r="W52" t="n">
        <v>364.407002325147</v>
      </c>
      <c r="X52" t="n">
        <v>391.632122791238</v>
      </c>
      <c r="Y52" t="n">
        <v>425.511927008799</v>
      </c>
      <c r="Z52" t="n">
        <v>457.011442727774</v>
      </c>
      <c r="AA52" t="n">
        <v>509.669916971266</v>
      </c>
      <c r="AB52" t="n">
        <v>534.843187705173</v>
      </c>
      <c r="AC52" t="n">
        <v>568.024702227893</v>
      </c>
      <c r="AD52" t="n">
        <v>594.531166089401</v>
      </c>
      <c r="AE52" t="n">
        <v>613.960726925003</v>
      </c>
      <c r="AF52" t="n">
        <v>637.490881720816</v>
      </c>
    </row>
    <row r="53">
      <c r="A53" t="s">
        <v>228</v>
      </c>
      <c r="B53" t="s">
        <v>474</v>
      </c>
      <c r="C53" t="s">
        <v>317</v>
      </c>
      <c r="D53" t="s">
        <v>475</v>
      </c>
      <c r="E53" t="s">
        <v>318</v>
      </c>
      <c r="F53" t="n">
        <v>489.538685038336</v>
      </c>
      <c r="G53" t="n">
        <v>514.593182277968</v>
      </c>
      <c r="H53" t="n">
        <v>529.837538939424</v>
      </c>
      <c r="I53" t="n">
        <v>548.844957076325</v>
      </c>
      <c r="J53" t="n">
        <v>573.834097184175</v>
      </c>
      <c r="K53" t="n">
        <v>609.403779860398</v>
      </c>
      <c r="L53" t="n">
        <v>617.107264552808</v>
      </c>
      <c r="M53" t="n">
        <v>632.717778392909</v>
      </c>
      <c r="N53" t="n">
        <v>638.976131509483</v>
      </c>
      <c r="O53" t="n">
        <v>658.789196971116</v>
      </c>
      <c r="P53" t="n">
        <v>702.632841321349</v>
      </c>
      <c r="Q53" t="n">
        <v>742.29535327869</v>
      </c>
      <c r="R53" t="n">
        <v>790.690161361333</v>
      </c>
      <c r="S53" t="n">
        <v>863.838827062368</v>
      </c>
      <c r="T53" t="n">
        <v>957.49760633394</v>
      </c>
      <c r="U53" t="n">
        <v>907.011763515731</v>
      </c>
      <c r="V53" t="n">
        <v>868.384868695234</v>
      </c>
      <c r="W53" t="n">
        <v>858.61704069635</v>
      </c>
      <c r="X53" t="n">
        <v>828.911772203041</v>
      </c>
      <c r="Y53" t="n">
        <v>845.430954634886</v>
      </c>
      <c r="Z53" t="n">
        <v>944.539229245749</v>
      </c>
      <c r="AA53" t="n">
        <v>1129.92526525442</v>
      </c>
      <c r="AB53" t="n">
        <v>1251.77905344902</v>
      </c>
      <c r="AC53" t="n">
        <v>1383.49190371143</v>
      </c>
      <c r="AD53" t="n">
        <v>1482.7040763397</v>
      </c>
      <c r="AE53" t="n">
        <v>1482.75208464942</v>
      </c>
      <c r="AF53" t="n">
        <v>1623.75878538788</v>
      </c>
    </row>
    <row r="54">
      <c r="A54" t="s">
        <v>228</v>
      </c>
      <c r="B54" t="s">
        <v>476</v>
      </c>
      <c r="C54" t="s">
        <v>317</v>
      </c>
      <c r="D54" t="s">
        <v>477</v>
      </c>
      <c r="E54" t="s">
        <v>318</v>
      </c>
      <c r="F54" t="n">
        <v>1050.42702948049</v>
      </c>
      <c r="G54" t="n">
        <v>1117.04083826882</v>
      </c>
      <c r="H54" t="n">
        <v>1156.16149217114</v>
      </c>
      <c r="I54" t="n">
        <v>1212.05696232023</v>
      </c>
      <c r="J54" t="n">
        <v>1306.26926919653</v>
      </c>
      <c r="K54" t="n">
        <v>1430.37988787972</v>
      </c>
      <c r="L54" t="n">
        <v>1476.69360329912</v>
      </c>
      <c r="M54" t="n">
        <v>1530.3554826455</v>
      </c>
      <c r="N54" t="n">
        <v>1549.63192995989</v>
      </c>
      <c r="O54" t="n">
        <v>1594.72715430919</v>
      </c>
      <c r="P54" t="n">
        <v>1686.19775641739</v>
      </c>
      <c r="Q54" t="n">
        <v>1765.50652563333</v>
      </c>
      <c r="R54" t="n">
        <v>1861.7767927572</v>
      </c>
      <c r="S54" t="n">
        <v>1984.56520717329</v>
      </c>
      <c r="T54" t="n">
        <v>2160.65628737732</v>
      </c>
      <c r="U54" t="n">
        <v>2084.81436775831</v>
      </c>
      <c r="V54" t="n">
        <v>2019.20402463348</v>
      </c>
      <c r="W54" t="n">
        <v>2011.51797788641</v>
      </c>
      <c r="X54" t="n">
        <v>1974.86701917666</v>
      </c>
      <c r="Y54" t="n">
        <v>2027.92328499504</v>
      </c>
      <c r="Z54" t="n">
        <v>2188.80515498381</v>
      </c>
      <c r="AA54" t="n">
        <v>2741.31669437576</v>
      </c>
      <c r="AB54" t="n">
        <v>3115.01727178839</v>
      </c>
      <c r="AC54" t="n">
        <v>3426.12027812906</v>
      </c>
      <c r="AD54" t="n">
        <v>3782.27160806036</v>
      </c>
      <c r="AE54" t="n">
        <v>3763.27447421587</v>
      </c>
      <c r="AF54" t="n">
        <v>4090.33565908087</v>
      </c>
    </row>
    <row r="55">
      <c r="A55" t="s">
        <v>228</v>
      </c>
      <c r="B55" t="s">
        <v>478</v>
      </c>
      <c r="C55" t="s">
        <v>317</v>
      </c>
      <c r="D55" t="s">
        <v>479</v>
      </c>
      <c r="E55" t="s">
        <v>318</v>
      </c>
      <c r="F55" t="n">
        <v>559.58041678731</v>
      </c>
      <c r="G55" t="n">
        <v>601.14101598012</v>
      </c>
      <c r="H55" t="n">
        <v>625.0134857962</v>
      </c>
      <c r="I55" t="n">
        <v>661.937943848352</v>
      </c>
      <c r="J55" t="n">
        <v>731.328878717177</v>
      </c>
      <c r="K55" t="n">
        <v>820.050812974778</v>
      </c>
      <c r="L55" t="n">
        <v>858.812674964836</v>
      </c>
      <c r="M55" t="n">
        <v>896.93880854904</v>
      </c>
      <c r="N55" t="n">
        <v>909.973936650906</v>
      </c>
      <c r="O55" t="n">
        <v>935.217857470597</v>
      </c>
      <c r="P55" t="n">
        <v>982.712072759215</v>
      </c>
      <c r="Q55" t="n">
        <v>1022.21835218961</v>
      </c>
      <c r="R55" t="n">
        <v>1069.92012538771</v>
      </c>
      <c r="S55" t="n">
        <v>1119.16588660903</v>
      </c>
      <c r="T55" t="n">
        <v>1201.26059405773</v>
      </c>
      <c r="U55" t="n">
        <v>1175.76018138735</v>
      </c>
      <c r="V55" t="n">
        <v>1149.1372985979</v>
      </c>
      <c r="W55" t="n">
        <v>1151.42822969951</v>
      </c>
      <c r="X55" t="n">
        <v>1144.85243379782</v>
      </c>
      <c r="Y55" t="n">
        <v>1181.51066204933</v>
      </c>
      <c r="Z55" t="n">
        <v>1242.47221096314</v>
      </c>
      <c r="AA55" t="n">
        <v>1610.9637705767</v>
      </c>
      <c r="AB55" t="n">
        <v>1862.69485402208</v>
      </c>
      <c r="AC55" t="n">
        <v>2042.04797233465</v>
      </c>
      <c r="AD55" t="n">
        <v>2299.62213891235</v>
      </c>
      <c r="AE55" t="n">
        <v>2280.52238956645</v>
      </c>
      <c r="AF55" t="n">
        <v>2466.57687369299</v>
      </c>
    </row>
    <row r="56">
      <c r="A56" t="s">
        <v>228</v>
      </c>
      <c r="B56" t="s">
        <v>480</v>
      </c>
      <c r="C56" t="s">
        <v>317</v>
      </c>
      <c r="D56" t="s">
        <v>481</v>
      </c>
      <c r="E56" t="s">
        <v>318</v>
      </c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 t="n">
        <v>0</v>
      </c>
      <c r="AF56"/>
    </row>
    <row r="57">
      <c r="A57" t="s">
        <v>228</v>
      </c>
      <c r="B57" t="s">
        <v>482</v>
      </c>
      <c r="C57" t="s">
        <v>317</v>
      </c>
      <c r="D57" t="s">
        <v>483</v>
      </c>
      <c r="E57" t="s">
        <v>318</v>
      </c>
      <c r="F57" t="n">
        <v>42075.7047000467</v>
      </c>
      <c r="G57" t="n">
        <v>44358.0796206075</v>
      </c>
      <c r="H57" t="n">
        <v>46418.1161149619</v>
      </c>
      <c r="I57" t="n">
        <v>48724.9251786899</v>
      </c>
      <c r="J57" t="n">
        <v>51712.8391225267</v>
      </c>
      <c r="K57" t="n">
        <v>55684.6212010128</v>
      </c>
      <c r="L57" t="n">
        <v>56931.3933964764</v>
      </c>
      <c r="M57" t="n">
        <v>58205.4758207365</v>
      </c>
      <c r="N57" t="n">
        <v>58762.1263786209</v>
      </c>
      <c r="O57" t="n">
        <v>59807.5655978188</v>
      </c>
      <c r="P57" t="n">
        <v>62200.569884058</v>
      </c>
      <c r="Q57" t="n">
        <v>65240.6704138281</v>
      </c>
      <c r="R57" t="n">
        <v>68316.1592366929</v>
      </c>
      <c r="S57" t="n">
        <v>70786.2731898156</v>
      </c>
      <c r="T57" t="n">
        <v>74066.1146565637</v>
      </c>
      <c r="U57" t="n">
        <v>71633.2633012512</v>
      </c>
      <c r="V57" t="n">
        <v>69276.2301335729</v>
      </c>
      <c r="W57" t="n">
        <v>67545.9946640651</v>
      </c>
      <c r="X57" t="n">
        <v>66069.3200525905</v>
      </c>
      <c r="Y57" t="n">
        <v>67321.7793943186</v>
      </c>
      <c r="Z57" t="n">
        <v>68241.2306214978</v>
      </c>
      <c r="AA57" t="n">
        <v>71222.6321212148</v>
      </c>
      <c r="AB57" t="n">
        <v>72702.9291833053</v>
      </c>
      <c r="AC57" t="n">
        <v>72628.9046743826</v>
      </c>
      <c r="AD57" t="n">
        <v>73927.025731761</v>
      </c>
      <c r="AE57" t="n">
        <v>72853.9192284262</v>
      </c>
      <c r="AF57" t="n">
        <v>78428.9339140631</v>
      </c>
    </row>
    <row r="58">
      <c r="A58" t="s">
        <v>228</v>
      </c>
      <c r="B58" t="s">
        <v>484</v>
      </c>
      <c r="C58" t="s">
        <v>317</v>
      </c>
      <c r="D58" t="s">
        <v>485</v>
      </c>
      <c r="E58" t="s">
        <v>318</v>
      </c>
      <c r="F58" t="n">
        <v>42075.7047000467</v>
      </c>
      <c r="G58" t="n">
        <v>44358.0796206075</v>
      </c>
      <c r="H58" t="n">
        <v>46418.1161149619</v>
      </c>
      <c r="I58" t="n">
        <v>48724.9251786899</v>
      </c>
      <c r="J58" t="n">
        <v>51712.8391225267</v>
      </c>
      <c r="K58" t="n">
        <v>55684.6212010128</v>
      </c>
      <c r="L58" t="n">
        <v>56931.3933964764</v>
      </c>
      <c r="M58" t="n">
        <v>58205.4758207365</v>
      </c>
      <c r="N58" t="n">
        <v>58762.1263786209</v>
      </c>
      <c r="O58" t="n">
        <v>59807.5655978188</v>
      </c>
      <c r="P58" t="n">
        <v>62200.569884058</v>
      </c>
      <c r="Q58" t="n">
        <v>65240.6704138281</v>
      </c>
      <c r="R58" t="n">
        <v>68316.1592366929</v>
      </c>
      <c r="S58" t="n">
        <v>70786.2731898156</v>
      </c>
      <c r="T58" t="n">
        <v>74066.1146565637</v>
      </c>
      <c r="U58" t="n">
        <v>71633.2633012512</v>
      </c>
      <c r="V58" t="n">
        <v>69276.2301335729</v>
      </c>
      <c r="W58" t="n">
        <v>67545.9946640651</v>
      </c>
      <c r="X58" t="n">
        <v>66069.3200525905</v>
      </c>
      <c r="Y58" t="n">
        <v>67321.7793943186</v>
      </c>
      <c r="Z58" t="n">
        <v>68241.2306214978</v>
      </c>
      <c r="AA58" t="n">
        <v>71222.6321212148</v>
      </c>
      <c r="AB58" t="n">
        <v>72702.9291833053</v>
      </c>
      <c r="AC58" t="n">
        <v>72628.9046743826</v>
      </c>
      <c r="AD58" t="n">
        <v>73927.025731761</v>
      </c>
      <c r="AE58" t="n">
        <v>72853.9192284262</v>
      </c>
      <c r="AF58" t="n">
        <v>78428.9339140631</v>
      </c>
    </row>
    <row r="59">
      <c r="A59" t="s">
        <v>228</v>
      </c>
      <c r="B59" t="s">
        <v>486</v>
      </c>
      <c r="C59" t="s">
        <v>317</v>
      </c>
      <c r="D59" t="s">
        <v>487</v>
      </c>
      <c r="E59" t="s">
        <v>318</v>
      </c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 t="n">
        <v>0</v>
      </c>
      <c r="AF59"/>
    </row>
  </sheetData>
  <pageMargins left="0.7" right="0.7" top="0.75" bottom="0.75" header="0.3" footer="0.3"/>
  <pageSetup paperSize="9" orientation="portrait" horizontalDpi="300" verticalDpi="300" r:id="rId2"/>
</worksheet>
</file>

<file path=xl/worksheets/sheet1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263</v>
      </c>
      <c r="B1" t="s">
        <v>264</v>
      </c>
      <c r="C1" t="s">
        <v>265</v>
      </c>
      <c r="D1" t="s">
        <v>266</v>
      </c>
      <c r="E1" t="s">
        <v>267</v>
      </c>
      <c r="F1" t="s">
        <v>268</v>
      </c>
      <c r="G1" t="s">
        <v>269</v>
      </c>
      <c r="H1" t="s">
        <v>270</v>
      </c>
      <c r="I1" t="s">
        <v>271</v>
      </c>
      <c r="J1" t="s">
        <v>272</v>
      </c>
      <c r="K1" t="s">
        <v>273</v>
      </c>
      <c r="L1" t="s">
        <v>274</v>
      </c>
      <c r="M1" t="s">
        <v>275</v>
      </c>
      <c r="N1" t="s">
        <v>276</v>
      </c>
      <c r="O1" t="s">
        <v>277</v>
      </c>
      <c r="P1" t="s">
        <v>278</v>
      </c>
      <c r="Q1" t="s">
        <v>279</v>
      </c>
      <c r="R1" t="s">
        <v>280</v>
      </c>
      <c r="S1" t="s">
        <v>281</v>
      </c>
      <c r="T1" t="s">
        <v>282</v>
      </c>
      <c r="U1" t="s">
        <v>283</v>
      </c>
      <c r="V1" t="s">
        <v>284</v>
      </c>
      <c r="W1" t="s">
        <v>285</v>
      </c>
      <c r="X1" t="s">
        <v>286</v>
      </c>
      <c r="Y1" t="s">
        <v>287</v>
      </c>
      <c r="Z1" t="s">
        <v>288</v>
      </c>
      <c r="AA1" t="s">
        <v>289</v>
      </c>
      <c r="AB1" t="s">
        <v>290</v>
      </c>
      <c r="AC1" t="s">
        <v>291</v>
      </c>
      <c r="AD1" t="s">
        <v>292</v>
      </c>
      <c r="AE1" t="s">
        <v>293</v>
      </c>
      <c r="AF1" t="s">
        <v>294</v>
      </c>
    </row>
    <row r="2">
      <c r="A2" t="s">
        <v>230</v>
      </c>
      <c r="B2" t="s">
        <v>295</v>
      </c>
      <c r="C2" t="s">
        <v>317</v>
      </c>
      <c r="D2" t="s">
        <v>297</v>
      </c>
      <c r="E2" t="s">
        <v>318</v>
      </c>
      <c r="F2" t="n">
        <v>99.1988681068252</v>
      </c>
      <c r="G2" t="n">
        <v>99.580601030936</v>
      </c>
      <c r="H2" t="n">
        <v>97.9968841044914</v>
      </c>
      <c r="I2" t="n">
        <v>96.9951063863873</v>
      </c>
      <c r="J2" t="n">
        <v>95.9965479011153</v>
      </c>
      <c r="K2" t="n">
        <v>96.7940360526982</v>
      </c>
      <c r="L2" t="n">
        <v>94.65555731607</v>
      </c>
      <c r="M2" t="n">
        <v>93.4171646345464</v>
      </c>
      <c r="N2" t="n">
        <v>91.9951171762667</v>
      </c>
      <c r="O2" t="n">
        <v>90.713786455899</v>
      </c>
      <c r="P2" t="n">
        <v>87.5360522719735</v>
      </c>
      <c r="Q2" t="n">
        <v>86.8612922586683</v>
      </c>
      <c r="R2" t="n">
        <v>88.7100743847134</v>
      </c>
      <c r="S2" t="n">
        <v>90.5504788061209</v>
      </c>
      <c r="T2" t="n">
        <v>91.0987009819123</v>
      </c>
      <c r="U2" t="n">
        <v>83.6470062881887</v>
      </c>
      <c r="V2" t="n">
        <v>78.747974924994</v>
      </c>
      <c r="W2" t="n">
        <v>75.7693660491858</v>
      </c>
      <c r="X2" t="n">
        <v>77.8823662995201</v>
      </c>
      <c r="Y2" t="n">
        <v>84.5380259153926</v>
      </c>
      <c r="Z2" t="n">
        <v>86.1086954904268</v>
      </c>
      <c r="AA2" t="n">
        <v>70.5132746389596</v>
      </c>
      <c r="AB2" t="n">
        <v>63.1422583720554</v>
      </c>
      <c r="AC2" t="n">
        <v>59.5708655942197</v>
      </c>
      <c r="AD2" t="n">
        <v>63.5005775047261</v>
      </c>
      <c r="AE2" t="n">
        <v>60.9323743111886</v>
      </c>
      <c r="AF2" t="n">
        <v>61.7601737270548</v>
      </c>
    </row>
    <row r="3">
      <c r="A3" t="s">
        <v>230</v>
      </c>
      <c r="B3" t="s">
        <v>374</v>
      </c>
      <c r="C3" t="s">
        <v>317</v>
      </c>
      <c r="D3" t="s">
        <v>375</v>
      </c>
      <c r="E3" t="s">
        <v>318</v>
      </c>
      <c r="F3" t="n">
        <v>555.302099262887</v>
      </c>
      <c r="G3" t="n">
        <v>543.197647306122</v>
      </c>
      <c r="H3" t="n">
        <v>532.426708526379</v>
      </c>
      <c r="I3" t="n">
        <v>513.508191816809</v>
      </c>
      <c r="J3" t="n">
        <v>498.10575388059</v>
      </c>
      <c r="K3" t="n">
        <v>489.766241855784</v>
      </c>
      <c r="L3" t="n">
        <v>490.481823915551</v>
      </c>
      <c r="M3" t="n">
        <v>492.596469804353</v>
      </c>
      <c r="N3" t="n">
        <v>499.490684241729</v>
      </c>
      <c r="O3" t="n">
        <v>511.26099613693</v>
      </c>
      <c r="P3" t="n">
        <v>526.102593393507</v>
      </c>
      <c r="Q3" t="n">
        <v>551.69399810075</v>
      </c>
      <c r="R3" t="n">
        <v>585.167719161732</v>
      </c>
      <c r="S3" t="n">
        <v>612.9344894648</v>
      </c>
      <c r="T3" t="n">
        <v>625.395836515793</v>
      </c>
      <c r="U3" t="n">
        <v>635.246005918866</v>
      </c>
      <c r="V3" t="n">
        <v>640.784947457584</v>
      </c>
      <c r="W3" t="n">
        <v>630.926408533494</v>
      </c>
      <c r="X3" t="n">
        <v>606.692268819979</v>
      </c>
      <c r="Y3" t="n">
        <v>591.541239838703</v>
      </c>
      <c r="Z3" t="n">
        <v>600.749005948971</v>
      </c>
      <c r="AA3" t="n">
        <v>553.688294135408</v>
      </c>
      <c r="AB3" t="n">
        <v>520.148906390427</v>
      </c>
      <c r="AC3" t="n">
        <v>491.997417050955</v>
      </c>
      <c r="AD3" t="n">
        <v>474.572156506392</v>
      </c>
      <c r="AE3" t="n">
        <v>458.951521471405</v>
      </c>
      <c r="AF3" t="n">
        <v>475.603051492469</v>
      </c>
    </row>
    <row r="4">
      <c r="A4" t="s">
        <v>230</v>
      </c>
      <c r="B4" t="s">
        <v>376</v>
      </c>
      <c r="C4" t="s">
        <v>317</v>
      </c>
      <c r="D4" t="s">
        <v>377</v>
      </c>
      <c r="E4" t="s">
        <v>318</v>
      </c>
      <c r="F4" t="n">
        <v>20553.7165922816</v>
      </c>
      <c r="G4" t="n">
        <v>21030.5400376527</v>
      </c>
      <c r="H4" t="n">
        <v>21611.9597389341</v>
      </c>
      <c r="I4" t="n">
        <v>22240.6293010327</v>
      </c>
      <c r="J4" t="n">
        <v>22891.5690259315</v>
      </c>
      <c r="K4" t="n">
        <v>23947.587049654</v>
      </c>
      <c r="L4" t="n">
        <v>24342.614357243</v>
      </c>
      <c r="M4" t="n">
        <v>24546.9110197049</v>
      </c>
      <c r="N4" t="n">
        <v>24523.1307321561</v>
      </c>
      <c r="O4" t="n">
        <v>24640.0510266423</v>
      </c>
      <c r="P4" t="n">
        <v>25115.1669536173</v>
      </c>
      <c r="Q4" t="n">
        <v>25811.5420230487</v>
      </c>
      <c r="R4" t="n">
        <v>26537.8639345419</v>
      </c>
      <c r="S4" t="n">
        <v>27211.2270326664</v>
      </c>
      <c r="T4" t="n">
        <v>27167.3210955692</v>
      </c>
      <c r="U4" t="n">
        <v>26383.5223466089</v>
      </c>
      <c r="V4" t="n">
        <v>25777.2162872742</v>
      </c>
      <c r="W4" t="n">
        <v>25327.9392769648</v>
      </c>
      <c r="X4" t="n">
        <v>24946.3707907845</v>
      </c>
      <c r="Y4" t="n">
        <v>25242.3406056319</v>
      </c>
      <c r="Z4" t="n">
        <v>25243.9116566696</v>
      </c>
      <c r="AA4" t="n">
        <v>24877.3843815265</v>
      </c>
      <c r="AB4" t="n">
        <v>24430.9092596007</v>
      </c>
      <c r="AC4" t="n">
        <v>23486.4401483137</v>
      </c>
      <c r="AD4" t="n">
        <v>22745.1822140003</v>
      </c>
      <c r="AE4" t="n">
        <v>21785.179717948</v>
      </c>
      <c r="AF4" t="n">
        <v>22262.0955496503</v>
      </c>
    </row>
    <row r="5">
      <c r="A5" t="s">
        <v>230</v>
      </c>
      <c r="B5" t="s">
        <v>378</v>
      </c>
      <c r="C5" t="s">
        <v>317</v>
      </c>
      <c r="D5" t="s">
        <v>379</v>
      </c>
      <c r="E5" t="s">
        <v>318</v>
      </c>
      <c r="F5" t="n">
        <v>3757.61043139767</v>
      </c>
      <c r="G5" t="n">
        <v>3832.67168339027</v>
      </c>
      <c r="H5" t="n">
        <v>3920.21027368026</v>
      </c>
      <c r="I5" t="n">
        <v>3999.34437442701</v>
      </c>
      <c r="J5" t="n">
        <v>4094.91015236995</v>
      </c>
      <c r="K5" t="n">
        <v>4194.53829149209</v>
      </c>
      <c r="L5" t="n">
        <v>4226.33607156706</v>
      </c>
      <c r="M5" t="n">
        <v>4246.83021451364</v>
      </c>
      <c r="N5" t="n">
        <v>4222.56437064211</v>
      </c>
      <c r="O5" t="n">
        <v>4289.33505703837</v>
      </c>
      <c r="P5" t="n">
        <v>4442.27358874458</v>
      </c>
      <c r="Q5" t="n">
        <v>4588.49618646175</v>
      </c>
      <c r="R5" t="n">
        <v>4674.4322145953</v>
      </c>
      <c r="S5" t="n">
        <v>4874.36224746247</v>
      </c>
      <c r="T5" t="n">
        <v>4959.45586371145</v>
      </c>
      <c r="U5" t="n">
        <v>4692.73725667163</v>
      </c>
      <c r="V5" t="n">
        <v>4586.09529740149</v>
      </c>
      <c r="W5" t="n">
        <v>4537.59978816743</v>
      </c>
      <c r="X5" t="n">
        <v>4465.49825858191</v>
      </c>
      <c r="Y5" t="n">
        <v>4494.40956585223</v>
      </c>
      <c r="Z5" t="n">
        <v>4485.10948629344</v>
      </c>
      <c r="AA5" t="n">
        <v>4496.0147741354</v>
      </c>
      <c r="AB5" t="n">
        <v>4601.5581193109</v>
      </c>
      <c r="AC5" t="n">
        <v>4424.41362470758</v>
      </c>
      <c r="AD5" t="n">
        <v>4401.5063258335</v>
      </c>
      <c r="AE5" t="n">
        <v>4206.73075617564</v>
      </c>
      <c r="AF5" t="n">
        <v>4327.89363272213</v>
      </c>
    </row>
    <row r="6">
      <c r="A6" t="s">
        <v>230</v>
      </c>
      <c r="B6" t="s">
        <v>380</v>
      </c>
      <c r="C6" t="s">
        <v>317</v>
      </c>
      <c r="D6" t="s">
        <v>381</v>
      </c>
      <c r="E6" t="s">
        <v>318</v>
      </c>
      <c r="F6" t="n">
        <v>1901.8811322189</v>
      </c>
      <c r="G6" t="n">
        <v>1839.74611761242</v>
      </c>
      <c r="H6" t="n">
        <v>1817.73897010249</v>
      </c>
      <c r="I6" t="n">
        <v>1795.79278669193</v>
      </c>
      <c r="J6" t="n">
        <v>1765.58521600884</v>
      </c>
      <c r="K6" t="n">
        <v>1745.94942129426</v>
      </c>
      <c r="L6" t="n">
        <v>1698.78718571456</v>
      </c>
      <c r="M6" t="n">
        <v>1636.94029046937</v>
      </c>
      <c r="N6" t="n">
        <v>1557.40714737334</v>
      </c>
      <c r="O6" t="n">
        <v>1465.80257913428</v>
      </c>
      <c r="P6" t="n">
        <v>1398.2792048619</v>
      </c>
      <c r="Q6" t="n">
        <v>1339.69520274081</v>
      </c>
      <c r="R6" t="n">
        <v>1273.30716338647</v>
      </c>
      <c r="S6" t="n">
        <v>1192.25273930193</v>
      </c>
      <c r="T6" t="n">
        <v>1114.07112746448</v>
      </c>
      <c r="U6" t="n">
        <v>1015.77621884128</v>
      </c>
      <c r="V6" t="n">
        <v>945.159472168688</v>
      </c>
      <c r="W6" t="n">
        <v>879.56947690308</v>
      </c>
      <c r="X6" t="n">
        <v>829.153806373644</v>
      </c>
      <c r="Y6" t="n">
        <v>797.070473884468</v>
      </c>
      <c r="Z6" t="n">
        <v>762.000013611153</v>
      </c>
      <c r="AA6" t="n">
        <v>823.587688425558</v>
      </c>
      <c r="AB6" t="n">
        <v>848.348481741877</v>
      </c>
      <c r="AC6" t="n">
        <v>823.04706559798</v>
      </c>
      <c r="AD6" t="n">
        <v>774.71139781628</v>
      </c>
      <c r="AE6" t="n">
        <v>720.277711756832</v>
      </c>
      <c r="AF6" t="n">
        <v>721.247703425505</v>
      </c>
    </row>
    <row r="7">
      <c r="A7" t="s">
        <v>230</v>
      </c>
      <c r="B7" t="s">
        <v>382</v>
      </c>
      <c r="C7" t="s">
        <v>317</v>
      </c>
      <c r="D7" t="s">
        <v>383</v>
      </c>
      <c r="E7" t="s">
        <v>318</v>
      </c>
      <c r="F7" t="n">
        <v>1486.13811587177</v>
      </c>
      <c r="G7" t="n">
        <v>1506.10975084225</v>
      </c>
      <c r="H7" t="n">
        <v>1536.84327375533</v>
      </c>
      <c r="I7" t="n">
        <v>1582.22679143203</v>
      </c>
      <c r="J7" t="n">
        <v>1622.92533286911</v>
      </c>
      <c r="K7" t="n">
        <v>1709.8053448253</v>
      </c>
      <c r="L7" t="n">
        <v>1728.78985162645</v>
      </c>
      <c r="M7" t="n">
        <v>1748.83027336865</v>
      </c>
      <c r="N7" t="n">
        <v>1747.85255142999</v>
      </c>
      <c r="O7" t="n">
        <v>1758.75860704836</v>
      </c>
      <c r="P7" t="n">
        <v>1799.68772039596</v>
      </c>
      <c r="Q7" t="n">
        <v>1858.54249662851</v>
      </c>
      <c r="R7" t="n">
        <v>1900.96424082503</v>
      </c>
      <c r="S7" t="n">
        <v>1918.20971849321</v>
      </c>
      <c r="T7" t="n">
        <v>1871.89091709537</v>
      </c>
      <c r="U7" t="n">
        <v>1747.81053288131</v>
      </c>
      <c r="V7" t="n">
        <v>1641.63332864741</v>
      </c>
      <c r="W7" t="n">
        <v>1552.59481446756</v>
      </c>
      <c r="X7" t="n">
        <v>1503.65069728251</v>
      </c>
      <c r="Y7" t="n">
        <v>1474.31738660584</v>
      </c>
      <c r="Z7" t="n">
        <v>1443.95289391491</v>
      </c>
      <c r="AA7" t="n">
        <v>1427.52731858216</v>
      </c>
      <c r="AB7" t="n">
        <v>1388.21738916131</v>
      </c>
      <c r="AC7" t="n">
        <v>1347.16651976463</v>
      </c>
      <c r="AD7" t="n">
        <v>1301.2311680478</v>
      </c>
      <c r="AE7" t="n">
        <v>1240.23401240407</v>
      </c>
      <c r="AF7" t="n">
        <v>1297.48833998534</v>
      </c>
    </row>
    <row r="8">
      <c r="A8" t="s">
        <v>230</v>
      </c>
      <c r="B8" t="s">
        <v>384</v>
      </c>
      <c r="C8" t="s">
        <v>317</v>
      </c>
      <c r="D8" t="s">
        <v>385</v>
      </c>
      <c r="E8" t="s">
        <v>318</v>
      </c>
      <c r="F8" t="n">
        <v>259.331203899631</v>
      </c>
      <c r="G8" t="n">
        <v>283.123263612347</v>
      </c>
      <c r="H8" t="n">
        <v>303.115498822853</v>
      </c>
      <c r="I8" t="n">
        <v>301.631837832055</v>
      </c>
      <c r="J8" t="n">
        <v>311.164579017655</v>
      </c>
      <c r="K8" t="n">
        <v>364.150979434426</v>
      </c>
      <c r="L8" t="n">
        <v>385.855881986248</v>
      </c>
      <c r="M8" t="n">
        <v>399.711447178812</v>
      </c>
      <c r="N8" t="n">
        <v>408.838958084973</v>
      </c>
      <c r="O8" t="n">
        <v>426.109823773206</v>
      </c>
      <c r="P8" t="n">
        <v>473.524451674569</v>
      </c>
      <c r="Q8" t="n">
        <v>524.470751230539</v>
      </c>
      <c r="R8" t="n">
        <v>574.899511213946</v>
      </c>
      <c r="S8" t="n">
        <v>639.079930573331</v>
      </c>
      <c r="T8" t="n">
        <v>655.079250280803</v>
      </c>
      <c r="U8" t="n">
        <v>691.983085664962</v>
      </c>
      <c r="V8" t="n">
        <v>744.694130692949</v>
      </c>
      <c r="W8" t="n">
        <v>794.862330015107</v>
      </c>
      <c r="X8" t="n">
        <v>814.946552731985</v>
      </c>
      <c r="Y8" t="n">
        <v>853.253298725742</v>
      </c>
      <c r="Z8" t="n">
        <v>860.83496083177</v>
      </c>
      <c r="AA8" t="n">
        <v>842.818986191946</v>
      </c>
      <c r="AB8" t="n">
        <v>700.387362949518</v>
      </c>
      <c r="AC8" t="n">
        <v>623.722387512545</v>
      </c>
      <c r="AD8" t="n">
        <v>556.047949571305</v>
      </c>
      <c r="AE8" t="n">
        <v>480.602623553571</v>
      </c>
      <c r="AF8" t="n">
        <v>443.438323407178</v>
      </c>
    </row>
    <row r="9">
      <c r="A9" t="s">
        <v>230</v>
      </c>
      <c r="B9" t="s">
        <v>386</v>
      </c>
      <c r="C9" t="s">
        <v>317</v>
      </c>
      <c r="D9" t="s">
        <v>387</v>
      </c>
      <c r="E9" t="s">
        <v>318</v>
      </c>
      <c r="F9" t="n">
        <v>1583.76718139205</v>
      </c>
      <c r="G9" t="n">
        <v>1625.64594664386</v>
      </c>
      <c r="H9" t="n">
        <v>1650.82233392807</v>
      </c>
      <c r="I9" t="n">
        <v>1679.96516393922</v>
      </c>
      <c r="J9" t="n">
        <v>1704.19548080351</v>
      </c>
      <c r="K9" t="n">
        <v>1776.09362778286</v>
      </c>
      <c r="L9" t="n">
        <v>1807.66248239069</v>
      </c>
      <c r="M9" t="n">
        <v>1815.36238660727</v>
      </c>
      <c r="N9" t="n">
        <v>1825.79172663076</v>
      </c>
      <c r="O9" t="n">
        <v>1834.85699474706</v>
      </c>
      <c r="P9" t="n">
        <v>1874.34187065191</v>
      </c>
      <c r="Q9" t="n">
        <v>1939.41957252195</v>
      </c>
      <c r="R9" t="n">
        <v>2027.7688783746</v>
      </c>
      <c r="S9" t="n">
        <v>2130.28586331679</v>
      </c>
      <c r="T9" t="n">
        <v>2135.80560086381</v>
      </c>
      <c r="U9" t="n">
        <v>2104.1104134034</v>
      </c>
      <c r="V9" t="n">
        <v>2063.2732568351</v>
      </c>
      <c r="W9" t="n">
        <v>2061.08270411754</v>
      </c>
      <c r="X9" t="n">
        <v>2050.80168484715</v>
      </c>
      <c r="Y9" t="n">
        <v>2100.56935082205</v>
      </c>
      <c r="Z9" t="n">
        <v>2135.06501223964</v>
      </c>
      <c r="AA9" t="n">
        <v>1956.36634981151</v>
      </c>
      <c r="AB9" t="n">
        <v>1806.45249898624</v>
      </c>
      <c r="AC9" t="n">
        <v>1670.41740741598</v>
      </c>
      <c r="AD9" t="n">
        <v>1564.66611028966</v>
      </c>
      <c r="AE9" t="n">
        <v>1478.94924034279</v>
      </c>
      <c r="AF9" t="n">
        <v>1512.89280878404</v>
      </c>
    </row>
    <row r="10">
      <c r="A10" t="s">
        <v>230</v>
      </c>
      <c r="B10" t="s">
        <v>388</v>
      </c>
      <c r="C10" t="s">
        <v>317</v>
      </c>
      <c r="D10" t="s">
        <v>389</v>
      </c>
      <c r="E10" t="s">
        <v>318</v>
      </c>
      <c r="F10" t="n">
        <v>2372.40309207766</v>
      </c>
      <c r="G10" t="n">
        <v>2443.44869810292</v>
      </c>
      <c r="H10" t="n">
        <v>2485.09327135823</v>
      </c>
      <c r="I10" t="n">
        <v>2532.66305114274</v>
      </c>
      <c r="J10" t="n">
        <v>2570.76829899982</v>
      </c>
      <c r="K10" t="n">
        <v>2684.13147301088</v>
      </c>
      <c r="L10" t="n">
        <v>2727.23378925539</v>
      </c>
      <c r="M10" t="n">
        <v>2725.73465987504</v>
      </c>
      <c r="N10" t="n">
        <v>2724.28096005752</v>
      </c>
      <c r="O10" t="n">
        <v>2723.18047105491</v>
      </c>
      <c r="P10" t="n">
        <v>2770.32490451722</v>
      </c>
      <c r="Q10" t="n">
        <v>2855.0279669135</v>
      </c>
      <c r="R10" t="n">
        <v>2970.80996652132</v>
      </c>
      <c r="S10" t="n">
        <v>3106.44461632716</v>
      </c>
      <c r="T10" t="n">
        <v>3173.72203182065</v>
      </c>
      <c r="U10" t="n">
        <v>3187.28119669188</v>
      </c>
      <c r="V10" t="n">
        <v>3142.14573768149</v>
      </c>
      <c r="W10" t="n">
        <v>3161.42813512893</v>
      </c>
      <c r="X10" t="n">
        <v>3144.53483529114</v>
      </c>
      <c r="Y10" t="n">
        <v>3210.09944538865</v>
      </c>
      <c r="Z10" t="n">
        <v>3224.76400946219</v>
      </c>
      <c r="AA10" t="n">
        <v>3008.31126629068</v>
      </c>
      <c r="AB10" t="n">
        <v>2798.96712017167</v>
      </c>
      <c r="AC10" t="n">
        <v>2630.28210150829</v>
      </c>
      <c r="AD10" t="n">
        <v>2481.66107520319</v>
      </c>
      <c r="AE10" t="n">
        <v>2373.29238818761</v>
      </c>
      <c r="AF10" t="n">
        <v>2454.90006321122</v>
      </c>
    </row>
    <row r="11">
      <c r="A11" t="s">
        <v>230</v>
      </c>
      <c r="B11" t="s">
        <v>390</v>
      </c>
      <c r="C11" t="s">
        <v>317</v>
      </c>
      <c r="D11" t="s">
        <v>391</v>
      </c>
      <c r="E11" t="s">
        <v>318</v>
      </c>
      <c r="F11" t="n">
        <v>788.785751913116</v>
      </c>
      <c r="G11" t="n">
        <v>817.942698771782</v>
      </c>
      <c r="H11" t="n">
        <v>834.410256760917</v>
      </c>
      <c r="I11" t="n">
        <v>852.836947196142</v>
      </c>
      <c r="J11" t="n">
        <v>866.712725167982</v>
      </c>
      <c r="K11" t="n">
        <v>908.180049044955</v>
      </c>
      <c r="L11" t="n">
        <v>919.719423931302</v>
      </c>
      <c r="M11" t="n">
        <v>910.530662285855</v>
      </c>
      <c r="N11" t="n">
        <v>898.661110740938</v>
      </c>
      <c r="O11" t="n">
        <v>888.506958193313</v>
      </c>
      <c r="P11" t="n">
        <v>896.178885447142</v>
      </c>
      <c r="Q11" t="n">
        <v>915.819486893439</v>
      </c>
      <c r="R11" t="n">
        <v>943.272290760121</v>
      </c>
      <c r="S11" t="n">
        <v>976.41234596124</v>
      </c>
      <c r="T11" t="n">
        <v>1038.08453224823</v>
      </c>
      <c r="U11" t="n">
        <v>1083.29409383049</v>
      </c>
      <c r="V11" t="n">
        <v>1078.95537712941</v>
      </c>
      <c r="W11" t="n">
        <v>1100.37966283055</v>
      </c>
      <c r="X11" t="n">
        <v>1093.76880759277</v>
      </c>
      <c r="Y11" t="n">
        <v>1109.58114641901</v>
      </c>
      <c r="Z11" t="n">
        <v>1089.7957370586</v>
      </c>
      <c r="AA11" t="n">
        <v>1051.95013966131</v>
      </c>
      <c r="AB11" t="n">
        <v>992.524554112373</v>
      </c>
      <c r="AC11" t="n">
        <v>959.892004014324</v>
      </c>
      <c r="AD11" t="n">
        <v>917.006040975824</v>
      </c>
      <c r="AE11" t="n">
        <v>894.343147844823</v>
      </c>
      <c r="AF11" t="n">
        <v>942.007254427184</v>
      </c>
    </row>
    <row r="12">
      <c r="A12" t="s">
        <v>230</v>
      </c>
      <c r="B12" t="s">
        <v>392</v>
      </c>
      <c r="C12" t="s">
        <v>317</v>
      </c>
      <c r="D12" t="s">
        <v>393</v>
      </c>
      <c r="E12" t="s">
        <v>318</v>
      </c>
      <c r="F12" t="n">
        <v>2137.1380624464</v>
      </c>
      <c r="G12" t="n">
        <v>2167.83470070204</v>
      </c>
      <c r="H12" t="n">
        <v>2213.1103841548</v>
      </c>
      <c r="I12" t="n">
        <v>2284.95019171356</v>
      </c>
      <c r="J12" t="n">
        <v>2371.87126747235</v>
      </c>
      <c r="K12" t="n">
        <v>2501.72767784684</v>
      </c>
      <c r="L12" t="n">
        <v>2601.64100971628</v>
      </c>
      <c r="M12" t="n">
        <v>2666.53093415033</v>
      </c>
      <c r="N12" t="n">
        <v>2702.21320360881</v>
      </c>
      <c r="O12" t="n">
        <v>2727.25813812895</v>
      </c>
      <c r="P12" t="n">
        <v>2809.3357712813</v>
      </c>
      <c r="Q12" t="n">
        <v>2917.7937474628</v>
      </c>
      <c r="R12" t="n">
        <v>3047.42905393402</v>
      </c>
      <c r="S12" t="n">
        <v>3071.72305517334</v>
      </c>
      <c r="T12" t="n">
        <v>2944.53370475809</v>
      </c>
      <c r="U12" t="n">
        <v>2757.2920886327</v>
      </c>
      <c r="V12" t="n">
        <v>2607.02208879789</v>
      </c>
      <c r="W12" t="n">
        <v>2476.3317222758</v>
      </c>
      <c r="X12" t="n">
        <v>2363.28371456138</v>
      </c>
      <c r="Y12" t="n">
        <v>2320.10798269623</v>
      </c>
      <c r="Z12" t="n">
        <v>2307.18116570121</v>
      </c>
      <c r="AA12" t="n">
        <v>2219.72989279514</v>
      </c>
      <c r="AB12" t="n">
        <v>2132.52313024637</v>
      </c>
      <c r="AC12" t="n">
        <v>2023.8854017657</v>
      </c>
      <c r="AD12" t="n">
        <v>1926.61351833901</v>
      </c>
      <c r="AE12" t="n">
        <v>1861.95845000174</v>
      </c>
      <c r="AF12" t="n">
        <v>1924.80456352909</v>
      </c>
    </row>
    <row r="13">
      <c r="A13" t="s">
        <v>230</v>
      </c>
      <c r="B13" t="s">
        <v>394</v>
      </c>
      <c r="C13" t="s">
        <v>317</v>
      </c>
      <c r="D13" t="s">
        <v>395</v>
      </c>
      <c r="E13" t="s">
        <v>318</v>
      </c>
      <c r="F13" t="n">
        <v>2034.58979590496</v>
      </c>
      <c r="G13" t="n">
        <v>2114.55390142436</v>
      </c>
      <c r="H13" t="n">
        <v>2209.64471200244</v>
      </c>
      <c r="I13" t="n">
        <v>2302.12645250277</v>
      </c>
      <c r="J13" t="n">
        <v>2420.78442480871</v>
      </c>
      <c r="K13" t="n">
        <v>2595.29439422117</v>
      </c>
      <c r="L13" t="n">
        <v>2696.30902640186</v>
      </c>
      <c r="M13" t="n">
        <v>2779.80894250754</v>
      </c>
      <c r="N13" t="n">
        <v>2846.30721080896</v>
      </c>
      <c r="O13" t="n">
        <v>2935.17508013802</v>
      </c>
      <c r="P13" t="n">
        <v>3054.57442401429</v>
      </c>
      <c r="Q13" t="n">
        <v>3208.42078400665</v>
      </c>
      <c r="R13" t="n">
        <v>3392.73453418484</v>
      </c>
      <c r="S13" t="n">
        <v>3551.79021507597</v>
      </c>
      <c r="T13" t="n">
        <v>3501.39741198586</v>
      </c>
      <c r="U13" t="n">
        <v>3442.76794947738</v>
      </c>
      <c r="V13" t="n">
        <v>3373.43665112947</v>
      </c>
      <c r="W13" t="n">
        <v>3288.88398011625</v>
      </c>
      <c r="X13" t="n">
        <v>3200.52368983018</v>
      </c>
      <c r="Y13" t="n">
        <v>3216.33596430297</v>
      </c>
      <c r="Z13" t="n">
        <v>3194.71126789415</v>
      </c>
      <c r="AA13" t="n">
        <v>3110.11932805682</v>
      </c>
      <c r="AB13" t="n">
        <v>3053.01774893174</v>
      </c>
      <c r="AC13" t="n">
        <v>2962.79140025484</v>
      </c>
      <c r="AD13" t="n">
        <v>2883.11965292542</v>
      </c>
      <c r="AE13" t="n">
        <v>2824.17745754892</v>
      </c>
      <c r="AF13" t="n">
        <v>2948.06084546913</v>
      </c>
    </row>
    <row r="14">
      <c r="A14" t="s">
        <v>230</v>
      </c>
      <c r="B14" t="s">
        <v>396</v>
      </c>
      <c r="C14" t="s">
        <v>317</v>
      </c>
      <c r="D14" t="s">
        <v>397</v>
      </c>
      <c r="E14" t="s">
        <v>318</v>
      </c>
      <c r="F14" t="n">
        <v>835.716791952288</v>
      </c>
      <c r="G14" t="n">
        <v>831.46938251075</v>
      </c>
      <c r="H14" t="n">
        <v>840.990991509336</v>
      </c>
      <c r="I14" t="n">
        <v>848.137075358467</v>
      </c>
      <c r="J14" t="n">
        <v>847.688279850657</v>
      </c>
      <c r="K14" t="n">
        <v>869.25100558558</v>
      </c>
      <c r="L14" t="n">
        <v>870.978491810047</v>
      </c>
      <c r="M14" t="n">
        <v>833.605183976457</v>
      </c>
      <c r="N14" t="n">
        <v>773.824629384007</v>
      </c>
      <c r="O14" t="n">
        <v>718.954190798731</v>
      </c>
      <c r="P14" t="n">
        <v>685.539924049713</v>
      </c>
      <c r="Q14" t="n">
        <v>664.719403667288</v>
      </c>
      <c r="R14" t="n">
        <v>654.195489104358</v>
      </c>
      <c r="S14" t="n">
        <v>631.270472592738</v>
      </c>
      <c r="T14" t="n">
        <v>592.811361030609</v>
      </c>
      <c r="U14" t="n">
        <v>557.354149456564</v>
      </c>
      <c r="V14" t="n">
        <v>538.762224981329</v>
      </c>
      <c r="W14" t="n">
        <v>522.405615988822</v>
      </c>
      <c r="X14" t="n">
        <v>507.648053462351</v>
      </c>
      <c r="Y14" t="n">
        <v>503.277333333152</v>
      </c>
      <c r="Z14" t="n">
        <v>484.191433948156</v>
      </c>
      <c r="AA14" t="n">
        <v>453.319442013228</v>
      </c>
      <c r="AB14" t="n">
        <v>428.202944745944</v>
      </c>
      <c r="AC14" t="n">
        <v>402.400302672035</v>
      </c>
      <c r="AD14" t="n">
        <v>382.860753256398</v>
      </c>
      <c r="AE14" t="n">
        <v>375.651754764724</v>
      </c>
      <c r="AF14" t="n">
        <v>392.042036754863</v>
      </c>
    </row>
    <row r="15">
      <c r="A15" t="s">
        <v>230</v>
      </c>
      <c r="B15" t="s">
        <v>398</v>
      </c>
      <c r="C15" t="s">
        <v>317</v>
      </c>
      <c r="D15" t="s">
        <v>399</v>
      </c>
      <c r="E15" t="s">
        <v>318</v>
      </c>
      <c r="F15" t="n">
        <v>1591.2611285295</v>
      </c>
      <c r="G15" t="n">
        <v>1620.90218709905</v>
      </c>
      <c r="H15" t="n">
        <v>1660.15114200602</v>
      </c>
      <c r="I15" t="n">
        <v>1708.6255112512</v>
      </c>
      <c r="J15" t="n">
        <v>1741.31893910274</v>
      </c>
      <c r="K15" t="n">
        <v>1811.36909873369</v>
      </c>
      <c r="L15" t="n">
        <v>1843.73705831849</v>
      </c>
      <c r="M15" t="n">
        <v>1818.57656963957</v>
      </c>
      <c r="N15" t="n">
        <v>1762.18071310921</v>
      </c>
      <c r="O15" t="n">
        <v>1714.05788192327</v>
      </c>
      <c r="P15" t="n">
        <v>1703.23596473451</v>
      </c>
      <c r="Q15" t="n">
        <v>1728.59155783099</v>
      </c>
      <c r="R15" t="n">
        <v>1765.45432135448</v>
      </c>
      <c r="S15" t="n">
        <v>1783.63910976292</v>
      </c>
      <c r="T15" t="n">
        <v>1755.66934368894</v>
      </c>
      <c r="U15" t="n">
        <v>1716.08312900441</v>
      </c>
      <c r="V15" t="n">
        <v>1672.7765862996</v>
      </c>
      <c r="W15" t="n">
        <v>1630.64955399767</v>
      </c>
      <c r="X15" t="n">
        <v>1584.42986746847</v>
      </c>
      <c r="Y15" t="n">
        <v>1584.19164282943</v>
      </c>
      <c r="Z15" t="n">
        <v>1568.99720806826</v>
      </c>
      <c r="AA15" t="n">
        <v>1497.59186526404</v>
      </c>
      <c r="AB15" t="n">
        <v>1415.41509592042</v>
      </c>
      <c r="AC15" t="n">
        <v>1333.1253676831</v>
      </c>
      <c r="AD15" t="n">
        <v>1267.98109249049</v>
      </c>
      <c r="AE15" t="n">
        <v>1216.01064498355</v>
      </c>
      <c r="AF15" t="n">
        <v>1255.77587642631</v>
      </c>
    </row>
    <row r="16">
      <c r="A16" t="s">
        <v>230</v>
      </c>
      <c r="B16" t="s">
        <v>400</v>
      </c>
      <c r="C16" t="s">
        <v>317</v>
      </c>
      <c r="D16" t="s">
        <v>401</v>
      </c>
      <c r="E16" t="s">
        <v>318</v>
      </c>
      <c r="F16" t="n">
        <v>756.791486714122</v>
      </c>
      <c r="G16" t="n">
        <v>790.606756949595</v>
      </c>
      <c r="H16" t="n">
        <v>820.321215203424</v>
      </c>
      <c r="I16" t="n">
        <v>861.615621113292</v>
      </c>
      <c r="J16" t="n">
        <v>894.714483248217</v>
      </c>
      <c r="K16" t="n">
        <v>943.196703068955</v>
      </c>
      <c r="L16" t="n">
        <v>973.802702296437</v>
      </c>
      <c r="M16" t="n">
        <v>985.90204412443</v>
      </c>
      <c r="N16" t="n">
        <v>989.125784624567</v>
      </c>
      <c r="O16" t="n">
        <v>995.721019399419</v>
      </c>
      <c r="P16" t="n">
        <v>1018.19705338614</v>
      </c>
      <c r="Q16" t="n">
        <v>1064.25983376488</v>
      </c>
      <c r="R16" t="n">
        <v>1111.55861864977</v>
      </c>
      <c r="S16" t="n">
        <v>1152.5560239157</v>
      </c>
      <c r="T16" t="n">
        <v>1162.96774797664</v>
      </c>
      <c r="U16" t="n">
        <v>1158.84903636382</v>
      </c>
      <c r="V16" t="n">
        <v>1134.1195301133</v>
      </c>
      <c r="W16" t="n">
        <v>1108.33780512146</v>
      </c>
      <c r="X16" t="n">
        <v>1076.87320400389</v>
      </c>
      <c r="Y16" t="n">
        <v>1080.99041381868</v>
      </c>
      <c r="Z16" t="n">
        <v>1084.83242784607</v>
      </c>
      <c r="AA16" t="n">
        <v>1044.26278545052</v>
      </c>
      <c r="AB16" t="n">
        <v>987.203392980861</v>
      </c>
      <c r="AC16" t="n">
        <v>930.71827097887</v>
      </c>
      <c r="AD16" t="n">
        <v>885.113979990593</v>
      </c>
      <c r="AE16" t="n">
        <v>840.358890218825</v>
      </c>
      <c r="AF16" t="n">
        <v>863.733839671442</v>
      </c>
    </row>
    <row r="17">
      <c r="A17" t="s">
        <v>230</v>
      </c>
      <c r="B17" t="s">
        <v>402</v>
      </c>
      <c r="C17" t="s">
        <v>317</v>
      </c>
      <c r="D17" t="s">
        <v>403</v>
      </c>
      <c r="E17" t="s">
        <v>318</v>
      </c>
      <c r="F17" t="n">
        <v>934.226706794425</v>
      </c>
      <c r="G17" t="n">
        <v>978.786308043253</v>
      </c>
      <c r="H17" t="n">
        <v>1020.28053427678</v>
      </c>
      <c r="I17" t="n">
        <v>1071.17328393637</v>
      </c>
      <c r="J17" t="n">
        <v>1122.96372851285</v>
      </c>
      <c r="K17" t="n">
        <v>1180.08333755117</v>
      </c>
      <c r="L17" t="n">
        <v>1223.63785636518</v>
      </c>
      <c r="M17" t="n">
        <v>1261.75760328535</v>
      </c>
      <c r="N17" t="n">
        <v>1284.29656053677</v>
      </c>
      <c r="O17" t="n">
        <v>1310.53225101591</v>
      </c>
      <c r="P17" t="n">
        <v>1340.12325211312</v>
      </c>
      <c r="Q17" t="n">
        <v>1390.10505072789</v>
      </c>
      <c r="R17" t="n">
        <v>1444.91255473623</v>
      </c>
      <c r="S17" t="n">
        <v>1497.34996800835</v>
      </c>
      <c r="T17" t="n">
        <v>1509.55068160738</v>
      </c>
      <c r="U17" t="n">
        <v>1502.30463504121</v>
      </c>
      <c r="V17" t="n">
        <v>1524.98352330292</v>
      </c>
      <c r="W17" t="n">
        <v>1557.72555474324</v>
      </c>
      <c r="X17" t="n">
        <v>1599.71034952403</v>
      </c>
      <c r="Y17" t="n">
        <v>1673.38953787916</v>
      </c>
      <c r="Z17" t="n">
        <v>1721.74573778965</v>
      </c>
      <c r="AA17" t="n">
        <v>1593.63107139653</v>
      </c>
      <c r="AB17" t="n">
        <v>1484.02202299531</v>
      </c>
      <c r="AC17" t="n">
        <v>1386.39413007643</v>
      </c>
      <c r="AD17" t="n">
        <v>1312.02697251504</v>
      </c>
      <c r="AE17" t="n">
        <v>1257.40973788684</v>
      </c>
      <c r="AF17" t="n">
        <v>1278.33866959886</v>
      </c>
    </row>
    <row r="18">
      <c r="A18" t="s">
        <v>230</v>
      </c>
      <c r="B18" t="s">
        <v>404</v>
      </c>
      <c r="C18" t="s">
        <v>317</v>
      </c>
      <c r="D18" t="s">
        <v>405</v>
      </c>
      <c r="E18" t="s">
        <v>318</v>
      </c>
      <c r="F18" t="n">
        <v>2839.1763434752</v>
      </c>
      <c r="G18" t="n">
        <v>2938.3701928429</v>
      </c>
      <c r="H18" t="n">
        <v>3072.6747696928</v>
      </c>
      <c r="I18" t="n">
        <v>3218.9674584445</v>
      </c>
      <c r="J18" t="n">
        <v>3356.01819895636</v>
      </c>
      <c r="K18" t="n">
        <v>3558.83996437845</v>
      </c>
      <c r="L18" t="n">
        <v>3566.98019740889</v>
      </c>
      <c r="M18" t="n">
        <v>3587.30778942494</v>
      </c>
      <c r="N18" t="n">
        <v>3575.82180981868</v>
      </c>
      <c r="O18" t="n">
        <v>3568.38479835571</v>
      </c>
      <c r="P18" t="n">
        <v>3557.27011033228</v>
      </c>
      <c r="Q18" t="n">
        <v>3578.52354531986</v>
      </c>
      <c r="R18" t="n">
        <v>3616.26930992955</v>
      </c>
      <c r="S18" t="n">
        <v>3655.43509378503</v>
      </c>
      <c r="T18" t="n">
        <v>3698.1471766535</v>
      </c>
      <c r="U18" t="n">
        <v>3681.01341401646</v>
      </c>
      <c r="V18" t="n">
        <v>3656.83785178183</v>
      </c>
      <c r="W18" t="n">
        <v>3630.74701610881</v>
      </c>
      <c r="X18" t="n">
        <v>3699.08821409187</v>
      </c>
      <c r="Y18" t="n">
        <v>3867.35823254185</v>
      </c>
      <c r="Z18" t="n">
        <v>3929.91064892833</v>
      </c>
      <c r="AA18" t="n">
        <v>4104.40529452656</v>
      </c>
      <c r="AB18" t="n">
        <v>4264.78281790883</v>
      </c>
      <c r="AC18" t="n">
        <v>4219.39855197787</v>
      </c>
      <c r="AD18" t="n">
        <v>4187.28396124472</v>
      </c>
      <c r="AE18" t="n">
        <v>4036.6705188112</v>
      </c>
      <c r="AF18" t="n">
        <v>4059.76022866691</v>
      </c>
    </row>
    <row r="19">
      <c r="A19" t="s">
        <v>230</v>
      </c>
      <c r="B19" t="s">
        <v>406</v>
      </c>
      <c r="C19" t="s">
        <v>317</v>
      </c>
      <c r="D19" t="s">
        <v>407</v>
      </c>
      <c r="E19" t="s">
        <v>318</v>
      </c>
      <c r="F19" t="n">
        <v>1224.20883164233</v>
      </c>
      <c r="G19" t="n">
        <v>1290.54828182399</v>
      </c>
      <c r="H19" t="n">
        <v>1359.78067210846</v>
      </c>
      <c r="I19" t="n">
        <v>1430.73165164838</v>
      </c>
      <c r="J19" t="n">
        <v>1501.95588954313</v>
      </c>
      <c r="K19" t="n">
        <v>1592.79148849938</v>
      </c>
      <c r="L19" t="n">
        <v>1635.49482204626</v>
      </c>
      <c r="M19" t="n">
        <v>1668.14023739008</v>
      </c>
      <c r="N19" t="n">
        <v>1685.81119744684</v>
      </c>
      <c r="O19" t="n">
        <v>1716.36715245939</v>
      </c>
      <c r="P19" t="n">
        <v>1761.42450375871</v>
      </c>
      <c r="Q19" t="n">
        <v>1817.3032431557</v>
      </c>
      <c r="R19" t="n">
        <v>1873.72525143259</v>
      </c>
      <c r="S19" t="n">
        <v>1918.41132219261</v>
      </c>
      <c r="T19" t="n">
        <v>1981.50432407229</v>
      </c>
      <c r="U19" t="n">
        <v>1942.33053056563</v>
      </c>
      <c r="V19" t="n">
        <v>1878.61902169702</v>
      </c>
      <c r="W19" t="n">
        <v>1815.06612238864</v>
      </c>
      <c r="X19" t="n">
        <v>1740.50787944947</v>
      </c>
      <c r="Y19" t="n">
        <v>1752.5226921008</v>
      </c>
      <c r="Z19" t="n">
        <v>1746.31584063776</v>
      </c>
      <c r="AA19" t="n">
        <v>1753.99699573629</v>
      </c>
      <c r="AB19" t="n">
        <v>1744.09624118066</v>
      </c>
      <c r="AC19" t="n">
        <v>1712.63473168589</v>
      </c>
      <c r="AD19" t="n">
        <v>1652.9379768097</v>
      </c>
      <c r="AE19" t="n">
        <v>1567.81541663807</v>
      </c>
      <c r="AF19" t="n">
        <v>1550.38730320861</v>
      </c>
    </row>
    <row r="20">
      <c r="A20" t="s">
        <v>230</v>
      </c>
      <c r="B20" t="s">
        <v>408</v>
      </c>
      <c r="C20" t="s">
        <v>317</v>
      </c>
      <c r="D20" t="s">
        <v>409</v>
      </c>
      <c r="E20" t="s">
        <v>318</v>
      </c>
      <c r="F20" t="n">
        <v>2022.7253693148</v>
      </c>
      <c r="G20" t="n">
        <v>2024.6913900657</v>
      </c>
      <c r="H20" t="n">
        <v>2019.84635128843</v>
      </c>
      <c r="I20" t="n">
        <v>1992.52070207974</v>
      </c>
      <c r="J20" t="n">
        <v>1986.75378415754</v>
      </c>
      <c r="K20" t="n">
        <v>2056.31418680416</v>
      </c>
      <c r="L20" t="n">
        <v>2058.89781063682</v>
      </c>
      <c r="M20" t="n">
        <v>2040.41575799032</v>
      </c>
      <c r="N20" t="n">
        <v>2014.13693999693</v>
      </c>
      <c r="O20" t="n">
        <v>1970.38634779855</v>
      </c>
      <c r="P20" t="n">
        <v>2033.52917211268</v>
      </c>
      <c r="Q20" t="n">
        <v>2155.10327537209</v>
      </c>
      <c r="R20" t="n">
        <v>2327.30084536476</v>
      </c>
      <c r="S20" t="n">
        <v>2515.5240954217</v>
      </c>
      <c r="T20" t="n">
        <v>2570.99118134756</v>
      </c>
      <c r="U20" t="n">
        <v>2556.37392095511</v>
      </c>
      <c r="V20" t="n">
        <v>2484.33353776318</v>
      </c>
      <c r="W20" t="n">
        <v>2493.62847952567</v>
      </c>
      <c r="X20" t="n">
        <v>2499.34800122607</v>
      </c>
      <c r="Y20" t="n">
        <v>2564.06706596631</v>
      </c>
      <c r="Z20" t="n">
        <v>2525.42460760346</v>
      </c>
      <c r="AA20" t="n">
        <v>2288.26258998528</v>
      </c>
      <c r="AB20" t="n">
        <v>2145.71380194197</v>
      </c>
      <c r="AC20" t="n">
        <v>2007.5683892771</v>
      </c>
      <c r="AD20" t="n">
        <v>1837.34133801482</v>
      </c>
      <c r="AE20" t="n">
        <v>1739.34655790642</v>
      </c>
      <c r="AF20" t="n">
        <v>1814.36029775255</v>
      </c>
    </row>
    <row r="21">
      <c r="A21" t="s">
        <v>230</v>
      </c>
      <c r="B21" t="s">
        <v>410</v>
      </c>
      <c r="C21" t="s">
        <v>317</v>
      </c>
      <c r="D21" t="s">
        <v>411</v>
      </c>
      <c r="E21" t="s">
        <v>318</v>
      </c>
      <c r="F21" t="n">
        <v>2353.64056254519</v>
      </c>
      <c r="G21" t="n">
        <v>2388.60057326554</v>
      </c>
      <c r="H21" t="n">
        <v>2415.80812832173</v>
      </c>
      <c r="I21" t="n">
        <v>2426.90881343833</v>
      </c>
      <c r="J21" t="n">
        <v>2467.29896167285</v>
      </c>
      <c r="K21" t="n">
        <v>2592.92208046506</v>
      </c>
      <c r="L21" t="n">
        <v>2624.28221796198</v>
      </c>
      <c r="M21" t="n">
        <v>2638.59367784065</v>
      </c>
      <c r="N21" t="n">
        <v>2639.07141248602</v>
      </c>
      <c r="O21" t="n">
        <v>2620.81643922078</v>
      </c>
      <c r="P21" t="n">
        <v>2721.03755583827</v>
      </c>
      <c r="Q21" t="n">
        <v>2891.10927987891</v>
      </c>
      <c r="R21" t="n">
        <v>3109.01477748029</v>
      </c>
      <c r="S21" t="n">
        <v>3347.68014822506</v>
      </c>
      <c r="T21" t="n">
        <v>3502.43747389064</v>
      </c>
      <c r="U21" t="n">
        <v>3622.84242729708</v>
      </c>
      <c r="V21" t="n">
        <v>3600.59274367234</v>
      </c>
      <c r="W21" t="n">
        <v>3678.30015523331</v>
      </c>
      <c r="X21" t="n">
        <v>3709.06229398687</v>
      </c>
      <c r="Y21" t="n">
        <v>3784.99651392498</v>
      </c>
      <c r="Z21" t="n">
        <v>3798.96086800608</v>
      </c>
      <c r="AA21" t="n">
        <v>3563.58718679917</v>
      </c>
      <c r="AB21" t="n">
        <v>3390.10704116034</v>
      </c>
      <c r="AC21" t="n">
        <v>3183.74285066251</v>
      </c>
      <c r="AD21" t="n">
        <v>2979.15904051865</v>
      </c>
      <c r="AE21" t="n">
        <v>2813.55281092014</v>
      </c>
      <c r="AF21" t="n">
        <v>2909.11963906053</v>
      </c>
    </row>
    <row r="22">
      <c r="A22" t="s">
        <v>230</v>
      </c>
      <c r="B22" t="s">
        <v>412</v>
      </c>
      <c r="C22" t="s">
        <v>317</v>
      </c>
      <c r="D22" t="s">
        <v>413</v>
      </c>
      <c r="E22" t="s">
        <v>318</v>
      </c>
      <c r="F22" t="n">
        <v>328.980373602486</v>
      </c>
      <c r="G22" t="n">
        <v>361.884882767172</v>
      </c>
      <c r="H22" t="n">
        <v>394.002388788871</v>
      </c>
      <c r="I22" t="n">
        <v>432.535100342572</v>
      </c>
      <c r="J22" t="n">
        <v>478.78402650043</v>
      </c>
      <c r="K22" t="n">
        <v>534.856665730058</v>
      </c>
      <c r="L22" t="n">
        <v>563.682246280877</v>
      </c>
      <c r="M22" t="n">
        <v>596.560126897021</v>
      </c>
      <c r="N22" t="n">
        <v>623.400381050083</v>
      </c>
      <c r="O22" t="n">
        <v>649.000594494242</v>
      </c>
      <c r="P22" t="n">
        <v>686.06269403509</v>
      </c>
      <c r="Q22" t="n">
        <v>734.487375883305</v>
      </c>
      <c r="R22" t="n">
        <v>780.050061882986</v>
      </c>
      <c r="S22" t="n">
        <v>830.334300693033</v>
      </c>
      <c r="T22" t="n">
        <v>929.881818604703</v>
      </c>
      <c r="U22" t="n">
        <v>1065.61639263908</v>
      </c>
      <c r="V22" t="n">
        <v>1115.67447757732</v>
      </c>
      <c r="W22" t="n">
        <v>1184.22566899758</v>
      </c>
      <c r="X22" t="n">
        <v>1209.27355912547</v>
      </c>
      <c r="Y22" t="n">
        <v>1220.46112686426</v>
      </c>
      <c r="Z22" t="n">
        <v>1273.04664618246</v>
      </c>
      <c r="AA22" t="n">
        <v>1275.28377901513</v>
      </c>
      <c r="AB22" t="n">
        <v>1244.33266496448</v>
      </c>
      <c r="AC22" t="n">
        <v>1176.10223119916</v>
      </c>
      <c r="AD22" t="n">
        <v>1141.81837237812</v>
      </c>
      <c r="AE22" t="n">
        <v>1074.20625301372</v>
      </c>
      <c r="AF22" t="n">
        <v>1094.75934130798</v>
      </c>
    </row>
    <row r="23">
      <c r="A23" t="s">
        <v>230</v>
      </c>
      <c r="B23" t="s">
        <v>414</v>
      </c>
      <c r="C23" t="s">
        <v>317</v>
      </c>
      <c r="D23" t="s">
        <v>415</v>
      </c>
      <c r="E23" t="s">
        <v>318</v>
      </c>
      <c r="F23" t="n">
        <v>7618.9363727672</v>
      </c>
      <c r="G23" t="n">
        <v>8010.56631947043</v>
      </c>
      <c r="H23" t="n">
        <v>8429.76446915592</v>
      </c>
      <c r="I23" t="n">
        <v>8959.42180882284</v>
      </c>
      <c r="J23" t="n">
        <v>9690.94636351999</v>
      </c>
      <c r="K23" t="n">
        <v>10655.404654309</v>
      </c>
      <c r="L23" t="n">
        <v>11449.4089580189</v>
      </c>
      <c r="M23" t="n">
        <v>12569.394425795</v>
      </c>
      <c r="N23" t="n">
        <v>13652.4051251559</v>
      </c>
      <c r="O23" t="n">
        <v>14766.2428824952</v>
      </c>
      <c r="P23" t="n">
        <v>16349.4826510175</v>
      </c>
      <c r="Q23" t="n">
        <v>18435.1827244083</v>
      </c>
      <c r="R23" t="n">
        <v>20268.1528259844</v>
      </c>
      <c r="S23" t="n">
        <v>21095.6866524117</v>
      </c>
      <c r="T23" t="n">
        <v>21299.9965059972</v>
      </c>
      <c r="U23" t="n">
        <v>20639.86780362</v>
      </c>
      <c r="V23" t="n">
        <v>19230.1328209383</v>
      </c>
      <c r="W23" t="n">
        <v>17640.0043391689</v>
      </c>
      <c r="X23" t="n">
        <v>16646.173089246</v>
      </c>
      <c r="Y23" t="n">
        <v>16441.6681105487</v>
      </c>
      <c r="Z23" t="n">
        <v>16189.0116675842</v>
      </c>
      <c r="AA23" t="n">
        <v>16536.3911309456</v>
      </c>
      <c r="AB23" t="n">
        <v>17451.6661665952</v>
      </c>
      <c r="AC23" t="n">
        <v>18540.272217151</v>
      </c>
      <c r="AD23" t="n">
        <v>18940.4538395659</v>
      </c>
      <c r="AE23" t="n">
        <v>18875.5455982863</v>
      </c>
      <c r="AF23" t="n">
        <v>19248.9690158595</v>
      </c>
    </row>
    <row r="24">
      <c r="A24" t="s">
        <v>230</v>
      </c>
      <c r="B24" t="s">
        <v>416</v>
      </c>
      <c r="C24" t="s">
        <v>317</v>
      </c>
      <c r="D24" t="s">
        <v>417</v>
      </c>
      <c r="E24" t="s">
        <v>318</v>
      </c>
      <c r="F24" t="n">
        <v>6316.70717338839</v>
      </c>
      <c r="G24" t="n">
        <v>6984.59204120733</v>
      </c>
      <c r="H24" t="n">
        <v>7621.59720918211</v>
      </c>
      <c r="I24" t="n">
        <v>8324.91895069545</v>
      </c>
      <c r="J24" t="n">
        <v>9137.3661791746</v>
      </c>
      <c r="K24" t="n">
        <v>10141.2322196583</v>
      </c>
      <c r="L24" t="n">
        <v>10615.9918599574</v>
      </c>
      <c r="M24" t="n">
        <v>11168.6025083703</v>
      </c>
      <c r="N24" t="n">
        <v>11611.1742272962</v>
      </c>
      <c r="O24" t="n">
        <v>12157.3317189493</v>
      </c>
      <c r="P24" t="n">
        <v>12801.8312820137</v>
      </c>
      <c r="Q24" t="n">
        <v>13349.9743573063</v>
      </c>
      <c r="R24" t="n">
        <v>13982.6255237001</v>
      </c>
      <c r="S24" t="n">
        <v>14389.9614911171</v>
      </c>
      <c r="T24" t="n">
        <v>15305.9609649042</v>
      </c>
      <c r="U24" t="n">
        <v>14832.7863192699</v>
      </c>
      <c r="V24" t="n">
        <v>14533.6500169203</v>
      </c>
      <c r="W24" t="n">
        <v>14348.0519843752</v>
      </c>
      <c r="X24" t="n">
        <v>14150.9232252544</v>
      </c>
      <c r="Y24" t="n">
        <v>14800.8766509333</v>
      </c>
      <c r="Z24" t="n">
        <v>14858.3185017283</v>
      </c>
      <c r="AA24" t="n">
        <v>14894.6905016526</v>
      </c>
      <c r="AB24" t="n">
        <v>14673.1584616682</v>
      </c>
      <c r="AC24" t="n">
        <v>13951.0877606898</v>
      </c>
      <c r="AD24" t="n">
        <v>13906.5560168509</v>
      </c>
      <c r="AE24" t="n">
        <v>13368.9917755424</v>
      </c>
      <c r="AF24" t="n">
        <v>14086.1075581937</v>
      </c>
    </row>
    <row r="25">
      <c r="A25" t="s">
        <v>230</v>
      </c>
      <c r="B25" t="s">
        <v>418</v>
      </c>
      <c r="C25" t="s">
        <v>317</v>
      </c>
      <c r="D25" t="s">
        <v>419</v>
      </c>
      <c r="E25" t="s">
        <v>318</v>
      </c>
      <c r="F25" t="n">
        <v>2067.00418429087</v>
      </c>
      <c r="G25" t="n">
        <v>2181.26519569905</v>
      </c>
      <c r="H25" t="n">
        <v>2291.19800088069</v>
      </c>
      <c r="I25" t="n">
        <v>2454.14894160327</v>
      </c>
      <c r="J25" t="n">
        <v>2578.82800291624</v>
      </c>
      <c r="K25" t="n">
        <v>2736.10331379421</v>
      </c>
      <c r="L25" t="n">
        <v>2769.12869012799</v>
      </c>
      <c r="M25" t="n">
        <v>2799.25598186402</v>
      </c>
      <c r="N25" t="n">
        <v>2760.12523116247</v>
      </c>
      <c r="O25" t="n">
        <v>2713.10518995545</v>
      </c>
      <c r="P25" t="n">
        <v>2731.57830360913</v>
      </c>
      <c r="Q25" t="n">
        <v>2721.15569928107</v>
      </c>
      <c r="R25" t="n">
        <v>2740.62028591787</v>
      </c>
      <c r="S25" t="n">
        <v>2715.22807107067</v>
      </c>
      <c r="T25" t="n">
        <v>2692.21285037774</v>
      </c>
      <c r="U25" t="n">
        <v>2459.66786265077</v>
      </c>
      <c r="V25" t="n">
        <v>2276.72404277082</v>
      </c>
      <c r="W25" t="n">
        <v>2136.41843372433</v>
      </c>
      <c r="X25" t="n">
        <v>2007.31318057654</v>
      </c>
      <c r="Y25" t="n">
        <v>2017.41118641938</v>
      </c>
      <c r="Z25" t="n">
        <v>1985.14760702692</v>
      </c>
      <c r="AA25" t="n">
        <v>1989.50005337939</v>
      </c>
      <c r="AB25" t="n">
        <v>1974.60186375432</v>
      </c>
      <c r="AC25" t="n">
        <v>1892.04034053781</v>
      </c>
      <c r="AD25" t="n">
        <v>1823.70269512382</v>
      </c>
      <c r="AE25" t="n">
        <v>1685.58428468039</v>
      </c>
      <c r="AF25" t="n">
        <v>1719.14107578374</v>
      </c>
    </row>
    <row r="26">
      <c r="A26" t="s">
        <v>230</v>
      </c>
      <c r="B26" t="s">
        <v>420</v>
      </c>
      <c r="C26" t="s">
        <v>317</v>
      </c>
      <c r="D26" t="s">
        <v>421</v>
      </c>
      <c r="E26" t="s">
        <v>318</v>
      </c>
      <c r="F26" t="n">
        <v>2359.53044227476</v>
      </c>
      <c r="G26" t="n">
        <v>2740.85752225122</v>
      </c>
      <c r="H26" t="n">
        <v>3136.82572199267</v>
      </c>
      <c r="I26" t="n">
        <v>3543.89519427628</v>
      </c>
      <c r="J26" t="n">
        <v>4064.56058343026</v>
      </c>
      <c r="K26" t="n">
        <v>4684.43288996455</v>
      </c>
      <c r="L26" t="n">
        <v>4995.54509096424</v>
      </c>
      <c r="M26" t="n">
        <v>5349.64775154386</v>
      </c>
      <c r="N26" t="n">
        <v>5692.57453059393</v>
      </c>
      <c r="O26" t="n">
        <v>6088.40607565054</v>
      </c>
      <c r="P26" t="n">
        <v>6506.87119523174</v>
      </c>
      <c r="Q26" t="n">
        <v>6857.58943314134</v>
      </c>
      <c r="R26" t="n">
        <v>7257.6490644326</v>
      </c>
      <c r="S26" t="n">
        <v>7507.2744910697</v>
      </c>
      <c r="T26" t="n">
        <v>8153.48090999461</v>
      </c>
      <c r="U26" t="n">
        <v>7979.82589811114</v>
      </c>
      <c r="V26" t="n">
        <v>7816.09407910731</v>
      </c>
      <c r="W26" t="n">
        <v>7728.77848464098</v>
      </c>
      <c r="X26" t="n">
        <v>7629.29511635112</v>
      </c>
      <c r="Y26" t="n">
        <v>8081.47683036521</v>
      </c>
      <c r="Z26" t="n">
        <v>8240.60082184922</v>
      </c>
      <c r="AA26" t="n">
        <v>8255.906863251</v>
      </c>
      <c r="AB26" t="n">
        <v>8089.41794124712</v>
      </c>
      <c r="AC26" t="n">
        <v>7692.9315922588</v>
      </c>
      <c r="AD26" t="n">
        <v>7767.00163217467</v>
      </c>
      <c r="AE26" t="n">
        <v>7534.41744036172</v>
      </c>
      <c r="AF26" t="n">
        <v>8094.62274687012</v>
      </c>
    </row>
    <row r="27">
      <c r="A27" t="s">
        <v>230</v>
      </c>
      <c r="B27" t="s">
        <v>422</v>
      </c>
      <c r="C27" t="s">
        <v>317</v>
      </c>
      <c r="D27" t="s">
        <v>423</v>
      </c>
      <c r="E27" t="s">
        <v>318</v>
      </c>
      <c r="F27" t="n">
        <v>1881.80416150834</v>
      </c>
      <c r="G27" t="n">
        <v>2053.94975587406</v>
      </c>
      <c r="H27" t="n">
        <v>2185.18536371629</v>
      </c>
      <c r="I27" t="n">
        <v>2318.33933779749</v>
      </c>
      <c r="J27" t="n">
        <v>2485.73422366674</v>
      </c>
      <c r="K27" t="n">
        <v>2712.71773606051</v>
      </c>
      <c r="L27" t="n">
        <v>2843.71452850564</v>
      </c>
      <c r="M27" t="n">
        <v>3012.54124613427</v>
      </c>
      <c r="N27" t="n">
        <v>3152.16594023447</v>
      </c>
      <c r="O27" t="n">
        <v>3350.45914182947</v>
      </c>
      <c r="P27" t="n">
        <v>3558.63505086153</v>
      </c>
      <c r="Q27" t="n">
        <v>3767.10553246228</v>
      </c>
      <c r="R27" t="n">
        <v>3980.79264268095</v>
      </c>
      <c r="S27" t="n">
        <v>4164.40016719928</v>
      </c>
      <c r="T27" t="n">
        <v>4458.43836645511</v>
      </c>
      <c r="U27" t="n">
        <v>4392.00549349396</v>
      </c>
      <c r="V27" t="n">
        <v>4440.90243419221</v>
      </c>
      <c r="W27" t="n">
        <v>4483.78244005255</v>
      </c>
      <c r="X27" t="n">
        <v>4515.72847605918</v>
      </c>
      <c r="Y27" t="n">
        <v>4702.89392846988</v>
      </c>
      <c r="Z27" t="n">
        <v>4632.74748358912</v>
      </c>
      <c r="AA27" t="n">
        <v>4649.5597804196</v>
      </c>
      <c r="AB27" t="n">
        <v>4609.41097958875</v>
      </c>
      <c r="AC27" t="n">
        <v>4366.4117195368</v>
      </c>
      <c r="AD27" t="n">
        <v>4315.8935924331</v>
      </c>
      <c r="AE27" t="n">
        <v>4148.9900505003</v>
      </c>
      <c r="AF27" t="n">
        <v>4272.34373553988</v>
      </c>
    </row>
    <row r="28">
      <c r="A28" t="s">
        <v>230</v>
      </c>
      <c r="B28" t="s">
        <v>424</v>
      </c>
      <c r="C28" t="s">
        <v>317</v>
      </c>
      <c r="D28" t="s">
        <v>425</v>
      </c>
      <c r="E28" t="s">
        <v>318</v>
      </c>
      <c r="F28" t="n">
        <v>2237.37846440054</v>
      </c>
      <c r="G28" t="n">
        <v>2297.65067128129</v>
      </c>
      <c r="H28" t="n">
        <v>2359.46343585772</v>
      </c>
      <c r="I28" t="n">
        <v>2421.34635043233</v>
      </c>
      <c r="J28" t="n">
        <v>2525.44196938184</v>
      </c>
      <c r="K28" t="n">
        <v>2687.91372046983</v>
      </c>
      <c r="L28" t="n">
        <v>2730.51022250884</v>
      </c>
      <c r="M28" t="n">
        <v>2767.13722058015</v>
      </c>
      <c r="N28" t="n">
        <v>2783.0933394361</v>
      </c>
      <c r="O28" t="n">
        <v>2821.48159302611</v>
      </c>
      <c r="P28" t="n">
        <v>2923.53744275754</v>
      </c>
      <c r="Q28" t="n">
        <v>3069.27061542906</v>
      </c>
      <c r="R28" t="n">
        <v>3226.57368521917</v>
      </c>
      <c r="S28" t="n">
        <v>3427.38638211809</v>
      </c>
      <c r="T28" t="n">
        <v>3554.56396545817</v>
      </c>
      <c r="U28" t="n">
        <v>3503.93837666398</v>
      </c>
      <c r="V28" t="n">
        <v>3441.77533908751</v>
      </c>
      <c r="W28" t="n">
        <v>3381.07806875497</v>
      </c>
      <c r="X28" t="n">
        <v>3285.3982681977</v>
      </c>
      <c r="Y28" t="n">
        <v>3242.55967454412</v>
      </c>
      <c r="Z28" t="n">
        <v>3354.13199241454</v>
      </c>
      <c r="AA28" t="n">
        <v>3519.57981897446</v>
      </c>
      <c r="AB28" t="n">
        <v>3716.1075220708</v>
      </c>
      <c r="AC28" t="n">
        <v>3856.95109953368</v>
      </c>
      <c r="AD28" t="n">
        <v>3878.63129271677</v>
      </c>
      <c r="AE28" t="n">
        <v>3931.18826627192</v>
      </c>
      <c r="AF28" t="n">
        <v>4138.36690805397</v>
      </c>
    </row>
    <row r="29">
      <c r="A29" t="s">
        <v>230</v>
      </c>
      <c r="B29" t="s">
        <v>426</v>
      </c>
      <c r="C29" t="s">
        <v>317</v>
      </c>
      <c r="D29" t="s">
        <v>427</v>
      </c>
      <c r="E29" t="s">
        <v>318</v>
      </c>
      <c r="F29" t="n">
        <v>798.72014282629</v>
      </c>
      <c r="G29" t="n">
        <v>826.602352675988</v>
      </c>
      <c r="H29" t="n">
        <v>848.967595483966</v>
      </c>
      <c r="I29" t="n">
        <v>863.836391701668</v>
      </c>
      <c r="J29" t="n">
        <v>886.042944041321</v>
      </c>
      <c r="K29" t="n">
        <v>924.538917639985</v>
      </c>
      <c r="L29" t="n">
        <v>958.065343590851</v>
      </c>
      <c r="M29" t="n">
        <v>995.45192069941</v>
      </c>
      <c r="N29" t="n">
        <v>1054.8004450938</v>
      </c>
      <c r="O29" t="n">
        <v>1111.27368052353</v>
      </c>
      <c r="P29" t="n">
        <v>1147.21632082108</v>
      </c>
      <c r="Q29" t="n">
        <v>1202.78741951429</v>
      </c>
      <c r="R29" t="n">
        <v>1270.99259596942</v>
      </c>
      <c r="S29" t="n">
        <v>1353.9085152735</v>
      </c>
      <c r="T29" t="n">
        <v>1424.88368218388</v>
      </c>
      <c r="U29" t="n">
        <v>1416.89206482528</v>
      </c>
      <c r="V29" t="n">
        <v>1389.1007403906</v>
      </c>
      <c r="W29" t="n">
        <v>1359.44046395564</v>
      </c>
      <c r="X29" t="n">
        <v>1310.63208014073</v>
      </c>
      <c r="Y29" t="n">
        <v>1293.64717982836</v>
      </c>
      <c r="Z29" t="n">
        <v>1316.81812472252</v>
      </c>
      <c r="AA29" t="n">
        <v>1351.30267686222</v>
      </c>
      <c r="AB29" t="n">
        <v>1371.03152923566</v>
      </c>
      <c r="AC29" t="n">
        <v>1408.24928090598</v>
      </c>
      <c r="AD29" t="n">
        <v>1416.29419125814</v>
      </c>
      <c r="AE29" t="n">
        <v>1455.66587588269</v>
      </c>
      <c r="AF29" t="n">
        <v>1561.77430605397</v>
      </c>
    </row>
    <row r="30">
      <c r="A30" t="s">
        <v>230</v>
      </c>
      <c r="B30" t="s">
        <v>428</v>
      </c>
      <c r="C30" t="s">
        <v>317</v>
      </c>
      <c r="D30" t="s">
        <v>429</v>
      </c>
      <c r="E30" t="s">
        <v>318</v>
      </c>
      <c r="F30" t="n">
        <v>106.494727653434</v>
      </c>
      <c r="G30" t="n">
        <v>99.8795222201366</v>
      </c>
      <c r="H30" t="n">
        <v>92.1134008235774</v>
      </c>
      <c r="I30" t="n">
        <v>85.2917199770356</v>
      </c>
      <c r="J30" t="n">
        <v>79.9154024595306</v>
      </c>
      <c r="K30" t="n">
        <v>77.0828063203298</v>
      </c>
      <c r="L30" t="n">
        <v>73.9596566206321</v>
      </c>
      <c r="M30" t="n">
        <v>73.5159482197922</v>
      </c>
      <c r="N30" t="n">
        <v>72.8903508773678</v>
      </c>
      <c r="O30" t="n">
        <v>74.1084451332033</v>
      </c>
      <c r="P30" t="n">
        <v>75.7955097799841</v>
      </c>
      <c r="Q30" t="n">
        <v>79.782599961241</v>
      </c>
      <c r="R30" t="n">
        <v>81.3008894090891</v>
      </c>
      <c r="S30" t="n">
        <v>86.5001809166323</v>
      </c>
      <c r="T30" t="n">
        <v>86.6586566749927</v>
      </c>
      <c r="U30" t="n">
        <v>80.6242341939</v>
      </c>
      <c r="V30" t="n">
        <v>86.936625809987</v>
      </c>
      <c r="W30" t="n">
        <v>89.2731997313572</v>
      </c>
      <c r="X30" t="n">
        <v>97.2014175110684</v>
      </c>
      <c r="Y30" t="n">
        <v>87.1648429969789</v>
      </c>
      <c r="Z30" t="n">
        <v>78.2859836079476</v>
      </c>
      <c r="AA30" t="n">
        <v>71.1185236481416</v>
      </c>
      <c r="AB30" t="n">
        <v>67.6892488400007</v>
      </c>
      <c r="AC30" t="n">
        <v>63.6804245920637</v>
      </c>
      <c r="AD30" t="n">
        <v>69.9260552115572</v>
      </c>
      <c r="AE30" t="n">
        <v>62.0482925732995</v>
      </c>
      <c r="AF30" t="n">
        <v>58.9076111159867</v>
      </c>
    </row>
    <row r="31">
      <c r="A31" t="s">
        <v>230</v>
      </c>
      <c r="B31" t="s">
        <v>430</v>
      </c>
      <c r="C31" t="s">
        <v>317</v>
      </c>
      <c r="D31" t="s">
        <v>431</v>
      </c>
      <c r="E31" t="s">
        <v>318</v>
      </c>
      <c r="F31" t="n">
        <v>910.25989734513</v>
      </c>
      <c r="G31" t="n">
        <v>892.986683468676</v>
      </c>
      <c r="H31" t="n">
        <v>893.486945367582</v>
      </c>
      <c r="I31" t="n">
        <v>898.54624497519</v>
      </c>
      <c r="J31" t="n">
        <v>925.651202187624</v>
      </c>
      <c r="K31" t="n">
        <v>975.175528381621</v>
      </c>
      <c r="L31" t="n">
        <v>937.135416979542</v>
      </c>
      <c r="M31" t="n">
        <v>885.061976258438</v>
      </c>
      <c r="N31" t="n">
        <v>806.501885894028</v>
      </c>
      <c r="O31" t="n">
        <v>733.48795500751</v>
      </c>
      <c r="P31" t="n">
        <v>704.61259530705</v>
      </c>
      <c r="Q31" t="n">
        <v>687.083936697303</v>
      </c>
      <c r="R31" t="n">
        <v>680.040406547883</v>
      </c>
      <c r="S31" t="n">
        <v>687.739998313488</v>
      </c>
      <c r="T31" t="n">
        <v>691.325052229869</v>
      </c>
      <c r="U31" t="n">
        <v>667.251153851691</v>
      </c>
      <c r="V31" t="n">
        <v>640.213086380698</v>
      </c>
      <c r="W31" t="n">
        <v>630.798886046019</v>
      </c>
      <c r="X31" t="n">
        <v>616.485032011924</v>
      </c>
      <c r="Y31" t="n">
        <v>597.303999655208</v>
      </c>
      <c r="Z31" t="n">
        <v>637.129803946713</v>
      </c>
      <c r="AA31" t="n">
        <v>781.334014637125</v>
      </c>
      <c r="AB31" t="n">
        <v>927.695444133667</v>
      </c>
      <c r="AC31" t="n">
        <v>1050.19849800141</v>
      </c>
      <c r="AD31" t="n">
        <v>1094.53662440931</v>
      </c>
      <c r="AE31" t="n">
        <v>1071.95498807629</v>
      </c>
      <c r="AF31" t="n">
        <v>1091.07294865443</v>
      </c>
    </row>
    <row r="32">
      <c r="A32" t="s">
        <v>230</v>
      </c>
      <c r="B32" t="s">
        <v>432</v>
      </c>
      <c r="C32" t="s">
        <v>317</v>
      </c>
      <c r="D32" t="s">
        <v>433</v>
      </c>
      <c r="E32" t="s">
        <v>318</v>
      </c>
      <c r="F32" t="n">
        <v>272.70678133492</v>
      </c>
      <c r="G32" t="n">
        <v>313.871338366775</v>
      </c>
      <c r="H32" t="n">
        <v>349.68184742335</v>
      </c>
      <c r="I32" t="n">
        <v>386.197431689282</v>
      </c>
      <c r="J32" t="n">
        <v>425.603510267058</v>
      </c>
      <c r="K32" t="n">
        <v>475.982298469553</v>
      </c>
      <c r="L32" t="n">
        <v>510.326695586492</v>
      </c>
      <c r="M32" t="n">
        <v>547.460863698899</v>
      </c>
      <c r="N32" t="n">
        <v>573.094122220397</v>
      </c>
      <c r="O32" t="n">
        <v>612.112313342292</v>
      </c>
      <c r="P32" t="n">
        <v>687.690746574069</v>
      </c>
      <c r="Q32" t="n">
        <v>777.62893884912</v>
      </c>
      <c r="R32" t="n">
        <v>861.792668103508</v>
      </c>
      <c r="S32" t="n">
        <v>956.624203886569</v>
      </c>
      <c r="T32" t="n">
        <v>1012.18441902813</v>
      </c>
      <c r="U32" t="n">
        <v>1028.63805461946</v>
      </c>
      <c r="V32" t="n">
        <v>1035.52730597091</v>
      </c>
      <c r="W32" t="n">
        <v>1032.1767292208</v>
      </c>
      <c r="X32" t="n">
        <v>1004.80418171639</v>
      </c>
      <c r="Y32" t="n">
        <v>1008.97901396678</v>
      </c>
      <c r="Z32" t="n">
        <v>1057.99964947754</v>
      </c>
      <c r="AA32" t="n">
        <v>1054.95194004059</v>
      </c>
      <c r="AB32" t="n">
        <v>1065.03457462384</v>
      </c>
      <c r="AC32" t="n">
        <v>1049.194815859</v>
      </c>
      <c r="AD32" t="n">
        <v>1024.32520101775</v>
      </c>
      <c r="AE32" t="n">
        <v>1061.89462920351</v>
      </c>
      <c r="AF32" t="n">
        <v>1127.38017350976</v>
      </c>
    </row>
    <row r="33">
      <c r="A33" t="s">
        <v>230</v>
      </c>
      <c r="B33" t="s">
        <v>434</v>
      </c>
      <c r="C33" t="s">
        <v>317</v>
      </c>
      <c r="D33" t="s">
        <v>435</v>
      </c>
      <c r="E33" t="s">
        <v>318</v>
      </c>
      <c r="F33" t="n">
        <v>148.2277639119</v>
      </c>
      <c r="G33" t="n">
        <v>162.889452950943</v>
      </c>
      <c r="H33" t="n">
        <v>173.897905332698</v>
      </c>
      <c r="I33" t="n">
        <v>186.225031818653</v>
      </c>
      <c r="J33" t="n">
        <v>206.955241607906</v>
      </c>
      <c r="K33" t="n">
        <v>233.781025118733</v>
      </c>
      <c r="L33" t="n">
        <v>249.736546324169</v>
      </c>
      <c r="M33" t="n">
        <v>264.430484539806</v>
      </c>
      <c r="N33" t="n">
        <v>274.746722639579</v>
      </c>
      <c r="O33" t="n">
        <v>289.548399707765</v>
      </c>
      <c r="P33" t="n">
        <v>307.329456066308</v>
      </c>
      <c r="Q33" t="n">
        <v>321.205055819956</v>
      </c>
      <c r="R33" t="n">
        <v>331.833429701875</v>
      </c>
      <c r="S33" t="n">
        <v>342.156178428028</v>
      </c>
      <c r="T33" t="n">
        <v>339.472403027291</v>
      </c>
      <c r="U33" t="n">
        <v>311.014008169235</v>
      </c>
      <c r="V33" t="n">
        <v>290.587399765007</v>
      </c>
      <c r="W33" t="n">
        <v>269.943024362186</v>
      </c>
      <c r="X33" t="n">
        <v>256.686705429152</v>
      </c>
      <c r="Y33" t="n">
        <v>256.023685365251</v>
      </c>
      <c r="Z33" t="n">
        <v>264.605662067049</v>
      </c>
      <c r="AA33" t="n">
        <v>261.066475169391</v>
      </c>
      <c r="AB33" t="n">
        <v>284.743245987146</v>
      </c>
      <c r="AC33" t="n">
        <v>285.776648235432</v>
      </c>
      <c r="AD33" t="n">
        <v>273.545099062599</v>
      </c>
      <c r="AE33" t="n">
        <v>279.624480536143</v>
      </c>
      <c r="AF33" t="n">
        <v>299.231868719824</v>
      </c>
    </row>
    <row r="34">
      <c r="A34" t="s">
        <v>230</v>
      </c>
      <c r="B34" t="s">
        <v>436</v>
      </c>
      <c r="C34" t="s">
        <v>317</v>
      </c>
      <c r="D34" t="s">
        <v>437</v>
      </c>
      <c r="E34" t="s">
        <v>318</v>
      </c>
      <c r="F34" t="n">
        <v>746.964484425162</v>
      </c>
      <c r="G34" t="n">
        <v>791.676569900883</v>
      </c>
      <c r="H34" t="n">
        <v>837.496135473948</v>
      </c>
      <c r="I34" t="n">
        <v>892.004473973511</v>
      </c>
      <c r="J34" t="n">
        <v>960.061115106536</v>
      </c>
      <c r="K34" t="n">
        <v>1052.52635503437</v>
      </c>
      <c r="L34" t="n">
        <v>1083.70291936758</v>
      </c>
      <c r="M34" t="n">
        <v>1116.97265904076</v>
      </c>
      <c r="N34" t="n">
        <v>1153.57758869979</v>
      </c>
      <c r="O34" t="n">
        <v>1199.65231692206</v>
      </c>
      <c r="P34" t="n">
        <v>1252.68447281827</v>
      </c>
      <c r="Q34" t="n">
        <v>1321.16427166411</v>
      </c>
      <c r="R34" t="n">
        <v>1384.09335297688</v>
      </c>
      <c r="S34" t="n">
        <v>1435.32426138628</v>
      </c>
      <c r="T34" t="n">
        <v>1505.77915273783</v>
      </c>
      <c r="U34" t="n">
        <v>1488.58012890155</v>
      </c>
      <c r="V34" t="n">
        <v>1512.6595730169</v>
      </c>
      <c r="W34" t="n">
        <v>1545.13423141739</v>
      </c>
      <c r="X34" t="n">
        <v>1552.54231271995</v>
      </c>
      <c r="Y34" t="n">
        <v>1612.70356364209</v>
      </c>
      <c r="Z34" t="n">
        <v>1691.26945042162</v>
      </c>
      <c r="AA34" t="n">
        <v>1895.2998174087</v>
      </c>
      <c r="AB34" t="n">
        <v>2077.64804264324</v>
      </c>
      <c r="AC34" t="n">
        <v>2185.38345530657</v>
      </c>
      <c r="AD34" t="n">
        <v>2268.21712724376</v>
      </c>
      <c r="AE34" t="n">
        <v>1997.0352452453</v>
      </c>
      <c r="AF34" t="n">
        <v>1915.95686390941</v>
      </c>
    </row>
    <row r="35">
      <c r="A35" t="s">
        <v>230</v>
      </c>
      <c r="B35" t="s">
        <v>438</v>
      </c>
      <c r="C35" t="s">
        <v>317</v>
      </c>
      <c r="D35" t="s">
        <v>439</v>
      </c>
      <c r="E35" t="s">
        <v>318</v>
      </c>
      <c r="F35" t="n">
        <v>3363.97487750087</v>
      </c>
      <c r="G35" t="n">
        <v>3724.09244969049</v>
      </c>
      <c r="H35" t="n">
        <v>4021.08259138762</v>
      </c>
      <c r="I35" t="n">
        <v>4383.21186497577</v>
      </c>
      <c r="J35" t="n">
        <v>4883.45244670018</v>
      </c>
      <c r="K35" t="n">
        <v>5480.16782851584</v>
      </c>
      <c r="L35" t="n">
        <v>5755.96563878004</v>
      </c>
      <c r="M35" t="n">
        <v>6066.91063627425</v>
      </c>
      <c r="N35" t="n">
        <v>6188.4103206282</v>
      </c>
      <c r="O35" t="n">
        <v>6357.99330607358</v>
      </c>
      <c r="P35" t="n">
        <v>6674.75396374208</v>
      </c>
      <c r="Q35" t="n">
        <v>6979.7075038236</v>
      </c>
      <c r="R35" t="n">
        <v>7286.14328360346</v>
      </c>
      <c r="S35" t="n">
        <v>7384.76486576209</v>
      </c>
      <c r="T35" t="n">
        <v>7909.24138270468</v>
      </c>
      <c r="U35" t="n">
        <v>7703.75074729129</v>
      </c>
      <c r="V35" t="n">
        <v>7558.83608043563</v>
      </c>
      <c r="W35" t="n">
        <v>7313.36308903257</v>
      </c>
      <c r="X35" t="n">
        <v>7172.00016861328</v>
      </c>
      <c r="Y35" t="n">
        <v>7129.51735246135</v>
      </c>
      <c r="Z35" t="n">
        <v>7281.19052660516</v>
      </c>
      <c r="AA35" t="n">
        <v>7731.4747285249</v>
      </c>
      <c r="AB35" t="n">
        <v>8151.50007929218</v>
      </c>
      <c r="AC35" t="n">
        <v>8685.81503805224</v>
      </c>
      <c r="AD35" t="n">
        <v>9477.12208397512</v>
      </c>
      <c r="AE35" t="n">
        <v>10105.9258014119</v>
      </c>
      <c r="AF35" t="n">
        <v>11519.4492698393</v>
      </c>
    </row>
    <row r="36">
      <c r="A36" t="s">
        <v>230</v>
      </c>
      <c r="B36" t="s">
        <v>440</v>
      </c>
      <c r="C36" t="s">
        <v>317</v>
      </c>
      <c r="D36" t="s">
        <v>441</v>
      </c>
      <c r="E36" t="s">
        <v>318</v>
      </c>
      <c r="F36" t="n">
        <v>1452.61978210535</v>
      </c>
      <c r="G36" t="n">
        <v>1535.94241282042</v>
      </c>
      <c r="H36" t="n">
        <v>1598.49488162432</v>
      </c>
      <c r="I36" t="n">
        <v>1675.14660476607</v>
      </c>
      <c r="J36" t="n">
        <v>1744.54290909748</v>
      </c>
      <c r="K36" t="n">
        <v>1849.50549670597</v>
      </c>
      <c r="L36" t="n">
        <v>1852.69075174232</v>
      </c>
      <c r="M36" t="n">
        <v>1896.09489345017</v>
      </c>
      <c r="N36" t="n">
        <v>1885.05931698997</v>
      </c>
      <c r="O36" t="n">
        <v>1906.603103738</v>
      </c>
      <c r="P36" t="n">
        <v>1984.40806614678</v>
      </c>
      <c r="Q36" t="n">
        <v>2059.41088555959</v>
      </c>
      <c r="R36" t="n">
        <v>2110.19617487343</v>
      </c>
      <c r="S36" t="n">
        <v>2110.94329085901</v>
      </c>
      <c r="T36" t="n">
        <v>2312.42314907967</v>
      </c>
      <c r="U36" t="n">
        <v>2260.10918596575</v>
      </c>
      <c r="V36" t="n">
        <v>2183.48750585626</v>
      </c>
      <c r="W36" t="n">
        <v>2093.06939646964</v>
      </c>
      <c r="X36" t="n">
        <v>1998.0196561957</v>
      </c>
      <c r="Y36" t="n">
        <v>1938.19936863322</v>
      </c>
      <c r="Z36" t="n">
        <v>1933.86863247048</v>
      </c>
      <c r="AA36" t="n">
        <v>1989.622843862</v>
      </c>
      <c r="AB36" t="n">
        <v>1995.4163826458</v>
      </c>
      <c r="AC36" t="n">
        <v>1954.55001063571</v>
      </c>
      <c r="AD36" t="n">
        <v>1963.14472019692</v>
      </c>
      <c r="AE36" t="n">
        <v>1998.88914712988</v>
      </c>
      <c r="AF36" t="n">
        <v>2207.65777787317</v>
      </c>
    </row>
    <row r="37">
      <c r="A37" t="s">
        <v>230</v>
      </c>
      <c r="B37" t="s">
        <v>442</v>
      </c>
      <c r="C37" t="s">
        <v>317</v>
      </c>
      <c r="D37" t="s">
        <v>443</v>
      </c>
      <c r="E37" t="s">
        <v>318</v>
      </c>
      <c r="F37" t="n">
        <v>1463.28821346028</v>
      </c>
      <c r="G37" t="n">
        <v>1655.63170079562</v>
      </c>
      <c r="H37" t="n">
        <v>1793.10142042671</v>
      </c>
      <c r="I37" t="n">
        <v>1953.06595403053</v>
      </c>
      <c r="J37" t="n">
        <v>2223.88393732902</v>
      </c>
      <c r="K37" t="n">
        <v>2560.88432386444</v>
      </c>
      <c r="L37" t="n">
        <v>2725.1743970621</v>
      </c>
      <c r="M37" t="n">
        <v>2881.07887040408</v>
      </c>
      <c r="N37" t="n">
        <v>2952.23549008552</v>
      </c>
      <c r="O37" t="n">
        <v>3051.0626970689</v>
      </c>
      <c r="P37" t="n">
        <v>3232.33717613369</v>
      </c>
      <c r="Q37" t="n">
        <v>3343.05616936043</v>
      </c>
      <c r="R37" t="n">
        <v>3481.95329547481</v>
      </c>
      <c r="S37" t="n">
        <v>3425.98887418439</v>
      </c>
      <c r="T37" t="n">
        <v>3530.04547542399</v>
      </c>
      <c r="U37" t="n">
        <v>3345.44882861281</v>
      </c>
      <c r="V37" t="n">
        <v>3218.82306166045</v>
      </c>
      <c r="W37" t="n">
        <v>3001.10785800613</v>
      </c>
      <c r="X37" t="n">
        <v>2924.42924651314</v>
      </c>
      <c r="Y37" t="n">
        <v>2886.24452318071</v>
      </c>
      <c r="Z37" t="n">
        <v>2841.28497735454</v>
      </c>
      <c r="AA37" t="n">
        <v>2818.53926132888</v>
      </c>
      <c r="AB37" t="n">
        <v>2872.46103720103</v>
      </c>
      <c r="AC37" t="n">
        <v>3119.6187533243</v>
      </c>
      <c r="AD37" t="n">
        <v>3428.83828320701</v>
      </c>
      <c r="AE37" t="n">
        <v>3502.02529914178</v>
      </c>
      <c r="AF37" t="n">
        <v>3930.2258094067</v>
      </c>
    </row>
    <row r="38">
      <c r="A38" t="s">
        <v>230</v>
      </c>
      <c r="B38" t="s">
        <v>444</v>
      </c>
      <c r="C38" t="s">
        <v>317</v>
      </c>
      <c r="D38" t="s">
        <v>445</v>
      </c>
      <c r="E38" t="s">
        <v>318</v>
      </c>
      <c r="F38" t="n">
        <v>449.61413936263</v>
      </c>
      <c r="G38" t="n">
        <v>534.777732256195</v>
      </c>
      <c r="H38" t="n">
        <v>631.919075407338</v>
      </c>
      <c r="I38" t="n">
        <v>757.5497651843</v>
      </c>
      <c r="J38" t="n">
        <v>918.307097852662</v>
      </c>
      <c r="K38" t="n">
        <v>1074.13049882336</v>
      </c>
      <c r="L38" t="n">
        <v>1182.99723295729</v>
      </c>
      <c r="M38" t="n">
        <v>1294.93535732577</v>
      </c>
      <c r="N38" t="n">
        <v>1356.52346446078</v>
      </c>
      <c r="O38" t="n">
        <v>1406.06721566065</v>
      </c>
      <c r="P38" t="n">
        <v>1464.3734130656</v>
      </c>
      <c r="Q38" t="n">
        <v>1583.42189265776</v>
      </c>
      <c r="R38" t="n">
        <v>1700.30101637657</v>
      </c>
      <c r="S38" t="n">
        <v>1852.92248606266</v>
      </c>
      <c r="T38" t="n">
        <v>2071.06317621539</v>
      </c>
      <c r="U38" t="n">
        <v>2102.85886083452</v>
      </c>
      <c r="V38" t="n">
        <v>2160.4744201865</v>
      </c>
      <c r="W38" t="n">
        <v>2221.53337098535</v>
      </c>
      <c r="X38" t="n">
        <v>2252.03158152759</v>
      </c>
      <c r="Y38" t="n">
        <v>2307.70164384476</v>
      </c>
      <c r="Z38" t="n">
        <v>2508.30193459631</v>
      </c>
      <c r="AA38" t="n">
        <v>2923.6606206119</v>
      </c>
      <c r="AB38" t="n">
        <v>3283.86638322982</v>
      </c>
      <c r="AC38" t="n">
        <v>3611.44598836612</v>
      </c>
      <c r="AD38" t="n">
        <v>4085.4282525952</v>
      </c>
      <c r="AE38" t="n">
        <v>4605.01135514022</v>
      </c>
      <c r="AF38" t="n">
        <v>5381.56568255939</v>
      </c>
    </row>
    <row r="39">
      <c r="A39" t="s">
        <v>230</v>
      </c>
      <c r="B39" t="s">
        <v>446</v>
      </c>
      <c r="C39" t="s">
        <v>317</v>
      </c>
      <c r="D39" t="s">
        <v>447</v>
      </c>
      <c r="E39" t="s">
        <v>318</v>
      </c>
      <c r="F39" t="n">
        <v>14074.8955410887</v>
      </c>
      <c r="G39" t="n">
        <v>14438.7931318376</v>
      </c>
      <c r="H39" t="n">
        <v>14762.1584165004</v>
      </c>
      <c r="I39" t="n">
        <v>15072.9531549554</v>
      </c>
      <c r="J39" t="n">
        <v>15475.674732551</v>
      </c>
      <c r="K39" t="n">
        <v>16005.0668237972</v>
      </c>
      <c r="L39" t="n">
        <v>16183.233274708</v>
      </c>
      <c r="M39" t="n">
        <v>16291.203379296</v>
      </c>
      <c r="N39" t="n">
        <v>16257.7589226464</v>
      </c>
      <c r="O39" t="n">
        <v>16345.5304696431</v>
      </c>
      <c r="P39" t="n">
        <v>16664.0731540851</v>
      </c>
      <c r="Q39" t="n">
        <v>17227.2445580556</v>
      </c>
      <c r="R39" t="n">
        <v>17917.1264269937</v>
      </c>
      <c r="S39" t="n">
        <v>18455.3872120787</v>
      </c>
      <c r="T39" t="n">
        <v>18722.894901129</v>
      </c>
      <c r="U39" t="n">
        <v>18530.8490256249</v>
      </c>
      <c r="V39" t="n">
        <v>18474.8786713907</v>
      </c>
      <c r="W39" t="n">
        <v>18469.9506535628</v>
      </c>
      <c r="X39" t="n">
        <v>18637.3831167415</v>
      </c>
      <c r="Y39" t="n">
        <v>18978.9221406663</v>
      </c>
      <c r="Z39" t="n">
        <v>19029.7261626325</v>
      </c>
      <c r="AA39" t="n">
        <v>19434.1677721516</v>
      </c>
      <c r="AB39" t="n">
        <v>19485.2159026525</v>
      </c>
      <c r="AC39" t="n">
        <v>19378.4184946732</v>
      </c>
      <c r="AD39" t="n">
        <v>19354.7350375069</v>
      </c>
      <c r="AE39" t="n">
        <v>19325.4470604045</v>
      </c>
      <c r="AF39" t="n">
        <v>19902.5983132401</v>
      </c>
    </row>
    <row r="40">
      <c r="A40" t="s">
        <v>230</v>
      </c>
      <c r="B40" t="s">
        <v>448</v>
      </c>
      <c r="C40" t="s">
        <v>317</v>
      </c>
      <c r="D40" t="s">
        <v>449</v>
      </c>
      <c r="E40" t="s">
        <v>318</v>
      </c>
      <c r="F40" t="n">
        <v>1308.51870045184</v>
      </c>
      <c r="G40" t="n">
        <v>1397.50253426802</v>
      </c>
      <c r="H40" t="n">
        <v>1506.87426818652</v>
      </c>
      <c r="I40" t="n">
        <v>1635.16953194664</v>
      </c>
      <c r="J40" t="n">
        <v>1772.11982436127</v>
      </c>
      <c r="K40" t="n">
        <v>1868.93063357594</v>
      </c>
      <c r="L40" t="n">
        <v>1952.41478563737</v>
      </c>
      <c r="M40" t="n">
        <v>2025.83207976908</v>
      </c>
      <c r="N40" t="n">
        <v>2103.95387968477</v>
      </c>
      <c r="O40" t="n">
        <v>2165.44027824748</v>
      </c>
      <c r="P40" t="n">
        <v>2237.34906601127</v>
      </c>
      <c r="Q40" t="n">
        <v>2327.22932016404</v>
      </c>
      <c r="R40" t="n">
        <v>2434.88159900491</v>
      </c>
      <c r="S40" t="n">
        <v>2605.80426640639</v>
      </c>
      <c r="T40" t="n">
        <v>2813.68418501953</v>
      </c>
      <c r="U40" t="n">
        <v>2687.60129310532</v>
      </c>
      <c r="V40" t="n">
        <v>2500.78212603385</v>
      </c>
      <c r="W40" t="n">
        <v>2391.26865776872</v>
      </c>
      <c r="X40" t="n">
        <v>2298.9859852416</v>
      </c>
      <c r="Y40" t="n">
        <v>2368.25045724219</v>
      </c>
      <c r="Z40" t="n">
        <v>2528.66301340651</v>
      </c>
      <c r="AA40" t="n">
        <v>2679.84172227095</v>
      </c>
      <c r="AB40" t="n">
        <v>2891.22571986767</v>
      </c>
      <c r="AC40" t="n">
        <v>3016.46341854932</v>
      </c>
      <c r="AD40" t="n">
        <v>3203.73174885792</v>
      </c>
      <c r="AE40" t="n">
        <v>3178.93668261658</v>
      </c>
      <c r="AF40" t="n">
        <v>3353.12086816797</v>
      </c>
    </row>
    <row r="41">
      <c r="A41" t="s">
        <v>230</v>
      </c>
      <c r="B41" t="s">
        <v>450</v>
      </c>
      <c r="C41" t="s">
        <v>317</v>
      </c>
      <c r="D41" t="s">
        <v>451</v>
      </c>
      <c r="E41" t="s">
        <v>318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</row>
    <row r="42">
      <c r="A42" t="s">
        <v>230</v>
      </c>
      <c r="B42" t="s">
        <v>452</v>
      </c>
      <c r="C42" t="s">
        <v>317</v>
      </c>
      <c r="D42" t="s">
        <v>453</v>
      </c>
      <c r="E42" t="s">
        <v>318</v>
      </c>
      <c r="F42" t="n">
        <v>5669.25005760579</v>
      </c>
      <c r="G42" t="n">
        <v>6237.2205331009</v>
      </c>
      <c r="H42" t="n">
        <v>6808.61911605573</v>
      </c>
      <c r="I42" t="n">
        <v>7468.01807766206</v>
      </c>
      <c r="J42" t="n">
        <v>8396.35116294548</v>
      </c>
      <c r="K42" t="n">
        <v>9441.15818568793</v>
      </c>
      <c r="L42" t="n">
        <v>10010.4020742686</v>
      </c>
      <c r="M42" t="n">
        <v>10474.9102390867</v>
      </c>
      <c r="N42" t="n">
        <v>10838.4089043175</v>
      </c>
      <c r="O42" t="n">
        <v>11210.226061478</v>
      </c>
      <c r="P42" t="n">
        <v>11913.618400789</v>
      </c>
      <c r="Q42" t="n">
        <v>13039.0783405664</v>
      </c>
      <c r="R42" t="n">
        <v>14206.0764449808</v>
      </c>
      <c r="S42" t="n">
        <v>15393.6660760986</v>
      </c>
      <c r="T42" t="n">
        <v>16617.0307544369</v>
      </c>
      <c r="U42" t="n">
        <v>17312.9213818354</v>
      </c>
      <c r="V42" t="n">
        <v>17576.5123243771</v>
      </c>
      <c r="W42" t="n">
        <v>17715.7144712246</v>
      </c>
      <c r="X42" t="n">
        <v>17502.9560163016</v>
      </c>
      <c r="Y42" t="n">
        <v>18144.276599398</v>
      </c>
      <c r="Z42" t="n">
        <v>18954.0844478636</v>
      </c>
      <c r="AA42" t="n">
        <v>20416.8330224994</v>
      </c>
      <c r="AB42" t="n">
        <v>21595.271733415</v>
      </c>
      <c r="AC42" t="n">
        <v>22469.8780359694</v>
      </c>
      <c r="AD42" t="n">
        <v>23954.0909936413</v>
      </c>
      <c r="AE42" t="n">
        <v>24289.3788522925</v>
      </c>
      <c r="AF42" t="n">
        <v>25788.3948114201</v>
      </c>
    </row>
    <row r="43">
      <c r="A43" t="s">
        <v>230</v>
      </c>
      <c r="B43" t="s">
        <v>454</v>
      </c>
      <c r="C43" t="s">
        <v>317</v>
      </c>
      <c r="D43" t="s">
        <v>455</v>
      </c>
      <c r="E43" t="s">
        <v>318</v>
      </c>
      <c r="F43" t="n">
        <v>6496.80942242895</v>
      </c>
      <c r="G43" t="n">
        <v>7176.55022488701</v>
      </c>
      <c r="H43" t="n">
        <v>7855.21094742421</v>
      </c>
      <c r="I43" t="n">
        <v>8631.57238026859</v>
      </c>
      <c r="J43" t="n">
        <v>9721.20021981629</v>
      </c>
      <c r="K43" t="n">
        <v>10948.8565339327</v>
      </c>
      <c r="L43" t="n">
        <v>11623.7426251726</v>
      </c>
      <c r="M43" t="n">
        <v>12182.1022634405</v>
      </c>
      <c r="N43" t="n">
        <v>12625.8583324993</v>
      </c>
      <c r="O43" t="n">
        <v>13109.6576533911</v>
      </c>
      <c r="P43" t="n">
        <v>13969.0317279349</v>
      </c>
      <c r="Q43" t="n">
        <v>15329.9014965512</v>
      </c>
      <c r="R43" t="n">
        <v>16752.8923465099</v>
      </c>
      <c r="S43" t="n">
        <v>18242.4478503317</v>
      </c>
      <c r="T43" t="n">
        <v>19761.5096879953</v>
      </c>
      <c r="U43" t="n">
        <v>20597.8922882148</v>
      </c>
      <c r="V43" t="n">
        <v>20962.1378461325</v>
      </c>
      <c r="W43" t="n">
        <v>21222.5238433987</v>
      </c>
      <c r="X43" t="n">
        <v>21116.6992483171</v>
      </c>
      <c r="Y43" t="n">
        <v>22028.8395477046</v>
      </c>
      <c r="Z43" t="n">
        <v>23116.7187921636</v>
      </c>
      <c r="AA43" t="n">
        <v>25079.1698522954</v>
      </c>
      <c r="AB43" t="n">
        <v>26745.816146607</v>
      </c>
      <c r="AC43" t="n">
        <v>27882.6729470883</v>
      </c>
      <c r="AD43" t="n">
        <v>29507.2703795488</v>
      </c>
      <c r="AE43" t="n">
        <v>29890.0925395342</v>
      </c>
      <c r="AF43" t="n">
        <v>31649.1796917385</v>
      </c>
    </row>
    <row r="44">
      <c r="A44" t="s">
        <v>230</v>
      </c>
      <c r="B44" t="s">
        <v>456</v>
      </c>
      <c r="C44" t="s">
        <v>317</v>
      </c>
      <c r="D44" t="s">
        <v>457</v>
      </c>
      <c r="E44" t="s">
        <v>318</v>
      </c>
      <c r="F44" t="n">
        <v>65829.016520878</v>
      </c>
      <c r="G44" t="n">
        <v>68968.8829981382</v>
      </c>
      <c r="H44" t="n">
        <v>72059.6234288313</v>
      </c>
      <c r="I44" t="n">
        <v>75527.6260292312</v>
      </c>
      <c r="J44" t="n">
        <v>80001.590337774</v>
      </c>
      <c r="K44" t="n">
        <v>85869.3732794363</v>
      </c>
      <c r="L44" t="n">
        <v>88803.0499599037</v>
      </c>
      <c r="M44" t="n">
        <v>91787.9965501584</v>
      </c>
      <c r="N44" t="n">
        <v>93891.5089643282</v>
      </c>
      <c r="O44" t="n">
        <v>96538.7018362432</v>
      </c>
      <c r="P44" t="n">
        <v>101103.489343456</v>
      </c>
      <c r="Q44" t="n">
        <v>107155.536318929</v>
      </c>
      <c r="R44" t="n">
        <v>113359.618559171</v>
      </c>
      <c r="S44" t="n">
        <v>118080.172089453</v>
      </c>
      <c r="T44" t="n">
        <v>122034.917985736</v>
      </c>
      <c r="U44" t="n">
        <v>120546.015072185</v>
      </c>
      <c r="V44" t="n">
        <v>118270.875469986</v>
      </c>
      <c r="W44" t="n">
        <v>116120.217343049</v>
      </c>
      <c r="X44" t="n">
        <v>114348.128671395</v>
      </c>
      <c r="Y44" t="n">
        <v>116459.907929776</v>
      </c>
      <c r="Z44" t="n">
        <v>117989.315124112</v>
      </c>
      <c r="AA44" t="n">
        <v>121471.0454161</v>
      </c>
      <c r="AB44" t="n">
        <v>124430.743962127</v>
      </c>
      <c r="AC44" t="n">
        <v>125773.661001417</v>
      </c>
      <c r="AD44" t="n">
        <v>128018.953123064</v>
      </c>
      <c r="AE44" t="n">
        <v>127004.817763674</v>
      </c>
      <c r="AF44" t="n">
        <v>132883.278715736</v>
      </c>
    </row>
    <row r="45">
      <c r="A45" t="s">
        <v>230</v>
      </c>
      <c r="B45" t="s">
        <v>458</v>
      </c>
      <c r="C45" t="s">
        <v>317</v>
      </c>
      <c r="D45" t="s">
        <v>459</v>
      </c>
      <c r="E45" t="s">
        <v>318</v>
      </c>
      <c r="F45" t="n">
        <v>65730.3522870124</v>
      </c>
      <c r="G45" t="n">
        <v>68869.8169019073</v>
      </c>
      <c r="H45" t="n">
        <v>71962.0613895701</v>
      </c>
      <c r="I45" t="n">
        <v>75431.006334779</v>
      </c>
      <c r="J45" t="n">
        <v>79905.9123920586</v>
      </c>
      <c r="K45" t="n">
        <v>85772.8467978285</v>
      </c>
      <c r="L45" t="n">
        <v>88708.6018578879</v>
      </c>
      <c r="M45" t="n">
        <v>91694.7560299372</v>
      </c>
      <c r="N45" t="n">
        <v>93799.67203391</v>
      </c>
      <c r="O45" t="n">
        <v>96448.1391854117</v>
      </c>
      <c r="P45" t="n">
        <v>101016.093534678</v>
      </c>
      <c r="Q45" t="n">
        <v>107068.807181582</v>
      </c>
      <c r="R45" t="n">
        <v>113271.040551718</v>
      </c>
      <c r="S45" t="n">
        <v>117989.755303461</v>
      </c>
      <c r="T45" t="n">
        <v>121943.945390745</v>
      </c>
      <c r="U45" t="n">
        <v>120462.370662903</v>
      </c>
      <c r="V45" t="n">
        <v>118192.124529711</v>
      </c>
      <c r="W45" t="n">
        <v>116044.444904627</v>
      </c>
      <c r="X45" t="n">
        <v>114270.241868966</v>
      </c>
      <c r="Y45" t="n">
        <v>116375.368996851</v>
      </c>
      <c r="Z45" t="n">
        <v>117903.206128705</v>
      </c>
      <c r="AA45" t="n">
        <v>121400.511209013</v>
      </c>
      <c r="AB45" t="n">
        <v>124367.595693228</v>
      </c>
      <c r="AC45" t="n">
        <v>125714.092321954</v>
      </c>
      <c r="AD45" t="n">
        <v>127955.451247196</v>
      </c>
      <c r="AE45" t="n">
        <v>126943.885389363</v>
      </c>
      <c r="AF45" t="n">
        <v>132821.518542009</v>
      </c>
    </row>
    <row r="46">
      <c r="A46" t="s">
        <v>230</v>
      </c>
      <c r="B46" t="s">
        <v>460</v>
      </c>
      <c r="C46" t="s">
        <v>317</v>
      </c>
      <c r="D46" t="s">
        <v>461</v>
      </c>
      <c r="E46" t="s">
        <v>318</v>
      </c>
      <c r="F46" t="n">
        <v>829.021842703788</v>
      </c>
      <c r="G46" t="n">
        <v>940.721137325031</v>
      </c>
      <c r="H46" t="n">
        <v>1048.02333081788</v>
      </c>
      <c r="I46" t="n">
        <v>1165.0601329341</v>
      </c>
      <c r="J46" t="n">
        <v>1326.47342203645</v>
      </c>
      <c r="K46" t="n">
        <v>1509.45068879035</v>
      </c>
      <c r="L46" t="n">
        <v>1615.13780552848</v>
      </c>
      <c r="M46" t="n">
        <v>1708.99441082377</v>
      </c>
      <c r="N46" t="n">
        <v>1789.22774605245</v>
      </c>
      <c r="O46" t="n">
        <v>1901.06209209276</v>
      </c>
      <c r="P46" t="n">
        <v>2056.99444572818</v>
      </c>
      <c r="Q46" t="n">
        <v>2292.3836647524</v>
      </c>
      <c r="R46" t="n">
        <v>2548.30602369557</v>
      </c>
      <c r="S46" t="n">
        <v>2850.02938533271</v>
      </c>
      <c r="T46" t="n">
        <v>3145.63725807656</v>
      </c>
      <c r="U46" t="n">
        <v>3286.21543395241</v>
      </c>
      <c r="V46" t="n">
        <v>3386.60217466652</v>
      </c>
      <c r="W46" t="n">
        <v>3507.28288554374</v>
      </c>
      <c r="X46" t="n">
        <v>3614.15975378087</v>
      </c>
      <c r="Y46" t="n">
        <v>3884.90748020461</v>
      </c>
      <c r="Z46" t="n">
        <v>4163.17254286888</v>
      </c>
      <c r="AA46" t="n">
        <v>4662.2120499699</v>
      </c>
      <c r="AB46" t="n">
        <v>5150.61919771992</v>
      </c>
      <c r="AC46" t="n">
        <v>5412.94371426407</v>
      </c>
      <c r="AD46" t="n">
        <v>5553.18476249257</v>
      </c>
      <c r="AE46" t="n">
        <v>5600.71368724175</v>
      </c>
      <c r="AF46" t="n">
        <v>5860.78488031839</v>
      </c>
    </row>
    <row r="47">
      <c r="A47" t="s">
        <v>230</v>
      </c>
      <c r="B47" t="s">
        <v>462</v>
      </c>
      <c r="C47" t="s">
        <v>317</v>
      </c>
      <c r="D47" t="s">
        <v>463</v>
      </c>
      <c r="E47" t="s">
        <v>318</v>
      </c>
      <c r="F47" t="n">
        <v>3821.5287904016</v>
      </c>
      <c r="G47" t="n">
        <v>3930.68638386389</v>
      </c>
      <c r="H47" t="n">
        <v>3988.06318880816</v>
      </c>
      <c r="I47" t="n">
        <v>4063.49669344465</v>
      </c>
      <c r="J47" t="n">
        <v>4142.73723637773</v>
      </c>
      <c r="K47" t="n">
        <v>4315.07823996786</v>
      </c>
      <c r="L47" t="n">
        <v>4433.84181007444</v>
      </c>
      <c r="M47" t="n">
        <v>4542.82948624221</v>
      </c>
      <c r="N47" t="n">
        <v>4659.95349616928</v>
      </c>
      <c r="O47" t="n">
        <v>4784.2044217989</v>
      </c>
      <c r="P47" t="n">
        <v>4957.34056906233</v>
      </c>
      <c r="Q47" t="n">
        <v>5221.29415374345</v>
      </c>
      <c r="R47" t="n">
        <v>5600.3365627193</v>
      </c>
      <c r="S47" t="n">
        <v>6003.3719453969</v>
      </c>
      <c r="T47" t="n">
        <v>6497.22842258544</v>
      </c>
      <c r="U47" t="n">
        <v>6582.13781527151</v>
      </c>
      <c r="V47" t="n">
        <v>6663.54775439197</v>
      </c>
      <c r="W47" t="n">
        <v>6397.5966680734</v>
      </c>
      <c r="X47" t="n">
        <v>6172.36526547051</v>
      </c>
      <c r="Y47" t="n">
        <v>6142.8983373761</v>
      </c>
      <c r="Z47" t="n">
        <v>6156.05421659159</v>
      </c>
      <c r="AA47" t="n">
        <v>6362.0937959283</v>
      </c>
      <c r="AB47" t="n">
        <v>6428.16553113442</v>
      </c>
      <c r="AC47" t="n">
        <v>6425.19822088435</v>
      </c>
      <c r="AD47" t="n">
        <v>6584.58094946138</v>
      </c>
      <c r="AE47" t="n">
        <v>6599.67180712828</v>
      </c>
      <c r="AF47" t="n">
        <v>6685.40439653532</v>
      </c>
    </row>
    <row r="48">
      <c r="A48" t="s">
        <v>230</v>
      </c>
      <c r="B48" t="s">
        <v>464</v>
      </c>
      <c r="C48" t="s">
        <v>317</v>
      </c>
      <c r="D48" t="s">
        <v>465</v>
      </c>
      <c r="E48" t="s">
        <v>318</v>
      </c>
      <c r="F48" t="n">
        <v>5802.68873851483</v>
      </c>
      <c r="G48" t="n">
        <v>6031.06337923428</v>
      </c>
      <c r="H48" t="n">
        <v>6153.70187809658</v>
      </c>
      <c r="I48" t="n">
        <v>6293.31003132943</v>
      </c>
      <c r="J48" t="n">
        <v>6484.37117674094</v>
      </c>
      <c r="K48" t="n">
        <v>6758.25824002263</v>
      </c>
      <c r="L48" t="n">
        <v>6903.59412207976</v>
      </c>
      <c r="M48" t="n">
        <v>7058.3675637306</v>
      </c>
      <c r="N48" t="n">
        <v>7225.3023250563</v>
      </c>
      <c r="O48" t="n">
        <v>7423.8480075084</v>
      </c>
      <c r="P48" t="n">
        <v>7706.73304889463</v>
      </c>
      <c r="Q48" t="n">
        <v>8076.07356759182</v>
      </c>
      <c r="R48" t="n">
        <v>8593.77259648057</v>
      </c>
      <c r="S48" t="n">
        <v>9165.28485520509</v>
      </c>
      <c r="T48" t="n">
        <v>10105.5357487255</v>
      </c>
      <c r="U48" t="n">
        <v>10513.1941687923</v>
      </c>
      <c r="V48" t="n">
        <v>10630.1849435684</v>
      </c>
      <c r="W48" t="n">
        <v>10360.5039609862</v>
      </c>
      <c r="X48" t="n">
        <v>10152.5508151717</v>
      </c>
      <c r="Y48" t="n">
        <v>10235.1516420323</v>
      </c>
      <c r="Z48" t="n">
        <v>10335.2633855337</v>
      </c>
      <c r="AA48" t="n">
        <v>10701.3703372265</v>
      </c>
      <c r="AB48" t="n">
        <v>10817.5464749505</v>
      </c>
      <c r="AC48" t="n">
        <v>10841.6444631908</v>
      </c>
      <c r="AD48" t="n">
        <v>11056.4875232016</v>
      </c>
      <c r="AE48" t="n">
        <v>11193.0327392168</v>
      </c>
      <c r="AF48" t="n">
        <v>11414.5662789577</v>
      </c>
    </row>
    <row r="49">
      <c r="A49" t="s">
        <v>230</v>
      </c>
      <c r="B49" t="s">
        <v>466</v>
      </c>
      <c r="C49" t="s">
        <v>317</v>
      </c>
      <c r="D49" t="s">
        <v>467</v>
      </c>
      <c r="E49" t="s">
        <v>318</v>
      </c>
      <c r="F49" t="n">
        <v>1312.33344936348</v>
      </c>
      <c r="G49" t="n">
        <v>1381.53576493408</v>
      </c>
      <c r="H49" t="n">
        <v>1419.57833778911</v>
      </c>
      <c r="I49" t="n">
        <v>1456.53167431257</v>
      </c>
      <c r="J49" t="n">
        <v>1513.42605081538</v>
      </c>
      <c r="K49" t="n">
        <v>1572.52750030994</v>
      </c>
      <c r="L49" t="n">
        <v>1592.853090534</v>
      </c>
      <c r="M49" t="n">
        <v>1617.66245270826</v>
      </c>
      <c r="N49" t="n">
        <v>1631.45971229904</v>
      </c>
      <c r="O49" t="n">
        <v>1659.47619912747</v>
      </c>
      <c r="P49" t="n">
        <v>1699.50591617237</v>
      </c>
      <c r="Q49" t="n">
        <v>1739.19891286384</v>
      </c>
      <c r="R49" t="n">
        <v>1798.27732152868</v>
      </c>
      <c r="S49" t="n">
        <v>1880.49309894431</v>
      </c>
      <c r="T49" t="n">
        <v>2146.93020928388</v>
      </c>
      <c r="U49" t="n">
        <v>2366.59534935983</v>
      </c>
      <c r="V49" t="n">
        <v>2314.8010457626</v>
      </c>
      <c r="W49" t="n">
        <v>2325.47218743696</v>
      </c>
      <c r="X49" t="n">
        <v>2313.15625614411</v>
      </c>
      <c r="Y49" t="n">
        <v>2340.19954673791</v>
      </c>
      <c r="Z49" t="n">
        <v>2359.62553850233</v>
      </c>
      <c r="AA49" t="n">
        <v>2291.80662664828</v>
      </c>
      <c r="AB49" t="n">
        <v>2179.74447023692</v>
      </c>
      <c r="AC49" t="n">
        <v>2079.09215378113</v>
      </c>
      <c r="AD49" t="n">
        <v>2038.11051966852</v>
      </c>
      <c r="AE49" t="n">
        <v>2067.64516741876</v>
      </c>
      <c r="AF49" t="n">
        <v>2103.44541056603</v>
      </c>
    </row>
    <row r="50">
      <c r="A50" t="s">
        <v>230</v>
      </c>
      <c r="B50" t="s">
        <v>468</v>
      </c>
      <c r="C50" t="s">
        <v>317</v>
      </c>
      <c r="D50" t="s">
        <v>469</v>
      </c>
      <c r="E50" t="s">
        <v>318</v>
      </c>
      <c r="F50" t="n">
        <v>672.610667765219</v>
      </c>
      <c r="G50" t="n">
        <v>721.995691468388</v>
      </c>
      <c r="H50" t="n">
        <v>748.862694557217</v>
      </c>
      <c r="I50" t="n">
        <v>775.860562058543</v>
      </c>
      <c r="J50" t="n">
        <v>830.016968709635</v>
      </c>
      <c r="K50" t="n">
        <v>872.459606941084</v>
      </c>
      <c r="L50" t="n">
        <v>879.214435279651</v>
      </c>
      <c r="M50" t="n">
        <v>900.386607347621</v>
      </c>
      <c r="N50" t="n">
        <v>936.538237138968</v>
      </c>
      <c r="O50" t="n">
        <v>982.727560357712</v>
      </c>
      <c r="P50" t="n">
        <v>1052.24016070475</v>
      </c>
      <c r="Q50" t="n">
        <v>1118.38459750179</v>
      </c>
      <c r="R50" t="n">
        <v>1198.79837765387</v>
      </c>
      <c r="S50" t="n">
        <v>1285.74802890336</v>
      </c>
      <c r="T50" t="n">
        <v>1464.52282403359</v>
      </c>
      <c r="U50" t="n">
        <v>1566.65242491921</v>
      </c>
      <c r="V50" t="n">
        <v>1653.90588936158</v>
      </c>
      <c r="W50" t="n">
        <v>1638.67435987272</v>
      </c>
      <c r="X50" t="n">
        <v>1667.81193938176</v>
      </c>
      <c r="Y50" t="n">
        <v>1752.37165534462</v>
      </c>
      <c r="Z50" t="n">
        <v>1819.85939414872</v>
      </c>
      <c r="AA50" t="n">
        <v>2046.54333014689</v>
      </c>
      <c r="AB50" t="n">
        <v>2209.2708401071</v>
      </c>
      <c r="AC50" t="n">
        <v>2337.3251142911</v>
      </c>
      <c r="AD50" t="n">
        <v>2433.90046794242</v>
      </c>
      <c r="AE50" t="n">
        <v>2525.71576466975</v>
      </c>
      <c r="AF50" t="n">
        <v>2625.71647185634</v>
      </c>
    </row>
    <row r="51">
      <c r="A51" t="s">
        <v>230</v>
      </c>
      <c r="B51" t="s">
        <v>470</v>
      </c>
      <c r="C51" t="s">
        <v>317</v>
      </c>
      <c r="D51" t="s">
        <v>471</v>
      </c>
      <c r="E51" t="s">
        <v>318</v>
      </c>
      <c r="F51" t="n">
        <v>522.462104442734</v>
      </c>
      <c r="G51" t="n">
        <v>557.29190503128</v>
      </c>
      <c r="H51" t="n">
        <v>575.048573408776</v>
      </c>
      <c r="I51" t="n">
        <v>592.984672287106</v>
      </c>
      <c r="J51" t="n">
        <v>633.306083977162</v>
      </c>
      <c r="K51" t="n">
        <v>665.913179623578</v>
      </c>
      <c r="L51" t="n">
        <v>672.16163129258</v>
      </c>
      <c r="M51" t="n">
        <v>682.605889923091</v>
      </c>
      <c r="N51" t="n">
        <v>704.809493625606</v>
      </c>
      <c r="O51" t="n">
        <v>737.352446883626</v>
      </c>
      <c r="P51" t="n">
        <v>784.75706526785</v>
      </c>
      <c r="Q51" t="n">
        <v>830.280504586045</v>
      </c>
      <c r="R51" t="n">
        <v>890.169411969673</v>
      </c>
      <c r="S51" t="n">
        <v>956.881490250459</v>
      </c>
      <c r="T51" t="n">
        <v>1097.7999716167</v>
      </c>
      <c r="U51" t="n">
        <v>1185.4850436494</v>
      </c>
      <c r="V51" t="n">
        <v>1255.99395501619</v>
      </c>
      <c r="W51" t="n">
        <v>1231.47319033736</v>
      </c>
      <c r="X51" t="n">
        <v>1229.93883715955</v>
      </c>
      <c r="Y51" t="n">
        <v>1278.33863727975</v>
      </c>
      <c r="Z51" t="n">
        <v>1312.0110835533</v>
      </c>
      <c r="AA51" t="n">
        <v>1479.18197860047</v>
      </c>
      <c r="AB51" t="n">
        <v>1611.1859710762</v>
      </c>
      <c r="AC51" t="n">
        <v>1700.08410018229</v>
      </c>
      <c r="AD51" t="n">
        <v>1758.15288470106</v>
      </c>
      <c r="AE51" t="n">
        <v>1827.08950997456</v>
      </c>
      <c r="AF51" t="n">
        <v>1899.63676295056</v>
      </c>
    </row>
    <row r="52">
      <c r="A52" t="s">
        <v>230</v>
      </c>
      <c r="B52" t="s">
        <v>472</v>
      </c>
      <c r="C52" t="s">
        <v>317</v>
      </c>
      <c r="D52" t="s">
        <v>473</v>
      </c>
      <c r="E52" t="s">
        <v>318</v>
      </c>
      <c r="F52" t="n">
        <v>150.222230528777</v>
      </c>
      <c r="G52" t="n">
        <v>164.759448613933</v>
      </c>
      <c r="H52" t="n">
        <v>173.902284319308</v>
      </c>
      <c r="I52" t="n">
        <v>182.99576379718</v>
      </c>
      <c r="J52" t="n">
        <v>196.850046765868</v>
      </c>
      <c r="K52" t="n">
        <v>206.690427189165</v>
      </c>
      <c r="L52" t="n">
        <v>207.186765137583</v>
      </c>
      <c r="M52" t="n">
        <v>217.976510159504</v>
      </c>
      <c r="N52" t="n">
        <v>231.985512073003</v>
      </c>
      <c r="O52" t="n">
        <v>245.667181369838</v>
      </c>
      <c r="P52" t="n">
        <v>267.844321224368</v>
      </c>
      <c r="Q52" t="n">
        <v>288.526881185332</v>
      </c>
      <c r="R52" t="n">
        <v>309.08021073733</v>
      </c>
      <c r="S52" t="n">
        <v>329.328593887072</v>
      </c>
      <c r="T52" t="n">
        <v>367.118289409655</v>
      </c>
      <c r="U52" t="n">
        <v>381.037303432924</v>
      </c>
      <c r="V52" t="n">
        <v>397.754451735997</v>
      </c>
      <c r="W52" t="n">
        <v>407.05491387473</v>
      </c>
      <c r="X52" t="n">
        <v>437.796562906801</v>
      </c>
      <c r="Y52" t="n">
        <v>473.973708893213</v>
      </c>
      <c r="Z52" t="n">
        <v>507.842870509623</v>
      </c>
      <c r="AA52" t="n">
        <v>567.364644392111</v>
      </c>
      <c r="AB52" t="n">
        <v>598.088003464371</v>
      </c>
      <c r="AC52" t="n">
        <v>637.242387870748</v>
      </c>
      <c r="AD52" t="n">
        <v>675.747129533361</v>
      </c>
      <c r="AE52" t="n">
        <v>698.626254695185</v>
      </c>
      <c r="AF52" t="n">
        <v>726.079708905776</v>
      </c>
    </row>
    <row r="53">
      <c r="A53" t="s">
        <v>230</v>
      </c>
      <c r="B53" t="s">
        <v>474</v>
      </c>
      <c r="C53" t="s">
        <v>317</v>
      </c>
      <c r="D53" t="s">
        <v>475</v>
      </c>
      <c r="E53" t="s">
        <v>318</v>
      </c>
      <c r="F53" t="n">
        <v>644.021801510086</v>
      </c>
      <c r="G53" t="n">
        <v>678.086635962098</v>
      </c>
      <c r="H53" t="n">
        <v>702.539626377148</v>
      </c>
      <c r="I53" t="n">
        <v>733.117442634459</v>
      </c>
      <c r="J53" t="n">
        <v>773.515609632968</v>
      </c>
      <c r="K53" t="n">
        <v>828.03617621724</v>
      </c>
      <c r="L53" t="n">
        <v>853.250994040124</v>
      </c>
      <c r="M53" t="n">
        <v>886.953227624583</v>
      </c>
      <c r="N53" t="n">
        <v>909.697323124589</v>
      </c>
      <c r="O53" t="n">
        <v>951.490184252243</v>
      </c>
      <c r="P53" t="n">
        <v>1023.77362568013</v>
      </c>
      <c r="Q53" t="n">
        <v>1099.48955020792</v>
      </c>
      <c r="R53" t="n">
        <v>1195.69620326903</v>
      </c>
      <c r="S53" t="n">
        <v>1323.19208125223</v>
      </c>
      <c r="T53" t="n">
        <v>1439.25780123648</v>
      </c>
      <c r="U53" t="n">
        <v>1371.97812653817</v>
      </c>
      <c r="V53" t="n">
        <v>1320.68210428428</v>
      </c>
      <c r="W53" t="n">
        <v>1324.99765837229</v>
      </c>
      <c r="X53" t="n">
        <v>1289.14633451542</v>
      </c>
      <c r="Y53" t="n">
        <v>1317.98097399339</v>
      </c>
      <c r="Z53" t="n">
        <v>1471.21040532425</v>
      </c>
      <c r="AA53" t="n">
        <v>1675.77946606454</v>
      </c>
      <c r="AB53" t="n">
        <v>1829.2688549033</v>
      </c>
      <c r="AC53" t="n">
        <v>1989.87508308</v>
      </c>
      <c r="AD53" t="n">
        <v>2078.6772066789</v>
      </c>
      <c r="AE53" t="n">
        <v>2067.56838595721</v>
      </c>
      <c r="AF53" t="n">
        <v>2204.36069562614</v>
      </c>
    </row>
    <row r="54">
      <c r="A54" t="s">
        <v>230</v>
      </c>
      <c r="B54" t="s">
        <v>476</v>
      </c>
      <c r="C54" t="s">
        <v>317</v>
      </c>
      <c r="D54" t="s">
        <v>477</v>
      </c>
      <c r="E54" t="s">
        <v>318</v>
      </c>
      <c r="F54" t="n">
        <v>1224.95762046131</v>
      </c>
      <c r="G54" t="n">
        <v>1301.60464334986</v>
      </c>
      <c r="H54" t="n">
        <v>1350.76193334465</v>
      </c>
      <c r="I54" t="n">
        <v>1419.29868852313</v>
      </c>
      <c r="J54" t="n">
        <v>1530.67515906478</v>
      </c>
      <c r="K54" t="n">
        <v>1675.91527256466</v>
      </c>
      <c r="L54" t="n">
        <v>1741.5006109763</v>
      </c>
      <c r="M54" t="n">
        <v>1814.99149713139</v>
      </c>
      <c r="N54" t="n">
        <v>1852.05829903638</v>
      </c>
      <c r="O54" t="n">
        <v>1920.38027747313</v>
      </c>
      <c r="P54" t="n">
        <v>2041.57718549394</v>
      </c>
      <c r="Q54" t="n">
        <v>2158.76580855178</v>
      </c>
      <c r="R54" t="n">
        <v>2304.86240641767</v>
      </c>
      <c r="S54" t="n">
        <v>2484.00611659512</v>
      </c>
      <c r="T54" t="n">
        <v>2683.89569540048</v>
      </c>
      <c r="U54" t="n">
        <v>2591.63326415624</v>
      </c>
      <c r="V54" t="n">
        <v>2513.5186812111</v>
      </c>
      <c r="W54" t="n">
        <v>2519.31435865435</v>
      </c>
      <c r="X54" t="n">
        <v>2475.34037953248</v>
      </c>
      <c r="Y54" t="n">
        <v>2539.02634197745</v>
      </c>
      <c r="Z54" t="n">
        <v>2753.75685109941</v>
      </c>
      <c r="AA54" t="n">
        <v>3326.73051595866</v>
      </c>
      <c r="AB54" t="n">
        <v>3732.9366615208</v>
      </c>
      <c r="AC54" t="n">
        <v>4072.99722589281</v>
      </c>
      <c r="AD54" t="n">
        <v>4422.73439996009</v>
      </c>
      <c r="AE54" t="n">
        <v>4391.97505232667</v>
      </c>
      <c r="AF54" t="n">
        <v>4714.07268097123</v>
      </c>
    </row>
    <row r="55">
      <c r="A55" t="s">
        <v>230</v>
      </c>
      <c r="B55" t="s">
        <v>478</v>
      </c>
      <c r="C55" t="s">
        <v>317</v>
      </c>
      <c r="D55" t="s">
        <v>479</v>
      </c>
      <c r="E55" t="s">
        <v>318</v>
      </c>
      <c r="F55" t="n">
        <v>580.257639902904</v>
      </c>
      <c r="G55" t="n">
        <v>622.757936587978</v>
      </c>
      <c r="H55" t="n">
        <v>647.435517341664</v>
      </c>
      <c r="I55" t="n">
        <v>685.363245617474</v>
      </c>
      <c r="J55" t="n">
        <v>756.306795105251</v>
      </c>
      <c r="K55" t="n">
        <v>846.977859193662</v>
      </c>
      <c r="L55" t="n">
        <v>887.325465980863</v>
      </c>
      <c r="M55" t="n">
        <v>927.079079775771</v>
      </c>
      <c r="N55" t="n">
        <v>941.374240083886</v>
      </c>
      <c r="O55" t="n">
        <v>967.852808934549</v>
      </c>
      <c r="P55" t="n">
        <v>1016.67979219027</v>
      </c>
      <c r="Q55" t="n">
        <v>1058.05886059357</v>
      </c>
      <c r="R55" t="n">
        <v>1107.82895612856</v>
      </c>
      <c r="S55" t="n">
        <v>1159.31346707716</v>
      </c>
      <c r="T55" t="n">
        <v>1242.95104602018</v>
      </c>
      <c r="U55" t="n">
        <v>1218.43489697438</v>
      </c>
      <c r="V55" t="n">
        <v>1191.75100072833</v>
      </c>
      <c r="W55" t="n">
        <v>1193.21658061849</v>
      </c>
      <c r="X55" t="n">
        <v>1185.27057040217</v>
      </c>
      <c r="Y55" t="n">
        <v>1220.15232306505</v>
      </c>
      <c r="Z55" t="n">
        <v>1280.96492247544</v>
      </c>
      <c r="AA55" t="n">
        <v>1650.24434934891</v>
      </c>
      <c r="AB55" t="n">
        <v>1902.90034296384</v>
      </c>
      <c r="AC55" t="n">
        <v>2082.28815341974</v>
      </c>
      <c r="AD55" t="n">
        <v>2344.07348531</v>
      </c>
      <c r="AE55" t="n">
        <v>2324.40666636945</v>
      </c>
      <c r="AF55" t="n">
        <v>2509.71198534508</v>
      </c>
    </row>
    <row r="56">
      <c r="A56" t="s">
        <v>230</v>
      </c>
      <c r="B56" t="s">
        <v>480</v>
      </c>
      <c r="C56" t="s">
        <v>317</v>
      </c>
      <c r="D56" t="s">
        <v>481</v>
      </c>
      <c r="E56" t="s">
        <v>318</v>
      </c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 t="n">
        <v>0</v>
      </c>
      <c r="AF56"/>
    </row>
    <row r="57">
      <c r="A57" t="s">
        <v>230</v>
      </c>
      <c r="B57" t="s">
        <v>482</v>
      </c>
      <c r="C57" t="s">
        <v>317</v>
      </c>
      <c r="D57" t="s">
        <v>483</v>
      </c>
      <c r="E57" t="s">
        <v>318</v>
      </c>
      <c r="F57" t="n">
        <v>72934.9111973147</v>
      </c>
      <c r="G57" t="n">
        <v>76392.0310727675</v>
      </c>
      <c r="H57" t="n">
        <v>79716.0629356963</v>
      </c>
      <c r="I57" t="n">
        <v>83452.9581952457</v>
      </c>
      <c r="J57" t="n">
        <v>88256.3967438051</v>
      </c>
      <c r="K57" t="n">
        <v>94498.2565936544</v>
      </c>
      <c r="L57" t="n">
        <v>97661.6312794353</v>
      </c>
      <c r="M57" t="n">
        <v>100875.550319313</v>
      </c>
      <c r="N57" t="n">
        <v>103223.639801984</v>
      </c>
      <c r="O57" t="n">
        <v>106130.947173713</v>
      </c>
      <c r="P57" t="n">
        <v>111051.410944431</v>
      </c>
      <c r="Q57" t="n">
        <v>117563.993197452</v>
      </c>
      <c r="R57" t="n">
        <v>124393.802643681</v>
      </c>
      <c r="S57" t="n">
        <v>129855.105217256</v>
      </c>
      <c r="T57" t="n">
        <v>134954.872941093</v>
      </c>
      <c r="U57" t="n">
        <v>133748.14801126</v>
      </c>
      <c r="V57" t="n">
        <v>131402.39398309</v>
      </c>
      <c r="W57" t="n">
        <v>128873.936466598</v>
      </c>
      <c r="X57" t="n">
        <v>126802.018799862</v>
      </c>
      <c r="Y57" t="n">
        <v>129066.141591462</v>
      </c>
      <c r="Z57" t="n">
        <v>130855.701646927</v>
      </c>
      <c r="AA57" t="n">
        <v>134852.862916081</v>
      </c>
      <c r="AB57" t="n">
        <v>138140.004546489</v>
      </c>
      <c r="AC57" t="n">
        <v>139632.219950151</v>
      </c>
      <c r="AD57" t="n">
        <v>142279.175194873</v>
      </c>
      <c r="AE57" t="n">
        <v>141376.787185507</v>
      </c>
      <c r="AF57" t="n">
        <v>147650.965862862</v>
      </c>
    </row>
    <row r="58">
      <c r="A58" t="s">
        <v>230</v>
      </c>
      <c r="B58" t="s">
        <v>484</v>
      </c>
      <c r="C58" t="s">
        <v>317</v>
      </c>
      <c r="D58" t="s">
        <v>485</v>
      </c>
      <c r="E58" t="s">
        <v>318</v>
      </c>
      <c r="F58" t="n">
        <v>72934.9111973147</v>
      </c>
      <c r="G58" t="n">
        <v>76392.0310727675</v>
      </c>
      <c r="H58" t="n">
        <v>79716.0629356963</v>
      </c>
      <c r="I58" t="n">
        <v>83452.9581952457</v>
      </c>
      <c r="J58" t="n">
        <v>88256.3967438051</v>
      </c>
      <c r="K58" t="n">
        <v>94498.2565936544</v>
      </c>
      <c r="L58" t="n">
        <v>97661.6312794353</v>
      </c>
      <c r="M58" t="n">
        <v>100875.550319313</v>
      </c>
      <c r="N58" t="n">
        <v>103223.639801984</v>
      </c>
      <c r="O58" t="n">
        <v>106130.947173713</v>
      </c>
      <c r="P58" t="n">
        <v>111051.410944431</v>
      </c>
      <c r="Q58" t="n">
        <v>117563.993197452</v>
      </c>
      <c r="R58" t="n">
        <v>124393.802643681</v>
      </c>
      <c r="S58" t="n">
        <v>129855.105217256</v>
      </c>
      <c r="T58" t="n">
        <v>134954.872941093</v>
      </c>
      <c r="U58" t="n">
        <v>133748.14801126</v>
      </c>
      <c r="V58" t="n">
        <v>131402.39398309</v>
      </c>
      <c r="W58" t="n">
        <v>128873.936466598</v>
      </c>
      <c r="X58" t="n">
        <v>126802.018799862</v>
      </c>
      <c r="Y58" t="n">
        <v>129066.141591462</v>
      </c>
      <c r="Z58" t="n">
        <v>130855.701646927</v>
      </c>
      <c r="AA58" t="n">
        <v>134852.862916081</v>
      </c>
      <c r="AB58" t="n">
        <v>138140.004546489</v>
      </c>
      <c r="AC58" t="n">
        <v>139632.219950151</v>
      </c>
      <c r="AD58" t="n">
        <v>142279.175194873</v>
      </c>
      <c r="AE58" t="n">
        <v>141376.787185507</v>
      </c>
      <c r="AF58" t="n">
        <v>147650.965862862</v>
      </c>
    </row>
    <row r="59">
      <c r="A59" t="s">
        <v>230</v>
      </c>
      <c r="B59" t="s">
        <v>486</v>
      </c>
      <c r="C59" t="s">
        <v>317</v>
      </c>
      <c r="D59" t="s">
        <v>487</v>
      </c>
      <c r="E59" t="s">
        <v>318</v>
      </c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 t="n">
        <v>0</v>
      </c>
      <c r="AF59"/>
    </row>
  </sheetData>
  <pageMargins left="0.7" right="0.7" top="0.75" bottom="0.75" header="0.3" footer="0.3"/>
  <pageSetup paperSize="9" orientation="portrait" horizontalDpi="300" verticalDpi="300" r:id="rId2"/>
</worksheet>
</file>

<file path=xl/worksheets/sheet1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263</v>
      </c>
      <c r="B1" t="s">
        <v>264</v>
      </c>
      <c r="C1" t="s">
        <v>265</v>
      </c>
      <c r="D1" t="s">
        <v>266</v>
      </c>
      <c r="E1" t="s">
        <v>267</v>
      </c>
      <c r="F1" t="s">
        <v>268</v>
      </c>
      <c r="G1" t="s">
        <v>269</v>
      </c>
      <c r="H1" t="s">
        <v>270</v>
      </c>
      <c r="I1" t="s">
        <v>271</v>
      </c>
      <c r="J1" t="s">
        <v>272</v>
      </c>
      <c r="K1" t="s">
        <v>273</v>
      </c>
      <c r="L1" t="s">
        <v>274</v>
      </c>
      <c r="M1" t="s">
        <v>275</v>
      </c>
      <c r="N1" t="s">
        <v>276</v>
      </c>
      <c r="O1" t="s">
        <v>277</v>
      </c>
      <c r="P1" t="s">
        <v>278</v>
      </c>
      <c r="Q1" t="s">
        <v>279</v>
      </c>
      <c r="R1" t="s">
        <v>280</v>
      </c>
      <c r="S1" t="s">
        <v>281</v>
      </c>
      <c r="T1" t="s">
        <v>282</v>
      </c>
      <c r="U1" t="s">
        <v>283</v>
      </c>
      <c r="V1" t="s">
        <v>284</v>
      </c>
      <c r="W1" t="s">
        <v>285</v>
      </c>
      <c r="X1" t="s">
        <v>286</v>
      </c>
      <c r="Y1" t="s">
        <v>287</v>
      </c>
      <c r="Z1" t="s">
        <v>288</v>
      </c>
      <c r="AA1" t="s">
        <v>289</v>
      </c>
      <c r="AB1" t="s">
        <v>290</v>
      </c>
      <c r="AC1" t="s">
        <v>291</v>
      </c>
      <c r="AD1" t="s">
        <v>292</v>
      </c>
      <c r="AE1" t="s">
        <v>293</v>
      </c>
      <c r="AF1" t="s">
        <v>294</v>
      </c>
    </row>
    <row r="2">
      <c r="A2" t="s">
        <v>232</v>
      </c>
      <c r="B2" t="s">
        <v>295</v>
      </c>
      <c r="C2" t="s">
        <v>317</v>
      </c>
      <c r="D2" t="s">
        <v>297</v>
      </c>
      <c r="E2" t="s">
        <v>318</v>
      </c>
      <c r="F2" t="n">
        <v>114.923569749283</v>
      </c>
      <c r="G2" t="n">
        <v>117.934705294457</v>
      </c>
      <c r="H2" t="n">
        <v>123.982270699236</v>
      </c>
      <c r="I2" t="n">
        <v>128.915679390852</v>
      </c>
      <c r="J2" t="n">
        <v>134.422162341658</v>
      </c>
      <c r="K2" t="n">
        <v>142.652882242949</v>
      </c>
      <c r="L2" t="n">
        <v>150.065458456848</v>
      </c>
      <c r="M2" t="n">
        <v>163.483991295763</v>
      </c>
      <c r="N2" t="n">
        <v>183.367798648502</v>
      </c>
      <c r="O2" t="n">
        <v>198.52132508793</v>
      </c>
      <c r="P2" t="n">
        <v>212.596883930249</v>
      </c>
      <c r="Q2" t="n">
        <v>227.796029434816</v>
      </c>
      <c r="R2" t="n">
        <v>242.423357001094</v>
      </c>
      <c r="S2" t="n">
        <v>262.088097787547</v>
      </c>
      <c r="T2" t="n">
        <v>274.112808265219</v>
      </c>
      <c r="U2" t="n">
        <v>280.232707708126</v>
      </c>
      <c r="V2" t="n">
        <v>280.531173448117</v>
      </c>
      <c r="W2" t="n">
        <v>294.969095554023</v>
      </c>
      <c r="X2" t="n">
        <v>305.013159827597</v>
      </c>
      <c r="Y2" t="n">
        <v>323.765297332192</v>
      </c>
      <c r="Z2" t="n">
        <v>328.768416543117</v>
      </c>
      <c r="AA2" t="n">
        <v>337.726422900892</v>
      </c>
      <c r="AB2" t="n">
        <v>362.237688577797</v>
      </c>
      <c r="AC2" t="n">
        <v>386.077263761042</v>
      </c>
      <c r="AD2" t="n">
        <v>408.940292718272</v>
      </c>
      <c r="AE2" t="n">
        <v>428.575059642</v>
      </c>
      <c r="AF2" t="n">
        <v>444.402361800058</v>
      </c>
    </row>
    <row r="3">
      <c r="A3" t="s">
        <v>232</v>
      </c>
      <c r="B3" t="s">
        <v>374</v>
      </c>
      <c r="C3" t="s">
        <v>317</v>
      </c>
      <c r="D3" t="s">
        <v>375</v>
      </c>
      <c r="E3" t="s">
        <v>318</v>
      </c>
      <c r="F3" t="n">
        <v>158.066535530061</v>
      </c>
      <c r="G3" t="n">
        <v>150.352009750951</v>
      </c>
      <c r="H3" t="n">
        <v>162.157680352648</v>
      </c>
      <c r="I3" t="n">
        <v>190.084263631841</v>
      </c>
      <c r="J3" t="n">
        <v>212.768659334824</v>
      </c>
      <c r="K3" t="n">
        <v>197.803714403945</v>
      </c>
      <c r="L3" t="n">
        <v>191.873154193001</v>
      </c>
      <c r="M3" t="n">
        <v>183.022300569134</v>
      </c>
      <c r="N3" t="n">
        <v>178.147627904636</v>
      </c>
      <c r="O3" t="n">
        <v>209.222604393643</v>
      </c>
      <c r="P3" t="n">
        <v>214.397375039152</v>
      </c>
      <c r="Q3" t="n">
        <v>194.117315922992</v>
      </c>
      <c r="R3" t="n">
        <v>177.347524395219</v>
      </c>
      <c r="S3" t="n">
        <v>179.517980951235</v>
      </c>
      <c r="T3" t="n">
        <v>173.68560174494</v>
      </c>
      <c r="U3" t="n">
        <v>169.390840437389</v>
      </c>
      <c r="V3" t="n">
        <v>184.880368927714</v>
      </c>
      <c r="W3" t="n">
        <v>178.10838453939</v>
      </c>
      <c r="X3" t="n">
        <v>177.713740339597</v>
      </c>
      <c r="Y3" t="n">
        <v>199.589736391208</v>
      </c>
      <c r="Z3" t="n">
        <v>221.436412426061</v>
      </c>
      <c r="AA3" t="n">
        <v>428.334606703993</v>
      </c>
      <c r="AB3" t="n">
        <v>605.966044883345</v>
      </c>
      <c r="AC3" t="n">
        <v>765.97988514477</v>
      </c>
      <c r="AD3" t="n">
        <v>954.534270583158</v>
      </c>
      <c r="AE3" t="n">
        <v>1106.352636867</v>
      </c>
      <c r="AF3" t="n">
        <v>1231.90707712503</v>
      </c>
    </row>
    <row r="4">
      <c r="A4" t="s">
        <v>232</v>
      </c>
      <c r="B4" t="s">
        <v>376</v>
      </c>
      <c r="C4" t="s">
        <v>317</v>
      </c>
      <c r="D4" t="s">
        <v>377</v>
      </c>
      <c r="E4" t="s">
        <v>318</v>
      </c>
      <c r="F4" t="n">
        <v>10018.7616283137</v>
      </c>
      <c r="G4" t="n">
        <v>10329.5082516548</v>
      </c>
      <c r="H4" t="n">
        <v>10723.4468658199</v>
      </c>
      <c r="I4" t="n">
        <v>11056.6162727007</v>
      </c>
      <c r="J4" t="n">
        <v>11628.651095047</v>
      </c>
      <c r="K4" t="n">
        <v>11586.5313415982</v>
      </c>
      <c r="L4" t="n">
        <v>11740.2998500558</v>
      </c>
      <c r="M4" t="n">
        <v>12213.6546827088</v>
      </c>
      <c r="N4" t="n">
        <v>13234.9628269751</v>
      </c>
      <c r="O4" t="n">
        <v>14108.5180354876</v>
      </c>
      <c r="P4" t="n">
        <v>14899.8318016637</v>
      </c>
      <c r="Q4" t="n">
        <v>16058.866638042</v>
      </c>
      <c r="R4" t="n">
        <v>17053.3074647075</v>
      </c>
      <c r="S4" t="n">
        <v>18369.2781644413</v>
      </c>
      <c r="T4" t="n">
        <v>18793.3641216422</v>
      </c>
      <c r="U4" t="n">
        <v>19596.4030009715</v>
      </c>
      <c r="V4" t="n">
        <v>20075.2012054474</v>
      </c>
      <c r="W4" t="n">
        <v>21260.8513367805</v>
      </c>
      <c r="X4" t="n">
        <v>22281.7988958117</v>
      </c>
      <c r="Y4" t="n">
        <v>22609.0606356627</v>
      </c>
      <c r="Z4" t="n">
        <v>23439.4759208946</v>
      </c>
      <c r="AA4" t="n">
        <v>24710.7320444282</v>
      </c>
      <c r="AB4" t="n">
        <v>25605.7509811201</v>
      </c>
      <c r="AC4" t="n">
        <v>26781.4548812202</v>
      </c>
      <c r="AD4" t="n">
        <v>27571.7604869733</v>
      </c>
      <c r="AE4" t="n">
        <v>27416.626813236</v>
      </c>
      <c r="AF4" t="n">
        <v>27480.9577586952</v>
      </c>
    </row>
    <row r="5">
      <c r="A5" t="s">
        <v>232</v>
      </c>
      <c r="B5" t="s">
        <v>378</v>
      </c>
      <c r="C5" t="s">
        <v>317</v>
      </c>
      <c r="D5" t="s">
        <v>379</v>
      </c>
      <c r="E5" t="s">
        <v>318</v>
      </c>
      <c r="F5" t="n">
        <v>802.154532875022</v>
      </c>
      <c r="G5" t="n">
        <v>835.5504648463</v>
      </c>
      <c r="H5" t="n">
        <v>904.659491135895</v>
      </c>
      <c r="I5" t="n">
        <v>973.079624466558</v>
      </c>
      <c r="J5" t="n">
        <v>1012.52029426065</v>
      </c>
      <c r="K5" t="n">
        <v>917.89856813553</v>
      </c>
      <c r="L5" t="n">
        <v>879.221810506323</v>
      </c>
      <c r="M5" t="n">
        <v>850.759747891643</v>
      </c>
      <c r="N5" t="n">
        <v>867.934393196921</v>
      </c>
      <c r="O5" t="n">
        <v>943.670329241654</v>
      </c>
      <c r="P5" t="n">
        <v>977.68442518574</v>
      </c>
      <c r="Q5" t="n">
        <v>1120.30901633066</v>
      </c>
      <c r="R5" t="n">
        <v>1259.41696341779</v>
      </c>
      <c r="S5" t="n">
        <v>1404.09002145493</v>
      </c>
      <c r="T5" t="n">
        <v>1411.63010712052</v>
      </c>
      <c r="U5" t="n">
        <v>1511.62552272298</v>
      </c>
      <c r="V5" t="n">
        <v>1698.1280288666</v>
      </c>
      <c r="W5" t="n">
        <v>1990.53616370232</v>
      </c>
      <c r="X5" t="n">
        <v>2273.85669234352</v>
      </c>
      <c r="Y5" t="n">
        <v>2427.68347495941</v>
      </c>
      <c r="Z5" t="n">
        <v>2691.18135996413</v>
      </c>
      <c r="AA5" t="n">
        <v>3039.65306577134</v>
      </c>
      <c r="AB5" t="n">
        <v>3250.52681445787</v>
      </c>
      <c r="AC5" t="n">
        <v>3429.65878849489</v>
      </c>
      <c r="AD5" t="n">
        <v>3567.01049912332</v>
      </c>
      <c r="AE5" t="n">
        <v>3605.774551141</v>
      </c>
      <c r="AF5" t="n">
        <v>3622.62917682321</v>
      </c>
    </row>
    <row r="6">
      <c r="A6" t="s">
        <v>232</v>
      </c>
      <c r="B6" t="s">
        <v>380</v>
      </c>
      <c r="C6" t="s">
        <v>317</v>
      </c>
      <c r="D6" t="s">
        <v>381</v>
      </c>
      <c r="E6" t="s">
        <v>318</v>
      </c>
      <c r="F6" t="n">
        <v>159.386683239542</v>
      </c>
      <c r="G6" t="n">
        <v>197.499074319303</v>
      </c>
      <c r="H6" t="n">
        <v>192.320070921067</v>
      </c>
      <c r="I6" t="n">
        <v>215.147114484058</v>
      </c>
      <c r="J6" t="n">
        <v>236.268593804263</v>
      </c>
      <c r="K6" t="n">
        <v>250.884459274069</v>
      </c>
      <c r="L6" t="n">
        <v>258.555505899649</v>
      </c>
      <c r="M6" t="n">
        <v>269.3357689981</v>
      </c>
      <c r="N6" t="n">
        <v>292.831660869773</v>
      </c>
      <c r="O6" t="n">
        <v>324.716962821428</v>
      </c>
      <c r="P6" t="n">
        <v>342.344636650363</v>
      </c>
      <c r="Q6" t="n">
        <v>396.433065954608</v>
      </c>
      <c r="R6" t="n">
        <v>449.509115534562</v>
      </c>
      <c r="S6" t="n">
        <v>493.902870919552</v>
      </c>
      <c r="T6" t="n">
        <v>505.073665106568</v>
      </c>
      <c r="U6" t="n">
        <v>558.597817859422</v>
      </c>
      <c r="V6" t="n">
        <v>586.453908393118</v>
      </c>
      <c r="W6" t="n">
        <v>622.939414105975</v>
      </c>
      <c r="X6" t="n">
        <v>657.850497950676</v>
      </c>
      <c r="Y6" t="n">
        <v>691.996732210561</v>
      </c>
      <c r="Z6" t="n">
        <v>735.517674033772</v>
      </c>
      <c r="AA6" t="n">
        <v>785.614575953085</v>
      </c>
      <c r="AB6" t="n">
        <v>805.169615213523</v>
      </c>
      <c r="AC6" t="n">
        <v>825.306226833111</v>
      </c>
      <c r="AD6" t="n">
        <v>830.334008505407</v>
      </c>
      <c r="AE6" t="n">
        <v>804.46512355</v>
      </c>
      <c r="AF6" t="n">
        <v>794.360985829398</v>
      </c>
    </row>
    <row r="7">
      <c r="A7" t="s">
        <v>232</v>
      </c>
      <c r="B7" t="s">
        <v>382</v>
      </c>
      <c r="C7" t="s">
        <v>317</v>
      </c>
      <c r="D7" t="s">
        <v>383</v>
      </c>
      <c r="E7" t="s">
        <v>318</v>
      </c>
      <c r="F7" t="n">
        <v>654.333427917504</v>
      </c>
      <c r="G7" t="n">
        <v>681.021848304029</v>
      </c>
      <c r="H7" t="n">
        <v>604.872488489191</v>
      </c>
      <c r="I7" t="n">
        <v>619.514857766616</v>
      </c>
      <c r="J7" t="n">
        <v>661.526218475463</v>
      </c>
      <c r="K7" t="n">
        <v>645.905577830904</v>
      </c>
      <c r="L7" t="n">
        <v>593.392883936775</v>
      </c>
      <c r="M7" t="n">
        <v>555.106765633075</v>
      </c>
      <c r="N7" t="n">
        <v>572.481722016273</v>
      </c>
      <c r="O7" t="n">
        <v>570.198305293814</v>
      </c>
      <c r="P7" t="n">
        <v>594.583259409066</v>
      </c>
      <c r="Q7" t="n">
        <v>644.868743204619</v>
      </c>
      <c r="R7" t="n">
        <v>659.922560698589</v>
      </c>
      <c r="S7" t="n">
        <v>684.383938676587</v>
      </c>
      <c r="T7" t="n">
        <v>656.02194716899</v>
      </c>
      <c r="U7" t="n">
        <v>659.884300430399</v>
      </c>
      <c r="V7" t="n">
        <v>630.583575140939</v>
      </c>
      <c r="W7" t="n">
        <v>666.047360749294</v>
      </c>
      <c r="X7" t="n">
        <v>698.26125184288</v>
      </c>
      <c r="Y7" t="n">
        <v>702.162693290583</v>
      </c>
      <c r="Z7" t="n">
        <v>762.226296860542</v>
      </c>
      <c r="AA7" t="n">
        <v>870.626889482473</v>
      </c>
      <c r="AB7" t="n">
        <v>918.579375627961</v>
      </c>
      <c r="AC7" t="n">
        <v>944.110250014249</v>
      </c>
      <c r="AD7" t="n">
        <v>977.334380759479</v>
      </c>
      <c r="AE7" t="n">
        <v>970.485524275</v>
      </c>
      <c r="AF7" t="n">
        <v>944.391586350527</v>
      </c>
    </row>
    <row r="8">
      <c r="A8" t="s">
        <v>232</v>
      </c>
      <c r="B8" t="s">
        <v>384</v>
      </c>
      <c r="C8" t="s">
        <v>317</v>
      </c>
      <c r="D8" t="s">
        <v>385</v>
      </c>
      <c r="E8" t="s">
        <v>318</v>
      </c>
      <c r="F8" t="n">
        <v>1166.12970703502</v>
      </c>
      <c r="G8" t="n">
        <v>1144.68001471544</v>
      </c>
      <c r="H8" t="n">
        <v>1069.1833968392</v>
      </c>
      <c r="I8" t="n">
        <v>1080.60639138824</v>
      </c>
      <c r="J8" t="n">
        <v>1122.7860015611</v>
      </c>
      <c r="K8" t="n">
        <v>1061.48178016716</v>
      </c>
      <c r="L8" t="n">
        <v>953.027594306595</v>
      </c>
      <c r="M8" t="n">
        <v>865.994034524972</v>
      </c>
      <c r="N8" t="n">
        <v>872.879545373893</v>
      </c>
      <c r="O8" t="n">
        <v>814.197698740615</v>
      </c>
      <c r="P8" t="n">
        <v>748.305552757229</v>
      </c>
      <c r="Q8" t="n">
        <v>707.244508709383</v>
      </c>
      <c r="R8" t="n">
        <v>698.586338260656</v>
      </c>
      <c r="S8" t="n">
        <v>765.705734250738</v>
      </c>
      <c r="T8" t="n">
        <v>832.267791320417</v>
      </c>
      <c r="U8" t="n">
        <v>1018.67449103543</v>
      </c>
      <c r="V8" t="n">
        <v>1033.6556026788</v>
      </c>
      <c r="W8" t="n">
        <v>1034.81904397243</v>
      </c>
      <c r="X8" t="n">
        <v>1044.00240988906</v>
      </c>
      <c r="Y8" t="n">
        <v>1031.23697615261</v>
      </c>
      <c r="Z8" t="n">
        <v>1055.70404334955</v>
      </c>
      <c r="AA8" t="n">
        <v>1088.592426309</v>
      </c>
      <c r="AB8" t="n">
        <v>1156.65009368107</v>
      </c>
      <c r="AC8" t="n">
        <v>1317.78954976077</v>
      </c>
      <c r="AD8" t="n">
        <v>1480.32144822239</v>
      </c>
      <c r="AE8" t="n">
        <v>1500.769216634</v>
      </c>
      <c r="AF8" t="n">
        <v>1484.34457350461</v>
      </c>
    </row>
    <row r="9">
      <c r="A9" t="s">
        <v>232</v>
      </c>
      <c r="B9" t="s">
        <v>386</v>
      </c>
      <c r="C9" t="s">
        <v>317</v>
      </c>
      <c r="D9" t="s">
        <v>387</v>
      </c>
      <c r="E9" t="s">
        <v>318</v>
      </c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</row>
    <row r="10">
      <c r="A10" t="s">
        <v>232</v>
      </c>
      <c r="B10" t="s">
        <v>388</v>
      </c>
      <c r="C10" t="s">
        <v>317</v>
      </c>
      <c r="D10" t="s">
        <v>389</v>
      </c>
      <c r="E10" t="s">
        <v>318</v>
      </c>
      <c r="F10" t="n">
        <v>1565.43686459366</v>
      </c>
      <c r="G10" t="n">
        <v>1694.57778453875</v>
      </c>
      <c r="H10" t="n">
        <v>1844.71454325296</v>
      </c>
      <c r="I10" t="n">
        <v>1864.51381901572</v>
      </c>
      <c r="J10" t="n">
        <v>1922.56851759619</v>
      </c>
      <c r="K10" t="n">
        <v>1972.6601836417</v>
      </c>
      <c r="L10" t="n">
        <v>2100.22770316161</v>
      </c>
      <c r="M10" t="n">
        <v>2347.22426428891</v>
      </c>
      <c r="N10" t="n">
        <v>2587.31982245445</v>
      </c>
      <c r="O10" t="n">
        <v>2771.00777878005</v>
      </c>
      <c r="P10" t="n">
        <v>3025.19276381875</v>
      </c>
      <c r="Q10" t="n">
        <v>3410.33364513608</v>
      </c>
      <c r="R10" t="n">
        <v>3770.44929319992</v>
      </c>
      <c r="S10" t="n">
        <v>4134.9830446102</v>
      </c>
      <c r="T10" t="n">
        <v>4266.96023753814</v>
      </c>
      <c r="U10" t="n">
        <v>4668.27309179377</v>
      </c>
      <c r="V10" t="n">
        <v>5101.38000276279</v>
      </c>
      <c r="W10" t="n">
        <v>5503.11556488928</v>
      </c>
      <c r="X10" t="n">
        <v>5889.46073309125</v>
      </c>
      <c r="Y10" t="n">
        <v>6059.24388067826</v>
      </c>
      <c r="Z10" t="n">
        <v>6183.98933390974</v>
      </c>
      <c r="AA10" t="n">
        <v>6358.12694350999</v>
      </c>
      <c r="AB10" t="n">
        <v>6520.86782272696</v>
      </c>
      <c r="AC10" t="n">
        <v>6717.49626179888</v>
      </c>
      <c r="AD10" t="n">
        <v>6914.64833037746</v>
      </c>
      <c r="AE10" t="n">
        <v>7032.828570978</v>
      </c>
      <c r="AF10" t="n">
        <v>7444.24006916442</v>
      </c>
    </row>
    <row r="11">
      <c r="A11" t="s">
        <v>232</v>
      </c>
      <c r="B11" t="s">
        <v>390</v>
      </c>
      <c r="C11" t="s">
        <v>317</v>
      </c>
      <c r="D11" t="s">
        <v>391</v>
      </c>
      <c r="E11" t="s">
        <v>318</v>
      </c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</row>
    <row r="12">
      <c r="A12" t="s">
        <v>232</v>
      </c>
      <c r="B12" t="s">
        <v>392</v>
      </c>
      <c r="C12" t="s">
        <v>317</v>
      </c>
      <c r="D12" t="s">
        <v>393</v>
      </c>
      <c r="E12" t="s">
        <v>318</v>
      </c>
      <c r="F12" t="n">
        <v>539.01555858711</v>
      </c>
      <c r="G12" t="n">
        <v>555.050192638784</v>
      </c>
      <c r="H12" t="n">
        <v>580.568490601749</v>
      </c>
      <c r="I12" t="n">
        <v>621.310674659507</v>
      </c>
      <c r="J12" t="n">
        <v>644.520861771135</v>
      </c>
      <c r="K12" t="n">
        <v>610.442025757502</v>
      </c>
      <c r="L12" t="n">
        <v>594.219693154734</v>
      </c>
      <c r="M12" t="n">
        <v>578.281333864952</v>
      </c>
      <c r="N12" t="n">
        <v>622.818008556573</v>
      </c>
      <c r="O12" t="n">
        <v>671.731432055652</v>
      </c>
      <c r="P12" t="n">
        <v>716.055071787787</v>
      </c>
      <c r="Q12" t="n">
        <v>815.36787030733</v>
      </c>
      <c r="R12" t="n">
        <v>920.814927382139</v>
      </c>
      <c r="S12" t="n">
        <v>1069.13391040709</v>
      </c>
      <c r="T12" t="n">
        <v>1107.8709676036</v>
      </c>
      <c r="U12" t="n">
        <v>1272.34715288273</v>
      </c>
      <c r="V12" t="n">
        <v>1356.80995158098</v>
      </c>
      <c r="W12" t="n">
        <v>1513.92899102681</v>
      </c>
      <c r="X12" t="n">
        <v>1661.32318018751</v>
      </c>
      <c r="Y12" t="n">
        <v>1762.64573546028</v>
      </c>
      <c r="Z12" t="n">
        <v>1902.7077914478</v>
      </c>
      <c r="AA12" t="n">
        <v>2052.01534243327</v>
      </c>
      <c r="AB12" t="n">
        <v>2176.75881107846</v>
      </c>
      <c r="AC12" t="n">
        <v>2386.71208803236</v>
      </c>
      <c r="AD12" t="n">
        <v>2519.79411446618</v>
      </c>
      <c r="AE12" t="n">
        <v>2497.223178515</v>
      </c>
      <c r="AF12" t="n">
        <v>2567.51270550935</v>
      </c>
    </row>
    <row r="13">
      <c r="A13" t="s">
        <v>232</v>
      </c>
      <c r="B13" t="s">
        <v>394</v>
      </c>
      <c r="C13" t="s">
        <v>317</v>
      </c>
      <c r="D13" t="s">
        <v>395</v>
      </c>
      <c r="E13" t="s">
        <v>318</v>
      </c>
      <c r="F13" t="n">
        <v>470.630704649041</v>
      </c>
      <c r="G13" t="n">
        <v>495.745398772017</v>
      </c>
      <c r="H13" t="n">
        <v>532.960099718217</v>
      </c>
      <c r="I13" t="n">
        <v>560.311023541092</v>
      </c>
      <c r="J13" t="n">
        <v>602.428835513465</v>
      </c>
      <c r="K13" t="n">
        <v>592.656142443791</v>
      </c>
      <c r="L13" t="n">
        <v>608.206182870521</v>
      </c>
      <c r="M13" t="n">
        <v>638.171974302994</v>
      </c>
      <c r="N13" t="n">
        <v>718.789750098467</v>
      </c>
      <c r="O13" t="n">
        <v>805.833660364833</v>
      </c>
      <c r="P13" t="n">
        <v>878.894919160117</v>
      </c>
      <c r="Q13" t="n">
        <v>1034.56235173292</v>
      </c>
      <c r="R13" t="n">
        <v>1109.17294034693</v>
      </c>
      <c r="S13" t="n">
        <v>1298.22411412868</v>
      </c>
      <c r="T13" t="n">
        <v>1312.66010195342</v>
      </c>
      <c r="U13" t="n">
        <v>1470.3887158216</v>
      </c>
      <c r="V13" t="n">
        <v>1557.03180831238</v>
      </c>
      <c r="W13" t="n">
        <v>1768.03812481598</v>
      </c>
      <c r="X13" t="n">
        <v>1936.93160291963</v>
      </c>
      <c r="Y13" t="n">
        <v>2049.48409038227</v>
      </c>
      <c r="Z13" t="n">
        <v>2238.98658058335</v>
      </c>
      <c r="AA13" t="n">
        <v>2439.13873484263</v>
      </c>
      <c r="AB13" t="n">
        <v>2599.5612176861</v>
      </c>
      <c r="AC13" t="n">
        <v>2796.09471350979</v>
      </c>
      <c r="AD13" t="n">
        <v>2883.03312478986</v>
      </c>
      <c r="AE13" t="n">
        <v>2985.514218496</v>
      </c>
      <c r="AF13" t="n">
        <v>2950.0392675033</v>
      </c>
    </row>
    <row r="14">
      <c r="A14" t="s">
        <v>232</v>
      </c>
      <c r="B14" t="s">
        <v>396</v>
      </c>
      <c r="C14" t="s">
        <v>317</v>
      </c>
      <c r="D14" t="s">
        <v>397</v>
      </c>
      <c r="E14" t="s">
        <v>318</v>
      </c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</row>
    <row r="15">
      <c r="A15" t="s">
        <v>232</v>
      </c>
      <c r="B15" t="s">
        <v>398</v>
      </c>
      <c r="C15" t="s">
        <v>317</v>
      </c>
      <c r="D15" t="s">
        <v>399</v>
      </c>
      <c r="E15" t="s">
        <v>318</v>
      </c>
      <c r="F15" t="n">
        <v>1547.89024802572</v>
      </c>
      <c r="G15" t="n">
        <v>1529.07164660371</v>
      </c>
      <c r="H15" t="n">
        <v>1622.99775525117</v>
      </c>
      <c r="I15" t="n">
        <v>1670.16845250704</v>
      </c>
      <c r="J15" t="n">
        <v>1733.50472581649</v>
      </c>
      <c r="K15" t="n">
        <v>1757.07392296024</v>
      </c>
      <c r="L15" t="n">
        <v>1753.62957079975</v>
      </c>
      <c r="M15" t="n">
        <v>1785.9706176294</v>
      </c>
      <c r="N15" t="n">
        <v>1799.42876986602</v>
      </c>
      <c r="O15" t="n">
        <v>1907.1809064762</v>
      </c>
      <c r="P15" t="n">
        <v>1981.07855328592</v>
      </c>
      <c r="Q15" t="n">
        <v>2034.4164777382</v>
      </c>
      <c r="R15" t="n">
        <v>2113.59104342302</v>
      </c>
      <c r="S15" t="n">
        <v>2213.39214367725</v>
      </c>
      <c r="T15" t="n">
        <v>2182.46831160132</v>
      </c>
      <c r="U15" t="n">
        <v>2248.21399664533</v>
      </c>
      <c r="V15" t="n">
        <v>2306.37769396452</v>
      </c>
      <c r="W15" t="n">
        <v>2378.61327745886</v>
      </c>
      <c r="X15" t="n">
        <v>2345.0270124054</v>
      </c>
      <c r="Y15" t="n">
        <v>2253.28865407717</v>
      </c>
      <c r="Z15" t="n">
        <v>2222.00007908725</v>
      </c>
      <c r="AA15" t="n">
        <v>2203.05600377228</v>
      </c>
      <c r="AB15" t="n">
        <v>2251.90592334134</v>
      </c>
      <c r="AC15" t="n">
        <v>2176.1365436319</v>
      </c>
      <c r="AD15" t="n">
        <v>2112.65952457416</v>
      </c>
      <c r="AE15" t="n">
        <v>1987.46151345</v>
      </c>
      <c r="AF15" t="n">
        <v>1933.78781003549</v>
      </c>
    </row>
    <row r="16">
      <c r="A16" t="s">
        <v>232</v>
      </c>
      <c r="B16" t="s">
        <v>400</v>
      </c>
      <c r="C16" t="s">
        <v>317</v>
      </c>
      <c r="D16" t="s">
        <v>401</v>
      </c>
      <c r="E16" t="s">
        <v>318</v>
      </c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</row>
    <row r="17">
      <c r="A17" t="s">
        <v>232</v>
      </c>
      <c r="B17" t="s">
        <v>402</v>
      </c>
      <c r="C17" t="s">
        <v>317</v>
      </c>
      <c r="D17" t="s">
        <v>403</v>
      </c>
      <c r="E17" t="s">
        <v>318</v>
      </c>
      <c r="F17" t="n">
        <v>393.856655505668</v>
      </c>
      <c r="G17" t="n">
        <v>421.064517978054</v>
      </c>
      <c r="H17" t="n">
        <v>466.1519061641</v>
      </c>
      <c r="I17" t="n">
        <v>499.07340360397</v>
      </c>
      <c r="J17" t="n">
        <v>534.007876508486</v>
      </c>
      <c r="K17" t="n">
        <v>551.755808299098</v>
      </c>
      <c r="L17" t="n">
        <v>589.935908838592</v>
      </c>
      <c r="M17" t="n">
        <v>641.928442784361</v>
      </c>
      <c r="N17" t="n">
        <v>718.799375901678</v>
      </c>
      <c r="O17" t="n">
        <v>761.628148004895</v>
      </c>
      <c r="P17" t="n">
        <v>824.117332368185</v>
      </c>
      <c r="Q17" t="n">
        <v>916.445930543244</v>
      </c>
      <c r="R17" t="n">
        <v>1008.16712710669</v>
      </c>
      <c r="S17" t="n">
        <v>1094.36496276139</v>
      </c>
      <c r="T17" t="n">
        <v>1176.49552826067</v>
      </c>
      <c r="U17" t="n">
        <v>1321.56876749862</v>
      </c>
      <c r="V17" t="n">
        <v>1351.63231713</v>
      </c>
      <c r="W17" t="n">
        <v>1416.33817305719</v>
      </c>
      <c r="X17" t="n">
        <v>1451.02883184867</v>
      </c>
      <c r="Y17" t="n">
        <v>1441.36279138147</v>
      </c>
      <c r="Z17" t="n">
        <v>1453.8253430992</v>
      </c>
      <c r="AA17" t="n">
        <v>1495.89517000616</v>
      </c>
      <c r="AB17" t="n">
        <v>1523.69056674698</v>
      </c>
      <c r="AC17" t="n">
        <v>1589.91654537717</v>
      </c>
      <c r="AD17" t="n">
        <v>1582.69978445979</v>
      </c>
      <c r="AE17" t="n">
        <v>1528.409513259</v>
      </c>
      <c r="AF17" t="n">
        <v>1483.77405956915</v>
      </c>
    </row>
    <row r="18">
      <c r="A18" t="s">
        <v>232</v>
      </c>
      <c r="B18" t="s">
        <v>404</v>
      </c>
      <c r="C18" t="s">
        <v>317</v>
      </c>
      <c r="D18" t="s">
        <v>405</v>
      </c>
      <c r="E18" t="s">
        <v>318</v>
      </c>
      <c r="F18" t="n">
        <v>2510.87145339403</v>
      </c>
      <c r="G18" t="n">
        <v>2552.40412769817</v>
      </c>
      <c r="H18" t="n">
        <v>2637.25051459498</v>
      </c>
      <c r="I18" t="n">
        <v>2657.55291540593</v>
      </c>
      <c r="J18" t="n">
        <v>2828.12283812522</v>
      </c>
      <c r="K18" t="n">
        <v>2894.30822598584</v>
      </c>
      <c r="L18" t="n">
        <v>3070.58953067759</v>
      </c>
      <c r="M18" t="n">
        <v>3329.96805055966</v>
      </c>
      <c r="N18" t="n">
        <v>3811.64059782438</v>
      </c>
      <c r="O18" t="n">
        <v>4137.75229965527</v>
      </c>
      <c r="P18" t="n">
        <v>4372.57276859367</v>
      </c>
      <c r="Q18" t="n">
        <v>4491.35691593286</v>
      </c>
      <c r="R18" t="n">
        <v>4536.08972647953</v>
      </c>
      <c r="S18" t="n">
        <v>4642.27561640322</v>
      </c>
      <c r="T18" t="n">
        <v>4757.25130311851</v>
      </c>
      <c r="U18" t="n">
        <v>4223.40599340086</v>
      </c>
      <c r="V18" t="n">
        <v>3786.42746970872</v>
      </c>
      <c r="W18" t="n">
        <v>3632.30606100923</v>
      </c>
      <c r="X18" t="n">
        <v>3521.68527619628</v>
      </c>
      <c r="Y18" t="n">
        <v>3358.69537222998</v>
      </c>
      <c r="Z18" t="n">
        <v>3305.8536373163</v>
      </c>
      <c r="AA18" t="n">
        <v>3387.08484789123</v>
      </c>
      <c r="AB18" t="n">
        <v>3386.54699364739</v>
      </c>
      <c r="AC18" t="n">
        <v>3519.2189453573</v>
      </c>
      <c r="AD18" t="n">
        <v>3577.10747609184</v>
      </c>
      <c r="AE18" t="n">
        <v>3415.102595008</v>
      </c>
      <c r="AF18" t="n">
        <v>3180.53470212163</v>
      </c>
    </row>
    <row r="19">
      <c r="A19" t="s">
        <v>232</v>
      </c>
      <c r="B19" t="s">
        <v>406</v>
      </c>
      <c r="C19" t="s">
        <v>317</v>
      </c>
      <c r="D19" t="s">
        <v>407</v>
      </c>
      <c r="E19" t="s">
        <v>318</v>
      </c>
      <c r="F19" t="n">
        <v>267.238178940925</v>
      </c>
      <c r="G19" t="n">
        <v>281.965508215281</v>
      </c>
      <c r="H19" t="n">
        <v>312.164905515773</v>
      </c>
      <c r="I19" t="n">
        <v>344.518975977563</v>
      </c>
      <c r="J19" t="n">
        <v>382.318001239695</v>
      </c>
      <c r="K19" t="n">
        <v>374.138401132624</v>
      </c>
      <c r="L19" t="n">
        <v>372.726006892953</v>
      </c>
      <c r="M19" t="n">
        <v>371.882688149839</v>
      </c>
      <c r="N19" t="n">
        <v>386.222818453283</v>
      </c>
      <c r="O19" t="n">
        <v>411.035855880845</v>
      </c>
      <c r="P19" t="n">
        <v>442.179394901676</v>
      </c>
      <c r="Q19" t="n">
        <v>485.901259185951</v>
      </c>
      <c r="R19" t="n">
        <v>521.749619308657</v>
      </c>
      <c r="S19" t="n">
        <v>564.183349848875</v>
      </c>
      <c r="T19" t="n">
        <v>581.834597625223</v>
      </c>
      <c r="U19" t="n">
        <v>650.32263619691</v>
      </c>
      <c r="V19" t="n">
        <v>673.822120000993</v>
      </c>
      <c r="W19" t="n">
        <v>740.638377814736</v>
      </c>
      <c r="X19" t="n">
        <v>807.467654481388</v>
      </c>
      <c r="Y19" t="n">
        <v>835.426919220869</v>
      </c>
      <c r="Z19" t="n">
        <v>890.812476421057</v>
      </c>
      <c r="AA19" t="n">
        <v>994.133085301084</v>
      </c>
      <c r="AB19" t="n">
        <v>1017.77709448351</v>
      </c>
      <c r="AC19" t="n">
        <v>1080.07837611861</v>
      </c>
      <c r="AD19" t="n">
        <v>1127.12244255113</v>
      </c>
      <c r="AE19" t="n">
        <v>1088.592807932</v>
      </c>
      <c r="AF19" t="n">
        <v>1075.34282228633</v>
      </c>
    </row>
    <row r="20">
      <c r="A20" t="s">
        <v>232</v>
      </c>
      <c r="B20" t="s">
        <v>408</v>
      </c>
      <c r="C20" t="s">
        <v>317</v>
      </c>
      <c r="D20" t="s">
        <v>409</v>
      </c>
      <c r="E20" t="s">
        <v>318</v>
      </c>
      <c r="F20" t="n">
        <v>724.640959756839</v>
      </c>
      <c r="G20" t="n">
        <v>738.464924618002</v>
      </c>
      <c r="H20" t="n">
        <v>740.896202151903</v>
      </c>
      <c r="I20" t="n">
        <v>740.358818472018</v>
      </c>
      <c r="J20" t="n">
        <v>779.464631117405</v>
      </c>
      <c r="K20" t="n">
        <v>880.0279578833</v>
      </c>
      <c r="L20" t="n">
        <v>1006.75988065324</v>
      </c>
      <c r="M20" t="n">
        <v>1281.27901148694</v>
      </c>
      <c r="N20" t="n">
        <v>1456.52912019253</v>
      </c>
      <c r="O20" t="n">
        <v>1583.890953878</v>
      </c>
      <c r="P20" t="n">
        <v>1796.73741172723</v>
      </c>
      <c r="Q20" t="n">
        <v>2129.98135599505</v>
      </c>
      <c r="R20" t="n">
        <v>2158.52615681435</v>
      </c>
      <c r="S20" t="n">
        <v>2472.21359184515</v>
      </c>
      <c r="T20" t="n">
        <v>3847.45194618709</v>
      </c>
      <c r="U20" t="n">
        <v>4152.71228275224</v>
      </c>
      <c r="V20" t="n">
        <v>4772.41770966757</v>
      </c>
      <c r="W20" t="n">
        <v>5482.38889018092</v>
      </c>
      <c r="X20" t="n">
        <v>5879.62322467608</v>
      </c>
      <c r="Y20" t="n">
        <v>5573.74902708709</v>
      </c>
      <c r="Z20" t="n">
        <v>5590.90410247486</v>
      </c>
      <c r="AA20" t="n">
        <v>5860.13291431665</v>
      </c>
      <c r="AB20" t="n">
        <v>6323.23538088255</v>
      </c>
      <c r="AC20" t="n">
        <v>6486.36686150429</v>
      </c>
      <c r="AD20" t="n">
        <v>6722.19196009809</v>
      </c>
      <c r="AE20" t="n">
        <v>6247.339493324</v>
      </c>
      <c r="AF20" t="n">
        <v>5957.49890345364</v>
      </c>
    </row>
    <row r="21">
      <c r="A21" t="s">
        <v>232</v>
      </c>
      <c r="B21" t="s">
        <v>410</v>
      </c>
      <c r="C21" t="s">
        <v>317</v>
      </c>
      <c r="D21" t="s">
        <v>411</v>
      </c>
      <c r="E21" t="s">
        <v>318</v>
      </c>
      <c r="F21" t="n">
        <v>1009.53339494777</v>
      </c>
      <c r="G21" t="n">
        <v>1033.78917331667</v>
      </c>
      <c r="H21" t="n">
        <v>1040.05549314184</v>
      </c>
      <c r="I21" t="n">
        <v>1048.2364892098</v>
      </c>
      <c r="J21" t="n">
        <v>1107.12991450008</v>
      </c>
      <c r="K21" t="n">
        <v>1320.03112610558</v>
      </c>
      <c r="L21" t="n">
        <v>1502.3934721524</v>
      </c>
      <c r="M21" t="n">
        <v>1824.10152687976</v>
      </c>
      <c r="N21" t="n">
        <v>2049.89533287832</v>
      </c>
      <c r="O21" t="n">
        <v>2261.41581626615</v>
      </c>
      <c r="P21" t="n">
        <v>2562.09364019865</v>
      </c>
      <c r="Q21" t="n">
        <v>2920.37100961641</v>
      </c>
      <c r="R21" t="n">
        <v>3085.83723522983</v>
      </c>
      <c r="S21" t="n">
        <v>3631.10234250476</v>
      </c>
      <c r="T21" t="n">
        <v>5005.04898269577</v>
      </c>
      <c r="U21" t="n">
        <v>5417.01159700264</v>
      </c>
      <c r="V21" t="n">
        <v>6088.36330698937</v>
      </c>
      <c r="W21" t="n">
        <v>6773.43224852126</v>
      </c>
      <c r="X21" t="n">
        <v>7206.80543825802</v>
      </c>
      <c r="Y21" t="n">
        <v>6836.9609711545</v>
      </c>
      <c r="Z21" t="n">
        <v>6976.20509371224</v>
      </c>
      <c r="AA21" t="n">
        <v>7373.09238468071</v>
      </c>
      <c r="AB21" t="n">
        <v>7822.44414764494</v>
      </c>
      <c r="AC21" t="n">
        <v>7982.88244309256</v>
      </c>
      <c r="AD21" t="n">
        <v>8069.05494507106</v>
      </c>
      <c r="AE21" t="n">
        <v>7504.444218256</v>
      </c>
      <c r="AF21" t="n">
        <v>7235.17751571884</v>
      </c>
    </row>
    <row r="22">
      <c r="A22" t="s">
        <v>232</v>
      </c>
      <c r="B22" t="s">
        <v>412</v>
      </c>
      <c r="C22" t="s">
        <v>317</v>
      </c>
      <c r="D22" t="s">
        <v>413</v>
      </c>
      <c r="E22" t="s">
        <v>318</v>
      </c>
      <c r="F22" t="n">
        <v>285.357601055938</v>
      </c>
      <c r="G22" t="n">
        <v>295.909195929771</v>
      </c>
      <c r="H22" t="n">
        <v>299.800658336523</v>
      </c>
      <c r="I22" t="n">
        <v>308.656108395952</v>
      </c>
      <c r="J22" t="n">
        <v>328.53175576884</v>
      </c>
      <c r="K22" t="n">
        <v>441.800208829356</v>
      </c>
      <c r="L22" t="n">
        <v>497.612091881856</v>
      </c>
      <c r="M22" t="n">
        <v>544.390941727774</v>
      </c>
      <c r="N22" t="n">
        <v>594.927209380287</v>
      </c>
      <c r="O22" t="n">
        <v>679.47198485272</v>
      </c>
      <c r="P22" t="n">
        <v>767.541693548271</v>
      </c>
      <c r="Q22" t="n">
        <v>792.124912319991</v>
      </c>
      <c r="R22" t="n">
        <v>930.019252316461</v>
      </c>
      <c r="S22" t="n">
        <v>1162.67520323944</v>
      </c>
      <c r="T22" t="n">
        <v>1159.20446864913</v>
      </c>
      <c r="U22" t="n">
        <v>1266.11643896558</v>
      </c>
      <c r="V22" t="n">
        <v>1317.05273362214</v>
      </c>
      <c r="W22" t="n">
        <v>1290.98435326932</v>
      </c>
      <c r="X22" t="n">
        <v>1327.34706325288</v>
      </c>
      <c r="Y22" t="n">
        <v>1263.2641421262</v>
      </c>
      <c r="Z22" t="n">
        <v>1382.92079080969</v>
      </c>
      <c r="AA22" t="n">
        <v>1509.24939232168</v>
      </c>
      <c r="AB22" t="n">
        <v>1497.11261362538</v>
      </c>
      <c r="AC22" t="n">
        <v>1494.91922057902</v>
      </c>
      <c r="AD22" t="n">
        <v>1346.87132769727</v>
      </c>
      <c r="AE22" t="n">
        <v>1257.104724934</v>
      </c>
      <c r="AF22" t="n">
        <v>1277.67861226618</v>
      </c>
    </row>
    <row r="23">
      <c r="A23" t="s">
        <v>232</v>
      </c>
      <c r="B23" t="s">
        <v>414</v>
      </c>
      <c r="C23" t="s">
        <v>317</v>
      </c>
      <c r="D23" t="s">
        <v>415</v>
      </c>
      <c r="E23" t="s">
        <v>318</v>
      </c>
      <c r="F23" t="n">
        <v>830.594252359908</v>
      </c>
      <c r="G23" t="n">
        <v>841.747032633075</v>
      </c>
      <c r="H23" t="n">
        <v>854.431822263153</v>
      </c>
      <c r="I23" t="n">
        <v>879.036478860482</v>
      </c>
      <c r="J23" t="n">
        <v>951.671755463641</v>
      </c>
      <c r="K23" t="n">
        <v>900.054401015649</v>
      </c>
      <c r="L23" t="n">
        <v>882.045461684315</v>
      </c>
      <c r="M23" t="n">
        <v>910.679657565945</v>
      </c>
      <c r="N23" t="n">
        <v>1006.85847383683</v>
      </c>
      <c r="O23" t="n">
        <v>1215.98527319708</v>
      </c>
      <c r="P23" t="n">
        <v>1300.22251570665</v>
      </c>
      <c r="Q23" t="n">
        <v>1486.57883640994</v>
      </c>
      <c r="R23" t="n">
        <v>1655.85659526607</v>
      </c>
      <c r="S23" t="n">
        <v>1732.59287612148</v>
      </c>
      <c r="T23" t="n">
        <v>1750.30145077578</v>
      </c>
      <c r="U23" t="n">
        <v>1841.58946280168</v>
      </c>
      <c r="V23" t="n">
        <v>1934.18331800801</v>
      </c>
      <c r="W23" t="n">
        <v>1949.94369949662</v>
      </c>
      <c r="X23" t="n">
        <v>1773.93390221509</v>
      </c>
      <c r="Y23" t="n">
        <v>1708.08008656342</v>
      </c>
      <c r="Z23" t="n">
        <v>1623.05746111101</v>
      </c>
      <c r="AA23" t="n">
        <v>1478.03512803719</v>
      </c>
      <c r="AB23" t="n">
        <v>1459.1969325691</v>
      </c>
      <c r="AC23" t="n">
        <v>1391.6542350849</v>
      </c>
      <c r="AD23" t="n">
        <v>1224.31597060174</v>
      </c>
      <c r="AE23" t="n">
        <v>998.26059586</v>
      </c>
      <c r="AF23" t="n">
        <v>906.270249105591</v>
      </c>
    </row>
    <row r="24">
      <c r="A24" t="s">
        <v>232</v>
      </c>
      <c r="B24" t="s">
        <v>416</v>
      </c>
      <c r="C24" t="s">
        <v>317</v>
      </c>
      <c r="D24" t="s">
        <v>417</v>
      </c>
      <c r="E24" t="s">
        <v>318</v>
      </c>
      <c r="F24" t="n">
        <v>1460.9466800412</v>
      </c>
      <c r="G24" t="n">
        <v>1485.74763634954</v>
      </c>
      <c r="H24" t="n">
        <v>1512.74633126421</v>
      </c>
      <c r="I24" t="n">
        <v>1567.0910479524</v>
      </c>
      <c r="J24" t="n">
        <v>1720.44393635605</v>
      </c>
      <c r="K24" t="n">
        <v>1897.04201986776</v>
      </c>
      <c r="L24" t="n">
        <v>2112.53540962711</v>
      </c>
      <c r="M24" t="n">
        <v>2456.0125201344</v>
      </c>
      <c r="N24" t="n">
        <v>2856.22208660949</v>
      </c>
      <c r="O24" t="n">
        <v>3162.79158374335</v>
      </c>
      <c r="P24" t="n">
        <v>3422.88828672917</v>
      </c>
      <c r="Q24" t="n">
        <v>3991.82591834984</v>
      </c>
      <c r="R24" t="n">
        <v>4540.56787929901</v>
      </c>
      <c r="S24" t="n">
        <v>4767.20271319823</v>
      </c>
      <c r="T24" t="n">
        <v>4808.42501796435</v>
      </c>
      <c r="U24" t="n">
        <v>4839.48438557103</v>
      </c>
      <c r="V24" t="n">
        <v>5334.14554746316</v>
      </c>
      <c r="W24" t="n">
        <v>5812.95024111066</v>
      </c>
      <c r="X24" t="n">
        <v>6082.33419956576</v>
      </c>
      <c r="Y24" t="n">
        <v>6000.22699203584</v>
      </c>
      <c r="Z24" t="n">
        <v>6228.89606454249</v>
      </c>
      <c r="AA24" t="n">
        <v>3759.16297461234</v>
      </c>
      <c r="AB24" t="n">
        <v>5021.90054679968</v>
      </c>
      <c r="AC24" t="n">
        <v>6087.05734761023</v>
      </c>
      <c r="AD24" t="n">
        <v>6637.99363433499</v>
      </c>
      <c r="AE24" t="n">
        <v>6342.357689753</v>
      </c>
      <c r="AF24" t="n">
        <v>7463.09660485137</v>
      </c>
    </row>
    <row r="25">
      <c r="A25" t="s">
        <v>232</v>
      </c>
      <c r="B25" t="s">
        <v>418</v>
      </c>
      <c r="C25" t="s">
        <v>317</v>
      </c>
      <c r="D25" t="s">
        <v>419</v>
      </c>
      <c r="E25" t="s">
        <v>318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</row>
    <row r="26">
      <c r="A26" t="s">
        <v>232</v>
      </c>
      <c r="B26" t="s">
        <v>420</v>
      </c>
      <c r="C26" t="s">
        <v>317</v>
      </c>
      <c r="D26" t="s">
        <v>421</v>
      </c>
      <c r="E26" t="s">
        <v>318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</row>
    <row r="27">
      <c r="A27" t="s">
        <v>232</v>
      </c>
      <c r="B27" t="s">
        <v>422</v>
      </c>
      <c r="C27" t="s">
        <v>317</v>
      </c>
      <c r="D27" t="s">
        <v>423</v>
      </c>
      <c r="E27" t="s">
        <v>318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</row>
    <row r="28">
      <c r="A28" t="s">
        <v>232</v>
      </c>
      <c r="B28" t="s">
        <v>424</v>
      </c>
      <c r="C28" t="s">
        <v>317</v>
      </c>
      <c r="D28" t="s">
        <v>425</v>
      </c>
      <c r="E28" t="s">
        <v>318</v>
      </c>
      <c r="F28" t="n">
        <v>363.475124191876</v>
      </c>
      <c r="G28" t="n">
        <v>401.076132053304</v>
      </c>
      <c r="H28" t="n">
        <v>432.270959802496</v>
      </c>
      <c r="I28" t="n">
        <v>467.929819948219</v>
      </c>
      <c r="J28" t="n">
        <v>524.730728847052</v>
      </c>
      <c r="K28" t="n">
        <v>771.207814442379</v>
      </c>
      <c r="L28" t="n">
        <v>970.646873174008</v>
      </c>
      <c r="M28" t="n">
        <v>1129.75263351507</v>
      </c>
      <c r="N28" t="n">
        <v>1281.74290460316</v>
      </c>
      <c r="O28" t="n">
        <v>1423.44719229867</v>
      </c>
      <c r="P28" t="n">
        <v>1579.00751843776</v>
      </c>
      <c r="Q28" t="n">
        <v>1648.17671191428</v>
      </c>
      <c r="R28" t="n">
        <v>1742.43430479392</v>
      </c>
      <c r="S28" t="n">
        <v>1772.81063563124</v>
      </c>
      <c r="T28" t="n">
        <v>1822.35994030864</v>
      </c>
      <c r="U28" t="n">
        <v>2448.09162914005</v>
      </c>
      <c r="V28" t="n">
        <v>3064.79152985739</v>
      </c>
      <c r="W28" t="n">
        <v>3341.02543155891</v>
      </c>
      <c r="X28" t="n">
        <v>3383.03850393537</v>
      </c>
      <c r="Y28" t="n">
        <v>3262.54208717574</v>
      </c>
      <c r="Z28" t="n">
        <v>3081.37819546341</v>
      </c>
      <c r="AA28" t="n">
        <v>3418.94502738234</v>
      </c>
      <c r="AB28" t="n">
        <v>3941.20453340431</v>
      </c>
      <c r="AC28" t="n">
        <v>2504.32673936155</v>
      </c>
      <c r="AD28" t="n">
        <v>5323.70489408076</v>
      </c>
      <c r="AE28" t="n">
        <v>6646.266860737</v>
      </c>
      <c r="AF28" t="n">
        <v>5623.2815276769</v>
      </c>
    </row>
    <row r="29">
      <c r="A29" t="s">
        <v>232</v>
      </c>
      <c r="B29" t="s">
        <v>426</v>
      </c>
      <c r="C29" t="s">
        <v>317</v>
      </c>
      <c r="D29" t="s">
        <v>427</v>
      </c>
      <c r="E29" t="s">
        <v>318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</row>
    <row r="30">
      <c r="A30" t="s">
        <v>232</v>
      </c>
      <c r="B30" t="s">
        <v>428</v>
      </c>
      <c r="C30" t="s">
        <v>317</v>
      </c>
      <c r="D30" t="s">
        <v>429</v>
      </c>
      <c r="E30" t="s">
        <v>318</v>
      </c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</row>
    <row r="31">
      <c r="A31" t="s">
        <v>232</v>
      </c>
      <c r="B31" t="s">
        <v>430</v>
      </c>
      <c r="C31" t="s">
        <v>317</v>
      </c>
      <c r="D31" t="s">
        <v>431</v>
      </c>
      <c r="E31" t="s">
        <v>318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</row>
    <row r="32">
      <c r="A32" t="s">
        <v>232</v>
      </c>
      <c r="B32" t="s">
        <v>432</v>
      </c>
      <c r="C32" t="s">
        <v>317</v>
      </c>
      <c r="D32" t="s">
        <v>433</v>
      </c>
      <c r="E32" t="s">
        <v>318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</row>
    <row r="33">
      <c r="A33" t="s">
        <v>232</v>
      </c>
      <c r="B33" t="s">
        <v>434</v>
      </c>
      <c r="C33" t="s">
        <v>317</v>
      </c>
      <c r="D33" t="s">
        <v>435</v>
      </c>
      <c r="E33" t="s">
        <v>318</v>
      </c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</row>
    <row r="34">
      <c r="A34" t="s">
        <v>232</v>
      </c>
      <c r="B34" t="s">
        <v>436</v>
      </c>
      <c r="C34" t="s">
        <v>317</v>
      </c>
      <c r="D34" t="s">
        <v>437</v>
      </c>
      <c r="E34" t="s">
        <v>318</v>
      </c>
      <c r="F34" t="n">
        <v>244.162901349258</v>
      </c>
      <c r="G34" t="n">
        <v>248.366096274533</v>
      </c>
      <c r="H34" t="n">
        <v>251.56254421347</v>
      </c>
      <c r="I34" t="n">
        <v>262.407682871015</v>
      </c>
      <c r="J34" t="n">
        <v>291.83582499441</v>
      </c>
      <c r="K34" t="n">
        <v>306.589429479804</v>
      </c>
      <c r="L34" t="n">
        <v>326.952677844932</v>
      </c>
      <c r="M34" t="n">
        <v>358.263886249493</v>
      </c>
      <c r="N34" t="n">
        <v>385.94267024787</v>
      </c>
      <c r="O34" t="n">
        <v>410.483454108232</v>
      </c>
      <c r="P34" t="n">
        <v>422.904662626454</v>
      </c>
      <c r="Q34" t="n">
        <v>415.994027615893</v>
      </c>
      <c r="R34" t="n">
        <v>431.386694802612</v>
      </c>
      <c r="S34" t="n">
        <v>435.728939371835</v>
      </c>
      <c r="T34" t="n">
        <v>404.547419229463</v>
      </c>
      <c r="U34" t="n">
        <v>416.514203711802</v>
      </c>
      <c r="V34" t="n">
        <v>422.080998052306</v>
      </c>
      <c r="W34" t="n">
        <v>361.851720472913</v>
      </c>
      <c r="X34" t="n">
        <v>425.805383878655</v>
      </c>
      <c r="Y34" t="n">
        <v>490.022096928047</v>
      </c>
      <c r="Z34" t="n">
        <v>544.063902729805</v>
      </c>
      <c r="AA34" t="n">
        <v>634.171722322094</v>
      </c>
      <c r="AB34" t="n">
        <v>751.766153988485</v>
      </c>
      <c r="AC34" t="n">
        <v>608.366126954422</v>
      </c>
      <c r="AD34" t="n">
        <v>679.822124678037</v>
      </c>
      <c r="AE34" t="n">
        <v>612.880042551</v>
      </c>
      <c r="AF34" t="n">
        <v>527.669075312913</v>
      </c>
    </row>
    <row r="35">
      <c r="A35" t="s">
        <v>232</v>
      </c>
      <c r="B35" t="s">
        <v>438</v>
      </c>
      <c r="C35" t="s">
        <v>317</v>
      </c>
      <c r="D35" t="s">
        <v>439</v>
      </c>
      <c r="E35" t="s">
        <v>318</v>
      </c>
      <c r="F35" t="n">
        <v>3720.95112531967</v>
      </c>
      <c r="G35" t="n">
        <v>4191.98317702406</v>
      </c>
      <c r="H35" t="n">
        <v>4597.92810332997</v>
      </c>
      <c r="I35" t="n">
        <v>4948.48855736701</v>
      </c>
      <c r="J35" t="n">
        <v>5427.18716132848</v>
      </c>
      <c r="K35" t="n">
        <v>6878.86218536749</v>
      </c>
      <c r="L35" t="n">
        <v>8229.94296448505</v>
      </c>
      <c r="M35" t="n">
        <v>9498.92549768861</v>
      </c>
      <c r="N35" t="n">
        <v>10966.8252571353</v>
      </c>
      <c r="O35" t="n">
        <v>11740.5921082103</v>
      </c>
      <c r="P35" t="n">
        <v>12464.4845582473</v>
      </c>
      <c r="Q35" t="n">
        <v>13256.5012208415</v>
      </c>
      <c r="R35" t="n">
        <v>14558.8006387136</v>
      </c>
      <c r="S35" t="n">
        <v>15333.3457923156</v>
      </c>
      <c r="T35" t="n">
        <v>15272.7463166642</v>
      </c>
      <c r="U35" t="n">
        <v>16859.3611465687</v>
      </c>
      <c r="V35" t="n">
        <v>18210.3142251715</v>
      </c>
      <c r="W35" t="n">
        <v>19405.109483526</v>
      </c>
      <c r="X35" t="n">
        <v>20304.1216997673</v>
      </c>
      <c r="Y35" t="n">
        <v>20518.1436192503</v>
      </c>
      <c r="Z35" t="n">
        <v>22533.4055980121</v>
      </c>
      <c r="AA35" t="n">
        <v>26349.4482806776</v>
      </c>
      <c r="AB35" t="n">
        <v>25940.3664875386</v>
      </c>
      <c r="AC35" t="n">
        <v>26801.0135684962</v>
      </c>
      <c r="AD35" t="n">
        <v>26482.744566481</v>
      </c>
      <c r="AE35" t="n">
        <v>26273.693454166</v>
      </c>
      <c r="AF35" t="n">
        <v>26840.2482621526</v>
      </c>
    </row>
    <row r="36">
      <c r="A36" t="s">
        <v>232</v>
      </c>
      <c r="B36" t="s">
        <v>440</v>
      </c>
      <c r="C36" t="s">
        <v>317</v>
      </c>
      <c r="D36" t="s">
        <v>441</v>
      </c>
      <c r="E36" t="s">
        <v>318</v>
      </c>
      <c r="F36" t="n">
        <v>204.894887607892</v>
      </c>
      <c r="G36" t="n">
        <v>233.42306120748</v>
      </c>
      <c r="H36" t="n">
        <v>270.138619391904</v>
      </c>
      <c r="I36" t="n">
        <v>327.278464322312</v>
      </c>
      <c r="J36" t="n">
        <v>401.462214818775</v>
      </c>
      <c r="K36" t="n">
        <v>564.984553345781</v>
      </c>
      <c r="L36" t="n">
        <v>678.093831983377</v>
      </c>
      <c r="M36" t="n">
        <v>788.063921262919</v>
      </c>
      <c r="N36" t="n">
        <v>1028.89378556238</v>
      </c>
      <c r="O36" t="n">
        <v>1260.47107618165</v>
      </c>
      <c r="P36" t="n">
        <v>1417.29828606167</v>
      </c>
      <c r="Q36" t="n">
        <v>1795.26107188318</v>
      </c>
      <c r="R36" t="n">
        <v>2258.90777178747</v>
      </c>
      <c r="S36" t="n">
        <v>2675.1401091525</v>
      </c>
      <c r="T36" t="n">
        <v>2981.49581326518</v>
      </c>
      <c r="U36" t="n">
        <v>3726.96004597954</v>
      </c>
      <c r="V36" t="n">
        <v>4246.18619000824</v>
      </c>
      <c r="W36" t="n">
        <v>4351.28680461647</v>
      </c>
      <c r="X36" t="n">
        <v>4631.59214666483</v>
      </c>
      <c r="Y36" t="n">
        <v>4733.4093522378</v>
      </c>
      <c r="Z36" t="n">
        <v>4889.93288111203</v>
      </c>
      <c r="AA36" t="n">
        <v>5258.57547342172</v>
      </c>
      <c r="AB36" t="n">
        <v>5077.32644864489</v>
      </c>
      <c r="AC36" t="n">
        <v>5203.534126028</v>
      </c>
      <c r="AD36" t="n">
        <v>5140.66389777286</v>
      </c>
      <c r="AE36" t="n">
        <v>4925.203472118</v>
      </c>
      <c r="AF36" t="n">
        <v>4827.98143718065</v>
      </c>
    </row>
    <row r="37">
      <c r="A37" t="s">
        <v>232</v>
      </c>
      <c r="B37" t="s">
        <v>442</v>
      </c>
      <c r="C37" t="s">
        <v>317</v>
      </c>
      <c r="D37" t="s">
        <v>443</v>
      </c>
      <c r="E37" t="s">
        <v>318</v>
      </c>
      <c r="F37" t="n">
        <v>2263.744508755</v>
      </c>
      <c r="G37" t="n">
        <v>2574.44975913539</v>
      </c>
      <c r="H37" t="n">
        <v>2772.88940984276</v>
      </c>
      <c r="I37" t="n">
        <v>2927.53028721279</v>
      </c>
      <c r="J37" t="n">
        <v>3176.54315123359</v>
      </c>
      <c r="K37" t="n">
        <v>4061.52731398851</v>
      </c>
      <c r="L37" t="n">
        <v>4906.57227902368</v>
      </c>
      <c r="M37" t="n">
        <v>5672.57842515023</v>
      </c>
      <c r="N37" t="n">
        <v>6568.10890691084</v>
      </c>
      <c r="O37" t="n">
        <v>6802.45803023972</v>
      </c>
      <c r="P37" t="n">
        <v>7282.61196722243</v>
      </c>
      <c r="Q37" t="n">
        <v>7678.26108104754</v>
      </c>
      <c r="R37" t="n">
        <v>8195.09367940292</v>
      </c>
      <c r="S37" t="n">
        <v>8375.42976247876</v>
      </c>
      <c r="T37" t="n">
        <v>7865.83022578356</v>
      </c>
      <c r="U37" t="n">
        <v>8298.55415165922</v>
      </c>
      <c r="V37" t="n">
        <v>8915.29881228419</v>
      </c>
      <c r="W37" t="n">
        <v>9319.39117792086</v>
      </c>
      <c r="X37" t="n">
        <v>9511.3517414111</v>
      </c>
      <c r="Y37" t="n">
        <v>9348.16328919334</v>
      </c>
      <c r="Z37" t="n">
        <v>10707.8363838217</v>
      </c>
      <c r="AA37" t="n">
        <v>13557.2536351914</v>
      </c>
      <c r="AB37" t="n">
        <v>13192.5572033253</v>
      </c>
      <c r="AC37" t="n">
        <v>13683.2641866611</v>
      </c>
      <c r="AD37" t="n">
        <v>13320.2901976159</v>
      </c>
      <c r="AE37" t="n">
        <v>12760.47860149</v>
      </c>
      <c r="AF37" t="n">
        <v>12967.8576204493</v>
      </c>
    </row>
    <row r="38">
      <c r="A38" t="s">
        <v>232</v>
      </c>
      <c r="B38" t="s">
        <v>444</v>
      </c>
      <c r="C38" t="s">
        <v>317</v>
      </c>
      <c r="D38" t="s">
        <v>445</v>
      </c>
      <c r="E38" t="s">
        <v>318</v>
      </c>
      <c r="F38" t="n">
        <v>1241.63429415309</v>
      </c>
      <c r="G38" t="n">
        <v>1372.42880388387</v>
      </c>
      <c r="H38" t="n">
        <v>1541.68127201548</v>
      </c>
      <c r="I38" t="n">
        <v>1679.01086853632</v>
      </c>
      <c r="J38" t="n">
        <v>1832.85743689553</v>
      </c>
      <c r="K38" t="n">
        <v>2231.66605694373</v>
      </c>
      <c r="L38" t="n">
        <v>2620.68674244248</v>
      </c>
      <c r="M38" t="n">
        <v>3009.92280329534</v>
      </c>
      <c r="N38" t="n">
        <v>3337.13776777006</v>
      </c>
      <c r="O38" t="n">
        <v>3643.38384141501</v>
      </c>
      <c r="P38" t="n">
        <v>3729.38419238883</v>
      </c>
      <c r="Q38" t="n">
        <v>3750.36001199689</v>
      </c>
      <c r="R38" t="n">
        <v>4075.08241172665</v>
      </c>
      <c r="S38" t="n">
        <v>4258.03568101216</v>
      </c>
      <c r="T38" t="n">
        <v>4406.10247639262</v>
      </c>
      <c r="U38" t="n">
        <v>4816.74758568821</v>
      </c>
      <c r="V38" t="n">
        <v>5031.75517442775</v>
      </c>
      <c r="W38" t="n">
        <v>5716.19836454945</v>
      </c>
      <c r="X38" t="n">
        <v>6142.73934032607</v>
      </c>
      <c r="Y38" t="n">
        <v>6418.22732134734</v>
      </c>
      <c r="Z38" t="n">
        <v>6921.92025634063</v>
      </c>
      <c r="AA38" t="n">
        <v>7525.5467366104</v>
      </c>
      <c r="AB38" t="n">
        <v>7665.80685686318</v>
      </c>
      <c r="AC38" t="n">
        <v>7909.93978294177</v>
      </c>
      <c r="AD38" t="n">
        <v>8018.59183603097</v>
      </c>
      <c r="AE38" t="n">
        <v>8588.011380559</v>
      </c>
      <c r="AF38" t="n">
        <v>9044.40920452597</v>
      </c>
    </row>
    <row r="39">
      <c r="A39" t="s">
        <v>232</v>
      </c>
      <c r="B39" t="s">
        <v>446</v>
      </c>
      <c r="C39" t="s">
        <v>317</v>
      </c>
      <c r="D39" t="s">
        <v>447</v>
      </c>
      <c r="E39" t="s">
        <v>318</v>
      </c>
      <c r="F39" t="n">
        <v>2885.22796948711</v>
      </c>
      <c r="G39" t="n">
        <v>3139.2191196771</v>
      </c>
      <c r="H39" t="n">
        <v>3521.15182262056</v>
      </c>
      <c r="I39" t="n">
        <v>4048.95901228783</v>
      </c>
      <c r="J39" t="n">
        <v>4394.07327021895</v>
      </c>
      <c r="K39" t="n">
        <v>4800.02827232836</v>
      </c>
      <c r="L39" t="n">
        <v>5263.47937016176</v>
      </c>
      <c r="M39" t="n">
        <v>5434.40550959027</v>
      </c>
      <c r="N39" t="n">
        <v>5695.70830831018</v>
      </c>
      <c r="O39" t="n">
        <v>6008.0117238279</v>
      </c>
      <c r="P39" t="n">
        <v>6032.3463947715</v>
      </c>
      <c r="Q39" t="n">
        <v>6143.79957747291</v>
      </c>
      <c r="R39" t="n">
        <v>6387.76280577243</v>
      </c>
      <c r="S39" t="n">
        <v>6616.56163286336</v>
      </c>
      <c r="T39" t="n">
        <v>6562.46754292774</v>
      </c>
      <c r="U39" t="n">
        <v>6457.72412078626</v>
      </c>
      <c r="V39" t="n">
        <v>6361.59374311408</v>
      </c>
      <c r="W39" t="n">
        <v>5923.35372817053</v>
      </c>
      <c r="X39" t="n">
        <v>5637.11338333078</v>
      </c>
      <c r="Y39" t="n">
        <v>5796.43046069379</v>
      </c>
      <c r="Z39" t="n">
        <v>6059.14051022761</v>
      </c>
      <c r="AA39" t="n">
        <v>7082.74968054747</v>
      </c>
      <c r="AB39" t="n">
        <v>7976.47303285739</v>
      </c>
      <c r="AC39" t="n">
        <v>8617.35241629225</v>
      </c>
      <c r="AD39" t="n">
        <v>9462.12669495892</v>
      </c>
      <c r="AE39" t="n">
        <v>11409.021401918</v>
      </c>
      <c r="AF39" t="n">
        <v>11856.0590999408</v>
      </c>
    </row>
    <row r="40">
      <c r="A40" t="s">
        <v>232</v>
      </c>
      <c r="B40" t="s">
        <v>448</v>
      </c>
      <c r="C40" t="s">
        <v>317</v>
      </c>
      <c r="D40" t="s">
        <v>449</v>
      </c>
      <c r="E40" t="s">
        <v>318</v>
      </c>
      <c r="F40" t="n">
        <v>179.209562689875</v>
      </c>
      <c r="G40" t="n">
        <v>175.220868149985</v>
      </c>
      <c r="H40" t="n">
        <v>176.017241946175</v>
      </c>
      <c r="I40" t="n">
        <v>178.462624106323</v>
      </c>
      <c r="J40" t="n">
        <v>195.872609205899</v>
      </c>
      <c r="K40" t="n">
        <v>180.930118637536</v>
      </c>
      <c r="L40" t="n">
        <v>177.012608133504</v>
      </c>
      <c r="M40" t="n">
        <v>184.51819536824</v>
      </c>
      <c r="N40" t="n">
        <v>203.618913061853</v>
      </c>
      <c r="O40" t="n">
        <v>234.913051484193</v>
      </c>
      <c r="P40" t="n">
        <v>302.33794411662</v>
      </c>
      <c r="Q40" t="n">
        <v>368.381671086907</v>
      </c>
      <c r="R40" t="n">
        <v>431.058423369886</v>
      </c>
      <c r="S40" t="n">
        <v>437.602729793527</v>
      </c>
      <c r="T40" t="n">
        <v>398.83114252513</v>
      </c>
      <c r="U40" t="n">
        <v>392.284707217685</v>
      </c>
      <c r="V40" t="n">
        <v>406.002780901621</v>
      </c>
      <c r="W40" t="n">
        <v>421.14936291242</v>
      </c>
      <c r="X40" t="n">
        <v>503.351232340273</v>
      </c>
      <c r="Y40" t="n">
        <v>2954.64802615134</v>
      </c>
      <c r="Z40" t="n">
        <v>2373.17320139415</v>
      </c>
      <c r="AA40" t="n">
        <v>1954.54520366408</v>
      </c>
      <c r="AB40" t="n">
        <v>1782.07730109036</v>
      </c>
      <c r="AC40" t="n">
        <v>1468.69762080371</v>
      </c>
      <c r="AD40" t="n">
        <v>1122.57439253624</v>
      </c>
      <c r="AE40" t="n">
        <v>910.858210083</v>
      </c>
      <c r="AF40" t="n">
        <v>948.912078902935</v>
      </c>
    </row>
    <row r="41">
      <c r="A41" t="s">
        <v>232</v>
      </c>
      <c r="B41" t="s">
        <v>450</v>
      </c>
      <c r="C41" t="s">
        <v>317</v>
      </c>
      <c r="D41" t="s">
        <v>451</v>
      </c>
      <c r="E41" t="s">
        <v>318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</row>
    <row r="42">
      <c r="A42" t="s">
        <v>232</v>
      </c>
      <c r="B42" t="s">
        <v>452</v>
      </c>
      <c r="C42" t="s">
        <v>317</v>
      </c>
      <c r="D42" t="s">
        <v>453</v>
      </c>
      <c r="E42" t="s">
        <v>318</v>
      </c>
      <c r="F42" t="n">
        <v>8240.75834893616</v>
      </c>
      <c r="G42" t="n">
        <v>8082.29708620063</v>
      </c>
      <c r="H42" t="n">
        <v>7936.80145071873</v>
      </c>
      <c r="I42" t="n">
        <v>7909.38661300418</v>
      </c>
      <c r="J42" t="n">
        <v>7796.40518906886</v>
      </c>
      <c r="K42" t="n">
        <v>7557.38096179127</v>
      </c>
      <c r="L42" t="n">
        <v>7449.65585636491</v>
      </c>
      <c r="M42" t="n">
        <v>7584.71000978732</v>
      </c>
      <c r="N42" t="n">
        <v>8057.79491080514</v>
      </c>
      <c r="O42" t="n">
        <v>8494.95111080719</v>
      </c>
      <c r="P42" t="n">
        <v>8991.22955861589</v>
      </c>
      <c r="Q42" t="n">
        <v>9635.53119966714</v>
      </c>
      <c r="R42" t="n">
        <v>10363.0430881229</v>
      </c>
      <c r="S42" t="n">
        <v>11379.717901388</v>
      </c>
      <c r="T42" t="n">
        <v>12192.4051384373</v>
      </c>
      <c r="U42" t="n">
        <v>13761.340194847</v>
      </c>
      <c r="V42" t="n">
        <v>15115.9406697317</v>
      </c>
      <c r="W42" t="n">
        <v>16405.1405320318</v>
      </c>
      <c r="X42" t="n">
        <v>17391.5901006604</v>
      </c>
      <c r="Y42" t="n">
        <v>18715.8638281594</v>
      </c>
      <c r="Z42" t="n">
        <v>20857.3643257044</v>
      </c>
      <c r="AA42" t="n">
        <v>21366.5676347866</v>
      </c>
      <c r="AB42" t="n">
        <v>22008.2405118853</v>
      </c>
      <c r="AC42" t="n">
        <v>23515.2096761936</v>
      </c>
      <c r="AD42" t="n">
        <v>23842.9004098744</v>
      </c>
      <c r="AE42" t="n">
        <v>23754.819614672</v>
      </c>
      <c r="AF42" t="n">
        <v>24701.1646024164</v>
      </c>
    </row>
    <row r="43">
      <c r="A43" t="s">
        <v>232</v>
      </c>
      <c r="B43" t="s">
        <v>454</v>
      </c>
      <c r="C43" t="s">
        <v>317</v>
      </c>
      <c r="D43" t="s">
        <v>455</v>
      </c>
      <c r="E43" t="s">
        <v>318</v>
      </c>
      <c r="F43" t="n">
        <v>8808.72053191027</v>
      </c>
      <c r="G43" t="n">
        <v>8709.22785994119</v>
      </c>
      <c r="H43" t="n">
        <v>8596.72923502043</v>
      </c>
      <c r="I43" t="n">
        <v>8617.0042343835</v>
      </c>
      <c r="J43" t="n">
        <v>8599.35093427945</v>
      </c>
      <c r="K43" t="n">
        <v>8315.8244355136</v>
      </c>
      <c r="L43" t="n">
        <v>8182.42205862476</v>
      </c>
      <c r="M43" t="n">
        <v>8325.99584551972</v>
      </c>
      <c r="N43" t="n">
        <v>8824.83211693001</v>
      </c>
      <c r="O43" t="n">
        <v>9353.19587387966</v>
      </c>
      <c r="P43" t="n">
        <v>9904.16127558897</v>
      </c>
      <c r="Q43" t="n">
        <v>10594.6997890475</v>
      </c>
      <c r="R43" t="n">
        <v>11355.5891868487</v>
      </c>
      <c r="S43" t="n">
        <v>12448.458464977</v>
      </c>
      <c r="T43" t="n">
        <v>13232.3710456556</v>
      </c>
      <c r="U43" t="n">
        <v>15038.7553793731</v>
      </c>
      <c r="V43" t="n">
        <v>16514.962241457</v>
      </c>
      <c r="W43" t="n">
        <v>18129.9596226286</v>
      </c>
      <c r="X43" t="n">
        <v>19257.1624668941</v>
      </c>
      <c r="Y43" t="n">
        <v>20716.1817119301</v>
      </c>
      <c r="Z43" t="n">
        <v>22822.2053341726</v>
      </c>
      <c r="AA43" t="n">
        <v>23859.9967119781</v>
      </c>
      <c r="AB43" t="n">
        <v>24696.35936992</v>
      </c>
      <c r="AC43" t="n">
        <v>26493.3475902253</v>
      </c>
      <c r="AD43" t="n">
        <v>25442.3653615432</v>
      </c>
      <c r="AE43" t="n">
        <v>25375.380584096</v>
      </c>
      <c r="AF43" t="n">
        <v>27760.8266337103</v>
      </c>
    </row>
    <row r="44">
      <c r="A44" t="s">
        <v>232</v>
      </c>
      <c r="B44" t="s">
        <v>456</v>
      </c>
      <c r="C44" t="s">
        <v>317</v>
      </c>
      <c r="D44" t="s">
        <v>457</v>
      </c>
      <c r="E44" t="s">
        <v>318</v>
      </c>
      <c r="F44" t="n">
        <v>32472.6763945935</v>
      </c>
      <c r="G44" t="n">
        <v>33573.0071997674</v>
      </c>
      <c r="H44" t="n">
        <v>34793.1631939324</v>
      </c>
      <c r="I44" t="n">
        <v>36298.2668865171</v>
      </c>
      <c r="J44" t="n">
        <v>38245.1924753808</v>
      </c>
      <c r="K44" t="n">
        <v>40721.9976630436</v>
      </c>
      <c r="L44" t="n">
        <v>43467.2663935675</v>
      </c>
      <c r="M44" t="n">
        <v>46868.7830168276</v>
      </c>
      <c r="N44" t="n">
        <v>51563.4424269761</v>
      </c>
      <c r="O44" t="n">
        <v>55696.9835222498</v>
      </c>
      <c r="P44" t="n">
        <v>59348.0070534917</v>
      </c>
      <c r="Q44" t="n">
        <v>64099.8528215581</v>
      </c>
      <c r="R44" t="n">
        <v>69234.5970633061</v>
      </c>
      <c r="S44" t="n">
        <v>74143.8615605167</v>
      </c>
      <c r="T44" t="n">
        <v>77088.7962173888</v>
      </c>
      <c r="U44" t="n">
        <v>82238.646181697</v>
      </c>
      <c r="V44" t="n">
        <v>86666.1569543282</v>
      </c>
      <c r="W44" t="n">
        <v>91047.9949161225</v>
      </c>
      <c r="X44" t="n">
        <v>94287.7194711303</v>
      </c>
      <c r="Y44" t="n">
        <v>95695.4461229075</v>
      </c>
      <c r="Z44" t="n">
        <v>100757.596179501</v>
      </c>
      <c r="AA44" t="n">
        <v>106051.951949508</v>
      </c>
      <c r="AB44" t="n">
        <v>110602.307968014</v>
      </c>
      <c r="AC44" t="n">
        <v>114438.391017892</v>
      </c>
      <c r="AD44" t="n">
        <v>117922.611783789</v>
      </c>
      <c r="AE44" t="n">
        <v>119228.73537957</v>
      </c>
      <c r="AF44" t="n">
        <v>122377.817194587</v>
      </c>
    </row>
    <row r="45">
      <c r="A45" t="s">
        <v>232</v>
      </c>
      <c r="B45" t="s">
        <v>458</v>
      </c>
      <c r="C45" t="s">
        <v>317</v>
      </c>
      <c r="D45" t="s">
        <v>459</v>
      </c>
      <c r="E45" t="s">
        <v>318</v>
      </c>
      <c r="F45" t="n">
        <v>32357.4979690276</v>
      </c>
      <c r="G45" t="n">
        <v>33454.8744807313</v>
      </c>
      <c r="H45" t="n">
        <v>34668.8664849028</v>
      </c>
      <c r="I45" t="n">
        <v>36169.0430505109</v>
      </c>
      <c r="J45" t="n">
        <v>38110.504107283</v>
      </c>
      <c r="K45" t="n">
        <v>40579.0782843586</v>
      </c>
      <c r="L45" t="n">
        <v>43316.9811899944</v>
      </c>
      <c r="M45" t="n">
        <v>46705.0053122284</v>
      </c>
      <c r="N45" t="n">
        <v>51379.6486413743</v>
      </c>
      <c r="O45" t="n">
        <v>55497.9924657733</v>
      </c>
      <c r="P45" t="n">
        <v>59134.8868110135</v>
      </c>
      <c r="Q45" t="n">
        <v>63871.5335091612</v>
      </c>
      <c r="R45" t="n">
        <v>68991.6946784577</v>
      </c>
      <c r="S45" t="n">
        <v>73881.2089080693</v>
      </c>
      <c r="T45" t="n">
        <v>76814.0683386953</v>
      </c>
      <c r="U45" t="n">
        <v>81957.9948590871</v>
      </c>
      <c r="V45" t="n">
        <v>86385.2786443775</v>
      </c>
      <c r="W45" t="n">
        <v>90752.6601717028</v>
      </c>
      <c r="X45" t="n">
        <v>93982.3226764283</v>
      </c>
      <c r="Y45" t="n">
        <v>95371.5045584113</v>
      </c>
      <c r="Z45" t="n">
        <v>100428.509707124</v>
      </c>
      <c r="AA45" t="n">
        <v>105713.819766284</v>
      </c>
      <c r="AB45" t="n">
        <v>110239.762034926</v>
      </c>
      <c r="AC45" t="n">
        <v>114052.136085447</v>
      </c>
      <c r="AD45" t="n">
        <v>117513.578771916</v>
      </c>
      <c r="AE45" t="n">
        <v>118800.160319928</v>
      </c>
      <c r="AF45" t="n">
        <v>121933.414832787</v>
      </c>
    </row>
    <row r="46">
      <c r="A46" t="s">
        <v>232</v>
      </c>
      <c r="B46" t="s">
        <v>460</v>
      </c>
      <c r="C46" t="s">
        <v>317</v>
      </c>
      <c r="D46" t="s">
        <v>461</v>
      </c>
      <c r="E46" t="s">
        <v>318</v>
      </c>
      <c r="F46" t="n">
        <v>533.304666138797</v>
      </c>
      <c r="G46" t="n">
        <v>605.652844182026</v>
      </c>
      <c r="H46" t="n">
        <v>645.686772788772</v>
      </c>
      <c r="I46" t="n">
        <v>698.989038557683</v>
      </c>
      <c r="J46" t="n">
        <v>804.601556766286</v>
      </c>
      <c r="K46" t="n">
        <v>758.42300033232</v>
      </c>
      <c r="L46" t="n">
        <v>731.744032782828</v>
      </c>
      <c r="M46" t="n">
        <v>739.882964862686</v>
      </c>
      <c r="N46" t="n">
        <v>764.33022049944</v>
      </c>
      <c r="O46" t="n">
        <v>857.147013129062</v>
      </c>
      <c r="P46" t="n">
        <v>911.904059077572</v>
      </c>
      <c r="Q46" t="n">
        <v>957.495270842966</v>
      </c>
      <c r="R46" t="n">
        <v>989.744222455567</v>
      </c>
      <c r="S46" t="n">
        <v>1065.27113612506</v>
      </c>
      <c r="T46" t="n">
        <v>1034.59761290218</v>
      </c>
      <c r="U46" t="n">
        <v>1274.25069789363</v>
      </c>
      <c r="V46" t="n">
        <v>1395.54613740098</v>
      </c>
      <c r="W46" t="n">
        <v>1720.31222174755</v>
      </c>
      <c r="X46" t="n">
        <v>1860.1157822755</v>
      </c>
      <c r="Y46" t="n">
        <v>1994.52273562863</v>
      </c>
      <c r="Z46" t="n">
        <v>1959.47366621397</v>
      </c>
      <c r="AA46" t="n">
        <v>2487.32740360607</v>
      </c>
      <c r="AB46" t="n">
        <v>2680.91461337659</v>
      </c>
      <c r="AC46" t="n">
        <v>2969.44938119703</v>
      </c>
      <c r="AD46" t="n">
        <v>1599.61845222124</v>
      </c>
      <c r="AE46" t="n">
        <v>1620.560969425</v>
      </c>
      <c r="AF46" t="n">
        <v>3059.66203129549</v>
      </c>
    </row>
    <row r="47">
      <c r="A47" t="s">
        <v>232</v>
      </c>
      <c r="B47" t="s">
        <v>462</v>
      </c>
      <c r="C47" t="s">
        <v>317</v>
      </c>
      <c r="D47" t="s">
        <v>463</v>
      </c>
      <c r="E47" t="s">
        <v>318</v>
      </c>
      <c r="F47" t="n">
        <v>2147.77964073137</v>
      </c>
      <c r="G47" t="n">
        <v>2104.81029462323</v>
      </c>
      <c r="H47" t="n">
        <v>2062.49033800113</v>
      </c>
      <c r="I47" t="n">
        <v>2145.62135878838</v>
      </c>
      <c r="J47" t="n">
        <v>2230.78757960603</v>
      </c>
      <c r="K47" t="n">
        <v>2227.95552656778</v>
      </c>
      <c r="L47" t="n">
        <v>2376.15349924214</v>
      </c>
      <c r="M47" t="n">
        <v>2593.56602346752</v>
      </c>
      <c r="N47" t="n">
        <v>2770.5890167233</v>
      </c>
      <c r="O47" t="n">
        <v>2813.63744313772</v>
      </c>
      <c r="P47" t="n">
        <v>2977.55026762772</v>
      </c>
      <c r="Q47" t="n">
        <v>3160.31938963256</v>
      </c>
      <c r="R47" t="n">
        <v>3379.04207631673</v>
      </c>
      <c r="S47" t="n">
        <v>3451.58191109833</v>
      </c>
      <c r="T47" t="n">
        <v>3567.13243927105</v>
      </c>
      <c r="U47" t="n">
        <v>3199.40353711016</v>
      </c>
      <c r="V47" t="n">
        <v>2872.56704751902</v>
      </c>
      <c r="W47" t="n">
        <v>2534.73298528276</v>
      </c>
      <c r="X47" t="n">
        <v>2264.60450589567</v>
      </c>
      <c r="Y47" t="n">
        <v>2034.70093164362</v>
      </c>
      <c r="Z47" t="n">
        <v>1918.53428491204</v>
      </c>
      <c r="AA47" t="n">
        <v>1768.54804178366</v>
      </c>
      <c r="AB47" t="n">
        <v>1755.92647402135</v>
      </c>
      <c r="AC47" t="n">
        <v>1844.28020245942</v>
      </c>
      <c r="AD47" t="n">
        <v>1950.46771057186</v>
      </c>
      <c r="AE47" t="n">
        <v>2012.441770999</v>
      </c>
      <c r="AF47" t="n">
        <v>2151.01799372198</v>
      </c>
    </row>
    <row r="48">
      <c r="A48" t="s">
        <v>232</v>
      </c>
      <c r="B48" t="s">
        <v>464</v>
      </c>
      <c r="C48" t="s">
        <v>317</v>
      </c>
      <c r="D48" t="s">
        <v>465</v>
      </c>
      <c r="E48" t="s">
        <v>318</v>
      </c>
      <c r="F48" t="n">
        <v>7456.57675878955</v>
      </c>
      <c r="G48" t="n">
        <v>8067.1284221006</v>
      </c>
      <c r="H48" t="n">
        <v>8586.81109514158</v>
      </c>
      <c r="I48" t="n">
        <v>9252.21931902188</v>
      </c>
      <c r="J48" t="n">
        <v>9892.80794050816</v>
      </c>
      <c r="K48" t="n">
        <v>10497.5033967049</v>
      </c>
      <c r="L48" t="n">
        <v>11303.740392706</v>
      </c>
      <c r="M48" t="n">
        <v>12292.3410649954</v>
      </c>
      <c r="N48" t="n">
        <v>13572.221678521</v>
      </c>
      <c r="O48" t="n">
        <v>14603.7305058448</v>
      </c>
      <c r="P48" t="n">
        <v>15991.5634716097</v>
      </c>
      <c r="Q48" t="n">
        <v>17490.9299957473</v>
      </c>
      <c r="R48" t="n">
        <v>19065.3903590601</v>
      </c>
      <c r="S48" t="n">
        <v>20636.1290266109</v>
      </c>
      <c r="T48" t="n">
        <v>22095.6343465755</v>
      </c>
      <c r="U48" t="n">
        <v>22709.7573800675</v>
      </c>
      <c r="V48" t="n">
        <v>23100.8397419722</v>
      </c>
      <c r="W48" t="n">
        <v>23440.8073949861</v>
      </c>
      <c r="X48" t="n">
        <v>23484.4451482559</v>
      </c>
      <c r="Y48" t="n">
        <v>23320.8982906718</v>
      </c>
      <c r="Z48" t="n">
        <v>23271.5371132455</v>
      </c>
      <c r="AA48" t="n">
        <v>23350.7547263458</v>
      </c>
      <c r="AB48" t="n">
        <v>23672.0959276391</v>
      </c>
      <c r="AC48" t="n">
        <v>24129.5365232784</v>
      </c>
      <c r="AD48" t="n">
        <v>24271.6362013915</v>
      </c>
      <c r="AE48" t="n">
        <v>24680.443921992</v>
      </c>
      <c r="AF48" t="n">
        <v>25347.7450814746</v>
      </c>
    </row>
    <row r="49">
      <c r="A49" t="s">
        <v>232</v>
      </c>
      <c r="B49" t="s">
        <v>466</v>
      </c>
      <c r="C49" t="s">
        <v>317</v>
      </c>
      <c r="D49" t="s">
        <v>467</v>
      </c>
      <c r="E49" t="s">
        <v>318</v>
      </c>
      <c r="F49" t="n">
        <v>4802.53733642438</v>
      </c>
      <c r="G49" t="n">
        <v>5374.57734744288</v>
      </c>
      <c r="H49" t="n">
        <v>5889.65389914819</v>
      </c>
      <c r="I49" t="n">
        <v>6424.82481307868</v>
      </c>
      <c r="J49" t="n">
        <v>6915.71958704712</v>
      </c>
      <c r="K49" t="n">
        <v>7452.23154134833</v>
      </c>
      <c r="L49" t="n">
        <v>8040.17385961187</v>
      </c>
      <c r="M49" t="n">
        <v>8712.70212164686</v>
      </c>
      <c r="N49" t="n">
        <v>9621.93062002091</v>
      </c>
      <c r="O49" t="n">
        <v>10368.2260392871</v>
      </c>
      <c r="P49" t="n">
        <v>11300.6366533799</v>
      </c>
      <c r="Q49" t="n">
        <v>12290.8786281306</v>
      </c>
      <c r="R49" t="n">
        <v>13299.9539488998</v>
      </c>
      <c r="S49" t="n">
        <v>14452.6016930693</v>
      </c>
      <c r="T49" t="n">
        <v>15482.4160377606</v>
      </c>
      <c r="U49" t="n">
        <v>16295.2515049714</v>
      </c>
      <c r="V49" t="n">
        <v>16886.1627601332</v>
      </c>
      <c r="W49" t="n">
        <v>17451.9069626736</v>
      </c>
      <c r="X49" t="n">
        <v>17614.5922940678</v>
      </c>
      <c r="Y49" t="n">
        <v>17644.1348044351</v>
      </c>
      <c r="Z49" t="n">
        <v>17684.9607735539</v>
      </c>
      <c r="AA49" t="n">
        <v>17901.2604424366</v>
      </c>
      <c r="AB49" t="n">
        <v>18256.1957474769</v>
      </c>
      <c r="AC49" t="n">
        <v>18602.817979336</v>
      </c>
      <c r="AD49" t="n">
        <v>18630.0117672949</v>
      </c>
      <c r="AE49" t="n">
        <v>18989.096266232</v>
      </c>
      <c r="AF49" t="n">
        <v>19513.4971869694</v>
      </c>
    </row>
    <row r="50">
      <c r="A50" t="s">
        <v>232</v>
      </c>
      <c r="B50" t="s">
        <v>468</v>
      </c>
      <c r="C50" t="s">
        <v>317</v>
      </c>
      <c r="D50" t="s">
        <v>469</v>
      </c>
      <c r="E50" t="s">
        <v>318</v>
      </c>
      <c r="F50" t="n">
        <v>612.547227121436</v>
      </c>
      <c r="G50" t="n">
        <v>658.046524163827</v>
      </c>
      <c r="H50" t="n">
        <v>676.427412541837</v>
      </c>
      <c r="I50" t="n">
        <v>715.289260042371</v>
      </c>
      <c r="J50" t="n">
        <v>774.874575344632</v>
      </c>
      <c r="K50" t="n">
        <v>833.14587896488</v>
      </c>
      <c r="L50" t="n">
        <v>902.557614663484</v>
      </c>
      <c r="M50" t="n">
        <v>1004.52019991575</v>
      </c>
      <c r="N50" t="n">
        <v>1195.4242062834</v>
      </c>
      <c r="O50" t="n">
        <v>1433.28992528347</v>
      </c>
      <c r="P50" t="n">
        <v>1723.99889048413</v>
      </c>
      <c r="Q50" t="n">
        <v>2049.89294331178</v>
      </c>
      <c r="R50" t="n">
        <v>2397.15395400136</v>
      </c>
      <c r="S50" t="n">
        <v>2740.35832091334</v>
      </c>
      <c r="T50" t="n">
        <v>3053.44342457395</v>
      </c>
      <c r="U50" t="n">
        <v>3205.6145211817</v>
      </c>
      <c r="V50" t="n">
        <v>3333.00587851752</v>
      </c>
      <c r="W50" t="n">
        <v>3447.06631193749</v>
      </c>
      <c r="X50" t="n">
        <v>3604.4715237234</v>
      </c>
      <c r="Y50" t="n">
        <v>3643.43245002026</v>
      </c>
      <c r="Z50" t="n">
        <v>3669.46631469947</v>
      </c>
      <c r="AA50" t="n">
        <v>3681.72275610456</v>
      </c>
      <c r="AB50" t="n">
        <v>3661.1888035829</v>
      </c>
      <c r="AC50" t="n">
        <v>3683.20241051834</v>
      </c>
      <c r="AD50" t="n">
        <v>3691.24322022842</v>
      </c>
      <c r="AE50" t="n">
        <v>3678.90588476</v>
      </c>
      <c r="AF50" t="n">
        <v>3683.22990078317</v>
      </c>
    </row>
    <row r="51">
      <c r="A51" t="s">
        <v>232</v>
      </c>
      <c r="B51" t="s">
        <v>470</v>
      </c>
      <c r="C51" t="s">
        <v>317</v>
      </c>
      <c r="D51" t="s">
        <v>471</v>
      </c>
      <c r="E51" t="s">
        <v>318</v>
      </c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</row>
    <row r="52">
      <c r="A52" t="s">
        <v>232</v>
      </c>
      <c r="B52" t="s">
        <v>472</v>
      </c>
      <c r="C52" t="s">
        <v>317</v>
      </c>
      <c r="D52" t="s">
        <v>473</v>
      </c>
      <c r="E52" t="s">
        <v>318</v>
      </c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</row>
    <row r="53">
      <c r="A53" t="s">
        <v>232</v>
      </c>
      <c r="B53" t="s">
        <v>474</v>
      </c>
      <c r="C53" t="s">
        <v>317</v>
      </c>
      <c r="D53" t="s">
        <v>475</v>
      </c>
      <c r="E53" t="s">
        <v>318</v>
      </c>
      <c r="F53" t="n">
        <v>2221.73059019162</v>
      </c>
      <c r="G53" t="n">
        <v>2318.85196713196</v>
      </c>
      <c r="H53" t="n">
        <v>2394.32646261895</v>
      </c>
      <c r="I53" t="n">
        <v>2511.46659602062</v>
      </c>
      <c r="J53" t="n">
        <v>2678.91993014824</v>
      </c>
      <c r="K53" t="n">
        <v>3131.05615758635</v>
      </c>
      <c r="L53" t="n">
        <v>3522.03027153149</v>
      </c>
      <c r="M53" t="n">
        <v>4039.00789081</v>
      </c>
      <c r="N53" t="n">
        <v>4588.29979532451</v>
      </c>
      <c r="O53" t="n">
        <v>5307.46461382821</v>
      </c>
      <c r="P53" t="n">
        <v>6056.89963140925</v>
      </c>
      <c r="Q53" t="n">
        <v>6894.07257320792</v>
      </c>
      <c r="R53" t="n">
        <v>7753.8318365218</v>
      </c>
      <c r="S53" t="n">
        <v>8325.65787653742</v>
      </c>
      <c r="T53" t="n">
        <v>8713.88747712324</v>
      </c>
      <c r="U53" t="n">
        <v>8552.06987148437</v>
      </c>
      <c r="V53" t="n">
        <v>7808.29257537518</v>
      </c>
      <c r="W53" t="n">
        <v>7209.83142293331</v>
      </c>
      <c r="X53" t="n">
        <v>7049.05103372509</v>
      </c>
      <c r="Y53" t="n">
        <v>6856.58550015101</v>
      </c>
      <c r="Z53" t="n">
        <v>6626.91420310309</v>
      </c>
      <c r="AA53" t="n">
        <v>6338.30453501327</v>
      </c>
      <c r="AB53" t="n">
        <v>6145.6883186988</v>
      </c>
      <c r="AC53" t="n">
        <v>5763.34750638938</v>
      </c>
      <c r="AD53" t="n">
        <v>5409.86329963894</v>
      </c>
      <c r="AE53" t="n">
        <v>4849.12791543</v>
      </c>
      <c r="AF53" t="n">
        <v>4759.47545163548</v>
      </c>
    </row>
    <row r="54">
      <c r="A54" t="s">
        <v>232</v>
      </c>
      <c r="B54" t="s">
        <v>476</v>
      </c>
      <c r="C54" t="s">
        <v>317</v>
      </c>
      <c r="D54" t="s">
        <v>477</v>
      </c>
      <c r="E54" t="s">
        <v>318</v>
      </c>
      <c r="F54" t="n">
        <v>2422.52432609169</v>
      </c>
      <c r="G54" t="n">
        <v>2530.04522374106</v>
      </c>
      <c r="H54" t="n">
        <v>2613.31062179274</v>
      </c>
      <c r="I54" t="n">
        <v>2740.54828212775</v>
      </c>
      <c r="J54" t="n">
        <v>2928.50155824238</v>
      </c>
      <c r="K54" t="n">
        <v>3371.34267822737</v>
      </c>
      <c r="L54" t="n">
        <v>3739.74361744849</v>
      </c>
      <c r="M54" t="n">
        <v>4247.71765160356</v>
      </c>
      <c r="N54" t="n">
        <v>4798.89080898528</v>
      </c>
      <c r="O54" t="n">
        <v>5519.99713920347</v>
      </c>
      <c r="P54" t="n">
        <v>6270.14624624727</v>
      </c>
      <c r="Q54" t="n">
        <v>7117.78952167673</v>
      </c>
      <c r="R54" t="n">
        <v>7990.73990846931</v>
      </c>
      <c r="S54" t="n">
        <v>8572.16667114649</v>
      </c>
      <c r="T54" t="n">
        <v>8963.01128043782</v>
      </c>
      <c r="U54" t="n">
        <v>8822.56102217479</v>
      </c>
      <c r="V54" t="n">
        <v>8113.14495965033</v>
      </c>
      <c r="W54" t="n">
        <v>7512.20749667521</v>
      </c>
      <c r="X54" t="n">
        <v>7361.99608081342</v>
      </c>
      <c r="Y54" t="n">
        <v>7171.82640753404</v>
      </c>
      <c r="Z54" t="n">
        <v>6872.23940722212</v>
      </c>
      <c r="AA54" t="n">
        <v>6598.42166762516</v>
      </c>
      <c r="AB54" t="n">
        <v>6404.2688378871</v>
      </c>
      <c r="AC54" t="n">
        <v>6036.31143744285</v>
      </c>
      <c r="AD54" t="n">
        <v>5673.78335397069</v>
      </c>
      <c r="AE54" t="n">
        <v>5114.876022485</v>
      </c>
      <c r="AF54" t="n">
        <v>5007.92102849345</v>
      </c>
    </row>
    <row r="55">
      <c r="A55" t="s">
        <v>232</v>
      </c>
      <c r="B55" t="s">
        <v>478</v>
      </c>
      <c r="C55" t="s">
        <v>317</v>
      </c>
      <c r="D55" t="s">
        <v>479</v>
      </c>
      <c r="E55" t="s">
        <v>318</v>
      </c>
      <c r="F55" t="n">
        <v>199.154821207365</v>
      </c>
      <c r="G55" t="n">
        <v>209.467920859097</v>
      </c>
      <c r="H55" t="n">
        <v>217.197258922003</v>
      </c>
      <c r="I55" t="n">
        <v>227.203975413899</v>
      </c>
      <c r="J55" t="n">
        <v>247.556831211025</v>
      </c>
      <c r="K55" t="n">
        <v>238.133402700783</v>
      </c>
      <c r="L55" t="n">
        <v>215.185635285943</v>
      </c>
      <c r="M55" t="n">
        <v>206.078017842114</v>
      </c>
      <c r="N55" t="n">
        <v>208.182794824409</v>
      </c>
      <c r="O55" t="n">
        <v>210.803211749213</v>
      </c>
      <c r="P55" t="n">
        <v>212.775445431303</v>
      </c>
      <c r="Q55" t="n">
        <v>224.310601454703</v>
      </c>
      <c r="R55" t="n">
        <v>238.646451028783</v>
      </c>
      <c r="S55" t="n">
        <v>248.94982776227</v>
      </c>
      <c r="T55" t="n">
        <v>252.215227178244</v>
      </c>
      <c r="U55" t="n">
        <v>272.37122317323</v>
      </c>
      <c r="V55" t="n">
        <v>304.490819670124</v>
      </c>
      <c r="W55" t="n">
        <v>301.412253874485</v>
      </c>
      <c r="X55" t="n">
        <v>312.168576884069</v>
      </c>
      <c r="Y55" t="n">
        <v>315.038971843616</v>
      </c>
      <c r="Z55" t="n">
        <v>242.340956561249</v>
      </c>
      <c r="AA55" t="n">
        <v>258.359593720384</v>
      </c>
      <c r="AB55" t="n">
        <v>257.089789038501</v>
      </c>
      <c r="AC55" t="n">
        <v>272.557044424627</v>
      </c>
      <c r="AD55" t="n">
        <v>263.690287133414</v>
      </c>
      <c r="AE55" t="n">
        <v>265.748107055</v>
      </c>
      <c r="AF55" t="n">
        <v>248.445576858907</v>
      </c>
    </row>
    <row r="56">
      <c r="A56" t="s">
        <v>232</v>
      </c>
      <c r="B56" t="s">
        <v>480</v>
      </c>
      <c r="C56" t="s">
        <v>317</v>
      </c>
      <c r="D56" t="s">
        <v>481</v>
      </c>
      <c r="E56" t="s">
        <v>318</v>
      </c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</row>
    <row r="57">
      <c r="A57" t="s">
        <v>232</v>
      </c>
      <c r="B57" t="s">
        <v>482</v>
      </c>
      <c r="C57" t="s">
        <v>317</v>
      </c>
      <c r="D57" t="s">
        <v>483</v>
      </c>
      <c r="E57" t="s">
        <v>318</v>
      </c>
      <c r="F57" t="n">
        <v>40051.3681430578</v>
      </c>
      <c r="G57" t="n">
        <v>41769.8890727694</v>
      </c>
      <c r="H57" t="n">
        <v>43516.4559689978</v>
      </c>
      <c r="I57" t="n">
        <v>45695.0894464233</v>
      </c>
      <c r="J57" t="n">
        <v>48301.275613805</v>
      </c>
      <c r="K57" t="n">
        <v>51366.0877086199</v>
      </c>
      <c r="L57" t="n">
        <v>54913.5059097087</v>
      </c>
      <c r="M57" t="n">
        <v>59310.792973475</v>
      </c>
      <c r="N57" t="n">
        <v>65301.8475838536</v>
      </c>
      <c r="O57" t="n">
        <v>70493.8587772862</v>
      </c>
      <c r="P57" t="n">
        <v>75602.7106930156</v>
      </c>
      <c r="Q57" t="n">
        <v>81919.2512069917</v>
      </c>
      <c r="R57" t="n">
        <v>88690.0319933376</v>
      </c>
      <c r="S57" t="n">
        <v>95178.2007943016</v>
      </c>
      <c r="T57" t="n">
        <v>99553.0659517539</v>
      </c>
      <c r="U57" t="n">
        <v>105296.486250594</v>
      </c>
      <c r="V57" t="n">
        <v>110122.144042066</v>
      </c>
      <c r="W57" t="n">
        <v>114853.959817953</v>
      </c>
      <c r="X57" t="n">
        <v>118224.97117516</v>
      </c>
      <c r="Y57" t="n">
        <v>121965.794732247</v>
      </c>
      <c r="Z57" t="n">
        <v>126399.924134062</v>
      </c>
      <c r="AA57" t="n">
        <v>131357.680285709</v>
      </c>
      <c r="AB57" t="n">
        <v>136059.845000245</v>
      </c>
      <c r="AC57" t="n">
        <v>140038.455474312</v>
      </c>
      <c r="AD57" t="n">
        <v>143318.846770034</v>
      </c>
      <c r="AE57" t="n">
        <v>144820.037511647</v>
      </c>
      <c r="AF57" t="n">
        <v>148674.474354964</v>
      </c>
    </row>
    <row r="58">
      <c r="A58" t="s">
        <v>232</v>
      </c>
      <c r="B58" t="s">
        <v>484</v>
      </c>
      <c r="C58" t="s">
        <v>317</v>
      </c>
      <c r="D58" t="s">
        <v>485</v>
      </c>
      <c r="E58" t="s">
        <v>318</v>
      </c>
      <c r="F58" t="n">
        <v>40051.3681430461</v>
      </c>
      <c r="G58" t="n">
        <v>41769.8890727592</v>
      </c>
      <c r="H58" t="n">
        <v>43516.4559689877</v>
      </c>
      <c r="I58" t="n">
        <v>45695.0894464188</v>
      </c>
      <c r="J58" t="n">
        <v>48301.2756138037</v>
      </c>
      <c r="K58" t="n">
        <v>51366.0877086197</v>
      </c>
      <c r="L58" t="n">
        <v>54913.5059097079</v>
      </c>
      <c r="M58" t="n">
        <v>59310.7929734738</v>
      </c>
      <c r="N58" t="n">
        <v>65301.8475838571</v>
      </c>
      <c r="O58" t="n">
        <v>70493.8587772817</v>
      </c>
      <c r="P58" t="n">
        <v>75602.7106930194</v>
      </c>
      <c r="Q58" t="n">
        <v>81919.2512069959</v>
      </c>
      <c r="R58" t="n">
        <v>88690.0319933388</v>
      </c>
      <c r="S58" t="n">
        <v>95178.2007943068</v>
      </c>
      <c r="T58" t="n">
        <v>99553.0659517559</v>
      </c>
      <c r="U58" t="n">
        <v>105296.486250593</v>
      </c>
      <c r="V58" t="n">
        <v>110122.144042065</v>
      </c>
      <c r="W58" t="n">
        <v>114853.959817951</v>
      </c>
      <c r="X58" t="n">
        <v>118224.971175158</v>
      </c>
      <c r="Y58" t="n">
        <v>121965.794732242</v>
      </c>
      <c r="Z58" t="n">
        <v>126399.924134059</v>
      </c>
      <c r="AA58" t="n">
        <v>131357.680285706</v>
      </c>
      <c r="AB58" t="n">
        <v>136059.845000242</v>
      </c>
      <c r="AC58" t="n">
        <v>140038.455474312</v>
      </c>
      <c r="AD58" t="n">
        <v>143318.846770031</v>
      </c>
      <c r="AE58" t="n">
        <v>144820.037511644</v>
      </c>
      <c r="AF58" t="n">
        <v>148674.474354964</v>
      </c>
    </row>
    <row r="59">
      <c r="A59" t="s">
        <v>232</v>
      </c>
      <c r="B59" t="s">
        <v>486</v>
      </c>
      <c r="C59" t="s">
        <v>317</v>
      </c>
      <c r="D59" t="s">
        <v>487</v>
      </c>
      <c r="E59" t="s">
        <v>318</v>
      </c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</row>
  </sheetData>
  <pageMargins left="0.7" right="0.7" top="0.75" bottom="0.75" header="0.3" footer="0.3"/>
  <pageSetup paperSize="9" orientation="portrait" horizontalDpi="300" verticalDpi="300" r:id="rId2"/>
</worksheet>
</file>

<file path=xl/worksheets/sheet1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263</v>
      </c>
      <c r="B1" t="s">
        <v>264</v>
      </c>
      <c r="C1" t="s">
        <v>265</v>
      </c>
      <c r="D1" t="s">
        <v>266</v>
      </c>
      <c r="E1" t="s">
        <v>267</v>
      </c>
      <c r="F1" t="s">
        <v>268</v>
      </c>
      <c r="G1" t="s">
        <v>269</v>
      </c>
      <c r="H1" t="s">
        <v>270</v>
      </c>
      <c r="I1" t="s">
        <v>271</v>
      </c>
      <c r="J1" t="s">
        <v>272</v>
      </c>
      <c r="K1" t="s">
        <v>273</v>
      </c>
      <c r="L1" t="s">
        <v>274</v>
      </c>
      <c r="M1" t="s">
        <v>275</v>
      </c>
      <c r="N1" t="s">
        <v>276</v>
      </c>
      <c r="O1" t="s">
        <v>277</v>
      </c>
      <c r="P1" t="s">
        <v>278</v>
      </c>
      <c r="Q1" t="s">
        <v>279</v>
      </c>
      <c r="R1" t="s">
        <v>280</v>
      </c>
      <c r="S1" t="s">
        <v>281</v>
      </c>
      <c r="T1" t="s">
        <v>282</v>
      </c>
      <c r="U1" t="s">
        <v>283</v>
      </c>
      <c r="V1" t="s">
        <v>284</v>
      </c>
      <c r="W1" t="s">
        <v>285</v>
      </c>
      <c r="X1" t="s">
        <v>286</v>
      </c>
      <c r="Y1" t="s">
        <v>287</v>
      </c>
      <c r="Z1" t="s">
        <v>288</v>
      </c>
      <c r="AA1" t="s">
        <v>289</v>
      </c>
      <c r="AB1" t="s">
        <v>290</v>
      </c>
      <c r="AC1" t="s">
        <v>291</v>
      </c>
      <c r="AD1" t="s">
        <v>292</v>
      </c>
      <c r="AE1" t="s">
        <v>293</v>
      </c>
      <c r="AF1" t="s">
        <v>294</v>
      </c>
    </row>
    <row r="2">
      <c r="A2" t="s">
        <v>234</v>
      </c>
      <c r="B2" t="s">
        <v>295</v>
      </c>
      <c r="C2" t="s">
        <v>317</v>
      </c>
      <c r="D2" t="s">
        <v>297</v>
      </c>
      <c r="E2" t="s">
        <v>318</v>
      </c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</row>
    <row r="3">
      <c r="A3" t="s">
        <v>234</v>
      </c>
      <c r="B3" t="s">
        <v>374</v>
      </c>
      <c r="C3" t="s">
        <v>317</v>
      </c>
      <c r="D3" t="s">
        <v>375</v>
      </c>
      <c r="E3" t="s">
        <v>318</v>
      </c>
      <c r="F3" t="n">
        <v>701.1401856521</v>
      </c>
      <c r="G3" t="n">
        <v>681.37888993519</v>
      </c>
      <c r="H3" t="n">
        <v>683.374148372153</v>
      </c>
      <c r="I3" t="n">
        <v>694.324749941356</v>
      </c>
      <c r="J3" t="n">
        <v>702.924424366447</v>
      </c>
      <c r="K3" t="n">
        <v>679.19365367464</v>
      </c>
      <c r="L3" t="n">
        <v>673.588230239753</v>
      </c>
      <c r="M3" t="n">
        <v>666.637042228753</v>
      </c>
      <c r="N3" t="n">
        <v>668.573031028072</v>
      </c>
      <c r="O3" t="n">
        <v>710.291560532307</v>
      </c>
      <c r="P3" t="n">
        <v>730.049936173645</v>
      </c>
      <c r="Q3" t="n">
        <v>736.09507413038</v>
      </c>
      <c r="R3" t="n">
        <v>753.507677053413</v>
      </c>
      <c r="S3" t="n">
        <v>783.277010291175</v>
      </c>
      <c r="T3" t="n">
        <v>790.155839588472</v>
      </c>
      <c r="U3" t="n">
        <v>795.867490850406</v>
      </c>
      <c r="V3" t="n">
        <v>816.385526433428</v>
      </c>
      <c r="W3" t="n">
        <v>799.98360776338</v>
      </c>
      <c r="X3" t="n">
        <v>775.680904687398</v>
      </c>
      <c r="Y3" t="n">
        <v>783.102547272066</v>
      </c>
      <c r="Z3" t="n">
        <v>814.396763347406</v>
      </c>
      <c r="AA3" t="n">
        <v>977.133787024685</v>
      </c>
      <c r="AB3" t="n">
        <v>1122.72485639054</v>
      </c>
      <c r="AC3" t="n">
        <v>1256.53441986909</v>
      </c>
      <c r="AD3" t="n">
        <v>1428.66382362592</v>
      </c>
      <c r="AE3" t="n">
        <v>1565.30415833841</v>
      </c>
      <c r="AF3" t="n">
        <v>1707.5101286175</v>
      </c>
    </row>
    <row r="4">
      <c r="A4" t="s">
        <v>234</v>
      </c>
      <c r="B4" t="s">
        <v>376</v>
      </c>
      <c r="C4" t="s">
        <v>317</v>
      </c>
      <c r="D4" t="s">
        <v>377</v>
      </c>
      <c r="E4" t="s">
        <v>318</v>
      </c>
      <c r="F4" t="n">
        <v>30786.3139131263</v>
      </c>
      <c r="G4" t="n">
        <v>31583.7466649962</v>
      </c>
      <c r="H4" t="n">
        <v>32572.617367938</v>
      </c>
      <c r="I4" t="n">
        <v>33542.4232639614</v>
      </c>
      <c r="J4" t="n">
        <v>34783.1485466368</v>
      </c>
      <c r="K4" t="n">
        <v>35780.0439312187</v>
      </c>
      <c r="L4" t="n">
        <v>36330.8693915463</v>
      </c>
      <c r="M4" t="n">
        <v>37018.3676093856</v>
      </c>
      <c r="N4" t="n">
        <v>38017.0976117778</v>
      </c>
      <c r="O4" t="n">
        <v>38989.0764506209</v>
      </c>
      <c r="P4" t="n">
        <v>40245.445039976</v>
      </c>
      <c r="Q4" t="n">
        <v>42088.9817491676</v>
      </c>
      <c r="R4" t="n">
        <v>43801.6114788513</v>
      </c>
      <c r="S4" t="n">
        <v>45774.2937206201</v>
      </c>
      <c r="T4" t="n">
        <v>46142.19941546</v>
      </c>
      <c r="U4" t="n">
        <v>46160.2602990121</v>
      </c>
      <c r="V4" t="n">
        <v>45999.6787734035</v>
      </c>
      <c r="W4" t="n">
        <v>46690.0594476393</v>
      </c>
      <c r="X4" t="n">
        <v>47299.082697645</v>
      </c>
      <c r="Y4" t="n">
        <v>47922.399284108</v>
      </c>
      <c r="Z4" t="n">
        <v>48749.218485531</v>
      </c>
      <c r="AA4" t="n">
        <v>49624.8024529386</v>
      </c>
      <c r="AB4" t="n">
        <v>50062.6682341549</v>
      </c>
      <c r="AC4" t="n">
        <v>50285.1263601607</v>
      </c>
      <c r="AD4" t="n">
        <v>50320.6348538645</v>
      </c>
      <c r="AE4" t="n">
        <v>49201.8065311841</v>
      </c>
      <c r="AF4" t="n">
        <v>49743.0533083455</v>
      </c>
    </row>
    <row r="5">
      <c r="A5" t="s">
        <v>234</v>
      </c>
      <c r="B5" t="s">
        <v>378</v>
      </c>
      <c r="C5" t="s">
        <v>317</v>
      </c>
      <c r="D5" t="s">
        <v>379</v>
      </c>
      <c r="E5" t="s">
        <v>318</v>
      </c>
      <c r="F5" t="n">
        <v>4617.20776333559</v>
      </c>
      <c r="G5" t="n">
        <v>4726.73419694233</v>
      </c>
      <c r="H5" t="n">
        <v>4885.73233985876</v>
      </c>
      <c r="I5" t="n">
        <v>5035.23735171048</v>
      </c>
      <c r="J5" t="n">
        <v>5171.93098384402</v>
      </c>
      <c r="K5" t="n">
        <v>5175.30352864457</v>
      </c>
      <c r="L5" t="n">
        <v>5167.18500001866</v>
      </c>
      <c r="M5" t="n">
        <v>5159.73139843167</v>
      </c>
      <c r="N5" t="n">
        <v>5151.76370072209</v>
      </c>
      <c r="O5" t="n">
        <v>5292.33419641631</v>
      </c>
      <c r="P5" t="n">
        <v>5481.38401171843</v>
      </c>
      <c r="Q5" t="n">
        <v>5767.30600951667</v>
      </c>
      <c r="R5" t="n">
        <v>5988.05913852471</v>
      </c>
      <c r="S5" t="n">
        <v>6331.22749698449</v>
      </c>
      <c r="T5" t="n">
        <v>6425.42805818659</v>
      </c>
      <c r="U5" t="n">
        <v>6259.20172395548</v>
      </c>
      <c r="V5" t="n">
        <v>6327.38479974647</v>
      </c>
      <c r="W5" t="n">
        <v>6557.19587282841</v>
      </c>
      <c r="X5" t="n">
        <v>6759.0437619952</v>
      </c>
      <c r="Y5" t="n">
        <v>6939.32148467656</v>
      </c>
      <c r="Z5" t="n">
        <v>7190.46017125018</v>
      </c>
      <c r="AA5" t="n">
        <v>7539.95166852226</v>
      </c>
      <c r="AB5" t="n">
        <v>7855.41041518011</v>
      </c>
      <c r="AC5" t="n">
        <v>7856.67634274904</v>
      </c>
      <c r="AD5" t="n">
        <v>7969.37791868361</v>
      </c>
      <c r="AE5" t="n">
        <v>7812.50530731664</v>
      </c>
      <c r="AF5" t="n">
        <v>7950.52280954534</v>
      </c>
    </row>
    <row r="6">
      <c r="A6" t="s">
        <v>234</v>
      </c>
      <c r="B6" t="s">
        <v>380</v>
      </c>
      <c r="C6" t="s">
        <v>317</v>
      </c>
      <c r="D6" t="s">
        <v>381</v>
      </c>
      <c r="E6" t="s">
        <v>318</v>
      </c>
      <c r="F6" t="n">
        <v>2085.77058742494</v>
      </c>
      <c r="G6" t="n">
        <v>2063.45655329229</v>
      </c>
      <c r="H6" t="n">
        <v>2035.759545484</v>
      </c>
      <c r="I6" t="n">
        <v>2037.70326083633</v>
      </c>
      <c r="J6" t="n">
        <v>2029.35535574717</v>
      </c>
      <c r="K6" t="n">
        <v>2025.10071676473</v>
      </c>
      <c r="L6" t="n">
        <v>1985.84528169727</v>
      </c>
      <c r="M6" t="n">
        <v>1934.23673576761</v>
      </c>
      <c r="N6" t="n">
        <v>1876.94644980588</v>
      </c>
      <c r="O6" t="n">
        <v>1814.34129202665</v>
      </c>
      <c r="P6" t="n">
        <v>1762.36663331244</v>
      </c>
      <c r="Q6" t="n">
        <v>1755.25545773873</v>
      </c>
      <c r="R6" t="n">
        <v>1739.06184866293</v>
      </c>
      <c r="S6" t="n">
        <v>1699.54882940548</v>
      </c>
      <c r="T6" t="n">
        <v>1630.47211970624</v>
      </c>
      <c r="U6" t="n">
        <v>1585.05795748182</v>
      </c>
      <c r="V6" t="n">
        <v>1539.25129065068</v>
      </c>
      <c r="W6" t="n">
        <v>1507.14029251068</v>
      </c>
      <c r="X6" t="n">
        <v>1489.49738604554</v>
      </c>
      <c r="Y6" t="n">
        <v>1490.44453258708</v>
      </c>
      <c r="Z6" t="n">
        <v>1498.0235181563</v>
      </c>
      <c r="AA6" t="n">
        <v>1609.95358257651</v>
      </c>
      <c r="AB6" t="n">
        <v>1654.31963581455</v>
      </c>
      <c r="AC6" t="n">
        <v>1649.02129086173</v>
      </c>
      <c r="AD6" t="n">
        <v>1605.18691439473</v>
      </c>
      <c r="AE6" t="n">
        <v>1524.74283530683</v>
      </c>
      <c r="AF6" t="n">
        <v>1515.6086892549</v>
      </c>
    </row>
    <row r="7">
      <c r="A7" t="s">
        <v>234</v>
      </c>
      <c r="B7" t="s">
        <v>382</v>
      </c>
      <c r="C7" t="s">
        <v>317</v>
      </c>
      <c r="D7" t="s">
        <v>383</v>
      </c>
      <c r="E7" t="s">
        <v>318</v>
      </c>
      <c r="F7" t="n">
        <v>2156.6832753556</v>
      </c>
      <c r="G7" t="n">
        <v>2203.45317655075</v>
      </c>
      <c r="H7" t="n">
        <v>2157.23090945392</v>
      </c>
      <c r="I7" t="n">
        <v>2217.67315619112</v>
      </c>
      <c r="J7" t="n">
        <v>2300.98249202303</v>
      </c>
      <c r="K7" t="n">
        <v>2372.04682607335</v>
      </c>
      <c r="L7" t="n">
        <v>2336.70534446222</v>
      </c>
      <c r="M7" t="n">
        <v>2319.06389326153</v>
      </c>
      <c r="N7" t="n">
        <v>2334.94361903923</v>
      </c>
      <c r="O7" t="n">
        <v>2343.95684473445</v>
      </c>
      <c r="P7" t="n">
        <v>2408.97563958176</v>
      </c>
      <c r="Q7" t="n">
        <v>2516.88694801139</v>
      </c>
      <c r="R7" t="n">
        <v>2574.65073938612</v>
      </c>
      <c r="S7" t="n">
        <v>2615.5083022717</v>
      </c>
      <c r="T7" t="n">
        <v>2541.11161568724</v>
      </c>
      <c r="U7" t="n">
        <v>2419.41593361678</v>
      </c>
      <c r="V7" t="n">
        <v>2282.69031460453</v>
      </c>
      <c r="W7" t="n">
        <v>2225.44518236155</v>
      </c>
      <c r="X7" t="n">
        <v>2207.11532601436</v>
      </c>
      <c r="Y7" t="n">
        <v>2181.34366275892</v>
      </c>
      <c r="Z7" t="n">
        <v>2210.31534548806</v>
      </c>
      <c r="AA7" t="n">
        <v>2299.38737534878</v>
      </c>
      <c r="AB7" t="n">
        <v>2307.56147368171</v>
      </c>
      <c r="AC7" t="n">
        <v>2291.99725253692</v>
      </c>
      <c r="AD7" t="n">
        <v>2278.67795129453</v>
      </c>
      <c r="AE7" t="n">
        <v>2210.71953667907</v>
      </c>
      <c r="AF7" t="n">
        <v>2241.87992633586</v>
      </c>
    </row>
    <row r="8">
      <c r="A8" t="s">
        <v>234</v>
      </c>
      <c r="B8" t="s">
        <v>384</v>
      </c>
      <c r="C8" t="s">
        <v>317</v>
      </c>
      <c r="D8" t="s">
        <v>385</v>
      </c>
      <c r="E8" t="s">
        <v>318</v>
      </c>
      <c r="F8" t="n">
        <v>1415.3056390737</v>
      </c>
      <c r="G8" t="n">
        <v>1417.37399769934</v>
      </c>
      <c r="H8" t="n">
        <v>1361.56663195479</v>
      </c>
      <c r="I8" t="n">
        <v>1371.5158398678</v>
      </c>
      <c r="J8" t="n">
        <v>1422.84781406723</v>
      </c>
      <c r="K8" t="n">
        <v>1412.95760874817</v>
      </c>
      <c r="L8" t="n">
        <v>1324.90038856528</v>
      </c>
      <c r="M8" t="n">
        <v>1252.87767496867</v>
      </c>
      <c r="N8" t="n">
        <v>1268.90719159681</v>
      </c>
      <c r="O8" t="n">
        <v>1230.41443437033</v>
      </c>
      <c r="P8" t="n">
        <v>1217.49193061355</v>
      </c>
      <c r="Q8" t="n">
        <v>1232.11264772561</v>
      </c>
      <c r="R8" t="n">
        <v>1277.60606830613</v>
      </c>
      <c r="S8" t="n">
        <v>1409.86592230292</v>
      </c>
      <c r="T8" t="n">
        <v>1490.37681468422</v>
      </c>
      <c r="U8" t="n">
        <v>1708.72426113665</v>
      </c>
      <c r="V8" t="n">
        <v>1778.51648234055</v>
      </c>
      <c r="W8" t="n">
        <v>1831.98341779905</v>
      </c>
      <c r="X8" t="n">
        <v>1861.57551864186</v>
      </c>
      <c r="Y8" t="n">
        <v>1887.09801575389</v>
      </c>
      <c r="Z8" t="n">
        <v>1919.23482411673</v>
      </c>
      <c r="AA8" t="n">
        <v>1933.94720595579</v>
      </c>
      <c r="AB8" t="n">
        <v>1858.48628936339</v>
      </c>
      <c r="AC8" t="n">
        <v>1942.65552513287</v>
      </c>
      <c r="AD8" t="n">
        <v>2036.71287460924</v>
      </c>
      <c r="AE8" t="n">
        <v>1981.37184018757</v>
      </c>
      <c r="AF8" t="n">
        <v>1927.78289691178</v>
      </c>
    </row>
    <row r="9">
      <c r="A9" t="s">
        <v>234</v>
      </c>
      <c r="B9" t="s">
        <v>386</v>
      </c>
      <c r="C9" t="s">
        <v>317</v>
      </c>
      <c r="D9" t="s">
        <v>387</v>
      </c>
      <c r="E9" t="s">
        <v>318</v>
      </c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</row>
    <row r="10">
      <c r="A10" t="s">
        <v>234</v>
      </c>
      <c r="B10" t="s">
        <v>388</v>
      </c>
      <c r="C10" t="s">
        <v>317</v>
      </c>
      <c r="D10" t="s">
        <v>389</v>
      </c>
      <c r="E10" t="s">
        <v>318</v>
      </c>
      <c r="F10" t="n">
        <v>3954.65062070937</v>
      </c>
      <c r="G10" t="n">
        <v>4160.82942665222</v>
      </c>
      <c r="H10" t="n">
        <v>4361.48666697147</v>
      </c>
      <c r="I10" t="n">
        <v>4428.65910788818</v>
      </c>
      <c r="J10" t="n">
        <v>4526.63116309621</v>
      </c>
      <c r="K10" t="n">
        <v>4689.81929120726</v>
      </c>
      <c r="L10" t="n">
        <v>4865.97662361482</v>
      </c>
      <c r="M10" t="n">
        <v>5117.63347994464</v>
      </c>
      <c r="N10" t="n">
        <v>5358.36257329009</v>
      </c>
      <c r="O10" t="n">
        <v>5538.53363698402</v>
      </c>
      <c r="P10" t="n">
        <v>5837.32810310957</v>
      </c>
      <c r="Q10" t="n">
        <v>6304.69019347053</v>
      </c>
      <c r="R10" t="n">
        <v>6779.03446031134</v>
      </c>
      <c r="S10" t="n">
        <v>7278.31849165484</v>
      </c>
      <c r="T10" t="n">
        <v>7477.7492409915</v>
      </c>
      <c r="U10" t="n">
        <v>7896.52698823176</v>
      </c>
      <c r="V10" t="n">
        <v>8274.05937397404</v>
      </c>
      <c r="W10" t="n">
        <v>8688.56606044908</v>
      </c>
      <c r="X10" t="n">
        <v>9051.99404670918</v>
      </c>
      <c r="Y10" t="n">
        <v>9287.33041219766</v>
      </c>
      <c r="Z10" t="n">
        <v>9426.44677142298</v>
      </c>
      <c r="AA10" t="n">
        <v>9375.8382536981</v>
      </c>
      <c r="AB10" t="n">
        <v>9325.7309053696</v>
      </c>
      <c r="AC10" t="n">
        <v>9351.9956998567</v>
      </c>
      <c r="AD10" t="n">
        <v>9397.32970069001</v>
      </c>
      <c r="AE10" t="n">
        <v>9406.12095916561</v>
      </c>
      <c r="AF10" t="n">
        <v>9899.14013237565</v>
      </c>
    </row>
    <row r="11">
      <c r="A11" t="s">
        <v>234</v>
      </c>
      <c r="B11" t="s">
        <v>390</v>
      </c>
      <c r="C11" t="s">
        <v>317</v>
      </c>
      <c r="D11" t="s">
        <v>391</v>
      </c>
      <c r="E11" t="s">
        <v>318</v>
      </c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</row>
    <row r="12">
      <c r="A12" t="s">
        <v>234</v>
      </c>
      <c r="B12" t="s">
        <v>392</v>
      </c>
      <c r="C12" t="s">
        <v>317</v>
      </c>
      <c r="D12" t="s">
        <v>393</v>
      </c>
      <c r="E12" t="s">
        <v>318</v>
      </c>
      <c r="F12" t="n">
        <v>2712.86396956929</v>
      </c>
      <c r="G12" t="n">
        <v>2760.67761445745</v>
      </c>
      <c r="H12" t="n">
        <v>2833.27920559832</v>
      </c>
      <c r="I12" t="n">
        <v>2948.35243354157</v>
      </c>
      <c r="J12" t="n">
        <v>3060.06438280178</v>
      </c>
      <c r="K12" t="n">
        <v>3154.12290184534</v>
      </c>
      <c r="L12" t="n">
        <v>3236.85341028024</v>
      </c>
      <c r="M12" t="n">
        <v>3286.1008858862</v>
      </c>
      <c r="N12" t="n">
        <v>3366.94112909575</v>
      </c>
      <c r="O12" t="n">
        <v>3440.0955972033</v>
      </c>
      <c r="P12" t="n">
        <v>3566.97405933266</v>
      </c>
      <c r="Q12" t="n">
        <v>3774.44793381132</v>
      </c>
      <c r="R12" t="n">
        <v>4009.41534642503</v>
      </c>
      <c r="S12" t="n">
        <v>4178.73351105501</v>
      </c>
      <c r="T12" t="n">
        <v>4086.35678214465</v>
      </c>
      <c r="U12" t="n">
        <v>4061.33711180614</v>
      </c>
      <c r="V12" t="n">
        <v>3988.8349255044</v>
      </c>
      <c r="W12" t="n">
        <v>4007.52015329712</v>
      </c>
      <c r="X12" t="n">
        <v>4036.23944334018</v>
      </c>
      <c r="Y12" t="n">
        <v>4092.72018162491</v>
      </c>
      <c r="Z12" t="n">
        <v>4219.02509857094</v>
      </c>
      <c r="AA12" t="n">
        <v>4277.02017136642</v>
      </c>
      <c r="AB12" t="n">
        <v>4312.83379313205</v>
      </c>
      <c r="AC12" t="n">
        <v>4412.79879172839</v>
      </c>
      <c r="AD12" t="n">
        <v>4446.63897423116</v>
      </c>
      <c r="AE12" t="n">
        <v>4359.18162851675</v>
      </c>
      <c r="AF12" t="n">
        <v>4492.31726903844</v>
      </c>
    </row>
    <row r="13">
      <c r="A13" t="s">
        <v>234</v>
      </c>
      <c r="B13" t="s">
        <v>394</v>
      </c>
      <c r="C13" t="s">
        <v>317</v>
      </c>
      <c r="D13" t="s">
        <v>395</v>
      </c>
      <c r="E13" t="s">
        <v>318</v>
      </c>
      <c r="F13" t="n">
        <v>2529.75245682896</v>
      </c>
      <c r="G13" t="n">
        <v>2636.1787265781</v>
      </c>
      <c r="H13" t="n">
        <v>2770.61531717916</v>
      </c>
      <c r="I13" t="n">
        <v>2891.87386246167</v>
      </c>
      <c r="J13" t="n">
        <v>3054.73835031089</v>
      </c>
      <c r="K13" t="n">
        <v>3218.8058940212</v>
      </c>
      <c r="L13" t="n">
        <v>3336.09986564117</v>
      </c>
      <c r="M13" t="n">
        <v>3450.76881770779</v>
      </c>
      <c r="N13" t="n">
        <v>3598.63520559228</v>
      </c>
      <c r="O13" t="n">
        <v>3773.76752596761</v>
      </c>
      <c r="P13" t="n">
        <v>3966.27508453199</v>
      </c>
      <c r="Q13" t="n">
        <v>4274.4215486723</v>
      </c>
      <c r="R13" t="n">
        <v>4534.72207703746</v>
      </c>
      <c r="S13" t="n">
        <v>4880.86779037838</v>
      </c>
      <c r="T13" t="n">
        <v>4843.51808229537</v>
      </c>
      <c r="U13" t="n">
        <v>4941.09465707282</v>
      </c>
      <c r="V13" t="n">
        <v>4954.05831094352</v>
      </c>
      <c r="W13" t="n">
        <v>5072.8034617001</v>
      </c>
      <c r="X13" t="n">
        <v>5148.30947416286</v>
      </c>
      <c r="Y13" t="n">
        <v>5275.70801464862</v>
      </c>
      <c r="Z13" t="n">
        <v>5442.6031106922</v>
      </c>
      <c r="AA13" t="n">
        <v>5554.02042507921</v>
      </c>
      <c r="AB13" t="n">
        <v>5655.56371415703</v>
      </c>
      <c r="AC13" t="n">
        <v>5760.64177927833</v>
      </c>
      <c r="AD13" t="n">
        <v>5766.68118360546</v>
      </c>
      <c r="AE13" t="n">
        <v>5809.69167604492</v>
      </c>
      <c r="AF13" t="n">
        <v>5898.10011297243</v>
      </c>
    </row>
    <row r="14">
      <c r="A14" t="s">
        <v>234</v>
      </c>
      <c r="B14" t="s">
        <v>396</v>
      </c>
      <c r="C14" t="s">
        <v>317</v>
      </c>
      <c r="D14" t="s">
        <v>397</v>
      </c>
      <c r="E14" t="s">
        <v>318</v>
      </c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</row>
    <row r="15">
      <c r="A15" t="s">
        <v>234</v>
      </c>
      <c r="B15" t="s">
        <v>398</v>
      </c>
      <c r="C15" t="s">
        <v>317</v>
      </c>
      <c r="D15" t="s">
        <v>399</v>
      </c>
      <c r="E15" t="s">
        <v>318</v>
      </c>
      <c r="F15" t="n">
        <v>3152.56974105623</v>
      </c>
      <c r="G15" t="n">
        <v>3160.30901289823</v>
      </c>
      <c r="H15" t="n">
        <v>3297.52306338384</v>
      </c>
      <c r="I15" t="n">
        <v>3393.57743115531</v>
      </c>
      <c r="J15" t="n">
        <v>3491.1617266369</v>
      </c>
      <c r="K15" t="n">
        <v>3583.39749986539</v>
      </c>
      <c r="L15" t="n">
        <v>3611.0329329393</v>
      </c>
      <c r="M15" t="n">
        <v>3619.22052580275</v>
      </c>
      <c r="N15" t="n">
        <v>3576.22595631947</v>
      </c>
      <c r="O15" t="n">
        <v>3633.01323697495</v>
      </c>
      <c r="P15" t="n">
        <v>3694.44289923357</v>
      </c>
      <c r="Q15" t="n">
        <v>3772.92563653868</v>
      </c>
      <c r="R15" t="n">
        <v>3888.58218287701</v>
      </c>
      <c r="S15" t="n">
        <v>4005.41986191747</v>
      </c>
      <c r="T15" t="n">
        <v>3946.32434871813</v>
      </c>
      <c r="U15" t="n">
        <v>3972.12117143628</v>
      </c>
      <c r="V15" t="n">
        <v>3984.33094611007</v>
      </c>
      <c r="W15" t="n">
        <v>4011.81159062763</v>
      </c>
      <c r="X15" t="n">
        <v>3931.36194292233</v>
      </c>
      <c r="Y15" t="n">
        <v>3840.29055239866</v>
      </c>
      <c r="Z15" t="n">
        <v>3793.8338995544</v>
      </c>
      <c r="AA15" t="n">
        <v>3702.32389541352</v>
      </c>
      <c r="AB15" t="n">
        <v>3667.7315039105</v>
      </c>
      <c r="AC15" t="n">
        <v>3509.42264779309</v>
      </c>
      <c r="AD15" t="n">
        <v>3380.51269752782</v>
      </c>
      <c r="AE15" t="n">
        <v>3203.47215843355</v>
      </c>
      <c r="AF15" t="n">
        <v>3189.5636864618</v>
      </c>
    </row>
    <row r="16">
      <c r="A16" t="s">
        <v>234</v>
      </c>
      <c r="B16" t="s">
        <v>400</v>
      </c>
      <c r="C16" t="s">
        <v>317</v>
      </c>
      <c r="D16" t="s">
        <v>401</v>
      </c>
      <c r="E16" t="s">
        <v>318</v>
      </c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</row>
    <row r="17">
      <c r="A17" t="s">
        <v>234</v>
      </c>
      <c r="B17" t="s">
        <v>402</v>
      </c>
      <c r="C17" t="s">
        <v>317</v>
      </c>
      <c r="D17" t="s">
        <v>403</v>
      </c>
      <c r="E17" t="s">
        <v>318</v>
      </c>
      <c r="F17" t="n">
        <v>1330.34711126815</v>
      </c>
      <c r="G17" t="n">
        <v>1402.92098688751</v>
      </c>
      <c r="H17" t="n">
        <v>1491.86263594709</v>
      </c>
      <c r="I17" t="n">
        <v>1576.51278260854</v>
      </c>
      <c r="J17" t="n">
        <v>1664.08070078138</v>
      </c>
      <c r="K17" t="n">
        <v>1738.78062295541</v>
      </c>
      <c r="L17" t="n">
        <v>1821.80298883653</v>
      </c>
      <c r="M17" t="n">
        <v>1913.04122082977</v>
      </c>
      <c r="N17" t="n">
        <v>2013.0658292374</v>
      </c>
      <c r="O17" t="n">
        <v>2081.80114686889</v>
      </c>
      <c r="P17" t="n">
        <v>2173.09118327223</v>
      </c>
      <c r="Q17" t="n">
        <v>2314.61746017576</v>
      </c>
      <c r="R17" t="n">
        <v>2460.36544301385</v>
      </c>
      <c r="S17" t="n">
        <v>2598.32287960181</v>
      </c>
      <c r="T17" t="n">
        <v>2691.08602915019</v>
      </c>
      <c r="U17" t="n">
        <v>2828.8282978961</v>
      </c>
      <c r="V17" t="n">
        <v>2881.38425849348</v>
      </c>
      <c r="W17" t="n">
        <v>2978.10124596512</v>
      </c>
      <c r="X17" t="n">
        <v>3054.95683469223</v>
      </c>
      <c r="Y17" t="n">
        <v>3120.049245637</v>
      </c>
      <c r="Z17" t="n">
        <v>3181.19406317969</v>
      </c>
      <c r="AA17" t="n">
        <v>3092.44455923401</v>
      </c>
      <c r="AB17" t="n">
        <v>3009.32588465584</v>
      </c>
      <c r="AC17" t="n">
        <v>2977.01076833386</v>
      </c>
      <c r="AD17" t="n">
        <v>2894.77187811431</v>
      </c>
      <c r="AE17" t="n">
        <v>2785.81925114584</v>
      </c>
      <c r="AF17" t="n">
        <v>2762.11272916801</v>
      </c>
    </row>
    <row r="18">
      <c r="A18" t="s">
        <v>234</v>
      </c>
      <c r="B18" t="s">
        <v>404</v>
      </c>
      <c r="C18" t="s">
        <v>317</v>
      </c>
      <c r="D18" t="s">
        <v>405</v>
      </c>
      <c r="E18" t="s">
        <v>318</v>
      </c>
      <c r="F18" t="n">
        <v>5343.35928138078</v>
      </c>
      <c r="G18" t="n">
        <v>5480.76143535081</v>
      </c>
      <c r="H18" t="n">
        <v>5697.37556927542</v>
      </c>
      <c r="I18" t="n">
        <v>5858.55426367132</v>
      </c>
      <c r="J18" t="n">
        <v>6167.61012043384</v>
      </c>
      <c r="K18" t="n">
        <v>6431.18685720745</v>
      </c>
      <c r="L18" t="n">
        <v>6622.8331387378</v>
      </c>
      <c r="M18" t="n">
        <v>6906.8808836477</v>
      </c>
      <c r="N18" t="n">
        <v>7378.36666261618</v>
      </c>
      <c r="O18" t="n">
        <v>7690.96053401248</v>
      </c>
      <c r="P18" t="n">
        <v>7909.5182611563</v>
      </c>
      <c r="Q18" t="n">
        <v>8047.77079190857</v>
      </c>
      <c r="R18" t="n">
        <v>8130.06701832788</v>
      </c>
      <c r="S18" t="n">
        <v>8274.11406864799</v>
      </c>
      <c r="T18" t="n">
        <v>8430.23075086891</v>
      </c>
      <c r="U18" t="n">
        <v>7880.79765303442</v>
      </c>
      <c r="V18" t="n">
        <v>7431.023035364</v>
      </c>
      <c r="W18" t="n">
        <v>7254.0525823394</v>
      </c>
      <c r="X18" t="n">
        <v>7215.35192740543</v>
      </c>
      <c r="Y18" t="n">
        <v>7224.56487468266</v>
      </c>
      <c r="Z18" t="n">
        <v>7234.94939280367</v>
      </c>
      <c r="AA18" t="n">
        <v>7491.84658289877</v>
      </c>
      <c r="AB18" t="n">
        <v>7653.16665167218</v>
      </c>
      <c r="AC18" t="n">
        <v>7739.27042324702</v>
      </c>
      <c r="AD18" t="n">
        <v>7764.24420664896</v>
      </c>
      <c r="AE18" t="n">
        <v>7451.7731138192</v>
      </c>
      <c r="AF18" t="n">
        <v>7240.29493078854</v>
      </c>
    </row>
    <row r="19">
      <c r="A19" t="s">
        <v>234</v>
      </c>
      <c r="B19" t="s">
        <v>406</v>
      </c>
      <c r="C19" t="s">
        <v>317</v>
      </c>
      <c r="D19" t="s">
        <v>407</v>
      </c>
      <c r="E19" t="s">
        <v>318</v>
      </c>
      <c r="F19" t="n">
        <v>1501.85671549446</v>
      </c>
      <c r="G19" t="n">
        <v>1583.49998849886</v>
      </c>
      <c r="H19" t="n">
        <v>1684.41146418796</v>
      </c>
      <c r="I19" t="n">
        <v>1789.02789463672</v>
      </c>
      <c r="J19" t="n">
        <v>1899.45891755162</v>
      </c>
      <c r="K19" t="n">
        <v>1981.57514861938</v>
      </c>
      <c r="L19" t="n">
        <v>2022.65657259235</v>
      </c>
      <c r="M19" t="n">
        <v>2054.65092244749</v>
      </c>
      <c r="N19" t="n">
        <v>2086.73515213946</v>
      </c>
      <c r="O19" t="n">
        <v>2141.75528747161</v>
      </c>
      <c r="P19" t="n">
        <v>2217.57700304191</v>
      </c>
      <c r="Q19" t="n">
        <v>2316.673460098</v>
      </c>
      <c r="R19" t="n">
        <v>2408.67606422758</v>
      </c>
      <c r="S19" t="n">
        <v>2495.19813591873</v>
      </c>
      <c r="T19" t="n">
        <v>2576.38604451315</v>
      </c>
      <c r="U19" t="n">
        <v>2605.8975292111</v>
      </c>
      <c r="V19" t="n">
        <v>2563.48281441768</v>
      </c>
      <c r="W19" t="n">
        <v>2563.16083372047</v>
      </c>
      <c r="X19" t="n">
        <v>2552.51698018255</v>
      </c>
      <c r="Y19" t="n">
        <v>2592.17973770068</v>
      </c>
      <c r="Z19" t="n">
        <v>2640.87010687802</v>
      </c>
      <c r="AA19" t="n">
        <v>2749.65316779534</v>
      </c>
      <c r="AB19" t="n">
        <v>2763.12441477269</v>
      </c>
      <c r="AC19" t="n">
        <v>2793.62613428841</v>
      </c>
      <c r="AD19" t="n">
        <v>2780.1403869503</v>
      </c>
      <c r="AE19" t="n">
        <v>2656.40822457007</v>
      </c>
      <c r="AF19" t="n">
        <v>2625.73012549494</v>
      </c>
    </row>
    <row r="20">
      <c r="A20" t="s">
        <v>234</v>
      </c>
      <c r="B20" t="s">
        <v>408</v>
      </c>
      <c r="C20" t="s">
        <v>317</v>
      </c>
      <c r="D20" t="s">
        <v>409</v>
      </c>
      <c r="E20" t="s">
        <v>318</v>
      </c>
      <c r="F20" t="n">
        <v>2813.02719819822</v>
      </c>
      <c r="G20" t="n">
        <v>2829.16795237933</v>
      </c>
      <c r="H20" t="n">
        <v>2826.6988663813</v>
      </c>
      <c r="I20" t="n">
        <v>2798.07425569321</v>
      </c>
      <c r="J20" t="n">
        <v>2831.63775914216</v>
      </c>
      <c r="K20" t="n">
        <v>3005.65931645302</v>
      </c>
      <c r="L20" t="n">
        <v>3138.79422555074</v>
      </c>
      <c r="M20" t="n">
        <v>3392.58243891511</v>
      </c>
      <c r="N20" t="n">
        <v>3537.73806662972</v>
      </c>
      <c r="O20" t="n">
        <v>3615.59897710382</v>
      </c>
      <c r="P20" t="n">
        <v>3889.26875103966</v>
      </c>
      <c r="Q20" t="n">
        <v>4342.53100844084</v>
      </c>
      <c r="R20" t="n">
        <v>4550.84214895472</v>
      </c>
      <c r="S20" t="n">
        <v>5055.7272751691</v>
      </c>
      <c r="T20" t="n">
        <v>6461.22048238201</v>
      </c>
      <c r="U20" t="n">
        <v>6746.55520485309</v>
      </c>
      <c r="V20" t="n">
        <v>7280.9495393392</v>
      </c>
      <c r="W20" t="n">
        <v>7991.33621091824</v>
      </c>
      <c r="X20" t="n">
        <v>8392.39903175749</v>
      </c>
      <c r="Y20" t="n">
        <v>8153.07692510519</v>
      </c>
      <c r="Z20" t="n">
        <v>8131.15038412431</v>
      </c>
      <c r="AA20" t="n">
        <v>8153.95987800742</v>
      </c>
      <c r="AB20" t="n">
        <v>8471.60860828172</v>
      </c>
      <c r="AC20" t="n">
        <v>8496.16937033852</v>
      </c>
      <c r="AD20" t="n">
        <v>8559.50750541126</v>
      </c>
      <c r="AE20" t="n">
        <v>7986.68605123042</v>
      </c>
      <c r="AF20" t="n">
        <v>7771.8592012062</v>
      </c>
    </row>
    <row r="21">
      <c r="A21" t="s">
        <v>234</v>
      </c>
      <c r="B21" t="s">
        <v>410</v>
      </c>
      <c r="C21" t="s">
        <v>317</v>
      </c>
      <c r="D21" t="s">
        <v>411</v>
      </c>
      <c r="E21" t="s">
        <v>318</v>
      </c>
      <c r="F21" t="n">
        <v>3427.45054303081</v>
      </c>
      <c r="G21" t="n">
        <v>3487.73181338065</v>
      </c>
      <c r="H21" t="n">
        <v>3521.86281203149</v>
      </c>
      <c r="I21" t="n">
        <v>3541.47054004216</v>
      </c>
      <c r="J21" t="n">
        <v>3642.01153951644</v>
      </c>
      <c r="K21" t="n">
        <v>3986.41329113324</v>
      </c>
      <c r="L21" t="n">
        <v>4204.92404410636</v>
      </c>
      <c r="M21" t="n">
        <v>4538.19622533615</v>
      </c>
      <c r="N21" t="n">
        <v>4760.2169612983</v>
      </c>
      <c r="O21" t="n">
        <v>4946.21167717559</v>
      </c>
      <c r="P21" t="n">
        <v>5343.26607141971</v>
      </c>
      <c r="Q21" t="n">
        <v>5870.30446601183</v>
      </c>
      <c r="R21" t="n">
        <v>6259.4300603634</v>
      </c>
      <c r="S21" t="n">
        <v>7042.27023560956</v>
      </c>
      <c r="T21" t="n">
        <v>8546.36687117348</v>
      </c>
      <c r="U21" t="n">
        <v>9075.83843608986</v>
      </c>
      <c r="V21" t="n">
        <v>9711.10567797489</v>
      </c>
      <c r="W21" t="n">
        <v>10465.813726956</v>
      </c>
      <c r="X21" t="n">
        <v>10927.8065077315</v>
      </c>
      <c r="Y21" t="n">
        <v>10635.4842526293</v>
      </c>
      <c r="Z21" t="n">
        <v>10788.5747854057</v>
      </c>
      <c r="AA21" t="n">
        <v>10941.2083119336</v>
      </c>
      <c r="AB21" t="n">
        <v>11214.4192615014</v>
      </c>
      <c r="AC21" t="n">
        <v>11168.323837607</v>
      </c>
      <c r="AD21" t="n">
        <v>11048.1933734313</v>
      </c>
      <c r="AE21" t="n">
        <v>10317.9970291761</v>
      </c>
      <c r="AF21" t="n">
        <v>10144.2971547794</v>
      </c>
    </row>
    <row r="22">
      <c r="A22" t="s">
        <v>234</v>
      </c>
      <c r="B22" t="s">
        <v>412</v>
      </c>
      <c r="C22" t="s">
        <v>317</v>
      </c>
      <c r="D22" t="s">
        <v>413</v>
      </c>
      <c r="E22" t="s">
        <v>318</v>
      </c>
      <c r="F22" t="n">
        <v>616.521106270263</v>
      </c>
      <c r="G22" t="n">
        <v>660.466542001796</v>
      </c>
      <c r="H22" t="n">
        <v>696.888888157932</v>
      </c>
      <c r="I22" t="n">
        <v>744.847993067723</v>
      </c>
      <c r="J22" t="n">
        <v>811.552912987784</v>
      </c>
      <c r="K22" t="n">
        <v>981.134808259983</v>
      </c>
      <c r="L22" t="n">
        <v>1066.1387351496</v>
      </c>
      <c r="M22" t="n">
        <v>1145.64771182434</v>
      </c>
      <c r="N22" t="n">
        <v>1222.42243572677</v>
      </c>
      <c r="O22" t="n">
        <v>1330.30393861485</v>
      </c>
      <c r="P22" t="n">
        <v>1453.58850799064</v>
      </c>
      <c r="Q22" t="n">
        <v>1527.66640349792</v>
      </c>
      <c r="R22" t="n">
        <v>1708.08911609664</v>
      </c>
      <c r="S22" t="n">
        <v>1985.61535862463</v>
      </c>
      <c r="T22" t="n">
        <v>2085.44034062758</v>
      </c>
      <c r="U22" t="n">
        <v>2329.161797688</v>
      </c>
      <c r="V22" t="n">
        <v>2430.28588725163</v>
      </c>
      <c r="W22" t="n">
        <v>2475.23672880085</v>
      </c>
      <c r="X22" t="n">
        <v>2536.57637948778</v>
      </c>
      <c r="Y22" t="n">
        <v>2483.29251330793</v>
      </c>
      <c r="Z22" t="n">
        <v>2655.9118731913</v>
      </c>
      <c r="AA22" t="n">
        <v>2784.0333177581</v>
      </c>
      <c r="AB22" t="n">
        <v>2740.9916951551</v>
      </c>
      <c r="AC22" t="n">
        <v>2670.99009410399</v>
      </c>
      <c r="AD22" t="n">
        <v>2488.69421506909</v>
      </c>
      <c r="AE22" t="n">
        <v>2331.31097794772</v>
      </c>
      <c r="AF22" t="n">
        <v>2372.43795357416</v>
      </c>
    </row>
    <row r="23">
      <c r="A23" t="s">
        <v>234</v>
      </c>
      <c r="B23" t="s">
        <v>414</v>
      </c>
      <c r="C23" t="s">
        <v>317</v>
      </c>
      <c r="D23" t="s">
        <v>415</v>
      </c>
      <c r="E23" t="s">
        <v>318</v>
      </c>
      <c r="F23" t="n">
        <v>8472.18824396111</v>
      </c>
      <c r="G23" t="n">
        <v>8875.00464115343</v>
      </c>
      <c r="H23" t="n">
        <v>9306.94809515821</v>
      </c>
      <c r="I23" t="n">
        <v>9861.91442446057</v>
      </c>
      <c r="J23" t="n">
        <v>10668.0053478899</v>
      </c>
      <c r="K23" t="n">
        <v>11578.4429732945</v>
      </c>
      <c r="L23" t="n">
        <v>12352.3981795885</v>
      </c>
      <c r="M23" t="n">
        <v>13503.3727182248</v>
      </c>
      <c r="N23" t="n">
        <v>14684.0580232818</v>
      </c>
      <c r="O23" t="n">
        <v>16001.5797245815</v>
      </c>
      <c r="P23" t="n">
        <v>17674.0703309353</v>
      </c>
      <c r="Q23" t="n">
        <v>19948.0133568769</v>
      </c>
      <c r="R23" t="n">
        <v>21951.5003222101</v>
      </c>
      <c r="S23" t="n">
        <v>22856.3544764143</v>
      </c>
      <c r="T23" t="n">
        <v>23078.5857084046</v>
      </c>
      <c r="U23" t="n">
        <v>22500.4736067639</v>
      </c>
      <c r="V23" t="n">
        <v>21171.0124468</v>
      </c>
      <c r="W23" t="n">
        <v>19588.8813109566</v>
      </c>
      <c r="X23" t="n">
        <v>18420.3932712456</v>
      </c>
      <c r="Y23" t="n">
        <v>18149.6069448097</v>
      </c>
      <c r="Z23" t="n">
        <v>17811.317653779</v>
      </c>
      <c r="AA23" t="n">
        <v>18013.3208876336</v>
      </c>
      <c r="AB23" t="n">
        <v>18910.2317512726</v>
      </c>
      <c r="AC23" t="n">
        <v>19931.1013129171</v>
      </c>
      <c r="AD23" t="n">
        <v>20164.6611972981</v>
      </c>
      <c r="AE23" t="n">
        <v>19873.8061941463</v>
      </c>
      <c r="AF23" t="n">
        <v>20155.2392649651</v>
      </c>
    </row>
    <row r="24">
      <c r="A24" t="s">
        <v>234</v>
      </c>
      <c r="B24" t="s">
        <v>416</v>
      </c>
      <c r="C24" t="s">
        <v>317</v>
      </c>
      <c r="D24" t="s">
        <v>417</v>
      </c>
      <c r="E24" t="s">
        <v>318</v>
      </c>
      <c r="F24" t="n">
        <v>7797.49002297781</v>
      </c>
      <c r="G24" t="n">
        <v>8496.98283050157</v>
      </c>
      <c r="H24" t="n">
        <v>9164.59175263511</v>
      </c>
      <c r="I24" t="n">
        <v>9926.64736447314</v>
      </c>
      <c r="J24" t="n">
        <v>10895.818877647</v>
      </c>
      <c r="K24" t="n">
        <v>12080.5375939151</v>
      </c>
      <c r="L24" t="n">
        <v>12773.2910236994</v>
      </c>
      <c r="M24" t="n">
        <v>13662.5663105997</v>
      </c>
      <c r="N24" t="n">
        <v>14491.2214145968</v>
      </c>
      <c r="O24" t="n">
        <v>15333.48691278</v>
      </c>
      <c r="P24" t="n">
        <v>16232.6018953302</v>
      </c>
      <c r="Q24" t="n">
        <v>17323.8920568041</v>
      </c>
      <c r="R24" t="n">
        <v>18482.706164105</v>
      </c>
      <c r="S24" t="n">
        <v>19110.4123839066</v>
      </c>
      <c r="T24" t="n">
        <v>20077.6668121696</v>
      </c>
      <c r="U24" t="n">
        <v>19638.4503915945</v>
      </c>
      <c r="V24" t="n">
        <v>19795.3181882891</v>
      </c>
      <c r="W24" t="n">
        <v>20055.3707160138</v>
      </c>
      <c r="X24" t="n">
        <v>20117.7507868708</v>
      </c>
      <c r="Y24" t="n">
        <v>20690.4554862141</v>
      </c>
      <c r="Z24" t="n">
        <v>20972.2653207137</v>
      </c>
      <c r="AA24" t="n">
        <v>18667.6686140922</v>
      </c>
      <c r="AB24" t="n">
        <v>19699.5890521905</v>
      </c>
      <c r="AC24" t="n">
        <v>20044.6446416215</v>
      </c>
      <c r="AD24" t="n">
        <v>20544.4327618475</v>
      </c>
      <c r="AE24" t="n">
        <v>19711.3494652954</v>
      </c>
      <c r="AF24" t="n">
        <v>21549.2041630451</v>
      </c>
    </row>
    <row r="25">
      <c r="A25" t="s">
        <v>234</v>
      </c>
      <c r="B25" t="s">
        <v>418</v>
      </c>
      <c r="C25" t="s">
        <v>317</v>
      </c>
      <c r="D25" t="s">
        <v>419</v>
      </c>
      <c r="E25" t="s">
        <v>318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</row>
    <row r="26">
      <c r="A26" t="s">
        <v>234</v>
      </c>
      <c r="B26" t="s">
        <v>420</v>
      </c>
      <c r="C26" t="s">
        <v>317</v>
      </c>
      <c r="D26" t="s">
        <v>421</v>
      </c>
      <c r="E26" t="s">
        <v>318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</row>
    <row r="27">
      <c r="A27" t="s">
        <v>234</v>
      </c>
      <c r="B27" t="s">
        <v>422</v>
      </c>
      <c r="C27" t="s">
        <v>317</v>
      </c>
      <c r="D27" t="s">
        <v>423</v>
      </c>
      <c r="E27" t="s">
        <v>318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</row>
    <row r="28">
      <c r="A28" t="s">
        <v>234</v>
      </c>
      <c r="B28" t="s">
        <v>424</v>
      </c>
      <c r="C28" t="s">
        <v>317</v>
      </c>
      <c r="D28" t="s">
        <v>425</v>
      </c>
      <c r="E28" t="s">
        <v>318</v>
      </c>
      <c r="F28" t="n">
        <v>2650.05050926905</v>
      </c>
      <c r="G28" t="n">
        <v>2749.48382535544</v>
      </c>
      <c r="H28" t="n">
        <v>2844.10137650388</v>
      </c>
      <c r="I28" t="n">
        <v>2942.97838112236</v>
      </c>
      <c r="J28" t="n">
        <v>3105.9442352273</v>
      </c>
      <c r="K28" t="n">
        <v>3519.89723062193</v>
      </c>
      <c r="L28" t="n">
        <v>3765.91128766869</v>
      </c>
      <c r="M28" t="n">
        <v>3959.17439643927</v>
      </c>
      <c r="N28" t="n">
        <v>4122.59660574727</v>
      </c>
      <c r="O28" t="n">
        <v>4297.6458479671</v>
      </c>
      <c r="P28" t="n">
        <v>4552.31881288081</v>
      </c>
      <c r="Q28" t="n">
        <v>4770.10394296267</v>
      </c>
      <c r="R28" t="n">
        <v>5023.96529699376</v>
      </c>
      <c r="S28" t="n">
        <v>5261.31420445178</v>
      </c>
      <c r="T28" t="n">
        <v>5440.93268232887</v>
      </c>
      <c r="U28" t="n">
        <v>5999.21400507324</v>
      </c>
      <c r="V28" t="n">
        <v>6531.0428287456</v>
      </c>
      <c r="W28" t="n">
        <v>6737.07689059082</v>
      </c>
      <c r="X28" t="n">
        <v>6681.68855897921</v>
      </c>
      <c r="Y28" t="n">
        <v>6518.10973201246</v>
      </c>
      <c r="Z28" t="n">
        <v>6448.14772082312</v>
      </c>
      <c r="AA28" t="n">
        <v>6949.94094630018</v>
      </c>
      <c r="AB28" t="n">
        <v>7668.89998659378</v>
      </c>
      <c r="AC28" t="n">
        <v>6368.5295670006</v>
      </c>
      <c r="AD28" t="n">
        <v>9201.89648805751</v>
      </c>
      <c r="AE28" t="n">
        <v>10577.4551270089</v>
      </c>
      <c r="AF28" t="n">
        <v>9761.64843573087</v>
      </c>
    </row>
    <row r="29">
      <c r="A29" t="s">
        <v>234</v>
      </c>
      <c r="B29" t="s">
        <v>426</v>
      </c>
      <c r="C29" t="s">
        <v>317</v>
      </c>
      <c r="D29" t="s">
        <v>427</v>
      </c>
      <c r="E29" t="s">
        <v>318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</row>
    <row r="30">
      <c r="A30" t="s">
        <v>234</v>
      </c>
      <c r="B30" t="s">
        <v>428</v>
      </c>
      <c r="C30" t="s">
        <v>317</v>
      </c>
      <c r="D30" t="s">
        <v>429</v>
      </c>
      <c r="E30" t="s">
        <v>318</v>
      </c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</row>
    <row r="31">
      <c r="A31" t="s">
        <v>234</v>
      </c>
      <c r="B31" t="s">
        <v>430</v>
      </c>
      <c r="C31" t="s">
        <v>317</v>
      </c>
      <c r="D31" t="s">
        <v>431</v>
      </c>
      <c r="E31" t="s">
        <v>318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</row>
    <row r="32">
      <c r="A32" t="s">
        <v>234</v>
      </c>
      <c r="B32" t="s">
        <v>432</v>
      </c>
      <c r="C32" t="s">
        <v>317</v>
      </c>
      <c r="D32" t="s">
        <v>433</v>
      </c>
      <c r="E32" t="s">
        <v>318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</row>
    <row r="33">
      <c r="A33" t="s">
        <v>234</v>
      </c>
      <c r="B33" t="s">
        <v>434</v>
      </c>
      <c r="C33" t="s">
        <v>317</v>
      </c>
      <c r="D33" t="s">
        <v>435</v>
      </c>
      <c r="E33" t="s">
        <v>318</v>
      </c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</row>
    <row r="34">
      <c r="A34" t="s">
        <v>234</v>
      </c>
      <c r="B34" t="s">
        <v>436</v>
      </c>
      <c r="C34" t="s">
        <v>317</v>
      </c>
      <c r="D34" t="s">
        <v>437</v>
      </c>
      <c r="E34" t="s">
        <v>318</v>
      </c>
      <c r="F34" t="n">
        <v>988.017864601519</v>
      </c>
      <c r="G34" t="n">
        <v>1037.56737831547</v>
      </c>
      <c r="H34" t="n">
        <v>1087.02597871822</v>
      </c>
      <c r="I34" t="n">
        <v>1152.52416739426</v>
      </c>
      <c r="J34" t="n">
        <v>1249.38902869433</v>
      </c>
      <c r="K34" t="n">
        <v>1356.82070333238</v>
      </c>
      <c r="L34" t="n">
        <v>1408.05631656728</v>
      </c>
      <c r="M34" t="n">
        <v>1471.22736028172</v>
      </c>
      <c r="N34" t="n">
        <v>1534.23528995465</v>
      </c>
      <c r="O34" t="n">
        <v>1603.88520156219</v>
      </c>
      <c r="P34" t="n">
        <v>1669.53330868505</v>
      </c>
      <c r="Q34" t="n">
        <v>1733.11068346646</v>
      </c>
      <c r="R34" t="n">
        <v>1811.57839131757</v>
      </c>
      <c r="S34" t="n">
        <v>1867.8097742117</v>
      </c>
      <c r="T34" t="n">
        <v>1910.49420797381</v>
      </c>
      <c r="U34" t="n">
        <v>1904.67473197526</v>
      </c>
      <c r="V34" t="n">
        <v>1934.38955549229</v>
      </c>
      <c r="W34" t="n">
        <v>1910.56072762557</v>
      </c>
      <c r="X34" t="n">
        <v>1980.5649888651</v>
      </c>
      <c r="Y34" t="n">
        <v>2104.58964820257</v>
      </c>
      <c r="Z34" t="n">
        <v>2237.17047705153</v>
      </c>
      <c r="AA34" t="n">
        <v>2530.77710152707</v>
      </c>
      <c r="AB34" t="n">
        <v>2830.7454189763</v>
      </c>
      <c r="AC34" t="n">
        <v>2794.04249453305</v>
      </c>
      <c r="AD34" t="n">
        <v>2948.04001805619</v>
      </c>
      <c r="AE34" t="n">
        <v>2609.9152877963</v>
      </c>
      <c r="AF34" t="n">
        <v>2443.62593922233</v>
      </c>
    </row>
    <row r="35">
      <c r="A35" t="s">
        <v>234</v>
      </c>
      <c r="B35" t="s">
        <v>438</v>
      </c>
      <c r="C35" t="s">
        <v>317</v>
      </c>
      <c r="D35" t="s">
        <v>439</v>
      </c>
      <c r="E35" t="s">
        <v>318</v>
      </c>
      <c r="F35" t="n">
        <v>7154.98712286345</v>
      </c>
      <c r="G35" t="n">
        <v>7992.94106196125</v>
      </c>
      <c r="H35" t="n">
        <v>8702.59186953618</v>
      </c>
      <c r="I35" t="n">
        <v>9422.60055086721</v>
      </c>
      <c r="J35" t="n">
        <v>10412.0169401153</v>
      </c>
      <c r="K35" t="n">
        <v>12477.9382762778</v>
      </c>
      <c r="L35" t="n">
        <v>14123.326167858</v>
      </c>
      <c r="M35" t="n">
        <v>15702.2762096152</v>
      </c>
      <c r="N35" t="n">
        <v>17270.9290012279</v>
      </c>
      <c r="O35" t="n">
        <v>18204.3729593372</v>
      </c>
      <c r="P35" t="n">
        <v>19246.2540947196</v>
      </c>
      <c r="Q35" t="n">
        <v>20342.0410156138</v>
      </c>
      <c r="R35" t="n">
        <v>21935.2649588332</v>
      </c>
      <c r="S35" t="n">
        <v>22795.0315186298</v>
      </c>
      <c r="T35" t="n">
        <v>23289.0679664963</v>
      </c>
      <c r="U35" t="n">
        <v>24689.5750063319</v>
      </c>
      <c r="V35" t="n">
        <v>25853.243512636</v>
      </c>
      <c r="W35" t="n">
        <v>26760.0265924608</v>
      </c>
      <c r="X35" t="n">
        <v>27504.1545318667</v>
      </c>
      <c r="Y35" t="n">
        <v>27673.303847997</v>
      </c>
      <c r="Z35" t="n">
        <v>29835.011429542</v>
      </c>
      <c r="AA35" t="n">
        <v>34068.4425908841</v>
      </c>
      <c r="AB35" t="n">
        <v>34081.8939754313</v>
      </c>
      <c r="AC35" t="n">
        <v>35475.4689246244</v>
      </c>
      <c r="AD35" t="n">
        <v>35958.3151777478</v>
      </c>
      <c r="AE35" t="n">
        <v>36379.6192555779</v>
      </c>
      <c r="AF35" t="n">
        <v>38359.6975319919</v>
      </c>
    </row>
    <row r="36">
      <c r="A36" t="s">
        <v>234</v>
      </c>
      <c r="B36" t="s">
        <v>440</v>
      </c>
      <c r="C36" t="s">
        <v>317</v>
      </c>
      <c r="D36" t="s">
        <v>441</v>
      </c>
      <c r="E36" t="s">
        <v>318</v>
      </c>
      <c r="F36" t="n">
        <v>1714.74658979832</v>
      </c>
      <c r="G36" t="n">
        <v>1829.67693422954</v>
      </c>
      <c r="H36" t="n">
        <v>1932.14367458737</v>
      </c>
      <c r="I36" t="n">
        <v>2070.07149358397</v>
      </c>
      <c r="J36" t="n">
        <v>2217.4526644949</v>
      </c>
      <c r="K36" t="n">
        <v>2494.69017694612</v>
      </c>
      <c r="L36" t="n">
        <v>2616.18793417145</v>
      </c>
      <c r="M36" t="n">
        <v>2771.76778951782</v>
      </c>
      <c r="N36" t="n">
        <v>2997.10236722624</v>
      </c>
      <c r="O36" t="n">
        <v>3243.11291607381</v>
      </c>
      <c r="P36" t="n">
        <v>3476.29900577617</v>
      </c>
      <c r="Q36" t="n">
        <v>3918.51929192696</v>
      </c>
      <c r="R36" t="n">
        <v>4415.39069391632</v>
      </c>
      <c r="S36" t="n">
        <v>4814.87250129568</v>
      </c>
      <c r="T36" t="n">
        <v>5323.72960901429</v>
      </c>
      <c r="U36" t="n">
        <v>6029.926075344</v>
      </c>
      <c r="V36" t="n">
        <v>6449.134772097</v>
      </c>
      <c r="W36" t="n">
        <v>6454.05334553003</v>
      </c>
      <c r="X36" t="n">
        <v>6633.17960528376</v>
      </c>
      <c r="Y36" t="n">
        <v>6673.97067995188</v>
      </c>
      <c r="Z36" t="n">
        <v>6825.9974162087</v>
      </c>
      <c r="AA36" t="n">
        <v>7247.02126059735</v>
      </c>
      <c r="AB36" t="n">
        <v>7071.04605226163</v>
      </c>
      <c r="AC36" t="n">
        <v>7157.74834087428</v>
      </c>
      <c r="AD36" t="n">
        <v>7103.69377576174</v>
      </c>
      <c r="AE36" t="n">
        <v>6924.09261924788</v>
      </c>
      <c r="AF36" t="n">
        <v>7035.63921505382</v>
      </c>
    </row>
    <row r="37">
      <c r="A37" t="s">
        <v>234</v>
      </c>
      <c r="B37" t="s">
        <v>442</v>
      </c>
      <c r="C37" t="s">
        <v>317</v>
      </c>
      <c r="D37" t="s">
        <v>443</v>
      </c>
      <c r="E37" t="s">
        <v>318</v>
      </c>
      <c r="F37" t="n">
        <v>3754.62473211194</v>
      </c>
      <c r="G37" t="n">
        <v>4261.22687865189</v>
      </c>
      <c r="H37" t="n">
        <v>4599.59171918833</v>
      </c>
      <c r="I37" t="n">
        <v>4916.76863929037</v>
      </c>
      <c r="J37" t="n">
        <v>5441.46431962053</v>
      </c>
      <c r="K37" t="n">
        <v>6672.81874572471</v>
      </c>
      <c r="L37" t="n">
        <v>7693.05591356889</v>
      </c>
      <c r="M37" t="n">
        <v>8615.29317495903</v>
      </c>
      <c r="N37" t="n">
        <v>9573.46387586006</v>
      </c>
      <c r="O37" t="n">
        <v>9908.11689408004</v>
      </c>
      <c r="P37" t="n">
        <v>10571.1235413671</v>
      </c>
      <c r="Q37" t="n">
        <v>11076.4545710085</v>
      </c>
      <c r="R37" t="n">
        <v>11730.39237089</v>
      </c>
      <c r="S37" t="n">
        <v>11848.2599953142</v>
      </c>
      <c r="T37" t="n">
        <v>11455.9703152651</v>
      </c>
      <c r="U37" t="n">
        <v>11709.4919840473</v>
      </c>
      <c r="V37" t="n">
        <v>12181.5166019386</v>
      </c>
      <c r="W37" t="n">
        <v>12349.458374499</v>
      </c>
      <c r="X37" t="n">
        <v>12461.5663930637</v>
      </c>
      <c r="Y37" t="n">
        <v>12259.9902062097</v>
      </c>
      <c r="Z37" t="n">
        <v>13572.2300192689</v>
      </c>
      <c r="AA37" t="n">
        <v>16371.7590731828</v>
      </c>
      <c r="AB37" t="n">
        <v>16061.8868725086</v>
      </c>
      <c r="AC37" t="n">
        <v>16799.2833514781</v>
      </c>
      <c r="AD37" t="n">
        <v>16749.0999609142</v>
      </c>
      <c r="AE37" t="n">
        <v>16262.5039006318</v>
      </c>
      <c r="AF37" t="n">
        <v>16898.083429856</v>
      </c>
    </row>
    <row r="38">
      <c r="A38" t="s">
        <v>234</v>
      </c>
      <c r="B38" t="s">
        <v>444</v>
      </c>
      <c r="C38" t="s">
        <v>317</v>
      </c>
      <c r="D38" t="s">
        <v>445</v>
      </c>
      <c r="E38" t="s">
        <v>318</v>
      </c>
      <c r="F38" t="n">
        <v>1688.24514950262</v>
      </c>
      <c r="G38" t="n">
        <v>1904.78988431435</v>
      </c>
      <c r="H38" t="n">
        <v>2170.81397386296</v>
      </c>
      <c r="I38" t="n">
        <v>2433.9834075231</v>
      </c>
      <c r="J38" t="n">
        <v>2749.59549772543</v>
      </c>
      <c r="K38" t="n">
        <v>3303.72832427383</v>
      </c>
      <c r="L38" t="n">
        <v>3801.59354066218</v>
      </c>
      <c r="M38" t="n">
        <v>4300.37284622097</v>
      </c>
      <c r="N38" t="n">
        <v>4684.90183809253</v>
      </c>
      <c r="O38" t="n">
        <v>5034.89465621722</v>
      </c>
      <c r="P38" t="n">
        <v>5180.5846170541</v>
      </c>
      <c r="Q38" t="n">
        <v>5327.69109430137</v>
      </c>
      <c r="R38" t="n">
        <v>5767.44369955085</v>
      </c>
      <c r="S38" t="n">
        <v>6107.25480854688</v>
      </c>
      <c r="T38" t="n">
        <v>6481.39407987568</v>
      </c>
      <c r="U38" t="n">
        <v>6926.46191641192</v>
      </c>
      <c r="V38" t="n">
        <v>7196.97158723577</v>
      </c>
      <c r="W38" t="n">
        <v>7928.37831213327</v>
      </c>
      <c r="X38" t="n">
        <v>8380.02584641619</v>
      </c>
      <c r="Y38" t="n">
        <v>8709.25199253454</v>
      </c>
      <c r="Z38" t="n">
        <v>9412.5751038161</v>
      </c>
      <c r="AA38" t="n">
        <v>10439.6663361304</v>
      </c>
      <c r="AB38" t="n">
        <v>10942.7202614731</v>
      </c>
      <c r="AC38" t="n">
        <v>11514.5478092969</v>
      </c>
      <c r="AD38" t="n">
        <v>12103.0255680684</v>
      </c>
      <c r="AE38" t="n">
        <v>13193.0227356992</v>
      </c>
      <c r="AF38" t="n">
        <v>14425.9748870854</v>
      </c>
    </row>
    <row r="39">
      <c r="A39" t="s">
        <v>234</v>
      </c>
      <c r="B39" t="s">
        <v>446</v>
      </c>
      <c r="C39" t="s">
        <v>317</v>
      </c>
      <c r="D39" t="s">
        <v>447</v>
      </c>
      <c r="E39" t="s">
        <v>318</v>
      </c>
      <c r="F39" t="n">
        <v>17059.8397330054</v>
      </c>
      <c r="G39" t="n">
        <v>17664.8038219133</v>
      </c>
      <c r="H39" t="n">
        <v>18351.0170860463</v>
      </c>
      <c r="I39" t="n">
        <v>19164.974583876</v>
      </c>
      <c r="J39" t="n">
        <v>19902.1123273017</v>
      </c>
      <c r="K39" t="n">
        <v>20829.6733402255</v>
      </c>
      <c r="L39" t="n">
        <v>21460.9063927448</v>
      </c>
      <c r="M39" t="n">
        <v>21733.0696909818</v>
      </c>
      <c r="N39" t="n">
        <v>21946.5611449555</v>
      </c>
      <c r="O39" t="n">
        <v>22331.70296975</v>
      </c>
      <c r="P39" t="n">
        <v>22678.9433974479</v>
      </c>
      <c r="Q39" t="n">
        <v>23357.5071627562</v>
      </c>
      <c r="R39" t="n">
        <v>24290.9068345505</v>
      </c>
      <c r="S39" t="n">
        <v>25056.1263501511</v>
      </c>
      <c r="T39" t="n">
        <v>25274.4299735229</v>
      </c>
      <c r="U39" t="n">
        <v>24978.4280805237</v>
      </c>
      <c r="V39" t="n">
        <v>24828.1002642888</v>
      </c>
      <c r="W39" t="n">
        <v>24392.700569256</v>
      </c>
      <c r="X39" t="n">
        <v>24274.1997561208</v>
      </c>
      <c r="Y39" t="n">
        <v>24774.8742700295</v>
      </c>
      <c r="Z39" t="n">
        <v>25088.0408797421</v>
      </c>
      <c r="AA39" t="n">
        <v>26502.4950207074</v>
      </c>
      <c r="AB39" t="n">
        <v>27450.7755922531</v>
      </c>
      <c r="AC39" t="n">
        <v>27989.9585965721</v>
      </c>
      <c r="AD39" t="n">
        <v>28811.3766464989</v>
      </c>
      <c r="AE39" t="n">
        <v>30734.4684623225</v>
      </c>
      <c r="AF39" t="n">
        <v>31758.6574131809</v>
      </c>
    </row>
    <row r="40">
      <c r="A40" t="s">
        <v>234</v>
      </c>
      <c r="B40" t="s">
        <v>448</v>
      </c>
      <c r="C40" t="s">
        <v>317</v>
      </c>
      <c r="D40" t="s">
        <v>449</v>
      </c>
      <c r="E40" t="s">
        <v>318</v>
      </c>
      <c r="F40" t="n">
        <v>1493.64620210104</v>
      </c>
      <c r="G40" t="n">
        <v>1579.27298908855</v>
      </c>
      <c r="H40" t="n">
        <v>1689.98640114278</v>
      </c>
      <c r="I40" t="n">
        <v>1821.33096554141</v>
      </c>
      <c r="J40" t="n">
        <v>1976.31961882707</v>
      </c>
      <c r="K40" t="n">
        <v>2058.34800876219</v>
      </c>
      <c r="L40" t="n">
        <v>2137.95770842399</v>
      </c>
      <c r="M40" t="n">
        <v>2219.17970171592</v>
      </c>
      <c r="N40" t="n">
        <v>2316.18271685421</v>
      </c>
      <c r="O40" t="n">
        <v>2407.46382674134</v>
      </c>
      <c r="P40" t="n">
        <v>2542.58435534109</v>
      </c>
      <c r="Q40" t="n">
        <v>2694.77301167053</v>
      </c>
      <c r="R40" t="n">
        <v>2861.69227090132</v>
      </c>
      <c r="S40" t="n">
        <v>3040.43756085669</v>
      </c>
      <c r="T40" t="n">
        <v>3214.2750064543</v>
      </c>
      <c r="U40" t="n">
        <v>3080.93777576863</v>
      </c>
      <c r="V40" t="n">
        <v>2905.5785841971</v>
      </c>
      <c r="W40" t="n">
        <v>2809.7815021458</v>
      </c>
      <c r="X40" t="n">
        <v>2797.80499149692</v>
      </c>
      <c r="Y40" t="n">
        <v>5326.70277201918</v>
      </c>
      <c r="Z40" t="n">
        <v>4903.3438663649</v>
      </c>
      <c r="AA40" t="n">
        <v>4638.02805580011</v>
      </c>
      <c r="AB40" t="n">
        <v>4676.47408656909</v>
      </c>
      <c r="AC40" t="n">
        <v>4485.79171118221</v>
      </c>
      <c r="AD40" t="n">
        <v>4326.70098632469</v>
      </c>
      <c r="AE40" t="n">
        <v>4089.79489269958</v>
      </c>
      <c r="AF40" t="n">
        <v>4302.0329470709</v>
      </c>
    </row>
    <row r="41">
      <c r="A41" t="s">
        <v>234</v>
      </c>
      <c r="B41" t="s">
        <v>450</v>
      </c>
      <c r="C41" t="s">
        <v>317</v>
      </c>
      <c r="D41" t="s">
        <v>451</v>
      </c>
      <c r="E41" t="s">
        <v>318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</row>
    <row r="42">
      <c r="A42" t="s">
        <v>234</v>
      </c>
      <c r="B42" t="s">
        <v>452</v>
      </c>
      <c r="C42" t="s">
        <v>317</v>
      </c>
      <c r="D42" t="s">
        <v>453</v>
      </c>
      <c r="E42" t="s">
        <v>318</v>
      </c>
      <c r="F42" t="n">
        <v>14166.3852657467</v>
      </c>
      <c r="G42" t="n">
        <v>14530.5568540448</v>
      </c>
      <c r="H42" t="n">
        <v>14914.5591873367</v>
      </c>
      <c r="I42" t="n">
        <v>15521.6951763341</v>
      </c>
      <c r="J42" t="n">
        <v>16305.2016188305</v>
      </c>
      <c r="K42" t="n">
        <v>17065.4091215101</v>
      </c>
      <c r="L42" t="n">
        <v>17502.9378509658</v>
      </c>
      <c r="M42" t="n">
        <v>18099.5232658057</v>
      </c>
      <c r="N42" t="n">
        <v>18938.868038053</v>
      </c>
      <c r="O42" t="n">
        <v>19746.5321776188</v>
      </c>
      <c r="P42" t="n">
        <v>20949.5334727324</v>
      </c>
      <c r="Q42" t="n">
        <v>22726.7984473612</v>
      </c>
      <c r="R42" t="n">
        <v>24628.3039981762</v>
      </c>
      <c r="S42" t="n">
        <v>26835.0986608792</v>
      </c>
      <c r="T42" t="n">
        <v>28877.9320543343</v>
      </c>
      <c r="U42" t="n">
        <v>31143.1316141148</v>
      </c>
      <c r="V42" t="n">
        <v>32733.8070446121</v>
      </c>
      <c r="W42" t="n">
        <v>34136.656782544</v>
      </c>
      <c r="X42" t="n">
        <v>34886.944040409</v>
      </c>
      <c r="Y42" t="n">
        <v>36843.3667898997</v>
      </c>
      <c r="Z42" t="n">
        <v>39782.8925773789</v>
      </c>
      <c r="AA42" t="n">
        <v>41771.2500316019</v>
      </c>
      <c r="AB42" t="n">
        <v>43596.212776301</v>
      </c>
      <c r="AC42" t="n">
        <v>45974.0674543033</v>
      </c>
      <c r="AD42" t="n">
        <v>47795.6088002049</v>
      </c>
      <c r="AE42" t="n">
        <v>48044.1984669645</v>
      </c>
      <c r="AF42" t="n">
        <v>50489.5594138365</v>
      </c>
    </row>
    <row r="43">
      <c r="A43" t="s">
        <v>234</v>
      </c>
      <c r="B43" t="s">
        <v>454</v>
      </c>
      <c r="C43" t="s">
        <v>317</v>
      </c>
      <c r="D43" t="s">
        <v>455</v>
      </c>
      <c r="E43" t="s">
        <v>318</v>
      </c>
      <c r="F43" t="n">
        <v>15549.2225770118</v>
      </c>
      <c r="G43" t="n">
        <v>16088.2178942961</v>
      </c>
      <c r="H43" t="n">
        <v>16614.3632558936</v>
      </c>
      <c r="I43" t="n">
        <v>17388.5672668247</v>
      </c>
      <c r="J43" t="n">
        <v>18433.5932331134</v>
      </c>
      <c r="K43" t="n">
        <v>19330.3942395227</v>
      </c>
      <c r="L43" t="n">
        <v>19846.0955258465</v>
      </c>
      <c r="M43" t="n">
        <v>20545.2144032887</v>
      </c>
      <c r="N43" t="n">
        <v>21489.6280836266</v>
      </c>
      <c r="O43" t="n">
        <v>22499.3313859559</v>
      </c>
      <c r="P43" t="n">
        <v>23913.5097549644</v>
      </c>
      <c r="Q43" t="n">
        <v>25974.1096617806</v>
      </c>
      <c r="R43" t="n">
        <v>28167.0866656462</v>
      </c>
      <c r="S43" t="n">
        <v>30753.1705925606</v>
      </c>
      <c r="T43" t="n">
        <v>33067.1096703861</v>
      </c>
      <c r="U43" t="n">
        <v>35708.1188211599</v>
      </c>
      <c r="V43" t="n">
        <v>37517.2476352623</v>
      </c>
      <c r="W43" t="n">
        <v>39359.576578262</v>
      </c>
      <c r="X43" t="n">
        <v>40356.8125908735</v>
      </c>
      <c r="Y43" t="n">
        <v>42718.8736279205</v>
      </c>
      <c r="Z43" t="n">
        <v>45902.0315734614</v>
      </c>
      <c r="AA43" t="n">
        <v>48915.7169929988</v>
      </c>
      <c r="AB43" t="n">
        <v>51424.3481079285</v>
      </c>
      <c r="AC43" t="n">
        <v>54353.3857716762</v>
      </c>
      <c r="AD43" t="n">
        <v>54948.3334908658</v>
      </c>
      <c r="AE43" t="n">
        <v>55265.4731236302</v>
      </c>
      <c r="AF43" t="n">
        <v>59410.0063254488</v>
      </c>
    </row>
    <row r="44">
      <c r="A44" t="s">
        <v>234</v>
      </c>
      <c r="B44" t="s">
        <v>456</v>
      </c>
      <c r="C44" t="s">
        <v>317</v>
      </c>
      <c r="D44" t="s">
        <v>457</v>
      </c>
      <c r="E44" t="s">
        <v>318</v>
      </c>
      <c r="F44" t="n">
        <v>98908.7722485286</v>
      </c>
      <c r="G44" t="n">
        <v>103168.867129615</v>
      </c>
      <c r="H44" t="n">
        <v>107500.247496481</v>
      </c>
      <c r="I44" t="n">
        <v>112501.909102865</v>
      </c>
      <c r="J44" t="n">
        <v>118960.678247134</v>
      </c>
      <c r="K44" t="n">
        <v>127351.061304163</v>
      </c>
      <c r="L44" t="n">
        <v>133090.931122541</v>
      </c>
      <c r="M44" t="n">
        <v>139493.002979582</v>
      </c>
      <c r="N44" t="n">
        <v>146236.020860169</v>
      </c>
      <c r="O44" t="n">
        <v>152935.8655534</v>
      </c>
      <c r="P44" t="n">
        <v>161142.764073054</v>
      </c>
      <c r="Q44" t="n">
        <v>171942.188267057</v>
      </c>
      <c r="R44" t="n">
        <v>183264.376295223</v>
      </c>
      <c r="S44" t="n">
        <v>192849.260535843</v>
      </c>
      <c r="T44" t="n">
        <v>199753.453439003</v>
      </c>
      <c r="U44" t="n">
        <v>203342.882796607</v>
      </c>
      <c r="V44" t="n">
        <v>205275.896696592</v>
      </c>
      <c r="W44" t="n">
        <v>207317.647635469</v>
      </c>
      <c r="X44" t="n">
        <v>208705.180317692</v>
      </c>
      <c r="Y44" t="n">
        <v>212228.715534827</v>
      </c>
      <c r="Z44" t="n">
        <v>218805.156920134</v>
      </c>
      <c r="AA44" t="n">
        <v>227542.617978282</v>
      </c>
      <c r="AB44" t="n">
        <v>235044.359820218</v>
      </c>
      <c r="AC44" t="n">
        <v>240223.013448949</v>
      </c>
      <c r="AD44" t="n">
        <v>245944.620440896</v>
      </c>
      <c r="AE44" t="n">
        <v>246233.553143244</v>
      </c>
      <c r="AF44" t="n">
        <v>255261.095910323</v>
      </c>
    </row>
    <row r="45">
      <c r="A45" t="s">
        <v>234</v>
      </c>
      <c r="B45" t="s">
        <v>458</v>
      </c>
      <c r="C45" t="s">
        <v>317</v>
      </c>
      <c r="D45" t="s">
        <v>459</v>
      </c>
      <c r="E45" t="s">
        <v>318</v>
      </c>
      <c r="F45" t="n">
        <v>98693.4731492701</v>
      </c>
      <c r="G45" t="n">
        <v>102950.266648155</v>
      </c>
      <c r="H45" t="n">
        <v>107276.918866896</v>
      </c>
      <c r="I45" t="n">
        <v>112274.568751613</v>
      </c>
      <c r="J45" t="n">
        <v>118728.795626431</v>
      </c>
      <c r="K45" t="n">
        <v>127110.04301032</v>
      </c>
      <c r="L45" t="n">
        <v>132844.408796846</v>
      </c>
      <c r="M45" t="n">
        <v>139234.064949083</v>
      </c>
      <c r="N45" t="n">
        <v>145958.503746631</v>
      </c>
      <c r="O45" t="n">
        <v>152644.644928174</v>
      </c>
      <c r="P45" t="n">
        <v>160840.840033146</v>
      </c>
      <c r="Q45" t="n">
        <v>171625.807827517</v>
      </c>
      <c r="R45" t="n">
        <v>182931.506782131</v>
      </c>
      <c r="S45" t="n">
        <v>192494.978446465</v>
      </c>
      <c r="T45" t="n">
        <v>199386.650391382</v>
      </c>
      <c r="U45" t="n">
        <v>202977.302808176</v>
      </c>
      <c r="V45" t="n">
        <v>204914.984987945</v>
      </c>
      <c r="W45" t="n">
        <v>206945.671524791</v>
      </c>
      <c r="X45" t="n">
        <v>208321.238045018</v>
      </c>
      <c r="Y45" t="n">
        <v>211819.626531893</v>
      </c>
      <c r="Z45" t="n">
        <v>218389.396734982</v>
      </c>
      <c r="AA45" t="n">
        <v>227133.621685017</v>
      </c>
      <c r="AB45" t="n">
        <v>234618.466357015</v>
      </c>
      <c r="AC45" t="n">
        <v>239777.052355741</v>
      </c>
      <c r="AD45" t="n">
        <v>245472.030324048</v>
      </c>
      <c r="AE45" t="n">
        <v>245744.045709291</v>
      </c>
      <c r="AF45" t="n">
        <v>254754.933374796</v>
      </c>
    </row>
    <row r="46">
      <c r="A46" t="s">
        <v>234</v>
      </c>
      <c r="B46" t="s">
        <v>460</v>
      </c>
      <c r="C46" t="s">
        <v>317</v>
      </c>
      <c r="D46" t="s">
        <v>461</v>
      </c>
      <c r="E46" t="s">
        <v>318</v>
      </c>
      <c r="F46" t="n">
        <v>1360.5622800237</v>
      </c>
      <c r="G46" t="n">
        <v>1544.35389009399</v>
      </c>
      <c r="H46" t="n">
        <v>1692.08012165429</v>
      </c>
      <c r="I46" t="n">
        <v>1862.64612796393</v>
      </c>
      <c r="J46" t="n">
        <v>2129.29531660702</v>
      </c>
      <c r="K46" t="n">
        <v>2266.96943511436</v>
      </c>
      <c r="L46" t="n">
        <v>2345.66472639767</v>
      </c>
      <c r="M46" t="n">
        <v>2448.74686988665</v>
      </c>
      <c r="N46" t="n">
        <v>2553.85330659373</v>
      </c>
      <c r="O46" t="n">
        <v>2756.12438384806</v>
      </c>
      <c r="P46" t="n">
        <v>2967.45643455704</v>
      </c>
      <c r="Q46" t="n">
        <v>3251.07993235081</v>
      </c>
      <c r="R46" t="n">
        <v>3542.83603128039</v>
      </c>
      <c r="S46" t="n">
        <v>3922.29735179055</v>
      </c>
      <c r="T46" t="n">
        <v>4193.82589393151</v>
      </c>
      <c r="U46" t="n">
        <v>4570.44613697018</v>
      </c>
      <c r="V46" t="n">
        <v>4789.34076657069</v>
      </c>
      <c r="W46" t="n">
        <v>5226.49393932601</v>
      </c>
      <c r="X46" t="n">
        <v>5472.01543597448</v>
      </c>
      <c r="Y46" t="n">
        <v>5877.05083891514</v>
      </c>
      <c r="Z46" t="n">
        <v>6121.33326016044</v>
      </c>
      <c r="AA46" t="n">
        <v>7140.53901334862</v>
      </c>
      <c r="AB46" t="n">
        <v>7822.07266785194</v>
      </c>
      <c r="AC46" t="n">
        <v>8372.36202207939</v>
      </c>
      <c r="AD46" t="n">
        <v>7152.80480014525</v>
      </c>
      <c r="AE46" t="n">
        <v>7221.27465666675</v>
      </c>
      <c r="AF46" t="n">
        <v>8920.44691161388</v>
      </c>
    </row>
    <row r="47">
      <c r="A47" t="s">
        <v>234</v>
      </c>
      <c r="B47" t="s">
        <v>462</v>
      </c>
      <c r="C47" t="s">
        <v>317</v>
      </c>
      <c r="D47" t="s">
        <v>463</v>
      </c>
      <c r="E47" t="s">
        <v>318</v>
      </c>
      <c r="F47" t="n">
        <v>5944.38915350566</v>
      </c>
      <c r="G47" t="n">
        <v>6015.21772068961</v>
      </c>
      <c r="H47" t="n">
        <v>6032.58283208519</v>
      </c>
      <c r="I47" t="n">
        <v>6189.34643922506</v>
      </c>
      <c r="J47" t="n">
        <v>6352.03128243558</v>
      </c>
      <c r="K47" t="n">
        <v>6522.14077352872</v>
      </c>
      <c r="L47" t="n">
        <v>6788.144463695</v>
      </c>
      <c r="M47" t="n">
        <v>7107.70444635754</v>
      </c>
      <c r="N47" t="n">
        <v>7396.19403516671</v>
      </c>
      <c r="O47" t="n">
        <v>7564.14885336867</v>
      </c>
      <c r="P47" t="n">
        <v>7896.98352725112</v>
      </c>
      <c r="Q47" t="n">
        <v>8340.63324998172</v>
      </c>
      <c r="R47" t="n">
        <v>8935.85617476346</v>
      </c>
      <c r="S47" t="n">
        <v>9413.9920164783</v>
      </c>
      <c r="T47" t="n">
        <v>10026.084194022</v>
      </c>
      <c r="U47" t="n">
        <v>9754.01236324417</v>
      </c>
      <c r="V47" t="n">
        <v>9519.63953358937</v>
      </c>
      <c r="W47" t="n">
        <v>8922.16092668657</v>
      </c>
      <c r="X47" t="n">
        <v>8429.19176726698</v>
      </c>
      <c r="Y47" t="n">
        <v>8172.18112385861</v>
      </c>
      <c r="Z47" t="n">
        <v>8070.49045229607</v>
      </c>
      <c r="AA47" t="n">
        <v>8131.17368245433</v>
      </c>
      <c r="AB47" t="n">
        <v>8184.98027795445</v>
      </c>
      <c r="AC47" t="n">
        <v>8269.95843686235</v>
      </c>
      <c r="AD47" t="n">
        <v>8535.05793219519</v>
      </c>
      <c r="AE47" t="n">
        <v>8612.11357812728</v>
      </c>
      <c r="AF47" t="n">
        <v>8836.4223902573</v>
      </c>
    </row>
    <row r="48">
      <c r="A48" t="s">
        <v>234</v>
      </c>
      <c r="B48" t="s">
        <v>464</v>
      </c>
      <c r="C48" t="s">
        <v>317</v>
      </c>
      <c r="D48" t="s">
        <v>465</v>
      </c>
      <c r="E48" t="s">
        <v>318</v>
      </c>
      <c r="F48" t="n">
        <v>13224.4830255864</v>
      </c>
      <c r="G48" t="n">
        <v>14073.7608208239</v>
      </c>
      <c r="H48" t="n">
        <v>14728.6780680933</v>
      </c>
      <c r="I48" t="n">
        <v>15545.2094589641</v>
      </c>
      <c r="J48" t="n">
        <v>16384.4552540721</v>
      </c>
      <c r="K48" t="n">
        <v>17268.0566610209</v>
      </c>
      <c r="L48" t="n">
        <v>18235.3835576864</v>
      </c>
      <c r="M48" t="n">
        <v>19386.0565877891</v>
      </c>
      <c r="N48" t="n">
        <v>20833.4528815109</v>
      </c>
      <c r="O48" t="n">
        <v>22055.9250129292</v>
      </c>
      <c r="P48" t="n">
        <v>23715.910040055</v>
      </c>
      <c r="Q48" t="n">
        <v>25576.7732860104</v>
      </c>
      <c r="R48" t="n">
        <v>27664.0189730136</v>
      </c>
      <c r="S48" t="n">
        <v>29803.2060939753</v>
      </c>
      <c r="T48" t="n">
        <v>32211.4086306511</v>
      </c>
      <c r="U48" t="n">
        <v>33234.136669209</v>
      </c>
      <c r="V48" t="n">
        <v>33740.2751147607</v>
      </c>
      <c r="W48" t="n">
        <v>33797.9870350998</v>
      </c>
      <c r="X48" t="n">
        <v>33627.6689333201</v>
      </c>
      <c r="Y48" t="n">
        <v>33549.3198112952</v>
      </c>
      <c r="Z48" t="n">
        <v>33601.2526115807</v>
      </c>
      <c r="AA48" t="n">
        <v>34053.0288829025</v>
      </c>
      <c r="AB48" t="n">
        <v>34490.1166061836</v>
      </c>
      <c r="AC48" t="n">
        <v>34969.7734954077</v>
      </c>
      <c r="AD48" t="n">
        <v>35328.4077226569</v>
      </c>
      <c r="AE48" t="n">
        <v>35873.4766612088</v>
      </c>
      <c r="AF48" t="n">
        <v>36762.3113604323</v>
      </c>
    </row>
    <row r="49">
      <c r="A49" t="s">
        <v>234</v>
      </c>
      <c r="B49" t="s">
        <v>466</v>
      </c>
      <c r="C49" t="s">
        <v>317</v>
      </c>
      <c r="D49" t="s">
        <v>467</v>
      </c>
      <c r="E49" t="s">
        <v>318</v>
      </c>
      <c r="F49" t="n">
        <v>6094.69620689274</v>
      </c>
      <c r="G49" t="n">
        <v>6742.72476868949</v>
      </c>
      <c r="H49" t="n">
        <v>7303.85419575484</v>
      </c>
      <c r="I49" t="n">
        <v>7881.83667966363</v>
      </c>
      <c r="J49" t="n">
        <v>8432.82282676475</v>
      </c>
      <c r="K49" t="n">
        <v>9032.38960031973</v>
      </c>
      <c r="L49" t="n">
        <v>9647.7655263446</v>
      </c>
      <c r="M49" t="n">
        <v>10349.2546251743</v>
      </c>
      <c r="N49" t="n">
        <v>11274.4221051051</v>
      </c>
      <c r="O49" t="n">
        <v>12046.6865393887</v>
      </c>
      <c r="P49" t="n">
        <v>13016.1875958701</v>
      </c>
      <c r="Q49" t="n">
        <v>14043.5650634823</v>
      </c>
      <c r="R49" t="n">
        <v>15109.5665262979</v>
      </c>
      <c r="S49" t="n">
        <v>16342.6085926676</v>
      </c>
      <c r="T49" t="n">
        <v>17645.0421553829</v>
      </c>
      <c r="U49" t="n">
        <v>18678.9560416132</v>
      </c>
      <c r="V49" t="n">
        <v>19212.2496470684</v>
      </c>
      <c r="W49" t="n">
        <v>19786.2223264698</v>
      </c>
      <c r="X49" t="n">
        <v>19935.3985698931</v>
      </c>
      <c r="Y49" t="n">
        <v>19992.5241452414</v>
      </c>
      <c r="Z49" t="n">
        <v>20052.9581668452</v>
      </c>
      <c r="AA49" t="n">
        <v>20198.9496744486</v>
      </c>
      <c r="AB49" t="n">
        <v>20438.7912301089</v>
      </c>
      <c r="AC49" t="n">
        <v>20682.7077751301</v>
      </c>
      <c r="AD49" t="n">
        <v>20668.2108833703</v>
      </c>
      <c r="AE49" t="n">
        <v>21056.7414336508</v>
      </c>
      <c r="AF49" t="n">
        <v>21616.9425975354</v>
      </c>
    </row>
    <row r="50">
      <c r="A50" t="s">
        <v>234</v>
      </c>
      <c r="B50" t="s">
        <v>468</v>
      </c>
      <c r="C50" t="s">
        <v>317</v>
      </c>
      <c r="D50" t="s">
        <v>469</v>
      </c>
      <c r="E50" t="s">
        <v>318</v>
      </c>
      <c r="F50" t="n">
        <v>1293.29430509881</v>
      </c>
      <c r="G50" t="n">
        <v>1388.78748913924</v>
      </c>
      <c r="H50" t="n">
        <v>1434.20466580359</v>
      </c>
      <c r="I50" t="n">
        <v>1500.60665859124</v>
      </c>
      <c r="J50" t="n">
        <v>1615.12778392223</v>
      </c>
      <c r="K50" t="n">
        <v>1716.73886696024</v>
      </c>
      <c r="L50" t="n">
        <v>1794.51615483094</v>
      </c>
      <c r="M50" t="n">
        <v>1917.92792589221</v>
      </c>
      <c r="N50" t="n">
        <v>2144.01969967917</v>
      </c>
      <c r="O50" t="n">
        <v>2424.58620626065</v>
      </c>
      <c r="P50" t="n">
        <v>2780.98387070957</v>
      </c>
      <c r="Q50" t="n">
        <v>3168.84117586605</v>
      </c>
      <c r="R50" t="n">
        <v>3592.4614790009</v>
      </c>
      <c r="S50" t="n">
        <v>4019.18040065669</v>
      </c>
      <c r="T50" t="n">
        <v>4511.32111305237</v>
      </c>
      <c r="U50" t="n">
        <v>4765.45879086416</v>
      </c>
      <c r="V50" t="n">
        <v>4980.73126483582</v>
      </c>
      <c r="W50" t="n">
        <v>5076.98154292994</v>
      </c>
      <c r="X50" t="n">
        <v>5261.93844843948</v>
      </c>
      <c r="Y50" t="n">
        <v>5386.51219237859</v>
      </c>
      <c r="Z50" t="n">
        <v>5480.43978569609</v>
      </c>
      <c r="AA50" t="n">
        <v>5724.57755948316</v>
      </c>
      <c r="AB50" t="n">
        <v>5868.49086323306</v>
      </c>
      <c r="AC50" t="n">
        <v>6019.30802797496</v>
      </c>
      <c r="AD50" t="n">
        <v>6124.65230002295</v>
      </c>
      <c r="AE50" t="n">
        <v>6204.62164942974</v>
      </c>
      <c r="AF50" t="n">
        <v>6308.94637263951</v>
      </c>
    </row>
    <row r="51">
      <c r="A51" t="s">
        <v>234</v>
      </c>
      <c r="B51" t="s">
        <v>470</v>
      </c>
      <c r="C51" t="s">
        <v>317</v>
      </c>
      <c r="D51" t="s">
        <v>471</v>
      </c>
      <c r="E51" t="s">
        <v>318</v>
      </c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</row>
    <row r="52">
      <c r="A52" t="s">
        <v>234</v>
      </c>
      <c r="B52" t="s">
        <v>472</v>
      </c>
      <c r="C52" t="s">
        <v>317</v>
      </c>
      <c r="D52" t="s">
        <v>473</v>
      </c>
      <c r="E52" t="s">
        <v>318</v>
      </c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</row>
    <row r="53">
      <c r="A53" t="s">
        <v>234</v>
      </c>
      <c r="B53" t="s">
        <v>474</v>
      </c>
      <c r="C53" t="s">
        <v>317</v>
      </c>
      <c r="D53" t="s">
        <v>475</v>
      </c>
      <c r="E53" t="s">
        <v>318</v>
      </c>
      <c r="F53" t="n">
        <v>2878.59828556714</v>
      </c>
      <c r="G53" t="n">
        <v>3010.57991371752</v>
      </c>
      <c r="H53" t="n">
        <v>3110.98452978322</v>
      </c>
      <c r="I53" t="n">
        <v>3259.35785953385</v>
      </c>
      <c r="J53" t="n">
        <v>3468.04034381659</v>
      </c>
      <c r="K53" t="n">
        <v>3977.12735952404</v>
      </c>
      <c r="L53" t="n">
        <v>4396.56665033707</v>
      </c>
      <c r="M53" t="n">
        <v>4946.9913724042</v>
      </c>
      <c r="N53" t="n">
        <v>5515.56473554512</v>
      </c>
      <c r="O53" t="n">
        <v>6269.52856921003</v>
      </c>
      <c r="P53" t="n">
        <v>7085.64749143374</v>
      </c>
      <c r="Q53" t="n">
        <v>7991.58309548408</v>
      </c>
      <c r="R53" t="n">
        <v>8942.00067150067</v>
      </c>
      <c r="S53" t="n">
        <v>9645.61694680017</v>
      </c>
      <c r="T53" t="n">
        <v>10155.5871717962</v>
      </c>
      <c r="U53" t="n">
        <v>9925.17252638966</v>
      </c>
      <c r="V53" t="n">
        <v>9136.87030357767</v>
      </c>
      <c r="W53" t="n">
        <v>8551.73440132437</v>
      </c>
      <c r="X53" t="n">
        <v>8354.54058047516</v>
      </c>
      <c r="Y53" t="n">
        <v>8189.46372613124</v>
      </c>
      <c r="Z53" t="n">
        <v>8108.57543027405</v>
      </c>
      <c r="AA53" t="n">
        <v>8026.73368468661</v>
      </c>
      <c r="AB53" t="n">
        <v>7983.34820147114</v>
      </c>
      <c r="AC53" t="n">
        <v>7754.10275053085</v>
      </c>
      <c r="AD53" t="n">
        <v>7488.93120803148</v>
      </c>
      <c r="AE53" t="n">
        <v>6916.69630138721</v>
      </c>
      <c r="AF53" t="n">
        <v>6963.83614726162</v>
      </c>
    </row>
    <row r="54">
      <c r="A54" t="s">
        <v>234</v>
      </c>
      <c r="B54" t="s">
        <v>476</v>
      </c>
      <c r="C54" t="s">
        <v>317</v>
      </c>
      <c r="D54" t="s">
        <v>477</v>
      </c>
      <c r="E54" t="s">
        <v>318</v>
      </c>
      <c r="F54" t="n">
        <v>3677.55334280425</v>
      </c>
      <c r="G54" t="n">
        <v>3863.94419669096</v>
      </c>
      <c r="H54" t="n">
        <v>3997.52850579974</v>
      </c>
      <c r="I54" t="n">
        <v>4194.96619541118</v>
      </c>
      <c r="J54" t="n">
        <v>4496.97617425749</v>
      </c>
      <c r="K54" t="n">
        <v>5090.23659864515</v>
      </c>
      <c r="L54" t="n">
        <v>5529.69429473878</v>
      </c>
      <c r="M54" t="n">
        <v>6111.99701593278</v>
      </c>
      <c r="N54" t="n">
        <v>6695.11278589867</v>
      </c>
      <c r="O54" t="n">
        <v>7473.35575076657</v>
      </c>
      <c r="P54" t="n">
        <v>8335.30666284967</v>
      </c>
      <c r="Q54" t="n">
        <v>9287.34592805535</v>
      </c>
      <c r="R54" t="n">
        <v>10294.4428833771</v>
      </c>
      <c r="S54" t="n">
        <v>11056.145942268</v>
      </c>
      <c r="T54" t="n">
        <v>11654.730370546</v>
      </c>
      <c r="U54" t="n">
        <v>11420.9659716931</v>
      </c>
      <c r="V54" t="n">
        <v>10643.9475164093</v>
      </c>
      <c r="W54" t="n">
        <v>10062.2279330964</v>
      </c>
      <c r="X54" t="n">
        <v>9867.57535986366</v>
      </c>
      <c r="Y54" t="n">
        <v>9738.3277427327</v>
      </c>
      <c r="Z54" t="n">
        <v>9645.81739081082</v>
      </c>
      <c r="AA54" t="n">
        <v>9948.70081203437</v>
      </c>
      <c r="AB54" t="n">
        <v>10152.9008892475</v>
      </c>
      <c r="AC54" t="n">
        <v>10113.2114974376</v>
      </c>
      <c r="AD54" t="n">
        <v>10097.6316176078</v>
      </c>
      <c r="AE54" t="n">
        <v>9506.85107481167</v>
      </c>
      <c r="AF54" t="n">
        <v>9721.99370946467</v>
      </c>
    </row>
    <row r="55">
      <c r="A55" t="s">
        <v>234</v>
      </c>
      <c r="B55" t="s">
        <v>478</v>
      </c>
      <c r="C55" t="s">
        <v>317</v>
      </c>
      <c r="D55" t="s">
        <v>479</v>
      </c>
      <c r="E55" t="s">
        <v>318</v>
      </c>
      <c r="F55" t="n">
        <v>778.381714327597</v>
      </c>
      <c r="G55" t="n">
        <v>831.25613418511</v>
      </c>
      <c r="H55" t="n">
        <v>863.627240882213</v>
      </c>
      <c r="I55" t="n">
        <v>911.52849107425</v>
      </c>
      <c r="J55" t="n">
        <v>1002.74908617533</v>
      </c>
      <c r="K55" t="n">
        <v>1083.67440764706</v>
      </c>
      <c r="L55" t="n">
        <v>1100.4915522784</v>
      </c>
      <c r="M55" t="n">
        <v>1131.54711620694</v>
      </c>
      <c r="N55" t="n">
        <v>1147.96452305165</v>
      </c>
      <c r="O55" t="n">
        <v>1177.20526989206</v>
      </c>
      <c r="P55" t="n">
        <v>1228.43276441957</v>
      </c>
      <c r="Q55" t="n">
        <v>1281.15477863293</v>
      </c>
      <c r="R55" t="n">
        <v>1345.00720700054</v>
      </c>
      <c r="S55" t="n">
        <v>1406.76352318277</v>
      </c>
      <c r="T55" t="n">
        <v>1494.14516682067</v>
      </c>
      <c r="U55" t="n">
        <v>1490.50592567361</v>
      </c>
      <c r="V55" t="n">
        <v>1493.97029738807</v>
      </c>
      <c r="W55" t="n">
        <v>1492.52284283618</v>
      </c>
      <c r="X55" t="n">
        <v>1495.02899304882</v>
      </c>
      <c r="Y55" t="n">
        <v>1532.8132935691</v>
      </c>
      <c r="Z55" t="n">
        <v>1521.45288026805</v>
      </c>
      <c r="AA55" t="n">
        <v>1908.18826655974</v>
      </c>
      <c r="AB55" t="n">
        <v>2159.79919883598</v>
      </c>
      <c r="AC55" t="n">
        <v>2354.62391541483</v>
      </c>
      <c r="AD55" t="n">
        <v>2607.76435177835</v>
      </c>
      <c r="AE55" t="n">
        <v>2590.15477342445</v>
      </c>
      <c r="AF55" t="n">
        <v>2758.15756220399</v>
      </c>
    </row>
    <row r="56">
      <c r="A56" t="s">
        <v>234</v>
      </c>
      <c r="B56" t="s">
        <v>480</v>
      </c>
      <c r="C56" t="s">
        <v>317</v>
      </c>
      <c r="D56" t="s">
        <v>481</v>
      </c>
      <c r="E56" t="s">
        <v>318</v>
      </c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</row>
    <row r="57">
      <c r="A57" t="s">
        <v>234</v>
      </c>
      <c r="B57" t="s">
        <v>482</v>
      </c>
      <c r="C57" t="s">
        <v>317</v>
      </c>
      <c r="D57" t="s">
        <v>483</v>
      </c>
      <c r="E57" t="s">
        <v>318</v>
      </c>
      <c r="F57" t="n">
        <v>113604.328730542</v>
      </c>
      <c r="G57" t="n">
        <v>118804.421467824</v>
      </c>
      <c r="H57" t="n">
        <v>123900.686335593</v>
      </c>
      <c r="I57" t="n">
        <v>129850.314108279</v>
      </c>
      <c r="J57" t="n">
        <v>137299.993790779</v>
      </c>
      <c r="K57" t="n">
        <v>146650.810299204</v>
      </c>
      <c r="L57" t="n">
        <v>153440.336823829</v>
      </c>
      <c r="M57" t="n">
        <v>161076.125551425</v>
      </c>
      <c r="N57" t="n">
        <v>169364.343903816</v>
      </c>
      <c r="O57" t="n">
        <v>177375.306441531</v>
      </c>
      <c r="P57" t="n">
        <v>187373.191105175</v>
      </c>
      <c r="Q57" t="n">
        <v>200182.693945244</v>
      </c>
      <c r="R57" t="n">
        <v>213755.577938755</v>
      </c>
      <c r="S57" t="n">
        <v>225654.623610038</v>
      </c>
      <c r="T57" t="n">
        <v>235133.904278607</v>
      </c>
      <c r="U57" t="n">
        <v>239612.60887524</v>
      </c>
      <c r="V57" t="n">
        <v>241872.087081381</v>
      </c>
      <c r="W57" t="n">
        <v>243877.696882781</v>
      </c>
      <c r="X57" t="n">
        <v>245087.810026315</v>
      </c>
      <c r="Y57" t="n">
        <v>251079.545644461</v>
      </c>
      <c r="Z57" t="n">
        <v>257290.909926294</v>
      </c>
      <c r="AA57" t="n">
        <v>266228.803312682</v>
      </c>
      <c r="AB57" t="n">
        <v>274210.747731825</v>
      </c>
      <c r="AC57" t="n">
        <v>279678.498233131</v>
      </c>
      <c r="AD57" t="n">
        <v>285602.312632617</v>
      </c>
      <c r="AE57" t="n">
        <v>286196.824697154</v>
      </c>
      <c r="AF57" t="n">
        <v>296325.440217826</v>
      </c>
    </row>
    <row r="58">
      <c r="A58" t="s">
        <v>234</v>
      </c>
      <c r="B58" t="s">
        <v>484</v>
      </c>
      <c r="C58" t="s">
        <v>317</v>
      </c>
      <c r="D58" t="s">
        <v>485</v>
      </c>
      <c r="E58" t="s">
        <v>318</v>
      </c>
      <c r="F58" t="n">
        <v>113604.32873053</v>
      </c>
      <c r="G58" t="n">
        <v>118804.421467813</v>
      </c>
      <c r="H58" t="n">
        <v>123900.686335583</v>
      </c>
      <c r="I58" t="n">
        <v>129850.314108275</v>
      </c>
      <c r="J58" t="n">
        <v>137299.993790778</v>
      </c>
      <c r="K58" t="n">
        <v>146650.810299204</v>
      </c>
      <c r="L58" t="n">
        <v>153440.336823828</v>
      </c>
      <c r="M58" t="n">
        <v>161076.125551424</v>
      </c>
      <c r="N58" t="n">
        <v>169364.343903819</v>
      </c>
      <c r="O58" t="n">
        <v>177375.306441527</v>
      </c>
      <c r="P58" t="n">
        <v>187373.191105178</v>
      </c>
      <c r="Q58" t="n">
        <v>200182.693945248</v>
      </c>
      <c r="R58" t="n">
        <v>213755.577938756</v>
      </c>
      <c r="S58" t="n">
        <v>225654.623610043</v>
      </c>
      <c r="T58" t="n">
        <v>235133.904278608</v>
      </c>
      <c r="U58" t="n">
        <v>239612.608875239</v>
      </c>
      <c r="V58" t="n">
        <v>241872.087081379</v>
      </c>
      <c r="W58" t="n">
        <v>243877.696882778</v>
      </c>
      <c r="X58" t="n">
        <v>245087.810026313</v>
      </c>
      <c r="Y58" t="n">
        <v>251079.545644455</v>
      </c>
      <c r="Z58" t="n">
        <v>257290.909926292</v>
      </c>
      <c r="AA58" t="n">
        <v>266228.803312679</v>
      </c>
      <c r="AB58" t="n">
        <v>274210.747731821</v>
      </c>
      <c r="AC58" t="n">
        <v>279678.49823313</v>
      </c>
      <c r="AD58" t="n">
        <v>285602.312632615</v>
      </c>
      <c r="AE58" t="n">
        <v>286196.824697151</v>
      </c>
      <c r="AF58" t="n">
        <v>296325.440217826</v>
      </c>
    </row>
    <row r="59">
      <c r="A59" t="s">
        <v>234</v>
      </c>
      <c r="B59" t="s">
        <v>486</v>
      </c>
      <c r="C59" t="s">
        <v>317</v>
      </c>
      <c r="D59" t="s">
        <v>487</v>
      </c>
      <c r="E59" t="s">
        <v>318</v>
      </c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</row>
  </sheetData>
  <pageMargins left="0.7" right="0.7" top="0.75" bottom="0.75" header="0.3" footer="0.3"/>
  <pageSetup paperSize="9" orientation="portrait" horizontalDpi="300" verticalDpi="300" r:id="rId2"/>
</worksheet>
</file>

<file path=xl/worksheets/sheet1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263</v>
      </c>
      <c r="B1" t="s">
        <v>264</v>
      </c>
      <c r="C1" t="s">
        <v>265</v>
      </c>
      <c r="D1" t="s">
        <v>266</v>
      </c>
      <c r="E1" t="s">
        <v>267</v>
      </c>
      <c r="F1" t="s">
        <v>268</v>
      </c>
      <c r="G1" t="s">
        <v>269</v>
      </c>
      <c r="H1" t="s">
        <v>270</v>
      </c>
      <c r="I1" t="s">
        <v>271</v>
      </c>
      <c r="J1" t="s">
        <v>272</v>
      </c>
      <c r="K1" t="s">
        <v>273</v>
      </c>
      <c r="L1" t="s">
        <v>274</v>
      </c>
      <c r="M1" t="s">
        <v>275</v>
      </c>
      <c r="N1" t="s">
        <v>276</v>
      </c>
      <c r="O1" t="s">
        <v>277</v>
      </c>
      <c r="P1" t="s">
        <v>278</v>
      </c>
      <c r="Q1" t="s">
        <v>279</v>
      </c>
      <c r="R1" t="s">
        <v>280</v>
      </c>
      <c r="S1" t="s">
        <v>281</v>
      </c>
      <c r="T1" t="s">
        <v>282</v>
      </c>
      <c r="U1" t="s">
        <v>283</v>
      </c>
      <c r="V1" t="s">
        <v>284</v>
      </c>
      <c r="W1" t="s">
        <v>285</v>
      </c>
      <c r="X1" t="s">
        <v>286</v>
      </c>
      <c r="Y1" t="s">
        <v>287</v>
      </c>
      <c r="Z1" t="s">
        <v>288</v>
      </c>
      <c r="AA1" t="s">
        <v>289</v>
      </c>
      <c r="AB1" t="s">
        <v>290</v>
      </c>
      <c r="AC1" t="s">
        <v>291</v>
      </c>
      <c r="AD1" t="s">
        <v>292</v>
      </c>
      <c r="AE1" t="s">
        <v>293</v>
      </c>
      <c r="AF1" t="s">
        <v>294</v>
      </c>
    </row>
    <row r="2">
      <c r="A2" t="s">
        <v>236</v>
      </c>
      <c r="B2" t="s">
        <v>295</v>
      </c>
      <c r="C2" t="s">
        <v>317</v>
      </c>
      <c r="D2" t="s">
        <v>297</v>
      </c>
      <c r="E2" t="s">
        <v>318</v>
      </c>
      <c r="F2" t="n">
        <v>53670.5604129576</v>
      </c>
      <c r="G2" t="n">
        <v>54029.6872135345</v>
      </c>
      <c r="H2" t="n">
        <v>54505.9250519425</v>
      </c>
      <c r="I2" t="n">
        <v>55355.9111801069</v>
      </c>
      <c r="J2" t="n">
        <v>56464.4650712827</v>
      </c>
      <c r="K2" t="n">
        <v>57074.2083429599</v>
      </c>
      <c r="L2" t="n">
        <v>57166.9045949086</v>
      </c>
      <c r="M2" t="n">
        <v>57485.3834154089</v>
      </c>
      <c r="N2" t="n">
        <v>58038.9666113911</v>
      </c>
      <c r="O2" t="n">
        <v>58694.4771760042</v>
      </c>
      <c r="P2" t="n">
        <v>59555.4305883943</v>
      </c>
      <c r="Q2" t="n">
        <v>59699.2430477874</v>
      </c>
      <c r="R2" t="n">
        <v>59917.5241752118</v>
      </c>
      <c r="S2" t="n">
        <v>60692.5956315872</v>
      </c>
      <c r="T2" t="n">
        <v>61537.684183231</v>
      </c>
      <c r="U2" t="n">
        <v>61579.9474075073</v>
      </c>
      <c r="V2" t="n">
        <v>61396.4502321999</v>
      </c>
      <c r="W2" t="n">
        <v>60951.929026123</v>
      </c>
      <c r="X2" t="n">
        <v>60407.1029812931</v>
      </c>
      <c r="Y2" t="n">
        <v>60079.3187180907</v>
      </c>
      <c r="Z2" t="n">
        <v>60232.8491788168</v>
      </c>
      <c r="AA2" t="n">
        <v>61432.130833858</v>
      </c>
      <c r="AB2" t="n">
        <v>63015.1013198381</v>
      </c>
      <c r="AC2" t="n">
        <v>64567.0219125972</v>
      </c>
      <c r="AD2" t="n">
        <v>65165.4166451114</v>
      </c>
      <c r="AE2" t="n">
        <v>65581.84843242</v>
      </c>
      <c r="AF2" t="n">
        <v>65881.1986053985</v>
      </c>
    </row>
    <row r="3">
      <c r="A3" t="s">
        <v>236</v>
      </c>
      <c r="B3" t="s">
        <v>374</v>
      </c>
      <c r="C3" t="s">
        <v>317</v>
      </c>
      <c r="D3" t="s">
        <v>375</v>
      </c>
      <c r="E3" t="s">
        <v>318</v>
      </c>
      <c r="F3" t="n">
        <v>9891.99954215378</v>
      </c>
      <c r="G3" t="n">
        <v>10023.8197271022</v>
      </c>
      <c r="H3" t="n">
        <v>10209.7024822327</v>
      </c>
      <c r="I3" t="n">
        <v>10521.312737957</v>
      </c>
      <c r="J3" t="n">
        <v>10906.3625116951</v>
      </c>
      <c r="K3" t="n">
        <v>10739.1207862896</v>
      </c>
      <c r="L3" t="n">
        <v>10683.4601137143</v>
      </c>
      <c r="M3" t="n">
        <v>10642.0859513342</v>
      </c>
      <c r="N3" t="n">
        <v>10579.4616242312</v>
      </c>
      <c r="O3" t="n">
        <v>10391.2907679866</v>
      </c>
      <c r="P3" t="n">
        <v>10245.2536400408</v>
      </c>
      <c r="Q3" t="n">
        <v>10382.1960396441</v>
      </c>
      <c r="R3" t="n">
        <v>10384.878479979</v>
      </c>
      <c r="S3" t="n">
        <v>10391.1743967006</v>
      </c>
      <c r="T3" t="n">
        <v>10787.4904392368</v>
      </c>
      <c r="U3" t="n">
        <v>11406.2080751581</v>
      </c>
      <c r="V3" t="n">
        <v>11300.0972639008</v>
      </c>
      <c r="W3" t="n">
        <v>11402.9581129146</v>
      </c>
      <c r="X3" t="n">
        <v>11354.1628126302</v>
      </c>
      <c r="Y3" t="n">
        <v>11619.4779636147</v>
      </c>
      <c r="Z3" t="n">
        <v>11703.5380405087</v>
      </c>
      <c r="AA3" t="n">
        <v>11615.4374840895</v>
      </c>
      <c r="AB3" t="n">
        <v>11444.2979498662</v>
      </c>
      <c r="AC3" t="n">
        <v>11449.6660388645</v>
      </c>
      <c r="AD3" t="n">
        <v>11699.9309232654</v>
      </c>
      <c r="AE3" t="n">
        <v>11635.259057903</v>
      </c>
      <c r="AF3" t="n">
        <v>11886.1669880732</v>
      </c>
    </row>
    <row r="4">
      <c r="A4" t="s">
        <v>236</v>
      </c>
      <c r="B4" t="s">
        <v>376</v>
      </c>
      <c r="C4" t="s">
        <v>317</v>
      </c>
      <c r="D4" t="s">
        <v>377</v>
      </c>
      <c r="E4" t="s">
        <v>318</v>
      </c>
      <c r="F4" t="n">
        <v>172804.018162878</v>
      </c>
      <c r="G4" t="n">
        <v>177123.227368078</v>
      </c>
      <c r="H4" t="n">
        <v>182542.141503908</v>
      </c>
      <c r="I4" t="n">
        <v>190954.287168752</v>
      </c>
      <c r="J4" t="n">
        <v>200617.886977864</v>
      </c>
      <c r="K4" t="n">
        <v>206426.556267064</v>
      </c>
      <c r="L4" t="n">
        <v>211805.796552233</v>
      </c>
      <c r="M4" t="n">
        <v>215761.082987927</v>
      </c>
      <c r="N4" t="n">
        <v>218908.375936439</v>
      </c>
      <c r="O4" t="n">
        <v>221810.806096715</v>
      </c>
      <c r="P4" t="n">
        <v>223180.872817963</v>
      </c>
      <c r="Q4" t="n">
        <v>225233.847905728</v>
      </c>
      <c r="R4" t="n">
        <v>227265.988791267</v>
      </c>
      <c r="S4" t="n">
        <v>229275.554984866</v>
      </c>
      <c r="T4" t="n">
        <v>225033.968351887</v>
      </c>
      <c r="U4" t="n">
        <v>220358.980313781</v>
      </c>
      <c r="V4" t="n">
        <v>215638.193750561</v>
      </c>
      <c r="W4" t="n">
        <v>212502.421458004</v>
      </c>
      <c r="X4" t="n">
        <v>209916.389555118</v>
      </c>
      <c r="Y4" t="n">
        <v>207540.156267192</v>
      </c>
      <c r="Z4" t="n">
        <v>210869.583068279</v>
      </c>
      <c r="AA4" t="n">
        <v>215737.852989491</v>
      </c>
      <c r="AB4" t="n">
        <v>221615.414784467</v>
      </c>
      <c r="AC4" t="n">
        <v>229402.394752282</v>
      </c>
      <c r="AD4" t="n">
        <v>239250.396293823</v>
      </c>
      <c r="AE4" t="n">
        <v>245122.257624098</v>
      </c>
      <c r="AF4" t="n">
        <v>251034.26095367</v>
      </c>
    </row>
    <row r="5">
      <c r="A5" t="s">
        <v>236</v>
      </c>
      <c r="B5" t="s">
        <v>378</v>
      </c>
      <c r="C5" t="s">
        <v>317</v>
      </c>
      <c r="D5" t="s">
        <v>379</v>
      </c>
      <c r="E5" t="s">
        <v>318</v>
      </c>
      <c r="F5" t="n">
        <v>33604.3081431042</v>
      </c>
      <c r="G5" t="n">
        <v>34720.8525928748</v>
      </c>
      <c r="H5" t="n">
        <v>35910.5497100987</v>
      </c>
      <c r="I5" t="n">
        <v>37701.5915903338</v>
      </c>
      <c r="J5" t="n">
        <v>39808.7644190457</v>
      </c>
      <c r="K5" t="n">
        <v>40454.9430400575</v>
      </c>
      <c r="L5" t="n">
        <v>41030.5550081572</v>
      </c>
      <c r="M5" t="n">
        <v>41942.4847517914</v>
      </c>
      <c r="N5" t="n">
        <v>42910.3406682465</v>
      </c>
      <c r="O5" t="n">
        <v>44000.7518338206</v>
      </c>
      <c r="P5" t="n">
        <v>44754.3226219831</v>
      </c>
      <c r="Q5" t="n">
        <v>45861.3537104553</v>
      </c>
      <c r="R5" t="n">
        <v>46431.1755260608</v>
      </c>
      <c r="S5" t="n">
        <v>47710.7021084789</v>
      </c>
      <c r="T5" t="n">
        <v>47790.9415286491</v>
      </c>
      <c r="U5" t="n">
        <v>48521.3224735412</v>
      </c>
      <c r="V5" t="n">
        <v>49137.5655836715</v>
      </c>
      <c r="W5" t="n">
        <v>49984.956872464</v>
      </c>
      <c r="X5" t="n">
        <v>50933.0459240579</v>
      </c>
      <c r="Y5" t="n">
        <v>51814.6745488178</v>
      </c>
      <c r="Z5" t="n">
        <v>54200.3705577491</v>
      </c>
      <c r="AA5" t="n">
        <v>57029.8358496818</v>
      </c>
      <c r="AB5" t="n">
        <v>60035.3897035157</v>
      </c>
      <c r="AC5" t="n">
        <v>63322.4411746429</v>
      </c>
      <c r="AD5" t="n">
        <v>67314.6114840846</v>
      </c>
      <c r="AE5" t="n">
        <v>70227.558378993</v>
      </c>
      <c r="AF5" t="n">
        <v>73065.5337543788</v>
      </c>
    </row>
    <row r="6">
      <c r="A6" t="s">
        <v>236</v>
      </c>
      <c r="B6" t="s">
        <v>380</v>
      </c>
      <c r="C6" t="s">
        <v>317</v>
      </c>
      <c r="D6" t="s">
        <v>381</v>
      </c>
      <c r="E6" t="s">
        <v>318</v>
      </c>
      <c r="F6" t="n">
        <v>10446.7455397079</v>
      </c>
      <c r="G6" t="n">
        <v>10568.1928960308</v>
      </c>
      <c r="H6" t="n">
        <v>10871.1668630743</v>
      </c>
      <c r="I6" t="n">
        <v>11350.0312972403</v>
      </c>
      <c r="J6" t="n">
        <v>11855.9709818433</v>
      </c>
      <c r="K6" t="n">
        <v>11780.1194644298</v>
      </c>
      <c r="L6" t="n">
        <v>11790.25416689</v>
      </c>
      <c r="M6" t="n">
        <v>11711.3979891635</v>
      </c>
      <c r="N6" t="n">
        <v>11616.1194332395</v>
      </c>
      <c r="O6" t="n">
        <v>11487.5055220351</v>
      </c>
      <c r="P6" t="n">
        <v>11029.4266929906</v>
      </c>
      <c r="Q6" t="n">
        <v>10863.8209719181</v>
      </c>
      <c r="R6" t="n">
        <v>10472.6594943906</v>
      </c>
      <c r="S6" t="n">
        <v>10054.1495626963</v>
      </c>
      <c r="T6" t="n">
        <v>9449.18376346576</v>
      </c>
      <c r="U6" t="n">
        <v>8936.38083769347</v>
      </c>
      <c r="V6" t="n">
        <v>8443.46596342201</v>
      </c>
      <c r="W6" t="n">
        <v>7980.3481158855</v>
      </c>
      <c r="X6" t="n">
        <v>7623.20283051655</v>
      </c>
      <c r="Y6" t="n">
        <v>7403.50213042126</v>
      </c>
      <c r="Z6" t="n">
        <v>7311.90379741093</v>
      </c>
      <c r="AA6" t="n">
        <v>7252.37079565732</v>
      </c>
      <c r="AB6" t="n">
        <v>7197.22712281979</v>
      </c>
      <c r="AC6" t="n">
        <v>7173.46456063361</v>
      </c>
      <c r="AD6" t="n">
        <v>7176.09157560699</v>
      </c>
      <c r="AE6" t="n">
        <v>7104.970960983</v>
      </c>
      <c r="AF6" t="n">
        <v>7112.37235899527</v>
      </c>
    </row>
    <row r="7">
      <c r="A7" t="s">
        <v>236</v>
      </c>
      <c r="B7" t="s">
        <v>382</v>
      </c>
      <c r="C7" t="s">
        <v>317</v>
      </c>
      <c r="D7" t="s">
        <v>383</v>
      </c>
      <c r="E7" t="s">
        <v>318</v>
      </c>
      <c r="F7" t="n">
        <v>12827.6217968524</v>
      </c>
      <c r="G7" t="n">
        <v>13364.7992643889</v>
      </c>
      <c r="H7" t="n">
        <v>14079.1365857724</v>
      </c>
      <c r="I7" t="n">
        <v>15099.5470911098</v>
      </c>
      <c r="J7" t="n">
        <v>16096.0657185633</v>
      </c>
      <c r="K7" t="n">
        <v>17367.3868354756</v>
      </c>
      <c r="L7" t="n">
        <v>18323.7209004294</v>
      </c>
      <c r="M7" t="n">
        <v>19187.8908939421</v>
      </c>
      <c r="N7" t="n">
        <v>19836.7194526449</v>
      </c>
      <c r="O7" t="n">
        <v>20795.2944389105</v>
      </c>
      <c r="P7" t="n">
        <v>21475.5454518674</v>
      </c>
      <c r="Q7" t="n">
        <v>22178.155782374</v>
      </c>
      <c r="R7" t="n">
        <v>22922.7586481445</v>
      </c>
      <c r="S7" t="n">
        <v>22880.722863405</v>
      </c>
      <c r="T7" t="n">
        <v>22067.1553634428</v>
      </c>
      <c r="U7" t="n">
        <v>21429.50129912</v>
      </c>
      <c r="V7" t="n">
        <v>20750.1573755733</v>
      </c>
      <c r="W7" t="n">
        <v>20538.0177462688</v>
      </c>
      <c r="X7" t="n">
        <v>20047.6925171313</v>
      </c>
      <c r="Y7" t="n">
        <v>19648.5600084357</v>
      </c>
      <c r="Z7" t="n">
        <v>19766.0193191417</v>
      </c>
      <c r="AA7" t="n">
        <v>20178.6615807654</v>
      </c>
      <c r="AB7" t="n">
        <v>20644.0913475433</v>
      </c>
      <c r="AC7" t="n">
        <v>21080.7237380433</v>
      </c>
      <c r="AD7" t="n">
        <v>21901.9973310668</v>
      </c>
      <c r="AE7" t="n">
        <v>21892.065193925</v>
      </c>
      <c r="AF7" t="n">
        <v>21667.8039338675</v>
      </c>
    </row>
    <row r="8">
      <c r="A8" t="s">
        <v>236</v>
      </c>
      <c r="B8" t="s">
        <v>384</v>
      </c>
      <c r="C8" t="s">
        <v>317</v>
      </c>
      <c r="D8" t="s">
        <v>385</v>
      </c>
      <c r="E8" t="s">
        <v>318</v>
      </c>
      <c r="F8" t="n">
        <v>5640.09691820395</v>
      </c>
      <c r="G8" t="n">
        <v>5838.72153643155</v>
      </c>
      <c r="H8" t="n">
        <v>5921.23230493698</v>
      </c>
      <c r="I8" t="n">
        <v>6001.4452579625</v>
      </c>
      <c r="J8" t="n">
        <v>6133.80603456348</v>
      </c>
      <c r="K8" t="n">
        <v>6430.75321620695</v>
      </c>
      <c r="L8" t="n">
        <v>6705.1765262684</v>
      </c>
      <c r="M8" t="n">
        <v>6851.01815059147</v>
      </c>
      <c r="N8" t="n">
        <v>6889.01800606974</v>
      </c>
      <c r="O8" t="n">
        <v>7350.1428724359</v>
      </c>
      <c r="P8" t="n">
        <v>7729.53535930943</v>
      </c>
      <c r="Q8" t="n">
        <v>8005.59956783583</v>
      </c>
      <c r="R8" t="n">
        <v>8222.03051547103</v>
      </c>
      <c r="S8" t="n">
        <v>8582.78022564374</v>
      </c>
      <c r="T8" t="n">
        <v>9908.82170675248</v>
      </c>
      <c r="U8" t="n">
        <v>10912.7948558009</v>
      </c>
      <c r="V8" t="n">
        <v>11852.3853540854</v>
      </c>
      <c r="W8" t="n">
        <v>11708.7717127121</v>
      </c>
      <c r="X8" t="n">
        <v>11787.3875234028</v>
      </c>
      <c r="Y8" t="n">
        <v>11567.0784089526</v>
      </c>
      <c r="Z8" t="n">
        <v>11651.6999138812</v>
      </c>
      <c r="AA8" t="n">
        <v>11933.9432686817</v>
      </c>
      <c r="AB8" t="n">
        <v>12370.8406798993</v>
      </c>
      <c r="AC8" t="n">
        <v>13379.9206966643</v>
      </c>
      <c r="AD8" t="n">
        <v>14953.1497780627</v>
      </c>
      <c r="AE8" t="n">
        <v>15810.556838136</v>
      </c>
      <c r="AF8" t="n">
        <v>16475.1396732441</v>
      </c>
    </row>
    <row r="9">
      <c r="A9" t="s">
        <v>236</v>
      </c>
      <c r="B9" t="s">
        <v>386</v>
      </c>
      <c r="C9" t="s">
        <v>317</v>
      </c>
      <c r="D9" t="s">
        <v>387</v>
      </c>
      <c r="E9" t="s">
        <v>318</v>
      </c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</row>
    <row r="10">
      <c r="A10" t="s">
        <v>236</v>
      </c>
      <c r="B10" t="s">
        <v>388</v>
      </c>
      <c r="C10" t="s">
        <v>317</v>
      </c>
      <c r="D10" t="s">
        <v>389</v>
      </c>
      <c r="E10" t="s">
        <v>318</v>
      </c>
      <c r="F10" t="n">
        <v>15401.2149938344</v>
      </c>
      <c r="G10" t="n">
        <v>16075.6387402153</v>
      </c>
      <c r="H10" t="n">
        <v>16698.5275575496</v>
      </c>
      <c r="I10" t="n">
        <v>17646.321257703</v>
      </c>
      <c r="J10" t="n">
        <v>18654.5277685142</v>
      </c>
      <c r="K10" t="n">
        <v>18992.4546828949</v>
      </c>
      <c r="L10" t="n">
        <v>19294.6952225999</v>
      </c>
      <c r="M10" t="n">
        <v>19344.7390632163</v>
      </c>
      <c r="N10" t="n">
        <v>19268.9470594366</v>
      </c>
      <c r="O10" t="n">
        <v>18938.9751610293</v>
      </c>
      <c r="P10" t="n">
        <v>18549.7500612448</v>
      </c>
      <c r="Q10" t="n">
        <v>18452.5020801987</v>
      </c>
      <c r="R10" t="n">
        <v>18626.828498854</v>
      </c>
      <c r="S10" t="n">
        <v>18735.448042408</v>
      </c>
      <c r="T10" t="n">
        <v>18350.0343137697</v>
      </c>
      <c r="U10" t="n">
        <v>17619.6155529205</v>
      </c>
      <c r="V10" t="n">
        <v>16924.0926296173</v>
      </c>
      <c r="W10" t="n">
        <v>16577.5483367756</v>
      </c>
      <c r="X10" t="n">
        <v>17060.2987367096</v>
      </c>
      <c r="Y10" t="n">
        <v>17408.6078993233</v>
      </c>
      <c r="Z10" t="n">
        <v>18157.3132072493</v>
      </c>
      <c r="AA10" t="n">
        <v>19162.547492745</v>
      </c>
      <c r="AB10" t="n">
        <v>20237.6941171611</v>
      </c>
      <c r="AC10" t="n">
        <v>21409.2206368025</v>
      </c>
      <c r="AD10" t="n">
        <v>22716.9311424326</v>
      </c>
      <c r="AE10" t="n">
        <v>23742.622208571</v>
      </c>
      <c r="AF10" t="n">
        <v>25286.0459169499</v>
      </c>
    </row>
    <row r="11">
      <c r="A11" t="s">
        <v>236</v>
      </c>
      <c r="B11" t="s">
        <v>390</v>
      </c>
      <c r="C11" t="s">
        <v>317</v>
      </c>
      <c r="D11" t="s">
        <v>391</v>
      </c>
      <c r="E11" t="s">
        <v>318</v>
      </c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</row>
    <row r="12">
      <c r="A12" t="s">
        <v>236</v>
      </c>
      <c r="B12" t="s">
        <v>392</v>
      </c>
      <c r="C12" t="s">
        <v>317</v>
      </c>
      <c r="D12" t="s">
        <v>393</v>
      </c>
      <c r="E12" t="s">
        <v>318</v>
      </c>
      <c r="F12" t="n">
        <v>27363.6045832288</v>
      </c>
      <c r="G12" t="n">
        <v>27810.1293579291</v>
      </c>
      <c r="H12" t="n">
        <v>28466.8242960869</v>
      </c>
      <c r="I12" t="n">
        <v>29472.1696281513</v>
      </c>
      <c r="J12" t="n">
        <v>30701.9421397443</v>
      </c>
      <c r="K12" t="n">
        <v>31673.0178426834</v>
      </c>
      <c r="L12" t="n">
        <v>32688.3454607192</v>
      </c>
      <c r="M12" t="n">
        <v>33433.6048371525</v>
      </c>
      <c r="N12" t="n">
        <v>34195.3107546807</v>
      </c>
      <c r="O12" t="n">
        <v>34953.4474278417</v>
      </c>
      <c r="P12" t="n">
        <v>35495.1983932421</v>
      </c>
      <c r="Q12" t="n">
        <v>35903.0329838753</v>
      </c>
      <c r="R12" t="n">
        <v>36688.5707229217</v>
      </c>
      <c r="S12" t="n">
        <v>37013.2056176409</v>
      </c>
      <c r="T12" t="n">
        <v>35947.1659068215</v>
      </c>
      <c r="U12" t="n">
        <v>34746.3890113113</v>
      </c>
      <c r="V12" t="n">
        <v>33543.2368451706</v>
      </c>
      <c r="W12" t="n">
        <v>32339.5204903456</v>
      </c>
      <c r="X12" t="n">
        <v>31164.9194349422</v>
      </c>
      <c r="Y12" t="n">
        <v>30078.092729998</v>
      </c>
      <c r="Z12" t="n">
        <v>29587.6592057259</v>
      </c>
      <c r="AA12" t="n">
        <v>29287.3692554623</v>
      </c>
      <c r="AB12" t="n">
        <v>29122.2022328465</v>
      </c>
      <c r="AC12" t="n">
        <v>29351.8093909026</v>
      </c>
      <c r="AD12" t="n">
        <v>29708.3443992965</v>
      </c>
      <c r="AE12" t="n">
        <v>29548.483873187</v>
      </c>
      <c r="AF12" t="n">
        <v>29973.524514137</v>
      </c>
    </row>
    <row r="13">
      <c r="A13" t="s">
        <v>236</v>
      </c>
      <c r="B13" t="s">
        <v>394</v>
      </c>
      <c r="C13" t="s">
        <v>317</v>
      </c>
      <c r="D13" t="s">
        <v>395</v>
      </c>
      <c r="E13" t="s">
        <v>318</v>
      </c>
      <c r="F13" t="n">
        <v>35208.1310400161</v>
      </c>
      <c r="G13" t="n">
        <v>35456.5468053613</v>
      </c>
      <c r="H13" t="n">
        <v>35675.1162052259</v>
      </c>
      <c r="I13" t="n">
        <v>36343.0155930796</v>
      </c>
      <c r="J13" t="n">
        <v>37418.3148155435</v>
      </c>
      <c r="K13" t="n">
        <v>38329.355627974</v>
      </c>
      <c r="L13" t="n">
        <v>39050.0046189342</v>
      </c>
      <c r="M13" t="n">
        <v>39557.504922519</v>
      </c>
      <c r="N13" t="n">
        <v>40121.2621215145</v>
      </c>
      <c r="O13" t="n">
        <v>40017.29465315</v>
      </c>
      <c r="P13" t="n">
        <v>40342.0361596354</v>
      </c>
      <c r="Q13" t="n">
        <v>40406.5656853518</v>
      </c>
      <c r="R13" t="n">
        <v>40780.116604247</v>
      </c>
      <c r="S13" t="n">
        <v>41499.775493586</v>
      </c>
      <c r="T13" t="n">
        <v>40389.9723084496</v>
      </c>
      <c r="U13" t="n">
        <v>39335.9532511045</v>
      </c>
      <c r="V13" t="n">
        <v>38444.0756405143</v>
      </c>
      <c r="W13" t="n">
        <v>38457.2572947284</v>
      </c>
      <c r="X13" t="n">
        <v>37726.2174420984</v>
      </c>
      <c r="Y13" t="n">
        <v>37241.3818643136</v>
      </c>
      <c r="Z13" t="n">
        <v>37820.3050021597</v>
      </c>
      <c r="AA13" t="n">
        <v>38372.271355715</v>
      </c>
      <c r="AB13" t="n">
        <v>39232.0278703575</v>
      </c>
      <c r="AC13" t="n">
        <v>40456.7219348375</v>
      </c>
      <c r="AD13" t="n">
        <v>41697.041530456</v>
      </c>
      <c r="AE13" t="n">
        <v>43289.72624751</v>
      </c>
      <c r="AF13" t="n">
        <v>43776.3279472724</v>
      </c>
    </row>
    <row r="14">
      <c r="A14" t="s">
        <v>236</v>
      </c>
      <c r="B14" t="s">
        <v>396</v>
      </c>
      <c r="C14" t="s">
        <v>317</v>
      </c>
      <c r="D14" t="s">
        <v>397</v>
      </c>
      <c r="E14" t="s">
        <v>318</v>
      </c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</row>
    <row r="15">
      <c r="A15" t="s">
        <v>236</v>
      </c>
      <c r="B15" t="s">
        <v>398</v>
      </c>
      <c r="C15" t="s">
        <v>317</v>
      </c>
      <c r="D15" t="s">
        <v>399</v>
      </c>
      <c r="E15" t="s">
        <v>318</v>
      </c>
      <c r="F15" t="n">
        <v>8625.25050281226</v>
      </c>
      <c r="G15" t="n">
        <v>8862.7611899188</v>
      </c>
      <c r="H15" t="n">
        <v>9558.71050909031</v>
      </c>
      <c r="I15" t="n">
        <v>10178.8511581532</v>
      </c>
      <c r="J15" t="n">
        <v>10864.9337933269</v>
      </c>
      <c r="K15" t="n">
        <v>11016.1737959602</v>
      </c>
      <c r="L15" t="n">
        <v>11276.3198380759</v>
      </c>
      <c r="M15" t="n">
        <v>11320.2462847199</v>
      </c>
      <c r="N15" t="n">
        <v>11388.2429894688</v>
      </c>
      <c r="O15" t="n">
        <v>11388.7436694129</v>
      </c>
      <c r="P15" t="n">
        <v>11391.2860837254</v>
      </c>
      <c r="Q15" t="n">
        <v>11125.1641065159</v>
      </c>
      <c r="R15" t="n">
        <v>11048.7885721696</v>
      </c>
      <c r="S15" t="n">
        <v>10966.8618726062</v>
      </c>
      <c r="T15" t="n">
        <v>10478.1341817559</v>
      </c>
      <c r="U15" t="n">
        <v>9962.92932080671</v>
      </c>
      <c r="V15" t="n">
        <v>9479.95457990855</v>
      </c>
      <c r="W15" t="n">
        <v>9169.51506661574</v>
      </c>
      <c r="X15" t="n">
        <v>8795.05380736877</v>
      </c>
      <c r="Y15" t="n">
        <v>8472.17083068873</v>
      </c>
      <c r="Z15" t="n">
        <v>8460.73357113228</v>
      </c>
      <c r="AA15" t="n">
        <v>8383.70418161057</v>
      </c>
      <c r="AB15" t="n">
        <v>8442.04359339092</v>
      </c>
      <c r="AC15" t="n">
        <v>8379.6524974143</v>
      </c>
      <c r="AD15" t="n">
        <v>8383.01274504933</v>
      </c>
      <c r="AE15" t="n">
        <v>8274.49074776</v>
      </c>
      <c r="AF15" t="n">
        <v>8286.09224529392</v>
      </c>
    </row>
    <row r="16">
      <c r="A16" t="s">
        <v>236</v>
      </c>
      <c r="B16" t="s">
        <v>400</v>
      </c>
      <c r="C16" t="s">
        <v>317</v>
      </c>
      <c r="D16" t="s">
        <v>401</v>
      </c>
      <c r="E16" t="s">
        <v>318</v>
      </c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</row>
    <row r="17">
      <c r="A17" t="s">
        <v>236</v>
      </c>
      <c r="B17" t="s">
        <v>402</v>
      </c>
      <c r="C17" t="s">
        <v>317</v>
      </c>
      <c r="D17" t="s">
        <v>403</v>
      </c>
      <c r="E17" t="s">
        <v>318</v>
      </c>
      <c r="F17" t="n">
        <v>3961.14444431382</v>
      </c>
      <c r="G17" t="n">
        <v>4063.43574900974</v>
      </c>
      <c r="H17" t="n">
        <v>4175.44364607253</v>
      </c>
      <c r="I17" t="n">
        <v>4424.86183525363</v>
      </c>
      <c r="J17" t="n">
        <v>4676.94082891427</v>
      </c>
      <c r="K17" t="n">
        <v>4987.90148890879</v>
      </c>
      <c r="L17" t="n">
        <v>5243.07781105712</v>
      </c>
      <c r="M17" t="n">
        <v>5426.60949918941</v>
      </c>
      <c r="N17" t="n">
        <v>5552.02558942148</v>
      </c>
      <c r="O17" t="n">
        <v>5626.78991443821</v>
      </c>
      <c r="P17" t="n">
        <v>5553.44264229842</v>
      </c>
      <c r="Q17" t="n">
        <v>5544.88198448109</v>
      </c>
      <c r="R17" t="n">
        <v>5527.18646556177</v>
      </c>
      <c r="S17" t="n">
        <v>5548.22372570253</v>
      </c>
      <c r="T17" t="n">
        <v>5419.52406011035</v>
      </c>
      <c r="U17" t="n">
        <v>5194.54187741726</v>
      </c>
      <c r="V17" t="n">
        <v>4882.31051040365</v>
      </c>
      <c r="W17" t="n">
        <v>4705.50532293104</v>
      </c>
      <c r="X17" t="n">
        <v>4615.69204719723</v>
      </c>
      <c r="Y17" t="n">
        <v>4546.5742128929</v>
      </c>
      <c r="Z17" t="n">
        <v>4701.37832771919</v>
      </c>
      <c r="AA17" t="n">
        <v>4892.32132651466</v>
      </c>
      <c r="AB17" t="n">
        <v>5092.05352743168</v>
      </c>
      <c r="AC17" t="n">
        <v>5364.37199198686</v>
      </c>
      <c r="AD17" t="n">
        <v>5573.10032330318</v>
      </c>
      <c r="AE17" t="n">
        <v>5688.689207598</v>
      </c>
      <c r="AF17" t="n">
        <v>5868.05870964703</v>
      </c>
    </row>
    <row r="18">
      <c r="A18" t="s">
        <v>236</v>
      </c>
      <c r="B18" t="s">
        <v>404</v>
      </c>
      <c r="C18" t="s">
        <v>317</v>
      </c>
      <c r="D18" t="s">
        <v>405</v>
      </c>
      <c r="E18" t="s">
        <v>318</v>
      </c>
      <c r="F18" t="n">
        <v>13835.3639561045</v>
      </c>
      <c r="G18" t="n">
        <v>14266.4468338231</v>
      </c>
      <c r="H18" t="n">
        <v>14841.4688728271</v>
      </c>
      <c r="I18" t="n">
        <v>16003.6165267098</v>
      </c>
      <c r="J18" t="n">
        <v>17203.6361801937</v>
      </c>
      <c r="K18" t="n">
        <v>17881.8968344023</v>
      </c>
      <c r="L18" t="n">
        <v>18586.3613233495</v>
      </c>
      <c r="M18" t="n">
        <v>18954.5223460552</v>
      </c>
      <c r="N18" t="n">
        <v>18939.116706132</v>
      </c>
      <c r="O18" t="n">
        <v>18811.7918341016</v>
      </c>
      <c r="P18" t="n">
        <v>18348.872148601</v>
      </c>
      <c r="Q18" t="n">
        <v>18313.3955262056</v>
      </c>
      <c r="R18" t="n">
        <v>17935.5887014831</v>
      </c>
      <c r="S18" t="n">
        <v>17623.6566090756</v>
      </c>
      <c r="T18" t="n">
        <v>16873.1146127344</v>
      </c>
      <c r="U18" t="n">
        <v>15523.5292546685</v>
      </c>
      <c r="V18" t="n">
        <v>14328.7195032203</v>
      </c>
      <c r="W18" t="n">
        <v>13407.8917370404</v>
      </c>
      <c r="X18" t="n">
        <v>12655.8671078914</v>
      </c>
      <c r="Y18" t="n">
        <v>12026.1770180013</v>
      </c>
      <c r="Z18" t="n">
        <v>11741.1668558802</v>
      </c>
      <c r="AA18" t="n">
        <v>11345.5276450621</v>
      </c>
      <c r="AB18" t="n">
        <v>11095.9453623968</v>
      </c>
      <c r="AC18" t="n">
        <v>10912.9240813129</v>
      </c>
      <c r="AD18" t="n">
        <v>10782.9692378945</v>
      </c>
      <c r="AE18" t="n">
        <v>10469.106474484</v>
      </c>
      <c r="AF18" t="n">
        <v>10170.981801391</v>
      </c>
    </row>
    <row r="19">
      <c r="A19" t="s">
        <v>236</v>
      </c>
      <c r="B19" t="s">
        <v>406</v>
      </c>
      <c r="C19" t="s">
        <v>317</v>
      </c>
      <c r="D19" t="s">
        <v>407</v>
      </c>
      <c r="E19" t="s">
        <v>318</v>
      </c>
      <c r="F19" t="n">
        <v>5945.7612259761</v>
      </c>
      <c r="G19" t="n">
        <v>6151.14256072523</v>
      </c>
      <c r="H19" t="n">
        <v>6389.61151512304</v>
      </c>
      <c r="I19" t="n">
        <v>6754.26726645596</v>
      </c>
      <c r="J19" t="n">
        <v>7205.00165056919</v>
      </c>
      <c r="K19" t="n">
        <v>7499.03972214104</v>
      </c>
      <c r="L19" t="n">
        <v>7791.42745547956</v>
      </c>
      <c r="M19" t="n">
        <v>7999.81703027711</v>
      </c>
      <c r="N19" t="n">
        <v>8162.00118355475</v>
      </c>
      <c r="O19" t="n">
        <v>8412.77765375886</v>
      </c>
      <c r="P19" t="n">
        <v>8490.49830416647</v>
      </c>
      <c r="Q19" t="n">
        <v>8560.45122719407</v>
      </c>
      <c r="R19" t="n">
        <v>8592.4018547021</v>
      </c>
      <c r="S19" t="n">
        <v>8643.25923114533</v>
      </c>
      <c r="T19" t="n">
        <v>8343.86224892687</v>
      </c>
      <c r="U19" t="n">
        <v>8162.51737982622</v>
      </c>
      <c r="V19" t="n">
        <v>7841.17485616195</v>
      </c>
      <c r="W19" t="n">
        <v>7624.95098199332</v>
      </c>
      <c r="X19" t="n">
        <v>7500.59657680813</v>
      </c>
      <c r="Y19" t="n">
        <v>7329.21897622618</v>
      </c>
      <c r="Z19" t="n">
        <v>7468.56539238602</v>
      </c>
      <c r="AA19" t="n">
        <v>7897.20327436144</v>
      </c>
      <c r="AB19" t="n">
        <v>8142.28215534013</v>
      </c>
      <c r="AC19" t="n">
        <v>8567.81394142221</v>
      </c>
      <c r="AD19" t="n">
        <v>9041.99711916457</v>
      </c>
      <c r="AE19" t="n">
        <v>9073.98749295</v>
      </c>
      <c r="AF19" t="n">
        <v>9352.66715164544</v>
      </c>
    </row>
    <row r="20">
      <c r="A20" t="s">
        <v>236</v>
      </c>
      <c r="B20" t="s">
        <v>408</v>
      </c>
      <c r="C20" t="s">
        <v>317</v>
      </c>
      <c r="D20" t="s">
        <v>409</v>
      </c>
      <c r="E20" t="s">
        <v>318</v>
      </c>
      <c r="F20" t="n">
        <v>57203.5888067326</v>
      </c>
      <c r="G20" t="n">
        <v>57455.6227995473</v>
      </c>
      <c r="H20" t="n">
        <v>57994.9113071657</v>
      </c>
      <c r="I20" t="n">
        <v>58726.4074071057</v>
      </c>
      <c r="J20" t="n">
        <v>59843.9998402154</v>
      </c>
      <c r="K20" t="n">
        <v>60109.6520033472</v>
      </c>
      <c r="L20" t="n">
        <v>58810.1860725437</v>
      </c>
      <c r="M20" t="n">
        <v>58533.6720332085</v>
      </c>
      <c r="N20" t="n">
        <v>58137.1805896617</v>
      </c>
      <c r="O20" t="n">
        <v>60161.4548515582</v>
      </c>
      <c r="P20" t="n">
        <v>62416.4566482781</v>
      </c>
      <c r="Q20" t="n">
        <v>65968.9764626475</v>
      </c>
      <c r="R20" t="n">
        <v>68469.5068230452</v>
      </c>
      <c r="S20" t="n">
        <v>71796.8229541643</v>
      </c>
      <c r="T20" t="n">
        <v>81596.1176126039</v>
      </c>
      <c r="U20" t="n">
        <v>87783.3198647925</v>
      </c>
      <c r="V20" t="n">
        <v>95979.2848410614</v>
      </c>
      <c r="W20" t="n">
        <v>105273.655214301</v>
      </c>
      <c r="X20" t="n">
        <v>115355.419046158</v>
      </c>
      <c r="Y20" t="n">
        <v>121911.8988517</v>
      </c>
      <c r="Z20" t="n">
        <v>124940.282516482</v>
      </c>
      <c r="AA20" t="n">
        <v>127772.29087047</v>
      </c>
      <c r="AB20" t="n">
        <v>128816.316097585</v>
      </c>
      <c r="AC20" t="n">
        <v>129788.153696717</v>
      </c>
      <c r="AD20" t="n">
        <v>131507.957035108</v>
      </c>
      <c r="AE20" t="n">
        <v>132855.930561125</v>
      </c>
      <c r="AF20" t="n">
        <v>133946.715949463</v>
      </c>
    </row>
    <row r="21">
      <c r="A21" t="s">
        <v>236</v>
      </c>
      <c r="B21" t="s">
        <v>410</v>
      </c>
      <c r="C21" t="s">
        <v>317</v>
      </c>
      <c r="D21" t="s">
        <v>411</v>
      </c>
      <c r="E21" t="s">
        <v>318</v>
      </c>
      <c r="F21" t="n">
        <v>95613.1457182599</v>
      </c>
      <c r="G21" t="n">
        <v>96822.8470011132</v>
      </c>
      <c r="H21" t="n">
        <v>98281.3945357356</v>
      </c>
      <c r="I21" t="n">
        <v>100325.448791258</v>
      </c>
      <c r="J21" t="n">
        <v>103118.124194073</v>
      </c>
      <c r="K21" t="n">
        <v>105306.449567601</v>
      </c>
      <c r="L21" t="n">
        <v>105799.875026414</v>
      </c>
      <c r="M21" t="n">
        <v>107210.119985768</v>
      </c>
      <c r="N21" t="n">
        <v>108688.032015904</v>
      </c>
      <c r="O21" t="n">
        <v>111877.57613928</v>
      </c>
      <c r="P21" t="n">
        <v>115150.812113436</v>
      </c>
      <c r="Q21" t="n">
        <v>120095.441261733</v>
      </c>
      <c r="R21" t="n">
        <v>125014.764360119</v>
      </c>
      <c r="S21" t="n">
        <v>129931.56785987</v>
      </c>
      <c r="T21" t="n">
        <v>140977.086350234</v>
      </c>
      <c r="U21" t="n">
        <v>149595.410253076</v>
      </c>
      <c r="V21" t="n">
        <v>157978.017383754</v>
      </c>
      <c r="W21" t="n">
        <v>167048.213643562</v>
      </c>
      <c r="X21" t="n">
        <v>176571.071751301</v>
      </c>
      <c r="Y21" t="n">
        <v>182266.268582873</v>
      </c>
      <c r="Z21" t="n">
        <v>184961.297923592</v>
      </c>
      <c r="AA21" t="n">
        <v>186956.334105011</v>
      </c>
      <c r="AB21" t="n">
        <v>187679.116030291</v>
      </c>
      <c r="AC21" t="n">
        <v>188144.594362726</v>
      </c>
      <c r="AD21" t="n">
        <v>189566.218797151</v>
      </c>
      <c r="AE21" t="n">
        <v>190654.547652162</v>
      </c>
      <c r="AF21" t="n">
        <v>191571.762477809</v>
      </c>
    </row>
    <row r="22">
      <c r="A22" t="s">
        <v>236</v>
      </c>
      <c r="B22" t="s">
        <v>412</v>
      </c>
      <c r="C22" t="s">
        <v>317</v>
      </c>
      <c r="D22" t="s">
        <v>413</v>
      </c>
      <c r="E22" t="s">
        <v>318</v>
      </c>
      <c r="F22" t="n">
        <v>38293.6801788625</v>
      </c>
      <c r="G22" t="n">
        <v>39266.892324701</v>
      </c>
      <c r="H22" t="n">
        <v>40195.6625389946</v>
      </c>
      <c r="I22" t="n">
        <v>41522.4135135381</v>
      </c>
      <c r="J22" t="n">
        <v>43213.2173611837</v>
      </c>
      <c r="K22" t="n">
        <v>45166.0600597179</v>
      </c>
      <c r="L22" t="n">
        <v>47000.9376154988</v>
      </c>
      <c r="M22" t="n">
        <v>48711.8427747577</v>
      </c>
      <c r="N22" t="n">
        <v>50608.4067501506</v>
      </c>
      <c r="O22" t="n">
        <v>51770.4995836933</v>
      </c>
      <c r="P22" t="n">
        <v>52785.4309573559</v>
      </c>
      <c r="Q22" t="n">
        <v>54175.5768407656</v>
      </c>
      <c r="R22" t="n">
        <v>56596.4431813677</v>
      </c>
      <c r="S22" t="n">
        <v>58188.1215169051</v>
      </c>
      <c r="T22" t="n">
        <v>59442.8985552207</v>
      </c>
      <c r="U22" t="n">
        <v>61874.7274496306</v>
      </c>
      <c r="V22" t="n">
        <v>62048.7480685222</v>
      </c>
      <c r="W22" t="n">
        <v>61811.2300434592</v>
      </c>
      <c r="X22" t="n">
        <v>61220.2607702435</v>
      </c>
      <c r="Y22" t="n">
        <v>60357.4207444227</v>
      </c>
      <c r="Z22" t="n">
        <v>60024.1232499575</v>
      </c>
      <c r="AA22" t="n">
        <v>59183.204378541</v>
      </c>
      <c r="AB22" t="n">
        <v>58859.17632963</v>
      </c>
      <c r="AC22" t="n">
        <v>58351.9551228798</v>
      </c>
      <c r="AD22" t="n">
        <v>58056.0941155952</v>
      </c>
      <c r="AE22" t="n">
        <v>57798.617091039</v>
      </c>
      <c r="AF22" t="n">
        <v>57624.9839806808</v>
      </c>
    </row>
    <row r="23">
      <c r="A23" t="s">
        <v>236</v>
      </c>
      <c r="B23" t="s">
        <v>414</v>
      </c>
      <c r="C23" t="s">
        <v>317</v>
      </c>
      <c r="D23" t="s">
        <v>415</v>
      </c>
      <c r="E23" t="s">
        <v>318</v>
      </c>
      <c r="F23" t="n">
        <v>96498.9199375234</v>
      </c>
      <c r="G23" t="n">
        <v>101016.830194984</v>
      </c>
      <c r="H23" t="n">
        <v>105496.023567387</v>
      </c>
      <c r="I23" t="n">
        <v>110663.944616969</v>
      </c>
      <c r="J23" t="n">
        <v>116435.129430753</v>
      </c>
      <c r="K23" t="n">
        <v>121008.476490686</v>
      </c>
      <c r="L23" t="n">
        <v>124278.698566915</v>
      </c>
      <c r="M23" t="n">
        <v>128051.023485297</v>
      </c>
      <c r="N23" t="n">
        <v>133331.473737614</v>
      </c>
      <c r="O23" t="n">
        <v>141412.93226068</v>
      </c>
      <c r="P23" t="n">
        <v>154326.733881209</v>
      </c>
      <c r="Q23" t="n">
        <v>169759.067442391</v>
      </c>
      <c r="R23" t="n">
        <v>187523.733657987</v>
      </c>
      <c r="S23" t="n">
        <v>199952.3098786</v>
      </c>
      <c r="T23" t="n">
        <v>196636.960454116</v>
      </c>
      <c r="U23" t="n">
        <v>193348.227705328</v>
      </c>
      <c r="V23" t="n">
        <v>190569.582585321</v>
      </c>
      <c r="W23" t="n">
        <v>183742.010411895</v>
      </c>
      <c r="X23" t="n">
        <v>177084.403900399</v>
      </c>
      <c r="Y23" t="n">
        <v>172931.612929678</v>
      </c>
      <c r="Z23" t="n">
        <v>166702.533299995</v>
      </c>
      <c r="AA23" t="n">
        <v>167527.250873969</v>
      </c>
      <c r="AB23" t="n">
        <v>167186.705743901</v>
      </c>
      <c r="AC23" t="n">
        <v>166487.957280868</v>
      </c>
      <c r="AD23" t="n">
        <v>168992.908133035</v>
      </c>
      <c r="AE23" t="n">
        <v>167956.544934748</v>
      </c>
      <c r="AF23" t="n">
        <v>166414.73152459</v>
      </c>
    </row>
    <row r="24">
      <c r="A24" t="s">
        <v>236</v>
      </c>
      <c r="B24" t="s">
        <v>416</v>
      </c>
      <c r="C24" t="s">
        <v>317</v>
      </c>
      <c r="D24" t="s">
        <v>417</v>
      </c>
      <c r="E24" t="s">
        <v>318</v>
      </c>
      <c r="F24" t="n">
        <v>63570.4754180412</v>
      </c>
      <c r="G24" t="n">
        <v>67766.9666033063</v>
      </c>
      <c r="H24" t="n">
        <v>72318.7117975853</v>
      </c>
      <c r="I24" t="n">
        <v>77587.3379542225</v>
      </c>
      <c r="J24" t="n">
        <v>83155.1508148318</v>
      </c>
      <c r="K24" t="n">
        <v>89078.0161257034</v>
      </c>
      <c r="L24" t="n">
        <v>96004.8123275272</v>
      </c>
      <c r="M24" t="n">
        <v>102637.252883775</v>
      </c>
      <c r="N24" t="n">
        <v>108967.769180228</v>
      </c>
      <c r="O24" t="n">
        <v>117133.569560069</v>
      </c>
      <c r="P24" t="n">
        <v>123200.30856453</v>
      </c>
      <c r="Q24" t="n">
        <v>128501.851892391</v>
      </c>
      <c r="R24" t="n">
        <v>134665.543569144</v>
      </c>
      <c r="S24" t="n">
        <v>139206.082870287</v>
      </c>
      <c r="T24" t="n">
        <v>138405.02725318</v>
      </c>
      <c r="U24" t="n">
        <v>140758.393606577</v>
      </c>
      <c r="V24" t="n">
        <v>143183.892928033</v>
      </c>
      <c r="W24" t="n">
        <v>146829.768932802</v>
      </c>
      <c r="X24" t="n">
        <v>150798.709558837</v>
      </c>
      <c r="Y24" t="n">
        <v>153441.487255721</v>
      </c>
      <c r="Z24" t="n">
        <v>154560.813047191</v>
      </c>
      <c r="AA24" t="n">
        <v>158068.08275454</v>
      </c>
      <c r="AB24" t="n">
        <v>161465.565237602</v>
      </c>
      <c r="AC24" t="n">
        <v>163621.383229715</v>
      </c>
      <c r="AD24" t="n">
        <v>165746.99212397</v>
      </c>
      <c r="AE24" t="n">
        <v>166530.94480207</v>
      </c>
      <c r="AF24" t="n">
        <v>168380.976409491</v>
      </c>
    </row>
    <row r="25">
      <c r="A25" t="s">
        <v>236</v>
      </c>
      <c r="B25" t="s">
        <v>418</v>
      </c>
      <c r="C25" t="s">
        <v>317</v>
      </c>
      <c r="D25" t="s">
        <v>419</v>
      </c>
      <c r="E25" t="s">
        <v>318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</row>
    <row r="26">
      <c r="A26" t="s">
        <v>236</v>
      </c>
      <c r="B26" t="s">
        <v>420</v>
      </c>
      <c r="C26" t="s">
        <v>317</v>
      </c>
      <c r="D26" t="s">
        <v>421</v>
      </c>
      <c r="E26" t="s">
        <v>318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</row>
    <row r="27">
      <c r="A27" t="s">
        <v>236</v>
      </c>
      <c r="B27" t="s">
        <v>422</v>
      </c>
      <c r="C27" t="s">
        <v>317</v>
      </c>
      <c r="D27" t="s">
        <v>423</v>
      </c>
      <c r="E27" t="s">
        <v>318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</row>
    <row r="28">
      <c r="A28" t="s">
        <v>236</v>
      </c>
      <c r="B28" t="s">
        <v>424</v>
      </c>
      <c r="C28" t="s">
        <v>317</v>
      </c>
      <c r="D28" t="s">
        <v>425</v>
      </c>
      <c r="E28" t="s">
        <v>318</v>
      </c>
      <c r="F28" t="n">
        <v>94716.307826664</v>
      </c>
      <c r="G28" t="n">
        <v>97953.7141966985</v>
      </c>
      <c r="H28" t="n">
        <v>101935.198238113</v>
      </c>
      <c r="I28" t="n">
        <v>106976.853222617</v>
      </c>
      <c r="J28" t="n">
        <v>113371.302835037</v>
      </c>
      <c r="K28" t="n">
        <v>123329.161750668</v>
      </c>
      <c r="L28" t="n">
        <v>132138.111536597</v>
      </c>
      <c r="M28" t="n">
        <v>139736.894639346</v>
      </c>
      <c r="N28" t="n">
        <v>148396.102559074</v>
      </c>
      <c r="O28" t="n">
        <v>153194.627384055</v>
      </c>
      <c r="P28" t="n">
        <v>160126.941455936</v>
      </c>
      <c r="Q28" t="n">
        <v>166241.476479406</v>
      </c>
      <c r="R28" t="n">
        <v>173649.849451</v>
      </c>
      <c r="S28" t="n">
        <v>182138.071882691</v>
      </c>
      <c r="T28" t="n">
        <v>185101.342265865</v>
      </c>
      <c r="U28" t="n">
        <v>189008.21669093</v>
      </c>
      <c r="V28" t="n">
        <v>192026.170646061</v>
      </c>
      <c r="W28" t="n">
        <v>192517.243783247</v>
      </c>
      <c r="X28" t="n">
        <v>189644.934490111</v>
      </c>
      <c r="Y28" t="n">
        <v>187747.136885255</v>
      </c>
      <c r="Z28" t="n">
        <v>191979.876620557</v>
      </c>
      <c r="AA28" t="n">
        <v>192405.961737814</v>
      </c>
      <c r="AB28" t="n">
        <v>193125.65309711</v>
      </c>
      <c r="AC28" t="n">
        <v>194410.033587082</v>
      </c>
      <c r="AD28" t="n">
        <v>193958.298415954</v>
      </c>
      <c r="AE28" t="n">
        <v>189575.467843129</v>
      </c>
      <c r="AF28" t="n">
        <v>185431.835065721</v>
      </c>
    </row>
    <row r="29">
      <c r="A29" t="s">
        <v>236</v>
      </c>
      <c r="B29" t="s">
        <v>426</v>
      </c>
      <c r="C29" t="s">
        <v>317</v>
      </c>
      <c r="D29" t="s">
        <v>427</v>
      </c>
      <c r="E29" t="s">
        <v>318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</row>
    <row r="30">
      <c r="A30" t="s">
        <v>236</v>
      </c>
      <c r="B30" t="s">
        <v>428</v>
      </c>
      <c r="C30" t="s">
        <v>317</v>
      </c>
      <c r="D30" t="s">
        <v>429</v>
      </c>
      <c r="E30" t="s">
        <v>318</v>
      </c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</row>
    <row r="31">
      <c r="A31" t="s">
        <v>236</v>
      </c>
      <c r="B31" t="s">
        <v>430</v>
      </c>
      <c r="C31" t="s">
        <v>317</v>
      </c>
      <c r="D31" t="s">
        <v>431</v>
      </c>
      <c r="E31" t="s">
        <v>318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</row>
    <row r="32">
      <c r="A32" t="s">
        <v>236</v>
      </c>
      <c r="B32" t="s">
        <v>432</v>
      </c>
      <c r="C32" t="s">
        <v>317</v>
      </c>
      <c r="D32" t="s">
        <v>433</v>
      </c>
      <c r="E32" t="s">
        <v>318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</row>
    <row r="33">
      <c r="A33" t="s">
        <v>236</v>
      </c>
      <c r="B33" t="s">
        <v>434</v>
      </c>
      <c r="C33" t="s">
        <v>317</v>
      </c>
      <c r="D33" t="s">
        <v>435</v>
      </c>
      <c r="E33" t="s">
        <v>318</v>
      </c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</row>
    <row r="34">
      <c r="A34" t="s">
        <v>236</v>
      </c>
      <c r="B34" t="s">
        <v>436</v>
      </c>
      <c r="C34" t="s">
        <v>317</v>
      </c>
      <c r="D34" t="s">
        <v>437</v>
      </c>
      <c r="E34" t="s">
        <v>318</v>
      </c>
      <c r="F34" t="n">
        <v>24384.6965164947</v>
      </c>
      <c r="G34" t="n">
        <v>25811.9486624227</v>
      </c>
      <c r="H34" t="n">
        <v>27448.8509933765</v>
      </c>
      <c r="I34" t="n">
        <v>29379.1144386621</v>
      </c>
      <c r="J34" t="n">
        <v>31451.8353334261</v>
      </c>
      <c r="K34" t="n">
        <v>34261.7711759658</v>
      </c>
      <c r="L34" t="n">
        <v>38134.9001447657</v>
      </c>
      <c r="M34" t="n">
        <v>41378.0355284724</v>
      </c>
      <c r="N34" t="n">
        <v>44230.2894635378</v>
      </c>
      <c r="O34" t="n">
        <v>46669.3608892586</v>
      </c>
      <c r="P34" t="n">
        <v>48152.1688705206</v>
      </c>
      <c r="Q34" t="n">
        <v>49306.8381243848</v>
      </c>
      <c r="R34" t="n">
        <v>50101.057797614</v>
      </c>
      <c r="S34" t="n">
        <v>50012.1104698338</v>
      </c>
      <c r="T34" t="n">
        <v>48828.1986787587</v>
      </c>
      <c r="U34" t="n">
        <v>48137.3290671463</v>
      </c>
      <c r="V34" t="n">
        <v>47326.3891629192</v>
      </c>
      <c r="W34" t="n">
        <v>47407.9761016756</v>
      </c>
      <c r="X34" t="n">
        <v>47322.5072024326</v>
      </c>
      <c r="Y34" t="n">
        <v>47124.8944804459</v>
      </c>
      <c r="Z34" t="n">
        <v>47278.8847008885</v>
      </c>
      <c r="AA34" t="n">
        <v>48100.7824220087</v>
      </c>
      <c r="AB34" t="n">
        <v>49298.0827699982</v>
      </c>
      <c r="AC34" t="n">
        <v>50763.6304265098</v>
      </c>
      <c r="AD34" t="n">
        <v>52079.9405197213</v>
      </c>
      <c r="AE34" t="n">
        <v>51946.005071925</v>
      </c>
      <c r="AF34" t="n">
        <v>52099.2679775121</v>
      </c>
    </row>
    <row r="35">
      <c r="A35" t="s">
        <v>236</v>
      </c>
      <c r="B35" t="s">
        <v>438</v>
      </c>
      <c r="C35" t="s">
        <v>317</v>
      </c>
      <c r="D35" t="s">
        <v>439</v>
      </c>
      <c r="E35" t="s">
        <v>318</v>
      </c>
      <c r="F35" t="n">
        <v>44750.1284990263</v>
      </c>
      <c r="G35" t="n">
        <v>48011.062739006</v>
      </c>
      <c r="H35" t="n">
        <v>51516.2992245722</v>
      </c>
      <c r="I35" t="n">
        <v>55800.461783089</v>
      </c>
      <c r="J35" t="n">
        <v>60570.2579683412</v>
      </c>
      <c r="K35" t="n">
        <v>63965.5664065947</v>
      </c>
      <c r="L35" t="n">
        <v>66243.5929767931</v>
      </c>
      <c r="M35" t="n">
        <v>67746.6223260484</v>
      </c>
      <c r="N35" t="n">
        <v>68526.8633179568</v>
      </c>
      <c r="O35" t="n">
        <v>69587.1459801419</v>
      </c>
      <c r="P35" t="n">
        <v>70850.6547024757</v>
      </c>
      <c r="Q35" t="n">
        <v>71760.7623145462</v>
      </c>
      <c r="R35" t="n">
        <v>72374.4706141839</v>
      </c>
      <c r="S35" t="n">
        <v>72866.4519827604</v>
      </c>
      <c r="T35" t="n">
        <v>72345.6580837293</v>
      </c>
      <c r="U35" t="n">
        <v>72121.4237250768</v>
      </c>
      <c r="V35" t="n">
        <v>72173.1558468415</v>
      </c>
      <c r="W35" t="n">
        <v>72581.8794278449</v>
      </c>
      <c r="X35" t="n">
        <v>70966.5939016905</v>
      </c>
      <c r="Y35" t="n">
        <v>70133.1124779088</v>
      </c>
      <c r="Z35" t="n">
        <v>72303.0714982227</v>
      </c>
      <c r="AA35" t="n">
        <v>74004.9295658931</v>
      </c>
      <c r="AB35" t="n">
        <v>74296.9874455241</v>
      </c>
      <c r="AC35" t="n">
        <v>74166.0066128847</v>
      </c>
      <c r="AD35" t="n">
        <v>74378.9905558946</v>
      </c>
      <c r="AE35" t="n">
        <v>74817.714777333</v>
      </c>
      <c r="AF35" t="n">
        <v>72631.0240581975</v>
      </c>
    </row>
    <row r="36">
      <c r="A36" t="s">
        <v>236</v>
      </c>
      <c r="B36" t="s">
        <v>440</v>
      </c>
      <c r="C36" t="s">
        <v>317</v>
      </c>
      <c r="D36" t="s">
        <v>441</v>
      </c>
      <c r="E36" t="s">
        <v>318</v>
      </c>
      <c r="F36" t="n">
        <v>11302.7176699067</v>
      </c>
      <c r="G36" t="n">
        <v>12182.3603266736</v>
      </c>
      <c r="H36" t="n">
        <v>13395.3509870606</v>
      </c>
      <c r="I36" t="n">
        <v>14540.003663002</v>
      </c>
      <c r="J36" t="n">
        <v>15717.6999454822</v>
      </c>
      <c r="K36" t="n">
        <v>16266.4306319691</v>
      </c>
      <c r="L36" t="n">
        <v>16865.2787804274</v>
      </c>
      <c r="M36" t="n">
        <v>17416.6368229079</v>
      </c>
      <c r="N36" t="n">
        <v>17727.4878401169</v>
      </c>
      <c r="O36" t="n">
        <v>17992.8786617098</v>
      </c>
      <c r="P36" t="n">
        <v>18490.9679976747</v>
      </c>
      <c r="Q36" t="n">
        <v>18936.6080988665</v>
      </c>
      <c r="R36" t="n">
        <v>19348.7038361901</v>
      </c>
      <c r="S36" t="n">
        <v>19459.932793146</v>
      </c>
      <c r="T36" t="n">
        <v>19307.097663159</v>
      </c>
      <c r="U36" t="n">
        <v>19459.1850505772</v>
      </c>
      <c r="V36" t="n">
        <v>19534.1990004563</v>
      </c>
      <c r="W36" t="n">
        <v>19572.3726971715</v>
      </c>
      <c r="X36" t="n">
        <v>18935.2625370475</v>
      </c>
      <c r="Y36" t="n">
        <v>18527.9051171688</v>
      </c>
      <c r="Z36" t="n">
        <v>18379.625675869</v>
      </c>
      <c r="AA36" t="n">
        <v>18074.7872319407</v>
      </c>
      <c r="AB36" t="n">
        <v>17644.9859763039</v>
      </c>
      <c r="AC36" t="n">
        <v>17135.473975073</v>
      </c>
      <c r="AD36" t="n">
        <v>16833.4768705453</v>
      </c>
      <c r="AE36" t="n">
        <v>16508.037842753</v>
      </c>
      <c r="AF36" t="n">
        <v>15582.7806904664</v>
      </c>
    </row>
    <row r="37">
      <c r="A37" t="s">
        <v>236</v>
      </c>
      <c r="B37" t="s">
        <v>442</v>
      </c>
      <c r="C37" t="s">
        <v>317</v>
      </c>
      <c r="D37" t="s">
        <v>443</v>
      </c>
      <c r="E37" t="s">
        <v>318</v>
      </c>
      <c r="F37" t="n">
        <v>30645.8291987511</v>
      </c>
      <c r="G37" t="n">
        <v>32326.1129400475</v>
      </c>
      <c r="H37" t="n">
        <v>33835.8521697796</v>
      </c>
      <c r="I37" t="n">
        <v>36242.8964776712</v>
      </c>
      <c r="J37" t="n">
        <v>39287.2021743155</v>
      </c>
      <c r="K37" t="n">
        <v>42527.0368640162</v>
      </c>
      <c r="L37" t="n">
        <v>44509.174647636</v>
      </c>
      <c r="M37" t="n">
        <v>45736.5775630717</v>
      </c>
      <c r="N37" t="n">
        <v>46411.2471654959</v>
      </c>
      <c r="O37" t="n">
        <v>47386.6437719205</v>
      </c>
      <c r="P37" t="n">
        <v>48327.257278512</v>
      </c>
      <c r="Q37" t="n">
        <v>48932.9971308873</v>
      </c>
      <c r="R37" t="n">
        <v>49172.7145998948</v>
      </c>
      <c r="S37" t="n">
        <v>49581.6435507096</v>
      </c>
      <c r="T37" t="n">
        <v>49295.443880998</v>
      </c>
      <c r="U37" t="n">
        <v>49061.7997117447</v>
      </c>
      <c r="V37" t="n">
        <v>49186.6241782129</v>
      </c>
      <c r="W37" t="n">
        <v>49325.7539422065</v>
      </c>
      <c r="X37" t="n">
        <v>48541.4892070579</v>
      </c>
      <c r="Y37" t="n">
        <v>48216.5414929196</v>
      </c>
      <c r="Z37" t="n">
        <v>50512.5871208982</v>
      </c>
      <c r="AA37" t="n">
        <v>52493.2128526308</v>
      </c>
      <c r="AB37" t="n">
        <v>53243.540637571</v>
      </c>
      <c r="AC37" t="n">
        <v>53716.1397536605</v>
      </c>
      <c r="AD37" t="n">
        <v>54192.218924442</v>
      </c>
      <c r="AE37" t="n">
        <v>54429.663494056</v>
      </c>
      <c r="AF37" t="n">
        <v>53449.994386599</v>
      </c>
    </row>
    <row r="38">
      <c r="A38" t="s">
        <v>236</v>
      </c>
      <c r="B38" t="s">
        <v>444</v>
      </c>
      <c r="C38" t="s">
        <v>317</v>
      </c>
      <c r="D38" t="s">
        <v>445</v>
      </c>
      <c r="E38" t="s">
        <v>318</v>
      </c>
      <c r="F38" t="n">
        <v>2806.05083688061</v>
      </c>
      <c r="G38" t="n">
        <v>3548.7771044373</v>
      </c>
      <c r="H38" t="n">
        <v>4391.95499277589</v>
      </c>
      <c r="I38" t="n">
        <v>5164.75567818072</v>
      </c>
      <c r="J38" t="n">
        <v>5730.92433857019</v>
      </c>
      <c r="K38" t="n">
        <v>5275.20408484791</v>
      </c>
      <c r="L38" t="n">
        <v>4938.45005228803</v>
      </c>
      <c r="M38" t="n">
        <v>4643.25386703057</v>
      </c>
      <c r="N38" t="n">
        <v>4425.16339372597</v>
      </c>
      <c r="O38" t="n">
        <v>4228.42739807958</v>
      </c>
      <c r="P38" t="n">
        <v>4044.33255598422</v>
      </c>
      <c r="Q38" t="n">
        <v>3899.26069297483</v>
      </c>
      <c r="R38" t="n">
        <v>3863.0411351121</v>
      </c>
      <c r="S38" t="n">
        <v>3833.60200793517</v>
      </c>
      <c r="T38" t="n">
        <v>3750.77238470189</v>
      </c>
      <c r="U38" t="n">
        <v>3606.76735803135</v>
      </c>
      <c r="V38" t="n">
        <v>3456.10010882359</v>
      </c>
      <c r="W38" t="n">
        <v>3691.46438014102</v>
      </c>
      <c r="X38" t="n">
        <v>3494.20406406891</v>
      </c>
      <c r="Y38" t="n">
        <v>3391.58426467176</v>
      </c>
      <c r="Z38" t="n">
        <v>3411.98443737803</v>
      </c>
      <c r="AA38" t="n">
        <v>3436.99637605436</v>
      </c>
      <c r="AB38" t="n">
        <v>3407.88354413834</v>
      </c>
      <c r="AC38" t="n">
        <v>3313.20242257657</v>
      </c>
      <c r="AD38" t="n">
        <v>3352.15472705121</v>
      </c>
      <c r="AE38" t="n">
        <v>3880.013440525</v>
      </c>
      <c r="AF38" t="n">
        <v>3598.16854737298</v>
      </c>
    </row>
    <row r="39">
      <c r="A39" t="s">
        <v>236</v>
      </c>
      <c r="B39" t="s">
        <v>446</v>
      </c>
      <c r="C39" t="s">
        <v>317</v>
      </c>
      <c r="D39" t="s">
        <v>447</v>
      </c>
      <c r="E39" t="s">
        <v>318</v>
      </c>
      <c r="F39" t="n">
        <v>16095.5696132193</v>
      </c>
      <c r="G39" t="n">
        <v>16820.633602975</v>
      </c>
      <c r="H39" t="n">
        <v>17979.5592191694</v>
      </c>
      <c r="I39" t="n">
        <v>17829.9387826874</v>
      </c>
      <c r="J39" t="n">
        <v>18534.3031746931</v>
      </c>
      <c r="K39" t="n">
        <v>18517.4518133014</v>
      </c>
      <c r="L39" t="n">
        <v>18792.4629931404</v>
      </c>
      <c r="M39" t="n">
        <v>18015.336752536</v>
      </c>
      <c r="N39" t="n">
        <v>17595.6296405341</v>
      </c>
      <c r="O39" t="n">
        <v>17953.0020233796</v>
      </c>
      <c r="P39" t="n">
        <v>17748.6033818843</v>
      </c>
      <c r="Q39" t="n">
        <v>19254.5474626824</v>
      </c>
      <c r="R39" t="n">
        <v>18136.0215538405</v>
      </c>
      <c r="S39" t="n">
        <v>18975.7909951882</v>
      </c>
      <c r="T39" t="n">
        <v>18104.6360825901</v>
      </c>
      <c r="U39" t="n">
        <v>16512.8073982519</v>
      </c>
      <c r="V39" t="n">
        <v>16990.8789634891</v>
      </c>
      <c r="W39" t="n">
        <v>12146.5258021088</v>
      </c>
      <c r="X39" t="n">
        <v>11046.9871558635</v>
      </c>
      <c r="Y39" t="n">
        <v>10831.1331216547</v>
      </c>
      <c r="Z39" t="n">
        <v>11964.7346632633</v>
      </c>
      <c r="AA39" t="n">
        <v>12039.5943695616</v>
      </c>
      <c r="AB39" t="n">
        <v>11632.0204183306</v>
      </c>
      <c r="AC39" t="n">
        <v>10358.952882673</v>
      </c>
      <c r="AD39" t="n">
        <v>8458.21647469205</v>
      </c>
      <c r="AE39" t="n">
        <v>7972.500230782</v>
      </c>
      <c r="AF39" t="n">
        <v>6412.44335558125</v>
      </c>
    </row>
    <row r="40">
      <c r="A40" t="s">
        <v>236</v>
      </c>
      <c r="B40" t="s">
        <v>448</v>
      </c>
      <c r="C40" t="s">
        <v>317</v>
      </c>
      <c r="D40" t="s">
        <v>449</v>
      </c>
      <c r="E40" t="s">
        <v>318</v>
      </c>
      <c r="F40" t="n">
        <v>47069.7884690684</v>
      </c>
      <c r="G40" t="n">
        <v>48574.0593336933</v>
      </c>
      <c r="H40" t="n">
        <v>50113.2688681473</v>
      </c>
      <c r="I40" t="n">
        <v>51874.7333410129</v>
      </c>
      <c r="J40" t="n">
        <v>53865.9974394492</v>
      </c>
      <c r="K40" t="n">
        <v>54225.0490880376</v>
      </c>
      <c r="L40" t="n">
        <v>54712.9211989855</v>
      </c>
      <c r="M40" t="n">
        <v>55522.3091912098</v>
      </c>
      <c r="N40" t="n">
        <v>56680.8376629283</v>
      </c>
      <c r="O40" t="n">
        <v>58930.0610236497</v>
      </c>
      <c r="P40" t="n">
        <v>63083.1393004916</v>
      </c>
      <c r="Q40" t="n">
        <v>67917.511208128</v>
      </c>
      <c r="R40" t="n">
        <v>73854.2698199904</v>
      </c>
      <c r="S40" t="n">
        <v>76662.8141063114</v>
      </c>
      <c r="T40" t="n">
        <v>78408.3008598781</v>
      </c>
      <c r="U40" t="n">
        <v>80448.8193538315</v>
      </c>
      <c r="V40" t="n">
        <v>83026.8899365759</v>
      </c>
      <c r="W40" t="n">
        <v>90230.9412339244</v>
      </c>
      <c r="X40" t="n">
        <v>94598.7740533152</v>
      </c>
      <c r="Y40" t="n">
        <v>98332.4433871754</v>
      </c>
      <c r="Z40" t="n">
        <v>95278.6087929403</v>
      </c>
      <c r="AA40" t="n">
        <v>93776.376099784</v>
      </c>
      <c r="AB40" t="n">
        <v>95371.3609314</v>
      </c>
      <c r="AC40" t="n">
        <v>96314.9895013185</v>
      </c>
      <c r="AD40" t="n">
        <v>97057.060214871</v>
      </c>
      <c r="AE40" t="n">
        <v>97954.494267358</v>
      </c>
      <c r="AF40" t="n">
        <v>100864.619270473</v>
      </c>
    </row>
    <row r="41">
      <c r="A41" t="s">
        <v>236</v>
      </c>
      <c r="B41" t="s">
        <v>450</v>
      </c>
      <c r="C41" t="s">
        <v>317</v>
      </c>
      <c r="D41" t="s">
        <v>451</v>
      </c>
      <c r="E41" t="s">
        <v>318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</row>
    <row r="42">
      <c r="A42" t="s">
        <v>236</v>
      </c>
      <c r="B42" t="s">
        <v>452</v>
      </c>
      <c r="C42" t="s">
        <v>317</v>
      </c>
      <c r="D42" t="s">
        <v>453</v>
      </c>
      <c r="E42" t="s">
        <v>318</v>
      </c>
      <c r="F42" t="n">
        <v>10018.444355461</v>
      </c>
      <c r="G42" t="n">
        <v>10695.9516999938</v>
      </c>
      <c r="H42" t="n">
        <v>11413.8102120065</v>
      </c>
      <c r="I42" t="n">
        <v>12240.1742330447</v>
      </c>
      <c r="J42" t="n">
        <v>13072.0668930168</v>
      </c>
      <c r="K42" t="n">
        <v>14177.7295931127</v>
      </c>
      <c r="L42" t="n">
        <v>16236.2791496045</v>
      </c>
      <c r="M42" t="n">
        <v>18314.6959633917</v>
      </c>
      <c r="N42" t="n">
        <v>20494.8383389128</v>
      </c>
      <c r="O42" t="n">
        <v>22181.0562545965</v>
      </c>
      <c r="P42" t="n">
        <v>24787.0271968368</v>
      </c>
      <c r="Q42" t="n">
        <v>26634.3335556516</v>
      </c>
      <c r="R42" t="n">
        <v>29078.0600120644</v>
      </c>
      <c r="S42" t="n">
        <v>31090.1276676518</v>
      </c>
      <c r="T42" t="n">
        <v>32002.9984179102</v>
      </c>
      <c r="U42" t="n">
        <v>32729.6059935323</v>
      </c>
      <c r="V42" t="n">
        <v>33035.9817494163</v>
      </c>
      <c r="W42" t="n">
        <v>33352.2759571224</v>
      </c>
      <c r="X42" t="n">
        <v>33857.4634162421</v>
      </c>
      <c r="Y42" t="n">
        <v>34706.3914356943</v>
      </c>
      <c r="Z42" t="n">
        <v>35165.0927550953</v>
      </c>
      <c r="AA42" t="n">
        <v>34801.7003676425</v>
      </c>
      <c r="AB42" t="n">
        <v>35368.1939194857</v>
      </c>
      <c r="AC42" t="n">
        <v>36529.4404753095</v>
      </c>
      <c r="AD42" t="n">
        <v>37519.2206026692</v>
      </c>
      <c r="AE42" t="n">
        <v>37888.300600796</v>
      </c>
      <c r="AF42" t="n">
        <v>38218.1910281227</v>
      </c>
    </row>
    <row r="43">
      <c r="A43" t="s">
        <v>236</v>
      </c>
      <c r="B43" t="s">
        <v>454</v>
      </c>
      <c r="C43" t="s">
        <v>317</v>
      </c>
      <c r="D43" t="s">
        <v>455</v>
      </c>
      <c r="E43" t="s">
        <v>318</v>
      </c>
      <c r="F43" t="n">
        <v>19000.9780575929</v>
      </c>
      <c r="G43" t="n">
        <v>20549.2866166436</v>
      </c>
      <c r="H43" t="n">
        <v>22311.5983708379</v>
      </c>
      <c r="I43" t="n">
        <v>24504.9789682898</v>
      </c>
      <c r="J43" t="n">
        <v>26815.7094565932</v>
      </c>
      <c r="K43" t="n">
        <v>31667.5734886967</v>
      </c>
      <c r="L43" t="n">
        <v>36528.7270050261</v>
      </c>
      <c r="M43" t="n">
        <v>40940.4170181475</v>
      </c>
      <c r="N43" t="n">
        <v>45800.1194030449</v>
      </c>
      <c r="O43" t="n">
        <v>50516.4881364685</v>
      </c>
      <c r="P43" t="n">
        <v>55931.5681379307</v>
      </c>
      <c r="Q43" t="n">
        <v>60877.4243516014</v>
      </c>
      <c r="R43" t="n">
        <v>64457.1221515022</v>
      </c>
      <c r="S43" t="n">
        <v>65363.7847555517</v>
      </c>
      <c r="T43" t="n">
        <v>62558.3641101006</v>
      </c>
      <c r="U43" t="n">
        <v>60792.4626290518</v>
      </c>
      <c r="V43" t="n">
        <v>59421.2840117563</v>
      </c>
      <c r="W43" t="n">
        <v>58098.8049661594</v>
      </c>
      <c r="X43" t="n">
        <v>58841.2650697271</v>
      </c>
      <c r="Y43" t="n">
        <v>62277.5871031607</v>
      </c>
      <c r="Z43" t="n">
        <v>65359.4002496886</v>
      </c>
      <c r="AA43" t="n">
        <v>62951.6649413514</v>
      </c>
      <c r="AB43" t="n">
        <v>64879.0618679482</v>
      </c>
      <c r="AC43" t="n">
        <v>68352.772805676</v>
      </c>
      <c r="AD43" t="n">
        <v>72441.7894910814</v>
      </c>
      <c r="AE43" t="n">
        <v>73073.235033787</v>
      </c>
      <c r="AF43" t="n">
        <v>74330.2478917467</v>
      </c>
    </row>
    <row r="44">
      <c r="A44" t="s">
        <v>236</v>
      </c>
      <c r="B44" t="s">
        <v>456</v>
      </c>
      <c r="C44" t="s">
        <v>317</v>
      </c>
      <c r="D44" t="s">
        <v>457</v>
      </c>
      <c r="E44" t="s">
        <v>318</v>
      </c>
      <c r="F44" t="n">
        <v>721790.865771653</v>
      </c>
      <c r="G44" t="n">
        <v>748962.889630345</v>
      </c>
      <c r="H44" t="n">
        <v>780086.170068047</v>
      </c>
      <c r="I44" t="n">
        <v>818303.462086422</v>
      </c>
      <c r="J44" t="n">
        <v>863067.688523352</v>
      </c>
      <c r="K44" t="n">
        <v>906230.606098508</v>
      </c>
      <c r="L44" t="n">
        <v>945896.623375342</v>
      </c>
      <c r="M44" t="n">
        <v>981277.253189582</v>
      </c>
      <c r="N44" t="n">
        <v>1018765.33507827</v>
      </c>
      <c r="O44" t="n">
        <v>1058903.71092873</v>
      </c>
      <c r="P44" t="n">
        <v>1102343.78101217</v>
      </c>
      <c r="Q44" t="n">
        <v>1150974.6241175</v>
      </c>
      <c r="R44" t="n">
        <v>1199011.92515667</v>
      </c>
      <c r="S44" t="n">
        <v>1240077.66020826</v>
      </c>
      <c r="T44" t="n">
        <v>1246808.35256504</v>
      </c>
      <c r="U44" t="n">
        <v>1253461.67124318</v>
      </c>
      <c r="V44" t="n">
        <v>1257838.34319109</v>
      </c>
      <c r="W44" t="n">
        <v>1254666.8621362</v>
      </c>
      <c r="X44" t="n">
        <v>1253322.24571201</v>
      </c>
      <c r="Y44" t="n">
        <v>1255530.45055726</v>
      </c>
      <c r="Z44" t="n">
        <v>1267605.17412096</v>
      </c>
      <c r="AA44" t="n">
        <v>1280517.97978705</v>
      </c>
      <c r="AB44" t="n">
        <v>1295331.15275075</v>
      </c>
      <c r="AC44" t="n">
        <v>1311750.98745549</v>
      </c>
      <c r="AD44" t="n">
        <v>1332400.73546706</v>
      </c>
      <c r="AE44" t="n">
        <v>1335236.7196534</v>
      </c>
      <c r="AF44" t="n">
        <v>1337169.80560531</v>
      </c>
    </row>
    <row r="45">
      <c r="A45" t="s">
        <v>236</v>
      </c>
      <c r="B45" t="s">
        <v>458</v>
      </c>
      <c r="C45" t="s">
        <v>317</v>
      </c>
      <c r="D45" t="s">
        <v>459</v>
      </c>
      <c r="E45" t="s">
        <v>318</v>
      </c>
      <c r="F45" t="n">
        <v>668320.030065465</v>
      </c>
      <c r="G45" t="n">
        <v>695110.502585588</v>
      </c>
      <c r="H45" t="n">
        <v>725746.777574294</v>
      </c>
      <c r="I45" t="n">
        <v>763105.487405969</v>
      </c>
      <c r="J45" t="n">
        <v>806756.878301897</v>
      </c>
      <c r="K45" t="n">
        <v>849315.317922272</v>
      </c>
      <c r="L45" t="n">
        <v>888863.679783833</v>
      </c>
      <c r="M45" t="n">
        <v>923913.785002636</v>
      </c>
      <c r="N45" t="n">
        <v>960835.70155285</v>
      </c>
      <c r="O45" t="n">
        <v>1000304.97013385</v>
      </c>
      <c r="P45" t="n">
        <v>1042870.01120729</v>
      </c>
      <c r="Q45" t="n">
        <v>1091337.00639969</v>
      </c>
      <c r="R45" t="n">
        <v>1139084.53124462</v>
      </c>
      <c r="S45" t="n">
        <v>1179350.27059452</v>
      </c>
      <c r="T45" t="n">
        <v>1185255.25158889</v>
      </c>
      <c r="U45" t="n">
        <v>1191864.93405251</v>
      </c>
      <c r="V45" t="n">
        <v>1196423.31585131</v>
      </c>
      <c r="W45" t="n">
        <v>1193692.75257359</v>
      </c>
      <c r="X45" t="n">
        <v>1192886.41685295</v>
      </c>
      <c r="Y45" t="n">
        <v>1195419.31723557</v>
      </c>
      <c r="Z45" t="n">
        <v>1207340.57933939</v>
      </c>
      <c r="AA45" t="n">
        <v>1219059.34369178</v>
      </c>
      <c r="AB45" t="n">
        <v>1232291.53233869</v>
      </c>
      <c r="AC45" t="n">
        <v>1247160.95996486</v>
      </c>
      <c r="AD45" t="n">
        <v>1267213.30965783</v>
      </c>
      <c r="AE45" t="n">
        <v>1269635.19974951</v>
      </c>
      <c r="AF45" t="n">
        <v>1271270.05876389</v>
      </c>
    </row>
    <row r="46">
      <c r="A46" t="s">
        <v>236</v>
      </c>
      <c r="B46" t="s">
        <v>460</v>
      </c>
      <c r="C46" t="s">
        <v>317</v>
      </c>
      <c r="D46" t="s">
        <v>461</v>
      </c>
      <c r="E46" t="s">
        <v>318</v>
      </c>
      <c r="F46" t="n">
        <v>9131.34819153974</v>
      </c>
      <c r="G46" t="n">
        <v>10007.5520474928</v>
      </c>
      <c r="H46" t="n">
        <v>11055.4375365309</v>
      </c>
      <c r="I46" t="n">
        <v>12424.631796533</v>
      </c>
      <c r="J46" t="n">
        <v>13903.4751885274</v>
      </c>
      <c r="K46" t="n">
        <v>17626.7633101483</v>
      </c>
      <c r="L46" t="n">
        <v>20447.2936328963</v>
      </c>
      <c r="M46" t="n">
        <v>22801.6001408732</v>
      </c>
      <c r="N46" t="n">
        <v>25502.1210416125</v>
      </c>
      <c r="O46" t="n">
        <v>28550.5187272109</v>
      </c>
      <c r="P46" t="n">
        <v>31380.9028001647</v>
      </c>
      <c r="Q46" t="n">
        <v>34508.6115431413</v>
      </c>
      <c r="R46" t="n">
        <v>35627.0273355776</v>
      </c>
      <c r="S46" t="n">
        <v>34454.9561163798</v>
      </c>
      <c r="T46" t="n">
        <v>30625.7499401261</v>
      </c>
      <c r="U46" t="n">
        <v>28078.2650257561</v>
      </c>
      <c r="V46" t="n">
        <v>26366.3705799294</v>
      </c>
      <c r="W46" t="n">
        <v>24692.8378715116</v>
      </c>
      <c r="X46" t="n">
        <v>24926.9620689018</v>
      </c>
      <c r="Y46" t="n">
        <v>27540.0038068944</v>
      </c>
      <c r="Z46" t="n">
        <v>30187.3085998779</v>
      </c>
      <c r="AA46" t="n">
        <v>28129.362431937</v>
      </c>
      <c r="AB46" t="n">
        <v>29492.5519974133</v>
      </c>
      <c r="AC46" t="n">
        <v>31810.1886591977</v>
      </c>
      <c r="AD46" t="n">
        <v>34923.0253857306</v>
      </c>
      <c r="AE46" t="n">
        <v>35184.93443299</v>
      </c>
      <c r="AF46" t="n">
        <v>36112.0481283315</v>
      </c>
    </row>
    <row r="47">
      <c r="A47" t="s">
        <v>236</v>
      </c>
      <c r="B47" t="s">
        <v>462</v>
      </c>
      <c r="C47" t="s">
        <v>317</v>
      </c>
      <c r="D47" t="s">
        <v>463</v>
      </c>
      <c r="E47" t="s">
        <v>318</v>
      </c>
      <c r="F47" t="n">
        <v>220922.883605998</v>
      </c>
      <c r="G47" t="n">
        <v>227818.020135891</v>
      </c>
      <c r="H47" t="n">
        <v>235436.322004256</v>
      </c>
      <c r="I47" t="n">
        <v>244227.988316864</v>
      </c>
      <c r="J47" t="n">
        <v>253328.736104629</v>
      </c>
      <c r="K47" t="n">
        <v>261654.318194071</v>
      </c>
      <c r="L47" t="n">
        <v>271420.411435239</v>
      </c>
      <c r="M47" t="n">
        <v>283302.279528772</v>
      </c>
      <c r="N47" t="n">
        <v>295203.457173622</v>
      </c>
      <c r="O47" t="n">
        <v>306158.372888115</v>
      </c>
      <c r="P47" t="n">
        <v>319396.803344137</v>
      </c>
      <c r="Q47" t="n">
        <v>332561.93082128</v>
      </c>
      <c r="R47" t="n">
        <v>347831.416923907</v>
      </c>
      <c r="S47" t="n">
        <v>362823.462556538</v>
      </c>
      <c r="T47" t="n">
        <v>380733.916404648</v>
      </c>
      <c r="U47" t="n">
        <v>394414.778867292</v>
      </c>
      <c r="V47" t="n">
        <v>400308.992450328</v>
      </c>
      <c r="W47" t="n">
        <v>398930.19254009</v>
      </c>
      <c r="X47" t="n">
        <v>393607.584067598</v>
      </c>
      <c r="Y47" t="n">
        <v>388323.739066908</v>
      </c>
      <c r="Z47" t="n">
        <v>387918.11663604</v>
      </c>
      <c r="AA47" t="n">
        <v>383026.345048747</v>
      </c>
      <c r="AB47" t="n">
        <v>378779.751516252</v>
      </c>
      <c r="AC47" t="n">
        <v>376403.280417322</v>
      </c>
      <c r="AD47" t="n">
        <v>373541.602936524</v>
      </c>
      <c r="AE47" t="n">
        <v>372400.17489164</v>
      </c>
      <c r="AF47" t="n">
        <v>372812.739457185</v>
      </c>
    </row>
    <row r="48">
      <c r="A48" t="s">
        <v>236</v>
      </c>
      <c r="B48" t="s">
        <v>464</v>
      </c>
      <c r="C48" t="s">
        <v>317</v>
      </c>
      <c r="D48" t="s">
        <v>465</v>
      </c>
      <c r="E48" t="s">
        <v>318</v>
      </c>
      <c r="F48" t="n">
        <v>273335.777064199</v>
      </c>
      <c r="G48" t="n">
        <v>281424.668891114</v>
      </c>
      <c r="H48" t="n">
        <v>290147.551454093</v>
      </c>
      <c r="I48" t="n">
        <v>300553.628361645</v>
      </c>
      <c r="J48" t="n">
        <v>311560.795542251</v>
      </c>
      <c r="K48" t="n">
        <v>323124.872573906</v>
      </c>
      <c r="L48" t="n">
        <v>336287.176645057</v>
      </c>
      <c r="M48" t="n">
        <v>352026.671718883</v>
      </c>
      <c r="N48" t="n">
        <v>368090.418012038</v>
      </c>
      <c r="O48" t="n">
        <v>383494.213801545</v>
      </c>
      <c r="P48" t="n">
        <v>401379.342213365</v>
      </c>
      <c r="Q48" t="n">
        <v>420267.016438506</v>
      </c>
      <c r="R48" t="n">
        <v>442089.041238093</v>
      </c>
      <c r="S48" t="n">
        <v>462863.188434528</v>
      </c>
      <c r="T48" t="n">
        <v>485775.631700838</v>
      </c>
      <c r="U48" t="n">
        <v>502174.114134702</v>
      </c>
      <c r="V48" t="n">
        <v>510100.773401856</v>
      </c>
      <c r="W48" t="n">
        <v>507678.986613154</v>
      </c>
      <c r="X48" t="n">
        <v>503541.23183189</v>
      </c>
      <c r="Y48" t="n">
        <v>498703.047968757</v>
      </c>
      <c r="Z48" t="n">
        <v>498918.588591471</v>
      </c>
      <c r="AA48" t="n">
        <v>494431.032919661</v>
      </c>
      <c r="AB48" t="n">
        <v>489713.434985156</v>
      </c>
      <c r="AC48" t="n">
        <v>487505.619867355</v>
      </c>
      <c r="AD48" t="n">
        <v>485450.65135281</v>
      </c>
      <c r="AE48" t="n">
        <v>485566.512432072</v>
      </c>
      <c r="AF48" t="n">
        <v>487086.018697154</v>
      </c>
    </row>
    <row r="49">
      <c r="A49" t="s">
        <v>236</v>
      </c>
      <c r="B49" t="s">
        <v>466</v>
      </c>
      <c r="C49" t="s">
        <v>317</v>
      </c>
      <c r="D49" t="s">
        <v>467</v>
      </c>
      <c r="E49" t="s">
        <v>318</v>
      </c>
      <c r="F49" t="n">
        <v>22600.3516445171</v>
      </c>
      <c r="G49" t="n">
        <v>24015.5201151597</v>
      </c>
      <c r="H49" t="n">
        <v>25345.418694756</v>
      </c>
      <c r="I49" t="n">
        <v>26774.8350211014</v>
      </c>
      <c r="J49" t="n">
        <v>28223.2428119482</v>
      </c>
      <c r="K49" t="n">
        <v>30504.1971208449</v>
      </c>
      <c r="L49" t="n">
        <v>32697.5104050712</v>
      </c>
      <c r="M49" t="n">
        <v>35156.3270640827</v>
      </c>
      <c r="N49" t="n">
        <v>37795.8740479676</v>
      </c>
      <c r="O49" t="n">
        <v>40729.9620197277</v>
      </c>
      <c r="P49" t="n">
        <v>43558.6309510112</v>
      </c>
      <c r="Q49" t="n">
        <v>46443.4250255395</v>
      </c>
      <c r="R49" t="n">
        <v>49575.763434302</v>
      </c>
      <c r="S49" t="n">
        <v>52409.5064674565</v>
      </c>
      <c r="T49" t="n">
        <v>54960.4755947248</v>
      </c>
      <c r="U49" t="n">
        <v>56375.2709560521</v>
      </c>
      <c r="V49" t="n">
        <v>56932.0579648753</v>
      </c>
      <c r="W49" t="n">
        <v>55880.2992480744</v>
      </c>
      <c r="X49" t="n">
        <v>56772.0047522444</v>
      </c>
      <c r="Y49" t="n">
        <v>57265.0745080287</v>
      </c>
      <c r="Z49" t="n">
        <v>57576.2353855256</v>
      </c>
      <c r="AA49" t="n">
        <v>57574.1700953374</v>
      </c>
      <c r="AB49" t="n">
        <v>57376.9846841347</v>
      </c>
      <c r="AC49" t="n">
        <v>57345.4251486547</v>
      </c>
      <c r="AD49" t="n">
        <v>57571.6720269363</v>
      </c>
      <c r="AE49" t="n">
        <v>57688.438177381</v>
      </c>
      <c r="AF49" t="n">
        <v>58115.4426609988</v>
      </c>
    </row>
    <row r="50">
      <c r="A50" t="s">
        <v>236</v>
      </c>
      <c r="B50" t="s">
        <v>468</v>
      </c>
      <c r="C50" t="s">
        <v>317</v>
      </c>
      <c r="D50" t="s">
        <v>469</v>
      </c>
      <c r="E50" t="s">
        <v>318</v>
      </c>
      <c r="F50" t="n">
        <v>29703.4129712792</v>
      </c>
      <c r="G50" t="n">
        <v>29516.6889812637</v>
      </c>
      <c r="H50" t="n">
        <v>29326.9090372068</v>
      </c>
      <c r="I50" t="n">
        <v>29538.610686629</v>
      </c>
      <c r="J50" t="n">
        <v>30015.8460805829</v>
      </c>
      <c r="K50" t="n">
        <v>30968.9126864181</v>
      </c>
      <c r="L50" t="n">
        <v>32167.2966354525</v>
      </c>
      <c r="M50" t="n">
        <v>33563.4949434397</v>
      </c>
      <c r="N50" t="n">
        <v>35082.0914570772</v>
      </c>
      <c r="O50" t="n">
        <v>36591.6099668217</v>
      </c>
      <c r="P50" t="n">
        <v>38406.7474259349</v>
      </c>
      <c r="Q50" t="n">
        <v>41241.2964452338</v>
      </c>
      <c r="R50" t="n">
        <v>44666.0605277876</v>
      </c>
      <c r="S50" t="n">
        <v>47619.0758366021</v>
      </c>
      <c r="T50" t="n">
        <v>50070.0503651487</v>
      </c>
      <c r="U50" t="n">
        <v>51370.7522002443</v>
      </c>
      <c r="V50" t="n">
        <v>52846.0152753272</v>
      </c>
      <c r="W50" t="n">
        <v>52854.2188724045</v>
      </c>
      <c r="X50" t="n">
        <v>53147.3673873944</v>
      </c>
      <c r="Y50" t="n">
        <v>53102.8576978293</v>
      </c>
      <c r="Z50" t="n">
        <v>53414.21117852</v>
      </c>
      <c r="AA50" t="n">
        <v>53821.4432699203</v>
      </c>
      <c r="AB50" t="n">
        <v>53547.4634388648</v>
      </c>
      <c r="AC50" t="n">
        <v>53748.4002625657</v>
      </c>
      <c r="AD50" t="n">
        <v>54332.5972916296</v>
      </c>
      <c r="AE50" t="n">
        <v>55477.899363049</v>
      </c>
      <c r="AF50" t="n">
        <v>56157.3919260029</v>
      </c>
    </row>
    <row r="51">
      <c r="A51" t="s">
        <v>236</v>
      </c>
      <c r="B51" t="s">
        <v>470</v>
      </c>
      <c r="C51" t="s">
        <v>317</v>
      </c>
      <c r="D51" t="s">
        <v>471</v>
      </c>
      <c r="E51" t="s">
        <v>318</v>
      </c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</row>
    <row r="52">
      <c r="A52" t="s">
        <v>236</v>
      </c>
      <c r="B52" t="s">
        <v>472</v>
      </c>
      <c r="C52" t="s">
        <v>317</v>
      </c>
      <c r="D52" t="s">
        <v>473</v>
      </c>
      <c r="E52" t="s">
        <v>318</v>
      </c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</row>
    <row r="53">
      <c r="A53" t="s">
        <v>236</v>
      </c>
      <c r="B53" t="s">
        <v>474</v>
      </c>
      <c r="C53" t="s">
        <v>317</v>
      </c>
      <c r="D53" t="s">
        <v>475</v>
      </c>
      <c r="E53" t="s">
        <v>318</v>
      </c>
      <c r="F53" t="n">
        <v>24196.6863958846</v>
      </c>
      <c r="G53" t="n">
        <v>25958.7063433463</v>
      </c>
      <c r="H53" t="n">
        <v>27883.7468944821</v>
      </c>
      <c r="I53" t="n">
        <v>30137.169326632</v>
      </c>
      <c r="J53" t="n">
        <v>32705.2681699472</v>
      </c>
      <c r="K53" t="n">
        <v>35537.6652310641</v>
      </c>
      <c r="L53" t="n">
        <v>38435.1372699966</v>
      </c>
      <c r="M53" t="n">
        <v>41387.9566448457</v>
      </c>
      <c r="N53" t="n">
        <v>44987.649936451</v>
      </c>
      <c r="O53" t="n">
        <v>48612.7413083612</v>
      </c>
      <c r="P53" t="n">
        <v>52565.8434002858</v>
      </c>
      <c r="Q53" t="n">
        <v>58089.0666845132</v>
      </c>
      <c r="R53" t="n">
        <v>63102.3087919376</v>
      </c>
      <c r="S53" t="n">
        <v>68275.8854890447</v>
      </c>
      <c r="T53" t="n">
        <v>73297.9004349277</v>
      </c>
      <c r="U53" t="n">
        <v>76870.7302565714</v>
      </c>
      <c r="V53" t="n">
        <v>77102.4239495183</v>
      </c>
      <c r="W53" t="n">
        <v>76580.7522397441</v>
      </c>
      <c r="X53" t="n">
        <v>76259.9353381299</v>
      </c>
      <c r="Y53" t="n">
        <v>76113.4468786097</v>
      </c>
      <c r="Z53" t="n">
        <v>76040.2824228885</v>
      </c>
      <c r="AA53" t="n">
        <v>75678.3155481355</v>
      </c>
      <c r="AB53" t="n">
        <v>75229.0531350039</v>
      </c>
      <c r="AC53" t="n">
        <v>75170.4020994825</v>
      </c>
      <c r="AD53" t="n">
        <v>75499.7785616608</v>
      </c>
      <c r="AE53" t="n">
        <v>74906.372311501</v>
      </c>
      <c r="AF53" t="n">
        <v>75788.9233572206</v>
      </c>
    </row>
    <row r="54">
      <c r="A54" t="s">
        <v>236</v>
      </c>
      <c r="B54" t="s">
        <v>476</v>
      </c>
      <c r="C54" t="s">
        <v>317</v>
      </c>
      <c r="D54" t="s">
        <v>477</v>
      </c>
      <c r="E54" t="s">
        <v>318</v>
      </c>
      <c r="F54" t="n">
        <v>31281.3299346028</v>
      </c>
      <c r="G54" t="n">
        <v>33457.9221716405</v>
      </c>
      <c r="H54" t="n">
        <v>35845.9397072974</v>
      </c>
      <c r="I54" t="n">
        <v>38619.0850754748</v>
      </c>
      <c r="J54" t="n">
        <v>41691.4530005163</v>
      </c>
      <c r="K54" t="n">
        <v>44743.4154321421</v>
      </c>
      <c r="L54" t="n">
        <v>48037.3105613188</v>
      </c>
      <c r="M54" t="n">
        <v>51405.9165949271</v>
      </c>
      <c r="N54" t="n">
        <v>55481.7907005159</v>
      </c>
      <c r="O54" t="n">
        <v>59539.8717514258</v>
      </c>
      <c r="P54" t="n">
        <v>63867.0174180917</v>
      </c>
      <c r="Q54" t="n">
        <v>69911.9361772731</v>
      </c>
      <c r="R54" t="n">
        <v>75556.5196271799</v>
      </c>
      <c r="S54" t="n">
        <v>81326.7989341542</v>
      </c>
      <c r="T54" t="n">
        <v>86483.0166602334</v>
      </c>
      <c r="U54" t="n">
        <v>89841.6337164601</v>
      </c>
      <c r="V54" t="n">
        <v>89875.1359611141</v>
      </c>
      <c r="W54" t="n">
        <v>89462.8091232817</v>
      </c>
      <c r="X54" t="n">
        <v>89356.5410079596</v>
      </c>
      <c r="Y54" t="n">
        <v>89532.9565584121</v>
      </c>
      <c r="Z54" t="n">
        <v>89761.5697494596</v>
      </c>
      <c r="AA54" t="n">
        <v>89720.1688276957</v>
      </c>
      <c r="AB54" t="n">
        <v>89720.6405329797</v>
      </c>
      <c r="AC54" t="n">
        <v>90044.832318683</v>
      </c>
      <c r="AD54" t="n">
        <v>90656.4145264579</v>
      </c>
      <c r="AE54" t="n">
        <v>90350.722721572</v>
      </c>
      <c r="AF54" t="n">
        <v>91077.410690373</v>
      </c>
    </row>
    <row r="55">
      <c r="A55" t="s">
        <v>236</v>
      </c>
      <c r="B55" t="s">
        <v>478</v>
      </c>
      <c r="C55" t="s">
        <v>317</v>
      </c>
      <c r="D55" t="s">
        <v>479</v>
      </c>
      <c r="E55" t="s">
        <v>318</v>
      </c>
      <c r="F55" t="n">
        <v>6996.65737515401</v>
      </c>
      <c r="G55" t="n">
        <v>7410.50336460736</v>
      </c>
      <c r="H55" t="n">
        <v>7871.89611743396</v>
      </c>
      <c r="I55" t="n">
        <v>8390.90924629817</v>
      </c>
      <c r="J55" t="n">
        <v>8899.09576777363</v>
      </c>
      <c r="K55" t="n">
        <v>9138.63430538287</v>
      </c>
      <c r="L55" t="n">
        <v>9544.97057839539</v>
      </c>
      <c r="M55" t="n">
        <v>9968.77413387719</v>
      </c>
      <c r="N55" t="n">
        <v>10453.971453169</v>
      </c>
      <c r="O55" t="n">
        <v>10896.1674159606</v>
      </c>
      <c r="P55" t="n">
        <v>11280.3824267898</v>
      </c>
      <c r="Q55" t="n">
        <v>11812.61330284</v>
      </c>
      <c r="R55" t="n">
        <v>12446.9920947486</v>
      </c>
      <c r="S55" t="n">
        <v>13045.2978882459</v>
      </c>
      <c r="T55" t="n">
        <v>13181.2141336163</v>
      </c>
      <c r="U55" t="n">
        <v>12971.7835705405</v>
      </c>
      <c r="V55" t="n">
        <v>12775.2573536417</v>
      </c>
      <c r="W55" t="n">
        <v>12883.2044148669</v>
      </c>
      <c r="X55" t="n">
        <v>13095.8181999003</v>
      </c>
      <c r="Y55" t="n">
        <v>13418.037943098</v>
      </c>
      <c r="Z55" t="n">
        <v>13720.547373996</v>
      </c>
      <c r="AA55" t="n">
        <v>14040.946446499</v>
      </c>
      <c r="AB55" t="n">
        <v>14489.3549004562</v>
      </c>
      <c r="AC55" t="n">
        <v>14872.2254232154</v>
      </c>
      <c r="AD55" t="n">
        <v>15155.1502951793</v>
      </c>
      <c r="AE55" t="n">
        <v>15444.350410071</v>
      </c>
      <c r="AF55" t="n">
        <v>15288.4899872392</v>
      </c>
    </row>
    <row r="56">
      <c r="A56" t="s">
        <v>236</v>
      </c>
      <c r="B56" t="s">
        <v>480</v>
      </c>
      <c r="C56" t="s">
        <v>317</v>
      </c>
      <c r="D56" t="s">
        <v>481</v>
      </c>
      <c r="E56" t="s">
        <v>318</v>
      </c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</row>
    <row r="57">
      <c r="A57" t="s">
        <v>236</v>
      </c>
      <c r="B57" t="s">
        <v>482</v>
      </c>
      <c r="C57" t="s">
        <v>317</v>
      </c>
      <c r="D57" t="s">
        <v>483</v>
      </c>
      <c r="E57" t="s">
        <v>318</v>
      </c>
      <c r="F57" t="n">
        <v>1041425.34110947</v>
      </c>
      <c r="G57" t="n">
        <v>1078247.72977135</v>
      </c>
      <c r="H57" t="n">
        <v>1119723.39228806</v>
      </c>
      <c r="I57" t="n">
        <v>1170231.36457931</v>
      </c>
      <c r="J57" t="n">
        <v>1228182.13512153</v>
      </c>
      <c r="K57" t="n">
        <v>1283480.57253319</v>
      </c>
      <c r="L57" t="n">
        <v>1336892.29833925</v>
      </c>
      <c r="M57" t="n">
        <v>1388802.54679923</v>
      </c>
      <c r="N57" t="n">
        <v>1443496.77353803</v>
      </c>
      <c r="O57" t="n">
        <v>1501274.53490049</v>
      </c>
      <c r="P57" t="n">
        <v>1566707.89473826</v>
      </c>
      <c r="Q57" t="n">
        <v>1639039.13785482</v>
      </c>
      <c r="R57" t="n">
        <v>1714848.22520161</v>
      </c>
      <c r="S57" t="n">
        <v>1779514.85837604</v>
      </c>
      <c r="T57" t="n">
        <v>1810999.99215923</v>
      </c>
      <c r="U57" t="n">
        <v>1836115.52904901</v>
      </c>
      <c r="V57" t="n">
        <v>1851004.07521739</v>
      </c>
      <c r="W57" t="n">
        <v>1852621.14805078</v>
      </c>
      <c r="X57" t="n">
        <v>1851501.9770367</v>
      </c>
      <c r="Y57" t="n">
        <v>1852605.4587896</v>
      </c>
      <c r="Z57" t="n">
        <v>1861818.26277014</v>
      </c>
      <c r="AA57" t="n">
        <v>1868734.01200196</v>
      </c>
      <c r="AB57" t="n">
        <v>1880440.10192183</v>
      </c>
      <c r="AC57" t="n">
        <v>1895595.38981305</v>
      </c>
      <c r="AD57" t="n">
        <v>1914907.99594847</v>
      </c>
      <c r="AE57" t="n">
        <v>1918757.72636359</v>
      </c>
      <c r="AF57" t="n">
        <v>1925108.06636224</v>
      </c>
    </row>
    <row r="58">
      <c r="A58" t="s">
        <v>236</v>
      </c>
      <c r="B58" t="s">
        <v>484</v>
      </c>
      <c r="C58" t="s">
        <v>317</v>
      </c>
      <c r="D58" t="s">
        <v>485</v>
      </c>
      <c r="E58" t="s">
        <v>318</v>
      </c>
      <c r="F58" t="n">
        <v>1041427.58527552</v>
      </c>
      <c r="G58" t="n">
        <v>1078250.05328589</v>
      </c>
      <c r="H58" t="n">
        <v>1119725.80517846</v>
      </c>
      <c r="I58" t="n">
        <v>1170233.88630926</v>
      </c>
      <c r="J58" t="n">
        <v>1228184.78172952</v>
      </c>
      <c r="K58" t="n">
        <v>1283483.3383037</v>
      </c>
      <c r="L58" t="n">
        <v>1336895.17920662</v>
      </c>
      <c r="M58" t="n">
        <v>1388804.70126667</v>
      </c>
      <c r="N58" t="n">
        <v>1443499.01285334</v>
      </c>
      <c r="O58" t="n">
        <v>1501276.86384719</v>
      </c>
      <c r="P58" t="n">
        <v>1566710.32519258</v>
      </c>
      <c r="Q58" t="n">
        <v>1639041.68051755</v>
      </c>
      <c r="R58" t="n">
        <v>1714850.88546795</v>
      </c>
      <c r="S58" t="n">
        <v>1779517.61896058</v>
      </c>
      <c r="T58" t="n">
        <v>1811002.80158706</v>
      </c>
      <c r="U58" t="n">
        <v>1836118.3774389</v>
      </c>
      <c r="V58" t="n">
        <v>1851004.07521738</v>
      </c>
      <c r="W58" t="n">
        <v>1852621.14805078</v>
      </c>
      <c r="X58" t="n">
        <v>1851501.97703671</v>
      </c>
      <c r="Y58" t="n">
        <v>1852605.4587896</v>
      </c>
      <c r="Z58" t="n">
        <v>1861818.26277013</v>
      </c>
      <c r="AA58" t="n">
        <v>1868734.01200196</v>
      </c>
      <c r="AB58" t="n">
        <v>1880440.10192182</v>
      </c>
      <c r="AC58" t="n">
        <v>1895595.38981305</v>
      </c>
      <c r="AD58" t="n">
        <v>1914907.99594847</v>
      </c>
      <c r="AE58" t="n">
        <v>1918757.72636359</v>
      </c>
      <c r="AF58" t="n">
        <v>1925119.99892858</v>
      </c>
    </row>
    <row r="59">
      <c r="A59" t="s">
        <v>236</v>
      </c>
      <c r="B59" t="s">
        <v>486</v>
      </c>
      <c r="C59" t="s">
        <v>317</v>
      </c>
      <c r="D59" t="s">
        <v>487</v>
      </c>
      <c r="E59" t="s">
        <v>318</v>
      </c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</row>
  </sheetData>
  <pageMargins left="0.7" right="0.7" top="0.75" bottom="0.75" header="0.3" footer="0.3"/>
  <pageSetup paperSize="9" orientation="portrait" horizontalDpi="300" verticalDpi="300" r:id="rId2"/>
</worksheet>
</file>

<file path=xl/worksheets/sheet1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263</v>
      </c>
      <c r="B1" t="s">
        <v>264</v>
      </c>
      <c r="C1" t="s">
        <v>265</v>
      </c>
      <c r="D1" t="s">
        <v>266</v>
      </c>
      <c r="E1" t="s">
        <v>267</v>
      </c>
      <c r="F1" t="s">
        <v>268</v>
      </c>
      <c r="G1" t="s">
        <v>269</v>
      </c>
      <c r="H1" t="s">
        <v>270</v>
      </c>
      <c r="I1" t="s">
        <v>271</v>
      </c>
      <c r="J1" t="s">
        <v>272</v>
      </c>
      <c r="K1" t="s">
        <v>273</v>
      </c>
      <c r="L1" t="s">
        <v>274</v>
      </c>
      <c r="M1" t="s">
        <v>275</v>
      </c>
      <c r="N1" t="s">
        <v>276</v>
      </c>
      <c r="O1" t="s">
        <v>277</v>
      </c>
      <c r="P1" t="s">
        <v>278</v>
      </c>
      <c r="Q1" t="s">
        <v>279</v>
      </c>
      <c r="R1" t="s">
        <v>280</v>
      </c>
      <c r="S1" t="s">
        <v>281</v>
      </c>
      <c r="T1" t="s">
        <v>282</v>
      </c>
      <c r="U1" t="s">
        <v>283</v>
      </c>
      <c r="V1" t="s">
        <v>284</v>
      </c>
      <c r="W1" t="s">
        <v>285</v>
      </c>
      <c r="X1" t="s">
        <v>286</v>
      </c>
      <c r="Y1" t="s">
        <v>287</v>
      </c>
      <c r="Z1" t="s">
        <v>288</v>
      </c>
      <c r="AA1" t="s">
        <v>289</v>
      </c>
      <c r="AB1" t="s">
        <v>290</v>
      </c>
      <c r="AC1" t="s">
        <v>291</v>
      </c>
      <c r="AD1" t="s">
        <v>292</v>
      </c>
      <c r="AE1" t="s">
        <v>293</v>
      </c>
      <c r="AF1" t="s">
        <v>294</v>
      </c>
    </row>
    <row r="2">
      <c r="A2" t="s">
        <v>238</v>
      </c>
      <c r="B2" t="s">
        <v>295</v>
      </c>
      <c r="C2" t="s">
        <v>317</v>
      </c>
      <c r="D2" t="s">
        <v>297</v>
      </c>
      <c r="E2" t="s">
        <v>318</v>
      </c>
      <c r="F2" t="n">
        <v>53670.5604129576</v>
      </c>
      <c r="G2" t="n">
        <v>54029.6872135345</v>
      </c>
      <c r="H2" t="n">
        <v>54505.9250519425</v>
      </c>
      <c r="I2" t="n">
        <v>55355.9111801069</v>
      </c>
      <c r="J2" t="n">
        <v>56464.4650712827</v>
      </c>
      <c r="K2" t="n">
        <v>57074.2083429599</v>
      </c>
      <c r="L2" t="n">
        <v>57166.9045949086</v>
      </c>
      <c r="M2" t="n">
        <v>57485.3834154089</v>
      </c>
      <c r="N2" t="n">
        <v>58038.9666113911</v>
      </c>
      <c r="O2" t="n">
        <v>58694.4771760042</v>
      </c>
      <c r="P2" t="n">
        <v>59555.4305883943</v>
      </c>
      <c r="Q2" t="n">
        <v>59699.2430477874</v>
      </c>
      <c r="R2" t="n">
        <v>59917.5241752118</v>
      </c>
      <c r="S2" t="n">
        <v>60692.5956315872</v>
      </c>
      <c r="T2" t="n">
        <v>61537.684183231</v>
      </c>
      <c r="U2" t="n">
        <v>61579.9474075073</v>
      </c>
      <c r="V2" t="n">
        <v>61396.4502321999</v>
      </c>
      <c r="W2" t="n">
        <v>60951.929026123</v>
      </c>
      <c r="X2" t="n">
        <v>60407.1029812931</v>
      </c>
      <c r="Y2" t="n">
        <v>60079.3187180907</v>
      </c>
      <c r="Z2" t="n">
        <v>60232.8491788168</v>
      </c>
      <c r="AA2" t="n">
        <v>61432.130833858</v>
      </c>
      <c r="AB2" t="n">
        <v>63015.1013198381</v>
      </c>
      <c r="AC2" t="n">
        <v>64567.0219125972</v>
      </c>
      <c r="AD2" t="n">
        <v>65165.4166451114</v>
      </c>
      <c r="AE2" t="n">
        <v>65581.84843242</v>
      </c>
      <c r="AF2" t="n">
        <v>65881.1986053985</v>
      </c>
    </row>
    <row r="3">
      <c r="A3" t="s">
        <v>238</v>
      </c>
      <c r="B3" t="s">
        <v>374</v>
      </c>
      <c r="C3" t="s">
        <v>317</v>
      </c>
      <c r="D3" t="s">
        <v>375</v>
      </c>
      <c r="E3" t="s">
        <v>318</v>
      </c>
      <c r="F3" t="n">
        <v>9891.99954215378</v>
      </c>
      <c r="G3" t="n">
        <v>10023.8197271022</v>
      </c>
      <c r="H3" t="n">
        <v>10209.7024822327</v>
      </c>
      <c r="I3" t="n">
        <v>10521.312737957</v>
      </c>
      <c r="J3" t="n">
        <v>10906.3625116951</v>
      </c>
      <c r="K3" t="n">
        <v>10739.1207862896</v>
      </c>
      <c r="L3" t="n">
        <v>10683.4601137143</v>
      </c>
      <c r="M3" t="n">
        <v>10642.0859513342</v>
      </c>
      <c r="N3" t="n">
        <v>10579.4616242312</v>
      </c>
      <c r="O3" t="n">
        <v>10391.2907679866</v>
      </c>
      <c r="P3" t="n">
        <v>10245.2536400408</v>
      </c>
      <c r="Q3" t="n">
        <v>10382.1960396441</v>
      </c>
      <c r="R3" t="n">
        <v>10384.878479979</v>
      </c>
      <c r="S3" t="n">
        <v>10391.1743967006</v>
      </c>
      <c r="T3" t="n">
        <v>10787.4904392368</v>
      </c>
      <c r="U3" t="n">
        <v>11406.2080751581</v>
      </c>
      <c r="V3" t="n">
        <v>11300.0972639008</v>
      </c>
      <c r="W3" t="n">
        <v>11402.9581129146</v>
      </c>
      <c r="X3" t="n">
        <v>11354.1628126302</v>
      </c>
      <c r="Y3" t="n">
        <v>11619.4779636147</v>
      </c>
      <c r="Z3" t="n">
        <v>11703.5380405087</v>
      </c>
      <c r="AA3" t="n">
        <v>11615.4374840895</v>
      </c>
      <c r="AB3" t="n">
        <v>11444.2979498662</v>
      </c>
      <c r="AC3" t="n">
        <v>11449.6660388645</v>
      </c>
      <c r="AD3" t="n">
        <v>11699.9309232654</v>
      </c>
      <c r="AE3" t="n">
        <v>11635.259057903</v>
      </c>
      <c r="AF3" t="n">
        <v>11886.1669880732</v>
      </c>
    </row>
    <row r="4">
      <c r="A4" t="s">
        <v>238</v>
      </c>
      <c r="B4" t="s">
        <v>376</v>
      </c>
      <c r="C4" t="s">
        <v>317</v>
      </c>
      <c r="D4" t="s">
        <v>377</v>
      </c>
      <c r="E4" t="s">
        <v>318</v>
      </c>
      <c r="F4" t="n">
        <v>172804.018162878</v>
      </c>
      <c r="G4" t="n">
        <v>177123.227368078</v>
      </c>
      <c r="H4" t="n">
        <v>182542.141503908</v>
      </c>
      <c r="I4" t="n">
        <v>190954.287168752</v>
      </c>
      <c r="J4" t="n">
        <v>200617.886977864</v>
      </c>
      <c r="K4" t="n">
        <v>206426.556267064</v>
      </c>
      <c r="L4" t="n">
        <v>211805.796552233</v>
      </c>
      <c r="M4" t="n">
        <v>215761.082987927</v>
      </c>
      <c r="N4" t="n">
        <v>218908.375936439</v>
      </c>
      <c r="O4" t="n">
        <v>221810.806096715</v>
      </c>
      <c r="P4" t="n">
        <v>223180.872817963</v>
      </c>
      <c r="Q4" t="n">
        <v>225233.847905728</v>
      </c>
      <c r="R4" t="n">
        <v>227265.988791267</v>
      </c>
      <c r="S4" t="n">
        <v>229275.554984866</v>
      </c>
      <c r="T4" t="n">
        <v>225033.968351887</v>
      </c>
      <c r="U4" t="n">
        <v>220358.980313781</v>
      </c>
      <c r="V4" t="n">
        <v>215638.193750561</v>
      </c>
      <c r="W4" t="n">
        <v>212502.421458004</v>
      </c>
      <c r="X4" t="n">
        <v>209916.389555118</v>
      </c>
      <c r="Y4" t="n">
        <v>207540.156267192</v>
      </c>
      <c r="Z4" t="n">
        <v>210869.583068279</v>
      </c>
      <c r="AA4" t="n">
        <v>215737.852989491</v>
      </c>
      <c r="AB4" t="n">
        <v>221615.414784467</v>
      </c>
      <c r="AC4" t="n">
        <v>229402.394752282</v>
      </c>
      <c r="AD4" t="n">
        <v>239250.396293823</v>
      </c>
      <c r="AE4" t="n">
        <v>245122.257624098</v>
      </c>
      <c r="AF4" t="n">
        <v>251034.26095367</v>
      </c>
    </row>
    <row r="5">
      <c r="A5" t="s">
        <v>238</v>
      </c>
      <c r="B5" t="s">
        <v>378</v>
      </c>
      <c r="C5" t="s">
        <v>317</v>
      </c>
      <c r="D5" t="s">
        <v>379</v>
      </c>
      <c r="E5" t="s">
        <v>318</v>
      </c>
      <c r="F5" t="n">
        <v>33604.3081431042</v>
      </c>
      <c r="G5" t="n">
        <v>34720.8525928748</v>
      </c>
      <c r="H5" t="n">
        <v>35910.5497100987</v>
      </c>
      <c r="I5" t="n">
        <v>37701.5915903338</v>
      </c>
      <c r="J5" t="n">
        <v>39808.7644190457</v>
      </c>
      <c r="K5" t="n">
        <v>40454.9430400575</v>
      </c>
      <c r="L5" t="n">
        <v>41030.5550081572</v>
      </c>
      <c r="M5" t="n">
        <v>41942.4847517914</v>
      </c>
      <c r="N5" t="n">
        <v>42910.3406682465</v>
      </c>
      <c r="O5" t="n">
        <v>44000.7518338206</v>
      </c>
      <c r="P5" t="n">
        <v>44754.3226219831</v>
      </c>
      <c r="Q5" t="n">
        <v>45861.3537104553</v>
      </c>
      <c r="R5" t="n">
        <v>46431.1755260608</v>
      </c>
      <c r="S5" t="n">
        <v>47710.7021084789</v>
      </c>
      <c r="T5" t="n">
        <v>47790.9415286491</v>
      </c>
      <c r="U5" t="n">
        <v>48521.3224735412</v>
      </c>
      <c r="V5" t="n">
        <v>49137.5655836715</v>
      </c>
      <c r="W5" t="n">
        <v>49984.956872464</v>
      </c>
      <c r="X5" t="n">
        <v>50933.0459240579</v>
      </c>
      <c r="Y5" t="n">
        <v>51814.6745488178</v>
      </c>
      <c r="Z5" t="n">
        <v>54200.3705577491</v>
      </c>
      <c r="AA5" t="n">
        <v>57029.8358496818</v>
      </c>
      <c r="AB5" t="n">
        <v>60035.3897035157</v>
      </c>
      <c r="AC5" t="n">
        <v>63322.4411746429</v>
      </c>
      <c r="AD5" t="n">
        <v>67314.6114840846</v>
      </c>
      <c r="AE5" t="n">
        <v>70227.558378993</v>
      </c>
      <c r="AF5" t="n">
        <v>73065.5337543788</v>
      </c>
    </row>
    <row r="6">
      <c r="A6" t="s">
        <v>238</v>
      </c>
      <c r="B6" t="s">
        <v>380</v>
      </c>
      <c r="C6" t="s">
        <v>317</v>
      </c>
      <c r="D6" t="s">
        <v>381</v>
      </c>
      <c r="E6" t="s">
        <v>318</v>
      </c>
      <c r="F6" t="n">
        <v>10446.7455397079</v>
      </c>
      <c r="G6" t="n">
        <v>10568.1928960308</v>
      </c>
      <c r="H6" t="n">
        <v>10871.1668630743</v>
      </c>
      <c r="I6" t="n">
        <v>11350.0312972403</v>
      </c>
      <c r="J6" t="n">
        <v>11855.9709818433</v>
      </c>
      <c r="K6" t="n">
        <v>11780.1194644298</v>
      </c>
      <c r="L6" t="n">
        <v>11790.25416689</v>
      </c>
      <c r="M6" t="n">
        <v>11711.3979891635</v>
      </c>
      <c r="N6" t="n">
        <v>11616.1194332395</v>
      </c>
      <c r="O6" t="n">
        <v>11487.5055220351</v>
      </c>
      <c r="P6" t="n">
        <v>11029.4266929906</v>
      </c>
      <c r="Q6" t="n">
        <v>10863.8209719181</v>
      </c>
      <c r="R6" t="n">
        <v>10472.6594943906</v>
      </c>
      <c r="S6" t="n">
        <v>10054.1495626963</v>
      </c>
      <c r="T6" t="n">
        <v>9449.18376346576</v>
      </c>
      <c r="U6" t="n">
        <v>8936.38083769347</v>
      </c>
      <c r="V6" t="n">
        <v>8443.46596342201</v>
      </c>
      <c r="W6" t="n">
        <v>7980.3481158855</v>
      </c>
      <c r="X6" t="n">
        <v>7623.20283051655</v>
      </c>
      <c r="Y6" t="n">
        <v>7403.50213042126</v>
      </c>
      <c r="Z6" t="n">
        <v>7311.90379741093</v>
      </c>
      <c r="AA6" t="n">
        <v>7252.37079565732</v>
      </c>
      <c r="AB6" t="n">
        <v>7197.22712281979</v>
      </c>
      <c r="AC6" t="n">
        <v>7173.46456063361</v>
      </c>
      <c r="AD6" t="n">
        <v>7176.09157560699</v>
      </c>
      <c r="AE6" t="n">
        <v>7104.970960983</v>
      </c>
      <c r="AF6" t="n">
        <v>7112.37235899527</v>
      </c>
    </row>
    <row r="7">
      <c r="A7" t="s">
        <v>238</v>
      </c>
      <c r="B7" t="s">
        <v>382</v>
      </c>
      <c r="C7" t="s">
        <v>317</v>
      </c>
      <c r="D7" t="s">
        <v>383</v>
      </c>
      <c r="E7" t="s">
        <v>318</v>
      </c>
      <c r="F7" t="n">
        <v>12827.6217968524</v>
      </c>
      <c r="G7" t="n">
        <v>13364.7992643889</v>
      </c>
      <c r="H7" t="n">
        <v>14079.1365857724</v>
      </c>
      <c r="I7" t="n">
        <v>15099.5470911098</v>
      </c>
      <c r="J7" t="n">
        <v>16096.0657185633</v>
      </c>
      <c r="K7" t="n">
        <v>17367.3868354756</v>
      </c>
      <c r="L7" t="n">
        <v>18323.7209004294</v>
      </c>
      <c r="M7" t="n">
        <v>19187.8908939421</v>
      </c>
      <c r="N7" t="n">
        <v>19836.7194526449</v>
      </c>
      <c r="O7" t="n">
        <v>20795.2944389105</v>
      </c>
      <c r="P7" t="n">
        <v>21475.5454518674</v>
      </c>
      <c r="Q7" t="n">
        <v>22178.155782374</v>
      </c>
      <c r="R7" t="n">
        <v>22922.7586481445</v>
      </c>
      <c r="S7" t="n">
        <v>22880.722863405</v>
      </c>
      <c r="T7" t="n">
        <v>22067.1553634428</v>
      </c>
      <c r="U7" t="n">
        <v>21429.50129912</v>
      </c>
      <c r="V7" t="n">
        <v>20750.1573755733</v>
      </c>
      <c r="W7" t="n">
        <v>20538.0177462688</v>
      </c>
      <c r="X7" t="n">
        <v>20047.6925171313</v>
      </c>
      <c r="Y7" t="n">
        <v>19648.5600084357</v>
      </c>
      <c r="Z7" t="n">
        <v>19766.0193191417</v>
      </c>
      <c r="AA7" t="n">
        <v>20178.6615807654</v>
      </c>
      <c r="AB7" t="n">
        <v>20644.0913475433</v>
      </c>
      <c r="AC7" t="n">
        <v>21080.7237380433</v>
      </c>
      <c r="AD7" t="n">
        <v>21901.9973310668</v>
      </c>
      <c r="AE7" t="n">
        <v>21892.065193925</v>
      </c>
      <c r="AF7" t="n">
        <v>21667.8039338675</v>
      </c>
    </row>
    <row r="8">
      <c r="A8" t="s">
        <v>238</v>
      </c>
      <c r="B8" t="s">
        <v>384</v>
      </c>
      <c r="C8" t="s">
        <v>317</v>
      </c>
      <c r="D8" t="s">
        <v>385</v>
      </c>
      <c r="E8" t="s">
        <v>318</v>
      </c>
      <c r="F8" t="n">
        <v>5640.09691820395</v>
      </c>
      <c r="G8" t="n">
        <v>5838.72153643155</v>
      </c>
      <c r="H8" t="n">
        <v>5921.23230493698</v>
      </c>
      <c r="I8" t="n">
        <v>6001.4452579625</v>
      </c>
      <c r="J8" t="n">
        <v>6133.80603456348</v>
      </c>
      <c r="K8" t="n">
        <v>6430.75321620695</v>
      </c>
      <c r="L8" t="n">
        <v>6705.1765262684</v>
      </c>
      <c r="M8" t="n">
        <v>6851.01815059147</v>
      </c>
      <c r="N8" t="n">
        <v>6889.01800606974</v>
      </c>
      <c r="O8" t="n">
        <v>7350.1428724359</v>
      </c>
      <c r="P8" t="n">
        <v>7729.53535930943</v>
      </c>
      <c r="Q8" t="n">
        <v>8005.59956783583</v>
      </c>
      <c r="R8" t="n">
        <v>8222.03051547103</v>
      </c>
      <c r="S8" t="n">
        <v>8582.78022564374</v>
      </c>
      <c r="T8" t="n">
        <v>9908.82170675248</v>
      </c>
      <c r="U8" t="n">
        <v>10912.7948558009</v>
      </c>
      <c r="V8" t="n">
        <v>11852.3853540854</v>
      </c>
      <c r="W8" t="n">
        <v>11708.7717127121</v>
      </c>
      <c r="X8" t="n">
        <v>11787.3875234028</v>
      </c>
      <c r="Y8" t="n">
        <v>11567.0784089526</v>
      </c>
      <c r="Z8" t="n">
        <v>11651.6999138812</v>
      </c>
      <c r="AA8" t="n">
        <v>11933.9432686817</v>
      </c>
      <c r="AB8" t="n">
        <v>12370.8406798993</v>
      </c>
      <c r="AC8" t="n">
        <v>13379.9206966643</v>
      </c>
      <c r="AD8" t="n">
        <v>14953.1497780627</v>
      </c>
      <c r="AE8" t="n">
        <v>15810.556838136</v>
      </c>
      <c r="AF8" t="n">
        <v>16475.1396732441</v>
      </c>
    </row>
    <row r="9">
      <c r="A9" t="s">
        <v>238</v>
      </c>
      <c r="B9" t="s">
        <v>386</v>
      </c>
      <c r="C9" t="s">
        <v>317</v>
      </c>
      <c r="D9" t="s">
        <v>387</v>
      </c>
      <c r="E9" t="s">
        <v>318</v>
      </c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</row>
    <row r="10">
      <c r="A10" t="s">
        <v>238</v>
      </c>
      <c r="B10" t="s">
        <v>388</v>
      </c>
      <c r="C10" t="s">
        <v>317</v>
      </c>
      <c r="D10" t="s">
        <v>389</v>
      </c>
      <c r="E10" t="s">
        <v>318</v>
      </c>
      <c r="F10" t="n">
        <v>15401.2149938344</v>
      </c>
      <c r="G10" t="n">
        <v>16075.6387402153</v>
      </c>
      <c r="H10" t="n">
        <v>16698.5275575496</v>
      </c>
      <c r="I10" t="n">
        <v>17646.321257703</v>
      </c>
      <c r="J10" t="n">
        <v>18654.5277685142</v>
      </c>
      <c r="K10" t="n">
        <v>18992.4546828949</v>
      </c>
      <c r="L10" t="n">
        <v>19294.6952225999</v>
      </c>
      <c r="M10" t="n">
        <v>19344.7390632163</v>
      </c>
      <c r="N10" t="n">
        <v>19268.9470594366</v>
      </c>
      <c r="O10" t="n">
        <v>18938.9751610293</v>
      </c>
      <c r="P10" t="n">
        <v>18549.7500612448</v>
      </c>
      <c r="Q10" t="n">
        <v>18452.5020801987</v>
      </c>
      <c r="R10" t="n">
        <v>18626.828498854</v>
      </c>
      <c r="S10" t="n">
        <v>18735.448042408</v>
      </c>
      <c r="T10" t="n">
        <v>18350.0343137697</v>
      </c>
      <c r="U10" t="n">
        <v>17619.6155529205</v>
      </c>
      <c r="V10" t="n">
        <v>16924.0926296173</v>
      </c>
      <c r="W10" t="n">
        <v>16577.5483367756</v>
      </c>
      <c r="X10" t="n">
        <v>17060.2987367096</v>
      </c>
      <c r="Y10" t="n">
        <v>17408.6078993233</v>
      </c>
      <c r="Z10" t="n">
        <v>18157.3132072493</v>
      </c>
      <c r="AA10" t="n">
        <v>19162.547492745</v>
      </c>
      <c r="AB10" t="n">
        <v>20237.6941171611</v>
      </c>
      <c r="AC10" t="n">
        <v>21409.2206368025</v>
      </c>
      <c r="AD10" t="n">
        <v>22716.9311424326</v>
      </c>
      <c r="AE10" t="n">
        <v>23742.622208571</v>
      </c>
      <c r="AF10" t="n">
        <v>25286.0459169499</v>
      </c>
    </row>
    <row r="11">
      <c r="A11" t="s">
        <v>238</v>
      </c>
      <c r="B11" t="s">
        <v>390</v>
      </c>
      <c r="C11" t="s">
        <v>317</v>
      </c>
      <c r="D11" t="s">
        <v>391</v>
      </c>
      <c r="E11" t="s">
        <v>318</v>
      </c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</row>
    <row r="12">
      <c r="A12" t="s">
        <v>238</v>
      </c>
      <c r="B12" t="s">
        <v>392</v>
      </c>
      <c r="C12" t="s">
        <v>317</v>
      </c>
      <c r="D12" t="s">
        <v>393</v>
      </c>
      <c r="E12" t="s">
        <v>318</v>
      </c>
      <c r="F12" t="n">
        <v>27363.6045832288</v>
      </c>
      <c r="G12" t="n">
        <v>27810.1293579291</v>
      </c>
      <c r="H12" t="n">
        <v>28466.8242960869</v>
      </c>
      <c r="I12" t="n">
        <v>29472.1696281513</v>
      </c>
      <c r="J12" t="n">
        <v>30701.9421397443</v>
      </c>
      <c r="K12" t="n">
        <v>31673.0178426834</v>
      </c>
      <c r="L12" t="n">
        <v>32688.3454607192</v>
      </c>
      <c r="M12" t="n">
        <v>33433.6048371525</v>
      </c>
      <c r="N12" t="n">
        <v>34195.3107546807</v>
      </c>
      <c r="O12" t="n">
        <v>34953.4474278417</v>
      </c>
      <c r="P12" t="n">
        <v>35495.1983932421</v>
      </c>
      <c r="Q12" t="n">
        <v>35903.0329838753</v>
      </c>
      <c r="R12" t="n">
        <v>36688.5707229217</v>
      </c>
      <c r="S12" t="n">
        <v>37013.2056176409</v>
      </c>
      <c r="T12" t="n">
        <v>35947.1659068215</v>
      </c>
      <c r="U12" t="n">
        <v>34746.3890113113</v>
      </c>
      <c r="V12" t="n">
        <v>33543.2368451706</v>
      </c>
      <c r="W12" t="n">
        <v>32339.5204903456</v>
      </c>
      <c r="X12" t="n">
        <v>31164.9194349422</v>
      </c>
      <c r="Y12" t="n">
        <v>30078.092729998</v>
      </c>
      <c r="Z12" t="n">
        <v>29587.6592057259</v>
      </c>
      <c r="AA12" t="n">
        <v>29287.3692554623</v>
      </c>
      <c r="AB12" t="n">
        <v>29122.2022328465</v>
      </c>
      <c r="AC12" t="n">
        <v>29351.8093909026</v>
      </c>
      <c r="AD12" t="n">
        <v>29708.3443992965</v>
      </c>
      <c r="AE12" t="n">
        <v>29548.483873187</v>
      </c>
      <c r="AF12" t="n">
        <v>29973.524514137</v>
      </c>
    </row>
    <row r="13">
      <c r="A13" t="s">
        <v>238</v>
      </c>
      <c r="B13" t="s">
        <v>394</v>
      </c>
      <c r="C13" t="s">
        <v>317</v>
      </c>
      <c r="D13" t="s">
        <v>395</v>
      </c>
      <c r="E13" t="s">
        <v>318</v>
      </c>
      <c r="F13" t="n">
        <v>35208.1310400161</v>
      </c>
      <c r="G13" t="n">
        <v>35456.5468053613</v>
      </c>
      <c r="H13" t="n">
        <v>35675.1162052259</v>
      </c>
      <c r="I13" t="n">
        <v>36343.0155930796</v>
      </c>
      <c r="J13" t="n">
        <v>37418.3148155435</v>
      </c>
      <c r="K13" t="n">
        <v>38329.355627974</v>
      </c>
      <c r="L13" t="n">
        <v>39050.0046189342</v>
      </c>
      <c r="M13" t="n">
        <v>39557.504922519</v>
      </c>
      <c r="N13" t="n">
        <v>40121.2621215145</v>
      </c>
      <c r="O13" t="n">
        <v>40017.29465315</v>
      </c>
      <c r="P13" t="n">
        <v>40342.0361596354</v>
      </c>
      <c r="Q13" t="n">
        <v>40406.5656853518</v>
      </c>
      <c r="R13" t="n">
        <v>40780.116604247</v>
      </c>
      <c r="S13" t="n">
        <v>41499.775493586</v>
      </c>
      <c r="T13" t="n">
        <v>40389.9723084496</v>
      </c>
      <c r="U13" t="n">
        <v>39335.9532511045</v>
      </c>
      <c r="V13" t="n">
        <v>38444.0756405143</v>
      </c>
      <c r="W13" t="n">
        <v>38457.2572947284</v>
      </c>
      <c r="X13" t="n">
        <v>37726.2174420984</v>
      </c>
      <c r="Y13" t="n">
        <v>37241.3818643136</v>
      </c>
      <c r="Z13" t="n">
        <v>37820.3050021597</v>
      </c>
      <c r="AA13" t="n">
        <v>38372.271355715</v>
      </c>
      <c r="AB13" t="n">
        <v>39232.0278703575</v>
      </c>
      <c r="AC13" t="n">
        <v>40456.7219348375</v>
      </c>
      <c r="AD13" t="n">
        <v>41697.041530456</v>
      </c>
      <c r="AE13" t="n">
        <v>43289.72624751</v>
      </c>
      <c r="AF13" t="n">
        <v>43776.3279472724</v>
      </c>
    </row>
    <row r="14">
      <c r="A14" t="s">
        <v>238</v>
      </c>
      <c r="B14" t="s">
        <v>396</v>
      </c>
      <c r="C14" t="s">
        <v>317</v>
      </c>
      <c r="D14" t="s">
        <v>397</v>
      </c>
      <c r="E14" t="s">
        <v>318</v>
      </c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</row>
    <row r="15">
      <c r="A15" t="s">
        <v>238</v>
      </c>
      <c r="B15" t="s">
        <v>398</v>
      </c>
      <c r="C15" t="s">
        <v>317</v>
      </c>
      <c r="D15" t="s">
        <v>399</v>
      </c>
      <c r="E15" t="s">
        <v>318</v>
      </c>
      <c r="F15" t="n">
        <v>8625.25050281226</v>
      </c>
      <c r="G15" t="n">
        <v>8862.7611899188</v>
      </c>
      <c r="H15" t="n">
        <v>9558.71050909031</v>
      </c>
      <c r="I15" t="n">
        <v>10178.8511581532</v>
      </c>
      <c r="J15" t="n">
        <v>10864.9337933269</v>
      </c>
      <c r="K15" t="n">
        <v>11016.1737959602</v>
      </c>
      <c r="L15" t="n">
        <v>11276.3198380759</v>
      </c>
      <c r="M15" t="n">
        <v>11320.2462847199</v>
      </c>
      <c r="N15" t="n">
        <v>11388.2429894688</v>
      </c>
      <c r="O15" t="n">
        <v>11388.7436694129</v>
      </c>
      <c r="P15" t="n">
        <v>11391.2860837254</v>
      </c>
      <c r="Q15" t="n">
        <v>11125.1641065159</v>
      </c>
      <c r="R15" t="n">
        <v>11048.7885721696</v>
      </c>
      <c r="S15" t="n">
        <v>10966.8618726062</v>
      </c>
      <c r="T15" t="n">
        <v>10478.1341817559</v>
      </c>
      <c r="U15" t="n">
        <v>9962.92932080671</v>
      </c>
      <c r="V15" t="n">
        <v>9479.95457990855</v>
      </c>
      <c r="W15" t="n">
        <v>9169.51506661574</v>
      </c>
      <c r="X15" t="n">
        <v>8795.05380736877</v>
      </c>
      <c r="Y15" t="n">
        <v>8472.17083068873</v>
      </c>
      <c r="Z15" t="n">
        <v>8460.73357113228</v>
      </c>
      <c r="AA15" t="n">
        <v>8383.70418161057</v>
      </c>
      <c r="AB15" t="n">
        <v>8442.04359339092</v>
      </c>
      <c r="AC15" t="n">
        <v>8379.6524974143</v>
      </c>
      <c r="AD15" t="n">
        <v>8383.01274504933</v>
      </c>
      <c r="AE15" t="n">
        <v>8274.49074776</v>
      </c>
      <c r="AF15" t="n">
        <v>8286.09224529392</v>
      </c>
    </row>
    <row r="16">
      <c r="A16" t="s">
        <v>238</v>
      </c>
      <c r="B16" t="s">
        <v>400</v>
      </c>
      <c r="C16" t="s">
        <v>317</v>
      </c>
      <c r="D16" t="s">
        <v>401</v>
      </c>
      <c r="E16" t="s">
        <v>318</v>
      </c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</row>
    <row r="17">
      <c r="A17" t="s">
        <v>238</v>
      </c>
      <c r="B17" t="s">
        <v>402</v>
      </c>
      <c r="C17" t="s">
        <v>317</v>
      </c>
      <c r="D17" t="s">
        <v>403</v>
      </c>
      <c r="E17" t="s">
        <v>318</v>
      </c>
      <c r="F17" t="n">
        <v>3961.14444431382</v>
      </c>
      <c r="G17" t="n">
        <v>4063.43574900974</v>
      </c>
      <c r="H17" t="n">
        <v>4175.44364607253</v>
      </c>
      <c r="I17" t="n">
        <v>4424.86183525363</v>
      </c>
      <c r="J17" t="n">
        <v>4676.94082891427</v>
      </c>
      <c r="K17" t="n">
        <v>4987.90148890879</v>
      </c>
      <c r="L17" t="n">
        <v>5243.07781105712</v>
      </c>
      <c r="M17" t="n">
        <v>5426.60949918941</v>
      </c>
      <c r="N17" t="n">
        <v>5552.02558942148</v>
      </c>
      <c r="O17" t="n">
        <v>5626.78991443821</v>
      </c>
      <c r="P17" t="n">
        <v>5553.44264229842</v>
      </c>
      <c r="Q17" t="n">
        <v>5544.88198448109</v>
      </c>
      <c r="R17" t="n">
        <v>5527.18646556177</v>
      </c>
      <c r="S17" t="n">
        <v>5548.22372570253</v>
      </c>
      <c r="T17" t="n">
        <v>5419.52406011035</v>
      </c>
      <c r="U17" t="n">
        <v>5194.54187741726</v>
      </c>
      <c r="V17" t="n">
        <v>4882.31051040365</v>
      </c>
      <c r="W17" t="n">
        <v>4705.50532293104</v>
      </c>
      <c r="X17" t="n">
        <v>4615.69204719723</v>
      </c>
      <c r="Y17" t="n">
        <v>4546.5742128929</v>
      </c>
      <c r="Z17" t="n">
        <v>4701.37832771919</v>
      </c>
      <c r="AA17" t="n">
        <v>4892.32132651466</v>
      </c>
      <c r="AB17" t="n">
        <v>5092.05352743168</v>
      </c>
      <c r="AC17" t="n">
        <v>5364.37199198686</v>
      </c>
      <c r="AD17" t="n">
        <v>5573.10032330318</v>
      </c>
      <c r="AE17" t="n">
        <v>5688.689207598</v>
      </c>
      <c r="AF17" t="n">
        <v>5868.05870964703</v>
      </c>
    </row>
    <row r="18">
      <c r="A18" t="s">
        <v>238</v>
      </c>
      <c r="B18" t="s">
        <v>404</v>
      </c>
      <c r="C18" t="s">
        <v>317</v>
      </c>
      <c r="D18" t="s">
        <v>405</v>
      </c>
      <c r="E18" t="s">
        <v>318</v>
      </c>
      <c r="F18" t="n">
        <v>13835.3639561045</v>
      </c>
      <c r="G18" t="n">
        <v>14266.4468338231</v>
      </c>
      <c r="H18" t="n">
        <v>14841.4688728271</v>
      </c>
      <c r="I18" t="n">
        <v>16003.6165267098</v>
      </c>
      <c r="J18" t="n">
        <v>17203.6361801937</v>
      </c>
      <c r="K18" t="n">
        <v>17881.8968344023</v>
      </c>
      <c r="L18" t="n">
        <v>18586.3613233495</v>
      </c>
      <c r="M18" t="n">
        <v>18954.5223460552</v>
      </c>
      <c r="N18" t="n">
        <v>18939.116706132</v>
      </c>
      <c r="O18" t="n">
        <v>18811.7918341016</v>
      </c>
      <c r="P18" t="n">
        <v>18348.872148601</v>
      </c>
      <c r="Q18" t="n">
        <v>18313.3955262056</v>
      </c>
      <c r="R18" t="n">
        <v>17935.5887014831</v>
      </c>
      <c r="S18" t="n">
        <v>17623.6566090756</v>
      </c>
      <c r="T18" t="n">
        <v>16873.1146127344</v>
      </c>
      <c r="U18" t="n">
        <v>15523.5292546685</v>
      </c>
      <c r="V18" t="n">
        <v>14328.7195032203</v>
      </c>
      <c r="W18" t="n">
        <v>13407.8917370404</v>
      </c>
      <c r="X18" t="n">
        <v>12655.8671078914</v>
      </c>
      <c r="Y18" t="n">
        <v>12026.1770180013</v>
      </c>
      <c r="Z18" t="n">
        <v>11741.1668558802</v>
      </c>
      <c r="AA18" t="n">
        <v>11345.5276450621</v>
      </c>
      <c r="AB18" t="n">
        <v>11095.9453623968</v>
      </c>
      <c r="AC18" t="n">
        <v>10912.9240813129</v>
      </c>
      <c r="AD18" t="n">
        <v>10782.9692378945</v>
      </c>
      <c r="AE18" t="n">
        <v>10469.106474484</v>
      </c>
      <c r="AF18" t="n">
        <v>10170.981801391</v>
      </c>
    </row>
    <row r="19">
      <c r="A19" t="s">
        <v>238</v>
      </c>
      <c r="B19" t="s">
        <v>406</v>
      </c>
      <c r="C19" t="s">
        <v>317</v>
      </c>
      <c r="D19" t="s">
        <v>407</v>
      </c>
      <c r="E19" t="s">
        <v>318</v>
      </c>
      <c r="F19" t="n">
        <v>5945.7612259761</v>
      </c>
      <c r="G19" t="n">
        <v>6151.14256072523</v>
      </c>
      <c r="H19" t="n">
        <v>6389.61151512304</v>
      </c>
      <c r="I19" t="n">
        <v>6754.26726645596</v>
      </c>
      <c r="J19" t="n">
        <v>7205.00165056919</v>
      </c>
      <c r="K19" t="n">
        <v>7499.03972214104</v>
      </c>
      <c r="L19" t="n">
        <v>7791.42745547956</v>
      </c>
      <c r="M19" t="n">
        <v>7999.81703027711</v>
      </c>
      <c r="N19" t="n">
        <v>8162.00118355475</v>
      </c>
      <c r="O19" t="n">
        <v>8412.77765375886</v>
      </c>
      <c r="P19" t="n">
        <v>8490.49830416647</v>
      </c>
      <c r="Q19" t="n">
        <v>8560.45122719407</v>
      </c>
      <c r="R19" t="n">
        <v>8592.4018547021</v>
      </c>
      <c r="S19" t="n">
        <v>8643.25923114533</v>
      </c>
      <c r="T19" t="n">
        <v>8343.86224892687</v>
      </c>
      <c r="U19" t="n">
        <v>8162.51737982622</v>
      </c>
      <c r="V19" t="n">
        <v>7841.17485616195</v>
      </c>
      <c r="W19" t="n">
        <v>7624.95098199332</v>
      </c>
      <c r="X19" t="n">
        <v>7500.59657680813</v>
      </c>
      <c r="Y19" t="n">
        <v>7329.21897622618</v>
      </c>
      <c r="Z19" t="n">
        <v>7468.56539238602</v>
      </c>
      <c r="AA19" t="n">
        <v>7897.20327436144</v>
      </c>
      <c r="AB19" t="n">
        <v>8142.28215534013</v>
      </c>
      <c r="AC19" t="n">
        <v>8567.81394142221</v>
      </c>
      <c r="AD19" t="n">
        <v>9041.99711916457</v>
      </c>
      <c r="AE19" t="n">
        <v>9073.98749295</v>
      </c>
      <c r="AF19" t="n">
        <v>9352.66715164544</v>
      </c>
    </row>
    <row r="20">
      <c r="A20" t="s">
        <v>238</v>
      </c>
      <c r="B20" t="s">
        <v>408</v>
      </c>
      <c r="C20" t="s">
        <v>317</v>
      </c>
      <c r="D20" t="s">
        <v>409</v>
      </c>
      <c r="E20" t="s">
        <v>318</v>
      </c>
      <c r="F20" t="n">
        <v>57203.5888067326</v>
      </c>
      <c r="G20" t="n">
        <v>57455.6227995473</v>
      </c>
      <c r="H20" t="n">
        <v>57994.9113071657</v>
      </c>
      <c r="I20" t="n">
        <v>58726.4074071057</v>
      </c>
      <c r="J20" t="n">
        <v>59843.9998402154</v>
      </c>
      <c r="K20" t="n">
        <v>60109.6520033472</v>
      </c>
      <c r="L20" t="n">
        <v>58810.1860725437</v>
      </c>
      <c r="M20" t="n">
        <v>58533.6720332085</v>
      </c>
      <c r="N20" t="n">
        <v>58137.1805896617</v>
      </c>
      <c r="O20" t="n">
        <v>60161.4548515582</v>
      </c>
      <c r="P20" t="n">
        <v>62416.4566482781</v>
      </c>
      <c r="Q20" t="n">
        <v>65968.9764626475</v>
      </c>
      <c r="R20" t="n">
        <v>68469.5068230452</v>
      </c>
      <c r="S20" t="n">
        <v>71796.8229541643</v>
      </c>
      <c r="T20" t="n">
        <v>81596.1176126039</v>
      </c>
      <c r="U20" t="n">
        <v>87783.3198647925</v>
      </c>
      <c r="V20" t="n">
        <v>95979.2848410614</v>
      </c>
      <c r="W20" t="n">
        <v>105273.655214301</v>
      </c>
      <c r="X20" t="n">
        <v>115355.419046158</v>
      </c>
      <c r="Y20" t="n">
        <v>121911.8988517</v>
      </c>
      <c r="Z20" t="n">
        <v>124940.282516482</v>
      </c>
      <c r="AA20" t="n">
        <v>127772.29087047</v>
      </c>
      <c r="AB20" t="n">
        <v>128816.316097585</v>
      </c>
      <c r="AC20" t="n">
        <v>129788.153696717</v>
      </c>
      <c r="AD20" t="n">
        <v>131507.957035108</v>
      </c>
      <c r="AE20" t="n">
        <v>132855.930561125</v>
      </c>
      <c r="AF20" t="n">
        <v>133946.715949463</v>
      </c>
    </row>
    <row r="21">
      <c r="A21" t="s">
        <v>238</v>
      </c>
      <c r="B21" t="s">
        <v>410</v>
      </c>
      <c r="C21" t="s">
        <v>317</v>
      </c>
      <c r="D21" t="s">
        <v>411</v>
      </c>
      <c r="E21" t="s">
        <v>318</v>
      </c>
      <c r="F21" t="n">
        <v>95615.1881422262</v>
      </c>
      <c r="G21" t="n">
        <v>96824.9152659078</v>
      </c>
      <c r="H21" t="n">
        <v>98283.4939570456</v>
      </c>
      <c r="I21" t="n">
        <v>100327.591876286</v>
      </c>
      <c r="J21" t="n">
        <v>103120.326934362</v>
      </c>
      <c r="K21" t="n">
        <v>105308.69905343</v>
      </c>
      <c r="L21" t="n">
        <v>105802.135052467</v>
      </c>
      <c r="M21" t="n">
        <v>107212.410136529</v>
      </c>
      <c r="N21" t="n">
        <v>108690.353736832</v>
      </c>
      <c r="O21" t="n">
        <v>111879.965993113</v>
      </c>
      <c r="P21" t="n">
        <v>115153.271887943</v>
      </c>
      <c r="Q21" t="n">
        <v>120098.006660095</v>
      </c>
      <c r="R21" t="n">
        <v>125017.434841766</v>
      </c>
      <c r="S21" t="n">
        <v>129934.343370979</v>
      </c>
      <c r="T21" t="n">
        <v>140980.09780831</v>
      </c>
      <c r="U21" t="n">
        <v>149598.605810014</v>
      </c>
      <c r="V21" t="n">
        <v>157981.392004329</v>
      </c>
      <c r="W21" t="n">
        <v>167051.782015594</v>
      </c>
      <c r="X21" t="n">
        <v>176574.843544249</v>
      </c>
      <c r="Y21" t="n">
        <v>182270.1620328</v>
      </c>
      <c r="Z21" t="n">
        <v>184965.24894293</v>
      </c>
      <c r="AA21" t="n">
        <v>186960.327740976</v>
      </c>
      <c r="AB21" t="n">
        <v>187683.125105838</v>
      </c>
      <c r="AC21" t="n">
        <v>188148.61338151</v>
      </c>
      <c r="AD21" t="n">
        <v>189570.268183724</v>
      </c>
      <c r="AE21" t="n">
        <v>190658.552616268</v>
      </c>
      <c r="AF21" t="n">
        <v>191575.721885448</v>
      </c>
    </row>
    <row r="22">
      <c r="A22" t="s">
        <v>238</v>
      </c>
      <c r="B22" t="s">
        <v>412</v>
      </c>
      <c r="C22" t="s">
        <v>317</v>
      </c>
      <c r="D22" t="s">
        <v>413</v>
      </c>
      <c r="E22" t="s">
        <v>318</v>
      </c>
      <c r="F22" t="n">
        <v>38296.3517450835</v>
      </c>
      <c r="G22" t="n">
        <v>39269.6317872611</v>
      </c>
      <c r="H22" t="n">
        <v>40198.4667973936</v>
      </c>
      <c r="I22" t="n">
        <v>41525.3103329829</v>
      </c>
      <c r="J22" t="n">
        <v>43216.2321398956</v>
      </c>
      <c r="K22" t="n">
        <v>45169.2110788894</v>
      </c>
      <c r="L22" t="n">
        <v>47004.2166452683</v>
      </c>
      <c r="M22" t="n">
        <v>48715.2411661662</v>
      </c>
      <c r="N22" t="n">
        <v>50611.9374557223</v>
      </c>
      <c r="O22" t="n">
        <v>51774.111362903</v>
      </c>
      <c r="P22" t="n">
        <v>52789.1135434549</v>
      </c>
      <c r="Q22" t="n">
        <v>54179.3564106689</v>
      </c>
      <c r="R22" t="n">
        <v>56600.3916434932</v>
      </c>
      <c r="S22" t="n">
        <v>58192.1810227866</v>
      </c>
      <c r="T22" t="n">
        <v>59447.045600872</v>
      </c>
      <c r="U22" t="n">
        <v>61879.0441523088</v>
      </c>
      <c r="V22" t="n">
        <v>62053.0769117836</v>
      </c>
      <c r="W22" t="n">
        <v>61815.5423162282</v>
      </c>
      <c r="X22" t="n">
        <v>61224.5318139236</v>
      </c>
      <c r="Y22" t="n">
        <v>60361.6315918965</v>
      </c>
      <c r="Z22" t="n">
        <v>60028.3108448654</v>
      </c>
      <c r="AA22" t="n">
        <v>59187.3333065764</v>
      </c>
      <c r="AB22" t="n">
        <v>58863.282651784</v>
      </c>
      <c r="AC22" t="n">
        <v>58356.0260586454</v>
      </c>
      <c r="AD22" t="n">
        <v>58060.1444105587</v>
      </c>
      <c r="AE22" t="n">
        <v>57802.622055145</v>
      </c>
      <c r="AF22" t="n">
        <v>57628.9433883195</v>
      </c>
    </row>
    <row r="23">
      <c r="A23" t="s">
        <v>238</v>
      </c>
      <c r="B23" t="s">
        <v>414</v>
      </c>
      <c r="C23" t="s">
        <v>317</v>
      </c>
      <c r="D23" t="s">
        <v>415</v>
      </c>
      <c r="E23" t="s">
        <v>318</v>
      </c>
      <c r="F23" t="n">
        <v>234000.102477562</v>
      </c>
      <c r="G23" t="n">
        <v>243012.500989351</v>
      </c>
      <c r="H23" t="n">
        <v>252535.19099565</v>
      </c>
      <c r="I23" t="n">
        <v>263335.69106527</v>
      </c>
      <c r="J23" t="n">
        <v>275851.727479825</v>
      </c>
      <c r="K23" t="n">
        <v>288737.621480106</v>
      </c>
      <c r="L23" t="n">
        <v>300684.508490386</v>
      </c>
      <c r="M23" t="n">
        <v>313296.499800194</v>
      </c>
      <c r="N23" t="n">
        <v>327347.175301725</v>
      </c>
      <c r="O23" t="n">
        <v>343699.19570239</v>
      </c>
      <c r="P23" t="n">
        <v>364874.73808424</v>
      </c>
      <c r="Q23" t="n">
        <v>389940.107007672</v>
      </c>
      <c r="R23" t="n">
        <v>416850.878591222</v>
      </c>
      <c r="S23" t="n">
        <v>435171.596941544</v>
      </c>
      <c r="T23" t="n">
        <v>433285.902610271</v>
      </c>
      <c r="U23" t="n">
        <v>429897.568022413</v>
      </c>
      <c r="V23" t="n">
        <v>426268.524189331</v>
      </c>
      <c r="W23" t="n">
        <v>419592.976987651</v>
      </c>
      <c r="X23" t="n">
        <v>414720.117630194</v>
      </c>
      <c r="Y23" t="n">
        <v>414740.856089751</v>
      </c>
      <c r="Z23" t="n">
        <v>412562.93947782</v>
      </c>
      <c r="AA23" t="n">
        <v>419576.240505811</v>
      </c>
      <c r="AB23" t="n">
        <v>426293.912560375</v>
      </c>
      <c r="AC23" t="n">
        <v>435027.745369316</v>
      </c>
      <c r="AD23" t="n">
        <v>448331.751695568</v>
      </c>
      <c r="AE23" t="n">
        <v>455666.867321505</v>
      </c>
      <c r="AF23" t="n">
        <v>460201.321366564</v>
      </c>
    </row>
    <row r="24">
      <c r="A24" t="s">
        <v>238</v>
      </c>
      <c r="B24" t="s">
        <v>416</v>
      </c>
      <c r="C24" t="s">
        <v>317</v>
      </c>
      <c r="D24" t="s">
        <v>417</v>
      </c>
      <c r="E24" t="s">
        <v>318</v>
      </c>
      <c r="F24" t="n">
        <v>63570.4754180412</v>
      </c>
      <c r="G24" t="n">
        <v>67766.9666033063</v>
      </c>
      <c r="H24" t="n">
        <v>72318.7117975853</v>
      </c>
      <c r="I24" t="n">
        <v>77587.3379542225</v>
      </c>
      <c r="J24" t="n">
        <v>83155.1508148318</v>
      </c>
      <c r="K24" t="n">
        <v>89078.0161257034</v>
      </c>
      <c r="L24" t="n">
        <v>96004.8123275272</v>
      </c>
      <c r="M24" t="n">
        <v>102637.252883775</v>
      </c>
      <c r="N24" t="n">
        <v>108967.769180228</v>
      </c>
      <c r="O24" t="n">
        <v>117133.569560069</v>
      </c>
      <c r="P24" t="n">
        <v>123200.30856453</v>
      </c>
      <c r="Q24" t="n">
        <v>128501.851892391</v>
      </c>
      <c r="R24" t="n">
        <v>134665.543569144</v>
      </c>
      <c r="S24" t="n">
        <v>139206.082870287</v>
      </c>
      <c r="T24" t="n">
        <v>138405.02725318</v>
      </c>
      <c r="U24" t="n">
        <v>140758.393606577</v>
      </c>
      <c r="V24" t="n">
        <v>143183.892928033</v>
      </c>
      <c r="W24" t="n">
        <v>146829.768932802</v>
      </c>
      <c r="X24" t="n">
        <v>150798.709558837</v>
      </c>
      <c r="Y24" t="n">
        <v>153441.487255721</v>
      </c>
      <c r="Z24" t="n">
        <v>154560.813047191</v>
      </c>
      <c r="AA24" t="n">
        <v>158068.08275454</v>
      </c>
      <c r="AB24" t="n">
        <v>161465.565237602</v>
      </c>
      <c r="AC24" t="n">
        <v>163621.383229715</v>
      </c>
      <c r="AD24" t="n">
        <v>165746.99212397</v>
      </c>
      <c r="AE24" t="n">
        <v>166530.94480207</v>
      </c>
      <c r="AF24" t="n">
        <v>168380.976409491</v>
      </c>
    </row>
    <row r="25">
      <c r="A25" t="s">
        <v>238</v>
      </c>
      <c r="B25" t="s">
        <v>418</v>
      </c>
      <c r="C25" t="s">
        <v>317</v>
      </c>
      <c r="D25" t="s">
        <v>419</v>
      </c>
      <c r="E25" t="s">
        <v>318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</row>
    <row r="26">
      <c r="A26" t="s">
        <v>238</v>
      </c>
      <c r="B26" t="s">
        <v>420</v>
      </c>
      <c r="C26" t="s">
        <v>317</v>
      </c>
      <c r="D26" t="s">
        <v>421</v>
      </c>
      <c r="E26" t="s">
        <v>318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</row>
    <row r="27">
      <c r="A27" t="s">
        <v>238</v>
      </c>
      <c r="B27" t="s">
        <v>422</v>
      </c>
      <c r="C27" t="s">
        <v>317</v>
      </c>
      <c r="D27" t="s">
        <v>423</v>
      </c>
      <c r="E27" t="s">
        <v>318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</row>
    <row r="28">
      <c r="A28" t="s">
        <v>238</v>
      </c>
      <c r="B28" t="s">
        <v>424</v>
      </c>
      <c r="C28" t="s">
        <v>317</v>
      </c>
      <c r="D28" t="s">
        <v>425</v>
      </c>
      <c r="E28" t="s">
        <v>318</v>
      </c>
      <c r="F28" t="n">
        <v>94716.307826664</v>
      </c>
      <c r="G28" t="n">
        <v>97953.7141966985</v>
      </c>
      <c r="H28" t="n">
        <v>101935.198238113</v>
      </c>
      <c r="I28" t="n">
        <v>106976.853222617</v>
      </c>
      <c r="J28" t="n">
        <v>113371.302835037</v>
      </c>
      <c r="K28" t="n">
        <v>123329.161750668</v>
      </c>
      <c r="L28" t="n">
        <v>132138.111536597</v>
      </c>
      <c r="M28" t="n">
        <v>139736.894639346</v>
      </c>
      <c r="N28" t="n">
        <v>148396.102559074</v>
      </c>
      <c r="O28" t="n">
        <v>153194.627384055</v>
      </c>
      <c r="P28" t="n">
        <v>160126.941455936</v>
      </c>
      <c r="Q28" t="n">
        <v>166241.476479406</v>
      </c>
      <c r="R28" t="n">
        <v>173649.849451</v>
      </c>
      <c r="S28" t="n">
        <v>182138.071882691</v>
      </c>
      <c r="T28" t="n">
        <v>185101.342265865</v>
      </c>
      <c r="U28" t="n">
        <v>189008.21669093</v>
      </c>
      <c r="V28" t="n">
        <v>192026.170646061</v>
      </c>
      <c r="W28" t="n">
        <v>192517.243783247</v>
      </c>
      <c r="X28" t="n">
        <v>189644.934490111</v>
      </c>
      <c r="Y28" t="n">
        <v>187747.136885255</v>
      </c>
      <c r="Z28" t="n">
        <v>191979.876620557</v>
      </c>
      <c r="AA28" t="n">
        <v>192405.961737814</v>
      </c>
      <c r="AB28" t="n">
        <v>193125.65309711</v>
      </c>
      <c r="AC28" t="n">
        <v>194410.033587082</v>
      </c>
      <c r="AD28" t="n">
        <v>193958.298415954</v>
      </c>
      <c r="AE28" t="n">
        <v>189575.467843129</v>
      </c>
      <c r="AF28" t="n">
        <v>185431.835065721</v>
      </c>
    </row>
    <row r="29">
      <c r="A29" t="s">
        <v>238</v>
      </c>
      <c r="B29" t="s">
        <v>426</v>
      </c>
      <c r="C29" t="s">
        <v>317</v>
      </c>
      <c r="D29" t="s">
        <v>427</v>
      </c>
      <c r="E29" t="s">
        <v>318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</row>
    <row r="30">
      <c r="A30" t="s">
        <v>238</v>
      </c>
      <c r="B30" t="s">
        <v>428</v>
      </c>
      <c r="C30" t="s">
        <v>317</v>
      </c>
      <c r="D30" t="s">
        <v>429</v>
      </c>
      <c r="E30" t="s">
        <v>318</v>
      </c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</row>
    <row r="31">
      <c r="A31" t="s">
        <v>238</v>
      </c>
      <c r="B31" t="s">
        <v>430</v>
      </c>
      <c r="C31" t="s">
        <v>317</v>
      </c>
      <c r="D31" t="s">
        <v>431</v>
      </c>
      <c r="E31" t="s">
        <v>318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</row>
    <row r="32">
      <c r="A32" t="s">
        <v>238</v>
      </c>
      <c r="B32" t="s">
        <v>432</v>
      </c>
      <c r="C32" t="s">
        <v>317</v>
      </c>
      <c r="D32" t="s">
        <v>433</v>
      </c>
      <c r="E32" t="s">
        <v>318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</row>
    <row r="33">
      <c r="A33" t="s">
        <v>238</v>
      </c>
      <c r="B33" t="s">
        <v>434</v>
      </c>
      <c r="C33" t="s">
        <v>317</v>
      </c>
      <c r="D33" t="s">
        <v>435</v>
      </c>
      <c r="E33" t="s">
        <v>318</v>
      </c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</row>
    <row r="34">
      <c r="A34" t="s">
        <v>238</v>
      </c>
      <c r="B34" t="s">
        <v>436</v>
      </c>
      <c r="C34" t="s">
        <v>317</v>
      </c>
      <c r="D34" t="s">
        <v>437</v>
      </c>
      <c r="E34" t="s">
        <v>318</v>
      </c>
      <c r="F34" t="n">
        <v>24384.6965164947</v>
      </c>
      <c r="G34" t="n">
        <v>25811.9486624227</v>
      </c>
      <c r="H34" t="n">
        <v>27448.8509933765</v>
      </c>
      <c r="I34" t="n">
        <v>29379.1144386621</v>
      </c>
      <c r="J34" t="n">
        <v>31451.8353334261</v>
      </c>
      <c r="K34" t="n">
        <v>34261.7711759658</v>
      </c>
      <c r="L34" t="n">
        <v>38134.9001447657</v>
      </c>
      <c r="M34" t="n">
        <v>41378.0355284724</v>
      </c>
      <c r="N34" t="n">
        <v>44230.2894635378</v>
      </c>
      <c r="O34" t="n">
        <v>46669.3608892586</v>
      </c>
      <c r="P34" t="n">
        <v>48152.1688705206</v>
      </c>
      <c r="Q34" t="n">
        <v>49306.8381243848</v>
      </c>
      <c r="R34" t="n">
        <v>50101.057797614</v>
      </c>
      <c r="S34" t="n">
        <v>50012.1104698338</v>
      </c>
      <c r="T34" t="n">
        <v>48828.1986787587</v>
      </c>
      <c r="U34" t="n">
        <v>48137.3290671463</v>
      </c>
      <c r="V34" t="n">
        <v>47326.3891629192</v>
      </c>
      <c r="W34" t="n">
        <v>47407.9761016756</v>
      </c>
      <c r="X34" t="n">
        <v>47322.5072024326</v>
      </c>
      <c r="Y34" t="n">
        <v>47124.8944804459</v>
      </c>
      <c r="Z34" t="n">
        <v>47278.8847008885</v>
      </c>
      <c r="AA34" t="n">
        <v>48100.7824220087</v>
      </c>
      <c r="AB34" t="n">
        <v>49298.0827699982</v>
      </c>
      <c r="AC34" t="n">
        <v>50763.6304265098</v>
      </c>
      <c r="AD34" t="n">
        <v>52079.9405197213</v>
      </c>
      <c r="AE34" t="n">
        <v>51946.005071925</v>
      </c>
      <c r="AF34" t="n">
        <v>52099.2679775121</v>
      </c>
    </row>
    <row r="35">
      <c r="A35" t="s">
        <v>238</v>
      </c>
      <c r="B35" t="s">
        <v>438</v>
      </c>
      <c r="C35" t="s">
        <v>317</v>
      </c>
      <c r="D35" t="s">
        <v>439</v>
      </c>
      <c r="E35" t="s">
        <v>318</v>
      </c>
      <c r="F35" t="n">
        <v>44750.1284990263</v>
      </c>
      <c r="G35" t="n">
        <v>48011.062739006</v>
      </c>
      <c r="H35" t="n">
        <v>51516.2992245722</v>
      </c>
      <c r="I35" t="n">
        <v>55800.461783089</v>
      </c>
      <c r="J35" t="n">
        <v>60570.2579683412</v>
      </c>
      <c r="K35" t="n">
        <v>63965.5664065947</v>
      </c>
      <c r="L35" t="n">
        <v>66243.5929767931</v>
      </c>
      <c r="M35" t="n">
        <v>67746.6223260484</v>
      </c>
      <c r="N35" t="n">
        <v>68526.8633179568</v>
      </c>
      <c r="O35" t="n">
        <v>69587.1459801419</v>
      </c>
      <c r="P35" t="n">
        <v>70850.6547024757</v>
      </c>
      <c r="Q35" t="n">
        <v>71760.7623145462</v>
      </c>
      <c r="R35" t="n">
        <v>72374.4706141839</v>
      </c>
      <c r="S35" t="n">
        <v>72866.4519827604</v>
      </c>
      <c r="T35" t="n">
        <v>72345.6580837293</v>
      </c>
      <c r="U35" t="n">
        <v>72121.4237250768</v>
      </c>
      <c r="V35" t="n">
        <v>72173.1558468415</v>
      </c>
      <c r="W35" t="n">
        <v>72581.8794278449</v>
      </c>
      <c r="X35" t="n">
        <v>70966.5939016905</v>
      </c>
      <c r="Y35" t="n">
        <v>70133.1124779088</v>
      </c>
      <c r="Z35" t="n">
        <v>72303.0714982227</v>
      </c>
      <c r="AA35" t="n">
        <v>74004.9295658931</v>
      </c>
      <c r="AB35" t="n">
        <v>74296.9874455241</v>
      </c>
      <c r="AC35" t="n">
        <v>74166.0066128847</v>
      </c>
      <c r="AD35" t="n">
        <v>74378.9905558946</v>
      </c>
      <c r="AE35" t="n">
        <v>74817.714777333</v>
      </c>
      <c r="AF35" t="n">
        <v>72631.0240581975</v>
      </c>
    </row>
    <row r="36">
      <c r="A36" t="s">
        <v>238</v>
      </c>
      <c r="B36" t="s">
        <v>440</v>
      </c>
      <c r="C36" t="s">
        <v>317</v>
      </c>
      <c r="D36" t="s">
        <v>441</v>
      </c>
      <c r="E36" t="s">
        <v>318</v>
      </c>
      <c r="F36" t="n">
        <v>11302.7176699067</v>
      </c>
      <c r="G36" t="n">
        <v>12182.3603266736</v>
      </c>
      <c r="H36" t="n">
        <v>13395.3509870606</v>
      </c>
      <c r="I36" t="n">
        <v>14540.003663002</v>
      </c>
      <c r="J36" t="n">
        <v>15717.6999454822</v>
      </c>
      <c r="K36" t="n">
        <v>16266.4306319691</v>
      </c>
      <c r="L36" t="n">
        <v>16865.2787804274</v>
      </c>
      <c r="M36" t="n">
        <v>17416.6368229079</v>
      </c>
      <c r="N36" t="n">
        <v>17727.4878401169</v>
      </c>
      <c r="O36" t="n">
        <v>17992.8786617098</v>
      </c>
      <c r="P36" t="n">
        <v>18490.9679976747</v>
      </c>
      <c r="Q36" t="n">
        <v>18936.6080988665</v>
      </c>
      <c r="R36" t="n">
        <v>19348.7038361901</v>
      </c>
      <c r="S36" t="n">
        <v>19459.932793146</v>
      </c>
      <c r="T36" t="n">
        <v>19307.097663159</v>
      </c>
      <c r="U36" t="n">
        <v>19459.1850505772</v>
      </c>
      <c r="V36" t="n">
        <v>19534.1990004563</v>
      </c>
      <c r="W36" t="n">
        <v>19572.3726971715</v>
      </c>
      <c r="X36" t="n">
        <v>18935.2625370475</v>
      </c>
      <c r="Y36" t="n">
        <v>18527.9051171688</v>
      </c>
      <c r="Z36" t="n">
        <v>18379.625675869</v>
      </c>
      <c r="AA36" t="n">
        <v>18074.7872319407</v>
      </c>
      <c r="AB36" t="n">
        <v>17644.9859763039</v>
      </c>
      <c r="AC36" t="n">
        <v>17135.473975073</v>
      </c>
      <c r="AD36" t="n">
        <v>16833.4768705453</v>
      </c>
      <c r="AE36" t="n">
        <v>16508.037842753</v>
      </c>
      <c r="AF36" t="n">
        <v>15582.7806904664</v>
      </c>
    </row>
    <row r="37">
      <c r="A37" t="s">
        <v>238</v>
      </c>
      <c r="B37" t="s">
        <v>442</v>
      </c>
      <c r="C37" t="s">
        <v>317</v>
      </c>
      <c r="D37" t="s">
        <v>443</v>
      </c>
      <c r="E37" t="s">
        <v>318</v>
      </c>
      <c r="F37" t="n">
        <v>30645.8291987511</v>
      </c>
      <c r="G37" t="n">
        <v>32326.1129400475</v>
      </c>
      <c r="H37" t="n">
        <v>33835.8521697796</v>
      </c>
      <c r="I37" t="n">
        <v>36242.8964776712</v>
      </c>
      <c r="J37" t="n">
        <v>39287.2021743155</v>
      </c>
      <c r="K37" t="n">
        <v>42527.0368640162</v>
      </c>
      <c r="L37" t="n">
        <v>44509.174647636</v>
      </c>
      <c r="M37" t="n">
        <v>45736.5775630717</v>
      </c>
      <c r="N37" t="n">
        <v>46411.2471654959</v>
      </c>
      <c r="O37" t="n">
        <v>47386.6437719205</v>
      </c>
      <c r="P37" t="n">
        <v>48327.257278512</v>
      </c>
      <c r="Q37" t="n">
        <v>48932.9971308873</v>
      </c>
      <c r="R37" t="n">
        <v>49172.7145998948</v>
      </c>
      <c r="S37" t="n">
        <v>49581.6435507096</v>
      </c>
      <c r="T37" t="n">
        <v>49295.443880998</v>
      </c>
      <c r="U37" t="n">
        <v>49061.7997117447</v>
      </c>
      <c r="V37" t="n">
        <v>49186.6241782129</v>
      </c>
      <c r="W37" t="n">
        <v>49325.7539422065</v>
      </c>
      <c r="X37" t="n">
        <v>48541.4892070579</v>
      </c>
      <c r="Y37" t="n">
        <v>48216.5414929196</v>
      </c>
      <c r="Z37" t="n">
        <v>50512.5871208982</v>
      </c>
      <c r="AA37" t="n">
        <v>52493.2128526308</v>
      </c>
      <c r="AB37" t="n">
        <v>53243.540637571</v>
      </c>
      <c r="AC37" t="n">
        <v>53716.1397536605</v>
      </c>
      <c r="AD37" t="n">
        <v>54192.218924442</v>
      </c>
      <c r="AE37" t="n">
        <v>54429.663494056</v>
      </c>
      <c r="AF37" t="n">
        <v>53449.994386599</v>
      </c>
    </row>
    <row r="38">
      <c r="A38" t="s">
        <v>238</v>
      </c>
      <c r="B38" t="s">
        <v>444</v>
      </c>
      <c r="C38" t="s">
        <v>317</v>
      </c>
      <c r="D38" t="s">
        <v>445</v>
      </c>
      <c r="E38" t="s">
        <v>318</v>
      </c>
      <c r="F38" t="n">
        <v>2806.05083688061</v>
      </c>
      <c r="G38" t="n">
        <v>3548.7771044373</v>
      </c>
      <c r="H38" t="n">
        <v>4391.95499277589</v>
      </c>
      <c r="I38" t="n">
        <v>5164.75567818072</v>
      </c>
      <c r="J38" t="n">
        <v>5730.92433857019</v>
      </c>
      <c r="K38" t="n">
        <v>5275.20408484791</v>
      </c>
      <c r="L38" t="n">
        <v>4938.45005228803</v>
      </c>
      <c r="M38" t="n">
        <v>4643.25386703057</v>
      </c>
      <c r="N38" t="n">
        <v>4425.16339372597</v>
      </c>
      <c r="O38" t="n">
        <v>4228.42739807958</v>
      </c>
      <c r="P38" t="n">
        <v>4044.33255598422</v>
      </c>
      <c r="Q38" t="n">
        <v>3899.26069297483</v>
      </c>
      <c r="R38" t="n">
        <v>3863.0411351121</v>
      </c>
      <c r="S38" t="n">
        <v>3833.60200793517</v>
      </c>
      <c r="T38" t="n">
        <v>3750.77238470189</v>
      </c>
      <c r="U38" t="n">
        <v>3606.76735803135</v>
      </c>
      <c r="V38" t="n">
        <v>3456.10010882359</v>
      </c>
      <c r="W38" t="n">
        <v>3691.46438014102</v>
      </c>
      <c r="X38" t="n">
        <v>3494.20406406891</v>
      </c>
      <c r="Y38" t="n">
        <v>3391.58426467176</v>
      </c>
      <c r="Z38" t="n">
        <v>3411.98443737803</v>
      </c>
      <c r="AA38" t="n">
        <v>3436.99637605436</v>
      </c>
      <c r="AB38" t="n">
        <v>3407.88354413834</v>
      </c>
      <c r="AC38" t="n">
        <v>3313.20242257657</v>
      </c>
      <c r="AD38" t="n">
        <v>3352.15472705121</v>
      </c>
      <c r="AE38" t="n">
        <v>3880.013440525</v>
      </c>
      <c r="AF38" t="n">
        <v>3598.16854737298</v>
      </c>
    </row>
    <row r="39">
      <c r="A39" t="s">
        <v>238</v>
      </c>
      <c r="B39" t="s">
        <v>446</v>
      </c>
      <c r="C39" t="s">
        <v>317</v>
      </c>
      <c r="D39" t="s">
        <v>447</v>
      </c>
      <c r="E39" t="s">
        <v>318</v>
      </c>
      <c r="F39" t="n">
        <v>42067.0953254505</v>
      </c>
      <c r="G39" t="n">
        <v>42653.298702725</v>
      </c>
      <c r="H39" t="n">
        <v>43054.6358767599</v>
      </c>
      <c r="I39" t="n">
        <v>42264.3093847202</v>
      </c>
      <c r="J39" t="n">
        <v>41652.4298387726</v>
      </c>
      <c r="K39" t="n">
        <v>40927.2198048867</v>
      </c>
      <c r="L39" t="n">
        <v>41015.6603501878</v>
      </c>
      <c r="M39" t="n">
        <v>40085.3705665519</v>
      </c>
      <c r="N39" t="n">
        <v>40195.8033784626</v>
      </c>
      <c r="O39" t="n">
        <v>41092.8586129404</v>
      </c>
      <c r="P39" t="n">
        <v>41421.012087229</v>
      </c>
      <c r="Q39" t="n">
        <v>43917.3767672702</v>
      </c>
      <c r="R39" t="n">
        <v>43123.6040804032</v>
      </c>
      <c r="S39" t="n">
        <v>46672.5368633324</v>
      </c>
      <c r="T39" t="n">
        <v>51669.0403212681</v>
      </c>
      <c r="U39" t="n">
        <v>54314.2972592074</v>
      </c>
      <c r="V39" t="n">
        <v>60354.7245242759</v>
      </c>
      <c r="W39" t="n">
        <v>57106.7836601864</v>
      </c>
      <c r="X39" t="n">
        <v>57196.22026667</v>
      </c>
      <c r="Y39" t="n">
        <v>57178.2348578566</v>
      </c>
      <c r="Z39" t="n">
        <v>58316.3508490872</v>
      </c>
      <c r="AA39" t="n">
        <v>58463.0654840771</v>
      </c>
      <c r="AB39" t="n">
        <v>57730.6729298374</v>
      </c>
      <c r="AC39" t="n">
        <v>54389.3212942049</v>
      </c>
      <c r="AD39" t="n">
        <v>50333.9498003302</v>
      </c>
      <c r="AE39" t="n">
        <v>48974.301071006</v>
      </c>
      <c r="AF39" t="n">
        <v>45746.4074191247</v>
      </c>
    </row>
    <row r="40">
      <c r="A40" t="s">
        <v>238</v>
      </c>
      <c r="B40" t="s">
        <v>448</v>
      </c>
      <c r="C40" t="s">
        <v>317</v>
      </c>
      <c r="D40" t="s">
        <v>449</v>
      </c>
      <c r="E40" t="s">
        <v>318</v>
      </c>
      <c r="F40" t="n">
        <v>1150563.82031725</v>
      </c>
      <c r="G40" t="n">
        <v>1176679.86423032</v>
      </c>
      <c r="H40" t="n">
        <v>1203855.50336588</v>
      </c>
      <c r="I40" t="n">
        <v>1235053.06282442</v>
      </c>
      <c r="J40" t="n">
        <v>1270982.14062083</v>
      </c>
      <c r="K40" t="n">
        <v>1315476.36248075</v>
      </c>
      <c r="L40" t="n">
        <v>1363198.8572518</v>
      </c>
      <c r="M40" t="n">
        <v>1414907.80235979</v>
      </c>
      <c r="N40" t="n">
        <v>1471563.64975986</v>
      </c>
      <c r="O40" t="n">
        <v>1532317.71840764</v>
      </c>
      <c r="P40" t="n">
        <v>1598523.02727414</v>
      </c>
      <c r="Q40" t="n">
        <v>1667650.26795868</v>
      </c>
      <c r="R40" t="n">
        <v>1738154.53956974</v>
      </c>
      <c r="S40" t="n">
        <v>1797475.00840614</v>
      </c>
      <c r="T40" t="n">
        <v>1839970.09225745</v>
      </c>
      <c r="U40" t="n">
        <v>1875485.30433372</v>
      </c>
      <c r="V40" t="n">
        <v>1902579.12657106</v>
      </c>
      <c r="W40" t="n">
        <v>1930165.34904245</v>
      </c>
      <c r="X40" t="n">
        <v>1951119.4920334</v>
      </c>
      <c r="Y40" t="n">
        <v>1975247.02411207</v>
      </c>
      <c r="Z40" t="n">
        <v>1989356.4129294</v>
      </c>
      <c r="AA40" t="n">
        <v>2007633.61688096</v>
      </c>
      <c r="AB40" t="n">
        <v>2036148.81556331</v>
      </c>
      <c r="AC40" t="n">
        <v>2070098.28739453</v>
      </c>
      <c r="AD40" t="n">
        <v>2104680.43941417</v>
      </c>
      <c r="AE40" t="n">
        <v>2133889.10671201</v>
      </c>
      <c r="AF40" t="n">
        <v>2168783.730131</v>
      </c>
    </row>
    <row r="41">
      <c r="A41" t="s">
        <v>238</v>
      </c>
      <c r="B41" t="s">
        <v>450</v>
      </c>
      <c r="C41" t="s">
        <v>317</v>
      </c>
      <c r="D41" t="s">
        <v>451</v>
      </c>
      <c r="E41" t="s">
        <v>318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</row>
    <row r="42">
      <c r="A42" t="s">
        <v>238</v>
      </c>
      <c r="B42" t="s">
        <v>452</v>
      </c>
      <c r="C42" t="s">
        <v>317</v>
      </c>
      <c r="D42" t="s">
        <v>453</v>
      </c>
      <c r="E42" t="s">
        <v>318</v>
      </c>
      <c r="F42" t="n">
        <v>10018.444355461</v>
      </c>
      <c r="G42" t="n">
        <v>10695.9516999938</v>
      </c>
      <c r="H42" t="n">
        <v>11413.8102120065</v>
      </c>
      <c r="I42" t="n">
        <v>12240.1742330447</v>
      </c>
      <c r="J42" t="n">
        <v>13072.0668930168</v>
      </c>
      <c r="K42" t="n">
        <v>14177.7295931127</v>
      </c>
      <c r="L42" t="n">
        <v>16236.2791496045</v>
      </c>
      <c r="M42" t="n">
        <v>18314.6959633917</v>
      </c>
      <c r="N42" t="n">
        <v>20494.8383389128</v>
      </c>
      <c r="O42" t="n">
        <v>22181.0562545965</v>
      </c>
      <c r="P42" t="n">
        <v>24787.0271968368</v>
      </c>
      <c r="Q42" t="n">
        <v>26634.3335556516</v>
      </c>
      <c r="R42" t="n">
        <v>29078.0600120644</v>
      </c>
      <c r="S42" t="n">
        <v>31090.1276676518</v>
      </c>
      <c r="T42" t="n">
        <v>32002.9984179102</v>
      </c>
      <c r="U42" t="n">
        <v>32729.6059935323</v>
      </c>
      <c r="V42" t="n">
        <v>33035.9817494163</v>
      </c>
      <c r="W42" t="n">
        <v>33352.2759571224</v>
      </c>
      <c r="X42" t="n">
        <v>33857.4634162421</v>
      </c>
      <c r="Y42" t="n">
        <v>34706.3914356943</v>
      </c>
      <c r="Z42" t="n">
        <v>35165.0927550953</v>
      </c>
      <c r="AA42" t="n">
        <v>34801.7003676425</v>
      </c>
      <c r="AB42" t="n">
        <v>35368.1939194857</v>
      </c>
      <c r="AC42" t="n">
        <v>36529.4404753095</v>
      </c>
      <c r="AD42" t="n">
        <v>37519.2206026692</v>
      </c>
      <c r="AE42" t="n">
        <v>37888.300600796</v>
      </c>
      <c r="AF42" t="n">
        <v>38218.1910281227</v>
      </c>
    </row>
    <row r="43">
      <c r="A43" t="s">
        <v>238</v>
      </c>
      <c r="B43" t="s">
        <v>454</v>
      </c>
      <c r="C43" t="s">
        <v>317</v>
      </c>
      <c r="D43" t="s">
        <v>455</v>
      </c>
      <c r="E43" t="s">
        <v>318</v>
      </c>
      <c r="F43" t="n">
        <v>19000.9780575929</v>
      </c>
      <c r="G43" t="n">
        <v>20549.2866166436</v>
      </c>
      <c r="H43" t="n">
        <v>22311.5983708379</v>
      </c>
      <c r="I43" t="n">
        <v>24504.9789682898</v>
      </c>
      <c r="J43" t="n">
        <v>26815.7094565932</v>
      </c>
      <c r="K43" t="n">
        <v>31667.5734886967</v>
      </c>
      <c r="L43" t="n">
        <v>36528.7270050261</v>
      </c>
      <c r="M43" t="n">
        <v>40940.4170181475</v>
      </c>
      <c r="N43" t="n">
        <v>45800.1194030449</v>
      </c>
      <c r="O43" t="n">
        <v>50516.4881364685</v>
      </c>
      <c r="P43" t="n">
        <v>55931.5681379307</v>
      </c>
      <c r="Q43" t="n">
        <v>60877.4243516014</v>
      </c>
      <c r="R43" t="n">
        <v>64457.1221515022</v>
      </c>
      <c r="S43" t="n">
        <v>65363.7847555517</v>
      </c>
      <c r="T43" t="n">
        <v>62558.3641101006</v>
      </c>
      <c r="U43" t="n">
        <v>60792.4626290518</v>
      </c>
      <c r="V43" t="n">
        <v>59421.2840117563</v>
      </c>
      <c r="W43" t="n">
        <v>58098.8049661594</v>
      </c>
      <c r="X43" t="n">
        <v>58841.2650697271</v>
      </c>
      <c r="Y43" t="n">
        <v>62277.5871031607</v>
      </c>
      <c r="Z43" t="n">
        <v>65359.4002496886</v>
      </c>
      <c r="AA43" t="n">
        <v>62951.6649413514</v>
      </c>
      <c r="AB43" t="n">
        <v>64879.0618679482</v>
      </c>
      <c r="AC43" t="n">
        <v>68352.772805676</v>
      </c>
      <c r="AD43" t="n">
        <v>72441.7894910814</v>
      </c>
      <c r="AE43" t="n">
        <v>73073.235033787</v>
      </c>
      <c r="AF43" t="n">
        <v>74330.2478917467</v>
      </c>
    </row>
    <row r="44">
      <c r="A44" t="s">
        <v>238</v>
      </c>
      <c r="B44" t="s">
        <v>456</v>
      </c>
      <c r="C44" t="s">
        <v>317</v>
      </c>
      <c r="D44" t="s">
        <v>457</v>
      </c>
      <c r="E44" t="s">
        <v>318</v>
      </c>
      <c r="F44" t="n">
        <v>883483.946523324</v>
      </c>
      <c r="G44" t="n">
        <v>914898.857843694</v>
      </c>
      <c r="H44" t="n">
        <v>950109.434988396</v>
      </c>
      <c r="I44" t="n">
        <v>993048.399141823</v>
      </c>
      <c r="J44" t="n">
        <v>1042873.34216041</v>
      </c>
      <c r="K44" t="n">
        <v>1093202.69439999</v>
      </c>
      <c r="L44" t="n">
        <v>1140946.96559285</v>
      </c>
      <c r="M44" t="n">
        <v>1184639.15316525</v>
      </c>
      <c r="N44" t="n">
        <v>1231226.44208715</v>
      </c>
      <c r="O44" t="n">
        <v>1280269.27943159</v>
      </c>
      <c r="P44" t="n">
        <v>1333035.66328402</v>
      </c>
      <c r="Q44" t="n">
        <v>1393473.76840803</v>
      </c>
      <c r="R44" t="n">
        <v>1451954.37231389</v>
      </c>
      <c r="S44" t="n">
        <v>1502582.81360976</v>
      </c>
      <c r="T44" t="n">
        <v>1516634.42391672</v>
      </c>
      <c r="U44" t="n">
        <v>1527076.12927493</v>
      </c>
      <c r="V44" t="n">
        <v>1536345.81599836</v>
      </c>
      <c r="W44" t="n">
        <v>1534502.67835019</v>
      </c>
      <c r="X44" t="n">
        <v>1536324.28498457</v>
      </c>
      <c r="Y44" t="n">
        <v>1543092.46492231</v>
      </c>
      <c r="Z44" t="n">
        <v>1559715.68447229</v>
      </c>
      <c r="AA44" t="n">
        <v>1578820.04610275</v>
      </c>
      <c r="AB44" t="n">
        <v>1600399.5345021</v>
      </c>
      <c r="AC44" t="n">
        <v>1624308.00796996</v>
      </c>
      <c r="AD44" t="n">
        <v>1653643.50000286</v>
      </c>
      <c r="AE44" t="n">
        <v>1663954.85032654</v>
      </c>
      <c r="AF44" t="n">
        <v>1670296.29862228</v>
      </c>
    </row>
    <row r="45">
      <c r="A45" t="s">
        <v>238</v>
      </c>
      <c r="B45" t="s">
        <v>458</v>
      </c>
      <c r="C45" t="s">
        <v>317</v>
      </c>
      <c r="D45" t="s">
        <v>459</v>
      </c>
      <c r="E45" t="s">
        <v>318</v>
      </c>
      <c r="F45" t="n">
        <v>830473.194733624</v>
      </c>
      <c r="G45" t="n">
        <v>861511.344996837</v>
      </c>
      <c r="H45" t="n">
        <v>896238.985709528</v>
      </c>
      <c r="I45" t="n">
        <v>938326.354963857</v>
      </c>
      <c r="J45" t="n">
        <v>987046.079797571</v>
      </c>
      <c r="K45" t="n">
        <v>1036762.53235625</v>
      </c>
      <c r="L45" t="n">
        <v>1084365.20215129</v>
      </c>
      <c r="M45" t="n">
        <v>1127700.58771045</v>
      </c>
      <c r="N45" t="n">
        <v>1173689.05743804</v>
      </c>
      <c r="O45" t="n">
        <v>1222020.18852911</v>
      </c>
      <c r="P45" t="n">
        <v>1273861.16251747</v>
      </c>
      <c r="Q45" t="n">
        <v>1334030.9367618</v>
      </c>
      <c r="R45" t="n">
        <v>1392117.81442374</v>
      </c>
      <c r="S45" t="n">
        <v>1441882.19537328</v>
      </c>
      <c r="T45" t="n">
        <v>1455114.65878436</v>
      </c>
      <c r="U45" t="n">
        <v>1465496.82827907</v>
      </c>
      <c r="V45" t="n">
        <v>1474927.37899442</v>
      </c>
      <c r="W45" t="n">
        <v>1473518.21059345</v>
      </c>
      <c r="X45" t="n">
        <v>1475882.2395566</v>
      </c>
      <c r="Y45" t="n">
        <v>1482989.6727629</v>
      </c>
      <c r="Z45" t="n">
        <v>1499472.18031239</v>
      </c>
      <c r="AA45" t="n">
        <v>1517373.55361436</v>
      </c>
      <c r="AB45" t="n">
        <v>1537362.2844382</v>
      </c>
      <c r="AC45" t="n">
        <v>1559712.34419408</v>
      </c>
      <c r="AD45" t="n">
        <v>1588457.13600556</v>
      </c>
      <c r="AE45" t="n">
        <v>1598353.33042265</v>
      </c>
      <c r="AF45" t="n">
        <v>1604396.55178087</v>
      </c>
    </row>
    <row r="46">
      <c r="A46" t="s">
        <v>238</v>
      </c>
      <c r="B46" t="s">
        <v>460</v>
      </c>
      <c r="C46" t="s">
        <v>317</v>
      </c>
      <c r="D46" t="s">
        <v>461</v>
      </c>
      <c r="E46" t="s">
        <v>318</v>
      </c>
      <c r="F46" t="n">
        <v>9131.34819153974</v>
      </c>
      <c r="G46" t="n">
        <v>10007.5520474928</v>
      </c>
      <c r="H46" t="n">
        <v>11055.4375365309</v>
      </c>
      <c r="I46" t="n">
        <v>12424.631796533</v>
      </c>
      <c r="J46" t="n">
        <v>13903.4751885274</v>
      </c>
      <c r="K46" t="n">
        <v>17626.7633101483</v>
      </c>
      <c r="L46" t="n">
        <v>20447.2936328963</v>
      </c>
      <c r="M46" t="n">
        <v>22801.6001408732</v>
      </c>
      <c r="N46" t="n">
        <v>25502.1210416125</v>
      </c>
      <c r="O46" t="n">
        <v>28550.5187272109</v>
      </c>
      <c r="P46" t="n">
        <v>31380.9028001647</v>
      </c>
      <c r="Q46" t="n">
        <v>34508.6115431413</v>
      </c>
      <c r="R46" t="n">
        <v>35627.0273355776</v>
      </c>
      <c r="S46" t="n">
        <v>34454.9561163798</v>
      </c>
      <c r="T46" t="n">
        <v>30625.7499401261</v>
      </c>
      <c r="U46" t="n">
        <v>28078.2650257561</v>
      </c>
      <c r="V46" t="n">
        <v>26366.3705799294</v>
      </c>
      <c r="W46" t="n">
        <v>24692.8378715116</v>
      </c>
      <c r="X46" t="n">
        <v>24926.9620689018</v>
      </c>
      <c r="Y46" t="n">
        <v>27540.0038068944</v>
      </c>
      <c r="Z46" t="n">
        <v>30187.3085998779</v>
      </c>
      <c r="AA46" t="n">
        <v>28129.362431937</v>
      </c>
      <c r="AB46" t="n">
        <v>29492.5519974133</v>
      </c>
      <c r="AC46" t="n">
        <v>31810.1886591977</v>
      </c>
      <c r="AD46" t="n">
        <v>34923.0253857306</v>
      </c>
      <c r="AE46" t="n">
        <v>35184.93443299</v>
      </c>
      <c r="AF46" t="n">
        <v>36112.0481283315</v>
      </c>
    </row>
    <row r="47">
      <c r="A47" t="s">
        <v>238</v>
      </c>
      <c r="B47" t="s">
        <v>462</v>
      </c>
      <c r="C47" t="s">
        <v>317</v>
      </c>
      <c r="D47" t="s">
        <v>463</v>
      </c>
      <c r="E47" t="s">
        <v>318</v>
      </c>
      <c r="F47" t="n">
        <v>224368.846612324</v>
      </c>
      <c r="G47" t="n">
        <v>231352.220209539</v>
      </c>
      <c r="H47" t="n">
        <v>239034.392563047</v>
      </c>
      <c r="I47" t="n">
        <v>247907.917952214</v>
      </c>
      <c r="J47" t="n">
        <v>257103.847675924</v>
      </c>
      <c r="K47" t="n">
        <v>265830.979353448</v>
      </c>
      <c r="L47" t="n">
        <v>275676.141982073</v>
      </c>
      <c r="M47" t="n">
        <v>287601.26389296</v>
      </c>
      <c r="N47" t="n">
        <v>299655.167852643</v>
      </c>
      <c r="O47" t="n">
        <v>310670.447458605</v>
      </c>
      <c r="P47" t="n">
        <v>323976.533808467</v>
      </c>
      <c r="Q47" t="n">
        <v>337176.44938121</v>
      </c>
      <c r="R47" t="n">
        <v>352549.495437582</v>
      </c>
      <c r="S47" t="n">
        <v>367722.240153566</v>
      </c>
      <c r="T47" t="n">
        <v>385827.368224969</v>
      </c>
      <c r="U47" t="n">
        <v>399709.593492878</v>
      </c>
      <c r="V47" t="n">
        <v>405662.802578804</v>
      </c>
      <c r="W47" t="n">
        <v>408282.106205589</v>
      </c>
      <c r="X47" t="n">
        <v>404227.410774484</v>
      </c>
      <c r="Y47" t="n">
        <v>398674.928192838</v>
      </c>
      <c r="Z47" t="n">
        <v>398601.737100286</v>
      </c>
      <c r="AA47" t="n">
        <v>393869.61176876</v>
      </c>
      <c r="AB47" t="n">
        <v>389188.196014756</v>
      </c>
      <c r="AC47" t="n">
        <v>386495.021737615</v>
      </c>
      <c r="AD47" t="n">
        <v>384077.007392536</v>
      </c>
      <c r="AE47" t="n">
        <v>383202.49546457</v>
      </c>
      <c r="AF47" t="n">
        <v>383910.442401183</v>
      </c>
    </row>
    <row r="48">
      <c r="A48" t="s">
        <v>238</v>
      </c>
      <c r="B48" t="s">
        <v>464</v>
      </c>
      <c r="C48" t="s">
        <v>317</v>
      </c>
      <c r="D48" t="s">
        <v>465</v>
      </c>
      <c r="E48" t="s">
        <v>318</v>
      </c>
      <c r="F48" t="n">
        <v>280527.66041587</v>
      </c>
      <c r="G48" t="n">
        <v>288771.263129781</v>
      </c>
      <c r="H48" t="n">
        <v>297620.999661437</v>
      </c>
      <c r="I48" t="n">
        <v>308194.579414211</v>
      </c>
      <c r="J48" t="n">
        <v>319400.460769067</v>
      </c>
      <c r="K48" t="n">
        <v>331864.154027753</v>
      </c>
      <c r="L48" t="n">
        <v>345478.877143635</v>
      </c>
      <c r="M48" t="n">
        <v>361620.947612259</v>
      </c>
      <c r="N48" t="n">
        <v>378129.6944373</v>
      </c>
      <c r="O48" t="n">
        <v>393911.532142327</v>
      </c>
      <c r="P48" t="n">
        <v>412110.126867952</v>
      </c>
      <c r="Q48" t="n">
        <v>431481.202327063</v>
      </c>
      <c r="R48" t="n">
        <v>453852.823428154</v>
      </c>
      <c r="S48" t="n">
        <v>475209.636956985</v>
      </c>
      <c r="T48" t="n">
        <v>498916.798796278</v>
      </c>
      <c r="U48" t="n">
        <v>515934.906019951</v>
      </c>
      <c r="V48" t="n">
        <v>524258.495571789</v>
      </c>
      <c r="W48" t="n">
        <v>526477.474606812</v>
      </c>
      <c r="X48" t="n">
        <v>524652.058315092</v>
      </c>
      <c r="Y48" t="n">
        <v>521001.146700352</v>
      </c>
      <c r="Z48" t="n">
        <v>523014.83437177</v>
      </c>
      <c r="AA48" t="n">
        <v>520502.886092517</v>
      </c>
      <c r="AB48" t="n">
        <v>517395.973448345</v>
      </c>
      <c r="AC48" t="n">
        <v>517446.726831186</v>
      </c>
      <c r="AD48" t="n">
        <v>518686.956516359</v>
      </c>
      <c r="AE48" t="n">
        <v>521483.9546544</v>
      </c>
      <c r="AF48" t="n">
        <v>525420.813445933</v>
      </c>
    </row>
    <row r="49">
      <c r="A49" t="s">
        <v>238</v>
      </c>
      <c r="B49" t="s">
        <v>466</v>
      </c>
      <c r="C49" t="s">
        <v>317</v>
      </c>
      <c r="D49" t="s">
        <v>467</v>
      </c>
      <c r="E49" t="s">
        <v>318</v>
      </c>
      <c r="F49" t="n">
        <v>22600.7490769735</v>
      </c>
      <c r="G49" t="n">
        <v>24015.9424336838</v>
      </c>
      <c r="H49" t="n">
        <v>25345.8643998569</v>
      </c>
      <c r="I49" t="n">
        <v>26775.3058628219</v>
      </c>
      <c r="J49" t="n">
        <v>28223.7391242577</v>
      </c>
      <c r="K49" t="n">
        <v>30504.733544268</v>
      </c>
      <c r="L49" t="n">
        <v>32698.0853984201</v>
      </c>
      <c r="M49" t="n">
        <v>35156.9452962962</v>
      </c>
      <c r="N49" t="n">
        <v>37796.5386972307</v>
      </c>
      <c r="O49" t="n">
        <v>40730.6782656122</v>
      </c>
      <c r="P49" t="n">
        <v>43559.3969396988</v>
      </c>
      <c r="Q49" t="n">
        <v>46444.2417440039</v>
      </c>
      <c r="R49" t="n">
        <v>49576.6352356682</v>
      </c>
      <c r="S49" t="n">
        <v>52410.428100855</v>
      </c>
      <c r="T49" t="n">
        <v>54961.4420875106</v>
      </c>
      <c r="U49" t="n">
        <v>56376.2623283444</v>
      </c>
      <c r="V49" t="n">
        <v>56933.059128397</v>
      </c>
      <c r="W49" t="n">
        <v>55881.2819161737</v>
      </c>
      <c r="X49" t="n">
        <v>56773.0031011931</v>
      </c>
      <c r="Y49" t="n">
        <v>57266.081527724</v>
      </c>
      <c r="Z49" t="n">
        <v>57577.2478770575</v>
      </c>
      <c r="AA49" t="n">
        <v>57575.1825505508</v>
      </c>
      <c r="AB49" t="n">
        <v>57377.9936717966</v>
      </c>
      <c r="AC49" t="n">
        <v>57346.4335813348</v>
      </c>
      <c r="AD49" t="n">
        <v>57572.6844382205</v>
      </c>
      <c r="AE49" t="n">
        <v>57689.439418407</v>
      </c>
      <c r="AF49" t="n">
        <v>58116.4325129085</v>
      </c>
    </row>
    <row r="50">
      <c r="A50" t="s">
        <v>238</v>
      </c>
      <c r="B50" t="s">
        <v>468</v>
      </c>
      <c r="C50" t="s">
        <v>317</v>
      </c>
      <c r="D50" t="s">
        <v>469</v>
      </c>
      <c r="E50" t="s">
        <v>318</v>
      </c>
      <c r="F50" t="n">
        <v>33301.2017121512</v>
      </c>
      <c r="G50" t="n">
        <v>33171.6695407049</v>
      </c>
      <c r="H50" t="n">
        <v>33035.4650571517</v>
      </c>
      <c r="I50" t="n">
        <v>33323.9004167872</v>
      </c>
      <c r="J50" t="n">
        <v>33896.7149074994</v>
      </c>
      <c r="K50" t="n">
        <v>35333.9832121511</v>
      </c>
      <c r="L50" t="n">
        <v>36894.6395037487</v>
      </c>
      <c r="M50" t="n">
        <v>38639.4336644776</v>
      </c>
      <c r="N50" t="n">
        <v>40442.1120983691</v>
      </c>
      <c r="O50" t="n">
        <v>42261.8417272737</v>
      </c>
      <c r="P50" t="n">
        <v>44314.3033106201</v>
      </c>
      <c r="Q50" t="n">
        <v>47570.7297324483</v>
      </c>
      <c r="R50" t="n">
        <v>51406.3266505516</v>
      </c>
      <c r="S50" t="n">
        <v>54732.6603793908</v>
      </c>
      <c r="T50" t="n">
        <v>57763.5846482577</v>
      </c>
      <c r="U50" t="n">
        <v>59471.7598253486</v>
      </c>
      <c r="V50" t="n">
        <v>61273.2152438287</v>
      </c>
      <c r="W50" t="n">
        <v>61922.0373747985</v>
      </c>
      <c r="X50" t="n">
        <v>63289.0083552274</v>
      </c>
      <c r="Y50" t="n">
        <v>64760.9492261939</v>
      </c>
      <c r="Z50" t="n">
        <v>66585.8439860097</v>
      </c>
      <c r="AA50" t="n">
        <v>68869.8965367538</v>
      </c>
      <c r="AB50" t="n">
        <v>70679.0194103615</v>
      </c>
      <c r="AC50" t="n">
        <v>73506.949516692</v>
      </c>
      <c r="AD50" t="n">
        <v>77004.26550899</v>
      </c>
      <c r="AE50" t="n">
        <v>80592.01977142</v>
      </c>
      <c r="AF50" t="n">
        <v>83393.4938788732</v>
      </c>
    </row>
    <row r="51">
      <c r="A51" t="s">
        <v>238</v>
      </c>
      <c r="B51" t="s">
        <v>470</v>
      </c>
      <c r="C51" t="s">
        <v>317</v>
      </c>
      <c r="D51" t="s">
        <v>471</v>
      </c>
      <c r="E51" t="s">
        <v>318</v>
      </c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</row>
    <row r="52">
      <c r="A52" t="s">
        <v>238</v>
      </c>
      <c r="B52" t="s">
        <v>472</v>
      </c>
      <c r="C52" t="s">
        <v>317</v>
      </c>
      <c r="D52" t="s">
        <v>473</v>
      </c>
      <c r="E52" t="s">
        <v>318</v>
      </c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</row>
    <row r="53">
      <c r="A53" t="s">
        <v>238</v>
      </c>
      <c r="B53" t="s">
        <v>474</v>
      </c>
      <c r="C53" t="s">
        <v>317</v>
      </c>
      <c r="D53" t="s">
        <v>475</v>
      </c>
      <c r="E53" t="s">
        <v>318</v>
      </c>
      <c r="F53" t="n">
        <v>24197.3354875802</v>
      </c>
      <c r="G53" t="n">
        <v>25959.4027023618</v>
      </c>
      <c r="H53" t="n">
        <v>27884.4948939501</v>
      </c>
      <c r="I53" t="n">
        <v>30137.977775608</v>
      </c>
      <c r="J53" t="n">
        <v>32706.1455098286</v>
      </c>
      <c r="K53" t="n">
        <v>35538.6185518207</v>
      </c>
      <c r="L53" t="n">
        <v>38436.1683173067</v>
      </c>
      <c r="M53" t="n">
        <v>41389.0669034372</v>
      </c>
      <c r="N53" t="n">
        <v>44988.8567591333</v>
      </c>
      <c r="O53" t="n">
        <v>48614.0453764542</v>
      </c>
      <c r="P53" t="n">
        <v>52567.2535128883</v>
      </c>
      <c r="Q53" t="n">
        <v>58090.6249611373</v>
      </c>
      <c r="R53" t="n">
        <v>63104.0015520098</v>
      </c>
      <c r="S53" t="n">
        <v>68277.7170336437</v>
      </c>
      <c r="T53" t="n">
        <v>73299.8666983119</v>
      </c>
      <c r="U53" t="n">
        <v>76872.7923634165</v>
      </c>
      <c r="V53" t="n">
        <v>77104.4922716959</v>
      </c>
      <c r="W53" t="n">
        <v>76582.8065677422</v>
      </c>
      <c r="X53" t="n">
        <v>76261.9810600079</v>
      </c>
      <c r="Y53" t="n">
        <v>76115.4886708405</v>
      </c>
      <c r="Z53" t="n">
        <v>76042.3222524356</v>
      </c>
      <c r="AA53" t="n">
        <v>75680.3456676881</v>
      </c>
      <c r="AB53" t="n">
        <v>75231.071202803</v>
      </c>
      <c r="AC53" t="n">
        <v>75172.4185939298</v>
      </c>
      <c r="AD53" t="n">
        <v>75501.8038918437</v>
      </c>
      <c r="AE53" t="n">
        <v>74908.374793554</v>
      </c>
      <c r="AF53" t="n">
        <v>75790.9030610399</v>
      </c>
    </row>
    <row r="54">
      <c r="A54" t="s">
        <v>238</v>
      </c>
      <c r="B54" t="s">
        <v>476</v>
      </c>
      <c r="C54" t="s">
        <v>317</v>
      </c>
      <c r="D54" t="s">
        <v>477</v>
      </c>
      <c r="E54" t="s">
        <v>318</v>
      </c>
      <c r="F54" t="n">
        <v>31282.0287023314</v>
      </c>
      <c r="G54" t="n">
        <v>33458.6695604608</v>
      </c>
      <c r="H54" t="n">
        <v>35846.7404400642</v>
      </c>
      <c r="I54" t="n">
        <v>38619.9477552399</v>
      </c>
      <c r="J54" t="n">
        <v>41692.3843113645</v>
      </c>
      <c r="K54" t="n">
        <v>44744.4149182521</v>
      </c>
      <c r="L54" t="n">
        <v>48038.3836270247</v>
      </c>
      <c r="M54" t="n">
        <v>51407.064909134</v>
      </c>
      <c r="N54" t="n">
        <v>55483.0300622996</v>
      </c>
      <c r="O54" t="n">
        <v>59541.2017633221</v>
      </c>
      <c r="P54" t="n">
        <v>63868.4440905121</v>
      </c>
      <c r="Q54" t="n">
        <v>69913.4978821285</v>
      </c>
      <c r="R54" t="n">
        <v>75558.2074217114</v>
      </c>
      <c r="S54" t="n">
        <v>81328.6156261773</v>
      </c>
      <c r="T54" t="n">
        <v>86484.948532735</v>
      </c>
      <c r="U54" t="n">
        <v>89843.6406143272</v>
      </c>
      <c r="V54" t="n">
        <v>89877.1436073601</v>
      </c>
      <c r="W54" t="n">
        <v>89464.8075588999</v>
      </c>
      <c r="X54" t="n">
        <v>89358.5370697423</v>
      </c>
      <c r="Y54" t="n">
        <v>89534.9565609958</v>
      </c>
      <c r="Z54" t="n">
        <v>89763.574858844</v>
      </c>
      <c r="AA54" t="n">
        <v>89722.1730122592</v>
      </c>
      <c r="AB54" t="n">
        <v>89722.6447280803</v>
      </c>
      <c r="AC54" t="n">
        <v>90046.8437556354</v>
      </c>
      <c r="AD54" t="n">
        <v>90658.4396250388</v>
      </c>
      <c r="AE54" t="n">
        <v>90352.725203625</v>
      </c>
      <c r="AF54" t="n">
        <v>91079.3903941923</v>
      </c>
    </row>
    <row r="55">
      <c r="A55" t="s">
        <v>238</v>
      </c>
      <c r="B55" t="s">
        <v>478</v>
      </c>
      <c r="C55" t="s">
        <v>317</v>
      </c>
      <c r="D55" t="s">
        <v>479</v>
      </c>
      <c r="E55" t="s">
        <v>318</v>
      </c>
      <c r="F55" t="n">
        <v>6996.65737515401</v>
      </c>
      <c r="G55" t="n">
        <v>7410.50336460736</v>
      </c>
      <c r="H55" t="n">
        <v>7871.89611743396</v>
      </c>
      <c r="I55" t="n">
        <v>8390.90924629817</v>
      </c>
      <c r="J55" t="n">
        <v>8899.09576777363</v>
      </c>
      <c r="K55" t="n">
        <v>9138.63430538287</v>
      </c>
      <c r="L55" t="n">
        <v>9544.97057839539</v>
      </c>
      <c r="M55" t="n">
        <v>9968.77413387719</v>
      </c>
      <c r="N55" t="n">
        <v>10453.971453169</v>
      </c>
      <c r="O55" t="n">
        <v>10896.1674159606</v>
      </c>
      <c r="P55" t="n">
        <v>11280.3824267898</v>
      </c>
      <c r="Q55" t="n">
        <v>11812.61330284</v>
      </c>
      <c r="R55" t="n">
        <v>12446.9920947486</v>
      </c>
      <c r="S55" t="n">
        <v>13045.2978882459</v>
      </c>
      <c r="T55" t="n">
        <v>13181.2141336163</v>
      </c>
      <c r="U55" t="n">
        <v>12971.7835705405</v>
      </c>
      <c r="V55" t="n">
        <v>12775.2573536417</v>
      </c>
      <c r="W55" t="n">
        <v>12883.2044148669</v>
      </c>
      <c r="X55" t="n">
        <v>13095.8181999003</v>
      </c>
      <c r="Y55" t="n">
        <v>13418.037943098</v>
      </c>
      <c r="Z55" t="n">
        <v>13720.547373996</v>
      </c>
      <c r="AA55" t="n">
        <v>14040.946446499</v>
      </c>
      <c r="AB55" t="n">
        <v>14489.3549004562</v>
      </c>
      <c r="AC55" t="n">
        <v>14872.2254232154</v>
      </c>
      <c r="AD55" t="n">
        <v>15155.1502951793</v>
      </c>
      <c r="AE55" t="n">
        <v>15444.350410071</v>
      </c>
      <c r="AF55" t="n">
        <v>15288.4899872392</v>
      </c>
    </row>
    <row r="56">
      <c r="A56" t="s">
        <v>238</v>
      </c>
      <c r="B56" t="s">
        <v>480</v>
      </c>
      <c r="C56" t="s">
        <v>317</v>
      </c>
      <c r="D56" t="s">
        <v>481</v>
      </c>
      <c r="E56" t="s">
        <v>318</v>
      </c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</row>
    <row r="57">
      <c r="A57" t="s">
        <v>238</v>
      </c>
      <c r="B57" t="s">
        <v>482</v>
      </c>
      <c r="C57" t="s">
        <v>317</v>
      </c>
      <c r="D57" t="s">
        <v>483</v>
      </c>
      <c r="E57" t="s">
        <v>318</v>
      </c>
      <c r="F57" t="n">
        <v>2317952.03103283</v>
      </c>
      <c r="G57" t="n">
        <v>2383619.01618555</v>
      </c>
      <c r="H57" t="n">
        <v>2454677.75652661</v>
      </c>
      <c r="I57" t="n">
        <v>2539115.0046693</v>
      </c>
      <c r="J57" t="n">
        <v>2635773.26535321</v>
      </c>
      <c r="K57" t="n">
        <v>2742758.63405006</v>
      </c>
      <c r="L57" t="n">
        <v>2851561.1739448</v>
      </c>
      <c r="M57" t="n">
        <v>2962903.96984358</v>
      </c>
      <c r="N57" t="n">
        <v>3082574.57418911</v>
      </c>
      <c r="O57" t="n">
        <v>3208312.74962537</v>
      </c>
      <c r="P57" t="n">
        <v>3345609.46935009</v>
      </c>
      <c r="Q57" t="n">
        <v>3494211.31876508</v>
      </c>
      <c r="R57" t="n">
        <v>3645150.08988114</v>
      </c>
      <c r="S57" t="n">
        <v>3775651.14768068</v>
      </c>
      <c r="T57" t="n">
        <v>3856266.14236827</v>
      </c>
      <c r="U57" t="n">
        <v>3919806.14149892</v>
      </c>
      <c r="V57" t="n">
        <v>3965179.15694414</v>
      </c>
      <c r="W57" t="n">
        <v>3994025.0189663</v>
      </c>
      <c r="X57" t="n">
        <v>4014524.74674732</v>
      </c>
      <c r="Y57" t="n">
        <v>4040374.95633188</v>
      </c>
      <c r="Z57" t="n">
        <v>4073281.55282525</v>
      </c>
      <c r="AA57" t="n">
        <v>4107971.61824336</v>
      </c>
      <c r="AB57" t="n">
        <v>4154624.18181334</v>
      </c>
      <c r="AC57" t="n">
        <v>4212195.06863996</v>
      </c>
      <c r="AD57" t="n">
        <v>4277169.51478285</v>
      </c>
      <c r="AE57" t="n">
        <v>4319327.91170371</v>
      </c>
      <c r="AF57" t="n">
        <v>4364488.46498852</v>
      </c>
    </row>
    <row r="58">
      <c r="A58" t="s">
        <v>238</v>
      </c>
      <c r="B58" t="s">
        <v>484</v>
      </c>
      <c r="C58" t="s">
        <v>317</v>
      </c>
      <c r="D58" t="s">
        <v>485</v>
      </c>
      <c r="E58" t="s">
        <v>318</v>
      </c>
      <c r="F58" t="n">
        <v>2317957.91060969</v>
      </c>
      <c r="G58" t="n">
        <v>2383625.06232929</v>
      </c>
      <c r="H58" t="n">
        <v>2454683.98291366</v>
      </c>
      <c r="I58" t="n">
        <v>2539121.44523476</v>
      </c>
      <c r="J58" t="n">
        <v>2635779.95109616</v>
      </c>
      <c r="K58" t="n">
        <v>2742765.59116562</v>
      </c>
      <c r="L58" t="n">
        <v>2851568.40704231</v>
      </c>
      <c r="M58" t="n">
        <v>2962910.70455506</v>
      </c>
      <c r="N58" t="n">
        <v>3082581.58091311</v>
      </c>
      <c r="O58" t="n">
        <v>3208320.04215355</v>
      </c>
      <c r="P58" t="n">
        <v>3345617.07395514</v>
      </c>
      <c r="Q58" t="n">
        <v>3494219.26114368</v>
      </c>
      <c r="R58" t="n">
        <v>3645158.37534513</v>
      </c>
      <c r="S58" t="n">
        <v>3775659.72977494</v>
      </c>
      <c r="T58" t="n">
        <v>3856274.90770124</v>
      </c>
      <c r="U58" t="n">
        <v>3919815.05125897</v>
      </c>
      <c r="V58" t="n">
        <v>3965185.54517374</v>
      </c>
      <c r="W58" t="n">
        <v>3994031.45366897</v>
      </c>
      <c r="X58" t="n">
        <v>4014531.21447674</v>
      </c>
      <c r="Y58" t="n">
        <v>4040381.46570811</v>
      </c>
      <c r="Z58" t="n">
        <v>4073288.11521671</v>
      </c>
      <c r="AA58" t="n">
        <v>4107978.23652336</v>
      </c>
      <c r="AB58" t="n">
        <v>4154630.87525446</v>
      </c>
      <c r="AC58" t="n">
        <v>4212201.85483251</v>
      </c>
      <c r="AD58" t="n">
        <v>4277169.51478286</v>
      </c>
      <c r="AE58" t="n">
        <v>4319327.91170371</v>
      </c>
      <c r="AF58" t="n">
        <v>4364500.39755485</v>
      </c>
    </row>
    <row r="59">
      <c r="A59" t="s">
        <v>238</v>
      </c>
      <c r="B59" t="s">
        <v>486</v>
      </c>
      <c r="C59" t="s">
        <v>317</v>
      </c>
      <c r="D59" t="s">
        <v>487</v>
      </c>
      <c r="E59" t="s">
        <v>318</v>
      </c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</row>
  </sheetData>
  <pageMargins left="0.7" right="0.7" top="0.75" bottom="0.75" header="0.3" footer="0.3"/>
  <pageSetup paperSize="9" orientation="portrait" horizontalDpi="300" verticalDpi="300" r:id="rId2"/>
</worksheet>
</file>

<file path=xl/worksheets/sheet1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263</v>
      </c>
      <c r="B1" t="s">
        <v>264</v>
      </c>
      <c r="C1" t="s">
        <v>265</v>
      </c>
      <c r="D1" t="s">
        <v>266</v>
      </c>
      <c r="E1" t="s">
        <v>267</v>
      </c>
      <c r="F1" t="s">
        <v>268</v>
      </c>
      <c r="G1" t="s">
        <v>269</v>
      </c>
      <c r="H1" t="s">
        <v>270</v>
      </c>
      <c r="I1" t="s">
        <v>271</v>
      </c>
      <c r="J1" t="s">
        <v>272</v>
      </c>
      <c r="K1" t="s">
        <v>273</v>
      </c>
      <c r="L1" t="s">
        <v>274</v>
      </c>
      <c r="M1" t="s">
        <v>275</v>
      </c>
      <c r="N1" t="s">
        <v>276</v>
      </c>
      <c r="O1" t="s">
        <v>277</v>
      </c>
      <c r="P1" t="s">
        <v>278</v>
      </c>
      <c r="Q1" t="s">
        <v>279</v>
      </c>
      <c r="R1" t="s">
        <v>280</v>
      </c>
      <c r="S1" t="s">
        <v>281</v>
      </c>
      <c r="T1" t="s">
        <v>282</v>
      </c>
      <c r="U1" t="s">
        <v>283</v>
      </c>
      <c r="V1" t="s">
        <v>284</v>
      </c>
      <c r="W1" t="s">
        <v>285</v>
      </c>
      <c r="X1" t="s">
        <v>286</v>
      </c>
      <c r="Y1" t="s">
        <v>287</v>
      </c>
      <c r="Z1" t="s">
        <v>288</v>
      </c>
      <c r="AA1" t="s">
        <v>289</v>
      </c>
      <c r="AB1" t="s">
        <v>290</v>
      </c>
      <c r="AC1" t="s">
        <v>291</v>
      </c>
      <c r="AD1" t="s">
        <v>292</v>
      </c>
      <c r="AE1" t="s">
        <v>293</v>
      </c>
      <c r="AF1" t="s">
        <v>294</v>
      </c>
    </row>
    <row r="2">
      <c r="A2" t="s">
        <v>158</v>
      </c>
      <c r="B2" t="s">
        <v>295</v>
      </c>
      <c r="C2" t="s">
        <v>317</v>
      </c>
      <c r="D2" t="s">
        <v>297</v>
      </c>
      <c r="E2" t="s">
        <v>318</v>
      </c>
      <c r="F2" t="n">
        <v>34807.0402216266</v>
      </c>
      <c r="G2" t="n">
        <v>35602.3234529265</v>
      </c>
      <c r="H2" t="n">
        <v>36720.7952469856</v>
      </c>
      <c r="I2" t="n">
        <v>37797.2572124376</v>
      </c>
      <c r="J2" t="n">
        <v>39864.1620677531</v>
      </c>
      <c r="K2" t="n">
        <v>42461.5328036033</v>
      </c>
      <c r="L2" t="n">
        <v>44194.7569173909</v>
      </c>
      <c r="M2" t="n">
        <v>46033.7956633245</v>
      </c>
      <c r="N2" t="n">
        <v>48011.6200319031</v>
      </c>
      <c r="O2" t="n">
        <v>51060.1180182085</v>
      </c>
      <c r="P2" t="n">
        <v>54714.0631579454</v>
      </c>
      <c r="Q2" t="n">
        <v>56450.9388219861</v>
      </c>
      <c r="R2" t="n">
        <v>58823.0075814729</v>
      </c>
      <c r="S2" t="n">
        <v>61384.3378763487</v>
      </c>
      <c r="T2" t="n">
        <v>61187.5725809444</v>
      </c>
      <c r="U2" t="n">
        <v>62458.4579240607</v>
      </c>
      <c r="V2" t="n">
        <v>63512.2075096039</v>
      </c>
      <c r="W2" t="n">
        <v>63667.4793890361</v>
      </c>
      <c r="X2" t="n">
        <v>62823.6575990134</v>
      </c>
      <c r="Y2" t="n">
        <v>62759.0369823826</v>
      </c>
      <c r="Z2" t="n">
        <v>62841.3611853336</v>
      </c>
      <c r="AA2" t="n">
        <v>64178.5792906533</v>
      </c>
      <c r="AB2" t="n">
        <v>67236.9803672091</v>
      </c>
      <c r="AC2" t="n">
        <v>70154.2131997051</v>
      </c>
      <c r="AD2" t="n">
        <v>71531.5558228376</v>
      </c>
      <c r="AE2" t="n">
        <v>72084.408779925</v>
      </c>
      <c r="AF2" t="n">
        <v>76946.173931061</v>
      </c>
    </row>
    <row r="3">
      <c r="A3" t="s">
        <v>158</v>
      </c>
      <c r="B3" t="s">
        <v>374</v>
      </c>
      <c r="C3" t="s">
        <v>317</v>
      </c>
      <c r="D3" t="s">
        <v>375</v>
      </c>
      <c r="E3" t="s">
        <v>318</v>
      </c>
      <c r="F3" t="n">
        <v>6390.69560925097</v>
      </c>
      <c r="G3" t="n">
        <v>6649.99554173468</v>
      </c>
      <c r="H3" t="n">
        <v>7012.54601951947</v>
      </c>
      <c r="I3" t="n">
        <v>7388.45482864901</v>
      </c>
      <c r="J3" t="n">
        <v>7968.73433064637</v>
      </c>
      <c r="K3" t="n">
        <v>8308.16096179122</v>
      </c>
      <c r="L3" t="n">
        <v>8591.60315192928</v>
      </c>
      <c r="M3" t="n">
        <v>8885.38144381171</v>
      </c>
      <c r="N3" t="n">
        <v>9164.06866264146</v>
      </c>
      <c r="O3" t="n">
        <v>9442.85427109603</v>
      </c>
      <c r="P3" t="n">
        <v>9839.56805816479</v>
      </c>
      <c r="Q3" t="n">
        <v>10514.0557418138</v>
      </c>
      <c r="R3" t="n">
        <v>10911.3726726421</v>
      </c>
      <c r="S3" t="n">
        <v>11215.682593542</v>
      </c>
      <c r="T3" t="n">
        <v>11414.5882234134</v>
      </c>
      <c r="U3" t="n">
        <v>12254.8105822545</v>
      </c>
      <c r="V3" t="n">
        <v>12391.9166882711</v>
      </c>
      <c r="W3" t="n">
        <v>12556.0017474044</v>
      </c>
      <c r="X3" t="n">
        <v>12336.9742068387</v>
      </c>
      <c r="Y3" t="n">
        <v>12579.6657400024</v>
      </c>
      <c r="Z3" t="n">
        <v>12605.2362834257</v>
      </c>
      <c r="AA3" t="n">
        <v>12469.3283759836</v>
      </c>
      <c r="AB3" t="n">
        <v>12569.5378759187</v>
      </c>
      <c r="AC3" t="n">
        <v>12842.5197505815</v>
      </c>
      <c r="AD3" t="n">
        <v>13260.7026395634</v>
      </c>
      <c r="AE3" t="n">
        <v>13143.774168216</v>
      </c>
      <c r="AF3" t="n">
        <v>14333.7799233425</v>
      </c>
    </row>
    <row r="4">
      <c r="A4" t="s">
        <v>158</v>
      </c>
      <c r="B4" t="s">
        <v>376</v>
      </c>
      <c r="C4" t="s">
        <v>317</v>
      </c>
      <c r="D4" t="s">
        <v>377</v>
      </c>
      <c r="E4" t="s">
        <v>318</v>
      </c>
      <c r="F4" t="n">
        <v>114898.151606034</v>
      </c>
      <c r="G4" t="n">
        <v>121237.277524748</v>
      </c>
      <c r="H4" t="n">
        <v>129553.423844969</v>
      </c>
      <c r="I4" t="n">
        <v>138788.286274458</v>
      </c>
      <c r="J4" t="n">
        <v>151453.051239663</v>
      </c>
      <c r="K4" t="n">
        <v>164366.820586782</v>
      </c>
      <c r="L4" t="n">
        <v>174556.86980316</v>
      </c>
      <c r="M4" t="n">
        <v>183526.223923904</v>
      </c>
      <c r="N4" t="n">
        <v>192214.495557809</v>
      </c>
      <c r="O4" t="n">
        <v>202542.355006335</v>
      </c>
      <c r="P4" t="n">
        <v>213572.262126025</v>
      </c>
      <c r="Q4" t="n">
        <v>225728.792153375</v>
      </c>
      <c r="R4" t="n">
        <v>235623.683681025</v>
      </c>
      <c r="S4" t="n">
        <v>243373.033406805</v>
      </c>
      <c r="T4" t="n">
        <v>235129.322251901</v>
      </c>
      <c r="U4" t="n">
        <v>234126.449760351</v>
      </c>
      <c r="V4" t="n">
        <v>233042.730922392</v>
      </c>
      <c r="W4" t="n">
        <v>230733.126383266</v>
      </c>
      <c r="X4" t="n">
        <v>223328.80436896</v>
      </c>
      <c r="Y4" t="n">
        <v>219412.561862144</v>
      </c>
      <c r="Z4" t="n">
        <v>221401.691824601</v>
      </c>
      <c r="AA4" t="n">
        <v>225252.824625895</v>
      </c>
      <c r="AB4" t="n">
        <v>235095.92686657</v>
      </c>
      <c r="AC4" t="n">
        <v>246836.777422027</v>
      </c>
      <c r="AD4" t="n">
        <v>259376.874383171</v>
      </c>
      <c r="AE4" t="n">
        <v>264420.503846994</v>
      </c>
      <c r="AF4" t="n">
        <v>286381.453106341</v>
      </c>
    </row>
    <row r="5">
      <c r="A5" t="s">
        <v>158</v>
      </c>
      <c r="B5" t="s">
        <v>378</v>
      </c>
      <c r="C5" t="s">
        <v>317</v>
      </c>
      <c r="D5" t="s">
        <v>379</v>
      </c>
      <c r="E5" t="s">
        <v>318</v>
      </c>
      <c r="F5" t="n">
        <v>22152.4801328686</v>
      </c>
      <c r="G5" t="n">
        <v>23565.7880897663</v>
      </c>
      <c r="H5" t="n">
        <v>25261.3079879106</v>
      </c>
      <c r="I5" t="n">
        <v>27146.5603156552</v>
      </c>
      <c r="J5" t="n">
        <v>29776.1444339444</v>
      </c>
      <c r="K5" t="n">
        <v>31925.3255466978</v>
      </c>
      <c r="L5" t="n">
        <v>33524.1818746778</v>
      </c>
      <c r="M5" t="n">
        <v>35385.3622703309</v>
      </c>
      <c r="N5" t="n">
        <v>37370.7064156709</v>
      </c>
      <c r="O5" t="n">
        <v>39883.3623008774</v>
      </c>
      <c r="P5" t="n">
        <v>42543.4798962682</v>
      </c>
      <c r="Q5" t="n">
        <v>45674.5155654616</v>
      </c>
      <c r="R5" t="n">
        <v>47821.5871525907</v>
      </c>
      <c r="S5" t="n">
        <v>50289.0553466598</v>
      </c>
      <c r="T5" t="n">
        <v>49543.4479321891</v>
      </c>
      <c r="U5" t="n">
        <v>51119.9954786346</v>
      </c>
      <c r="V5" t="n">
        <v>52652.5330119235</v>
      </c>
      <c r="W5" t="n">
        <v>53822.0117687898</v>
      </c>
      <c r="X5" t="n">
        <v>53751.9957400307</v>
      </c>
      <c r="Y5" t="n">
        <v>54351.5113479845</v>
      </c>
      <c r="Z5" t="n">
        <v>56493.7327764085</v>
      </c>
      <c r="AA5" t="n">
        <v>59153.7250024201</v>
      </c>
      <c r="AB5" t="n">
        <v>63319.0815784392</v>
      </c>
      <c r="AC5" t="n">
        <v>67798.9721528873</v>
      </c>
      <c r="AD5" t="n">
        <v>72654.1727467943</v>
      </c>
      <c r="AE5" t="n">
        <v>75437.8697371462</v>
      </c>
      <c r="AF5" t="n">
        <v>83037.861531953</v>
      </c>
    </row>
    <row r="6">
      <c r="A6" t="s">
        <v>158</v>
      </c>
      <c r="B6" t="s">
        <v>380</v>
      </c>
      <c r="C6" t="s">
        <v>317</v>
      </c>
      <c r="D6" t="s">
        <v>381</v>
      </c>
      <c r="E6" t="s">
        <v>318</v>
      </c>
      <c r="F6" t="n">
        <v>7067.73124576274</v>
      </c>
      <c r="G6" t="n">
        <v>7365.52191906841</v>
      </c>
      <c r="H6" t="n">
        <v>7867.40743656264</v>
      </c>
      <c r="I6" t="n">
        <v>8427.3373040123</v>
      </c>
      <c r="J6" t="n">
        <v>9140.13782243274</v>
      </c>
      <c r="K6" t="n">
        <v>9564.41574831295</v>
      </c>
      <c r="L6" t="n">
        <v>9897.6457792714</v>
      </c>
      <c r="M6" t="n">
        <v>10133.9582193755</v>
      </c>
      <c r="N6" t="n">
        <v>10367.6122267731</v>
      </c>
      <c r="O6" t="n">
        <v>10642.968666639</v>
      </c>
      <c r="P6" t="n">
        <v>10696.8314737234</v>
      </c>
      <c r="Q6" t="n">
        <v>11018.4356859057</v>
      </c>
      <c r="R6" t="n">
        <v>10983.1801351339</v>
      </c>
      <c r="S6" t="n">
        <v>10788.1842364808</v>
      </c>
      <c r="T6" t="n">
        <v>9970.46232210911</v>
      </c>
      <c r="U6" t="n">
        <v>9574.44975489234</v>
      </c>
      <c r="V6" t="n">
        <v>9190.02027168453</v>
      </c>
      <c r="W6" t="n">
        <v>8708.7188010241</v>
      </c>
      <c r="X6" t="n">
        <v>8148.21019195899</v>
      </c>
      <c r="Y6" t="n">
        <v>7842.53304900474</v>
      </c>
      <c r="Z6" t="n">
        <v>7672.65112841226</v>
      </c>
      <c r="AA6" t="n">
        <v>7545.13394174231</v>
      </c>
      <c r="AB6" t="n">
        <v>7594.61496942133</v>
      </c>
      <c r="AC6" t="n">
        <v>7668.48073697616</v>
      </c>
      <c r="AD6" t="n">
        <v>7712.67616454138</v>
      </c>
      <c r="AE6" t="n">
        <v>7569.8943741963</v>
      </c>
      <c r="AF6" t="n">
        <v>8011.58469763214</v>
      </c>
    </row>
    <row r="7">
      <c r="A7" t="s">
        <v>158</v>
      </c>
      <c r="B7" t="s">
        <v>382</v>
      </c>
      <c r="C7" t="s">
        <v>317</v>
      </c>
      <c r="D7" t="s">
        <v>383</v>
      </c>
      <c r="E7" t="s">
        <v>318</v>
      </c>
      <c r="F7" t="n">
        <v>8654.34927179206</v>
      </c>
      <c r="G7" t="n">
        <v>9302.80672848218</v>
      </c>
      <c r="H7" t="n">
        <v>10185.3531055015</v>
      </c>
      <c r="I7" t="n">
        <v>11209.2978372516</v>
      </c>
      <c r="J7" t="n">
        <v>12413.415147593</v>
      </c>
      <c r="K7" t="n">
        <v>14114.6249479789</v>
      </c>
      <c r="L7" t="n">
        <v>15402.5378622727</v>
      </c>
      <c r="M7" t="n">
        <v>16626.285507095</v>
      </c>
      <c r="N7" t="n">
        <v>17736.982867564</v>
      </c>
      <c r="O7" t="n">
        <v>19287.7714507186</v>
      </c>
      <c r="P7" t="n">
        <v>20834.049458152</v>
      </c>
      <c r="Q7" t="n">
        <v>22499.7893548581</v>
      </c>
      <c r="R7" t="n">
        <v>24073.0049053923</v>
      </c>
      <c r="S7" t="n">
        <v>24640.9431972594</v>
      </c>
      <c r="T7" t="n">
        <v>23485.8574625856</v>
      </c>
      <c r="U7" t="n">
        <v>23258.5343312614</v>
      </c>
      <c r="V7" t="n">
        <v>22946.6162294889</v>
      </c>
      <c r="W7" t="n">
        <v>22883.2066325875</v>
      </c>
      <c r="X7" t="n">
        <v>21869.1291219986</v>
      </c>
      <c r="Y7" t="n">
        <v>21331.1006250725</v>
      </c>
      <c r="Z7" t="n">
        <v>21356.7935012272</v>
      </c>
      <c r="AA7" t="n">
        <v>21716.4867559445</v>
      </c>
      <c r="AB7" t="n">
        <v>22551.9038005253</v>
      </c>
      <c r="AC7" t="n">
        <v>23336.6154878389</v>
      </c>
      <c r="AD7" t="n">
        <v>24429.2506929721</v>
      </c>
      <c r="AE7" t="n">
        <v>24382.6749002522</v>
      </c>
      <c r="AF7" t="n">
        <v>25458.8975616156</v>
      </c>
    </row>
    <row r="8">
      <c r="A8" t="s">
        <v>158</v>
      </c>
      <c r="B8" t="s">
        <v>384</v>
      </c>
      <c r="C8" t="s">
        <v>317</v>
      </c>
      <c r="D8" t="s">
        <v>385</v>
      </c>
      <c r="E8" t="s">
        <v>318</v>
      </c>
      <c r="F8" t="n">
        <v>3648.04907066251</v>
      </c>
      <c r="G8" t="n">
        <v>3868.18625123789</v>
      </c>
      <c r="H8" t="n">
        <v>4049.25073707245</v>
      </c>
      <c r="I8" t="n">
        <v>4178.63574384317</v>
      </c>
      <c r="J8" t="n">
        <v>4432.64083473572</v>
      </c>
      <c r="K8" t="n">
        <v>4917.94214495163</v>
      </c>
      <c r="L8" t="n">
        <v>5319.49650474017</v>
      </c>
      <c r="M8" t="n">
        <v>5626.85490054366</v>
      </c>
      <c r="N8" t="n">
        <v>5855.44402790268</v>
      </c>
      <c r="O8" t="n">
        <v>6523.00422141724</v>
      </c>
      <c r="P8" t="n">
        <v>7217.26012374116</v>
      </c>
      <c r="Q8" t="n">
        <v>7853.13978732495</v>
      </c>
      <c r="R8" t="n">
        <v>8355.69279671716</v>
      </c>
      <c r="S8" t="n">
        <v>8941.44090324702</v>
      </c>
      <c r="T8" t="n">
        <v>10144.0954224151</v>
      </c>
      <c r="U8" t="n">
        <v>11364.5671149473</v>
      </c>
      <c r="V8" t="n">
        <v>12555.5781122873</v>
      </c>
      <c r="W8" t="n">
        <v>12488.6150566569</v>
      </c>
      <c r="X8" t="n">
        <v>12332.250989609</v>
      </c>
      <c r="Y8" t="n">
        <v>12046.1248079766</v>
      </c>
      <c r="Z8" t="n">
        <v>12060.2936044356</v>
      </c>
      <c r="AA8" t="n">
        <v>12278.7569819794</v>
      </c>
      <c r="AB8" t="n">
        <v>12941.3859929136</v>
      </c>
      <c r="AC8" t="n">
        <v>14196.2972735772</v>
      </c>
      <c r="AD8" t="n">
        <v>15961.6089614006</v>
      </c>
      <c r="AE8" t="n">
        <v>16758.3486982493</v>
      </c>
      <c r="AF8" t="n">
        <v>18537.5507414513</v>
      </c>
    </row>
    <row r="9">
      <c r="A9" t="s">
        <v>158</v>
      </c>
      <c r="B9" t="s">
        <v>386</v>
      </c>
      <c r="C9" t="s">
        <v>317</v>
      </c>
      <c r="D9" t="s">
        <v>387</v>
      </c>
      <c r="E9" t="s">
        <v>318</v>
      </c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</row>
    <row r="10">
      <c r="A10" t="s">
        <v>158</v>
      </c>
      <c r="B10" t="s">
        <v>388</v>
      </c>
      <c r="C10" t="s">
        <v>317</v>
      </c>
      <c r="D10" t="s">
        <v>389</v>
      </c>
      <c r="E10" t="s">
        <v>318</v>
      </c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</row>
    <row r="11">
      <c r="A11" t="s">
        <v>158</v>
      </c>
      <c r="B11" t="s">
        <v>390</v>
      </c>
      <c r="C11" t="s">
        <v>317</v>
      </c>
      <c r="D11" t="s">
        <v>391</v>
      </c>
      <c r="E11" t="s">
        <v>318</v>
      </c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</row>
    <row r="12">
      <c r="A12" t="s">
        <v>158</v>
      </c>
      <c r="B12" t="s">
        <v>392</v>
      </c>
      <c r="C12" t="s">
        <v>317</v>
      </c>
      <c r="D12" t="s">
        <v>393</v>
      </c>
      <c r="E12" t="s">
        <v>318</v>
      </c>
      <c r="F12" t="n">
        <v>18029.4601245305</v>
      </c>
      <c r="G12" t="n">
        <v>18849.2736848848</v>
      </c>
      <c r="H12" t="n">
        <v>19973.2313294118</v>
      </c>
      <c r="I12" t="n">
        <v>21145.2338907726</v>
      </c>
      <c r="J12" t="n">
        <v>22869.198955738</v>
      </c>
      <c r="K12" t="n">
        <v>24868.271468662</v>
      </c>
      <c r="L12" t="n">
        <v>26559.3531927808</v>
      </c>
      <c r="M12" t="n">
        <v>28046.6846148783</v>
      </c>
      <c r="N12" t="n">
        <v>29603.721346352</v>
      </c>
      <c r="O12" t="n">
        <v>31490.6088836002</v>
      </c>
      <c r="P12" t="n">
        <v>33528.8169626871</v>
      </c>
      <c r="Q12" t="n">
        <v>35528.9494482097</v>
      </c>
      <c r="R12" t="n">
        <v>37538.5523619833</v>
      </c>
      <c r="S12" t="n">
        <v>38759.3626429027</v>
      </c>
      <c r="T12" t="n">
        <v>37002.5961940192</v>
      </c>
      <c r="U12" t="n">
        <v>36327.2333820806</v>
      </c>
      <c r="V12" t="n">
        <v>35650.4396433184</v>
      </c>
      <c r="W12" t="n">
        <v>34487.0199580417</v>
      </c>
      <c r="X12" t="n">
        <v>32589.5694508148</v>
      </c>
      <c r="Y12" t="n">
        <v>31236.8352779264</v>
      </c>
      <c r="Z12" t="n">
        <v>30492.2008298032</v>
      </c>
      <c r="AA12" t="n">
        <v>29982.4841194191</v>
      </c>
      <c r="AB12" t="n">
        <v>30297.2922741849</v>
      </c>
      <c r="AC12" t="n">
        <v>30986.3564616503</v>
      </c>
      <c r="AD12" t="n">
        <v>31593.421091463</v>
      </c>
      <c r="AE12" t="n">
        <v>31214.7980653809</v>
      </c>
      <c r="AF12" t="n">
        <v>33539.0694680743</v>
      </c>
    </row>
    <row r="13">
      <c r="A13" t="s">
        <v>158</v>
      </c>
      <c r="B13" t="s">
        <v>394</v>
      </c>
      <c r="C13" t="s">
        <v>317</v>
      </c>
      <c r="D13" t="s">
        <v>395</v>
      </c>
      <c r="E13" t="s">
        <v>318</v>
      </c>
      <c r="F13" t="n">
        <v>23264.7871784414</v>
      </c>
      <c r="G13" t="n">
        <v>24106.1673156458</v>
      </c>
      <c r="H13" t="n">
        <v>25138.8249253035</v>
      </c>
      <c r="I13" t="n">
        <v>26212.924679695</v>
      </c>
      <c r="J13" t="n">
        <v>28043.0649819012</v>
      </c>
      <c r="K13" t="n">
        <v>30326.4816031416</v>
      </c>
      <c r="L13" t="n">
        <v>32003.0558740461</v>
      </c>
      <c r="M13" t="n">
        <v>33485.8806486812</v>
      </c>
      <c r="N13" t="n">
        <v>35079.61443605</v>
      </c>
      <c r="O13" t="n">
        <v>36422.7852940153</v>
      </c>
      <c r="P13" t="n">
        <v>38497.3427385786</v>
      </c>
      <c r="Q13" t="n">
        <v>40399.5483939009</v>
      </c>
      <c r="R13" t="n">
        <v>42169.5717891461</v>
      </c>
      <c r="S13" t="n">
        <v>43924.2413557815</v>
      </c>
      <c r="T13" t="n">
        <v>42053.7731773343</v>
      </c>
      <c r="U13" t="n">
        <v>41622.7329600553</v>
      </c>
      <c r="V13" t="n">
        <v>41371.2868759109</v>
      </c>
      <c r="W13" t="n">
        <v>41529.6773465786</v>
      </c>
      <c r="X13" t="n">
        <v>39956.5043394979</v>
      </c>
      <c r="Y13" t="n">
        <v>39187.2050262325</v>
      </c>
      <c r="Z13" t="n">
        <v>39495.0891591415</v>
      </c>
      <c r="AA13" t="n">
        <v>39826.5303945136</v>
      </c>
      <c r="AB13" t="n">
        <v>41385.6704929938</v>
      </c>
      <c r="AC13" t="n">
        <v>43310.7045841709</v>
      </c>
      <c r="AD13" t="n">
        <v>44978.3191815481</v>
      </c>
      <c r="AE13" t="n">
        <v>46396.4991949169</v>
      </c>
      <c r="AF13" t="n">
        <v>49714.7281248022</v>
      </c>
    </row>
    <row r="14">
      <c r="A14" t="s">
        <v>158</v>
      </c>
      <c r="B14" t="s">
        <v>396</v>
      </c>
      <c r="C14" t="s">
        <v>317</v>
      </c>
      <c r="D14" t="s">
        <v>397</v>
      </c>
      <c r="E14" t="s">
        <v>318</v>
      </c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</row>
    <row r="15">
      <c r="A15" t="s">
        <v>158</v>
      </c>
      <c r="B15" t="s">
        <v>398</v>
      </c>
      <c r="C15" t="s">
        <v>317</v>
      </c>
      <c r="D15" t="s">
        <v>399</v>
      </c>
      <c r="E15" t="s">
        <v>318</v>
      </c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</row>
    <row r="16">
      <c r="A16" t="s">
        <v>158</v>
      </c>
      <c r="B16" t="s">
        <v>400</v>
      </c>
      <c r="C16" t="s">
        <v>317</v>
      </c>
      <c r="D16" t="s">
        <v>401</v>
      </c>
      <c r="E16" t="s">
        <v>318</v>
      </c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</row>
    <row r="17">
      <c r="A17" t="s">
        <v>158</v>
      </c>
      <c r="B17" t="s">
        <v>402</v>
      </c>
      <c r="C17" t="s">
        <v>317</v>
      </c>
      <c r="D17" t="s">
        <v>403</v>
      </c>
      <c r="E17" t="s">
        <v>318</v>
      </c>
      <c r="F17" t="n">
        <v>2669.16366455258</v>
      </c>
      <c r="G17" t="n">
        <v>2814.78314741187</v>
      </c>
      <c r="H17" t="n">
        <v>2995.33136775497</v>
      </c>
      <c r="I17" t="n">
        <v>3249.47645149197</v>
      </c>
      <c r="J17" t="n">
        <v>3566.51537412906</v>
      </c>
      <c r="K17" t="n">
        <v>4008.76474666009</v>
      </c>
      <c r="L17" t="n">
        <v>4359.18216436502</v>
      </c>
      <c r="M17" t="n">
        <v>4654.3436927255</v>
      </c>
      <c r="N17" t="n">
        <v>4914.34193722567</v>
      </c>
      <c r="O17" t="n">
        <v>5176.38668086095</v>
      </c>
      <c r="P17" t="n">
        <v>5353.60932503115</v>
      </c>
      <c r="Q17" t="n">
        <v>5595.39822723777</v>
      </c>
      <c r="R17" t="n">
        <v>5769.31503263233</v>
      </c>
      <c r="S17" t="n">
        <v>5927.78987508714</v>
      </c>
      <c r="T17" t="n">
        <v>5701.20119647594</v>
      </c>
      <c r="U17" t="n">
        <v>5559.87236768946</v>
      </c>
      <c r="V17" t="n">
        <v>5321.06790610426</v>
      </c>
      <c r="W17" t="n">
        <v>5150.69406619695</v>
      </c>
      <c r="X17" t="n">
        <v>4947.86633098985</v>
      </c>
      <c r="Y17" t="n">
        <v>4838.28527279373</v>
      </c>
      <c r="Z17" t="n">
        <v>4958.30766889547</v>
      </c>
      <c r="AA17" t="n">
        <v>5122.36448028399</v>
      </c>
      <c r="AB17" t="n">
        <v>5412.94494268995</v>
      </c>
      <c r="AC17" t="n">
        <v>5780.5868874774</v>
      </c>
      <c r="AD17" t="n">
        <v>6050.37079772882</v>
      </c>
      <c r="AE17" t="n">
        <v>6142.81236979984</v>
      </c>
      <c r="AF17" t="n">
        <v>6702.47989730293</v>
      </c>
    </row>
    <row r="18">
      <c r="A18" t="s">
        <v>158</v>
      </c>
      <c r="B18" t="s">
        <v>404</v>
      </c>
      <c r="C18" t="s">
        <v>317</v>
      </c>
      <c r="D18" t="s">
        <v>405</v>
      </c>
      <c r="E18" t="s">
        <v>318</v>
      </c>
      <c r="F18" t="n">
        <v>9464.19580697281</v>
      </c>
      <c r="G18" t="n">
        <v>10086.8916030757</v>
      </c>
      <c r="H18" t="n">
        <v>10919.0853209684</v>
      </c>
      <c r="I18" t="n">
        <v>12103.5570283024</v>
      </c>
      <c r="J18" t="n">
        <v>13509.5628353436</v>
      </c>
      <c r="K18" t="n">
        <v>14774.88669546</v>
      </c>
      <c r="L18" t="n">
        <v>15859.2830554562</v>
      </c>
      <c r="M18" t="n">
        <v>16641.1465835619</v>
      </c>
      <c r="N18" t="n">
        <v>17137.2996079848</v>
      </c>
      <c r="O18" t="n">
        <v>17639.3313876312</v>
      </c>
      <c r="P18" t="n">
        <v>17989.1367497037</v>
      </c>
      <c r="Q18" t="n">
        <v>18764.0596600125</v>
      </c>
      <c r="R18" t="n">
        <v>19043.4915192154</v>
      </c>
      <c r="S18" t="n">
        <v>19179.9879963515</v>
      </c>
      <c r="T18" t="n">
        <v>18155.2367420142</v>
      </c>
      <c r="U18" t="n">
        <v>17047.2859634425</v>
      </c>
      <c r="V18" t="n">
        <v>16031.0868545172</v>
      </c>
      <c r="W18" t="n">
        <v>15094.888719284</v>
      </c>
      <c r="X18" t="n">
        <v>13940.0278161462</v>
      </c>
      <c r="Y18" t="n">
        <v>13150.7720856525</v>
      </c>
      <c r="Z18" t="n">
        <v>12731.0433028043</v>
      </c>
      <c r="AA18" t="n">
        <v>12219.0716927054</v>
      </c>
      <c r="AB18" t="n">
        <v>12107.3547973328</v>
      </c>
      <c r="AC18" t="n">
        <v>12044.2911322092</v>
      </c>
      <c r="AD18" t="n">
        <v>11963.6764694123</v>
      </c>
      <c r="AE18" t="n">
        <v>11535.0746168873</v>
      </c>
      <c r="AF18" t="n">
        <v>11834.7358164336</v>
      </c>
    </row>
    <row r="19">
      <c r="A19" t="s">
        <v>158</v>
      </c>
      <c r="B19" t="s">
        <v>406</v>
      </c>
      <c r="C19" t="s">
        <v>317</v>
      </c>
      <c r="D19" t="s">
        <v>407</v>
      </c>
      <c r="E19" t="s">
        <v>318</v>
      </c>
      <c r="F19" t="n">
        <v>4025.59943490435</v>
      </c>
      <c r="G19" t="n">
        <v>4292.95603562097</v>
      </c>
      <c r="H19" t="n">
        <v>4626.75845759613</v>
      </c>
      <c r="I19" t="n">
        <v>5015.19614750404</v>
      </c>
      <c r="J19" t="n">
        <v>5549.48135322999</v>
      </c>
      <c r="K19" t="n">
        <v>6070.95572126942</v>
      </c>
      <c r="L19" t="n">
        <v>6511.51333783782</v>
      </c>
      <c r="M19" t="n">
        <v>6880.12519724454</v>
      </c>
      <c r="N19" t="n">
        <v>7229.25893177468</v>
      </c>
      <c r="O19" t="n">
        <v>7719.48148497683</v>
      </c>
      <c r="P19" t="n">
        <v>8138.87182849106</v>
      </c>
      <c r="Q19" t="n">
        <v>8572.17065794672</v>
      </c>
      <c r="R19" t="n">
        <v>8897.03596927864</v>
      </c>
      <c r="S19" t="n">
        <v>9159.56057052778</v>
      </c>
      <c r="T19" t="n">
        <v>8718.47180227235</v>
      </c>
      <c r="U19" t="n">
        <v>8678.64858330096</v>
      </c>
      <c r="V19" t="n">
        <v>8479.42427907313</v>
      </c>
      <c r="W19" t="n">
        <v>8291.76120056062</v>
      </c>
      <c r="X19" t="n">
        <v>7979.64474119272</v>
      </c>
      <c r="Y19" t="n">
        <v>7748.71991917601</v>
      </c>
      <c r="Z19" t="n">
        <v>7846.92947487597</v>
      </c>
      <c r="AA19" t="n">
        <v>8257.13711419072</v>
      </c>
      <c r="AB19" t="n">
        <v>8649.67896512778</v>
      </c>
      <c r="AC19" t="n">
        <v>9226.21079415163</v>
      </c>
      <c r="AD19" t="n">
        <v>9813.07446066938</v>
      </c>
      <c r="AE19" t="n">
        <v>9819.723326495</v>
      </c>
      <c r="AF19" t="n">
        <v>10672.8165797087</v>
      </c>
    </row>
    <row r="20">
      <c r="A20" t="s">
        <v>158</v>
      </c>
      <c r="B20" t="s">
        <v>408</v>
      </c>
      <c r="C20" t="s">
        <v>317</v>
      </c>
      <c r="D20" t="s">
        <v>409</v>
      </c>
      <c r="E20" t="s">
        <v>318</v>
      </c>
      <c r="F20" t="n">
        <v>36575.0874091832</v>
      </c>
      <c r="G20" t="n">
        <v>38044.2654772782</v>
      </c>
      <c r="H20" t="n">
        <v>40066.4718759199</v>
      </c>
      <c r="I20" t="n">
        <v>41728.4104702183</v>
      </c>
      <c r="J20" t="n">
        <v>44519.3103908512</v>
      </c>
      <c r="K20" t="n">
        <v>47700.2261504475</v>
      </c>
      <c r="L20" t="n">
        <v>48845.9368275322</v>
      </c>
      <c r="M20" t="n">
        <v>50752.6422806231</v>
      </c>
      <c r="N20" t="n">
        <v>52577.2036345449</v>
      </c>
      <c r="O20" t="n">
        <v>57163.773178064</v>
      </c>
      <c r="P20" t="n">
        <v>62727.8504073367</v>
      </c>
      <c r="Q20" t="n">
        <v>69867.5496443863</v>
      </c>
      <c r="R20" t="n">
        <v>75292.7393102147</v>
      </c>
      <c r="S20" t="n">
        <v>81080.4829300323</v>
      </c>
      <c r="T20" t="n">
        <v>89974.4439073198</v>
      </c>
      <c r="U20" t="n">
        <v>98340.8256289709</v>
      </c>
      <c r="V20" t="n">
        <v>109431.553778581</v>
      </c>
      <c r="W20" t="n">
        <v>120552.562390855</v>
      </c>
      <c r="X20" t="n">
        <v>129621.385238432</v>
      </c>
      <c r="Y20" t="n">
        <v>136824.044814588</v>
      </c>
      <c r="Z20" t="n">
        <v>140461.532810115</v>
      </c>
      <c r="AA20" t="n">
        <v>143963.97012936</v>
      </c>
      <c r="AB20" t="n">
        <v>148760.745938493</v>
      </c>
      <c r="AC20" t="n">
        <v>153276.601046969</v>
      </c>
      <c r="AD20" t="n">
        <v>157642.173063584</v>
      </c>
      <c r="AE20" t="n">
        <v>159603.495409152</v>
      </c>
      <c r="AF20" t="n">
        <v>171257.267863978</v>
      </c>
    </row>
    <row r="21">
      <c r="A21" t="s">
        <v>158</v>
      </c>
      <c r="B21" t="s">
        <v>410</v>
      </c>
      <c r="C21" t="s">
        <v>317</v>
      </c>
      <c r="D21" t="s">
        <v>411</v>
      </c>
      <c r="E21" t="s">
        <v>318</v>
      </c>
      <c r="F21" t="n">
        <v>60382.2922666942</v>
      </c>
      <c r="G21" t="n">
        <v>63262.1973940236</v>
      </c>
      <c r="H21" t="n">
        <v>66884.9557620891</v>
      </c>
      <c r="I21" t="n">
        <v>70087.4001189418</v>
      </c>
      <c r="J21" t="n">
        <v>75402.9673881695</v>
      </c>
      <c r="K21" t="n">
        <v>82147.645379421</v>
      </c>
      <c r="L21" t="n">
        <v>86345.3309269647</v>
      </c>
      <c r="M21" t="n">
        <v>91387.2326974779</v>
      </c>
      <c r="N21" t="n">
        <v>96590.3855953848</v>
      </c>
      <c r="O21" t="n">
        <v>104755.435355142</v>
      </c>
      <c r="P21" t="n">
        <v>114341.187545126</v>
      </c>
      <c r="Q21" t="n">
        <v>126028.393295739</v>
      </c>
      <c r="R21" t="n">
        <v>136149.885631089</v>
      </c>
      <c r="S21" t="n">
        <v>145427.564704472</v>
      </c>
      <c r="T21" t="n">
        <v>154448.84443919</v>
      </c>
      <c r="U21" t="n">
        <v>166454.352852872</v>
      </c>
      <c r="V21" t="n">
        <v>179363.84593802</v>
      </c>
      <c r="W21" t="n">
        <v>190626.918515269</v>
      </c>
      <c r="X21" t="n">
        <v>198661.179350153</v>
      </c>
      <c r="Y21" t="n">
        <v>205001.850381797</v>
      </c>
      <c r="Z21" t="n">
        <v>208118.350563629</v>
      </c>
      <c r="AA21" t="n">
        <v>210663.533544483</v>
      </c>
      <c r="AB21" t="n">
        <v>216866.611474524</v>
      </c>
      <c r="AC21" t="n">
        <v>222564.575737106</v>
      </c>
      <c r="AD21" t="n">
        <v>227599.413029083</v>
      </c>
      <c r="AE21" t="n">
        <v>229072.109095419</v>
      </c>
      <c r="AF21" t="n">
        <v>245582.244770604</v>
      </c>
    </row>
    <row r="22">
      <c r="A22" t="s">
        <v>158</v>
      </c>
      <c r="B22" t="s">
        <v>412</v>
      </c>
      <c r="C22" t="s">
        <v>317</v>
      </c>
      <c r="D22" t="s">
        <v>413</v>
      </c>
      <c r="E22" t="s">
        <v>318</v>
      </c>
      <c r="F22" t="n">
        <v>23807.2048575109</v>
      </c>
      <c r="G22" t="n">
        <v>25217.9319167454</v>
      </c>
      <c r="H22" t="n">
        <v>26818.4838861692</v>
      </c>
      <c r="I22" t="n">
        <v>28358.9896487235</v>
      </c>
      <c r="J22" t="n">
        <v>30883.6569973183</v>
      </c>
      <c r="K22" t="n">
        <v>34447.4192289735</v>
      </c>
      <c r="L22" t="n">
        <v>37499.3940994325</v>
      </c>
      <c r="M22" t="n">
        <v>40634.5904168548</v>
      </c>
      <c r="N22" t="n">
        <v>44013.1819608399</v>
      </c>
      <c r="O22" t="n">
        <v>47591.6621770779</v>
      </c>
      <c r="P22" t="n">
        <v>51613.337137789</v>
      </c>
      <c r="Q22" t="n">
        <v>56160.8436513531</v>
      </c>
      <c r="R22" t="n">
        <v>60857.1463208747</v>
      </c>
      <c r="S22" t="n">
        <v>64347.0817744402</v>
      </c>
      <c r="T22" t="n">
        <v>64474.40053187</v>
      </c>
      <c r="U22" t="n">
        <v>68113.5272239007</v>
      </c>
      <c r="V22" t="n">
        <v>69932.2921594397</v>
      </c>
      <c r="W22" t="n">
        <v>70074.3561244139</v>
      </c>
      <c r="X22" t="n">
        <v>69039.7941117206</v>
      </c>
      <c r="Y22" t="n">
        <v>68177.805567209</v>
      </c>
      <c r="Z22" t="n">
        <v>67656.8177535139</v>
      </c>
      <c r="AA22" t="n">
        <v>66699.5634151232</v>
      </c>
      <c r="AB22" t="n">
        <v>68105.8655360306</v>
      </c>
      <c r="AC22" t="n">
        <v>69287.9746901378</v>
      </c>
      <c r="AD22" t="n">
        <v>69957.2399654992</v>
      </c>
      <c r="AE22" t="n">
        <v>69468.6136862674</v>
      </c>
      <c r="AF22" t="n">
        <v>74324.9769066261</v>
      </c>
    </row>
    <row r="23">
      <c r="A23" t="s">
        <v>158</v>
      </c>
      <c r="B23" t="s">
        <v>414</v>
      </c>
      <c r="C23" t="s">
        <v>317</v>
      </c>
      <c r="D23" t="s">
        <v>415</v>
      </c>
      <c r="E23" t="s">
        <v>318</v>
      </c>
      <c r="F23" t="n">
        <v>59810.6010060885</v>
      </c>
      <c r="G23" t="n">
        <v>63818.8573864738</v>
      </c>
      <c r="H23" t="n">
        <v>68366.9590685268</v>
      </c>
      <c r="I23" t="n">
        <v>72545.2534615488</v>
      </c>
      <c r="J23" t="n">
        <v>79165.2031483055</v>
      </c>
      <c r="K23" t="n">
        <v>87201.7940534673</v>
      </c>
      <c r="L23" t="n">
        <v>93053.4063951845</v>
      </c>
      <c r="M23" t="n">
        <v>99616.3767964058</v>
      </c>
      <c r="N23" t="n">
        <v>107495.491290875</v>
      </c>
      <c r="O23" t="n">
        <v>119782.671178805</v>
      </c>
      <c r="P23" t="n">
        <v>138234.572261572</v>
      </c>
      <c r="Q23" t="n">
        <v>160334.022881884</v>
      </c>
      <c r="R23" t="n">
        <v>183073.992709443</v>
      </c>
      <c r="S23" t="n">
        <v>199724.510658901</v>
      </c>
      <c r="T23" t="n">
        <v>191340.382034767</v>
      </c>
      <c r="U23" t="n">
        <v>189910.870225167</v>
      </c>
      <c r="V23" t="n">
        <v>189998.528704948</v>
      </c>
      <c r="W23" t="n">
        <v>182395.166411848</v>
      </c>
      <c r="X23" t="n">
        <v>173382.03740231</v>
      </c>
      <c r="Y23" t="n">
        <v>167990.460060186</v>
      </c>
      <c r="Z23" t="n">
        <v>160060.177866242</v>
      </c>
      <c r="AA23" t="n">
        <v>159556.008264187</v>
      </c>
      <c r="AB23" t="n">
        <v>162454.292911357</v>
      </c>
      <c r="AC23" t="n">
        <v>164915.429548708</v>
      </c>
      <c r="AD23" t="n">
        <v>168966.021189949</v>
      </c>
      <c r="AE23" t="n">
        <v>166384.779069827</v>
      </c>
      <c r="AF23" t="n">
        <v>175976.22443545</v>
      </c>
    </row>
    <row r="24">
      <c r="A24" t="s">
        <v>158</v>
      </c>
      <c r="B24" t="s">
        <v>416</v>
      </c>
      <c r="C24" t="s">
        <v>317</v>
      </c>
      <c r="D24" t="s">
        <v>417</v>
      </c>
      <c r="E24" t="s">
        <v>318</v>
      </c>
      <c r="F24" t="n">
        <v>40490.7002530893</v>
      </c>
      <c r="G24" t="n">
        <v>44239.3936731329</v>
      </c>
      <c r="H24" t="n">
        <v>48680.8500627798</v>
      </c>
      <c r="I24" t="n">
        <v>53124.772601537</v>
      </c>
      <c r="J24" t="n">
        <v>59133.0666166679</v>
      </c>
      <c r="K24" t="n">
        <v>67111.3396610375</v>
      </c>
      <c r="L24" t="n">
        <v>75189.1314422002</v>
      </c>
      <c r="M24" t="n">
        <v>83461.3119954376</v>
      </c>
      <c r="N24" t="n">
        <v>91787.0102318295</v>
      </c>
      <c r="O24" t="n">
        <v>103368.063077018</v>
      </c>
      <c r="P24" t="n">
        <v>114582.098921819</v>
      </c>
      <c r="Q24" t="n">
        <v>125677.159946348</v>
      </c>
      <c r="R24" t="n">
        <v>136143.72971</v>
      </c>
      <c r="S24" t="n">
        <v>144151.792611272</v>
      </c>
      <c r="T24" t="n">
        <v>140562.188371878</v>
      </c>
      <c r="U24" t="n">
        <v>144885.687429896</v>
      </c>
      <c r="V24" t="n">
        <v>149963.310049643</v>
      </c>
      <c r="W24" t="n">
        <v>154188.218138973</v>
      </c>
      <c r="X24" t="n">
        <v>156172.213251876</v>
      </c>
      <c r="Y24" t="n">
        <v>158115.181257947</v>
      </c>
      <c r="Z24" t="n">
        <v>158335.881010816</v>
      </c>
      <c r="AA24" t="n">
        <v>161478.074586728</v>
      </c>
      <c r="AB24" t="n">
        <v>168235.28759008</v>
      </c>
      <c r="AC24" t="n">
        <v>173583.818498571</v>
      </c>
      <c r="AD24" t="n">
        <v>177553.897877192</v>
      </c>
      <c r="AE24" t="n">
        <v>177738.736773956</v>
      </c>
      <c r="AF24" t="n">
        <v>190587.439311505</v>
      </c>
    </row>
    <row r="25">
      <c r="A25" t="s">
        <v>158</v>
      </c>
      <c r="B25" t="s">
        <v>418</v>
      </c>
      <c r="C25" t="s">
        <v>317</v>
      </c>
      <c r="D25" t="s">
        <v>419</v>
      </c>
      <c r="E25" t="s">
        <v>318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</row>
    <row r="26">
      <c r="A26" t="s">
        <v>158</v>
      </c>
      <c r="B26" t="s">
        <v>420</v>
      </c>
      <c r="C26" t="s">
        <v>317</v>
      </c>
      <c r="D26" t="s">
        <v>421</v>
      </c>
      <c r="E26" t="s">
        <v>318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</row>
    <row r="27">
      <c r="A27" t="s">
        <v>158</v>
      </c>
      <c r="B27" t="s">
        <v>422</v>
      </c>
      <c r="C27" t="s">
        <v>317</v>
      </c>
      <c r="D27" t="s">
        <v>423</v>
      </c>
      <c r="E27" t="s">
        <v>318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</row>
    <row r="28">
      <c r="A28" t="s">
        <v>158</v>
      </c>
      <c r="B28" t="s">
        <v>424</v>
      </c>
      <c r="C28" t="s">
        <v>317</v>
      </c>
      <c r="D28" t="s">
        <v>425</v>
      </c>
      <c r="E28" t="s">
        <v>318</v>
      </c>
      <c r="F28" t="n">
        <v>62212.2744284415</v>
      </c>
      <c r="G28" t="n">
        <v>66458.8945836116</v>
      </c>
      <c r="H28" t="n">
        <v>71417.3585450351</v>
      </c>
      <c r="I28" t="n">
        <v>76866.105183861</v>
      </c>
      <c r="J28" t="n">
        <v>84729.1939497523</v>
      </c>
      <c r="K28" t="n">
        <v>97188.3047235337</v>
      </c>
      <c r="L28" t="n">
        <v>108702.891677903</v>
      </c>
      <c r="M28" t="n">
        <v>119939.452493408</v>
      </c>
      <c r="N28" t="n">
        <v>132121.244805972</v>
      </c>
      <c r="O28" t="n">
        <v>143186.144576454</v>
      </c>
      <c r="P28" t="n">
        <v>157369.314170874</v>
      </c>
      <c r="Q28" t="n">
        <v>171154.728448414</v>
      </c>
      <c r="R28" t="n">
        <v>184261.355586294</v>
      </c>
      <c r="S28" t="n">
        <v>197880.406742396</v>
      </c>
      <c r="T28" t="n">
        <v>199402.353440473</v>
      </c>
      <c r="U28" t="n">
        <v>206359.495840469</v>
      </c>
      <c r="V28" t="n">
        <v>213185.903436029</v>
      </c>
      <c r="W28" t="n">
        <v>214102.832285957</v>
      </c>
      <c r="X28" t="n">
        <v>209756.228032514</v>
      </c>
      <c r="Y28" t="n">
        <v>206997.412779293</v>
      </c>
      <c r="Z28" t="n">
        <v>210403.447121354</v>
      </c>
      <c r="AA28" t="n">
        <v>210950.877750077</v>
      </c>
      <c r="AB28" t="n">
        <v>215583.96224026</v>
      </c>
      <c r="AC28" t="n">
        <v>220924.876331101</v>
      </c>
      <c r="AD28" t="n">
        <v>223365.056641097</v>
      </c>
      <c r="AE28" t="n">
        <v>219275.882521416</v>
      </c>
      <c r="AF28" t="n">
        <v>226956.049128334</v>
      </c>
    </row>
    <row r="29">
      <c r="A29" t="s">
        <v>158</v>
      </c>
      <c r="B29" t="s">
        <v>426</v>
      </c>
      <c r="C29" t="s">
        <v>317</v>
      </c>
      <c r="D29" t="s">
        <v>427</v>
      </c>
      <c r="E29" t="s">
        <v>318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</row>
    <row r="30">
      <c r="A30" t="s">
        <v>158</v>
      </c>
      <c r="B30" t="s">
        <v>428</v>
      </c>
      <c r="C30" t="s">
        <v>317</v>
      </c>
      <c r="D30" t="s">
        <v>429</v>
      </c>
      <c r="E30" t="s">
        <v>318</v>
      </c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</row>
    <row r="31">
      <c r="A31" t="s">
        <v>158</v>
      </c>
      <c r="B31" t="s">
        <v>430</v>
      </c>
      <c r="C31" t="s">
        <v>317</v>
      </c>
      <c r="D31" t="s">
        <v>431</v>
      </c>
      <c r="E31" t="s">
        <v>318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</row>
    <row r="32">
      <c r="A32" t="s">
        <v>158</v>
      </c>
      <c r="B32" t="s">
        <v>432</v>
      </c>
      <c r="C32" t="s">
        <v>317</v>
      </c>
      <c r="D32" t="s">
        <v>433</v>
      </c>
      <c r="E32" t="s">
        <v>318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</row>
    <row r="33">
      <c r="A33" t="s">
        <v>158</v>
      </c>
      <c r="B33" t="s">
        <v>434</v>
      </c>
      <c r="C33" t="s">
        <v>317</v>
      </c>
      <c r="D33" t="s">
        <v>435</v>
      </c>
      <c r="E33" t="s">
        <v>318</v>
      </c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</row>
    <row r="34">
      <c r="A34" t="s">
        <v>158</v>
      </c>
      <c r="B34" t="s">
        <v>436</v>
      </c>
      <c r="C34" t="s">
        <v>317</v>
      </c>
      <c r="D34" t="s">
        <v>437</v>
      </c>
      <c r="E34" t="s">
        <v>318</v>
      </c>
      <c r="F34" t="n">
        <v>15737.6444072058</v>
      </c>
      <c r="G34" t="n">
        <v>17074.2010085234</v>
      </c>
      <c r="H34" t="n">
        <v>18750.817564649</v>
      </c>
      <c r="I34" t="n">
        <v>20432.7530069923</v>
      </c>
      <c r="J34" t="n">
        <v>22730.4333512715</v>
      </c>
      <c r="K34" t="n">
        <v>26265.1714751723</v>
      </c>
      <c r="L34" t="n">
        <v>30395.6706058453</v>
      </c>
      <c r="M34" t="n">
        <v>34198.2969277611</v>
      </c>
      <c r="N34" t="n">
        <v>37853.7421565566</v>
      </c>
      <c r="O34" t="n">
        <v>41750.4968384425</v>
      </c>
      <c r="P34" t="n">
        <v>45343.7526729626</v>
      </c>
      <c r="Q34" t="n">
        <v>48800.9886659317</v>
      </c>
      <c r="R34" t="n">
        <v>51309.1921490141</v>
      </c>
      <c r="S34" t="n">
        <v>52479.8851092366</v>
      </c>
      <c r="T34" t="n">
        <v>50269.2665983101</v>
      </c>
      <c r="U34" t="n">
        <v>50309.4295755024</v>
      </c>
      <c r="V34" t="n">
        <v>50397.4551428938</v>
      </c>
      <c r="W34" t="n">
        <v>50605.2844100624</v>
      </c>
      <c r="X34" t="n">
        <v>49797.2358650851</v>
      </c>
      <c r="Y34" t="n">
        <v>49371.2268085388</v>
      </c>
      <c r="Z34" t="n">
        <v>49230.1321657631</v>
      </c>
      <c r="AA34" t="n">
        <v>49806.3980953455</v>
      </c>
      <c r="AB34" t="n">
        <v>52038.3168744982</v>
      </c>
      <c r="AC34" t="n">
        <v>54559.3177393798</v>
      </c>
      <c r="AD34" t="n">
        <v>56482.131177033</v>
      </c>
      <c r="AE34" t="n">
        <v>56067.3038972911</v>
      </c>
      <c r="AF34" t="n">
        <v>59886.7218916975</v>
      </c>
    </row>
    <row r="35">
      <c r="A35" t="s">
        <v>158</v>
      </c>
      <c r="B35" t="s">
        <v>438</v>
      </c>
      <c r="C35" t="s">
        <v>317</v>
      </c>
      <c r="D35" t="s">
        <v>439</v>
      </c>
      <c r="E35" t="s">
        <v>318</v>
      </c>
      <c r="F35" t="n">
        <v>31367.8444149695</v>
      </c>
      <c r="G35" t="n">
        <v>34423.8120493735</v>
      </c>
      <c r="H35" t="n">
        <v>38050.71199331</v>
      </c>
      <c r="I35" t="n">
        <v>41983.857312648</v>
      </c>
      <c r="J35" t="n">
        <v>47210.4865462643</v>
      </c>
      <c r="K35" t="n">
        <v>52514.5082849511</v>
      </c>
      <c r="L35" t="n">
        <v>56347.3741336694</v>
      </c>
      <c r="M35" t="n">
        <v>59650.4067290943</v>
      </c>
      <c r="N35" t="n">
        <v>62424.094879171</v>
      </c>
      <c r="O35" t="n">
        <v>66233.4499335443</v>
      </c>
      <c r="P35" t="n">
        <v>70911.1601216692</v>
      </c>
      <c r="Q35" t="n">
        <v>75333.6823912783</v>
      </c>
      <c r="R35" t="n">
        <v>78412.1408613742</v>
      </c>
      <c r="S35" t="n">
        <v>80742.4199532218</v>
      </c>
      <c r="T35" t="n">
        <v>78739.5452888861</v>
      </c>
      <c r="U35" t="n">
        <v>79583.192081336</v>
      </c>
      <c r="V35" t="n">
        <v>81012.0189602794</v>
      </c>
      <c r="W35" t="n">
        <v>81665.9598535969</v>
      </c>
      <c r="X35" t="n">
        <v>78902.9784645235</v>
      </c>
      <c r="Y35" t="n">
        <v>77597.4294559143</v>
      </c>
      <c r="Z35" t="n">
        <v>79317.3083483954</v>
      </c>
      <c r="AA35" t="n">
        <v>80740.3158640755</v>
      </c>
      <c r="AB35" t="n">
        <v>82505.963230373</v>
      </c>
      <c r="AC35" t="n">
        <v>83761.9320398033</v>
      </c>
      <c r="AD35" t="n">
        <v>84792.3273116068</v>
      </c>
      <c r="AE35" t="n">
        <v>85095.2338906838</v>
      </c>
      <c r="AF35" t="n">
        <v>87486.2429901722</v>
      </c>
    </row>
    <row r="36">
      <c r="A36" t="s">
        <v>158</v>
      </c>
      <c r="B36" t="s">
        <v>440</v>
      </c>
      <c r="C36" t="s">
        <v>317</v>
      </c>
      <c r="D36" t="s">
        <v>441</v>
      </c>
      <c r="E36" t="s">
        <v>318</v>
      </c>
      <c r="F36" t="n">
        <v>7374.6567735384</v>
      </c>
      <c r="G36" t="n">
        <v>8199.10785311873</v>
      </c>
      <c r="H36" t="n">
        <v>9362.3955642182</v>
      </c>
      <c r="I36" t="n">
        <v>10398.868054832</v>
      </c>
      <c r="J36" t="n">
        <v>11697.5195146785</v>
      </c>
      <c r="K36" t="n">
        <v>12817.7505797539</v>
      </c>
      <c r="L36" t="n">
        <v>13822.3464476359</v>
      </c>
      <c r="M36" t="n">
        <v>14821.9776369418</v>
      </c>
      <c r="N36" t="n">
        <v>15636.7344466673</v>
      </c>
      <c r="O36" t="n">
        <v>16619.42242441</v>
      </c>
      <c r="P36" t="n">
        <v>17989.7711704744</v>
      </c>
      <c r="Q36" t="n">
        <v>19349.689290944</v>
      </c>
      <c r="R36" t="n">
        <v>20401.315491414</v>
      </c>
      <c r="S36" t="n">
        <v>20975.5626699158</v>
      </c>
      <c r="T36" t="n">
        <v>20385.5914392374</v>
      </c>
      <c r="U36" t="n">
        <v>20797.2039245149</v>
      </c>
      <c r="V36" t="n">
        <v>21232.5036186858</v>
      </c>
      <c r="W36" t="n">
        <v>21323.7302511193</v>
      </c>
      <c r="X36" t="n">
        <v>20350.4686263736</v>
      </c>
      <c r="Y36" t="n">
        <v>19791.6380438414</v>
      </c>
      <c r="Z36" t="n">
        <v>19511.0464777271</v>
      </c>
      <c r="AA36" t="n">
        <v>19092.7094418592</v>
      </c>
      <c r="AB36" t="n">
        <v>18945.2772698316</v>
      </c>
      <c r="AC36" t="n">
        <v>18679.6548770963</v>
      </c>
      <c r="AD36" t="n">
        <v>18490.1195554484</v>
      </c>
      <c r="AE36" t="n">
        <v>18055.8361437896</v>
      </c>
      <c r="AF36" t="n">
        <v>17985.4620357173</v>
      </c>
    </row>
    <row r="37">
      <c r="A37" t="s">
        <v>158</v>
      </c>
      <c r="B37" t="s">
        <v>442</v>
      </c>
      <c r="C37" t="s">
        <v>317</v>
      </c>
      <c r="D37" t="s">
        <v>443</v>
      </c>
      <c r="E37" t="s">
        <v>318</v>
      </c>
      <c r="F37" t="n">
        <v>22088.2572669384</v>
      </c>
      <c r="G37" t="n">
        <v>23781.3934676814</v>
      </c>
      <c r="H37" t="n">
        <v>25591.5085282113</v>
      </c>
      <c r="I37" t="n">
        <v>27894.4478183249</v>
      </c>
      <c r="J37" t="n">
        <v>31297.4521150561</v>
      </c>
      <c r="K37" t="n">
        <v>35646.8895608762</v>
      </c>
      <c r="L37" t="n">
        <v>38634.9823262332</v>
      </c>
      <c r="M37" t="n">
        <v>41082.7146676612</v>
      </c>
      <c r="N37" t="n">
        <v>43141.8432789161</v>
      </c>
      <c r="O37" t="n">
        <v>46016.4929013686</v>
      </c>
      <c r="P37" t="n">
        <v>49347.2407501368</v>
      </c>
      <c r="Q37" t="n">
        <v>52411.8148643603</v>
      </c>
      <c r="R37" t="n">
        <v>54400.3258993933</v>
      </c>
      <c r="S37" t="n">
        <v>56141.7821245108</v>
      </c>
      <c r="T37" t="n">
        <v>54920.6646440431</v>
      </c>
      <c r="U37" t="n">
        <v>55492.6267033705</v>
      </c>
      <c r="V37" t="n">
        <v>56618.9532844978</v>
      </c>
      <c r="W37" t="n">
        <v>56941.4731127019</v>
      </c>
      <c r="X37" t="n">
        <v>55423.2112460578</v>
      </c>
      <c r="Y37" t="n">
        <v>54820.7991424142</v>
      </c>
      <c r="Z37" t="n">
        <v>56829.532094085</v>
      </c>
      <c r="AA37" t="n">
        <v>58668.9530454869</v>
      </c>
      <c r="AB37" t="n">
        <v>60573.3173689009</v>
      </c>
      <c r="AC37" t="n">
        <v>62159.1625575879</v>
      </c>
      <c r="AD37" t="n">
        <v>63318.1180851464</v>
      </c>
      <c r="AE37" t="n">
        <v>63480.374010598</v>
      </c>
      <c r="AF37" t="n">
        <v>66102.617298579</v>
      </c>
    </row>
    <row r="38">
      <c r="A38" t="s">
        <v>158</v>
      </c>
      <c r="B38" t="s">
        <v>444</v>
      </c>
      <c r="C38" t="s">
        <v>317</v>
      </c>
      <c r="D38" t="s">
        <v>445</v>
      </c>
      <c r="E38" t="s">
        <v>318</v>
      </c>
      <c r="F38" t="n">
        <v>1904.93037449272</v>
      </c>
      <c r="G38" t="n">
        <v>2443.31072857334</v>
      </c>
      <c r="H38" t="n">
        <v>3096.80790088056</v>
      </c>
      <c r="I38" t="n">
        <v>3690.5414394911</v>
      </c>
      <c r="J38" t="n">
        <v>4215.51491652969</v>
      </c>
      <c r="K38" t="n">
        <v>4049.86814432106</v>
      </c>
      <c r="L38" t="n">
        <v>3890.04535980029</v>
      </c>
      <c r="M38" t="n">
        <v>3745.71442449132</v>
      </c>
      <c r="N38" t="n">
        <v>3645.51715358761</v>
      </c>
      <c r="O38" t="n">
        <v>3597.5346077657</v>
      </c>
      <c r="P38" t="n">
        <v>3574.14820105802</v>
      </c>
      <c r="Q38" t="n">
        <v>3572.17823597395</v>
      </c>
      <c r="R38" t="n">
        <v>3610.49947056685</v>
      </c>
      <c r="S38" t="n">
        <v>3625.07515879534</v>
      </c>
      <c r="T38" t="n">
        <v>3433.28920560567</v>
      </c>
      <c r="U38" t="n">
        <v>3293.36145345058</v>
      </c>
      <c r="V38" t="n">
        <v>3160.56205709576</v>
      </c>
      <c r="W38" t="n">
        <v>3400.75648977578</v>
      </c>
      <c r="X38" t="n">
        <v>3129.29859209218</v>
      </c>
      <c r="Y38" t="n">
        <v>2984.99226965873</v>
      </c>
      <c r="Z38" t="n">
        <v>2976.72977658329</v>
      </c>
      <c r="AA38" t="n">
        <v>2978.65337672935</v>
      </c>
      <c r="AB38" t="n">
        <v>2987.36859164046</v>
      </c>
      <c r="AC38" t="n">
        <v>2923.11460511911</v>
      </c>
      <c r="AD38" t="n">
        <v>2984.08967101192</v>
      </c>
      <c r="AE38" t="n">
        <v>3559.02373629628</v>
      </c>
      <c r="AF38" t="n">
        <v>3398.16365587596</v>
      </c>
    </row>
    <row r="39">
      <c r="A39" t="s">
        <v>158</v>
      </c>
      <c r="B39" t="s">
        <v>446</v>
      </c>
      <c r="C39" t="s">
        <v>317</v>
      </c>
      <c r="D39" t="s">
        <v>447</v>
      </c>
      <c r="E39" t="s">
        <v>318</v>
      </c>
      <c r="F39" t="n">
        <v>12409.7741944187</v>
      </c>
      <c r="G39" t="n">
        <v>12962.0361394706</v>
      </c>
      <c r="H39" t="n">
        <v>14049.0107859159</v>
      </c>
      <c r="I39" t="n">
        <v>14077.6967266283</v>
      </c>
      <c r="J39" t="n">
        <v>14937.9558868227</v>
      </c>
      <c r="K39" t="n">
        <v>15574.7268743489</v>
      </c>
      <c r="L39" t="n">
        <v>16240.9362897276</v>
      </c>
      <c r="M39" t="n">
        <v>15964.4470825279</v>
      </c>
      <c r="N39" t="n">
        <v>15998.3804428882</v>
      </c>
      <c r="O39" t="n">
        <v>16792.8526444557</v>
      </c>
      <c r="P39" t="n">
        <v>17250.59004871</v>
      </c>
      <c r="Q39" t="n">
        <v>19347.6102955485</v>
      </c>
      <c r="R39" t="n">
        <v>18835.35818425</v>
      </c>
      <c r="S39" t="n">
        <v>19976.7354062635</v>
      </c>
      <c r="T39" t="n">
        <v>18825.5905181489</v>
      </c>
      <c r="U39" t="n">
        <v>17469.2796923287</v>
      </c>
      <c r="V39" t="n">
        <v>18122.4221317044</v>
      </c>
      <c r="W39" t="n">
        <v>13283.9077418362</v>
      </c>
      <c r="X39" t="n">
        <v>11736.2822397209</v>
      </c>
      <c r="Y39" t="n">
        <v>11374.3922829349</v>
      </c>
      <c r="Z39" t="n">
        <v>12361.0207246821</v>
      </c>
      <c r="AA39" t="n">
        <v>12346.8157769279</v>
      </c>
      <c r="AB39" t="n">
        <v>12057.2798244197</v>
      </c>
      <c r="AC39" t="n">
        <v>10874.3089104383</v>
      </c>
      <c r="AD39" t="n">
        <v>9046.17791843537</v>
      </c>
      <c r="AE39" t="n">
        <v>8638.93273372337</v>
      </c>
      <c r="AF39" t="n">
        <v>7286.31899972782</v>
      </c>
    </row>
    <row r="40">
      <c r="A40" t="s">
        <v>158</v>
      </c>
      <c r="B40" t="s">
        <v>448</v>
      </c>
      <c r="C40" t="s">
        <v>317</v>
      </c>
      <c r="D40" t="s">
        <v>449</v>
      </c>
      <c r="E40" t="s">
        <v>318</v>
      </c>
      <c r="F40" t="n">
        <v>28571.1013558491</v>
      </c>
      <c r="G40" t="n">
        <v>30226.0111983916</v>
      </c>
      <c r="H40" t="n">
        <v>32157.1718316909</v>
      </c>
      <c r="I40" t="n">
        <v>33810.0478116738</v>
      </c>
      <c r="J40" t="n">
        <v>36624.6939047753</v>
      </c>
      <c r="K40" t="n">
        <v>39354.8700231731</v>
      </c>
      <c r="L40" t="n">
        <v>41533.9458019187</v>
      </c>
      <c r="M40" t="n">
        <v>44109.6284620672</v>
      </c>
      <c r="N40" t="n">
        <v>46949.6469780813</v>
      </c>
      <c r="O40" t="n">
        <v>51660.2343954581</v>
      </c>
      <c r="P40" t="n">
        <v>58804.6738001785</v>
      </c>
      <c r="Q40" t="n">
        <v>67069.4599631746</v>
      </c>
      <c r="R40" t="n">
        <v>75489.2616762912</v>
      </c>
      <c r="S40" t="n">
        <v>80414.7062701593</v>
      </c>
      <c r="T40" t="n">
        <v>80319.4276595679</v>
      </c>
      <c r="U40" t="n">
        <v>83468.2052588019</v>
      </c>
      <c r="V40" t="n">
        <v>87874.9390507269</v>
      </c>
      <c r="W40" t="n">
        <v>95198.7068953149</v>
      </c>
      <c r="X40" t="n">
        <v>98978.6673950189</v>
      </c>
      <c r="Y40" t="n">
        <v>102463.414111682</v>
      </c>
      <c r="Z40" t="n">
        <v>98763.4175643885</v>
      </c>
      <c r="AA40" t="n">
        <v>96742.9055027477</v>
      </c>
      <c r="AB40" t="n">
        <v>100766.714236419</v>
      </c>
      <c r="AC40" t="n">
        <v>104226.005416794</v>
      </c>
      <c r="AD40" t="n">
        <v>106252.53354635</v>
      </c>
      <c r="AE40" t="n">
        <v>106436.121102508</v>
      </c>
      <c r="AF40" t="n">
        <v>117550.384047021</v>
      </c>
    </row>
    <row r="41">
      <c r="A41" t="s">
        <v>158</v>
      </c>
      <c r="B41" t="s">
        <v>450</v>
      </c>
      <c r="C41" t="s">
        <v>317</v>
      </c>
      <c r="D41" t="s">
        <v>451</v>
      </c>
      <c r="E41" t="s">
        <v>318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</row>
    <row r="42">
      <c r="A42" t="s">
        <v>158</v>
      </c>
      <c r="B42" t="s">
        <v>452</v>
      </c>
      <c r="C42" t="s">
        <v>317</v>
      </c>
      <c r="D42" t="s">
        <v>453</v>
      </c>
      <c r="E42" t="s">
        <v>318</v>
      </c>
      <c r="F42" t="n">
        <v>6749.2713806703</v>
      </c>
      <c r="G42" t="n">
        <v>7386.82687971632</v>
      </c>
      <c r="H42" t="n">
        <v>8130.40298667545</v>
      </c>
      <c r="I42" t="n">
        <v>8886.46469808713</v>
      </c>
      <c r="J42" t="n">
        <v>9814.31234747162</v>
      </c>
      <c r="K42" t="n">
        <v>11161.7041144123</v>
      </c>
      <c r="L42" t="n">
        <v>13197.7205466363</v>
      </c>
      <c r="M42" t="n">
        <v>15344.7836528392</v>
      </c>
      <c r="N42" t="n">
        <v>17661.6529940567</v>
      </c>
      <c r="O42" t="n">
        <v>19842.5345312178</v>
      </c>
      <c r="P42" t="n">
        <v>23176.4324905822</v>
      </c>
      <c r="Q42" t="n">
        <v>25928.2132906316</v>
      </c>
      <c r="R42" t="n">
        <v>29044.8673680874</v>
      </c>
      <c r="S42" t="n">
        <v>31614.720807111</v>
      </c>
      <c r="T42" t="n">
        <v>31845.971315129</v>
      </c>
      <c r="U42" t="n">
        <v>32838.3298374359</v>
      </c>
      <c r="V42" t="n">
        <v>33519.5033571239</v>
      </c>
      <c r="W42" t="n">
        <v>33708.7733980062</v>
      </c>
      <c r="X42" t="n">
        <v>33622.7990520281</v>
      </c>
      <c r="Y42" t="n">
        <v>34099.1550749963</v>
      </c>
      <c r="Z42" t="n">
        <v>34154.6597308104</v>
      </c>
      <c r="AA42" t="n">
        <v>33415.5056951092</v>
      </c>
      <c r="AB42" t="n">
        <v>34331.7012493144</v>
      </c>
      <c r="AC42" t="n">
        <v>35856.6306920535</v>
      </c>
      <c r="AD42" t="n">
        <v>36924.3993743329</v>
      </c>
      <c r="AE42" t="n">
        <v>36856.2316960271</v>
      </c>
      <c r="AF42" t="n">
        <v>38984.6575967119</v>
      </c>
    </row>
    <row r="43">
      <c r="A43" t="s">
        <v>158</v>
      </c>
      <c r="B43" t="s">
        <v>454</v>
      </c>
      <c r="C43" t="s">
        <v>317</v>
      </c>
      <c r="D43" t="s">
        <v>455</v>
      </c>
      <c r="E43" t="s">
        <v>318</v>
      </c>
      <c r="F43" t="n">
        <v>12785.547818949</v>
      </c>
      <c r="G43" t="n">
        <v>14557.7067958242</v>
      </c>
      <c r="H43" t="n">
        <v>16574.7871081438</v>
      </c>
      <c r="I43" t="n">
        <v>18837.9572793822</v>
      </c>
      <c r="J43" t="n">
        <v>21478.4026095555</v>
      </c>
      <c r="K43" t="n">
        <v>26683.4667946164</v>
      </c>
      <c r="L43" t="n">
        <v>32034.5625911281</v>
      </c>
      <c r="M43" t="n">
        <v>37322.6055292022</v>
      </c>
      <c r="N43" t="n">
        <v>43199.7213253969</v>
      </c>
      <c r="O43" t="n">
        <v>49665.4646581716</v>
      </c>
      <c r="P43" t="n">
        <v>57379.1128115759</v>
      </c>
      <c r="Q43" t="n">
        <v>64977.2740353627</v>
      </c>
      <c r="R43" t="n">
        <v>70793.4179078217</v>
      </c>
      <c r="S43" t="n">
        <v>73382.4732380636</v>
      </c>
      <c r="T43" t="n">
        <v>69732.2500598807</v>
      </c>
      <c r="U43" t="n">
        <v>68331.1986667991</v>
      </c>
      <c r="V43" t="n">
        <v>67371.3743444129</v>
      </c>
      <c r="W43" t="n">
        <v>65473.6205541264</v>
      </c>
      <c r="X43" t="n">
        <v>64923.3763833729</v>
      </c>
      <c r="Y43" t="n">
        <v>67746.1251925101</v>
      </c>
      <c r="Z43" t="n">
        <v>70736.3279994925</v>
      </c>
      <c r="AA43" t="n">
        <v>68231.310350351</v>
      </c>
      <c r="AB43" t="n">
        <v>71056.9827871532</v>
      </c>
      <c r="AC43" t="n">
        <v>75568.6242260478</v>
      </c>
      <c r="AD43" t="n">
        <v>80611.9820752793</v>
      </c>
      <c r="AE43" t="n">
        <v>81495.6000810092</v>
      </c>
      <c r="AF43" t="n">
        <v>86490.6486108224</v>
      </c>
    </row>
    <row r="44">
      <c r="A44" t="s">
        <v>158</v>
      </c>
      <c r="B44" t="s">
        <v>456</v>
      </c>
      <c r="C44" t="s">
        <v>317</v>
      </c>
      <c r="D44" t="s">
        <v>457</v>
      </c>
      <c r="E44" t="s">
        <v>318</v>
      </c>
      <c r="F44" t="n">
        <v>471158.193087356</v>
      </c>
      <c r="G44" t="n">
        <v>501709.77513146</v>
      </c>
      <c r="H44" t="n">
        <v>539379.484302649</v>
      </c>
      <c r="I44" t="n">
        <v>577141.160281071</v>
      </c>
      <c r="J44" t="n">
        <v>632019.375427604</v>
      </c>
      <c r="K44" t="n">
        <v>701178.497461664</v>
      </c>
      <c r="L44" t="n">
        <v>760282.824542811</v>
      </c>
      <c r="M44" t="n">
        <v>818108.859985115</v>
      </c>
      <c r="N44" t="n">
        <v>879176.471245518</v>
      </c>
      <c r="O44" t="n">
        <v>955897.29469892</v>
      </c>
      <c r="P44" t="n">
        <v>1046779.25128381</v>
      </c>
      <c r="Q44" t="n">
        <v>1145451.93826001</v>
      </c>
      <c r="R44" t="n">
        <v>1232053.36025632</v>
      </c>
      <c r="S44" t="n">
        <v>1303850.70793754</v>
      </c>
      <c r="T44" t="n">
        <v>1287478.19653549</v>
      </c>
      <c r="U44" t="n">
        <v>1311669.32500032</v>
      </c>
      <c r="V44" t="n">
        <v>1338188.23604558</v>
      </c>
      <c r="W44" t="n">
        <v>1337478.94944482</v>
      </c>
      <c r="X44" t="n">
        <v>1318089.51347707</v>
      </c>
      <c r="Y44" t="n">
        <v>1314026.87320022</v>
      </c>
      <c r="Z44" t="n">
        <v>1319263.80425481</v>
      </c>
      <c r="AA44" t="n">
        <v>1328167.17430896</v>
      </c>
      <c r="AB44" t="n">
        <v>1368832.55396896</v>
      </c>
      <c r="AC44" t="n">
        <v>1410664.68153141</v>
      </c>
      <c r="AD44" t="n">
        <v>1447203.3020014</v>
      </c>
      <c r="AE44" t="n">
        <v>1446508.37223855</v>
      </c>
      <c r="AF44" t="n">
        <v>1535785.50547942</v>
      </c>
    </row>
    <row r="45">
      <c r="A45" t="s">
        <v>158</v>
      </c>
      <c r="B45" t="s">
        <v>458</v>
      </c>
      <c r="C45" t="s">
        <v>317</v>
      </c>
      <c r="D45" t="s">
        <v>459</v>
      </c>
      <c r="E45" t="s">
        <v>318</v>
      </c>
      <c r="F45" t="n">
        <v>436329.153946291</v>
      </c>
      <c r="G45" t="n">
        <v>466071.743599772</v>
      </c>
      <c r="H45" t="n">
        <v>502616.066185213</v>
      </c>
      <c r="I45" t="n">
        <v>539297.494777413</v>
      </c>
      <c r="J45" t="n">
        <v>592106.599508713</v>
      </c>
      <c r="K45" t="n">
        <v>658676.649222159</v>
      </c>
      <c r="L45" t="n">
        <v>716037.580849885</v>
      </c>
      <c r="M45" t="n">
        <v>772020.564196519</v>
      </c>
      <c r="N45" t="n">
        <v>831108.055322309</v>
      </c>
      <c r="O45" t="n">
        <v>904776.048856949</v>
      </c>
      <c r="P45" t="n">
        <v>991996.272330645</v>
      </c>
      <c r="Q45" t="n">
        <v>1088950.41165848</v>
      </c>
      <c r="R45" t="n">
        <v>1173171.47508151</v>
      </c>
      <c r="S45" t="n">
        <v>1242413.53640478</v>
      </c>
      <c r="T45" t="n">
        <v>1226245.42774721</v>
      </c>
      <c r="U45" t="n">
        <v>1249169.50221077</v>
      </c>
      <c r="V45" t="n">
        <v>1274639.48515046</v>
      </c>
      <c r="W45" t="n">
        <v>1273776.94427827</v>
      </c>
      <c r="X45" t="n">
        <v>1255233.90586126</v>
      </c>
      <c r="Y45" t="n">
        <v>1251237.33184298</v>
      </c>
      <c r="Z45" t="n">
        <v>1256393.95157665</v>
      </c>
      <c r="AA45" t="n">
        <v>1263962.23409835</v>
      </c>
      <c r="AB45" t="n">
        <v>1301571.35472258</v>
      </c>
      <c r="AC45" t="n">
        <v>1340488.27273132</v>
      </c>
      <c r="AD45" t="n">
        <v>1375651.22483915</v>
      </c>
      <c r="AE45" t="n">
        <v>1374404.29198715</v>
      </c>
      <c r="AF45" t="n">
        <v>1458820.32841723</v>
      </c>
    </row>
    <row r="46">
      <c r="A46" t="s">
        <v>158</v>
      </c>
      <c r="B46" t="s">
        <v>460</v>
      </c>
      <c r="C46" t="s">
        <v>317</v>
      </c>
      <c r="D46" t="s">
        <v>461</v>
      </c>
      <c r="E46" t="s">
        <v>318</v>
      </c>
      <c r="F46" t="n">
        <v>6036.27643827865</v>
      </c>
      <c r="G46" t="n">
        <v>7170.87991610789</v>
      </c>
      <c r="H46" t="n">
        <v>8444.38412146832</v>
      </c>
      <c r="I46" t="n">
        <v>9951.49258129503</v>
      </c>
      <c r="J46" t="n">
        <v>11664.0902620838</v>
      </c>
      <c r="K46" t="n">
        <v>15521.7626802041</v>
      </c>
      <c r="L46" t="n">
        <v>18836.8420444918</v>
      </c>
      <c r="M46" t="n">
        <v>21977.821876363</v>
      </c>
      <c r="N46" t="n">
        <v>25538.0683313402</v>
      </c>
      <c r="O46" t="n">
        <v>29822.9301269538</v>
      </c>
      <c r="P46" t="n">
        <v>34202.6803209936</v>
      </c>
      <c r="Q46" t="n">
        <v>39049.0607447311</v>
      </c>
      <c r="R46" t="n">
        <v>41748.5505397343</v>
      </c>
      <c r="S46" t="n">
        <v>41767.7524309526</v>
      </c>
      <c r="T46" t="n">
        <v>37886.2787447517</v>
      </c>
      <c r="U46" t="n">
        <v>35492.8688293632</v>
      </c>
      <c r="V46" t="n">
        <v>33851.8709872889</v>
      </c>
      <c r="W46" t="n">
        <v>31764.8471561202</v>
      </c>
      <c r="X46" t="n">
        <v>31300.5773313449</v>
      </c>
      <c r="Y46" t="n">
        <v>33646.9701175139</v>
      </c>
      <c r="Z46" t="n">
        <v>36581.6682686821</v>
      </c>
      <c r="AA46" t="n">
        <v>34815.8046552418</v>
      </c>
      <c r="AB46" t="n">
        <v>36725.2815378388</v>
      </c>
      <c r="AC46" t="n">
        <v>39711.9935339943</v>
      </c>
      <c r="AD46" t="n">
        <v>43687.5827009465</v>
      </c>
      <c r="AE46" t="n">
        <v>44639.3683849822</v>
      </c>
      <c r="AF46" t="n">
        <v>47505.9910141104</v>
      </c>
    </row>
    <row r="47">
      <c r="A47" t="s">
        <v>158</v>
      </c>
      <c r="B47" t="s">
        <v>462</v>
      </c>
      <c r="C47" t="s">
        <v>317</v>
      </c>
      <c r="D47" t="s">
        <v>463</v>
      </c>
      <c r="E47" t="s">
        <v>318</v>
      </c>
      <c r="F47" t="n">
        <v>136724.026882514</v>
      </c>
      <c r="G47" t="n">
        <v>145025.123112447</v>
      </c>
      <c r="H47" t="n">
        <v>155100.637772548</v>
      </c>
      <c r="I47" t="n">
        <v>163992.35105746</v>
      </c>
      <c r="J47" t="n">
        <v>177588.922646512</v>
      </c>
      <c r="K47" t="n">
        <v>195676.388575086</v>
      </c>
      <c r="L47" t="n">
        <v>212173.927909304</v>
      </c>
      <c r="M47" t="n">
        <v>231426.343237334</v>
      </c>
      <c r="N47" t="n">
        <v>251234.649909226</v>
      </c>
      <c r="O47" t="n">
        <v>275283.739173167</v>
      </c>
      <c r="P47" t="n">
        <v>305091.672979239</v>
      </c>
      <c r="Q47" t="n">
        <v>336269.644590081</v>
      </c>
      <c r="R47" t="n">
        <v>364294.43456269</v>
      </c>
      <c r="S47" t="n">
        <v>389876.227869884</v>
      </c>
      <c r="T47" t="n">
        <v>399944.186098535</v>
      </c>
      <c r="U47" t="n">
        <v>420022.436490333</v>
      </c>
      <c r="V47" t="n">
        <v>435234.648620348</v>
      </c>
      <c r="W47" t="n">
        <v>434754.362858142</v>
      </c>
      <c r="X47" t="n">
        <v>426509.188403891</v>
      </c>
      <c r="Y47" t="n">
        <v>420315.426514125</v>
      </c>
      <c r="Z47" t="n">
        <v>417686.150730991</v>
      </c>
      <c r="AA47" t="n">
        <v>411082.089294689</v>
      </c>
      <c r="AB47" t="n">
        <v>417074.909715088</v>
      </c>
      <c r="AC47" t="n">
        <v>424690.449129686</v>
      </c>
      <c r="AD47" t="n">
        <v>427008.869999631</v>
      </c>
      <c r="AE47" t="n">
        <v>423485.967005387</v>
      </c>
      <c r="AF47" t="n">
        <v>454928.942344726</v>
      </c>
    </row>
    <row r="48">
      <c r="A48" t="s">
        <v>158</v>
      </c>
      <c r="B48" t="s">
        <v>464</v>
      </c>
      <c r="C48" t="s">
        <v>317</v>
      </c>
      <c r="D48" t="s">
        <v>465</v>
      </c>
      <c r="E48" t="s">
        <v>318</v>
      </c>
      <c r="F48" t="n">
        <v>169837.181607362</v>
      </c>
      <c r="G48" t="n">
        <v>179869.073730306</v>
      </c>
      <c r="H48" t="n">
        <v>191933.879404786</v>
      </c>
      <c r="I48" t="n">
        <v>202705.411622461</v>
      </c>
      <c r="J48" t="n">
        <v>219311.11180948</v>
      </c>
      <c r="K48" t="n">
        <v>242477.290073398</v>
      </c>
      <c r="L48" t="n">
        <v>263645.654757996</v>
      </c>
      <c r="M48" t="n">
        <v>288199.788422217</v>
      </c>
      <c r="N48" t="n">
        <v>313785.254304478</v>
      </c>
      <c r="O48" t="n">
        <v>345028.291176272</v>
      </c>
      <c r="P48" t="n">
        <v>383299.624080542</v>
      </c>
      <c r="Q48" t="n">
        <v>424463.839072869</v>
      </c>
      <c r="R48" t="n">
        <v>462331.392031452</v>
      </c>
      <c r="S48" t="n">
        <v>496469.555455678</v>
      </c>
      <c r="T48" t="n">
        <v>509590.718379311</v>
      </c>
      <c r="U48" t="n">
        <v>534177.614699008</v>
      </c>
      <c r="V48" t="n">
        <v>553838.017233901</v>
      </c>
      <c r="W48" t="n">
        <v>552603.534338399</v>
      </c>
      <c r="X48" t="n">
        <v>544391.610473566</v>
      </c>
      <c r="Y48" t="n">
        <v>538306.519181703</v>
      </c>
      <c r="Z48" t="n">
        <v>535715.05313231</v>
      </c>
      <c r="AA48" t="n">
        <v>529045.485329199</v>
      </c>
      <c r="AB48" t="n">
        <v>537230.745935313</v>
      </c>
      <c r="AC48" t="n">
        <v>547634.862597646</v>
      </c>
      <c r="AD48" t="n">
        <v>552241.372300145</v>
      </c>
      <c r="AE48" t="n">
        <v>549602.894432318</v>
      </c>
      <c r="AF48" t="n">
        <v>590818.387989816</v>
      </c>
    </row>
    <row r="49">
      <c r="A49" t="s">
        <v>158</v>
      </c>
      <c r="B49" t="s">
        <v>466</v>
      </c>
      <c r="C49" t="s">
        <v>317</v>
      </c>
      <c r="D49" t="s">
        <v>467</v>
      </c>
      <c r="E49" t="s">
        <v>318</v>
      </c>
      <c r="F49" t="n">
        <v>14110.3214219192</v>
      </c>
      <c r="G49" t="n">
        <v>15450.3111207424</v>
      </c>
      <c r="H49" t="n">
        <v>16894.2818458925</v>
      </c>
      <c r="I49" t="n">
        <v>18214.4866704998</v>
      </c>
      <c r="J49" t="n">
        <v>20044.9847845531</v>
      </c>
      <c r="K49" t="n">
        <v>23075.9903125792</v>
      </c>
      <c r="L49" t="n">
        <v>25837.9588809088</v>
      </c>
      <c r="M49" t="n">
        <v>28999.2874622026</v>
      </c>
      <c r="N49" t="n">
        <v>32444.4479927459</v>
      </c>
      <c r="O49" t="n">
        <v>36836.5025659148</v>
      </c>
      <c r="P49" t="n">
        <v>41766.121744029</v>
      </c>
      <c r="Q49" t="n">
        <v>47052.243791759</v>
      </c>
      <c r="R49" t="n">
        <v>52000.1506330952</v>
      </c>
      <c r="S49" t="n">
        <v>56386.2435269398</v>
      </c>
      <c r="T49" t="n">
        <v>57921.7505136163</v>
      </c>
      <c r="U49" t="n">
        <v>60305.3608861704</v>
      </c>
      <c r="V49" t="n">
        <v>62183.5667246062</v>
      </c>
      <c r="W49" t="n">
        <v>61248.2974816133</v>
      </c>
      <c r="X49" t="n">
        <v>61688.7134382487</v>
      </c>
      <c r="Y49" t="n">
        <v>62054.6122164958</v>
      </c>
      <c r="Z49" t="n">
        <v>62059.2769768292</v>
      </c>
      <c r="AA49" t="n">
        <v>61816.66095709</v>
      </c>
      <c r="AB49" t="n">
        <v>63112.7716961243</v>
      </c>
      <c r="AC49" t="n">
        <v>64546.0660904145</v>
      </c>
      <c r="AD49" t="n">
        <v>65591.464122311</v>
      </c>
      <c r="AE49" t="n">
        <v>65441.9862437228</v>
      </c>
      <c r="AF49" t="n">
        <v>70559.8691912583</v>
      </c>
    </row>
    <row r="50">
      <c r="A50" t="s">
        <v>158</v>
      </c>
      <c r="B50" t="s">
        <v>468</v>
      </c>
      <c r="C50" t="s">
        <v>317</v>
      </c>
      <c r="D50" t="s">
        <v>469</v>
      </c>
      <c r="E50" t="s">
        <v>318</v>
      </c>
      <c r="F50" t="n">
        <v>19002.8333029285</v>
      </c>
      <c r="G50" t="n">
        <v>19393.6394971166</v>
      </c>
      <c r="H50" t="n">
        <v>19938.9597863453</v>
      </c>
      <c r="I50" t="n">
        <v>20498.5738945015</v>
      </c>
      <c r="J50" t="n">
        <v>21677.2043784153</v>
      </c>
      <c r="K50" t="n">
        <v>23724.9111857321</v>
      </c>
      <c r="L50" t="n">
        <v>25633.767967783</v>
      </c>
      <c r="M50" t="n">
        <v>27774.1577226806</v>
      </c>
      <c r="N50" t="n">
        <v>30106.1564025057</v>
      </c>
      <c r="O50" t="n">
        <v>32908.0494371899</v>
      </c>
      <c r="P50" t="n">
        <v>36441.829357275</v>
      </c>
      <c r="Q50" t="n">
        <v>41141.9506910284</v>
      </c>
      <c r="R50" t="n">
        <v>46036.8068356669</v>
      </c>
      <c r="S50" t="n">
        <v>50207.0840588549</v>
      </c>
      <c r="T50" t="n">
        <v>51724.7817671606</v>
      </c>
      <c r="U50" t="n">
        <v>53849.8173225045</v>
      </c>
      <c r="V50" t="n">
        <v>56419.8018889463</v>
      </c>
      <c r="W50" t="n">
        <v>56600.873998644</v>
      </c>
      <c r="X50" t="n">
        <v>56193.7086314262</v>
      </c>
      <c r="Y50" t="n">
        <v>55936.4804510826</v>
      </c>
      <c r="Z50" t="n">
        <v>55969.6254244895</v>
      </c>
      <c r="AA50" t="n">
        <v>56146.7350774195</v>
      </c>
      <c r="AB50" t="n">
        <v>57043.0645241</v>
      </c>
      <c r="AC50" t="n">
        <v>58398.3473775456</v>
      </c>
      <c r="AD50" t="n">
        <v>59641.0381782023</v>
      </c>
      <c r="AE50" t="n">
        <v>60674.9411832075</v>
      </c>
      <c r="AF50" t="n">
        <v>65329.5764538317</v>
      </c>
    </row>
    <row r="51">
      <c r="A51" t="s">
        <v>158</v>
      </c>
      <c r="B51" t="s">
        <v>470</v>
      </c>
      <c r="C51" t="s">
        <v>317</v>
      </c>
      <c r="D51" t="s">
        <v>471</v>
      </c>
      <c r="E51" t="s">
        <v>318</v>
      </c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</row>
    <row r="52">
      <c r="A52" t="s">
        <v>158</v>
      </c>
      <c r="B52" t="s">
        <v>472</v>
      </c>
      <c r="C52" t="s">
        <v>317</v>
      </c>
      <c r="D52" t="s">
        <v>473</v>
      </c>
      <c r="E52" t="s">
        <v>318</v>
      </c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</row>
    <row r="53">
      <c r="A53" t="s">
        <v>158</v>
      </c>
      <c r="B53" t="s">
        <v>474</v>
      </c>
      <c r="C53" t="s">
        <v>317</v>
      </c>
      <c r="D53" t="s">
        <v>475</v>
      </c>
      <c r="E53" t="s">
        <v>318</v>
      </c>
      <c r="F53" t="n">
        <v>15075.8311460798</v>
      </c>
      <c r="G53" t="n">
        <v>16339.0507807321</v>
      </c>
      <c r="H53" t="n">
        <v>17855.3081632544</v>
      </c>
      <c r="I53" t="n">
        <v>19391.4174005423</v>
      </c>
      <c r="J53" t="n">
        <v>21657.6382735611</v>
      </c>
      <c r="K53" t="n">
        <v>24729.9223861938</v>
      </c>
      <c r="L53" t="n">
        <v>27588.8441335896</v>
      </c>
      <c r="M53" t="n">
        <v>30651.9222707592</v>
      </c>
      <c r="N53" t="n">
        <v>34334.9016503319</v>
      </c>
      <c r="O53" t="n">
        <v>38746.2958953096</v>
      </c>
      <c r="P53" t="n">
        <v>44049.634934033</v>
      </c>
      <c r="Q53" t="n">
        <v>51144.8125855737</v>
      </c>
      <c r="R53" t="n">
        <v>57044.3214525091</v>
      </c>
      <c r="S53" t="n">
        <v>62787.5159361574</v>
      </c>
      <c r="T53" t="n">
        <v>65389.8446602709</v>
      </c>
      <c r="U53" t="n">
        <v>68760.3825107146</v>
      </c>
      <c r="V53" t="n">
        <v>69237.8703275758</v>
      </c>
      <c r="W53" t="n">
        <v>67680.4741183163</v>
      </c>
      <c r="X53" t="n">
        <v>65800.320377814</v>
      </c>
      <c r="Y53" t="n">
        <v>64450.2697694296</v>
      </c>
      <c r="Z53" t="n">
        <v>63056.8277974957</v>
      </c>
      <c r="AA53" t="n">
        <v>61527.5314232597</v>
      </c>
      <c r="AB53" t="n">
        <v>61652.8968740568</v>
      </c>
      <c r="AC53" t="n">
        <v>62169.035506296</v>
      </c>
      <c r="AD53" t="n">
        <v>62456.6344222389</v>
      </c>
      <c r="AE53" t="n">
        <v>60750.3123135125</v>
      </c>
      <c r="AF53" t="n">
        <v>65190.9332833045</v>
      </c>
    </row>
    <row r="54">
      <c r="A54" t="s">
        <v>158</v>
      </c>
      <c r="B54" t="s">
        <v>476</v>
      </c>
      <c r="C54" t="s">
        <v>317</v>
      </c>
      <c r="D54" t="s">
        <v>477</v>
      </c>
      <c r="E54" t="s">
        <v>318</v>
      </c>
      <c r="F54" t="n">
        <v>19843.6279411542</v>
      </c>
      <c r="G54" t="n">
        <v>21466.3116890218</v>
      </c>
      <c r="H54" t="n">
        <v>23420.8662636798</v>
      </c>
      <c r="I54" t="n">
        <v>25394.3859056629</v>
      </c>
      <c r="J54" t="n">
        <v>28196.6475964394</v>
      </c>
      <c r="K54" t="n">
        <v>31710.476008594</v>
      </c>
      <c r="L54" t="n">
        <v>35064.3057556506</v>
      </c>
      <c r="M54" t="n">
        <v>38650.7809223083</v>
      </c>
      <c r="N54" t="n">
        <v>42923.1113752483</v>
      </c>
      <c r="O54" t="n">
        <v>48004.2268228702</v>
      </c>
      <c r="P54" t="n">
        <v>54022.4117510383</v>
      </c>
      <c r="Q54" t="n">
        <v>61996.5972257037</v>
      </c>
      <c r="R54" t="n">
        <v>68730.0891549492</v>
      </c>
      <c r="S54" t="n">
        <v>75190.274665759</v>
      </c>
      <c r="T54" t="n">
        <v>77539.2319045704</v>
      </c>
      <c r="U54" t="n">
        <v>80692.2132815842</v>
      </c>
      <c r="V54" t="n">
        <v>81018.7243995401</v>
      </c>
      <c r="W54" t="n">
        <v>79459.4916757831</v>
      </c>
      <c r="X54" t="n">
        <v>77529.1077137782</v>
      </c>
      <c r="Y54" t="n">
        <v>76315.1350549144</v>
      </c>
      <c r="Z54" t="n">
        <v>75042.8603436437</v>
      </c>
      <c r="AA54" t="n">
        <v>73677.8994237013</v>
      </c>
      <c r="AB54" t="n">
        <v>74357.0587753026</v>
      </c>
      <c r="AC54" t="n">
        <v>75357.9445787699</v>
      </c>
      <c r="AD54" t="n">
        <v>75945.193387777</v>
      </c>
      <c r="AE54" t="n">
        <v>74400.1636213497</v>
      </c>
      <c r="AF54" t="n">
        <v>79278.1283086991</v>
      </c>
    </row>
    <row r="55">
      <c r="A55" t="s">
        <v>158</v>
      </c>
      <c r="B55" t="s">
        <v>478</v>
      </c>
      <c r="C55" t="s">
        <v>317</v>
      </c>
      <c r="D55" t="s">
        <v>479</v>
      </c>
      <c r="E55" t="s">
        <v>318</v>
      </c>
      <c r="F55" t="n">
        <v>4767.79679507442</v>
      </c>
      <c r="G55" t="n">
        <v>5127.26090828966</v>
      </c>
      <c r="H55" t="n">
        <v>5565.55810042539</v>
      </c>
      <c r="I55" t="n">
        <v>6002.96850512064</v>
      </c>
      <c r="J55" t="n">
        <v>6539.0093228783</v>
      </c>
      <c r="K55" t="n">
        <v>6980.55362240021</v>
      </c>
      <c r="L55" t="n">
        <v>7475.46162206099</v>
      </c>
      <c r="M55" t="n">
        <v>7998.85865154914</v>
      </c>
      <c r="N55" t="n">
        <v>8588.20972491642</v>
      </c>
      <c r="O55" t="n">
        <v>9257.93092756061</v>
      </c>
      <c r="P55" t="n">
        <v>9972.77681700524</v>
      </c>
      <c r="Q55" t="n">
        <v>10851.78464013</v>
      </c>
      <c r="R55" t="n">
        <v>11685.7677024401</v>
      </c>
      <c r="S55" t="n">
        <v>12402.7587296017</v>
      </c>
      <c r="T55" t="n">
        <v>12149.3872442995</v>
      </c>
      <c r="U55" t="n">
        <v>11931.8307708696</v>
      </c>
      <c r="V55" t="n">
        <v>11780.8540719643</v>
      </c>
      <c r="W55" t="n">
        <v>11779.0175574668</v>
      </c>
      <c r="X55" t="n">
        <v>11728.7873359642</v>
      </c>
      <c r="Y55" t="n">
        <v>11864.8652854848</v>
      </c>
      <c r="Z55" t="n">
        <v>11986.032546148</v>
      </c>
      <c r="AA55" t="n">
        <v>12150.3680004416</v>
      </c>
      <c r="AB55" t="n">
        <v>12704.1619012457</v>
      </c>
      <c r="AC55" t="n">
        <v>13188.9090724739</v>
      </c>
      <c r="AD55" t="n">
        <v>13488.5589655381</v>
      </c>
      <c r="AE55" t="n">
        <v>13649.8513078372</v>
      </c>
      <c r="AF55" t="n">
        <v>14087.1950253947</v>
      </c>
    </row>
    <row r="56">
      <c r="A56" t="s">
        <v>158</v>
      </c>
      <c r="B56" t="s">
        <v>480</v>
      </c>
      <c r="C56" t="s">
        <v>317</v>
      </c>
      <c r="D56" t="s">
        <v>481</v>
      </c>
      <c r="E56" t="s">
        <v>318</v>
      </c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</row>
    <row r="57">
      <c r="A57" t="s">
        <v>158</v>
      </c>
      <c r="B57" t="s">
        <v>482</v>
      </c>
      <c r="C57" t="s">
        <v>317</v>
      </c>
      <c r="D57" t="s">
        <v>483</v>
      </c>
      <c r="E57" t="s">
        <v>318</v>
      </c>
      <c r="F57" t="n">
        <v>669566.478725782</v>
      </c>
      <c r="G57" t="n">
        <v>711804.862257355</v>
      </c>
      <c r="H57" t="n">
        <v>763470.537292357</v>
      </c>
      <c r="I57" t="n">
        <v>813656.621116968</v>
      </c>
      <c r="J57" t="n">
        <v>887955.182281307</v>
      </c>
      <c r="K57" t="n">
        <v>983010.658484192</v>
      </c>
      <c r="L57" t="n">
        <v>1065462.42588815</v>
      </c>
      <c r="M57" t="n">
        <v>1150418.27748904</v>
      </c>
      <c r="N57" t="n">
        <v>1239911.37300703</v>
      </c>
      <c r="O57" t="n">
        <v>1352585.82067456</v>
      </c>
      <c r="P57" t="n">
        <v>1488883.54949681</v>
      </c>
      <c r="Q57" t="n">
        <v>1636985.23747704</v>
      </c>
      <c r="R57" t="n">
        <v>1769874.01411546</v>
      </c>
      <c r="S57" t="n">
        <v>1880734.96979044</v>
      </c>
      <c r="T57" t="n">
        <v>1877388.34267354</v>
      </c>
      <c r="U57" t="n">
        <v>1929315.14504099</v>
      </c>
      <c r="V57" t="n">
        <v>1979901.19239602</v>
      </c>
      <c r="W57" t="n">
        <v>1985281.19073423</v>
      </c>
      <c r="X57" t="n">
        <v>1961459.79139124</v>
      </c>
      <c r="Y57" t="n">
        <v>1954796.80653187</v>
      </c>
      <c r="Z57" t="n">
        <v>1953742.27498262</v>
      </c>
      <c r="AA57" t="n">
        <v>1953955.56516654</v>
      </c>
      <c r="AB57" t="n">
        <v>2006830.01416144</v>
      </c>
      <c r="AC57" t="n">
        <v>2062525.5495624</v>
      </c>
      <c r="AD57" t="n">
        <v>2105697.20786106</v>
      </c>
      <c r="AE57" t="n">
        <v>2102547.38778414</v>
      </c>
      <c r="AF57" t="n">
        <v>2244154.27752508</v>
      </c>
    </row>
    <row r="58">
      <c r="A58" t="s">
        <v>158</v>
      </c>
      <c r="B58" t="s">
        <v>484</v>
      </c>
      <c r="C58" t="s">
        <v>317</v>
      </c>
      <c r="D58" t="s">
        <v>485</v>
      </c>
      <c r="E58" t="s">
        <v>318</v>
      </c>
      <c r="F58" t="n">
        <v>669566.478725782</v>
      </c>
      <c r="G58" t="n">
        <v>711804.862257357</v>
      </c>
      <c r="H58" t="n">
        <v>763470.537292357</v>
      </c>
      <c r="I58" t="n">
        <v>813656.621116968</v>
      </c>
      <c r="J58" t="n">
        <v>887955.182281307</v>
      </c>
      <c r="K58" t="n">
        <v>983010.658484192</v>
      </c>
      <c r="L58" t="n">
        <v>1065462.42588815</v>
      </c>
      <c r="M58" t="n">
        <v>1150418.27748904</v>
      </c>
      <c r="N58" t="n">
        <v>1239911.37300703</v>
      </c>
      <c r="O58" t="n">
        <v>1352585.82067456</v>
      </c>
      <c r="P58" t="n">
        <v>1488883.54949681</v>
      </c>
      <c r="Q58" t="n">
        <v>1636985.23747704</v>
      </c>
      <c r="R58" t="n">
        <v>1769874.01411546</v>
      </c>
      <c r="S58" t="n">
        <v>1880734.96979044</v>
      </c>
      <c r="T58" t="n">
        <v>1877388.34267354</v>
      </c>
      <c r="U58" t="n">
        <v>1929315.14504099</v>
      </c>
      <c r="V58" t="n">
        <v>1979901.19239602</v>
      </c>
      <c r="W58" t="n">
        <v>1985281.19073423</v>
      </c>
      <c r="X58" t="n">
        <v>1961459.79139124</v>
      </c>
      <c r="Y58" t="n">
        <v>1954796.80653187</v>
      </c>
      <c r="Z58" t="n">
        <v>1953742.27498262</v>
      </c>
      <c r="AA58" t="n">
        <v>1953955.56516654</v>
      </c>
      <c r="AB58" t="n">
        <v>2006830.01416144</v>
      </c>
      <c r="AC58" t="n">
        <v>2062525.5495624</v>
      </c>
      <c r="AD58" t="n">
        <v>2105697.20786105</v>
      </c>
      <c r="AE58" t="n">
        <v>2102547.38778414</v>
      </c>
      <c r="AF58" t="n">
        <v>2244154.27752508</v>
      </c>
    </row>
    <row r="59">
      <c r="A59" t="s">
        <v>158</v>
      </c>
      <c r="B59" t="s">
        <v>486</v>
      </c>
      <c r="C59" t="s">
        <v>317</v>
      </c>
      <c r="D59" t="s">
        <v>487</v>
      </c>
      <c r="E59" t="s">
        <v>318</v>
      </c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</row>
  </sheetData>
  <pageMargins left="0.7" right="0.7" top="0.75" bottom="0.75" header="0.3" footer="0.3"/>
  <pageSetup paperSize="9" orientation="portrait" horizontalDpi="300" verticalDpi="300" r:id="rId2"/>
</worksheet>
</file>

<file path=xl/worksheets/sheet1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263</v>
      </c>
      <c r="B1" t="s">
        <v>264</v>
      </c>
      <c r="C1" t="s">
        <v>265</v>
      </c>
      <c r="D1" t="s">
        <v>266</v>
      </c>
      <c r="E1" t="s">
        <v>267</v>
      </c>
      <c r="F1" t="s">
        <v>268</v>
      </c>
      <c r="G1" t="s">
        <v>269</v>
      </c>
      <c r="H1" t="s">
        <v>270</v>
      </c>
      <c r="I1" t="s">
        <v>271</v>
      </c>
      <c r="J1" t="s">
        <v>272</v>
      </c>
      <c r="K1" t="s">
        <v>273</v>
      </c>
      <c r="L1" t="s">
        <v>274</v>
      </c>
      <c r="M1" t="s">
        <v>275</v>
      </c>
      <c r="N1" t="s">
        <v>276</v>
      </c>
      <c r="O1" t="s">
        <v>277</v>
      </c>
      <c r="P1" t="s">
        <v>278</v>
      </c>
      <c r="Q1" t="s">
        <v>279</v>
      </c>
      <c r="R1" t="s">
        <v>280</v>
      </c>
      <c r="S1" t="s">
        <v>281</v>
      </c>
      <c r="T1" t="s">
        <v>282</v>
      </c>
      <c r="U1" t="s">
        <v>283</v>
      </c>
      <c r="V1" t="s">
        <v>284</v>
      </c>
      <c r="W1" t="s">
        <v>285</v>
      </c>
      <c r="X1" t="s">
        <v>286</v>
      </c>
      <c r="Y1" t="s">
        <v>287</v>
      </c>
      <c r="Z1" t="s">
        <v>288</v>
      </c>
      <c r="AA1" t="s">
        <v>289</v>
      </c>
      <c r="AB1" t="s">
        <v>290</v>
      </c>
      <c r="AC1" t="s">
        <v>291</v>
      </c>
      <c r="AD1" t="s">
        <v>292</v>
      </c>
      <c r="AE1" t="s">
        <v>293</v>
      </c>
      <c r="AF1" t="s">
        <v>294</v>
      </c>
    </row>
    <row r="2">
      <c r="A2" t="s">
        <v>160</v>
      </c>
      <c r="B2" t="s">
        <v>295</v>
      </c>
      <c r="C2" t="s">
        <v>317</v>
      </c>
      <c r="D2" t="s">
        <v>297</v>
      </c>
      <c r="E2" t="s">
        <v>318</v>
      </c>
      <c r="F2" t="n">
        <v>72.6893631706094</v>
      </c>
      <c r="G2" t="n">
        <v>78.4876779478687</v>
      </c>
      <c r="H2" t="n">
        <v>84.3088770914797</v>
      </c>
      <c r="I2" t="n">
        <v>90.1792181244266</v>
      </c>
      <c r="J2" t="n">
        <v>97.4431899674686</v>
      </c>
      <c r="K2" t="n">
        <v>110.241521157375</v>
      </c>
      <c r="L2" t="n">
        <v>125.446210666548</v>
      </c>
      <c r="M2" t="n">
        <v>143.878260405343</v>
      </c>
      <c r="N2" t="n">
        <v>166.645118459293</v>
      </c>
      <c r="O2" t="n">
        <v>189.256884491126</v>
      </c>
      <c r="P2" t="n">
        <v>211.719526323335</v>
      </c>
      <c r="Q2" t="n">
        <v>236.043731470734</v>
      </c>
      <c r="R2" t="n">
        <v>261.887703924278</v>
      </c>
      <c r="S2" t="n">
        <v>290.710556377796</v>
      </c>
      <c r="T2" t="n">
        <v>309.614401931035</v>
      </c>
      <c r="U2" t="n">
        <v>319.557108632515</v>
      </c>
      <c r="V2" t="n">
        <v>327.048539653505</v>
      </c>
      <c r="W2" t="n">
        <v>341.54784000169</v>
      </c>
      <c r="X2" t="n">
        <v>360.697820881546</v>
      </c>
      <c r="Y2" t="n">
        <v>387.106556851312</v>
      </c>
      <c r="Z2" t="n">
        <v>397.667380726382</v>
      </c>
      <c r="AA2" t="n">
        <v>409.220200214386</v>
      </c>
      <c r="AB2" t="n">
        <v>442.623250867063</v>
      </c>
      <c r="AC2" t="n">
        <v>478.169361725676</v>
      </c>
      <c r="AD2" t="n">
        <v>513.704127421089</v>
      </c>
      <c r="AE2" t="n">
        <v>546.6433184937</v>
      </c>
      <c r="AF2" t="n">
        <v>576.96925891064</v>
      </c>
    </row>
    <row r="3">
      <c r="A3" t="s">
        <v>160</v>
      </c>
      <c r="B3" t="s">
        <v>374</v>
      </c>
      <c r="C3" t="s">
        <v>317</v>
      </c>
      <c r="D3" t="s">
        <v>375</v>
      </c>
      <c r="E3" t="s">
        <v>318</v>
      </c>
      <c r="F3" t="n">
        <v>28.7669180146993</v>
      </c>
      <c r="G3" t="n">
        <v>30.3796476470725</v>
      </c>
      <c r="H3" t="n">
        <v>33.2887720049753</v>
      </c>
      <c r="I3" t="n">
        <v>37.2084713873309</v>
      </c>
      <c r="J3" t="n">
        <v>42.1852043802428</v>
      </c>
      <c r="K3" t="n">
        <v>42.2401599389245</v>
      </c>
      <c r="L3" t="n">
        <v>45.4413623246109</v>
      </c>
      <c r="M3" t="n">
        <v>48.8745735449706</v>
      </c>
      <c r="N3" t="n">
        <v>54.0892755903221</v>
      </c>
      <c r="O3" t="n">
        <v>99.4031935447229</v>
      </c>
      <c r="P3" t="n">
        <v>115.621134105198</v>
      </c>
      <c r="Q3" t="n">
        <v>110.409042670516</v>
      </c>
      <c r="R3" t="n">
        <v>106.053457437625</v>
      </c>
      <c r="S3" t="n">
        <v>113.983083973469</v>
      </c>
      <c r="T3" t="n">
        <v>111.198184317818</v>
      </c>
      <c r="U3" t="n">
        <v>116.576500422565</v>
      </c>
      <c r="V3" t="n">
        <v>136.808416998085</v>
      </c>
      <c r="W3" t="n">
        <v>132.893498894277</v>
      </c>
      <c r="X3" t="n">
        <v>143.121218715418</v>
      </c>
      <c r="Y3" t="n">
        <v>177.781689808896</v>
      </c>
      <c r="Z3" t="n">
        <v>203.500496656883</v>
      </c>
      <c r="AA3" t="n">
        <v>222.088204422817</v>
      </c>
      <c r="AB3" t="n">
        <v>215.737338952288</v>
      </c>
      <c r="AC3" t="n">
        <v>153.592930155992</v>
      </c>
      <c r="AD3" t="n">
        <v>136.862593060806</v>
      </c>
      <c r="AE3" t="n">
        <v>129.692031355733</v>
      </c>
      <c r="AF3" t="n">
        <v>106.65413201982</v>
      </c>
    </row>
    <row r="4">
      <c r="A4" t="s">
        <v>160</v>
      </c>
      <c r="B4" t="s">
        <v>376</v>
      </c>
      <c r="C4" t="s">
        <v>317</v>
      </c>
      <c r="D4" t="s">
        <v>377</v>
      </c>
      <c r="E4" t="s">
        <v>318</v>
      </c>
      <c r="F4" t="n">
        <v>6757.30141788273</v>
      </c>
      <c r="G4" t="n">
        <v>7383.17193696096</v>
      </c>
      <c r="H4" t="n">
        <v>8002.27976277925</v>
      </c>
      <c r="I4" t="n">
        <v>8557.60726674474</v>
      </c>
      <c r="J4" t="n">
        <v>9432.34287256114</v>
      </c>
      <c r="K4" t="n">
        <v>9721.4526796646</v>
      </c>
      <c r="L4" t="n">
        <v>10328.8943750319</v>
      </c>
      <c r="M4" t="n">
        <v>11067.3312922432</v>
      </c>
      <c r="N4" t="n">
        <v>12191.3789212823</v>
      </c>
      <c r="O4" t="n">
        <v>13450.9575298773</v>
      </c>
      <c r="P4" t="n">
        <v>14684.6428027722</v>
      </c>
      <c r="Q4" t="n">
        <v>16323.0994397596</v>
      </c>
      <c r="R4" t="n">
        <v>17959.5077905095</v>
      </c>
      <c r="S4" t="n">
        <v>19935.94332022</v>
      </c>
      <c r="T4" t="n">
        <v>20842.7988290536</v>
      </c>
      <c r="U4" t="n">
        <v>21802.682203203</v>
      </c>
      <c r="V4" t="n">
        <v>22635.6315427905</v>
      </c>
      <c r="W4" t="n">
        <v>23834.3088434896</v>
      </c>
      <c r="X4" t="n">
        <v>25510.7850513077</v>
      </c>
      <c r="Y4" t="n">
        <v>26106.410973561</v>
      </c>
      <c r="Z4" t="n">
        <v>27219.3633397587</v>
      </c>
      <c r="AA4" t="n">
        <v>28642.348091415</v>
      </c>
      <c r="AB4" t="n">
        <v>29943.4304173588</v>
      </c>
      <c r="AC4" t="n">
        <v>31625.8047158317</v>
      </c>
      <c r="AD4" t="n">
        <v>32962.6325601185</v>
      </c>
      <c r="AE4" t="n">
        <v>33211.2964248987</v>
      </c>
      <c r="AF4" t="n">
        <v>33818.8474524604</v>
      </c>
    </row>
    <row r="5">
      <c r="A5" t="s">
        <v>160</v>
      </c>
      <c r="B5" t="s">
        <v>378</v>
      </c>
      <c r="C5" t="s">
        <v>317</v>
      </c>
      <c r="D5" t="s">
        <v>379</v>
      </c>
      <c r="E5" t="s">
        <v>318</v>
      </c>
      <c r="F5" t="n">
        <v>477.479104578846</v>
      </c>
      <c r="G5" t="n">
        <v>500.748174139489</v>
      </c>
      <c r="H5" t="n">
        <v>567.458633635632</v>
      </c>
      <c r="I5" t="n">
        <v>623.174578988763</v>
      </c>
      <c r="J5" t="n">
        <v>669.301671360957</v>
      </c>
      <c r="K5" t="n">
        <v>628.688183062046</v>
      </c>
      <c r="L5" t="n">
        <v>628.097229099612</v>
      </c>
      <c r="M5" t="n">
        <v>633.830586733102</v>
      </c>
      <c r="N5" t="n">
        <v>665.309161129953</v>
      </c>
      <c r="O5" t="n">
        <v>756.886822616498</v>
      </c>
      <c r="P5" t="n">
        <v>827.481825863807</v>
      </c>
      <c r="Q5" t="n">
        <v>998.853905530012</v>
      </c>
      <c r="R5" t="n">
        <v>1184.16990267038</v>
      </c>
      <c r="S5" t="n">
        <v>1380.49109857916</v>
      </c>
      <c r="T5" t="n">
        <v>1420.75986140104</v>
      </c>
      <c r="U5" t="n">
        <v>1546.45474943012</v>
      </c>
      <c r="V5" t="n">
        <v>1736.34400687208</v>
      </c>
      <c r="W5" t="n">
        <v>1997.545604276</v>
      </c>
      <c r="X5" t="n">
        <v>2294.49342489985</v>
      </c>
      <c r="Y5" t="n">
        <v>2486.75203368141</v>
      </c>
      <c r="Z5" t="n">
        <v>2773.1368850746</v>
      </c>
      <c r="AA5" t="n">
        <v>3167.22595528546</v>
      </c>
      <c r="AB5" t="n">
        <v>3442.44623249407</v>
      </c>
      <c r="AC5" t="n">
        <v>3676.18582629263</v>
      </c>
      <c r="AD5" t="n">
        <v>3924.07170553409</v>
      </c>
      <c r="AE5" t="n">
        <v>4078.21792615931</v>
      </c>
      <c r="AF5" t="n">
        <v>4191.74733232515</v>
      </c>
    </row>
    <row r="6">
      <c r="A6" t="s">
        <v>160</v>
      </c>
      <c r="B6" t="s">
        <v>380</v>
      </c>
      <c r="C6" t="s">
        <v>317</v>
      </c>
      <c r="D6" t="s">
        <v>381</v>
      </c>
      <c r="E6" t="s">
        <v>318</v>
      </c>
      <c r="F6" t="n">
        <v>102.16727053237</v>
      </c>
      <c r="G6" t="n">
        <v>133.385537200346</v>
      </c>
      <c r="H6" t="n">
        <v>130.486395054193</v>
      </c>
      <c r="I6" t="n">
        <v>150.918595833153</v>
      </c>
      <c r="J6" t="n">
        <v>174.46608127245</v>
      </c>
      <c r="K6" t="n">
        <v>194.196223148079</v>
      </c>
      <c r="L6" t="n">
        <v>208.963841673568</v>
      </c>
      <c r="M6" t="n">
        <v>225.479199037669</v>
      </c>
      <c r="N6" t="n">
        <v>254.183346144707</v>
      </c>
      <c r="O6" t="n">
        <v>297.358839222102</v>
      </c>
      <c r="P6" t="n">
        <v>325.369792863771</v>
      </c>
      <c r="Q6" t="n">
        <v>394.598997151602</v>
      </c>
      <c r="R6" t="n">
        <v>469.508275217121</v>
      </c>
      <c r="S6" t="n">
        <v>537.861057817218</v>
      </c>
      <c r="T6" t="n">
        <v>569.773275149884</v>
      </c>
      <c r="U6" t="n">
        <v>634.326711103977</v>
      </c>
      <c r="V6" t="n">
        <v>665.445125184035</v>
      </c>
      <c r="W6" t="n">
        <v>693.182431760975</v>
      </c>
      <c r="X6" t="n">
        <v>738.723126868483</v>
      </c>
      <c r="Y6" t="n">
        <v>778.296090559683</v>
      </c>
      <c r="Z6" t="n">
        <v>823.09398808389</v>
      </c>
      <c r="AA6" t="n">
        <v>872.912501162196</v>
      </c>
      <c r="AB6" t="n">
        <v>904.741582181506</v>
      </c>
      <c r="AC6" t="n">
        <v>935.816484798056</v>
      </c>
      <c r="AD6" t="n">
        <v>961.819149381192</v>
      </c>
      <c r="AE6" t="n">
        <v>959.742286713945</v>
      </c>
      <c r="AF6" t="n">
        <v>966.30759435951</v>
      </c>
    </row>
    <row r="7">
      <c r="A7" t="s">
        <v>160</v>
      </c>
      <c r="B7" t="s">
        <v>382</v>
      </c>
      <c r="C7" t="s">
        <v>317</v>
      </c>
      <c r="D7" t="s">
        <v>383</v>
      </c>
      <c r="E7" t="s">
        <v>318</v>
      </c>
      <c r="F7" t="n">
        <v>173.359397841632</v>
      </c>
      <c r="G7" t="n">
        <v>203.215630576129</v>
      </c>
      <c r="H7" t="n">
        <v>189.324291773756</v>
      </c>
      <c r="I7" t="n">
        <v>188.712234977382</v>
      </c>
      <c r="J7" t="n">
        <v>209.296529531328</v>
      </c>
      <c r="K7" t="n">
        <v>218.483745440357</v>
      </c>
      <c r="L7" t="n">
        <v>223.532575640089</v>
      </c>
      <c r="M7" t="n">
        <v>234.036583593198</v>
      </c>
      <c r="N7" t="n">
        <v>250.168623178096</v>
      </c>
      <c r="O7" t="n">
        <v>284.283825391036</v>
      </c>
      <c r="P7" t="n">
        <v>348.039715893478</v>
      </c>
      <c r="Q7" t="n">
        <v>430.026457172537</v>
      </c>
      <c r="R7" t="n">
        <v>474.055683859735</v>
      </c>
      <c r="S7" t="n">
        <v>531.039808125759</v>
      </c>
      <c r="T7" t="n">
        <v>523.113011649886</v>
      </c>
      <c r="U7" t="n">
        <v>545.456293782906</v>
      </c>
      <c r="V7" t="n">
        <v>529.863188468584</v>
      </c>
      <c r="W7" t="n">
        <v>571.612045651159</v>
      </c>
      <c r="X7" t="n">
        <v>617.292341412595</v>
      </c>
      <c r="Y7" t="n">
        <v>638.215106843086</v>
      </c>
      <c r="Z7" t="n">
        <v>704.782598940184</v>
      </c>
      <c r="AA7" t="n">
        <v>832.674364547098</v>
      </c>
      <c r="AB7" t="n">
        <v>899.376377247988</v>
      </c>
      <c r="AC7" t="n">
        <v>936.169966269523</v>
      </c>
      <c r="AD7" t="n">
        <v>999.555298506403</v>
      </c>
      <c r="AE7" t="n">
        <v>1024.91316941998</v>
      </c>
      <c r="AF7" t="n">
        <v>1024.75756053697</v>
      </c>
    </row>
    <row r="8">
      <c r="A8" t="s">
        <v>160</v>
      </c>
      <c r="B8" t="s">
        <v>384</v>
      </c>
      <c r="C8" t="s">
        <v>317</v>
      </c>
      <c r="D8" t="s">
        <v>385</v>
      </c>
      <c r="E8" t="s">
        <v>318</v>
      </c>
      <c r="F8" t="n">
        <v>143.00165605783</v>
      </c>
      <c r="G8" t="n">
        <v>107.303679126388</v>
      </c>
      <c r="H8" t="n">
        <v>142.526437135686</v>
      </c>
      <c r="I8" t="n">
        <v>145.202231815637</v>
      </c>
      <c r="J8" t="n">
        <v>151.020571712768</v>
      </c>
      <c r="K8" t="n">
        <v>138.52874619902</v>
      </c>
      <c r="L8" t="n">
        <v>142.903699382851</v>
      </c>
      <c r="M8" t="n">
        <v>156.553621436303</v>
      </c>
      <c r="N8" t="n">
        <v>165.043651967473</v>
      </c>
      <c r="O8" t="n">
        <v>169.175209484056</v>
      </c>
      <c r="P8" t="n">
        <v>187.250443391285</v>
      </c>
      <c r="Q8" t="n">
        <v>213.453790318952</v>
      </c>
      <c r="R8" t="n">
        <v>248.880239789148</v>
      </c>
      <c r="S8" t="n">
        <v>277.958077337225</v>
      </c>
      <c r="T8" t="n">
        <v>304.375695637643</v>
      </c>
      <c r="U8" t="n">
        <v>361.878834080971</v>
      </c>
      <c r="V8" t="n">
        <v>424.026560053944</v>
      </c>
      <c r="W8" t="n">
        <v>485.231928750274</v>
      </c>
      <c r="X8" t="n">
        <v>561.529235240429</v>
      </c>
      <c r="Y8" t="n">
        <v>628.558326152352</v>
      </c>
      <c r="Z8" t="n">
        <v>706.055580550405</v>
      </c>
      <c r="AA8" t="n">
        <v>786.504323603469</v>
      </c>
      <c r="AB8" t="n">
        <v>914.505809979599</v>
      </c>
      <c r="AC8" t="n">
        <v>1128.06252865838</v>
      </c>
      <c r="AD8" t="n">
        <v>1367.41453300423</v>
      </c>
      <c r="AE8" t="n">
        <v>1486.63197339803</v>
      </c>
      <c r="AF8" t="n">
        <v>1540.07184519577</v>
      </c>
    </row>
    <row r="9">
      <c r="A9" t="s">
        <v>160</v>
      </c>
      <c r="B9" t="s">
        <v>386</v>
      </c>
      <c r="C9" t="s">
        <v>317</v>
      </c>
      <c r="D9" t="s">
        <v>387</v>
      </c>
      <c r="E9" t="s">
        <v>318</v>
      </c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</row>
    <row r="10">
      <c r="A10" t="s">
        <v>160</v>
      </c>
      <c r="B10" t="s">
        <v>388</v>
      </c>
      <c r="C10" t="s">
        <v>317</v>
      </c>
      <c r="D10" t="s">
        <v>389</v>
      </c>
      <c r="E10" t="s">
        <v>318</v>
      </c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</row>
    <row r="11">
      <c r="A11" t="s">
        <v>160</v>
      </c>
      <c r="B11" t="s">
        <v>390</v>
      </c>
      <c r="C11" t="s">
        <v>317</v>
      </c>
      <c r="D11" t="s">
        <v>391</v>
      </c>
      <c r="E11" t="s">
        <v>318</v>
      </c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</row>
    <row r="12">
      <c r="A12" t="s">
        <v>160</v>
      </c>
      <c r="B12" t="s">
        <v>392</v>
      </c>
      <c r="C12" t="s">
        <v>317</v>
      </c>
      <c r="D12" t="s">
        <v>393</v>
      </c>
      <c r="E12" t="s">
        <v>318</v>
      </c>
      <c r="F12" t="n">
        <v>319.201589799038</v>
      </c>
      <c r="G12" t="n">
        <v>352.081037414371</v>
      </c>
      <c r="H12" t="n">
        <v>381.985897567393</v>
      </c>
      <c r="I12" t="n">
        <v>431.44743193514</v>
      </c>
      <c r="J12" t="n">
        <v>471.704066140203</v>
      </c>
      <c r="K12" t="n">
        <v>465.924537375524</v>
      </c>
      <c r="L12" t="n">
        <v>475.904454591865</v>
      </c>
      <c r="M12" t="n">
        <v>481.734813440661</v>
      </c>
      <c r="N12" t="n">
        <v>533.445707952051</v>
      </c>
      <c r="O12" t="n">
        <v>601.904889197182</v>
      </c>
      <c r="P12" t="n">
        <v>669.800061928667</v>
      </c>
      <c r="Q12" t="n">
        <v>794.420436545111</v>
      </c>
      <c r="R12" t="n">
        <v>937.208022520707</v>
      </c>
      <c r="S12" t="n">
        <v>1131.39215776429</v>
      </c>
      <c r="T12" t="n">
        <v>1203.00437190497</v>
      </c>
      <c r="U12" t="n">
        <v>1394.41568350994</v>
      </c>
      <c r="V12" t="n">
        <v>1470.51094219345</v>
      </c>
      <c r="W12" t="n">
        <v>1587.88371853343</v>
      </c>
      <c r="X12" t="n">
        <v>1746.40895538789</v>
      </c>
      <c r="Y12" t="n">
        <v>1879.21463295941</v>
      </c>
      <c r="Z12" t="n">
        <v>2036.82841903586</v>
      </c>
      <c r="AA12" t="n">
        <v>2197.2812228441</v>
      </c>
      <c r="AB12" t="n">
        <v>2372.96669118249</v>
      </c>
      <c r="AC12" t="n">
        <v>2634.32928370054</v>
      </c>
      <c r="AD12" t="n">
        <v>2851.5499212539</v>
      </c>
      <c r="AE12" t="n">
        <v>2928.57064110647</v>
      </c>
      <c r="AF12" t="n">
        <v>3075.79669302433</v>
      </c>
    </row>
    <row r="13">
      <c r="A13" t="s">
        <v>160</v>
      </c>
      <c r="B13" t="s">
        <v>394</v>
      </c>
      <c r="C13" t="s">
        <v>317</v>
      </c>
      <c r="D13" t="s">
        <v>395</v>
      </c>
      <c r="E13" t="s">
        <v>318</v>
      </c>
      <c r="F13" t="n">
        <v>236.064135509772</v>
      </c>
      <c r="G13" t="n">
        <v>270.890268148955</v>
      </c>
      <c r="H13" t="n">
        <v>314.181956674259</v>
      </c>
      <c r="I13" t="n">
        <v>348.498172192632</v>
      </c>
      <c r="J13" t="n">
        <v>399.065953711053</v>
      </c>
      <c r="K13" t="n">
        <v>413.462920141714</v>
      </c>
      <c r="L13" t="n">
        <v>450.677960462357</v>
      </c>
      <c r="M13" t="n">
        <v>497.32870133167</v>
      </c>
      <c r="N13" t="n">
        <v>584.924005839635</v>
      </c>
      <c r="O13" t="n">
        <v>694.528742841774</v>
      </c>
      <c r="P13" t="n">
        <v>796.48979464821</v>
      </c>
      <c r="Q13" t="n">
        <v>983.747357140586</v>
      </c>
      <c r="R13" t="n">
        <v>1101.75323342862</v>
      </c>
      <c r="S13" t="n">
        <v>1347.54703333231</v>
      </c>
      <c r="T13" t="n">
        <v>1397.03709278084</v>
      </c>
      <c r="U13" t="n">
        <v>1581.71357863203</v>
      </c>
      <c r="V13" t="n">
        <v>1665.160298143</v>
      </c>
      <c r="W13" t="n">
        <v>1839.28954846236</v>
      </c>
      <c r="X13" t="n">
        <v>2019.25164469595</v>
      </c>
      <c r="Y13" t="n">
        <v>2162.50073805844</v>
      </c>
      <c r="Z13" t="n">
        <v>2368.14234184769</v>
      </c>
      <c r="AA13" t="n">
        <v>2589.60238224038</v>
      </c>
      <c r="AB13" t="n">
        <v>2805.76837243714</v>
      </c>
      <c r="AC13" t="n">
        <v>3056.86641814388</v>
      </c>
      <c r="AD13" t="n">
        <v>3236.25929882899</v>
      </c>
      <c r="AE13" t="n">
        <v>3454.68337210872</v>
      </c>
      <c r="AF13" t="n">
        <v>3502.75540967424</v>
      </c>
    </row>
    <row r="14">
      <c r="A14" t="s">
        <v>160</v>
      </c>
      <c r="B14" t="s">
        <v>396</v>
      </c>
      <c r="C14" t="s">
        <v>317</v>
      </c>
      <c r="D14" t="s">
        <v>397</v>
      </c>
      <c r="E14" t="s">
        <v>318</v>
      </c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</row>
    <row r="15">
      <c r="A15" t="s">
        <v>160</v>
      </c>
      <c r="B15" t="s">
        <v>398</v>
      </c>
      <c r="C15" t="s">
        <v>317</v>
      </c>
      <c r="D15" t="s">
        <v>399</v>
      </c>
      <c r="E15" t="s">
        <v>318</v>
      </c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</row>
    <row r="16">
      <c r="A16" t="s">
        <v>160</v>
      </c>
      <c r="B16" t="s">
        <v>400</v>
      </c>
      <c r="C16" t="s">
        <v>317</v>
      </c>
      <c r="D16" t="s">
        <v>401</v>
      </c>
      <c r="E16" t="s">
        <v>318</v>
      </c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</row>
    <row r="17">
      <c r="A17" t="s">
        <v>160</v>
      </c>
      <c r="B17" t="s">
        <v>402</v>
      </c>
      <c r="C17" t="s">
        <v>317</v>
      </c>
      <c r="D17" t="s">
        <v>403</v>
      </c>
      <c r="E17" t="s">
        <v>318</v>
      </c>
      <c r="F17" t="n">
        <v>261.066086440152</v>
      </c>
      <c r="G17" t="n">
        <v>302.941112230515</v>
      </c>
      <c r="H17" t="n">
        <v>343.847506732591</v>
      </c>
      <c r="I17" t="n">
        <v>387.987491564815</v>
      </c>
      <c r="J17" t="n">
        <v>439.412263237835</v>
      </c>
      <c r="K17" t="n">
        <v>472.201622741129</v>
      </c>
      <c r="L17" t="n">
        <v>524.378396248589</v>
      </c>
      <c r="M17" t="n">
        <v>584.909914804402</v>
      </c>
      <c r="N17" t="n">
        <v>671.429291074686</v>
      </c>
      <c r="O17" t="n">
        <v>742.232886636329</v>
      </c>
      <c r="P17" t="n">
        <v>829.719744672124</v>
      </c>
      <c r="Q17" t="n">
        <v>958.313529605091</v>
      </c>
      <c r="R17" t="n">
        <v>1098.40948206068</v>
      </c>
      <c r="S17" t="n">
        <v>1236.8256938927</v>
      </c>
      <c r="T17" t="n">
        <v>1365.63000673751</v>
      </c>
      <c r="U17" t="n">
        <v>1535.03195925793</v>
      </c>
      <c r="V17" t="n">
        <v>1589.12391267395</v>
      </c>
      <c r="W17" t="n">
        <v>1632.1652947348</v>
      </c>
      <c r="X17" t="n">
        <v>1692.08092497401</v>
      </c>
      <c r="Y17" t="n">
        <v>1701.31810201971</v>
      </c>
      <c r="Z17" t="n">
        <v>1720.69372077416</v>
      </c>
      <c r="AA17" t="n">
        <v>1758.77146238185</v>
      </c>
      <c r="AB17" t="n">
        <v>1808.29201119705</v>
      </c>
      <c r="AC17" t="n">
        <v>1898.54184486459</v>
      </c>
      <c r="AD17" t="n">
        <v>1927.57027204544</v>
      </c>
      <c r="AE17" t="n">
        <v>1911.05047530406</v>
      </c>
      <c r="AF17" t="n">
        <v>1892.11703046624</v>
      </c>
    </row>
    <row r="18">
      <c r="A18" t="s">
        <v>160</v>
      </c>
      <c r="B18" t="s">
        <v>404</v>
      </c>
      <c r="C18" t="s">
        <v>317</v>
      </c>
      <c r="D18" t="s">
        <v>405</v>
      </c>
      <c r="E18" t="s">
        <v>318</v>
      </c>
      <c r="F18" t="n">
        <v>1684.34062184466</v>
      </c>
      <c r="G18" t="n">
        <v>1609.0571740027</v>
      </c>
      <c r="H18" t="n">
        <v>1538.0637166447</v>
      </c>
      <c r="I18" t="n">
        <v>1510.77995794368</v>
      </c>
      <c r="J18" t="n">
        <v>1641.28842324945</v>
      </c>
      <c r="K18" t="n">
        <v>1681.94012819518</v>
      </c>
      <c r="L18" t="n">
        <v>1815.3554835824</v>
      </c>
      <c r="M18" t="n">
        <v>2014.3935569308</v>
      </c>
      <c r="N18" t="n">
        <v>2426.12336810582</v>
      </c>
      <c r="O18" t="n">
        <v>2731.22827279043</v>
      </c>
      <c r="P18" t="n">
        <v>2928.93858170718</v>
      </c>
      <c r="Q18" t="n">
        <v>3057.80266425999</v>
      </c>
      <c r="R18" t="n">
        <v>3142.94165789885</v>
      </c>
      <c r="S18" t="n">
        <v>3291.15909287929</v>
      </c>
      <c r="T18" t="n">
        <v>3435.05136326931</v>
      </c>
      <c r="U18" t="n">
        <v>2851.52229633629</v>
      </c>
      <c r="V18" t="n">
        <v>2454.64276175093</v>
      </c>
      <c r="W18" t="n">
        <v>2299.75985189341</v>
      </c>
      <c r="X18" t="n">
        <v>2255.61582329363</v>
      </c>
      <c r="Y18" t="n">
        <v>2146.87036474024</v>
      </c>
      <c r="Z18" t="n">
        <v>2137.46877213261</v>
      </c>
      <c r="AA18" t="n">
        <v>2267.93482213337</v>
      </c>
      <c r="AB18" t="n">
        <v>2316.38418833957</v>
      </c>
      <c r="AC18" t="n">
        <v>2503.36488427508</v>
      </c>
      <c r="AD18" t="n">
        <v>2608.04633701378</v>
      </c>
      <c r="AE18" t="n">
        <v>2470.52738813997</v>
      </c>
      <c r="AF18" t="n">
        <v>2261.63086986923</v>
      </c>
    </row>
    <row r="19">
      <c r="A19" t="s">
        <v>160</v>
      </c>
      <c r="B19" t="s">
        <v>406</v>
      </c>
      <c r="C19" t="s">
        <v>317</v>
      </c>
      <c r="D19" t="s">
        <v>407</v>
      </c>
      <c r="E19" t="s">
        <v>318</v>
      </c>
      <c r="F19" t="n">
        <v>156.756896693971</v>
      </c>
      <c r="G19" t="n">
        <v>180.591542427334</v>
      </c>
      <c r="H19" t="n">
        <v>209.578324831193</v>
      </c>
      <c r="I19" t="n">
        <v>245.106687141728</v>
      </c>
      <c r="J19" t="n">
        <v>289.028557383911</v>
      </c>
      <c r="K19" t="n">
        <v>295.867622051746</v>
      </c>
      <c r="L19" t="n">
        <v>308.005148744079</v>
      </c>
      <c r="M19" t="n">
        <v>318.327540101202</v>
      </c>
      <c r="N19" t="n">
        <v>339.780371412899</v>
      </c>
      <c r="O19" t="n">
        <v>377.555666026566</v>
      </c>
      <c r="P19" t="n">
        <v>419.790118028856</v>
      </c>
      <c r="Q19" t="n">
        <v>480.610539564659</v>
      </c>
      <c r="R19" t="n">
        <v>539.41661629207</v>
      </c>
      <c r="S19" t="n">
        <v>606.566241967351</v>
      </c>
      <c r="T19" t="n">
        <v>643.158353548681</v>
      </c>
      <c r="U19" t="n">
        <v>723.918521046308</v>
      </c>
      <c r="V19" t="n">
        <v>744.854622395627</v>
      </c>
      <c r="W19" t="n">
        <v>794.773462427281</v>
      </c>
      <c r="X19" t="n">
        <v>868.806050744124</v>
      </c>
      <c r="Y19" t="n">
        <v>910.6674246793</v>
      </c>
      <c r="Z19" t="n">
        <v>971.687358906549</v>
      </c>
      <c r="AA19" t="n">
        <v>1078.27302279761</v>
      </c>
      <c r="AB19" t="n">
        <v>1118.93687408986</v>
      </c>
      <c r="AC19" t="n">
        <v>1194.7999823722</v>
      </c>
      <c r="AD19" t="n">
        <v>1273.23664125505</v>
      </c>
      <c r="AE19" t="n">
        <v>1267.69514618172</v>
      </c>
      <c r="AF19" t="n">
        <v>1278.06871762182</v>
      </c>
    </row>
    <row r="20">
      <c r="A20" t="s">
        <v>160</v>
      </c>
      <c r="B20" t="s">
        <v>408</v>
      </c>
      <c r="C20" t="s">
        <v>317</v>
      </c>
      <c r="D20" t="s">
        <v>409</v>
      </c>
      <c r="E20" t="s">
        <v>318</v>
      </c>
      <c r="F20" t="n">
        <v>360.875587467847</v>
      </c>
      <c r="G20" t="n">
        <v>274.417181163957</v>
      </c>
      <c r="H20" t="n">
        <v>289.93640609633</v>
      </c>
      <c r="I20" t="n">
        <v>303.575704624891</v>
      </c>
      <c r="J20" t="n">
        <v>352.638157450641</v>
      </c>
      <c r="K20" t="n">
        <v>454.139444764435</v>
      </c>
      <c r="L20" t="n">
        <v>568.917819861183</v>
      </c>
      <c r="M20" t="n">
        <v>818.612668154398</v>
      </c>
      <c r="N20" t="n">
        <v>968.720647781885</v>
      </c>
      <c r="O20" t="n">
        <v>1075.07092424421</v>
      </c>
      <c r="P20" t="n">
        <v>1287.31382724336</v>
      </c>
      <c r="Q20" t="n">
        <v>1636.78381017791</v>
      </c>
      <c r="R20" t="n">
        <v>1678.04394972117</v>
      </c>
      <c r="S20" t="n">
        <v>2029.34575114243</v>
      </c>
      <c r="T20" t="n">
        <v>3448.56692655374</v>
      </c>
      <c r="U20" t="n">
        <v>3603.24707043754</v>
      </c>
      <c r="V20" t="n">
        <v>4096.44157661981</v>
      </c>
      <c r="W20" t="n">
        <v>4719.38590425413</v>
      </c>
      <c r="X20" t="n">
        <v>5113.03239169605</v>
      </c>
      <c r="Y20" t="n">
        <v>4731.14673116871</v>
      </c>
      <c r="Z20" t="n">
        <v>4707.76391977435</v>
      </c>
      <c r="AA20" t="n">
        <v>5084.16789070167</v>
      </c>
      <c r="AB20" t="n">
        <v>5682.97890768499</v>
      </c>
      <c r="AC20" t="n">
        <v>5871.72349765928</v>
      </c>
      <c r="AD20" t="n">
        <v>6290.63453693934</v>
      </c>
      <c r="AE20" t="n">
        <v>5749.19707048599</v>
      </c>
      <c r="AF20" t="n">
        <v>5505.94186752311</v>
      </c>
    </row>
    <row r="21">
      <c r="A21" t="s">
        <v>160</v>
      </c>
      <c r="B21" t="s">
        <v>410</v>
      </c>
      <c r="C21" t="s">
        <v>317</v>
      </c>
      <c r="D21" t="s">
        <v>411</v>
      </c>
      <c r="E21" t="s">
        <v>318</v>
      </c>
      <c r="F21" t="n">
        <v>526.332415584169</v>
      </c>
      <c r="G21" t="n">
        <v>419.292351973048</v>
      </c>
      <c r="H21" t="n">
        <v>440.037724379808</v>
      </c>
      <c r="I21" t="n">
        <v>462.981661471125</v>
      </c>
      <c r="J21" t="n">
        <v>534.163393585777</v>
      </c>
      <c r="K21" t="n">
        <v>732.265779272695</v>
      </c>
      <c r="L21" t="n">
        <v>895.950937277888</v>
      </c>
      <c r="M21" t="n">
        <v>1190.07641835983</v>
      </c>
      <c r="N21" t="n">
        <v>1380.97749402204</v>
      </c>
      <c r="O21" t="n">
        <v>1559.65061338047</v>
      </c>
      <c r="P21" t="n">
        <v>1855.36942305244</v>
      </c>
      <c r="Q21" t="n">
        <v>2231.79608490108</v>
      </c>
      <c r="R21" t="n">
        <v>2416.86287999735</v>
      </c>
      <c r="S21" t="n">
        <v>3019.31734494219</v>
      </c>
      <c r="T21" t="n">
        <v>4404.9985887186</v>
      </c>
      <c r="U21" t="n">
        <v>4407.4528884042</v>
      </c>
      <c r="V21" t="n">
        <v>4825.92947230056</v>
      </c>
      <c r="W21" t="n">
        <v>5358.97998750039</v>
      </c>
      <c r="X21" t="n">
        <v>5764.85078365471</v>
      </c>
      <c r="Y21" t="n">
        <v>5285.44350260817</v>
      </c>
      <c r="Z21" t="n">
        <v>5329.61312488778</v>
      </c>
      <c r="AA21" t="n">
        <v>5759.03449886252</v>
      </c>
      <c r="AB21" t="n">
        <v>6346.11940818187</v>
      </c>
      <c r="AC21" t="n">
        <v>6486.75184173971</v>
      </c>
      <c r="AD21" t="n">
        <v>6798.8391018243</v>
      </c>
      <c r="AE21" t="n">
        <v>6250.29335349752</v>
      </c>
      <c r="AF21" t="n">
        <v>6051.2510299765</v>
      </c>
    </row>
    <row r="22">
      <c r="A22" t="s">
        <v>160</v>
      </c>
      <c r="B22" t="s">
        <v>412</v>
      </c>
      <c r="C22" t="s">
        <v>317</v>
      </c>
      <c r="D22" t="s">
        <v>413</v>
      </c>
      <c r="E22" t="s">
        <v>318</v>
      </c>
      <c r="F22" t="n">
        <v>165.456828116322</v>
      </c>
      <c r="G22" t="n">
        <v>144.875170809092</v>
      </c>
      <c r="H22" t="n">
        <v>150.101318283478</v>
      </c>
      <c r="I22" t="n">
        <v>159.405956846234</v>
      </c>
      <c r="J22" t="n">
        <v>181.525236135136</v>
      </c>
      <c r="K22" t="n">
        <v>278.12633450826</v>
      </c>
      <c r="L22" t="n">
        <v>327.033117416704</v>
      </c>
      <c r="M22" t="n">
        <v>371.463750205434</v>
      </c>
      <c r="N22" t="n">
        <v>412.256846240152</v>
      </c>
      <c r="O22" t="n">
        <v>484.57968913626</v>
      </c>
      <c r="P22" t="n">
        <v>568.055595809086</v>
      </c>
      <c r="Q22" t="n">
        <v>595.012274723177</v>
      </c>
      <c r="R22" t="n">
        <v>738.818930276172</v>
      </c>
      <c r="S22" t="n">
        <v>989.971593799765</v>
      </c>
      <c r="T22" t="n">
        <v>956.431662164869</v>
      </c>
      <c r="U22" t="n">
        <v>804.20581796666</v>
      </c>
      <c r="V22" t="n">
        <v>729.487895680754</v>
      </c>
      <c r="W22" t="n">
        <v>639.594083246264</v>
      </c>
      <c r="X22" t="n">
        <v>651.818391958664</v>
      </c>
      <c r="Y22" t="n">
        <v>554.296771439461</v>
      </c>
      <c r="Z22" t="n">
        <v>621.849205113424</v>
      </c>
      <c r="AA22" t="n">
        <v>674.866608160854</v>
      </c>
      <c r="AB22" t="n">
        <v>663.14050049688</v>
      </c>
      <c r="AC22" t="n">
        <v>615.028344080426</v>
      </c>
      <c r="AD22" t="n">
        <v>508.204564884959</v>
      </c>
      <c r="AE22" t="n">
        <v>501.09628301153</v>
      </c>
      <c r="AF22" t="n">
        <v>545.309162453391</v>
      </c>
    </row>
    <row r="23">
      <c r="A23" t="s">
        <v>160</v>
      </c>
      <c r="B23" t="s">
        <v>414</v>
      </c>
      <c r="C23" t="s">
        <v>317</v>
      </c>
      <c r="D23" t="s">
        <v>415</v>
      </c>
      <c r="E23" t="s">
        <v>318</v>
      </c>
      <c r="F23" t="n">
        <v>352.416956339404</v>
      </c>
      <c r="G23" t="n">
        <v>400.488307904763</v>
      </c>
      <c r="H23" t="n">
        <v>432.667437960916</v>
      </c>
      <c r="I23" t="n">
        <v>471.606643048427</v>
      </c>
      <c r="J23" t="n">
        <v>541.628075337181</v>
      </c>
      <c r="K23" t="n">
        <v>529.39734686283</v>
      </c>
      <c r="L23" t="n">
        <v>540.620218036428</v>
      </c>
      <c r="M23" t="n">
        <v>582.707909181805</v>
      </c>
      <c r="N23" t="n">
        <v>669.038997748152</v>
      </c>
      <c r="O23" t="n">
        <v>875.311637088132</v>
      </c>
      <c r="P23" t="n">
        <v>923.7032856984</v>
      </c>
      <c r="Q23" t="n">
        <v>1009.67440031075</v>
      </c>
      <c r="R23" t="n">
        <v>1147.13185346718</v>
      </c>
      <c r="S23" t="n">
        <v>1231.8665140798</v>
      </c>
      <c r="T23" t="n">
        <v>1256.67047266403</v>
      </c>
      <c r="U23" t="n">
        <v>1261.77904604608</v>
      </c>
      <c r="V23" t="n">
        <v>1356.73149302754</v>
      </c>
      <c r="W23" t="n">
        <v>1349.98464390427</v>
      </c>
      <c r="X23" t="n">
        <v>1218.47095757328</v>
      </c>
      <c r="Y23" t="n">
        <v>1185.77103241601</v>
      </c>
      <c r="Z23" t="n">
        <v>1192.21669471048</v>
      </c>
      <c r="AA23" t="n">
        <v>1119.26593867477</v>
      </c>
      <c r="AB23" t="n">
        <v>1179.56745662227</v>
      </c>
      <c r="AC23" t="n">
        <v>1147.67997687798</v>
      </c>
      <c r="AD23" t="n">
        <v>1035.87186401497</v>
      </c>
      <c r="AE23" t="n">
        <v>844.020030137198</v>
      </c>
      <c r="AF23" t="n">
        <v>805.891089025002</v>
      </c>
    </row>
    <row r="24">
      <c r="A24" t="s">
        <v>160</v>
      </c>
      <c r="B24" t="s">
        <v>416</v>
      </c>
      <c r="C24" t="s">
        <v>317</v>
      </c>
      <c r="D24" t="s">
        <v>417</v>
      </c>
      <c r="E24" t="s">
        <v>318</v>
      </c>
      <c r="F24" t="n">
        <v>607.111145048477</v>
      </c>
      <c r="G24" t="n">
        <v>740.651006894745</v>
      </c>
      <c r="H24" t="n">
        <v>842.997045541189</v>
      </c>
      <c r="I24" t="n">
        <v>945.943293447764</v>
      </c>
      <c r="J24" t="n">
        <v>1124.47004217421</v>
      </c>
      <c r="K24" t="n">
        <v>1333.05654845063</v>
      </c>
      <c r="L24" t="n">
        <v>1572.1432284872</v>
      </c>
      <c r="M24" t="n">
        <v>1922.14633639986</v>
      </c>
      <c r="N24" t="n">
        <v>2304.27988522395</v>
      </c>
      <c r="O24" t="n">
        <v>2626.90135779266</v>
      </c>
      <c r="P24" t="n">
        <v>2921.35114651539</v>
      </c>
      <c r="Q24" t="n">
        <v>3560.67638844946</v>
      </c>
      <c r="R24" t="n">
        <v>4230.55608445031</v>
      </c>
      <c r="S24" t="n">
        <v>4583.83769208703</v>
      </c>
      <c r="T24" t="n">
        <v>4620.23244839399</v>
      </c>
      <c r="U24" t="n">
        <v>4508.54078765979</v>
      </c>
      <c r="V24" t="n">
        <v>5134.50261835923</v>
      </c>
      <c r="W24" t="n">
        <v>5419.34559696132</v>
      </c>
      <c r="X24" t="n">
        <v>5726.14095411753</v>
      </c>
      <c r="Y24" t="n">
        <v>5529.82849848069</v>
      </c>
      <c r="Z24" t="n">
        <v>5877.46624056394</v>
      </c>
      <c r="AA24" t="n">
        <v>3450.10717093002</v>
      </c>
      <c r="AB24" t="n">
        <v>4938.39369748776</v>
      </c>
      <c r="AC24" t="n">
        <v>6121.68075703947</v>
      </c>
      <c r="AD24" t="n">
        <v>6885.25349992354</v>
      </c>
      <c r="AE24" t="n">
        <v>6646.97966157236</v>
      </c>
      <c r="AF24" t="n">
        <v>8125.07891781462</v>
      </c>
    </row>
    <row r="25">
      <c r="A25" t="s">
        <v>160</v>
      </c>
      <c r="B25" t="s">
        <v>418</v>
      </c>
      <c r="C25" t="s">
        <v>317</v>
      </c>
      <c r="D25" t="s">
        <v>419</v>
      </c>
      <c r="E25" t="s">
        <v>318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</row>
    <row r="26">
      <c r="A26" t="s">
        <v>160</v>
      </c>
      <c r="B26" t="s">
        <v>420</v>
      </c>
      <c r="C26" t="s">
        <v>317</v>
      </c>
      <c r="D26" t="s">
        <v>421</v>
      </c>
      <c r="E26" t="s">
        <v>318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</row>
    <row r="27">
      <c r="A27" t="s">
        <v>160</v>
      </c>
      <c r="B27" t="s">
        <v>422</v>
      </c>
      <c r="C27" t="s">
        <v>317</v>
      </c>
      <c r="D27" t="s">
        <v>423</v>
      </c>
      <c r="E27" t="s">
        <v>318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</row>
    <row r="28">
      <c r="A28" t="s">
        <v>160</v>
      </c>
      <c r="B28" t="s">
        <v>424</v>
      </c>
      <c r="C28" t="s">
        <v>317</v>
      </c>
      <c r="D28" t="s">
        <v>425</v>
      </c>
      <c r="E28" t="s">
        <v>318</v>
      </c>
      <c r="F28" t="n">
        <v>185.704819853148</v>
      </c>
      <c r="G28" t="n">
        <v>228.205903943988</v>
      </c>
      <c r="H28" t="n">
        <v>261.057673979568</v>
      </c>
      <c r="I28" t="n">
        <v>297.170636133114</v>
      </c>
      <c r="J28" t="n">
        <v>352.844432977541</v>
      </c>
      <c r="K28" t="n">
        <v>556.334289866601</v>
      </c>
      <c r="L28" t="n">
        <v>737.471281078586</v>
      </c>
      <c r="M28" t="n">
        <v>890.239670053309</v>
      </c>
      <c r="N28" t="n">
        <v>1030.50043749992</v>
      </c>
      <c r="O28" t="n">
        <v>1184.15732268597</v>
      </c>
      <c r="P28" t="n">
        <v>1363.99811693893</v>
      </c>
      <c r="Q28" t="n">
        <v>1476.90213755419</v>
      </c>
      <c r="R28" t="n">
        <v>1626.06614327781</v>
      </c>
      <c r="S28" t="n">
        <v>1708.28961225395</v>
      </c>
      <c r="T28" t="n">
        <v>1767.85993873571</v>
      </c>
      <c r="U28" t="n">
        <v>2343.13084645106</v>
      </c>
      <c r="V28" t="n">
        <v>2556.07142024183</v>
      </c>
      <c r="W28" t="n">
        <v>2481.01611410236</v>
      </c>
      <c r="X28" t="n">
        <v>2470.85087517715</v>
      </c>
      <c r="Y28" t="n">
        <v>2392.09534434414</v>
      </c>
      <c r="Z28" t="n">
        <v>2262.86269144325</v>
      </c>
      <c r="AA28" t="n">
        <v>2636.97943109311</v>
      </c>
      <c r="AB28" t="n">
        <v>3293.40571649539</v>
      </c>
      <c r="AC28" t="n">
        <v>1923.33424196019</v>
      </c>
      <c r="AD28" t="n">
        <v>5087.75117947822</v>
      </c>
      <c r="AE28" t="n">
        <v>6763.97804142788</v>
      </c>
      <c r="AF28" t="n">
        <v>5629.18399698907</v>
      </c>
    </row>
    <row r="29">
      <c r="A29" t="s">
        <v>160</v>
      </c>
      <c r="B29" t="s">
        <v>426</v>
      </c>
      <c r="C29" t="s">
        <v>317</v>
      </c>
      <c r="D29" t="s">
        <v>427</v>
      </c>
      <c r="E29" t="s">
        <v>318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</row>
    <row r="30">
      <c r="A30" t="s">
        <v>160</v>
      </c>
      <c r="B30" t="s">
        <v>428</v>
      </c>
      <c r="C30" t="s">
        <v>317</v>
      </c>
      <c r="D30" t="s">
        <v>429</v>
      </c>
      <c r="E30" t="s">
        <v>318</v>
      </c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</row>
    <row r="31">
      <c r="A31" t="s">
        <v>160</v>
      </c>
      <c r="B31" t="s">
        <v>430</v>
      </c>
      <c r="C31" t="s">
        <v>317</v>
      </c>
      <c r="D31" t="s">
        <v>431</v>
      </c>
      <c r="E31" t="s">
        <v>318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</row>
    <row r="32">
      <c r="A32" t="s">
        <v>160</v>
      </c>
      <c r="B32" t="s">
        <v>432</v>
      </c>
      <c r="C32" t="s">
        <v>317</v>
      </c>
      <c r="D32" t="s">
        <v>433</v>
      </c>
      <c r="E32" t="s">
        <v>318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</row>
    <row r="33">
      <c r="A33" t="s">
        <v>160</v>
      </c>
      <c r="B33" t="s">
        <v>434</v>
      </c>
      <c r="C33" t="s">
        <v>317</v>
      </c>
      <c r="D33" t="s">
        <v>435</v>
      </c>
      <c r="E33" t="s">
        <v>318</v>
      </c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</row>
    <row r="34">
      <c r="A34" t="s">
        <v>160</v>
      </c>
      <c r="B34" t="s">
        <v>436</v>
      </c>
      <c r="C34" t="s">
        <v>317</v>
      </c>
      <c r="D34" t="s">
        <v>437</v>
      </c>
      <c r="E34" t="s">
        <v>318</v>
      </c>
      <c r="F34" t="n">
        <v>89.3366728312317</v>
      </c>
      <c r="G34" t="n">
        <v>105.00477352339</v>
      </c>
      <c r="H34" t="n">
        <v>116.649689122867</v>
      </c>
      <c r="I34" t="n">
        <v>128.719398802517</v>
      </c>
      <c r="J34" t="n">
        <v>155.131493642638</v>
      </c>
      <c r="K34" t="n">
        <v>181.424543436472</v>
      </c>
      <c r="L34" t="n">
        <v>207.152005890475</v>
      </c>
      <c r="M34" t="n">
        <v>242.245170874012</v>
      </c>
      <c r="N34" t="n">
        <v>269.19106031242</v>
      </c>
      <c r="O34" t="n">
        <v>296.429408834698</v>
      </c>
      <c r="P34" t="n">
        <v>315.512000079503</v>
      </c>
      <c r="Q34" t="n">
        <v>318.831421017363</v>
      </c>
      <c r="R34" t="n">
        <v>345.907358311614</v>
      </c>
      <c r="S34" t="n">
        <v>364.601650584925</v>
      </c>
      <c r="T34" t="n">
        <v>333.700587684209</v>
      </c>
      <c r="U34" t="n">
        <v>337.982054313613</v>
      </c>
      <c r="V34" t="n">
        <v>340.953650387698</v>
      </c>
      <c r="W34" t="n">
        <v>243.315696097419</v>
      </c>
      <c r="X34" t="n">
        <v>311.442419577306</v>
      </c>
      <c r="Y34" t="n">
        <v>381.270347882975</v>
      </c>
      <c r="Z34" t="n">
        <v>437.306216896522</v>
      </c>
      <c r="AA34" t="n">
        <v>529.628115290758</v>
      </c>
      <c r="AB34" t="n">
        <v>650.894862959983</v>
      </c>
      <c r="AC34" t="n">
        <v>489.043018014703</v>
      </c>
      <c r="AD34" t="n">
        <v>562.180203652254</v>
      </c>
      <c r="AE34" t="n">
        <v>512.668641307164</v>
      </c>
      <c r="AF34" t="n">
        <v>431.238995235133</v>
      </c>
    </row>
    <row r="35">
      <c r="A35" t="s">
        <v>160</v>
      </c>
      <c r="B35" t="s">
        <v>438</v>
      </c>
      <c r="C35" t="s">
        <v>317</v>
      </c>
      <c r="D35" t="s">
        <v>439</v>
      </c>
      <c r="E35" t="s">
        <v>318</v>
      </c>
      <c r="F35" t="n">
        <v>2313.1938257755</v>
      </c>
      <c r="G35" t="n">
        <v>2727.49504816965</v>
      </c>
      <c r="H35" t="n">
        <v>3118.02668430461</v>
      </c>
      <c r="I35" t="n">
        <v>3442.78897757684</v>
      </c>
      <c r="J35" t="n">
        <v>3948.5980486341</v>
      </c>
      <c r="K35" t="n">
        <v>5274.85286941762</v>
      </c>
      <c r="L35" t="n">
        <v>6574.04544914408</v>
      </c>
      <c r="M35" t="n">
        <v>7822.90881284967</v>
      </c>
      <c r="N35" t="n">
        <v>9224.25569353769</v>
      </c>
      <c r="O35" t="n">
        <v>10100.8883163805</v>
      </c>
      <c r="P35" t="n">
        <v>11025.6268684643</v>
      </c>
      <c r="Q35" t="n">
        <v>12087.2367163377</v>
      </c>
      <c r="R35" t="n">
        <v>13813.5991701792</v>
      </c>
      <c r="S35" t="n">
        <v>15047.9949752903</v>
      </c>
      <c r="T35" t="n">
        <v>15063.0011112963</v>
      </c>
      <c r="U35" t="n">
        <v>17028.6773121192</v>
      </c>
      <c r="V35" t="n">
        <v>18737.6762582311</v>
      </c>
      <c r="W35" t="n">
        <v>20075.9991280202</v>
      </c>
      <c r="X35" t="n">
        <v>21254.0617946327</v>
      </c>
      <c r="Y35" t="n">
        <v>21444.2737616047</v>
      </c>
      <c r="Z35" t="n">
        <v>23847.7467434161</v>
      </c>
      <c r="AA35" t="n">
        <v>28267.280645492</v>
      </c>
      <c r="AB35" t="n">
        <v>27794.8062839275</v>
      </c>
      <c r="AC35" t="n">
        <v>28701.3327635042</v>
      </c>
      <c r="AD35" t="n">
        <v>28579.7275334649</v>
      </c>
      <c r="AE35" t="n">
        <v>28233.7668792725</v>
      </c>
      <c r="AF35" t="n">
        <v>29209.0593293362</v>
      </c>
    </row>
    <row r="36">
      <c r="A36" t="s">
        <v>160</v>
      </c>
      <c r="B36" t="s">
        <v>440</v>
      </c>
      <c r="C36" t="s">
        <v>317</v>
      </c>
      <c r="D36" t="s">
        <v>441</v>
      </c>
      <c r="E36" t="s">
        <v>318</v>
      </c>
      <c r="F36" t="n">
        <v>42.2142844124959</v>
      </c>
      <c r="G36" t="n">
        <v>53.1848266035718</v>
      </c>
      <c r="H36" t="n">
        <v>72.066235111455</v>
      </c>
      <c r="I36" t="n">
        <v>83.528218958634</v>
      </c>
      <c r="J36" t="n">
        <v>108.645330877961</v>
      </c>
      <c r="K36" t="n">
        <v>170.719420864118</v>
      </c>
      <c r="L36" t="n">
        <v>245.078389195266</v>
      </c>
      <c r="M36" t="n">
        <v>316.849843540396</v>
      </c>
      <c r="N36" t="n">
        <v>410.216282811574</v>
      </c>
      <c r="O36" t="n">
        <v>535.029753783751</v>
      </c>
      <c r="P36" t="n">
        <v>651.053266814274</v>
      </c>
      <c r="Q36" t="n">
        <v>805.269430395439</v>
      </c>
      <c r="R36" t="n">
        <v>1025.92426384002</v>
      </c>
      <c r="S36" t="n">
        <v>1319.38355082245</v>
      </c>
      <c r="T36" t="n">
        <v>1550.43865956657</v>
      </c>
      <c r="U36" t="n">
        <v>2213.91353355905</v>
      </c>
      <c r="V36" t="n">
        <v>2536.61562506616</v>
      </c>
      <c r="W36" t="n">
        <v>2551.28339574097</v>
      </c>
      <c r="X36" t="n">
        <v>2640.48739626789</v>
      </c>
      <c r="Y36" t="n">
        <v>2585.42999484579</v>
      </c>
      <c r="Z36" t="n">
        <v>2679.57834327665</v>
      </c>
      <c r="AA36" t="n">
        <v>2951.89581663982</v>
      </c>
      <c r="AB36" t="n">
        <v>2706.14083660101</v>
      </c>
      <c r="AC36" t="n">
        <v>2718.72590926054</v>
      </c>
      <c r="AD36" t="n">
        <v>2630.10139846043</v>
      </c>
      <c r="AE36" t="n">
        <v>2538.99708276037</v>
      </c>
      <c r="AF36" t="n">
        <v>2552.99505747238</v>
      </c>
    </row>
    <row r="37">
      <c r="A37" t="s">
        <v>160</v>
      </c>
      <c r="B37" t="s">
        <v>442</v>
      </c>
      <c r="C37" t="s">
        <v>317</v>
      </c>
      <c r="D37" t="s">
        <v>443</v>
      </c>
      <c r="E37" t="s">
        <v>318</v>
      </c>
      <c r="F37" t="n">
        <v>833.034077195285</v>
      </c>
      <c r="G37" t="n">
        <v>1044.05750611716</v>
      </c>
      <c r="H37" t="n">
        <v>1184.08645148448</v>
      </c>
      <c r="I37" t="n">
        <v>1311.75818428436</v>
      </c>
      <c r="J37" t="n">
        <v>1526.98166626417</v>
      </c>
      <c r="K37" t="n">
        <v>2279.77339922483</v>
      </c>
      <c r="L37" t="n">
        <v>3046.81965985778</v>
      </c>
      <c r="M37" t="n">
        <v>3689.14410232577</v>
      </c>
      <c r="N37" t="n">
        <v>4501.43960337174</v>
      </c>
      <c r="O37" t="n">
        <v>4771.41307868712</v>
      </c>
      <c r="P37" t="n">
        <v>5254.45511253316</v>
      </c>
      <c r="Q37" t="n">
        <v>5786.86685504394</v>
      </c>
      <c r="R37" t="n">
        <v>6552.27079077181</v>
      </c>
      <c r="S37" t="n">
        <v>6978.55047010171</v>
      </c>
      <c r="T37" t="n">
        <v>6464.89563602455</v>
      </c>
      <c r="U37" t="n">
        <v>7095.7970191677</v>
      </c>
      <c r="V37" t="n">
        <v>7963.20887490289</v>
      </c>
      <c r="W37" t="n">
        <v>8405.62193409177</v>
      </c>
      <c r="X37" t="n">
        <v>8520.16187963739</v>
      </c>
      <c r="Y37" t="n">
        <v>8272.93626993873</v>
      </c>
      <c r="Z37" t="n">
        <v>10013.534305331</v>
      </c>
      <c r="AA37" t="n">
        <v>13107.6032591305</v>
      </c>
      <c r="AB37" t="n">
        <v>12560.1149089651</v>
      </c>
      <c r="AC37" t="n">
        <v>12901.3142303658</v>
      </c>
      <c r="AD37" t="n">
        <v>12673.9154630395</v>
      </c>
      <c r="AE37" t="n">
        <v>12122.7727857041</v>
      </c>
      <c r="AF37" t="n">
        <v>12166.817217465</v>
      </c>
    </row>
    <row r="38">
      <c r="A38" t="s">
        <v>160</v>
      </c>
      <c r="B38" t="s">
        <v>444</v>
      </c>
      <c r="C38" t="s">
        <v>317</v>
      </c>
      <c r="D38" t="s">
        <v>445</v>
      </c>
      <c r="E38" t="s">
        <v>318</v>
      </c>
      <c r="F38" t="n">
        <v>450.563158788457</v>
      </c>
      <c r="G38" t="n">
        <v>491.048730929176</v>
      </c>
      <c r="H38" t="n">
        <v>543.245416354416</v>
      </c>
      <c r="I38" t="n">
        <v>589.48677786565</v>
      </c>
      <c r="J38" t="n">
        <v>653.840253148188</v>
      </c>
      <c r="K38" t="n">
        <v>1016.28458715756</v>
      </c>
      <c r="L38" t="n">
        <v>1346.65996682893</v>
      </c>
      <c r="M38" t="n">
        <v>1691.98365723061</v>
      </c>
      <c r="N38" t="n">
        <v>2008.64674017345</v>
      </c>
      <c r="O38" t="n">
        <v>2325.3866314638</v>
      </c>
      <c r="P38" t="n">
        <v>2397.12241627704</v>
      </c>
      <c r="Q38" t="n">
        <v>2477.8501459818</v>
      </c>
      <c r="R38" t="n">
        <v>2816.95488257717</v>
      </c>
      <c r="S38" t="n">
        <v>3016.99375884772</v>
      </c>
      <c r="T38" t="n">
        <v>3121.17330608469</v>
      </c>
      <c r="U38" t="n">
        <v>3623.07985339536</v>
      </c>
      <c r="V38" t="n">
        <v>3829.36697627915</v>
      </c>
      <c r="W38" t="n">
        <v>4484.75601214652</v>
      </c>
      <c r="X38" t="n">
        <v>4903.04382995634</v>
      </c>
      <c r="Y38" t="n">
        <v>5185.02271328236</v>
      </c>
      <c r="Z38" t="n">
        <v>5755.3470082056</v>
      </c>
      <c r="AA38" t="n">
        <v>6378.25950210526</v>
      </c>
      <c r="AB38" t="n">
        <v>6479.51943128704</v>
      </c>
      <c r="AC38" t="n">
        <v>6712.26229832587</v>
      </c>
      <c r="AD38" t="n">
        <v>6832.22897189148</v>
      </c>
      <c r="AE38" t="n">
        <v>7326.13793775345</v>
      </c>
      <c r="AF38" t="n">
        <v>7854.55084264379</v>
      </c>
    </row>
    <row r="39">
      <c r="A39" t="s">
        <v>160</v>
      </c>
      <c r="B39" t="s">
        <v>446</v>
      </c>
      <c r="C39" t="s">
        <v>317</v>
      </c>
      <c r="D39" t="s">
        <v>447</v>
      </c>
      <c r="E39" t="s">
        <v>318</v>
      </c>
      <c r="F39" t="n">
        <v>1807.19171118936</v>
      </c>
      <c r="G39" t="n">
        <v>2064.44601095999</v>
      </c>
      <c r="H39" t="n">
        <v>2431.54605014299</v>
      </c>
      <c r="I39" t="n">
        <v>2892.52920830875</v>
      </c>
      <c r="J39" t="n">
        <v>3296.94164597471</v>
      </c>
      <c r="K39" t="n">
        <v>3787.26737649797</v>
      </c>
      <c r="L39" t="n">
        <v>4284.40235290379</v>
      </c>
      <c r="M39" t="n">
        <v>4547.15336280394</v>
      </c>
      <c r="N39" t="n">
        <v>4843.71446892376</v>
      </c>
      <c r="O39" t="n">
        <v>5235.46908506567</v>
      </c>
      <c r="P39" t="n">
        <v>5416.88250090302</v>
      </c>
      <c r="Q39" t="n">
        <v>5731.81065610069</v>
      </c>
      <c r="R39" t="n">
        <v>6210.82725917862</v>
      </c>
      <c r="S39" t="n">
        <v>6677.40375165587</v>
      </c>
      <c r="T39" t="n">
        <v>6639.11198285156</v>
      </c>
      <c r="U39" t="n">
        <v>6648.02438605805</v>
      </c>
      <c r="V39" t="n">
        <v>6679.06118031867</v>
      </c>
      <c r="W39" t="n">
        <v>6182.83475709215</v>
      </c>
      <c r="X39" t="n">
        <v>5935.0187104554</v>
      </c>
      <c r="Y39" t="n">
        <v>6216.287617289</v>
      </c>
      <c r="Z39" t="n">
        <v>6623.04604491452</v>
      </c>
      <c r="AA39" t="n">
        <v>7801.3331831887</v>
      </c>
      <c r="AB39" t="n">
        <v>8816.48932244208</v>
      </c>
      <c r="AC39" t="n">
        <v>9525.46709981617</v>
      </c>
      <c r="AD39" t="n">
        <v>10536.1321626079</v>
      </c>
      <c r="AE39" t="n">
        <v>12610.9574926011</v>
      </c>
      <c r="AF39" t="n">
        <v>13268.7987980171</v>
      </c>
    </row>
    <row r="40">
      <c r="A40" t="s">
        <v>160</v>
      </c>
      <c r="B40" t="s">
        <v>448</v>
      </c>
      <c r="C40" t="s">
        <v>317</v>
      </c>
      <c r="D40" t="s">
        <v>449</v>
      </c>
      <c r="E40" t="s">
        <v>318</v>
      </c>
      <c r="F40" t="n">
        <v>28.5517426303896</v>
      </c>
      <c r="G40" t="n">
        <v>34.5126783545247</v>
      </c>
      <c r="H40" t="n">
        <v>38.3452274225534</v>
      </c>
      <c r="I40" t="n">
        <v>43.4301152261668</v>
      </c>
      <c r="J40" t="n">
        <v>52.872895477836</v>
      </c>
      <c r="K40" t="n">
        <v>51.0708684224223</v>
      </c>
      <c r="L40" t="n">
        <v>57.0008742321682</v>
      </c>
      <c r="M40" t="n">
        <v>71.6251794627424</v>
      </c>
      <c r="N40" t="n">
        <v>92.4608578173738</v>
      </c>
      <c r="O40" t="n">
        <v>124.348036724558</v>
      </c>
      <c r="P40" t="n">
        <v>176.321985433759</v>
      </c>
      <c r="Q40" t="n">
        <v>221.262398740842</v>
      </c>
      <c r="R40" t="n">
        <v>279.720577778998</v>
      </c>
      <c r="S40" t="n">
        <v>291.936297589534</v>
      </c>
      <c r="T40" t="n">
        <v>253.978700419681</v>
      </c>
      <c r="U40" t="n">
        <v>250.994615656029</v>
      </c>
      <c r="V40" t="n">
        <v>271.674473816408</v>
      </c>
      <c r="W40" t="n">
        <v>298.294188145181</v>
      </c>
      <c r="X40" t="n">
        <v>281.928794120193</v>
      </c>
      <c r="Y40" t="n">
        <v>2889.35471572027</v>
      </c>
      <c r="Z40" t="n">
        <v>2082.44708047686</v>
      </c>
      <c r="AA40" t="n">
        <v>1596.00668053819</v>
      </c>
      <c r="AB40" t="n">
        <v>1301.71501167604</v>
      </c>
      <c r="AC40" t="n">
        <v>1009.3565701946</v>
      </c>
      <c r="AD40" t="n">
        <v>707.224476749563</v>
      </c>
      <c r="AE40" t="n">
        <v>540.344634916976</v>
      </c>
      <c r="AF40" t="n">
        <v>637.150017030746</v>
      </c>
    </row>
    <row r="41">
      <c r="A41" t="s">
        <v>160</v>
      </c>
      <c r="B41" t="s">
        <v>450</v>
      </c>
      <c r="C41" t="s">
        <v>317</v>
      </c>
      <c r="D41" t="s">
        <v>451</v>
      </c>
      <c r="E41" t="s">
        <v>318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</row>
    <row r="42">
      <c r="A42" t="s">
        <v>160</v>
      </c>
      <c r="B42" t="s">
        <v>452</v>
      </c>
      <c r="C42" t="s">
        <v>317</v>
      </c>
      <c r="D42" t="s">
        <v>453</v>
      </c>
      <c r="E42" t="s">
        <v>318</v>
      </c>
      <c r="F42" t="n">
        <v>5630.60930090754</v>
      </c>
      <c r="G42" t="n">
        <v>5944.05463230438</v>
      </c>
      <c r="H42" t="n">
        <v>6133.47018991774</v>
      </c>
      <c r="I42" t="n">
        <v>6428.41108852853</v>
      </c>
      <c r="J42" t="n">
        <v>6693.38168501781</v>
      </c>
      <c r="K42" t="n">
        <v>6733.25225339335</v>
      </c>
      <c r="L42" t="n">
        <v>7040.56867888735</v>
      </c>
      <c r="M42" t="n">
        <v>7413.00358822694</v>
      </c>
      <c r="N42" t="n">
        <v>7999.4491901904</v>
      </c>
      <c r="O42" t="n">
        <v>8731.11010928971</v>
      </c>
      <c r="P42" t="n">
        <v>9541.15792864199</v>
      </c>
      <c r="Q42" t="n">
        <v>10526.0086655702</v>
      </c>
      <c r="R42" t="n">
        <v>11698.8061402946</v>
      </c>
      <c r="S42" t="n">
        <v>13158.1228901939</v>
      </c>
      <c r="T42" t="n">
        <v>14360.527603486</v>
      </c>
      <c r="U42" t="n">
        <v>16087.2413677939</v>
      </c>
      <c r="V42" t="n">
        <v>17863.6060431669</v>
      </c>
      <c r="W42" t="n">
        <v>19170.1103076702</v>
      </c>
      <c r="X42" t="n">
        <v>20620.2515917403</v>
      </c>
      <c r="Y42" t="n">
        <v>22191.7650085272</v>
      </c>
      <c r="Z42" t="n">
        <v>24131.3052856373</v>
      </c>
      <c r="AA42" t="n">
        <v>25116.4976761743</v>
      </c>
      <c r="AB42" t="n">
        <v>26046.843072498</v>
      </c>
      <c r="AC42" t="n">
        <v>28067.1720332821</v>
      </c>
      <c r="AD42" t="n">
        <v>28767.4433403853</v>
      </c>
      <c r="AE42" t="n">
        <v>29142.086090363</v>
      </c>
      <c r="AF42" t="n">
        <v>30516.7426107313</v>
      </c>
    </row>
    <row r="43">
      <c r="A43" t="s">
        <v>160</v>
      </c>
      <c r="B43" t="s">
        <v>454</v>
      </c>
      <c r="C43" t="s">
        <v>317</v>
      </c>
      <c r="D43" t="s">
        <v>455</v>
      </c>
      <c r="E43" t="s">
        <v>318</v>
      </c>
      <c r="F43" t="n">
        <v>5952.78042299325</v>
      </c>
      <c r="G43" t="n">
        <v>6330.89322905617</v>
      </c>
      <c r="H43" t="n">
        <v>6563.7378325997</v>
      </c>
      <c r="I43" t="n">
        <v>6908.25072924893</v>
      </c>
      <c r="J43" t="n">
        <v>7276.52073816688</v>
      </c>
      <c r="K43" t="n">
        <v>7302.46323911246</v>
      </c>
      <c r="L43" t="n">
        <v>7602.08786041157</v>
      </c>
      <c r="M43" t="n">
        <v>7993.21055856372</v>
      </c>
      <c r="N43" t="n">
        <v>8603.21374781008</v>
      </c>
      <c r="O43" t="n">
        <v>9423.96613398379</v>
      </c>
      <c r="P43" t="n">
        <v>10292.3325710762</v>
      </c>
      <c r="Q43" t="n">
        <v>11345.7739453623</v>
      </c>
      <c r="R43" t="n">
        <v>12576.7058493198</v>
      </c>
      <c r="S43" t="n">
        <v>14143.3262728889</v>
      </c>
      <c r="T43" t="n">
        <v>15309.6558445397</v>
      </c>
      <c r="U43" t="n">
        <v>17313.7432248164</v>
      </c>
      <c r="V43" t="n">
        <v>19233.0497892614</v>
      </c>
      <c r="W43" t="n">
        <v>20921.5854637496</v>
      </c>
      <c r="X43" t="n">
        <v>22473.7929183482</v>
      </c>
      <c r="Y43" t="n">
        <v>24063.9437049013</v>
      </c>
      <c r="Z43" t="n">
        <v>25987.6253079794</v>
      </c>
      <c r="AA43" t="n">
        <v>27533.1214429204</v>
      </c>
      <c r="AB43" t="n">
        <v>28698.6222061676</v>
      </c>
      <c r="AC43" t="n">
        <v>30949.1103136214</v>
      </c>
      <c r="AD43" t="n">
        <v>30226.5482631659</v>
      </c>
      <c r="AE43" t="n">
        <v>30693.8328867717</v>
      </c>
      <c r="AF43" t="n">
        <v>33804.9830306307</v>
      </c>
    </row>
    <row r="44">
      <c r="A44" t="s">
        <v>160</v>
      </c>
      <c r="B44" t="s">
        <v>456</v>
      </c>
      <c r="C44" t="s">
        <v>317</v>
      </c>
      <c r="D44" t="s">
        <v>457</v>
      </c>
      <c r="E44" t="s">
        <v>318</v>
      </c>
      <c r="F44" t="n">
        <v>20077.1328037098</v>
      </c>
      <c r="G44" t="n">
        <v>22052.3225692475</v>
      </c>
      <c r="H44" t="n">
        <v>24021.018784544</v>
      </c>
      <c r="I44" t="n">
        <v>26062.9587249327</v>
      </c>
      <c r="J44" t="n">
        <v>28851.2046708222</v>
      </c>
      <c r="K44" t="n">
        <v>32031.5000801795</v>
      </c>
      <c r="L44" t="n">
        <v>35722.9893369091</v>
      </c>
      <c r="M44" t="n">
        <v>39714.9378612154</v>
      </c>
      <c r="N44" t="n">
        <v>44496.6149338429</v>
      </c>
      <c r="O44" t="n">
        <v>49458.2078074431</v>
      </c>
      <c r="P44" t="n">
        <v>54256.2619862845</v>
      </c>
      <c r="Q44" t="n">
        <v>60363.2509300398</v>
      </c>
      <c r="R44" t="n">
        <v>67611.7014267388</v>
      </c>
      <c r="S44" t="n">
        <v>74862.0358159882</v>
      </c>
      <c r="T44" t="n">
        <v>78971.0817377099</v>
      </c>
      <c r="U44" t="n">
        <v>84465.9254607641</v>
      </c>
      <c r="V44" t="n">
        <v>89746.6755268072</v>
      </c>
      <c r="W44" t="n">
        <v>93812.3776588642</v>
      </c>
      <c r="X44" t="n">
        <v>98861.2173451628</v>
      </c>
      <c r="Y44" t="n">
        <v>100625.823996573</v>
      </c>
      <c r="Z44" t="n">
        <v>106502.898378667</v>
      </c>
      <c r="AA44" t="n">
        <v>113162.902345355</v>
      </c>
      <c r="AB44" t="n">
        <v>118984.55663788</v>
      </c>
      <c r="AC44" t="n">
        <v>123847.967630078</v>
      </c>
      <c r="AD44" t="n">
        <v>129188.848117076</v>
      </c>
      <c r="AE44" t="n">
        <v>131703.848938759</v>
      </c>
      <c r="AF44" t="n">
        <v>137118.327449126</v>
      </c>
    </row>
    <row r="45">
      <c r="A45" t="s">
        <v>160</v>
      </c>
      <c r="B45" t="s">
        <v>458</v>
      </c>
      <c r="C45" t="s">
        <v>317</v>
      </c>
      <c r="D45" t="s">
        <v>459</v>
      </c>
      <c r="E45" t="s">
        <v>318</v>
      </c>
      <c r="F45" t="n">
        <v>20004.4434405392</v>
      </c>
      <c r="G45" t="n">
        <v>21973.8348912997</v>
      </c>
      <c r="H45" t="n">
        <v>23936.7099074525</v>
      </c>
      <c r="I45" t="n">
        <v>25972.7795068083</v>
      </c>
      <c r="J45" t="n">
        <v>28753.7614808548</v>
      </c>
      <c r="K45" t="n">
        <v>31921.2585590221</v>
      </c>
      <c r="L45" t="n">
        <v>35597.5431262425</v>
      </c>
      <c r="M45" t="n">
        <v>39571.0596008101</v>
      </c>
      <c r="N45" t="n">
        <v>44329.9698153835</v>
      </c>
      <c r="O45" t="n">
        <v>49268.9509229519</v>
      </c>
      <c r="P45" t="n">
        <v>54044.5424599612</v>
      </c>
      <c r="Q45" t="n">
        <v>60127.2071985691</v>
      </c>
      <c r="R45" t="n">
        <v>67349.8137228145</v>
      </c>
      <c r="S45" t="n">
        <v>74571.3252596104</v>
      </c>
      <c r="T45" t="n">
        <v>78661.4673357788</v>
      </c>
      <c r="U45" t="n">
        <v>84146.3683521316</v>
      </c>
      <c r="V45" t="n">
        <v>89419.6269871537</v>
      </c>
      <c r="W45" t="n">
        <v>93470.8298188625</v>
      </c>
      <c r="X45" t="n">
        <v>98500.5195242813</v>
      </c>
      <c r="Y45" t="n">
        <v>100238.717439722</v>
      </c>
      <c r="Z45" t="n">
        <v>106105.230997941</v>
      </c>
      <c r="AA45" t="n">
        <v>112753.682145141</v>
      </c>
      <c r="AB45" t="n">
        <v>118541.933387013</v>
      </c>
      <c r="AC45" t="n">
        <v>123369.798268353</v>
      </c>
      <c r="AD45" t="n">
        <v>128675.143989655</v>
      </c>
      <c r="AE45" t="n">
        <v>131157.205620265</v>
      </c>
      <c r="AF45" t="n">
        <v>136541.358190215</v>
      </c>
    </row>
    <row r="46">
      <c r="A46" t="s">
        <v>160</v>
      </c>
      <c r="B46" t="s">
        <v>460</v>
      </c>
      <c r="C46" t="s">
        <v>317</v>
      </c>
      <c r="D46" t="s">
        <v>461</v>
      </c>
      <c r="E46" t="s">
        <v>318</v>
      </c>
      <c r="F46" t="n">
        <v>322.171122085709</v>
      </c>
      <c r="G46" t="n">
        <v>386.838596751782</v>
      </c>
      <c r="H46" t="n">
        <v>430.267642681957</v>
      </c>
      <c r="I46" t="n">
        <v>479.839640720404</v>
      </c>
      <c r="J46" t="n">
        <v>583.13905314907</v>
      </c>
      <c r="K46" t="n">
        <v>569.210985719107</v>
      </c>
      <c r="L46" t="n">
        <v>561.519181524216</v>
      </c>
      <c r="M46" t="n">
        <v>580.206970336784</v>
      </c>
      <c r="N46" t="n">
        <v>603.764557619685</v>
      </c>
      <c r="O46" t="n">
        <v>692.856024694071</v>
      </c>
      <c r="P46" t="n">
        <v>751.174642434235</v>
      </c>
      <c r="Q46" t="n">
        <v>819.765279792132</v>
      </c>
      <c r="R46" t="n">
        <v>877.8997090252</v>
      </c>
      <c r="S46" t="n">
        <v>985.203382694956</v>
      </c>
      <c r="T46" t="n">
        <v>949.128241053746</v>
      </c>
      <c r="U46" t="n">
        <v>1226.50185702245</v>
      </c>
      <c r="V46" t="n">
        <v>1369.4437460945</v>
      </c>
      <c r="W46" t="n">
        <v>1751.47515607935</v>
      </c>
      <c r="X46" t="n">
        <v>1853.54132660796</v>
      </c>
      <c r="Y46" t="n">
        <v>1872.1786963741</v>
      </c>
      <c r="Z46" t="n">
        <v>1856.32002234213</v>
      </c>
      <c r="AA46" t="n">
        <v>2416.62376674613</v>
      </c>
      <c r="AB46" t="n">
        <v>2651.77913366963</v>
      </c>
      <c r="AC46" t="n">
        <v>2881.93828033928</v>
      </c>
      <c r="AD46" t="n">
        <v>1459.1049227806</v>
      </c>
      <c r="AE46" t="n">
        <v>1551.74679640864</v>
      </c>
      <c r="AF46" t="n">
        <v>3288.24041989942</v>
      </c>
    </row>
    <row r="47">
      <c r="A47" t="s">
        <v>160</v>
      </c>
      <c r="B47" t="s">
        <v>462</v>
      </c>
      <c r="C47" t="s">
        <v>317</v>
      </c>
      <c r="D47" t="s">
        <v>463</v>
      </c>
      <c r="E47" t="s">
        <v>318</v>
      </c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</row>
    <row r="48">
      <c r="A48" t="s">
        <v>160</v>
      </c>
      <c r="B48" t="s">
        <v>464</v>
      </c>
      <c r="C48" t="s">
        <v>317</v>
      </c>
      <c r="D48" t="s">
        <v>465</v>
      </c>
      <c r="E48" t="s">
        <v>318</v>
      </c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</row>
    <row r="49">
      <c r="A49" t="s">
        <v>160</v>
      </c>
      <c r="B49" t="s">
        <v>466</v>
      </c>
      <c r="C49" t="s">
        <v>317</v>
      </c>
      <c r="D49" t="s">
        <v>467</v>
      </c>
      <c r="E49" t="s">
        <v>318</v>
      </c>
      <c r="F49" t="n">
        <v>3306.36708843703</v>
      </c>
      <c r="G49" t="n">
        <v>4004.70661271488</v>
      </c>
      <c r="H49" t="n">
        <v>4602.65488277565</v>
      </c>
      <c r="I49" t="n">
        <v>5262.2378048205</v>
      </c>
      <c r="J49" t="n">
        <v>5947.93793332504</v>
      </c>
      <c r="K49" t="n">
        <v>6597.03573041497</v>
      </c>
      <c r="L49" t="n">
        <v>7515.9584683397</v>
      </c>
      <c r="M49" t="n">
        <v>8398.72540461435</v>
      </c>
      <c r="N49" t="n">
        <v>9426.98550756555</v>
      </c>
      <c r="O49" t="n">
        <v>10548.1882000036</v>
      </c>
      <c r="P49" t="n">
        <v>11886.3253355793</v>
      </c>
      <c r="Q49" t="n">
        <v>13338.3319146662</v>
      </c>
      <c r="R49" t="n">
        <v>14948.3049086218</v>
      </c>
      <c r="S49" t="n">
        <v>16697.7677899484</v>
      </c>
      <c r="T49" t="n">
        <v>18332.7271256921</v>
      </c>
      <c r="U49" t="n">
        <v>19362.5443139857</v>
      </c>
      <c r="V49" t="n">
        <v>20414.6541227112</v>
      </c>
      <c r="W49" t="n">
        <v>20984.0387043803</v>
      </c>
      <c r="X49" t="n">
        <v>21677.9144446009</v>
      </c>
      <c r="Y49" t="n">
        <v>22025.549404624</v>
      </c>
      <c r="Z49" t="n">
        <v>22321.6598452835</v>
      </c>
      <c r="AA49" t="n">
        <v>22593.2079003202</v>
      </c>
      <c r="AB49" t="n">
        <v>23305.534561156</v>
      </c>
      <c r="AC49" t="n">
        <v>24116.7945164913</v>
      </c>
      <c r="AD49" t="n">
        <v>24546.5002467249</v>
      </c>
      <c r="AE49" t="n">
        <v>25349.6243449598</v>
      </c>
      <c r="AF49" t="n">
        <v>26354.4125551855</v>
      </c>
    </row>
    <row r="50">
      <c r="A50" t="s">
        <v>160</v>
      </c>
      <c r="B50" t="s">
        <v>468</v>
      </c>
      <c r="C50" t="s">
        <v>317</v>
      </c>
      <c r="D50" t="s">
        <v>469</v>
      </c>
      <c r="E50" t="s">
        <v>318</v>
      </c>
      <c r="F50" t="n">
        <v>416.276933084235</v>
      </c>
      <c r="G50" t="n">
        <v>473.733548694312</v>
      </c>
      <c r="H50" t="n">
        <v>507.722744432348</v>
      </c>
      <c r="I50" t="n">
        <v>557.398846798142</v>
      </c>
      <c r="J50" t="n">
        <v>634.677048712107</v>
      </c>
      <c r="K50" t="n">
        <v>710.742947289407</v>
      </c>
      <c r="L50" t="n">
        <v>805.418326373179</v>
      </c>
      <c r="M50" t="n">
        <v>923.195076569853</v>
      </c>
      <c r="N50" t="n">
        <v>1110.53484282393</v>
      </c>
      <c r="O50" t="n">
        <v>1373.48168540646</v>
      </c>
      <c r="P50" t="n">
        <v>1706.83169392719</v>
      </c>
      <c r="Q50" t="n">
        <v>2098.51927656835</v>
      </c>
      <c r="R50" t="n">
        <v>2542.32268597997</v>
      </c>
      <c r="S50" t="n">
        <v>3003.67378807818</v>
      </c>
      <c r="T50" t="n">
        <v>3409.59536806591</v>
      </c>
      <c r="U50" t="n">
        <v>3633.99997753787</v>
      </c>
      <c r="V50" t="n">
        <v>3883.2282283137</v>
      </c>
      <c r="W50" t="n">
        <v>4021.8564649827</v>
      </c>
      <c r="X50" t="n">
        <v>4316.9962549182</v>
      </c>
      <c r="Y50" t="n">
        <v>4460.07151500598</v>
      </c>
      <c r="Z50" t="n">
        <v>4593.5513859644</v>
      </c>
      <c r="AA50" t="n">
        <v>4675.29626466639</v>
      </c>
      <c r="AB50" t="n">
        <v>4747.17732650098</v>
      </c>
      <c r="AC50" t="n">
        <v>4872.75862282061</v>
      </c>
      <c r="AD50" t="n">
        <v>4980.93509146492</v>
      </c>
      <c r="AE50" t="n">
        <v>5050.85315491534</v>
      </c>
      <c r="AF50" t="n">
        <v>5152.66316557799</v>
      </c>
    </row>
    <row r="51">
      <c r="A51" t="s">
        <v>160</v>
      </c>
      <c r="B51" t="s">
        <v>470</v>
      </c>
      <c r="C51" t="s">
        <v>317</v>
      </c>
      <c r="D51" t="s">
        <v>471</v>
      </c>
      <c r="E51" t="s">
        <v>318</v>
      </c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</row>
    <row r="52">
      <c r="A52" t="s">
        <v>160</v>
      </c>
      <c r="B52" t="s">
        <v>472</v>
      </c>
      <c r="C52" t="s">
        <v>317</v>
      </c>
      <c r="D52" t="s">
        <v>473</v>
      </c>
      <c r="E52" t="s">
        <v>318</v>
      </c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</row>
    <row r="53">
      <c r="A53" t="s">
        <v>160</v>
      </c>
      <c r="B53" t="s">
        <v>474</v>
      </c>
      <c r="C53" t="s">
        <v>317</v>
      </c>
      <c r="D53" t="s">
        <v>475</v>
      </c>
      <c r="E53" t="s">
        <v>318</v>
      </c>
      <c r="F53" t="n">
        <v>1263.06552125448</v>
      </c>
      <c r="G53" t="n">
        <v>1408.44931662567</v>
      </c>
      <c r="H53" t="n">
        <v>1547.55277582086</v>
      </c>
      <c r="I53" t="n">
        <v>1668.63521358572</v>
      </c>
      <c r="J53" t="n">
        <v>1865.38953684521</v>
      </c>
      <c r="K53" t="n">
        <v>2275.12657224309</v>
      </c>
      <c r="L53" t="n">
        <v>2635.94834736243</v>
      </c>
      <c r="M53" t="n">
        <v>3093.04881402358</v>
      </c>
      <c r="N53" t="n">
        <v>3583.77133131996</v>
      </c>
      <c r="O53" t="n">
        <v>4233.4069034657</v>
      </c>
      <c r="P53" t="n">
        <v>4939.75146259996</v>
      </c>
      <c r="Q53" t="n">
        <v>5724.64819439962</v>
      </c>
      <c r="R53" t="n">
        <v>6688.41759414407</v>
      </c>
      <c r="S53" t="n">
        <v>7498.19833857512</v>
      </c>
      <c r="T53" t="n">
        <v>8059.6941896959</v>
      </c>
      <c r="U53" t="n">
        <v>8099.33562857284</v>
      </c>
      <c r="V53" t="n">
        <v>7474.83633930203</v>
      </c>
      <c r="W53" t="n">
        <v>7169.22713890519</v>
      </c>
      <c r="X53" t="n">
        <v>7385.88815401846</v>
      </c>
      <c r="Y53" t="n">
        <v>7149.74763232397</v>
      </c>
      <c r="Z53" t="n">
        <v>6888.27499357435</v>
      </c>
      <c r="AA53" t="n">
        <v>6534.57523897197</v>
      </c>
      <c r="AB53" t="n">
        <v>6407.6236628811</v>
      </c>
      <c r="AC53" t="n">
        <v>5970.1801716542</v>
      </c>
      <c r="AD53" t="n">
        <v>5589.6265338207</v>
      </c>
      <c r="AE53" t="n">
        <v>4977.49583204089</v>
      </c>
      <c r="AF53" t="n">
        <v>5022.41002538347</v>
      </c>
    </row>
    <row r="54">
      <c r="A54" t="s">
        <v>160</v>
      </c>
      <c r="B54" t="s">
        <v>476</v>
      </c>
      <c r="C54" t="s">
        <v>317</v>
      </c>
      <c r="D54" t="s">
        <v>477</v>
      </c>
      <c r="E54" t="s">
        <v>318</v>
      </c>
      <c r="F54" t="n">
        <v>1384.30713502726</v>
      </c>
      <c r="G54" t="n">
        <v>1543.80667426588</v>
      </c>
      <c r="H54" t="n">
        <v>1694.42123463661</v>
      </c>
      <c r="I54" t="n">
        <v>1827.97322063878</v>
      </c>
      <c r="J54" t="n">
        <v>2048.93553342034</v>
      </c>
      <c r="K54" t="n">
        <v>2460.50372650134</v>
      </c>
      <c r="L54" t="n">
        <v>2809.334055656</v>
      </c>
      <c r="M54" t="n">
        <v>3264.16549593579</v>
      </c>
      <c r="N54" t="n">
        <v>3759.32983343292</v>
      </c>
      <c r="O54" t="n">
        <v>4415.81632431797</v>
      </c>
      <c r="P54" t="n">
        <v>5129.50261035559</v>
      </c>
      <c r="Q54" t="n">
        <v>5930.99696610538</v>
      </c>
      <c r="R54" t="n">
        <v>6916.59587668548</v>
      </c>
      <c r="S54" t="n">
        <v>7744.76104163401</v>
      </c>
      <c r="T54" t="n">
        <v>8312.2393475233</v>
      </c>
      <c r="U54" t="n">
        <v>8377.77910263762</v>
      </c>
      <c r="V54" t="n">
        <v>7783.21114523706</v>
      </c>
      <c r="W54" t="n">
        <v>7470.56608905096</v>
      </c>
      <c r="X54" t="n">
        <v>7691.98384072178</v>
      </c>
      <c r="Y54" t="n">
        <v>7455.61096682512</v>
      </c>
      <c r="Z54" t="n">
        <v>7124.48409671289</v>
      </c>
      <c r="AA54" t="n">
        <v>6792.49542285093</v>
      </c>
      <c r="AB54" t="n">
        <v>6664.46667641715</v>
      </c>
      <c r="AC54" t="n">
        <v>6246.00060979116</v>
      </c>
      <c r="AD54" t="n">
        <v>5863.34502834405</v>
      </c>
      <c r="AE54" t="n">
        <v>5259.72017742316</v>
      </c>
      <c r="AF54" t="n">
        <v>5290.37141871053</v>
      </c>
    </row>
    <row r="55">
      <c r="A55" t="s">
        <v>160</v>
      </c>
      <c r="B55" t="s">
        <v>478</v>
      </c>
      <c r="C55" t="s">
        <v>317</v>
      </c>
      <c r="D55" t="s">
        <v>479</v>
      </c>
      <c r="E55" t="s">
        <v>318</v>
      </c>
      <c r="F55" t="n">
        <v>121.241613772775</v>
      </c>
      <c r="G55" t="n">
        <v>135.357357640213</v>
      </c>
      <c r="H55" t="n">
        <v>146.868458815756</v>
      </c>
      <c r="I55" t="n">
        <v>159.338007053059</v>
      </c>
      <c r="J55" t="n">
        <v>183.545996575128</v>
      </c>
      <c r="K55" t="n">
        <v>185.377154258242</v>
      </c>
      <c r="L55" t="n">
        <v>173.385708293579</v>
      </c>
      <c r="M55" t="n">
        <v>171.11668191221</v>
      </c>
      <c r="N55" t="n">
        <v>175.558502112957</v>
      </c>
      <c r="O55" t="n">
        <v>182.40942085227</v>
      </c>
      <c r="P55" t="n">
        <v>189.751147755629</v>
      </c>
      <c r="Q55" t="n">
        <v>206.348771705761</v>
      </c>
      <c r="R55" t="n">
        <v>228.178282541412</v>
      </c>
      <c r="S55" t="n">
        <v>246.562703058893</v>
      </c>
      <c r="T55" t="n">
        <v>252.5451578274</v>
      </c>
      <c r="U55" t="n">
        <v>278.443474064781</v>
      </c>
      <c r="V55" t="n">
        <v>308.374805935032</v>
      </c>
      <c r="W55" t="n">
        <v>301.338950145766</v>
      </c>
      <c r="X55" t="n">
        <v>306.095686703323</v>
      </c>
      <c r="Y55" t="n">
        <v>305.863334501157</v>
      </c>
      <c r="Z55" t="n">
        <v>236.209103138542</v>
      </c>
      <c r="AA55" t="n">
        <v>257.920183878958</v>
      </c>
      <c r="AB55" t="n">
        <v>256.843013536052</v>
      </c>
      <c r="AC55" t="n">
        <v>275.820438136966</v>
      </c>
      <c r="AD55" t="n">
        <v>273.718494523353</v>
      </c>
      <c r="AE55" t="n">
        <v>282.224345382275</v>
      </c>
      <c r="AF55" t="n">
        <v>267.961393327068</v>
      </c>
    </row>
    <row r="56">
      <c r="A56" t="s">
        <v>160</v>
      </c>
      <c r="B56" t="s">
        <v>480</v>
      </c>
      <c r="C56" t="s">
        <v>317</v>
      </c>
      <c r="D56" t="s">
        <v>481</v>
      </c>
      <c r="E56" t="s">
        <v>318</v>
      </c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</row>
    <row r="57">
      <c r="A57" t="s">
        <v>160</v>
      </c>
      <c r="B57" t="s">
        <v>482</v>
      </c>
      <c r="C57" t="s">
        <v>317</v>
      </c>
      <c r="D57" t="s">
        <v>483</v>
      </c>
      <c r="E57" t="s">
        <v>318</v>
      </c>
      <c r="F57" t="n">
        <v>25191.8768148367</v>
      </c>
      <c r="G57" t="n">
        <v>27334.5728435915</v>
      </c>
      <c r="H57" t="n">
        <v>29292.0305700921</v>
      </c>
      <c r="I57" t="n">
        <v>31532.44064944</v>
      </c>
      <c r="J57" t="n">
        <v>34648.7391524534</v>
      </c>
      <c r="K57" t="n">
        <v>38152.3877737269</v>
      </c>
      <c r="L57" t="n">
        <v>42472.0659019754</v>
      </c>
      <c r="M57" t="n">
        <v>47224.1305793619</v>
      </c>
      <c r="N57" t="n">
        <v>52951.5012121663</v>
      </c>
      <c r="O57" t="n">
        <v>58776.3898721773</v>
      </c>
      <c r="P57" t="n">
        <v>64832.5722030027</v>
      </c>
      <c r="Q57" t="n">
        <v>72362.5060795002</v>
      </c>
      <c r="R57" t="n">
        <v>81192.6865475051</v>
      </c>
      <c r="S57" t="n">
        <v>89963.5775132469</v>
      </c>
      <c r="T57" t="n">
        <v>95203.7724912616</v>
      </c>
      <c r="U57" t="n">
        <v>100824.004265997</v>
      </c>
      <c r="V57" t="n">
        <v>106156.81153194</v>
      </c>
      <c r="W57" t="n">
        <v>109876.298155517</v>
      </c>
      <c r="X57" t="n">
        <v>114640.987385419</v>
      </c>
      <c r="Y57" t="n">
        <v>118590.065194115</v>
      </c>
      <c r="Z57" t="n">
        <v>123392.109563127</v>
      </c>
      <c r="AA57" t="n">
        <v>129373.692412759</v>
      </c>
      <c r="AB57" t="n">
        <v>135157.157371142</v>
      </c>
      <c r="AC57" t="n">
        <v>140153.011583516</v>
      </c>
      <c r="AD57" t="n">
        <v>145291.810402168</v>
      </c>
      <c r="AE57" t="n">
        <v>147958.012538763</v>
      </c>
      <c r="AF57" t="n">
        <v>154185.678591731</v>
      </c>
    </row>
    <row r="58">
      <c r="A58" t="s">
        <v>160</v>
      </c>
      <c r="B58" t="s">
        <v>484</v>
      </c>
      <c r="C58" t="s">
        <v>317</v>
      </c>
      <c r="D58" t="s">
        <v>485</v>
      </c>
      <c r="E58" t="s">
        <v>318</v>
      </c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</row>
    <row r="59">
      <c r="A59" t="s">
        <v>160</v>
      </c>
      <c r="B59" t="s">
        <v>486</v>
      </c>
      <c r="C59" t="s">
        <v>317</v>
      </c>
      <c r="D59" t="s">
        <v>487</v>
      </c>
      <c r="E59" t="s">
        <v>318</v>
      </c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</row>
  </sheetData>
  <pageMargins left="0.7" right="0.7" top="0.75" bottom="0.75" header="0.3" footer="0.3"/>
  <pageSetup paperSize="9" orientation="portrait" horizontalDpi="300" verticalDpi="300" r:id="rId2"/>
</worksheet>
</file>

<file path=xl/worksheets/sheet1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263</v>
      </c>
      <c r="B1" t="s">
        <v>264</v>
      </c>
      <c r="C1" t="s">
        <v>265</v>
      </c>
      <c r="D1" t="s">
        <v>266</v>
      </c>
      <c r="E1" t="s">
        <v>267</v>
      </c>
      <c r="F1" t="s">
        <v>268</v>
      </c>
      <c r="G1" t="s">
        <v>269</v>
      </c>
      <c r="H1" t="s">
        <v>270</v>
      </c>
      <c r="I1" t="s">
        <v>271</v>
      </c>
      <c r="J1" t="s">
        <v>272</v>
      </c>
      <c r="K1" t="s">
        <v>273</v>
      </c>
      <c r="L1" t="s">
        <v>274</v>
      </c>
      <c r="M1" t="s">
        <v>275</v>
      </c>
      <c r="N1" t="s">
        <v>276</v>
      </c>
      <c r="O1" t="s">
        <v>277</v>
      </c>
      <c r="P1" t="s">
        <v>278</v>
      </c>
      <c r="Q1" t="s">
        <v>279</v>
      </c>
      <c r="R1" t="s">
        <v>280</v>
      </c>
      <c r="S1" t="s">
        <v>281</v>
      </c>
      <c r="T1" t="s">
        <v>282</v>
      </c>
      <c r="U1" t="s">
        <v>283</v>
      </c>
      <c r="V1" t="s">
        <v>284</v>
      </c>
      <c r="W1" t="s">
        <v>285</v>
      </c>
      <c r="X1" t="s">
        <v>286</v>
      </c>
      <c r="Y1" t="s">
        <v>287</v>
      </c>
      <c r="Z1" t="s">
        <v>288</v>
      </c>
      <c r="AA1" t="s">
        <v>289</v>
      </c>
      <c r="AB1" t="s">
        <v>290</v>
      </c>
      <c r="AC1" t="s">
        <v>291</v>
      </c>
      <c r="AD1" t="s">
        <v>292</v>
      </c>
      <c r="AE1" t="s">
        <v>293</v>
      </c>
      <c r="AF1" t="s">
        <v>294</v>
      </c>
    </row>
    <row r="2">
      <c r="A2" t="s">
        <v>162</v>
      </c>
      <c r="B2" t="s">
        <v>295</v>
      </c>
      <c r="C2" t="s">
        <v>317</v>
      </c>
      <c r="D2" t="s">
        <v>297</v>
      </c>
      <c r="E2" t="s">
        <v>318</v>
      </c>
      <c r="F2" t="n">
        <v>34807.0402216266</v>
      </c>
      <c r="G2" t="n">
        <v>35602.3234529265</v>
      </c>
      <c r="H2" t="n">
        <v>36720.7952469856</v>
      </c>
      <c r="I2" t="n">
        <v>37797.2572124376</v>
      </c>
      <c r="J2" t="n">
        <v>39864.1620677531</v>
      </c>
      <c r="K2" t="n">
        <v>42461.5328036033</v>
      </c>
      <c r="L2" t="n">
        <v>44194.7569173909</v>
      </c>
      <c r="M2" t="n">
        <v>46033.7956633245</v>
      </c>
      <c r="N2" t="n">
        <v>48011.6200319031</v>
      </c>
      <c r="O2" t="n">
        <v>51060.1180182085</v>
      </c>
      <c r="P2" t="n">
        <v>54714.0631579454</v>
      </c>
      <c r="Q2" t="n">
        <v>56450.9388219861</v>
      </c>
      <c r="R2" t="n">
        <v>58823.0075814729</v>
      </c>
      <c r="S2" t="n">
        <v>61384.3378763487</v>
      </c>
      <c r="T2" t="n">
        <v>61187.5725809444</v>
      </c>
      <c r="U2" t="n">
        <v>62458.4579240607</v>
      </c>
      <c r="V2" t="n">
        <v>63512.2075096039</v>
      </c>
      <c r="W2" t="n">
        <v>63667.4793890361</v>
      </c>
      <c r="X2" t="n">
        <v>62823.6575990134</v>
      </c>
      <c r="Y2" t="n">
        <v>62759.0369823826</v>
      </c>
      <c r="Z2" t="n">
        <v>62841.3611853336</v>
      </c>
      <c r="AA2" t="n">
        <v>64178.5792906533</v>
      </c>
      <c r="AB2" t="n">
        <v>67236.9803672091</v>
      </c>
      <c r="AC2" t="n">
        <v>70154.2131997051</v>
      </c>
      <c r="AD2" t="n">
        <v>71531.5558228376</v>
      </c>
      <c r="AE2" t="n">
        <v>72084.408779925</v>
      </c>
      <c r="AF2" t="n">
        <v>76946.173931061</v>
      </c>
    </row>
    <row r="3">
      <c r="A3" t="s">
        <v>162</v>
      </c>
      <c r="B3" t="s">
        <v>374</v>
      </c>
      <c r="C3" t="s">
        <v>317</v>
      </c>
      <c r="D3" t="s">
        <v>375</v>
      </c>
      <c r="E3" t="s">
        <v>318</v>
      </c>
      <c r="F3" t="n">
        <v>6390.69560925097</v>
      </c>
      <c r="G3" t="n">
        <v>6649.99554173468</v>
      </c>
      <c r="H3" t="n">
        <v>7012.54601951947</v>
      </c>
      <c r="I3" t="n">
        <v>7388.45482864901</v>
      </c>
      <c r="J3" t="n">
        <v>7968.73433064637</v>
      </c>
      <c r="K3" t="n">
        <v>8308.16096179122</v>
      </c>
      <c r="L3" t="n">
        <v>8591.60315192928</v>
      </c>
      <c r="M3" t="n">
        <v>8885.38144381171</v>
      </c>
      <c r="N3" t="n">
        <v>9164.06866264146</v>
      </c>
      <c r="O3" t="n">
        <v>9442.85427109603</v>
      </c>
      <c r="P3" t="n">
        <v>9839.56805816479</v>
      </c>
      <c r="Q3" t="n">
        <v>10514.0557418138</v>
      </c>
      <c r="R3" t="n">
        <v>10911.3726726421</v>
      </c>
      <c r="S3" t="n">
        <v>11215.682593542</v>
      </c>
      <c r="T3" t="n">
        <v>11414.5882234134</v>
      </c>
      <c r="U3" t="n">
        <v>12254.8105822545</v>
      </c>
      <c r="V3" t="n">
        <v>12391.9166882711</v>
      </c>
      <c r="W3" t="n">
        <v>12556.0017474044</v>
      </c>
      <c r="X3" t="n">
        <v>12336.9742068387</v>
      </c>
      <c r="Y3" t="n">
        <v>12579.6657400024</v>
      </c>
      <c r="Z3" t="n">
        <v>12605.2362834257</v>
      </c>
      <c r="AA3" t="n">
        <v>12469.3283759836</v>
      </c>
      <c r="AB3" t="n">
        <v>12569.5378759187</v>
      </c>
      <c r="AC3" t="n">
        <v>12842.5197505815</v>
      </c>
      <c r="AD3" t="n">
        <v>13260.7026395634</v>
      </c>
      <c r="AE3" t="n">
        <v>13143.774168216</v>
      </c>
      <c r="AF3" t="n">
        <v>14333.7799233425</v>
      </c>
    </row>
    <row r="4">
      <c r="A4" t="s">
        <v>162</v>
      </c>
      <c r="B4" t="s">
        <v>376</v>
      </c>
      <c r="C4" t="s">
        <v>317</v>
      </c>
      <c r="D4" t="s">
        <v>377</v>
      </c>
      <c r="E4" t="s">
        <v>318</v>
      </c>
      <c r="F4" t="n">
        <v>114898.151606034</v>
      </c>
      <c r="G4" t="n">
        <v>121237.277524748</v>
      </c>
      <c r="H4" t="n">
        <v>129553.423844969</v>
      </c>
      <c r="I4" t="n">
        <v>138788.286274458</v>
      </c>
      <c r="J4" t="n">
        <v>151453.051239663</v>
      </c>
      <c r="K4" t="n">
        <v>164366.820586782</v>
      </c>
      <c r="L4" t="n">
        <v>174556.86980316</v>
      </c>
      <c r="M4" t="n">
        <v>183526.223923904</v>
      </c>
      <c r="N4" t="n">
        <v>192214.495557809</v>
      </c>
      <c r="O4" t="n">
        <v>202542.355006335</v>
      </c>
      <c r="P4" t="n">
        <v>213572.262126025</v>
      </c>
      <c r="Q4" t="n">
        <v>225728.792153375</v>
      </c>
      <c r="R4" t="n">
        <v>235623.683681025</v>
      </c>
      <c r="S4" t="n">
        <v>243373.033406805</v>
      </c>
      <c r="T4" t="n">
        <v>235129.322251901</v>
      </c>
      <c r="U4" t="n">
        <v>234126.449760351</v>
      </c>
      <c r="V4" t="n">
        <v>233042.730922392</v>
      </c>
      <c r="W4" t="n">
        <v>230733.126383266</v>
      </c>
      <c r="X4" t="n">
        <v>223328.80436896</v>
      </c>
      <c r="Y4" t="n">
        <v>219412.561862144</v>
      </c>
      <c r="Z4" t="n">
        <v>221401.691824601</v>
      </c>
      <c r="AA4" t="n">
        <v>225252.824625895</v>
      </c>
      <c r="AB4" t="n">
        <v>235095.92686657</v>
      </c>
      <c r="AC4" t="n">
        <v>246836.777422027</v>
      </c>
      <c r="AD4" t="n">
        <v>259376.874383171</v>
      </c>
      <c r="AE4" t="n">
        <v>264420.503846994</v>
      </c>
      <c r="AF4" t="n">
        <v>286381.453106341</v>
      </c>
    </row>
    <row r="5">
      <c r="A5" t="s">
        <v>162</v>
      </c>
      <c r="B5" t="s">
        <v>378</v>
      </c>
      <c r="C5" t="s">
        <v>317</v>
      </c>
      <c r="D5" t="s">
        <v>379</v>
      </c>
      <c r="E5" t="s">
        <v>318</v>
      </c>
      <c r="F5" t="n">
        <v>22152.4801328686</v>
      </c>
      <c r="G5" t="n">
        <v>23565.7880897663</v>
      </c>
      <c r="H5" t="n">
        <v>25261.3079879106</v>
      </c>
      <c r="I5" t="n">
        <v>27146.5603156552</v>
      </c>
      <c r="J5" t="n">
        <v>29776.1444339444</v>
      </c>
      <c r="K5" t="n">
        <v>31925.3255466978</v>
      </c>
      <c r="L5" t="n">
        <v>33524.1818746778</v>
      </c>
      <c r="M5" t="n">
        <v>35385.3622703309</v>
      </c>
      <c r="N5" t="n">
        <v>37370.7064156709</v>
      </c>
      <c r="O5" t="n">
        <v>39883.3623008774</v>
      </c>
      <c r="P5" t="n">
        <v>42543.4798962682</v>
      </c>
      <c r="Q5" t="n">
        <v>45674.5155654616</v>
      </c>
      <c r="R5" t="n">
        <v>47821.5871525907</v>
      </c>
      <c r="S5" t="n">
        <v>50289.0553466598</v>
      </c>
      <c r="T5" t="n">
        <v>49543.4479321891</v>
      </c>
      <c r="U5" t="n">
        <v>51119.9954786346</v>
      </c>
      <c r="V5" t="n">
        <v>52652.5330119235</v>
      </c>
      <c r="W5" t="n">
        <v>53822.0117687898</v>
      </c>
      <c r="X5" t="n">
        <v>53751.9957400307</v>
      </c>
      <c r="Y5" t="n">
        <v>54351.5113479845</v>
      </c>
      <c r="Z5" t="n">
        <v>56493.7327764085</v>
      </c>
      <c r="AA5" t="n">
        <v>59153.7250024201</v>
      </c>
      <c r="AB5" t="n">
        <v>63319.0815784392</v>
      </c>
      <c r="AC5" t="n">
        <v>67798.9721528873</v>
      </c>
      <c r="AD5" t="n">
        <v>72654.1727467943</v>
      </c>
      <c r="AE5" t="n">
        <v>75437.8697371462</v>
      </c>
      <c r="AF5" t="n">
        <v>83037.861531953</v>
      </c>
    </row>
    <row r="6">
      <c r="A6" t="s">
        <v>162</v>
      </c>
      <c r="B6" t="s">
        <v>380</v>
      </c>
      <c r="C6" t="s">
        <v>317</v>
      </c>
      <c r="D6" t="s">
        <v>381</v>
      </c>
      <c r="E6" t="s">
        <v>318</v>
      </c>
      <c r="F6" t="n">
        <v>7067.73124576274</v>
      </c>
      <c r="G6" t="n">
        <v>7365.52191906841</v>
      </c>
      <c r="H6" t="n">
        <v>7867.40743656264</v>
      </c>
      <c r="I6" t="n">
        <v>8427.3373040123</v>
      </c>
      <c r="J6" t="n">
        <v>9140.13782243274</v>
      </c>
      <c r="K6" t="n">
        <v>9564.41574831295</v>
      </c>
      <c r="L6" t="n">
        <v>9897.6457792714</v>
      </c>
      <c r="M6" t="n">
        <v>10133.9582193755</v>
      </c>
      <c r="N6" t="n">
        <v>10367.6122267731</v>
      </c>
      <c r="O6" t="n">
        <v>10642.968666639</v>
      </c>
      <c r="P6" t="n">
        <v>10696.8314737234</v>
      </c>
      <c r="Q6" t="n">
        <v>11018.4356859057</v>
      </c>
      <c r="R6" t="n">
        <v>10983.1801351339</v>
      </c>
      <c r="S6" t="n">
        <v>10788.1842364808</v>
      </c>
      <c r="T6" t="n">
        <v>9970.46232210911</v>
      </c>
      <c r="U6" t="n">
        <v>9574.44975489234</v>
      </c>
      <c r="V6" t="n">
        <v>9190.02027168453</v>
      </c>
      <c r="W6" t="n">
        <v>8708.7188010241</v>
      </c>
      <c r="X6" t="n">
        <v>8148.21019195899</v>
      </c>
      <c r="Y6" t="n">
        <v>7842.53304900474</v>
      </c>
      <c r="Z6" t="n">
        <v>7672.65112841226</v>
      </c>
      <c r="AA6" t="n">
        <v>7545.13394174231</v>
      </c>
      <c r="AB6" t="n">
        <v>7594.61496942133</v>
      </c>
      <c r="AC6" t="n">
        <v>7668.48073697616</v>
      </c>
      <c r="AD6" t="n">
        <v>7712.67616454138</v>
      </c>
      <c r="AE6" t="n">
        <v>7569.8943741963</v>
      </c>
      <c r="AF6" t="n">
        <v>8011.58469763214</v>
      </c>
    </row>
    <row r="7">
      <c r="A7" t="s">
        <v>162</v>
      </c>
      <c r="B7" t="s">
        <v>382</v>
      </c>
      <c r="C7" t="s">
        <v>317</v>
      </c>
      <c r="D7" t="s">
        <v>383</v>
      </c>
      <c r="E7" t="s">
        <v>318</v>
      </c>
      <c r="F7" t="n">
        <v>8654.34927179206</v>
      </c>
      <c r="G7" t="n">
        <v>9302.80672848218</v>
      </c>
      <c r="H7" t="n">
        <v>10185.3531055015</v>
      </c>
      <c r="I7" t="n">
        <v>11209.2978372516</v>
      </c>
      <c r="J7" t="n">
        <v>12413.415147593</v>
      </c>
      <c r="K7" t="n">
        <v>14114.6249479789</v>
      </c>
      <c r="L7" t="n">
        <v>15402.5378622727</v>
      </c>
      <c r="M7" t="n">
        <v>16626.285507095</v>
      </c>
      <c r="N7" t="n">
        <v>17736.982867564</v>
      </c>
      <c r="O7" t="n">
        <v>19287.7714507186</v>
      </c>
      <c r="P7" t="n">
        <v>20834.049458152</v>
      </c>
      <c r="Q7" t="n">
        <v>22499.7893548581</v>
      </c>
      <c r="R7" t="n">
        <v>24073.0049053923</v>
      </c>
      <c r="S7" t="n">
        <v>24640.9431972594</v>
      </c>
      <c r="T7" t="n">
        <v>23485.8574625856</v>
      </c>
      <c r="U7" t="n">
        <v>23258.5343312614</v>
      </c>
      <c r="V7" t="n">
        <v>22946.6162294889</v>
      </c>
      <c r="W7" t="n">
        <v>22883.2066325875</v>
      </c>
      <c r="X7" t="n">
        <v>21869.1291219986</v>
      </c>
      <c r="Y7" t="n">
        <v>21331.1006250725</v>
      </c>
      <c r="Z7" t="n">
        <v>21356.7935012272</v>
      </c>
      <c r="AA7" t="n">
        <v>21716.4867559445</v>
      </c>
      <c r="AB7" t="n">
        <v>22551.9038005253</v>
      </c>
      <c r="AC7" t="n">
        <v>23336.6154878389</v>
      </c>
      <c r="AD7" t="n">
        <v>24429.2506929721</v>
      </c>
      <c r="AE7" t="n">
        <v>24382.6749002522</v>
      </c>
      <c r="AF7" t="n">
        <v>25458.8975616156</v>
      </c>
    </row>
    <row r="8">
      <c r="A8" t="s">
        <v>162</v>
      </c>
      <c r="B8" t="s">
        <v>384</v>
      </c>
      <c r="C8" t="s">
        <v>317</v>
      </c>
      <c r="D8" t="s">
        <v>385</v>
      </c>
      <c r="E8" t="s">
        <v>318</v>
      </c>
      <c r="F8" t="n">
        <v>3648.04907066251</v>
      </c>
      <c r="G8" t="n">
        <v>3868.18625123789</v>
      </c>
      <c r="H8" t="n">
        <v>4049.25073707245</v>
      </c>
      <c r="I8" t="n">
        <v>4178.63574384317</v>
      </c>
      <c r="J8" t="n">
        <v>4432.64083473572</v>
      </c>
      <c r="K8" t="n">
        <v>4917.94214495163</v>
      </c>
      <c r="L8" t="n">
        <v>5319.49650474017</v>
      </c>
      <c r="M8" t="n">
        <v>5626.85490054366</v>
      </c>
      <c r="N8" t="n">
        <v>5855.44402790268</v>
      </c>
      <c r="O8" t="n">
        <v>6523.00422141724</v>
      </c>
      <c r="P8" t="n">
        <v>7217.26012374116</v>
      </c>
      <c r="Q8" t="n">
        <v>7853.13978732495</v>
      </c>
      <c r="R8" t="n">
        <v>8355.69279671716</v>
      </c>
      <c r="S8" t="n">
        <v>8941.44090324702</v>
      </c>
      <c r="T8" t="n">
        <v>10144.0954224151</v>
      </c>
      <c r="U8" t="n">
        <v>11364.5671149473</v>
      </c>
      <c r="V8" t="n">
        <v>12555.5781122873</v>
      </c>
      <c r="W8" t="n">
        <v>12488.6150566569</v>
      </c>
      <c r="X8" t="n">
        <v>12332.250989609</v>
      </c>
      <c r="Y8" t="n">
        <v>12046.1248079766</v>
      </c>
      <c r="Z8" t="n">
        <v>12060.2936044356</v>
      </c>
      <c r="AA8" t="n">
        <v>12278.7569819794</v>
      </c>
      <c r="AB8" t="n">
        <v>12941.3859929136</v>
      </c>
      <c r="AC8" t="n">
        <v>14196.2972735772</v>
      </c>
      <c r="AD8" t="n">
        <v>15961.6089614006</v>
      </c>
      <c r="AE8" t="n">
        <v>16758.3486982493</v>
      </c>
      <c r="AF8" t="n">
        <v>18537.5507414513</v>
      </c>
    </row>
    <row r="9">
      <c r="A9" t="s">
        <v>162</v>
      </c>
      <c r="B9" t="s">
        <v>386</v>
      </c>
      <c r="C9" t="s">
        <v>317</v>
      </c>
      <c r="D9" t="s">
        <v>387</v>
      </c>
      <c r="E9" t="s">
        <v>318</v>
      </c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</row>
    <row r="10">
      <c r="A10" t="s">
        <v>162</v>
      </c>
      <c r="B10" t="s">
        <v>388</v>
      </c>
      <c r="C10" t="s">
        <v>317</v>
      </c>
      <c r="D10" t="s">
        <v>389</v>
      </c>
      <c r="E10" t="s">
        <v>318</v>
      </c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</row>
    <row r="11">
      <c r="A11" t="s">
        <v>162</v>
      </c>
      <c r="B11" t="s">
        <v>390</v>
      </c>
      <c r="C11" t="s">
        <v>317</v>
      </c>
      <c r="D11" t="s">
        <v>391</v>
      </c>
      <c r="E11" t="s">
        <v>318</v>
      </c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</row>
    <row r="12">
      <c r="A12" t="s">
        <v>162</v>
      </c>
      <c r="B12" t="s">
        <v>392</v>
      </c>
      <c r="C12" t="s">
        <v>317</v>
      </c>
      <c r="D12" t="s">
        <v>393</v>
      </c>
      <c r="E12" t="s">
        <v>318</v>
      </c>
      <c r="F12" t="n">
        <v>18029.4601245305</v>
      </c>
      <c r="G12" t="n">
        <v>18849.2736848848</v>
      </c>
      <c r="H12" t="n">
        <v>19973.2313294118</v>
      </c>
      <c r="I12" t="n">
        <v>21145.2338907726</v>
      </c>
      <c r="J12" t="n">
        <v>22869.198955738</v>
      </c>
      <c r="K12" t="n">
        <v>24868.271468662</v>
      </c>
      <c r="L12" t="n">
        <v>26559.3531927808</v>
      </c>
      <c r="M12" t="n">
        <v>28046.6846148783</v>
      </c>
      <c r="N12" t="n">
        <v>29603.721346352</v>
      </c>
      <c r="O12" t="n">
        <v>31490.6088836002</v>
      </c>
      <c r="P12" t="n">
        <v>33528.8169626871</v>
      </c>
      <c r="Q12" t="n">
        <v>35528.9494482097</v>
      </c>
      <c r="R12" t="n">
        <v>37538.5523619833</v>
      </c>
      <c r="S12" t="n">
        <v>38759.3626429027</v>
      </c>
      <c r="T12" t="n">
        <v>37002.5961940192</v>
      </c>
      <c r="U12" t="n">
        <v>36327.2333820806</v>
      </c>
      <c r="V12" t="n">
        <v>35650.4396433184</v>
      </c>
      <c r="W12" t="n">
        <v>34487.0199580417</v>
      </c>
      <c r="X12" t="n">
        <v>32589.5694508148</v>
      </c>
      <c r="Y12" t="n">
        <v>31236.8352779264</v>
      </c>
      <c r="Z12" t="n">
        <v>30492.2008298032</v>
      </c>
      <c r="AA12" t="n">
        <v>29982.4841194191</v>
      </c>
      <c r="AB12" t="n">
        <v>30297.2922741849</v>
      </c>
      <c r="AC12" t="n">
        <v>30986.3564616503</v>
      </c>
      <c r="AD12" t="n">
        <v>31593.421091463</v>
      </c>
      <c r="AE12" t="n">
        <v>31214.7980653809</v>
      </c>
      <c r="AF12" t="n">
        <v>33539.0694680743</v>
      </c>
    </row>
    <row r="13">
      <c r="A13" t="s">
        <v>162</v>
      </c>
      <c r="B13" t="s">
        <v>394</v>
      </c>
      <c r="C13" t="s">
        <v>317</v>
      </c>
      <c r="D13" t="s">
        <v>395</v>
      </c>
      <c r="E13" t="s">
        <v>318</v>
      </c>
      <c r="F13" t="n">
        <v>23264.7871784414</v>
      </c>
      <c r="G13" t="n">
        <v>24106.1673156458</v>
      </c>
      <c r="H13" t="n">
        <v>25138.8249253035</v>
      </c>
      <c r="I13" t="n">
        <v>26212.924679695</v>
      </c>
      <c r="J13" t="n">
        <v>28043.0649819012</v>
      </c>
      <c r="K13" t="n">
        <v>30326.4816031416</v>
      </c>
      <c r="L13" t="n">
        <v>32003.0558740461</v>
      </c>
      <c r="M13" t="n">
        <v>33485.8806486812</v>
      </c>
      <c r="N13" t="n">
        <v>35079.61443605</v>
      </c>
      <c r="O13" t="n">
        <v>36422.7852940153</v>
      </c>
      <c r="P13" t="n">
        <v>38497.3427385786</v>
      </c>
      <c r="Q13" t="n">
        <v>40399.5483939009</v>
      </c>
      <c r="R13" t="n">
        <v>42169.5717891461</v>
      </c>
      <c r="S13" t="n">
        <v>43924.2413557815</v>
      </c>
      <c r="T13" t="n">
        <v>42053.7731773343</v>
      </c>
      <c r="U13" t="n">
        <v>41622.7329600553</v>
      </c>
      <c r="V13" t="n">
        <v>41371.2868759109</v>
      </c>
      <c r="W13" t="n">
        <v>41529.6773465786</v>
      </c>
      <c r="X13" t="n">
        <v>39956.5043394979</v>
      </c>
      <c r="Y13" t="n">
        <v>39187.2050262325</v>
      </c>
      <c r="Z13" t="n">
        <v>39495.0891591415</v>
      </c>
      <c r="AA13" t="n">
        <v>39826.5303945136</v>
      </c>
      <c r="AB13" t="n">
        <v>41385.6704929938</v>
      </c>
      <c r="AC13" t="n">
        <v>43310.7045841709</v>
      </c>
      <c r="AD13" t="n">
        <v>44978.3191815481</v>
      </c>
      <c r="AE13" t="n">
        <v>46396.4991949169</v>
      </c>
      <c r="AF13" t="n">
        <v>49714.7281248022</v>
      </c>
    </row>
    <row r="14">
      <c r="A14" t="s">
        <v>162</v>
      </c>
      <c r="B14" t="s">
        <v>396</v>
      </c>
      <c r="C14" t="s">
        <v>317</v>
      </c>
      <c r="D14" t="s">
        <v>397</v>
      </c>
      <c r="E14" t="s">
        <v>318</v>
      </c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</row>
    <row r="15">
      <c r="A15" t="s">
        <v>162</v>
      </c>
      <c r="B15" t="s">
        <v>398</v>
      </c>
      <c r="C15" t="s">
        <v>317</v>
      </c>
      <c r="D15" t="s">
        <v>399</v>
      </c>
      <c r="E15" t="s">
        <v>318</v>
      </c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</row>
    <row r="16">
      <c r="A16" t="s">
        <v>162</v>
      </c>
      <c r="B16" t="s">
        <v>400</v>
      </c>
      <c r="C16" t="s">
        <v>317</v>
      </c>
      <c r="D16" t="s">
        <v>401</v>
      </c>
      <c r="E16" t="s">
        <v>318</v>
      </c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</row>
    <row r="17">
      <c r="A17" t="s">
        <v>162</v>
      </c>
      <c r="B17" t="s">
        <v>402</v>
      </c>
      <c r="C17" t="s">
        <v>317</v>
      </c>
      <c r="D17" t="s">
        <v>403</v>
      </c>
      <c r="E17" t="s">
        <v>318</v>
      </c>
      <c r="F17" t="n">
        <v>2669.16366455258</v>
      </c>
      <c r="G17" t="n">
        <v>2814.78314741187</v>
      </c>
      <c r="H17" t="n">
        <v>2995.33136775497</v>
      </c>
      <c r="I17" t="n">
        <v>3249.47645149197</v>
      </c>
      <c r="J17" t="n">
        <v>3566.51537412906</v>
      </c>
      <c r="K17" t="n">
        <v>4008.76474666009</v>
      </c>
      <c r="L17" t="n">
        <v>4359.18216436502</v>
      </c>
      <c r="M17" t="n">
        <v>4654.3436927255</v>
      </c>
      <c r="N17" t="n">
        <v>4914.34193722567</v>
      </c>
      <c r="O17" t="n">
        <v>5176.38668086095</v>
      </c>
      <c r="P17" t="n">
        <v>5353.60932503115</v>
      </c>
      <c r="Q17" t="n">
        <v>5595.39822723777</v>
      </c>
      <c r="R17" t="n">
        <v>5769.31503263233</v>
      </c>
      <c r="S17" t="n">
        <v>5927.78987508714</v>
      </c>
      <c r="T17" t="n">
        <v>5701.20119647594</v>
      </c>
      <c r="U17" t="n">
        <v>5559.87236768946</v>
      </c>
      <c r="V17" t="n">
        <v>5321.06790610426</v>
      </c>
      <c r="W17" t="n">
        <v>5150.69406619695</v>
      </c>
      <c r="X17" t="n">
        <v>4947.86633098985</v>
      </c>
      <c r="Y17" t="n">
        <v>4838.28527279373</v>
      </c>
      <c r="Z17" t="n">
        <v>4958.30766889547</v>
      </c>
      <c r="AA17" t="n">
        <v>5122.36448028399</v>
      </c>
      <c r="AB17" t="n">
        <v>5412.94494268995</v>
      </c>
      <c r="AC17" t="n">
        <v>5780.5868874774</v>
      </c>
      <c r="AD17" t="n">
        <v>6050.37079772882</v>
      </c>
      <c r="AE17" t="n">
        <v>6142.81236979984</v>
      </c>
      <c r="AF17" t="n">
        <v>6702.47989730293</v>
      </c>
    </row>
    <row r="18">
      <c r="A18" t="s">
        <v>162</v>
      </c>
      <c r="B18" t="s">
        <v>404</v>
      </c>
      <c r="C18" t="s">
        <v>317</v>
      </c>
      <c r="D18" t="s">
        <v>405</v>
      </c>
      <c r="E18" t="s">
        <v>318</v>
      </c>
      <c r="F18" t="n">
        <v>9464.19580697281</v>
      </c>
      <c r="G18" t="n">
        <v>10086.8916030757</v>
      </c>
      <c r="H18" t="n">
        <v>10919.0853209684</v>
      </c>
      <c r="I18" t="n">
        <v>12103.5570283024</v>
      </c>
      <c r="J18" t="n">
        <v>13509.5628353436</v>
      </c>
      <c r="K18" t="n">
        <v>14774.88669546</v>
      </c>
      <c r="L18" t="n">
        <v>15859.2830554562</v>
      </c>
      <c r="M18" t="n">
        <v>16641.1465835619</v>
      </c>
      <c r="N18" t="n">
        <v>17137.2996079848</v>
      </c>
      <c r="O18" t="n">
        <v>17639.3313876312</v>
      </c>
      <c r="P18" t="n">
        <v>17989.1367497037</v>
      </c>
      <c r="Q18" t="n">
        <v>18764.0596600125</v>
      </c>
      <c r="R18" t="n">
        <v>19043.4915192154</v>
      </c>
      <c r="S18" t="n">
        <v>19179.9879963515</v>
      </c>
      <c r="T18" t="n">
        <v>18155.2367420142</v>
      </c>
      <c r="U18" t="n">
        <v>17047.2859634425</v>
      </c>
      <c r="V18" t="n">
        <v>16031.0868545172</v>
      </c>
      <c r="W18" t="n">
        <v>15094.888719284</v>
      </c>
      <c r="X18" t="n">
        <v>13940.0278161462</v>
      </c>
      <c r="Y18" t="n">
        <v>13150.7720856525</v>
      </c>
      <c r="Z18" t="n">
        <v>12731.0433028043</v>
      </c>
      <c r="AA18" t="n">
        <v>12219.0716927054</v>
      </c>
      <c r="AB18" t="n">
        <v>12107.3547973328</v>
      </c>
      <c r="AC18" t="n">
        <v>12044.2911322092</v>
      </c>
      <c r="AD18" t="n">
        <v>11963.6764694123</v>
      </c>
      <c r="AE18" t="n">
        <v>11535.0746168873</v>
      </c>
      <c r="AF18" t="n">
        <v>11834.7358164336</v>
      </c>
    </row>
    <row r="19">
      <c r="A19" t="s">
        <v>162</v>
      </c>
      <c r="B19" t="s">
        <v>406</v>
      </c>
      <c r="C19" t="s">
        <v>317</v>
      </c>
      <c r="D19" t="s">
        <v>407</v>
      </c>
      <c r="E19" t="s">
        <v>318</v>
      </c>
      <c r="F19" t="n">
        <v>4025.59943490435</v>
      </c>
      <c r="G19" t="n">
        <v>4292.95603562097</v>
      </c>
      <c r="H19" t="n">
        <v>4626.75845759613</v>
      </c>
      <c r="I19" t="n">
        <v>5015.19614750404</v>
      </c>
      <c r="J19" t="n">
        <v>5549.48135322999</v>
      </c>
      <c r="K19" t="n">
        <v>6070.95572126942</v>
      </c>
      <c r="L19" t="n">
        <v>6511.51333783782</v>
      </c>
      <c r="M19" t="n">
        <v>6880.12519724454</v>
      </c>
      <c r="N19" t="n">
        <v>7229.25893177468</v>
      </c>
      <c r="O19" t="n">
        <v>7719.48148497683</v>
      </c>
      <c r="P19" t="n">
        <v>8138.87182849106</v>
      </c>
      <c r="Q19" t="n">
        <v>8572.17065794672</v>
      </c>
      <c r="R19" t="n">
        <v>8897.03596927864</v>
      </c>
      <c r="S19" t="n">
        <v>9159.56057052778</v>
      </c>
      <c r="T19" t="n">
        <v>8718.47180227235</v>
      </c>
      <c r="U19" t="n">
        <v>8678.64858330096</v>
      </c>
      <c r="V19" t="n">
        <v>8479.42427907313</v>
      </c>
      <c r="W19" t="n">
        <v>8291.76120056062</v>
      </c>
      <c r="X19" t="n">
        <v>7979.64474119272</v>
      </c>
      <c r="Y19" t="n">
        <v>7748.71991917601</v>
      </c>
      <c r="Z19" t="n">
        <v>7846.92947487597</v>
      </c>
      <c r="AA19" t="n">
        <v>8257.13711419072</v>
      </c>
      <c r="AB19" t="n">
        <v>8649.67896512778</v>
      </c>
      <c r="AC19" t="n">
        <v>9226.21079415163</v>
      </c>
      <c r="AD19" t="n">
        <v>9813.07446066938</v>
      </c>
      <c r="AE19" t="n">
        <v>9819.723326495</v>
      </c>
      <c r="AF19" t="n">
        <v>10672.8165797087</v>
      </c>
    </row>
    <row r="20">
      <c r="A20" t="s">
        <v>162</v>
      </c>
      <c r="B20" t="s">
        <v>408</v>
      </c>
      <c r="C20" t="s">
        <v>317</v>
      </c>
      <c r="D20" t="s">
        <v>409</v>
      </c>
      <c r="E20" t="s">
        <v>318</v>
      </c>
      <c r="F20" t="n">
        <v>36575.0874091832</v>
      </c>
      <c r="G20" t="n">
        <v>38044.2654772782</v>
      </c>
      <c r="H20" t="n">
        <v>40066.4718759199</v>
      </c>
      <c r="I20" t="n">
        <v>41728.4104702183</v>
      </c>
      <c r="J20" t="n">
        <v>44519.3103908512</v>
      </c>
      <c r="K20" t="n">
        <v>47700.2261504475</v>
      </c>
      <c r="L20" t="n">
        <v>48845.9368275322</v>
      </c>
      <c r="M20" t="n">
        <v>50752.6422806231</v>
      </c>
      <c r="N20" t="n">
        <v>52577.2036345449</v>
      </c>
      <c r="O20" t="n">
        <v>57163.773178064</v>
      </c>
      <c r="P20" t="n">
        <v>62727.8504073367</v>
      </c>
      <c r="Q20" t="n">
        <v>69867.5496443863</v>
      </c>
      <c r="R20" t="n">
        <v>75292.7393102147</v>
      </c>
      <c r="S20" t="n">
        <v>81080.4829300323</v>
      </c>
      <c r="T20" t="n">
        <v>89974.4439073198</v>
      </c>
      <c r="U20" t="n">
        <v>98340.8256289709</v>
      </c>
      <c r="V20" t="n">
        <v>109431.553778581</v>
      </c>
      <c r="W20" t="n">
        <v>120552.562390855</v>
      </c>
      <c r="X20" t="n">
        <v>129621.385238432</v>
      </c>
      <c r="Y20" t="n">
        <v>136824.044814588</v>
      </c>
      <c r="Z20" t="n">
        <v>140461.532810115</v>
      </c>
      <c r="AA20" t="n">
        <v>143963.97012936</v>
      </c>
      <c r="AB20" t="n">
        <v>148760.745938493</v>
      </c>
      <c r="AC20" t="n">
        <v>153276.601046969</v>
      </c>
      <c r="AD20" t="n">
        <v>157642.173063584</v>
      </c>
      <c r="AE20" t="n">
        <v>159603.495409152</v>
      </c>
      <c r="AF20" t="n">
        <v>171257.267863978</v>
      </c>
    </row>
    <row r="21">
      <c r="A21" t="s">
        <v>162</v>
      </c>
      <c r="B21" t="s">
        <v>410</v>
      </c>
      <c r="C21" t="s">
        <v>317</v>
      </c>
      <c r="D21" t="s">
        <v>411</v>
      </c>
      <c r="E21" t="s">
        <v>318</v>
      </c>
      <c r="F21" t="n">
        <v>60382.2922666942</v>
      </c>
      <c r="G21" t="n">
        <v>63262.1973940236</v>
      </c>
      <c r="H21" t="n">
        <v>66884.9557620891</v>
      </c>
      <c r="I21" t="n">
        <v>70087.4001189418</v>
      </c>
      <c r="J21" t="n">
        <v>75402.9673881695</v>
      </c>
      <c r="K21" t="n">
        <v>82147.645379421</v>
      </c>
      <c r="L21" t="n">
        <v>86345.3309269647</v>
      </c>
      <c r="M21" t="n">
        <v>91387.2326974779</v>
      </c>
      <c r="N21" t="n">
        <v>96590.3855953848</v>
      </c>
      <c r="O21" t="n">
        <v>104755.435355142</v>
      </c>
      <c r="P21" t="n">
        <v>114341.187545126</v>
      </c>
      <c r="Q21" t="n">
        <v>126028.393295739</v>
      </c>
      <c r="R21" t="n">
        <v>136149.885631089</v>
      </c>
      <c r="S21" t="n">
        <v>145427.564704472</v>
      </c>
      <c r="T21" t="n">
        <v>154448.84443919</v>
      </c>
      <c r="U21" t="n">
        <v>166454.352852872</v>
      </c>
      <c r="V21" t="n">
        <v>179363.84593802</v>
      </c>
      <c r="W21" t="n">
        <v>190626.918515269</v>
      </c>
      <c r="X21" t="n">
        <v>198661.179350153</v>
      </c>
      <c r="Y21" t="n">
        <v>205001.850381797</v>
      </c>
      <c r="Z21" t="n">
        <v>208118.350563629</v>
      </c>
      <c r="AA21" t="n">
        <v>210663.533544483</v>
      </c>
      <c r="AB21" t="n">
        <v>216866.611474524</v>
      </c>
      <c r="AC21" t="n">
        <v>222564.575737106</v>
      </c>
      <c r="AD21" t="n">
        <v>227599.413029083</v>
      </c>
      <c r="AE21" t="n">
        <v>229072.109095419</v>
      </c>
      <c r="AF21" t="n">
        <v>245582.244770604</v>
      </c>
    </row>
    <row r="22">
      <c r="A22" t="s">
        <v>162</v>
      </c>
      <c r="B22" t="s">
        <v>412</v>
      </c>
      <c r="C22" t="s">
        <v>317</v>
      </c>
      <c r="D22" t="s">
        <v>413</v>
      </c>
      <c r="E22" t="s">
        <v>318</v>
      </c>
      <c r="F22" t="n">
        <v>23807.2048575109</v>
      </c>
      <c r="G22" t="n">
        <v>25217.9319167454</v>
      </c>
      <c r="H22" t="n">
        <v>26818.4838861692</v>
      </c>
      <c r="I22" t="n">
        <v>28358.9896487235</v>
      </c>
      <c r="J22" t="n">
        <v>30883.6569973183</v>
      </c>
      <c r="K22" t="n">
        <v>34447.4192289735</v>
      </c>
      <c r="L22" t="n">
        <v>37499.3940994325</v>
      </c>
      <c r="M22" t="n">
        <v>40634.5904168548</v>
      </c>
      <c r="N22" t="n">
        <v>44013.1819608399</v>
      </c>
      <c r="O22" t="n">
        <v>47591.6621770779</v>
      </c>
      <c r="P22" t="n">
        <v>51613.337137789</v>
      </c>
      <c r="Q22" t="n">
        <v>56160.8436513531</v>
      </c>
      <c r="R22" t="n">
        <v>60857.1463208747</v>
      </c>
      <c r="S22" t="n">
        <v>64347.0817744402</v>
      </c>
      <c r="T22" t="n">
        <v>64474.40053187</v>
      </c>
      <c r="U22" t="n">
        <v>68113.5272239007</v>
      </c>
      <c r="V22" t="n">
        <v>69932.2921594397</v>
      </c>
      <c r="W22" t="n">
        <v>70074.3561244139</v>
      </c>
      <c r="X22" t="n">
        <v>69039.7941117206</v>
      </c>
      <c r="Y22" t="n">
        <v>68177.805567209</v>
      </c>
      <c r="Z22" t="n">
        <v>67656.8177535139</v>
      </c>
      <c r="AA22" t="n">
        <v>66699.5634151232</v>
      </c>
      <c r="AB22" t="n">
        <v>68105.8655360306</v>
      </c>
      <c r="AC22" t="n">
        <v>69287.9746901378</v>
      </c>
      <c r="AD22" t="n">
        <v>69957.2399654992</v>
      </c>
      <c r="AE22" t="n">
        <v>69468.6136862674</v>
      </c>
      <c r="AF22" t="n">
        <v>74324.9769066261</v>
      </c>
    </row>
    <row r="23">
      <c r="A23" t="s">
        <v>162</v>
      </c>
      <c r="B23" t="s">
        <v>414</v>
      </c>
      <c r="C23" t="s">
        <v>317</v>
      </c>
      <c r="D23" t="s">
        <v>415</v>
      </c>
      <c r="E23" t="s">
        <v>318</v>
      </c>
      <c r="F23" t="n">
        <v>151276.987946335</v>
      </c>
      <c r="G23" t="n">
        <v>160351.123761136</v>
      </c>
      <c r="H23" t="n">
        <v>171063.077090604</v>
      </c>
      <c r="I23" t="n">
        <v>181022.309466026</v>
      </c>
      <c r="J23" t="n">
        <v>199116.770817813</v>
      </c>
      <c r="K23" t="n">
        <v>222436.745571694</v>
      </c>
      <c r="L23" t="n">
        <v>243328.010980278</v>
      </c>
      <c r="M23" t="n">
        <v>267258.593995419</v>
      </c>
      <c r="N23" t="n">
        <v>294514.290675016</v>
      </c>
      <c r="O23" t="n">
        <v>330271.354701483</v>
      </c>
      <c r="P23" t="n">
        <v>374208.82293592</v>
      </c>
      <c r="Q23" t="n">
        <v>424606.290349463</v>
      </c>
      <c r="R23" t="n">
        <v>469286.196923743</v>
      </c>
      <c r="S23" t="n">
        <v>493062.929495295</v>
      </c>
      <c r="T23" t="n">
        <v>467237.730680469</v>
      </c>
      <c r="U23" t="n">
        <v>462195.791331932</v>
      </c>
      <c r="V23" t="n">
        <v>442369.414183627</v>
      </c>
      <c r="W23" t="n">
        <v>403889.111623998</v>
      </c>
      <c r="X23" t="n">
        <v>373357.689107106</v>
      </c>
      <c r="Y23" t="n">
        <v>372951.543263795</v>
      </c>
      <c r="Z23" t="n">
        <v>376600.273285696</v>
      </c>
      <c r="AA23" t="n">
        <v>387419.64421725</v>
      </c>
      <c r="AB23" t="n">
        <v>401462.165904531</v>
      </c>
      <c r="AC23" t="n">
        <v>418566.139282837</v>
      </c>
      <c r="AD23" t="n">
        <v>445745.201981482</v>
      </c>
      <c r="AE23" t="n">
        <v>456915.518843787</v>
      </c>
      <c r="AF23" t="n">
        <v>491300.628560414</v>
      </c>
    </row>
    <row r="24">
      <c r="A24" t="s">
        <v>162</v>
      </c>
      <c r="B24" t="s">
        <v>416</v>
      </c>
      <c r="C24" t="s">
        <v>317</v>
      </c>
      <c r="D24" t="s">
        <v>417</v>
      </c>
      <c r="E24" t="s">
        <v>318</v>
      </c>
      <c r="F24" t="n">
        <v>40490.7002530893</v>
      </c>
      <c r="G24" t="n">
        <v>44239.3936731329</v>
      </c>
      <c r="H24" t="n">
        <v>48680.8500627798</v>
      </c>
      <c r="I24" t="n">
        <v>53124.772601537</v>
      </c>
      <c r="J24" t="n">
        <v>59133.0666166679</v>
      </c>
      <c r="K24" t="n">
        <v>67111.3396610375</v>
      </c>
      <c r="L24" t="n">
        <v>75189.1314422002</v>
      </c>
      <c r="M24" t="n">
        <v>83461.3119954376</v>
      </c>
      <c r="N24" t="n">
        <v>91787.0102318295</v>
      </c>
      <c r="O24" t="n">
        <v>103368.063077018</v>
      </c>
      <c r="P24" t="n">
        <v>114582.098921819</v>
      </c>
      <c r="Q24" t="n">
        <v>125677.159946348</v>
      </c>
      <c r="R24" t="n">
        <v>136143.72971</v>
      </c>
      <c r="S24" t="n">
        <v>144151.792611272</v>
      </c>
      <c r="T24" t="n">
        <v>140562.188371878</v>
      </c>
      <c r="U24" t="n">
        <v>144885.687429896</v>
      </c>
      <c r="V24" t="n">
        <v>149963.310049643</v>
      </c>
      <c r="W24" t="n">
        <v>154188.218138973</v>
      </c>
      <c r="X24" t="n">
        <v>156172.213251876</v>
      </c>
      <c r="Y24" t="n">
        <v>158115.181257947</v>
      </c>
      <c r="Z24" t="n">
        <v>158335.881010816</v>
      </c>
      <c r="AA24" t="n">
        <v>161478.074586728</v>
      </c>
      <c r="AB24" t="n">
        <v>168235.28759008</v>
      </c>
      <c r="AC24" t="n">
        <v>173583.818498571</v>
      </c>
      <c r="AD24" t="n">
        <v>177553.897877192</v>
      </c>
      <c r="AE24" t="n">
        <v>177738.736773956</v>
      </c>
      <c r="AF24" t="n">
        <v>190587.439311505</v>
      </c>
    </row>
    <row r="25">
      <c r="A25" t="s">
        <v>162</v>
      </c>
      <c r="B25" t="s">
        <v>418</v>
      </c>
      <c r="C25" t="s">
        <v>317</v>
      </c>
      <c r="D25" t="s">
        <v>419</v>
      </c>
      <c r="E25" t="s">
        <v>318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</row>
    <row r="26">
      <c r="A26" t="s">
        <v>162</v>
      </c>
      <c r="B26" t="s">
        <v>420</v>
      </c>
      <c r="C26" t="s">
        <v>317</v>
      </c>
      <c r="D26" t="s">
        <v>421</v>
      </c>
      <c r="E26" t="s">
        <v>318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</row>
    <row r="27">
      <c r="A27" t="s">
        <v>162</v>
      </c>
      <c r="B27" t="s">
        <v>422</v>
      </c>
      <c r="C27" t="s">
        <v>317</v>
      </c>
      <c r="D27" t="s">
        <v>423</v>
      </c>
      <c r="E27" t="s">
        <v>318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</row>
    <row r="28">
      <c r="A28" t="s">
        <v>162</v>
      </c>
      <c r="B28" t="s">
        <v>424</v>
      </c>
      <c r="C28" t="s">
        <v>317</v>
      </c>
      <c r="D28" t="s">
        <v>425</v>
      </c>
      <c r="E28" t="s">
        <v>318</v>
      </c>
      <c r="F28" t="n">
        <v>62212.2744284415</v>
      </c>
      <c r="G28" t="n">
        <v>66458.8945836116</v>
      </c>
      <c r="H28" t="n">
        <v>71417.3585450351</v>
      </c>
      <c r="I28" t="n">
        <v>76866.105183861</v>
      </c>
      <c r="J28" t="n">
        <v>84729.1939497523</v>
      </c>
      <c r="K28" t="n">
        <v>97188.3047235337</v>
      </c>
      <c r="L28" t="n">
        <v>108702.891677903</v>
      </c>
      <c r="M28" t="n">
        <v>119939.452493408</v>
      </c>
      <c r="N28" t="n">
        <v>132121.244805972</v>
      </c>
      <c r="O28" t="n">
        <v>143186.144576454</v>
      </c>
      <c r="P28" t="n">
        <v>157369.314170874</v>
      </c>
      <c r="Q28" t="n">
        <v>171154.728448414</v>
      </c>
      <c r="R28" t="n">
        <v>184261.355586294</v>
      </c>
      <c r="S28" t="n">
        <v>197880.406742396</v>
      </c>
      <c r="T28" t="n">
        <v>199402.353440473</v>
      </c>
      <c r="U28" t="n">
        <v>206359.495840469</v>
      </c>
      <c r="V28" t="n">
        <v>213185.903436029</v>
      </c>
      <c r="W28" t="n">
        <v>214102.832285957</v>
      </c>
      <c r="X28" t="n">
        <v>209756.228032514</v>
      </c>
      <c r="Y28" t="n">
        <v>206997.412779293</v>
      </c>
      <c r="Z28" t="n">
        <v>210403.447121354</v>
      </c>
      <c r="AA28" t="n">
        <v>210950.877750077</v>
      </c>
      <c r="AB28" t="n">
        <v>215583.96224026</v>
      </c>
      <c r="AC28" t="n">
        <v>220924.876331101</v>
      </c>
      <c r="AD28" t="n">
        <v>223365.056641097</v>
      </c>
      <c r="AE28" t="n">
        <v>219275.882521416</v>
      </c>
      <c r="AF28" t="n">
        <v>226956.049128334</v>
      </c>
    </row>
    <row r="29">
      <c r="A29" t="s">
        <v>162</v>
      </c>
      <c r="B29" t="s">
        <v>426</v>
      </c>
      <c r="C29" t="s">
        <v>317</v>
      </c>
      <c r="D29" t="s">
        <v>427</v>
      </c>
      <c r="E29" t="s">
        <v>318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</row>
    <row r="30">
      <c r="A30" t="s">
        <v>162</v>
      </c>
      <c r="B30" t="s">
        <v>428</v>
      </c>
      <c r="C30" t="s">
        <v>317</v>
      </c>
      <c r="D30" t="s">
        <v>429</v>
      </c>
      <c r="E30" t="s">
        <v>318</v>
      </c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</row>
    <row r="31">
      <c r="A31" t="s">
        <v>162</v>
      </c>
      <c r="B31" t="s">
        <v>430</v>
      </c>
      <c r="C31" t="s">
        <v>317</v>
      </c>
      <c r="D31" t="s">
        <v>431</v>
      </c>
      <c r="E31" t="s">
        <v>318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</row>
    <row r="32">
      <c r="A32" t="s">
        <v>162</v>
      </c>
      <c r="B32" t="s">
        <v>432</v>
      </c>
      <c r="C32" t="s">
        <v>317</v>
      </c>
      <c r="D32" t="s">
        <v>433</v>
      </c>
      <c r="E32" t="s">
        <v>318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</row>
    <row r="33">
      <c r="A33" t="s">
        <v>162</v>
      </c>
      <c r="B33" t="s">
        <v>434</v>
      </c>
      <c r="C33" t="s">
        <v>317</v>
      </c>
      <c r="D33" t="s">
        <v>435</v>
      </c>
      <c r="E33" t="s">
        <v>318</v>
      </c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</row>
    <row r="34">
      <c r="A34" t="s">
        <v>162</v>
      </c>
      <c r="B34" t="s">
        <v>436</v>
      </c>
      <c r="C34" t="s">
        <v>317</v>
      </c>
      <c r="D34" t="s">
        <v>437</v>
      </c>
      <c r="E34" t="s">
        <v>318</v>
      </c>
      <c r="F34" t="n">
        <v>15737.6444072058</v>
      </c>
      <c r="G34" t="n">
        <v>17074.2010085234</v>
      </c>
      <c r="H34" t="n">
        <v>18750.817564649</v>
      </c>
      <c r="I34" t="n">
        <v>20432.7530069923</v>
      </c>
      <c r="J34" t="n">
        <v>22730.4333512715</v>
      </c>
      <c r="K34" t="n">
        <v>26265.1714751723</v>
      </c>
      <c r="L34" t="n">
        <v>30395.6706058453</v>
      </c>
      <c r="M34" t="n">
        <v>34198.2969277611</v>
      </c>
      <c r="N34" t="n">
        <v>37853.7421565566</v>
      </c>
      <c r="O34" t="n">
        <v>41750.4968384425</v>
      </c>
      <c r="P34" t="n">
        <v>45343.7526729626</v>
      </c>
      <c r="Q34" t="n">
        <v>48800.9886659317</v>
      </c>
      <c r="R34" t="n">
        <v>51309.1921490141</v>
      </c>
      <c r="S34" t="n">
        <v>52479.8851092366</v>
      </c>
      <c r="T34" t="n">
        <v>50269.2665983101</v>
      </c>
      <c r="U34" t="n">
        <v>50309.4295755024</v>
      </c>
      <c r="V34" t="n">
        <v>50397.4551428938</v>
      </c>
      <c r="W34" t="n">
        <v>50605.2844100624</v>
      </c>
      <c r="X34" t="n">
        <v>49797.2358650851</v>
      </c>
      <c r="Y34" t="n">
        <v>49371.2268085388</v>
      </c>
      <c r="Z34" t="n">
        <v>49230.1321657631</v>
      </c>
      <c r="AA34" t="n">
        <v>49806.3980953455</v>
      </c>
      <c r="AB34" t="n">
        <v>52038.3168744982</v>
      </c>
      <c r="AC34" t="n">
        <v>54559.3177393798</v>
      </c>
      <c r="AD34" t="n">
        <v>56482.131177033</v>
      </c>
      <c r="AE34" t="n">
        <v>56067.3038972911</v>
      </c>
      <c r="AF34" t="n">
        <v>59886.7218916975</v>
      </c>
    </row>
    <row r="35">
      <c r="A35" t="s">
        <v>162</v>
      </c>
      <c r="B35" t="s">
        <v>438</v>
      </c>
      <c r="C35" t="s">
        <v>317</v>
      </c>
      <c r="D35" t="s">
        <v>439</v>
      </c>
      <c r="E35" t="s">
        <v>318</v>
      </c>
      <c r="F35" t="n">
        <v>31367.8444149695</v>
      </c>
      <c r="G35" t="n">
        <v>34423.8120493735</v>
      </c>
      <c r="H35" t="n">
        <v>38050.71199331</v>
      </c>
      <c r="I35" t="n">
        <v>41983.857312648</v>
      </c>
      <c r="J35" t="n">
        <v>47210.4865462643</v>
      </c>
      <c r="K35" t="n">
        <v>52514.5082849511</v>
      </c>
      <c r="L35" t="n">
        <v>56347.3741336694</v>
      </c>
      <c r="M35" t="n">
        <v>59650.4067290943</v>
      </c>
      <c r="N35" t="n">
        <v>62424.094879171</v>
      </c>
      <c r="O35" t="n">
        <v>66233.4499335443</v>
      </c>
      <c r="P35" t="n">
        <v>70911.1601216692</v>
      </c>
      <c r="Q35" t="n">
        <v>75333.6823912783</v>
      </c>
      <c r="R35" t="n">
        <v>78412.1408613742</v>
      </c>
      <c r="S35" t="n">
        <v>80742.4199532218</v>
      </c>
      <c r="T35" t="n">
        <v>78739.5452888861</v>
      </c>
      <c r="U35" t="n">
        <v>79583.192081336</v>
      </c>
      <c r="V35" t="n">
        <v>81012.0189602794</v>
      </c>
      <c r="W35" t="n">
        <v>81665.9598535969</v>
      </c>
      <c r="X35" t="n">
        <v>78902.9784645235</v>
      </c>
      <c r="Y35" t="n">
        <v>77597.4294559143</v>
      </c>
      <c r="Z35" t="n">
        <v>79317.3083483954</v>
      </c>
      <c r="AA35" t="n">
        <v>80740.3158640755</v>
      </c>
      <c r="AB35" t="n">
        <v>82505.963230373</v>
      </c>
      <c r="AC35" t="n">
        <v>83761.9320398033</v>
      </c>
      <c r="AD35" t="n">
        <v>84792.3273116068</v>
      </c>
      <c r="AE35" t="n">
        <v>85095.2338906838</v>
      </c>
      <c r="AF35" t="n">
        <v>87486.2429901722</v>
      </c>
    </row>
    <row r="36">
      <c r="A36" t="s">
        <v>162</v>
      </c>
      <c r="B36" t="s">
        <v>440</v>
      </c>
      <c r="C36" t="s">
        <v>317</v>
      </c>
      <c r="D36" t="s">
        <v>441</v>
      </c>
      <c r="E36" t="s">
        <v>318</v>
      </c>
      <c r="F36" t="n">
        <v>7374.6567735384</v>
      </c>
      <c r="G36" t="n">
        <v>8199.10785311873</v>
      </c>
      <c r="H36" t="n">
        <v>9362.3955642182</v>
      </c>
      <c r="I36" t="n">
        <v>10398.868054832</v>
      </c>
      <c r="J36" t="n">
        <v>11697.5195146785</v>
      </c>
      <c r="K36" t="n">
        <v>12817.7505797539</v>
      </c>
      <c r="L36" t="n">
        <v>13822.3464476359</v>
      </c>
      <c r="M36" t="n">
        <v>14821.9776369418</v>
      </c>
      <c r="N36" t="n">
        <v>15636.7344466673</v>
      </c>
      <c r="O36" t="n">
        <v>16619.42242441</v>
      </c>
      <c r="P36" t="n">
        <v>17989.7711704744</v>
      </c>
      <c r="Q36" t="n">
        <v>19349.689290944</v>
      </c>
      <c r="R36" t="n">
        <v>20401.315491414</v>
      </c>
      <c r="S36" t="n">
        <v>20975.5626699158</v>
      </c>
      <c r="T36" t="n">
        <v>20385.5914392374</v>
      </c>
      <c r="U36" t="n">
        <v>20797.2039245149</v>
      </c>
      <c r="V36" t="n">
        <v>21232.5036186858</v>
      </c>
      <c r="W36" t="n">
        <v>21323.7302511193</v>
      </c>
      <c r="X36" t="n">
        <v>20350.4686263736</v>
      </c>
      <c r="Y36" t="n">
        <v>19791.6380438414</v>
      </c>
      <c r="Z36" t="n">
        <v>19511.0464777271</v>
      </c>
      <c r="AA36" t="n">
        <v>19092.7094418592</v>
      </c>
      <c r="AB36" t="n">
        <v>18945.2772698316</v>
      </c>
      <c r="AC36" t="n">
        <v>18679.6548770963</v>
      </c>
      <c r="AD36" t="n">
        <v>18490.1195554484</v>
      </c>
      <c r="AE36" t="n">
        <v>18055.8361437896</v>
      </c>
      <c r="AF36" t="n">
        <v>17985.4620357173</v>
      </c>
    </row>
    <row r="37">
      <c r="A37" t="s">
        <v>162</v>
      </c>
      <c r="B37" t="s">
        <v>442</v>
      </c>
      <c r="C37" t="s">
        <v>317</v>
      </c>
      <c r="D37" t="s">
        <v>443</v>
      </c>
      <c r="E37" t="s">
        <v>318</v>
      </c>
      <c r="F37" t="n">
        <v>22088.2572669384</v>
      </c>
      <c r="G37" t="n">
        <v>23781.3934676814</v>
      </c>
      <c r="H37" t="n">
        <v>25591.5085282113</v>
      </c>
      <c r="I37" t="n">
        <v>27894.4478183249</v>
      </c>
      <c r="J37" t="n">
        <v>31297.4521150561</v>
      </c>
      <c r="K37" t="n">
        <v>35646.8895608762</v>
      </c>
      <c r="L37" t="n">
        <v>38634.9823262332</v>
      </c>
      <c r="M37" t="n">
        <v>41082.7146676612</v>
      </c>
      <c r="N37" t="n">
        <v>43141.8432789161</v>
      </c>
      <c r="O37" t="n">
        <v>46016.4929013686</v>
      </c>
      <c r="P37" t="n">
        <v>49347.2407501368</v>
      </c>
      <c r="Q37" t="n">
        <v>52411.8148643603</v>
      </c>
      <c r="R37" t="n">
        <v>54400.3258993933</v>
      </c>
      <c r="S37" t="n">
        <v>56141.7821245108</v>
      </c>
      <c r="T37" t="n">
        <v>54920.6646440431</v>
      </c>
      <c r="U37" t="n">
        <v>55492.6267033705</v>
      </c>
      <c r="V37" t="n">
        <v>56618.9532844978</v>
      </c>
      <c r="W37" t="n">
        <v>56941.4731127019</v>
      </c>
      <c r="X37" t="n">
        <v>55423.2112460578</v>
      </c>
      <c r="Y37" t="n">
        <v>54820.7991424142</v>
      </c>
      <c r="Z37" t="n">
        <v>56829.532094085</v>
      </c>
      <c r="AA37" t="n">
        <v>58668.9530454869</v>
      </c>
      <c r="AB37" t="n">
        <v>60573.3173689009</v>
      </c>
      <c r="AC37" t="n">
        <v>62159.1625575879</v>
      </c>
      <c r="AD37" t="n">
        <v>63318.1180851464</v>
      </c>
      <c r="AE37" t="n">
        <v>63480.374010598</v>
      </c>
      <c r="AF37" t="n">
        <v>66102.617298579</v>
      </c>
    </row>
    <row r="38">
      <c r="A38" t="s">
        <v>162</v>
      </c>
      <c r="B38" t="s">
        <v>444</v>
      </c>
      <c r="C38" t="s">
        <v>317</v>
      </c>
      <c r="D38" t="s">
        <v>445</v>
      </c>
      <c r="E38" t="s">
        <v>318</v>
      </c>
      <c r="F38" t="n">
        <v>1904.93037449272</v>
      </c>
      <c r="G38" t="n">
        <v>2443.31072857334</v>
      </c>
      <c r="H38" t="n">
        <v>3096.80790088056</v>
      </c>
      <c r="I38" t="n">
        <v>3690.5414394911</v>
      </c>
      <c r="J38" t="n">
        <v>4215.51491652969</v>
      </c>
      <c r="K38" t="n">
        <v>4049.86814432106</v>
      </c>
      <c r="L38" t="n">
        <v>3890.04535980029</v>
      </c>
      <c r="M38" t="n">
        <v>3745.71442449132</v>
      </c>
      <c r="N38" t="n">
        <v>3645.51715358761</v>
      </c>
      <c r="O38" t="n">
        <v>3597.5346077657</v>
      </c>
      <c r="P38" t="n">
        <v>3574.14820105802</v>
      </c>
      <c r="Q38" t="n">
        <v>3572.17823597395</v>
      </c>
      <c r="R38" t="n">
        <v>3610.49947056685</v>
      </c>
      <c r="S38" t="n">
        <v>3625.07515879534</v>
      </c>
      <c r="T38" t="n">
        <v>3433.28920560567</v>
      </c>
      <c r="U38" t="n">
        <v>3293.36145345058</v>
      </c>
      <c r="V38" t="n">
        <v>3160.56205709576</v>
      </c>
      <c r="W38" t="n">
        <v>3400.75648977578</v>
      </c>
      <c r="X38" t="n">
        <v>3129.29859209218</v>
      </c>
      <c r="Y38" t="n">
        <v>2984.99226965873</v>
      </c>
      <c r="Z38" t="n">
        <v>2976.72977658329</v>
      </c>
      <c r="AA38" t="n">
        <v>2978.65337672935</v>
      </c>
      <c r="AB38" t="n">
        <v>2987.36859164046</v>
      </c>
      <c r="AC38" t="n">
        <v>2923.11460511911</v>
      </c>
      <c r="AD38" t="n">
        <v>2984.08967101192</v>
      </c>
      <c r="AE38" t="n">
        <v>3559.02373629628</v>
      </c>
      <c r="AF38" t="n">
        <v>3398.16365587596</v>
      </c>
    </row>
    <row r="39">
      <c r="A39" t="s">
        <v>162</v>
      </c>
      <c r="B39" t="s">
        <v>446</v>
      </c>
      <c r="C39" t="s">
        <v>317</v>
      </c>
      <c r="D39" t="s">
        <v>447</v>
      </c>
      <c r="E39" t="s">
        <v>318</v>
      </c>
      <c r="F39" t="n">
        <v>31152.5784320534</v>
      </c>
      <c r="G39" t="n">
        <v>32012.2718192195</v>
      </c>
      <c r="H39" t="n">
        <v>33063.822370542</v>
      </c>
      <c r="I39" t="n">
        <v>32922.0180560367</v>
      </c>
      <c r="J39" t="n">
        <v>33842.2303793473</v>
      </c>
      <c r="K39" t="n">
        <v>35235.5510455593</v>
      </c>
      <c r="L39" t="n">
        <v>36881.3226608359</v>
      </c>
      <c r="M39" t="n">
        <v>37715.4338851102</v>
      </c>
      <c r="N39" t="n">
        <v>39653.9349247636</v>
      </c>
      <c r="O39" t="n">
        <v>42901.6305635731</v>
      </c>
      <c r="P39" t="n">
        <v>45820.2521944729</v>
      </c>
      <c r="Q39" t="n">
        <v>51222.1055341506</v>
      </c>
      <c r="R39" t="n">
        <v>51949.9259865106</v>
      </c>
      <c r="S39" t="n">
        <v>56280.0562807785</v>
      </c>
      <c r="T39" t="n">
        <v>59142.192728589</v>
      </c>
      <c r="U39" t="n">
        <v>61773.5117803187</v>
      </c>
      <c r="V39" t="n">
        <v>65195.8382771004</v>
      </c>
      <c r="W39" t="n">
        <v>55847.1279072034</v>
      </c>
      <c r="X39" t="n">
        <v>50899.5668834948</v>
      </c>
      <c r="Y39" t="n">
        <v>50900.9641768547</v>
      </c>
      <c r="Z39" t="n">
        <v>53184.9662978621</v>
      </c>
      <c r="AA39" t="n">
        <v>54279.6311642307</v>
      </c>
      <c r="AB39" t="n">
        <v>54529.9426879506</v>
      </c>
      <c r="AC39" t="n">
        <v>52416.2751192068</v>
      </c>
      <c r="AD39" t="n">
        <v>50537.408142842</v>
      </c>
      <c r="AE39" t="n">
        <v>50038.1282978404</v>
      </c>
      <c r="AF39" t="n">
        <v>49510.7636481348</v>
      </c>
    </row>
    <row r="40">
      <c r="A40" t="s">
        <v>162</v>
      </c>
      <c r="B40" t="s">
        <v>448</v>
      </c>
      <c r="C40" t="s">
        <v>317</v>
      </c>
      <c r="D40" t="s">
        <v>449</v>
      </c>
      <c r="E40" t="s">
        <v>318</v>
      </c>
      <c r="F40" t="n">
        <v>779401.664749319</v>
      </c>
      <c r="G40" t="n">
        <v>814361.911594715</v>
      </c>
      <c r="H40" t="n">
        <v>855834.336530449</v>
      </c>
      <c r="I40" t="n">
        <v>892860.646707208</v>
      </c>
      <c r="J40" t="n">
        <v>972211.516405553</v>
      </c>
      <c r="K40" t="n">
        <v>1078551.4730769</v>
      </c>
      <c r="L40" t="n">
        <v>1181633.31038918</v>
      </c>
      <c r="M40" t="n">
        <v>1303410.07656076</v>
      </c>
      <c r="N40" t="n">
        <v>1443359.81709001</v>
      </c>
      <c r="O40" t="n">
        <v>1619570.83640568</v>
      </c>
      <c r="P40" t="n">
        <v>1812577.44755251</v>
      </c>
      <c r="Q40" t="n">
        <v>2015828.30542694</v>
      </c>
      <c r="R40" t="n">
        <v>2172705.52056954</v>
      </c>
      <c r="S40" t="n">
        <v>2238843.467551</v>
      </c>
      <c r="T40" t="n">
        <v>2150176.73912032</v>
      </c>
      <c r="U40" t="n">
        <v>2168520.42035189</v>
      </c>
      <c r="V40" t="n">
        <v>2055457.59488154</v>
      </c>
      <c r="W40" t="n">
        <v>1842465.65577366</v>
      </c>
      <c r="X40" t="n">
        <v>1676637.13579747</v>
      </c>
      <c r="Y40" t="n">
        <v>1703830.70886842</v>
      </c>
      <c r="Z40" t="n">
        <v>1772670.6107162</v>
      </c>
      <c r="AA40" t="n">
        <v>1831704.22550307</v>
      </c>
      <c r="AB40" t="n">
        <v>1894498.8416287</v>
      </c>
      <c r="AC40" t="n">
        <v>1970340.73634312</v>
      </c>
      <c r="AD40" t="n">
        <v>2096343.35131005</v>
      </c>
      <c r="AE40" t="n">
        <v>2162607.43648826</v>
      </c>
      <c r="AF40" t="n">
        <v>2337414.16732364</v>
      </c>
    </row>
    <row r="41">
      <c r="A41" t="s">
        <v>162</v>
      </c>
      <c r="B41" t="s">
        <v>450</v>
      </c>
      <c r="C41" t="s">
        <v>317</v>
      </c>
      <c r="D41" t="s">
        <v>451</v>
      </c>
      <c r="E41" t="s">
        <v>318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</row>
    <row r="42">
      <c r="A42" t="s">
        <v>162</v>
      </c>
      <c r="B42" t="s">
        <v>452</v>
      </c>
      <c r="C42" t="s">
        <v>317</v>
      </c>
      <c r="D42" t="s">
        <v>453</v>
      </c>
      <c r="E42" t="s">
        <v>318</v>
      </c>
      <c r="F42" t="n">
        <v>6749.2713806703</v>
      </c>
      <c r="G42" t="n">
        <v>7386.82687971632</v>
      </c>
      <c r="H42" t="n">
        <v>8130.40298667545</v>
      </c>
      <c r="I42" t="n">
        <v>8886.46469808713</v>
      </c>
      <c r="J42" t="n">
        <v>9814.31234747162</v>
      </c>
      <c r="K42" t="n">
        <v>11161.7041144123</v>
      </c>
      <c r="L42" t="n">
        <v>13197.7205466363</v>
      </c>
      <c r="M42" t="n">
        <v>15344.7836528392</v>
      </c>
      <c r="N42" t="n">
        <v>17661.6529940567</v>
      </c>
      <c r="O42" t="n">
        <v>19842.5345312178</v>
      </c>
      <c r="P42" t="n">
        <v>23176.4324905822</v>
      </c>
      <c r="Q42" t="n">
        <v>25928.2132906316</v>
      </c>
      <c r="R42" t="n">
        <v>29044.8673680874</v>
      </c>
      <c r="S42" t="n">
        <v>31614.720807111</v>
      </c>
      <c r="T42" t="n">
        <v>31845.971315129</v>
      </c>
      <c r="U42" t="n">
        <v>32838.3298374359</v>
      </c>
      <c r="V42" t="n">
        <v>33519.5033571239</v>
      </c>
      <c r="W42" t="n">
        <v>33708.7733980062</v>
      </c>
      <c r="X42" t="n">
        <v>33622.7990520281</v>
      </c>
      <c r="Y42" t="n">
        <v>34099.1550749963</v>
      </c>
      <c r="Z42" t="n">
        <v>34154.6597308104</v>
      </c>
      <c r="AA42" t="n">
        <v>33415.5056951092</v>
      </c>
      <c r="AB42" t="n">
        <v>34331.7012493144</v>
      </c>
      <c r="AC42" t="n">
        <v>35856.6306920535</v>
      </c>
      <c r="AD42" t="n">
        <v>36924.3993743329</v>
      </c>
      <c r="AE42" t="n">
        <v>36856.2316960271</v>
      </c>
      <c r="AF42" t="n">
        <v>38984.6575967119</v>
      </c>
    </row>
    <row r="43">
      <c r="A43" t="s">
        <v>162</v>
      </c>
      <c r="B43" t="s">
        <v>454</v>
      </c>
      <c r="C43" t="s">
        <v>317</v>
      </c>
      <c r="D43" t="s">
        <v>455</v>
      </c>
      <c r="E43" t="s">
        <v>318</v>
      </c>
      <c r="F43" t="n">
        <v>12785.547818949</v>
      </c>
      <c r="G43" t="n">
        <v>14557.7067958242</v>
      </c>
      <c r="H43" t="n">
        <v>16574.7871081438</v>
      </c>
      <c r="I43" t="n">
        <v>18837.9572793822</v>
      </c>
      <c r="J43" t="n">
        <v>21478.4026095555</v>
      </c>
      <c r="K43" t="n">
        <v>26683.4667946164</v>
      </c>
      <c r="L43" t="n">
        <v>32034.5625911281</v>
      </c>
      <c r="M43" t="n">
        <v>37322.6055292022</v>
      </c>
      <c r="N43" t="n">
        <v>43199.7213253969</v>
      </c>
      <c r="O43" t="n">
        <v>49665.4646581716</v>
      </c>
      <c r="P43" t="n">
        <v>57379.1128115759</v>
      </c>
      <c r="Q43" t="n">
        <v>64977.2740353627</v>
      </c>
      <c r="R43" t="n">
        <v>70793.4179078217</v>
      </c>
      <c r="S43" t="n">
        <v>73382.4732380636</v>
      </c>
      <c r="T43" t="n">
        <v>69732.2500598807</v>
      </c>
      <c r="U43" t="n">
        <v>68331.1986667991</v>
      </c>
      <c r="V43" t="n">
        <v>67371.3743444129</v>
      </c>
      <c r="W43" t="n">
        <v>65473.6205541264</v>
      </c>
      <c r="X43" t="n">
        <v>64923.3763833729</v>
      </c>
      <c r="Y43" t="n">
        <v>67746.1251925101</v>
      </c>
      <c r="Z43" t="n">
        <v>70736.3279994925</v>
      </c>
      <c r="AA43" t="n">
        <v>68231.310350351</v>
      </c>
      <c r="AB43" t="n">
        <v>71056.9827871532</v>
      </c>
      <c r="AC43" t="n">
        <v>75568.6242260478</v>
      </c>
      <c r="AD43" t="n">
        <v>80611.9820752793</v>
      </c>
      <c r="AE43" t="n">
        <v>81495.6000810092</v>
      </c>
      <c r="AF43" t="n">
        <v>86490.6486108224</v>
      </c>
    </row>
    <row r="44">
      <c r="A44" t="s">
        <v>162</v>
      </c>
      <c r="B44" t="s">
        <v>456</v>
      </c>
      <c r="C44" t="s">
        <v>317</v>
      </c>
      <c r="D44" t="s">
        <v>457</v>
      </c>
      <c r="E44" t="s">
        <v>318</v>
      </c>
      <c r="F44" t="n">
        <v>581367.384265237</v>
      </c>
      <c r="G44" t="n">
        <v>617292.277185872</v>
      </c>
      <c r="H44" t="n">
        <v>661090.413909353</v>
      </c>
      <c r="I44" t="n">
        <v>704462.537614957</v>
      </c>
      <c r="J44" t="n">
        <v>770875.217589635</v>
      </c>
      <c r="K44" t="n">
        <v>856074.2731511</v>
      </c>
      <c r="L44" t="n">
        <v>931197.815499013</v>
      </c>
      <c r="M44" t="n">
        <v>1007502.06398671</v>
      </c>
      <c r="N44" t="n">
        <v>1089850.82511153</v>
      </c>
      <c r="O44" t="n">
        <v>1192494.75614072</v>
      </c>
      <c r="P44" t="n">
        <v>1311323.16410393</v>
      </c>
      <c r="Q44" t="n">
        <v>1441598.70096619</v>
      </c>
      <c r="R44" t="n">
        <v>1551380.13227288</v>
      </c>
      <c r="S44" t="n">
        <v>1633492.44764845</v>
      </c>
      <c r="T44" t="n">
        <v>1603692.14739163</v>
      </c>
      <c r="U44" t="n">
        <v>1628258.47819507</v>
      </c>
      <c r="V44" t="n">
        <v>1637632.53766966</v>
      </c>
      <c r="W44" t="n">
        <v>1601536.11482234</v>
      </c>
      <c r="X44" t="n">
        <v>1557228.44982564</v>
      </c>
      <c r="Y44" t="n">
        <v>1558514.52829775</v>
      </c>
      <c r="Z44" t="n">
        <v>1576627.84524744</v>
      </c>
      <c r="AA44" t="n">
        <v>1597963.62564932</v>
      </c>
      <c r="AB44" t="n">
        <v>1650313.08982566</v>
      </c>
      <c r="AC44" t="n">
        <v>1705857.35747431</v>
      </c>
      <c r="AD44" t="n">
        <v>1765473.71301734</v>
      </c>
      <c r="AE44" t="n">
        <v>1778438.30757663</v>
      </c>
      <c r="AF44" t="n">
        <v>1893334.35425279</v>
      </c>
    </row>
    <row r="45">
      <c r="A45" t="s">
        <v>162</v>
      </c>
      <c r="B45" t="s">
        <v>458</v>
      </c>
      <c r="C45" t="s">
        <v>317</v>
      </c>
      <c r="D45" t="s">
        <v>459</v>
      </c>
      <c r="E45" t="s">
        <v>318</v>
      </c>
      <c r="F45" t="n">
        <v>546538.345124173</v>
      </c>
      <c r="G45" t="n">
        <v>581654.245654183</v>
      </c>
      <c r="H45" t="n">
        <v>624326.995791916</v>
      </c>
      <c r="I45" t="n">
        <v>666618.872111299</v>
      </c>
      <c r="J45" t="n">
        <v>730962.441670744</v>
      </c>
      <c r="K45" t="n">
        <v>813572.424911596</v>
      </c>
      <c r="L45" t="n">
        <v>886952.571806087</v>
      </c>
      <c r="M45" t="n">
        <v>961413.768198114</v>
      </c>
      <c r="N45" t="n">
        <v>1041782.40918833</v>
      </c>
      <c r="O45" t="n">
        <v>1141373.51029874</v>
      </c>
      <c r="P45" t="n">
        <v>1256540.18515076</v>
      </c>
      <c r="Q45" t="n">
        <v>1385097.17436466</v>
      </c>
      <c r="R45" t="n">
        <v>1492498.24709807</v>
      </c>
      <c r="S45" t="n">
        <v>1572055.27611569</v>
      </c>
      <c r="T45" t="n">
        <v>1542459.37860335</v>
      </c>
      <c r="U45" t="n">
        <v>1565758.65540553</v>
      </c>
      <c r="V45" t="n">
        <v>1574083.78677454</v>
      </c>
      <c r="W45" t="n">
        <v>1537834.10965579</v>
      </c>
      <c r="X45" t="n">
        <v>1494372.84220983</v>
      </c>
      <c r="Y45" t="n">
        <v>1495724.98694051</v>
      </c>
      <c r="Z45" t="n">
        <v>1513757.99256928</v>
      </c>
      <c r="AA45" t="n">
        <v>1533758.68543872</v>
      </c>
      <c r="AB45" t="n">
        <v>1583051.89057928</v>
      </c>
      <c r="AC45" t="n">
        <v>1635680.94867422</v>
      </c>
      <c r="AD45" t="n">
        <v>1693921.63585509</v>
      </c>
      <c r="AE45" t="n">
        <v>1706334.22732523</v>
      </c>
      <c r="AF45" t="n">
        <v>1816369.1771906</v>
      </c>
    </row>
    <row r="46">
      <c r="A46" t="s">
        <v>162</v>
      </c>
      <c r="B46" t="s">
        <v>460</v>
      </c>
      <c r="C46" t="s">
        <v>317</v>
      </c>
      <c r="D46" t="s">
        <v>461</v>
      </c>
      <c r="E46" t="s">
        <v>318</v>
      </c>
      <c r="F46" t="n">
        <v>6036.27643827865</v>
      </c>
      <c r="G46" t="n">
        <v>7170.87991610789</v>
      </c>
      <c r="H46" t="n">
        <v>8444.38412146832</v>
      </c>
      <c r="I46" t="n">
        <v>9951.49258129503</v>
      </c>
      <c r="J46" t="n">
        <v>11664.0902620838</v>
      </c>
      <c r="K46" t="n">
        <v>15521.7626802041</v>
      </c>
      <c r="L46" t="n">
        <v>18836.8420444918</v>
      </c>
      <c r="M46" t="n">
        <v>21977.821876363</v>
      </c>
      <c r="N46" t="n">
        <v>25538.0683313402</v>
      </c>
      <c r="O46" t="n">
        <v>29822.9301269538</v>
      </c>
      <c r="P46" t="n">
        <v>34202.6803209936</v>
      </c>
      <c r="Q46" t="n">
        <v>39049.0607447311</v>
      </c>
      <c r="R46" t="n">
        <v>41748.5505397343</v>
      </c>
      <c r="S46" t="n">
        <v>41767.7524309526</v>
      </c>
      <c r="T46" t="n">
        <v>37886.2787447517</v>
      </c>
      <c r="U46" t="n">
        <v>35492.8688293632</v>
      </c>
      <c r="V46" t="n">
        <v>33851.8709872889</v>
      </c>
      <c r="W46" t="n">
        <v>31764.8471561202</v>
      </c>
      <c r="X46" t="n">
        <v>31300.5773313449</v>
      </c>
      <c r="Y46" t="n">
        <v>33646.9701175139</v>
      </c>
      <c r="Z46" t="n">
        <v>36581.6682686821</v>
      </c>
      <c r="AA46" t="n">
        <v>34815.8046552418</v>
      </c>
      <c r="AB46" t="n">
        <v>36725.2815378388</v>
      </c>
      <c r="AC46" t="n">
        <v>39711.9935339943</v>
      </c>
      <c r="AD46" t="n">
        <v>43687.5827009465</v>
      </c>
      <c r="AE46" t="n">
        <v>44639.3683849822</v>
      </c>
      <c r="AF46" t="n">
        <v>47505.9910141104</v>
      </c>
    </row>
    <row r="47">
      <c r="A47" t="s">
        <v>162</v>
      </c>
      <c r="B47" t="s">
        <v>462</v>
      </c>
      <c r="C47" t="s">
        <v>317</v>
      </c>
      <c r="D47" t="s">
        <v>463</v>
      </c>
      <c r="E47" t="s">
        <v>318</v>
      </c>
      <c r="F47" t="n">
        <v>139063.716028715</v>
      </c>
      <c r="G47" t="n">
        <v>147477.585626151</v>
      </c>
      <c r="H47" t="n">
        <v>157668.379085547</v>
      </c>
      <c r="I47" t="n">
        <v>166666.529835941</v>
      </c>
      <c r="J47" t="n">
        <v>180496.406986704</v>
      </c>
      <c r="K47" t="n">
        <v>199098.444094143</v>
      </c>
      <c r="L47" t="n">
        <v>215869.686071407</v>
      </c>
      <c r="M47" t="n">
        <v>235414.111962127</v>
      </c>
      <c r="N47" t="n">
        <v>255639.010793204</v>
      </c>
      <c r="O47" t="n">
        <v>280117.407020743</v>
      </c>
      <c r="P47" t="n">
        <v>310386.500448994</v>
      </c>
      <c r="Q47" t="n">
        <v>341999.776415336</v>
      </c>
      <c r="R47" t="n">
        <v>370385.037290533</v>
      </c>
      <c r="S47" t="n">
        <v>396177.672976043</v>
      </c>
      <c r="T47" t="n">
        <v>406094.318606979</v>
      </c>
      <c r="U47" t="n">
        <v>426337.932916686</v>
      </c>
      <c r="V47" t="n">
        <v>441182.690204157</v>
      </c>
      <c r="W47" t="n">
        <v>443495.45218724</v>
      </c>
      <c r="X47" t="n">
        <v>435471.376013277</v>
      </c>
      <c r="Y47" t="n">
        <v>429070.604603794</v>
      </c>
      <c r="Z47" t="n">
        <v>427090.622421085</v>
      </c>
      <c r="AA47" t="n">
        <v>420899.530745183</v>
      </c>
      <c r="AB47" t="n">
        <v>426665.214805347</v>
      </c>
      <c r="AC47" t="n">
        <v>434187.10987535</v>
      </c>
      <c r="AD47" t="n">
        <v>437438.29756493</v>
      </c>
      <c r="AE47" t="n">
        <v>434389.052069236</v>
      </c>
      <c r="AF47" t="n">
        <v>466834.528960006</v>
      </c>
    </row>
    <row r="48">
      <c r="A48" t="s">
        <v>162</v>
      </c>
      <c r="B48" t="s">
        <v>464</v>
      </c>
      <c r="C48" t="s">
        <v>317</v>
      </c>
      <c r="D48" t="s">
        <v>465</v>
      </c>
      <c r="E48" t="s">
        <v>318</v>
      </c>
      <c r="F48" t="n">
        <v>174386.73813624</v>
      </c>
      <c r="G48" t="n">
        <v>184617.113200461</v>
      </c>
      <c r="H48" t="n">
        <v>196895.692012117</v>
      </c>
      <c r="I48" t="n">
        <v>207865.790600612</v>
      </c>
      <c r="J48" t="n">
        <v>224917.864076935</v>
      </c>
      <c r="K48" t="n">
        <v>249157.255122455</v>
      </c>
      <c r="L48" t="n">
        <v>271072.456825409</v>
      </c>
      <c r="M48" t="n">
        <v>296444.615854134</v>
      </c>
      <c r="N48" t="n">
        <v>322977.122444933</v>
      </c>
      <c r="O48" t="n">
        <v>355317.228140883</v>
      </c>
      <c r="P48" t="n">
        <v>394697.808535373</v>
      </c>
      <c r="Q48" t="n">
        <v>437167.8516483</v>
      </c>
      <c r="R48" t="n">
        <v>476117.21452554</v>
      </c>
      <c r="S48" t="n">
        <v>510865.065004909</v>
      </c>
      <c r="T48" t="n">
        <v>523915.73109139</v>
      </c>
      <c r="U48" t="n">
        <v>548985.584123612</v>
      </c>
      <c r="V48" t="n">
        <v>568004.434188412</v>
      </c>
      <c r="W48" t="n">
        <v>569120.734466965</v>
      </c>
      <c r="X48" t="n">
        <v>561248.764424947</v>
      </c>
      <c r="Y48" t="n">
        <v>556440.776212765</v>
      </c>
      <c r="Z48" t="n">
        <v>556305.041009909</v>
      </c>
      <c r="AA48" t="n">
        <v>552148.806309993</v>
      </c>
      <c r="AB48" t="n">
        <v>562384.056656273</v>
      </c>
      <c r="AC48" t="n">
        <v>575642.288985722</v>
      </c>
      <c r="AD48" t="n">
        <v>585072.528860216</v>
      </c>
      <c r="AE48" t="n">
        <v>585819.06378933</v>
      </c>
      <c r="AF48" t="n">
        <v>631899.836906253</v>
      </c>
    </row>
    <row r="49">
      <c r="A49" t="s">
        <v>162</v>
      </c>
      <c r="B49" t="s">
        <v>466</v>
      </c>
      <c r="C49" t="s">
        <v>317</v>
      </c>
      <c r="D49" t="s">
        <v>467</v>
      </c>
      <c r="E49" t="s">
        <v>318</v>
      </c>
      <c r="F49" t="n">
        <v>14110.3214219192</v>
      </c>
      <c r="G49" t="n">
        <v>15450.3111207424</v>
      </c>
      <c r="H49" t="n">
        <v>16894.2818458925</v>
      </c>
      <c r="I49" t="n">
        <v>18214.4866704998</v>
      </c>
      <c r="J49" t="n">
        <v>20044.9847845531</v>
      </c>
      <c r="K49" t="n">
        <v>23075.9903125792</v>
      </c>
      <c r="L49" t="n">
        <v>25837.9588809088</v>
      </c>
      <c r="M49" t="n">
        <v>28999.2874622026</v>
      </c>
      <c r="N49" t="n">
        <v>32444.4479927459</v>
      </c>
      <c r="O49" t="n">
        <v>36836.5025659148</v>
      </c>
      <c r="P49" t="n">
        <v>41766.121744029</v>
      </c>
      <c r="Q49" t="n">
        <v>47052.243791759</v>
      </c>
      <c r="R49" t="n">
        <v>52000.1506330952</v>
      </c>
      <c r="S49" t="n">
        <v>56386.2435269398</v>
      </c>
      <c r="T49" t="n">
        <v>57921.7505136163</v>
      </c>
      <c r="U49" t="n">
        <v>60305.3608861704</v>
      </c>
      <c r="V49" t="n">
        <v>62183.5667246062</v>
      </c>
      <c r="W49" t="n">
        <v>61248.2974816133</v>
      </c>
      <c r="X49" t="n">
        <v>61688.7134382487</v>
      </c>
      <c r="Y49" t="n">
        <v>62054.6122164958</v>
      </c>
      <c r="Z49" t="n">
        <v>62059.2769768292</v>
      </c>
      <c r="AA49" t="n">
        <v>61816.66095709</v>
      </c>
      <c r="AB49" t="n">
        <v>63112.7716961243</v>
      </c>
      <c r="AC49" t="n">
        <v>64546.0660904145</v>
      </c>
      <c r="AD49" t="n">
        <v>65591.464122311</v>
      </c>
      <c r="AE49" t="n">
        <v>65441.9862437228</v>
      </c>
      <c r="AF49" t="n">
        <v>70559.8691912583</v>
      </c>
    </row>
    <row r="50">
      <c r="A50" t="s">
        <v>162</v>
      </c>
      <c r="B50" t="s">
        <v>468</v>
      </c>
      <c r="C50" t="s">
        <v>317</v>
      </c>
      <c r="D50" t="s">
        <v>469</v>
      </c>
      <c r="E50" t="s">
        <v>318</v>
      </c>
      <c r="F50" t="n">
        <v>21212.7006856056</v>
      </c>
      <c r="G50" t="n">
        <v>21689.2164535677</v>
      </c>
      <c r="H50" t="n">
        <v>22333.0310806782</v>
      </c>
      <c r="I50" t="n">
        <v>22984.7740941719</v>
      </c>
      <c r="J50" t="n">
        <v>24376.4723056776</v>
      </c>
      <c r="K50" t="n">
        <v>26982.8207157328</v>
      </c>
      <c r="L50" t="n">
        <v>29364.8118730937</v>
      </c>
      <c r="M50" t="n">
        <v>32031.2164298041</v>
      </c>
      <c r="N50" t="n">
        <v>34893.6636589838</v>
      </c>
      <c r="O50" t="n">
        <v>38363.3185542245</v>
      </c>
      <c r="P50" t="n">
        <v>42545.1863423504</v>
      </c>
      <c r="Q50" t="n">
        <v>48115.8314412045</v>
      </c>
      <c r="R50" t="n">
        <v>53732.0266019119</v>
      </c>
      <c r="S50" t="n">
        <v>58301.1485019264</v>
      </c>
      <c r="T50" t="n">
        <v>59899.6619707953</v>
      </c>
      <c r="U50" t="n">
        <v>62342.2903207557</v>
      </c>
      <c r="V50" t="n">
        <v>64638.1772596493</v>
      </c>
      <c r="W50" t="n">
        <v>64376.9847981115</v>
      </c>
      <c r="X50" t="n">
        <v>64088.6749734212</v>
      </c>
      <c r="Y50" t="n">
        <v>65315.5593924752</v>
      </c>
      <c r="Z50" t="n">
        <v>67155.1416119947</v>
      </c>
      <c r="AA50" t="n">
        <v>69432.6146077202</v>
      </c>
      <c r="AB50" t="n">
        <v>72606.0701548012</v>
      </c>
      <c r="AC50" t="n">
        <v>76909.113019958</v>
      </c>
      <c r="AD50" t="n">
        <v>82042.7671729748</v>
      </c>
      <c r="AE50" t="n">
        <v>85988.0254763711</v>
      </c>
      <c r="AF50" t="n">
        <v>94505.4387549885</v>
      </c>
    </row>
    <row r="51">
      <c r="A51" t="s">
        <v>162</v>
      </c>
      <c r="B51" t="s">
        <v>470</v>
      </c>
      <c r="C51" t="s">
        <v>317</v>
      </c>
      <c r="D51" t="s">
        <v>471</v>
      </c>
      <c r="E51" t="s">
        <v>318</v>
      </c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</row>
    <row r="52">
      <c r="A52" t="s">
        <v>162</v>
      </c>
      <c r="B52" t="s">
        <v>472</v>
      </c>
      <c r="C52" t="s">
        <v>317</v>
      </c>
      <c r="D52" t="s">
        <v>473</v>
      </c>
      <c r="E52" t="s">
        <v>318</v>
      </c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</row>
    <row r="53">
      <c r="A53" t="s">
        <v>162</v>
      </c>
      <c r="B53" t="s">
        <v>474</v>
      </c>
      <c r="C53" t="s">
        <v>317</v>
      </c>
      <c r="D53" t="s">
        <v>475</v>
      </c>
      <c r="E53" t="s">
        <v>318</v>
      </c>
      <c r="F53" t="n">
        <v>15075.8311460798</v>
      </c>
      <c r="G53" t="n">
        <v>16339.0507807321</v>
      </c>
      <c r="H53" t="n">
        <v>17855.3081632544</v>
      </c>
      <c r="I53" t="n">
        <v>19391.4174005423</v>
      </c>
      <c r="J53" t="n">
        <v>21657.6382735611</v>
      </c>
      <c r="K53" t="n">
        <v>24729.9223861938</v>
      </c>
      <c r="L53" t="n">
        <v>27588.8441335896</v>
      </c>
      <c r="M53" t="n">
        <v>30651.9222707592</v>
      </c>
      <c r="N53" t="n">
        <v>34334.9016503319</v>
      </c>
      <c r="O53" t="n">
        <v>38746.2958953096</v>
      </c>
      <c r="P53" t="n">
        <v>44049.634934033</v>
      </c>
      <c r="Q53" t="n">
        <v>51144.8125855737</v>
      </c>
      <c r="R53" t="n">
        <v>57044.3214525091</v>
      </c>
      <c r="S53" t="n">
        <v>62787.5159361574</v>
      </c>
      <c r="T53" t="n">
        <v>65389.8446602709</v>
      </c>
      <c r="U53" t="n">
        <v>68760.3825107146</v>
      </c>
      <c r="V53" t="n">
        <v>69237.8703275758</v>
      </c>
      <c r="W53" t="n">
        <v>67680.4741183163</v>
      </c>
      <c r="X53" t="n">
        <v>65800.320377814</v>
      </c>
      <c r="Y53" t="n">
        <v>64450.2697694296</v>
      </c>
      <c r="Z53" t="n">
        <v>63056.8277974957</v>
      </c>
      <c r="AA53" t="n">
        <v>61527.5314232597</v>
      </c>
      <c r="AB53" t="n">
        <v>61652.8968740568</v>
      </c>
      <c r="AC53" t="n">
        <v>62169.035506296</v>
      </c>
      <c r="AD53" t="n">
        <v>62456.6344222389</v>
      </c>
      <c r="AE53" t="n">
        <v>60750.3123135125</v>
      </c>
      <c r="AF53" t="n">
        <v>65190.9332833045</v>
      </c>
    </row>
    <row r="54">
      <c r="A54" t="s">
        <v>162</v>
      </c>
      <c r="B54" t="s">
        <v>476</v>
      </c>
      <c r="C54" t="s">
        <v>317</v>
      </c>
      <c r="D54" t="s">
        <v>477</v>
      </c>
      <c r="E54" t="s">
        <v>318</v>
      </c>
      <c r="F54" t="n">
        <v>19843.6279411542</v>
      </c>
      <c r="G54" t="n">
        <v>21466.3116890218</v>
      </c>
      <c r="H54" t="n">
        <v>23420.8662636798</v>
      </c>
      <c r="I54" t="n">
        <v>25394.3859056629</v>
      </c>
      <c r="J54" t="n">
        <v>28196.6475964394</v>
      </c>
      <c r="K54" t="n">
        <v>31710.476008594</v>
      </c>
      <c r="L54" t="n">
        <v>35064.3057556506</v>
      </c>
      <c r="M54" t="n">
        <v>38650.7809223083</v>
      </c>
      <c r="N54" t="n">
        <v>42923.1113752483</v>
      </c>
      <c r="O54" t="n">
        <v>48004.2268228702</v>
      </c>
      <c r="P54" t="n">
        <v>54022.4117510383</v>
      </c>
      <c r="Q54" t="n">
        <v>61996.5972257037</v>
      </c>
      <c r="R54" t="n">
        <v>68730.0891549492</v>
      </c>
      <c r="S54" t="n">
        <v>75190.274665759</v>
      </c>
      <c r="T54" t="n">
        <v>77539.2319045704</v>
      </c>
      <c r="U54" t="n">
        <v>80692.2132815842</v>
      </c>
      <c r="V54" t="n">
        <v>81018.7243995401</v>
      </c>
      <c r="W54" t="n">
        <v>79459.4916757831</v>
      </c>
      <c r="X54" t="n">
        <v>77529.1077137782</v>
      </c>
      <c r="Y54" t="n">
        <v>76315.1350549144</v>
      </c>
      <c r="Z54" t="n">
        <v>75042.8603436437</v>
      </c>
      <c r="AA54" t="n">
        <v>73677.8994237013</v>
      </c>
      <c r="AB54" t="n">
        <v>74357.0587753026</v>
      </c>
      <c r="AC54" t="n">
        <v>75357.9445787699</v>
      </c>
      <c r="AD54" t="n">
        <v>75945.193387777</v>
      </c>
      <c r="AE54" t="n">
        <v>74400.1636213497</v>
      </c>
      <c r="AF54" t="n">
        <v>79278.1283086991</v>
      </c>
    </row>
    <row r="55">
      <c r="A55" t="s">
        <v>162</v>
      </c>
      <c r="B55" t="s">
        <v>478</v>
      </c>
      <c r="C55" t="s">
        <v>317</v>
      </c>
      <c r="D55" t="s">
        <v>479</v>
      </c>
      <c r="E55" t="s">
        <v>318</v>
      </c>
      <c r="F55" t="n">
        <v>4767.79679507442</v>
      </c>
      <c r="G55" t="n">
        <v>5127.26090828966</v>
      </c>
      <c r="H55" t="n">
        <v>5565.55810042539</v>
      </c>
      <c r="I55" t="n">
        <v>6002.96850512064</v>
      </c>
      <c r="J55" t="n">
        <v>6539.0093228783</v>
      </c>
      <c r="K55" t="n">
        <v>6980.55362240021</v>
      </c>
      <c r="L55" t="n">
        <v>7475.46162206099</v>
      </c>
      <c r="M55" t="n">
        <v>7998.85865154914</v>
      </c>
      <c r="N55" t="n">
        <v>8588.20972491642</v>
      </c>
      <c r="O55" t="n">
        <v>9257.93092756061</v>
      </c>
      <c r="P55" t="n">
        <v>9972.77681700524</v>
      </c>
      <c r="Q55" t="n">
        <v>10851.78464013</v>
      </c>
      <c r="R55" t="n">
        <v>11685.7677024401</v>
      </c>
      <c r="S55" t="n">
        <v>12402.7587296017</v>
      </c>
      <c r="T55" t="n">
        <v>12149.3872442995</v>
      </c>
      <c r="U55" t="n">
        <v>11931.8307708696</v>
      </c>
      <c r="V55" t="n">
        <v>11780.8540719643</v>
      </c>
      <c r="W55" t="n">
        <v>11779.0175574668</v>
      </c>
      <c r="X55" t="n">
        <v>11728.7873359642</v>
      </c>
      <c r="Y55" t="n">
        <v>11864.8652854848</v>
      </c>
      <c r="Z55" t="n">
        <v>11986.032546148</v>
      </c>
      <c r="AA55" t="n">
        <v>12150.3680004416</v>
      </c>
      <c r="AB55" t="n">
        <v>12704.1619012457</v>
      </c>
      <c r="AC55" t="n">
        <v>13188.9090724739</v>
      </c>
      <c r="AD55" t="n">
        <v>13488.5589655381</v>
      </c>
      <c r="AE55" t="n">
        <v>13649.8513078372</v>
      </c>
      <c r="AF55" t="n">
        <v>14087.1950253947</v>
      </c>
    </row>
    <row r="56">
      <c r="A56" t="s">
        <v>162</v>
      </c>
      <c r="B56" t="s">
        <v>480</v>
      </c>
      <c r="C56" t="s">
        <v>317</v>
      </c>
      <c r="D56" t="s">
        <v>481</v>
      </c>
      <c r="E56" t="s">
        <v>318</v>
      </c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</row>
    <row r="57">
      <c r="A57" t="s">
        <v>162</v>
      </c>
      <c r="B57" t="s">
        <v>482</v>
      </c>
      <c r="C57" t="s">
        <v>317</v>
      </c>
      <c r="D57" t="s">
        <v>483</v>
      </c>
      <c r="E57" t="s">
        <v>318</v>
      </c>
      <c r="F57" t="n">
        <v>1535155.78982601</v>
      </c>
      <c r="G57" t="n">
        <v>1616271.30417825</v>
      </c>
      <c r="H57" t="n">
        <v>1713820.44420515</v>
      </c>
      <c r="I57" t="n">
        <v>1805188.97632454</v>
      </c>
      <c r="J57" t="n">
        <v>1968004.59921157</v>
      </c>
      <c r="K57" t="n">
        <v>2183783.00227642</v>
      </c>
      <c r="L57" t="n">
        <v>2383903.58349903</v>
      </c>
      <c r="M57" t="n">
        <v>2607356.75702124</v>
      </c>
      <c r="N57" t="n">
        <v>2856187.76512543</v>
      </c>
      <c r="O57" t="n">
        <v>3167382.82109119</v>
      </c>
      <c r="P57" t="n">
        <v>3518598.42052408</v>
      </c>
      <c r="Q57" t="n">
        <v>3894594.85822242</v>
      </c>
      <c r="R57" t="n">
        <v>4200202.86751936</v>
      </c>
      <c r="S57" t="n">
        <v>4383200.98033142</v>
      </c>
      <c r="T57" t="n">
        <v>4277784.6177025</v>
      </c>
      <c r="U57" t="n">
        <v>4345764.48275344</v>
      </c>
      <c r="V57" t="n">
        <v>4261094.56680542</v>
      </c>
      <c r="W57" t="n">
        <v>4013122.50511867</v>
      </c>
      <c r="X57" t="n">
        <v>3795114.35009365</v>
      </c>
      <c r="Y57" t="n">
        <v>3818786.0134172</v>
      </c>
      <c r="Z57" t="n">
        <v>3905603.49700466</v>
      </c>
      <c r="AA57" t="n">
        <v>3981816.65748802</v>
      </c>
      <c r="AB57" t="n">
        <v>4107195.9881314</v>
      </c>
      <c r="AC57" t="n">
        <v>4251840.3828197</v>
      </c>
      <c r="AD57" t="n">
        <v>4446889.59320076</v>
      </c>
      <c r="AE57" t="n">
        <v>4526864.80786498</v>
      </c>
      <c r="AF57" t="n">
        <v>4862648.35849151</v>
      </c>
    </row>
    <row r="58">
      <c r="A58" t="s">
        <v>162</v>
      </c>
      <c r="B58" t="s">
        <v>484</v>
      </c>
      <c r="C58" t="s">
        <v>317</v>
      </c>
      <c r="D58" t="s">
        <v>485</v>
      </c>
      <c r="E58" t="s">
        <v>318</v>
      </c>
      <c r="F58" t="n">
        <v>1535155.78982601</v>
      </c>
      <c r="G58" t="n">
        <v>1616271.30417825</v>
      </c>
      <c r="H58" t="n">
        <v>1713820.44420515</v>
      </c>
      <c r="I58" t="n">
        <v>1805188.97632454</v>
      </c>
      <c r="J58" t="n">
        <v>1968004.59921157</v>
      </c>
      <c r="K58" t="n">
        <v>2183783.00227642</v>
      </c>
      <c r="L58" t="n">
        <v>2383903.58349903</v>
      </c>
      <c r="M58" t="n">
        <v>2607356.75702124</v>
      </c>
      <c r="N58" t="n">
        <v>2856187.76512543</v>
      </c>
      <c r="O58" t="n">
        <v>3167382.82109119</v>
      </c>
      <c r="P58" t="n">
        <v>3518598.42052408</v>
      </c>
      <c r="Q58" t="n">
        <v>3894594.85822242</v>
      </c>
      <c r="R58" t="n">
        <v>4200202.86751936</v>
      </c>
      <c r="S58" t="n">
        <v>4383200.98033142</v>
      </c>
      <c r="T58" t="n">
        <v>4277784.6177025</v>
      </c>
      <c r="U58" t="n">
        <v>4345764.48275344</v>
      </c>
      <c r="V58" t="n">
        <v>4261094.56680542</v>
      </c>
      <c r="W58" t="n">
        <v>4013122.50511867</v>
      </c>
      <c r="X58" t="n">
        <v>3795114.35009365</v>
      </c>
      <c r="Y58" t="n">
        <v>3818786.0134172</v>
      </c>
      <c r="Z58" t="n">
        <v>3905603.49700466</v>
      </c>
      <c r="AA58" t="n">
        <v>3981816.65748802</v>
      </c>
      <c r="AB58" t="n">
        <v>4107195.98813139</v>
      </c>
      <c r="AC58" t="n">
        <v>4251840.3828197</v>
      </c>
      <c r="AD58" t="n">
        <v>4446889.59320076</v>
      </c>
      <c r="AE58" t="n">
        <v>4526864.80786498</v>
      </c>
      <c r="AF58" t="n">
        <v>4862648.35849151</v>
      </c>
    </row>
    <row r="59">
      <c r="A59" t="s">
        <v>162</v>
      </c>
      <c r="B59" t="s">
        <v>486</v>
      </c>
      <c r="C59" t="s">
        <v>317</v>
      </c>
      <c r="D59" t="s">
        <v>487</v>
      </c>
      <c r="E59" t="s">
        <v>318</v>
      </c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</row>
  </sheetData>
  <pageMargins left="0.7" right="0.7" top="0.75" bottom="0.75" header="0.3" footer="0.3"/>
  <pageSetup paperSize="9" orientation="portrait" horizontalDpi="300" verticalDpi="300" r:id="rId2"/>
</worksheet>
</file>

<file path=xl/worksheets/sheet1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263</v>
      </c>
      <c r="B1" t="s">
        <v>264</v>
      </c>
      <c r="C1" t="s">
        <v>265</v>
      </c>
      <c r="D1" t="s">
        <v>266</v>
      </c>
      <c r="E1" t="s">
        <v>267</v>
      </c>
      <c r="F1" t="s">
        <v>268</v>
      </c>
      <c r="G1" t="s">
        <v>269</v>
      </c>
      <c r="H1" t="s">
        <v>270</v>
      </c>
      <c r="I1" t="s">
        <v>271</v>
      </c>
      <c r="J1" t="s">
        <v>272</v>
      </c>
      <c r="K1" t="s">
        <v>273</v>
      </c>
      <c r="L1" t="s">
        <v>274</v>
      </c>
      <c r="M1" t="s">
        <v>275</v>
      </c>
      <c r="N1" t="s">
        <v>276</v>
      </c>
      <c r="O1" t="s">
        <v>277</v>
      </c>
      <c r="P1" t="s">
        <v>278</v>
      </c>
      <c r="Q1" t="s">
        <v>279</v>
      </c>
      <c r="R1" t="s">
        <v>280</v>
      </c>
      <c r="S1" t="s">
        <v>281</v>
      </c>
      <c r="T1" t="s">
        <v>282</v>
      </c>
      <c r="U1" t="s">
        <v>283</v>
      </c>
      <c r="V1" t="s">
        <v>284</v>
      </c>
      <c r="W1" t="s">
        <v>285</v>
      </c>
      <c r="X1" t="s">
        <v>286</v>
      </c>
      <c r="Y1" t="s">
        <v>287</v>
      </c>
      <c r="Z1" t="s">
        <v>288</v>
      </c>
      <c r="AA1" t="s">
        <v>289</v>
      </c>
      <c r="AB1" t="s">
        <v>290</v>
      </c>
      <c r="AC1" t="s">
        <v>291</v>
      </c>
      <c r="AD1" t="s">
        <v>292</v>
      </c>
      <c r="AE1" t="s">
        <v>293</v>
      </c>
      <c r="AF1" t="s">
        <v>294</v>
      </c>
    </row>
    <row r="2">
      <c r="A2" t="s">
        <v>164</v>
      </c>
      <c r="B2" t="s">
        <v>295</v>
      </c>
      <c r="C2" t="s">
        <v>317</v>
      </c>
      <c r="D2" t="s">
        <v>297</v>
      </c>
      <c r="E2" t="s">
        <v>318</v>
      </c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</row>
    <row r="3">
      <c r="A3" t="s">
        <v>164</v>
      </c>
      <c r="B3" t="s">
        <v>374</v>
      </c>
      <c r="C3" t="s">
        <v>317</v>
      </c>
      <c r="D3" t="s">
        <v>375</v>
      </c>
      <c r="E3" t="s">
        <v>318</v>
      </c>
      <c r="F3" t="n">
        <v>268.710925859066</v>
      </c>
      <c r="G3" t="n">
        <v>275.823351233792</v>
      </c>
      <c r="H3" t="n">
        <v>283.94895632549</v>
      </c>
      <c r="I3" t="n">
        <v>285.124318062026</v>
      </c>
      <c r="J3" t="n">
        <v>284.344062311872</v>
      </c>
      <c r="K3" t="n">
        <v>284.771685340522</v>
      </c>
      <c r="L3" t="n">
        <v>309.819329434322</v>
      </c>
      <c r="M3" t="n">
        <v>328.490641369135</v>
      </c>
      <c r="N3" t="n">
        <v>353.145439885964</v>
      </c>
      <c r="O3" t="n">
        <v>373.543904130972</v>
      </c>
      <c r="P3" t="n">
        <v>391.097210999283</v>
      </c>
      <c r="Q3" t="n">
        <v>418.303840213629</v>
      </c>
      <c r="R3" t="n">
        <v>451.30970358344</v>
      </c>
      <c r="S3" t="n">
        <v>483.934002677094</v>
      </c>
      <c r="T3" t="n">
        <v>502.967540901782</v>
      </c>
      <c r="U3" t="n">
        <v>502.750169484058</v>
      </c>
      <c r="V3" t="n">
        <v>504.132366850986</v>
      </c>
      <c r="W3" t="n">
        <v>493.524956662673</v>
      </c>
      <c r="X3" t="n">
        <v>478.573903436694</v>
      </c>
      <c r="Y3" t="n">
        <v>461.199556897586</v>
      </c>
      <c r="Z3" t="n">
        <v>478.034066023018</v>
      </c>
      <c r="AA3" t="n">
        <v>452.450898924209</v>
      </c>
      <c r="AB3" t="n">
        <v>438.704451323931</v>
      </c>
      <c r="AC3" t="n">
        <v>428.852049646819</v>
      </c>
      <c r="AD3" t="n">
        <v>413.630607152577</v>
      </c>
      <c r="AE3" t="n">
        <v>414.736748932835</v>
      </c>
      <c r="AF3" t="n">
        <v>433.543346549981</v>
      </c>
    </row>
    <row r="4">
      <c r="A4" t="s">
        <v>164</v>
      </c>
      <c r="B4" t="s">
        <v>376</v>
      </c>
      <c r="C4" t="s">
        <v>317</v>
      </c>
      <c r="D4" t="s">
        <v>377</v>
      </c>
      <c r="E4" t="s">
        <v>318</v>
      </c>
      <c r="F4" t="n">
        <v>10948.4103937189</v>
      </c>
      <c r="G4" t="n">
        <v>11745.7061264658</v>
      </c>
      <c r="H4" t="n">
        <v>12570.7366016672</v>
      </c>
      <c r="I4" t="n">
        <v>13311.8014939996</v>
      </c>
      <c r="J4" t="n">
        <v>14117.2734515262</v>
      </c>
      <c r="K4" t="n">
        <v>14916.3133614744</v>
      </c>
      <c r="L4" t="n">
        <v>16420.8205001778</v>
      </c>
      <c r="M4" t="n">
        <v>17747.0331825203</v>
      </c>
      <c r="N4" t="n">
        <v>19471.0207585031</v>
      </c>
      <c r="O4" t="n">
        <v>20948.8757740606</v>
      </c>
      <c r="P4" t="n">
        <v>22475.0648560545</v>
      </c>
      <c r="Q4" t="n">
        <v>24524.4021361457</v>
      </c>
      <c r="R4" t="n">
        <v>26804.3258003829</v>
      </c>
      <c r="S4" t="n">
        <v>29091.11401068</v>
      </c>
      <c r="T4" t="n">
        <v>30753.0622777326</v>
      </c>
      <c r="U4" t="n">
        <v>31839.4658705274</v>
      </c>
      <c r="V4" t="n">
        <v>33008.7581346595</v>
      </c>
      <c r="W4" t="n">
        <v>33928.9688733647</v>
      </c>
      <c r="X4" t="n">
        <v>35172.9093849837</v>
      </c>
      <c r="Y4" t="n">
        <v>36016.6585749927</v>
      </c>
      <c r="Z4" t="n">
        <v>36850.5959371891</v>
      </c>
      <c r="AA4" t="n">
        <v>36622.1034177749</v>
      </c>
      <c r="AB4" t="n">
        <v>36983.5014201435</v>
      </c>
      <c r="AC4" t="n">
        <v>37888.9768666136</v>
      </c>
      <c r="AD4" t="n">
        <v>38455.1905576495</v>
      </c>
      <c r="AE4" t="n">
        <v>38154.0370174657</v>
      </c>
      <c r="AF4" t="n">
        <v>38427.6772582122</v>
      </c>
    </row>
    <row r="5">
      <c r="A5" t="s">
        <v>164</v>
      </c>
      <c r="B5" t="s">
        <v>378</v>
      </c>
      <c r="C5" t="s">
        <v>317</v>
      </c>
      <c r="D5" t="s">
        <v>379</v>
      </c>
      <c r="E5" t="s">
        <v>318</v>
      </c>
      <c r="F5" t="n">
        <v>869.667573758989</v>
      </c>
      <c r="G5" t="n">
        <v>934.950920745619</v>
      </c>
      <c r="H5" t="n">
        <v>1000.46781598716</v>
      </c>
      <c r="I5" t="n">
        <v>1053.63423455767</v>
      </c>
      <c r="J5" t="n">
        <v>1097.3746964064</v>
      </c>
      <c r="K5" t="n">
        <v>1146.43574100393</v>
      </c>
      <c r="L5" t="n">
        <v>1284.95055710266</v>
      </c>
      <c r="M5" t="n">
        <v>1384.49721352494</v>
      </c>
      <c r="N5" t="n">
        <v>1515.51623490314</v>
      </c>
      <c r="O5" t="n">
        <v>1641.97409876205</v>
      </c>
      <c r="P5" t="n">
        <v>1767.04691542784</v>
      </c>
      <c r="Q5" t="n">
        <v>1969.86110260728</v>
      </c>
      <c r="R5" t="n">
        <v>2189.37495274016</v>
      </c>
      <c r="S5" t="n">
        <v>2440.21477379219</v>
      </c>
      <c r="T5" t="n">
        <v>2674.31476129223</v>
      </c>
      <c r="U5" t="n">
        <v>2921.54868731677</v>
      </c>
      <c r="V5" t="n">
        <v>3107.18319064467</v>
      </c>
      <c r="W5" t="n">
        <v>3277.59450085649</v>
      </c>
      <c r="X5" t="n">
        <v>3469.54188033318</v>
      </c>
      <c r="Y5" t="n">
        <v>3685.70575252792</v>
      </c>
      <c r="Z5" t="n">
        <v>3904.49383453957</v>
      </c>
      <c r="AA5" t="n">
        <v>3853.37889544564</v>
      </c>
      <c r="AB5" t="n">
        <v>3883.45077670992</v>
      </c>
      <c r="AC5" t="n">
        <v>3950.1517621712</v>
      </c>
      <c r="AD5" t="n">
        <v>4032.58955450951</v>
      </c>
      <c r="AE5" t="n">
        <v>4081.21881710395</v>
      </c>
      <c r="AF5" t="n">
        <v>4116.87416345389</v>
      </c>
    </row>
    <row r="6">
      <c r="A6" t="s">
        <v>164</v>
      </c>
      <c r="B6" t="s">
        <v>380</v>
      </c>
      <c r="C6" t="s">
        <v>317</v>
      </c>
      <c r="D6" t="s">
        <v>381</v>
      </c>
      <c r="E6" t="s">
        <v>318</v>
      </c>
      <c r="F6" t="n">
        <v>606.203241422656</v>
      </c>
      <c r="G6" t="n">
        <v>612.508739337062</v>
      </c>
      <c r="H6" t="n">
        <v>622.0311845116</v>
      </c>
      <c r="I6" t="n">
        <v>635.870681419645</v>
      </c>
      <c r="J6" t="n">
        <v>634.962757745116</v>
      </c>
      <c r="K6" t="n">
        <v>655.39643649784</v>
      </c>
      <c r="L6" t="n">
        <v>705.42475182631</v>
      </c>
      <c r="M6" t="n">
        <v>734.218885534432</v>
      </c>
      <c r="N6" t="n">
        <v>773.987669605249</v>
      </c>
      <c r="O6" t="n">
        <v>801.841193326857</v>
      </c>
      <c r="P6" t="n">
        <v>824.534174157364</v>
      </c>
      <c r="Q6" t="n">
        <v>888.079004278123</v>
      </c>
      <c r="R6" t="n">
        <v>953.045813143384</v>
      </c>
      <c r="S6" t="n">
        <v>1006.13330672576</v>
      </c>
      <c r="T6" t="n">
        <v>1013.21398799998</v>
      </c>
      <c r="U6" t="n">
        <v>1030.67686931847</v>
      </c>
      <c r="V6" t="n">
        <v>1040.03986822092</v>
      </c>
      <c r="W6" t="n">
        <v>1037.39846685737</v>
      </c>
      <c r="X6" t="n">
        <v>1043.41607545048</v>
      </c>
      <c r="Y6" t="n">
        <v>1055.20741662484</v>
      </c>
      <c r="Z6" t="n">
        <v>1067.48918334737</v>
      </c>
      <c r="AA6" t="n">
        <v>1061.75097640898</v>
      </c>
      <c r="AB6" t="n">
        <v>1069.4460064301</v>
      </c>
      <c r="AC6" t="n">
        <v>1084.50624774636</v>
      </c>
      <c r="AD6" t="n">
        <v>1095.02080815894</v>
      </c>
      <c r="AE6" t="n">
        <v>1079.30189548498</v>
      </c>
      <c r="AF6" t="n">
        <v>1075.65454762693</v>
      </c>
    </row>
    <row r="7">
      <c r="A7" t="s">
        <v>164</v>
      </c>
      <c r="B7" t="s">
        <v>382</v>
      </c>
      <c r="C7" t="s">
        <v>317</v>
      </c>
      <c r="D7" t="s">
        <v>383</v>
      </c>
      <c r="E7" t="s">
        <v>318</v>
      </c>
      <c r="F7" t="n">
        <v>427.098772829198</v>
      </c>
      <c r="G7" t="n">
        <v>454.756998484386</v>
      </c>
      <c r="H7" t="n">
        <v>482.781836894015</v>
      </c>
      <c r="I7" t="n">
        <v>508.290324022662</v>
      </c>
      <c r="J7" t="n">
        <v>528.919474849182</v>
      </c>
      <c r="K7" t="n">
        <v>561.379222097465</v>
      </c>
      <c r="L7" t="n">
        <v>621.05573839538</v>
      </c>
      <c r="M7" t="n">
        <v>665.28324420584</v>
      </c>
      <c r="N7" t="n">
        <v>717.43523931937</v>
      </c>
      <c r="O7" t="n">
        <v>761.989324686707</v>
      </c>
      <c r="P7" t="n">
        <v>802.023218420949</v>
      </c>
      <c r="Q7" t="n">
        <v>872.209102331</v>
      </c>
      <c r="R7" t="n">
        <v>946.417021611921</v>
      </c>
      <c r="S7" t="n">
        <v>1033.45890167779</v>
      </c>
      <c r="T7" t="n">
        <v>1073.22310678503</v>
      </c>
      <c r="U7" t="n">
        <v>1084.53770701329</v>
      </c>
      <c r="V7" t="n">
        <v>1082.76865108863</v>
      </c>
      <c r="W7" t="n">
        <v>1071.24731809416</v>
      </c>
      <c r="X7" t="n">
        <v>1084.58677328171</v>
      </c>
      <c r="Y7" t="n">
        <v>1111.58934499956</v>
      </c>
      <c r="Z7" t="n">
        <v>1140.68497148318</v>
      </c>
      <c r="AA7" t="n">
        <v>1098.46769430469</v>
      </c>
      <c r="AB7" t="n">
        <v>1076.89030823826</v>
      </c>
      <c r="AC7" t="n">
        <v>1064.64897309639</v>
      </c>
      <c r="AD7" t="n">
        <v>1075.83185723041</v>
      </c>
      <c r="AE7" t="n">
        <v>1049.06079611039</v>
      </c>
      <c r="AF7" t="n">
        <v>1021.18350841939</v>
      </c>
    </row>
    <row r="8">
      <c r="A8" t="s">
        <v>164</v>
      </c>
      <c r="B8" t="s">
        <v>384</v>
      </c>
      <c r="C8" t="s">
        <v>317</v>
      </c>
      <c r="D8" t="s">
        <v>385</v>
      </c>
      <c r="E8" t="s">
        <v>318</v>
      </c>
      <c r="F8" t="n">
        <v>166.609943033019</v>
      </c>
      <c r="G8" t="n">
        <v>183.256057381667</v>
      </c>
      <c r="H8" t="n">
        <v>205.235420778659</v>
      </c>
      <c r="I8" t="n">
        <v>209.004937471416</v>
      </c>
      <c r="J8" t="n">
        <v>218.280126515805</v>
      </c>
      <c r="K8" t="n">
        <v>240.313448259761</v>
      </c>
      <c r="L8" t="n">
        <v>281.510134121425</v>
      </c>
      <c r="M8" t="n">
        <v>314.707084508387</v>
      </c>
      <c r="N8" t="n">
        <v>350.228788119898</v>
      </c>
      <c r="O8" t="n">
        <v>387.773956603216</v>
      </c>
      <c r="P8" t="n">
        <v>447.225291157402</v>
      </c>
      <c r="Q8" t="n">
        <v>525.940590292615</v>
      </c>
      <c r="R8" t="n">
        <v>616.270860032982</v>
      </c>
      <c r="S8" t="n">
        <v>713.806506840289</v>
      </c>
      <c r="T8" t="n">
        <v>757.489603629088</v>
      </c>
      <c r="U8" t="n">
        <v>823.956927959685</v>
      </c>
      <c r="V8" t="n">
        <v>862.163042626936</v>
      </c>
      <c r="W8" t="n">
        <v>919.31985207879</v>
      </c>
      <c r="X8" t="n">
        <v>984.984436567142</v>
      </c>
      <c r="Y8" t="n">
        <v>1060.57434686829</v>
      </c>
      <c r="Z8" t="n">
        <v>1137.96655761433</v>
      </c>
      <c r="AA8" t="n">
        <v>1187.18247169843</v>
      </c>
      <c r="AB8" t="n">
        <v>1235.62505557251</v>
      </c>
      <c r="AC8" t="n">
        <v>1381.38079872805</v>
      </c>
      <c r="AD8" t="n">
        <v>1563.3632459719</v>
      </c>
      <c r="AE8" t="n">
        <v>1633.84923664834</v>
      </c>
      <c r="AF8" t="n">
        <v>1650.73593456458</v>
      </c>
    </row>
    <row r="9">
      <c r="A9" t="s">
        <v>164</v>
      </c>
      <c r="B9" t="s">
        <v>386</v>
      </c>
      <c r="C9" t="s">
        <v>317</v>
      </c>
      <c r="D9" t="s">
        <v>387</v>
      </c>
      <c r="E9" t="s">
        <v>318</v>
      </c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</row>
    <row r="10">
      <c r="A10" t="s">
        <v>164</v>
      </c>
      <c r="B10" t="s">
        <v>388</v>
      </c>
      <c r="C10" t="s">
        <v>317</v>
      </c>
      <c r="D10" t="s">
        <v>389</v>
      </c>
      <c r="E10" t="s">
        <v>318</v>
      </c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</row>
    <row r="11">
      <c r="A11" t="s">
        <v>164</v>
      </c>
      <c r="B11" t="s">
        <v>390</v>
      </c>
      <c r="C11" t="s">
        <v>317</v>
      </c>
      <c r="D11" t="s">
        <v>391</v>
      </c>
      <c r="E11" t="s">
        <v>318</v>
      </c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</row>
    <row r="12">
      <c r="A12" t="s">
        <v>164</v>
      </c>
      <c r="B12" t="s">
        <v>392</v>
      </c>
      <c r="C12" t="s">
        <v>317</v>
      </c>
      <c r="D12" t="s">
        <v>393</v>
      </c>
      <c r="E12" t="s">
        <v>318</v>
      </c>
      <c r="F12" t="n">
        <v>812.168801734205</v>
      </c>
      <c r="G12" t="n">
        <v>862.359088181846</v>
      </c>
      <c r="H12" t="n">
        <v>925.482657181793</v>
      </c>
      <c r="I12" t="n">
        <v>982.522279308388</v>
      </c>
      <c r="J12" t="n">
        <v>1035.15987633933</v>
      </c>
      <c r="K12" t="n">
        <v>1098.18324350246</v>
      </c>
      <c r="L12" t="n">
        <v>1229.52085536202</v>
      </c>
      <c r="M12" t="n">
        <v>1320.73075900068</v>
      </c>
      <c r="N12" t="n">
        <v>1450.9768209766</v>
      </c>
      <c r="O12" t="n">
        <v>1559.00501233798</v>
      </c>
      <c r="P12" t="n">
        <v>1667.39094514847</v>
      </c>
      <c r="Q12" t="n">
        <v>1852.99655548647</v>
      </c>
      <c r="R12" t="n">
        <v>2073.49580985845</v>
      </c>
      <c r="S12" t="n">
        <v>2280.91907643307</v>
      </c>
      <c r="T12" t="n">
        <v>2407.17967937849</v>
      </c>
      <c r="U12" t="n">
        <v>2564.34912013933</v>
      </c>
      <c r="V12" t="n">
        <v>2627.6331784175</v>
      </c>
      <c r="W12" t="n">
        <v>2686.9726752173</v>
      </c>
      <c r="X12" t="n">
        <v>2795.87738425701</v>
      </c>
      <c r="Y12" t="n">
        <v>2917.5373494037</v>
      </c>
      <c r="Z12" t="n">
        <v>3047.91778720994</v>
      </c>
      <c r="AA12" t="n">
        <v>3045.10667895894</v>
      </c>
      <c r="AB12" t="n">
        <v>3107.34701835409</v>
      </c>
      <c r="AC12" t="n">
        <v>3271.60648637921</v>
      </c>
      <c r="AD12" t="n">
        <v>3402.70746109953</v>
      </c>
      <c r="AE12" t="n">
        <v>3425.77938774962</v>
      </c>
      <c r="AF12" t="n">
        <v>3541.02734356685</v>
      </c>
    </row>
    <row r="13">
      <c r="A13" t="s">
        <v>164</v>
      </c>
      <c r="B13" t="s">
        <v>394</v>
      </c>
      <c r="C13" t="s">
        <v>317</v>
      </c>
      <c r="D13" t="s">
        <v>395</v>
      </c>
      <c r="E13" t="s">
        <v>318</v>
      </c>
      <c r="F13" t="n">
        <v>767.748417463112</v>
      </c>
      <c r="G13" t="n">
        <v>838.459211609553</v>
      </c>
      <c r="H13" t="n">
        <v>912.86316892779</v>
      </c>
      <c r="I13" t="n">
        <v>982.668351408717</v>
      </c>
      <c r="J13" t="n">
        <v>1048.34267800449</v>
      </c>
      <c r="K13" t="n">
        <v>1132.06374047265</v>
      </c>
      <c r="L13" t="n">
        <v>1290.82426491867</v>
      </c>
      <c r="M13" t="n">
        <v>1427.0109619693</v>
      </c>
      <c r="N13" t="n">
        <v>1605.73656573723</v>
      </c>
      <c r="O13" t="n">
        <v>1769.31354077374</v>
      </c>
      <c r="P13" t="n">
        <v>1917.7439461885</v>
      </c>
      <c r="Q13" t="n">
        <v>2162.39072690261</v>
      </c>
      <c r="R13" t="n">
        <v>2426.67714494642</v>
      </c>
      <c r="S13" t="n">
        <v>2715.19452269424</v>
      </c>
      <c r="T13" t="n">
        <v>2869.15940102368</v>
      </c>
      <c r="U13" t="n">
        <v>3075.29540575398</v>
      </c>
      <c r="V13" t="n">
        <v>3179.55709606095</v>
      </c>
      <c r="W13" t="n">
        <v>3277.63976922634</v>
      </c>
      <c r="X13" t="n">
        <v>3399.55307379229</v>
      </c>
      <c r="Y13" t="n">
        <v>3579.60546489808</v>
      </c>
      <c r="Z13" t="n">
        <v>3724.89695093522</v>
      </c>
      <c r="AA13" t="n">
        <v>3745.75328694057</v>
      </c>
      <c r="AB13" t="n">
        <v>3854.81592557867</v>
      </c>
      <c r="AC13" t="n">
        <v>4022.71934576349</v>
      </c>
      <c r="AD13" t="n">
        <v>4121.43984799461</v>
      </c>
      <c r="AE13" t="n">
        <v>4307.39833902801</v>
      </c>
      <c r="AF13" t="n">
        <v>4355.61859408279</v>
      </c>
    </row>
    <row r="14">
      <c r="A14" t="s">
        <v>164</v>
      </c>
      <c r="B14" t="s">
        <v>396</v>
      </c>
      <c r="C14" t="s">
        <v>317</v>
      </c>
      <c r="D14" t="s">
        <v>397</v>
      </c>
      <c r="E14" t="s">
        <v>318</v>
      </c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</row>
    <row r="15">
      <c r="A15" t="s">
        <v>164</v>
      </c>
      <c r="B15" t="s">
        <v>398</v>
      </c>
      <c r="C15" t="s">
        <v>317</v>
      </c>
      <c r="D15" t="s">
        <v>399</v>
      </c>
      <c r="E15" t="s">
        <v>318</v>
      </c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</row>
    <row r="16">
      <c r="A16" t="s">
        <v>164</v>
      </c>
      <c r="B16" t="s">
        <v>400</v>
      </c>
      <c r="C16" t="s">
        <v>317</v>
      </c>
      <c r="D16" t="s">
        <v>401</v>
      </c>
      <c r="E16" t="s">
        <v>318</v>
      </c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</row>
    <row r="17">
      <c r="A17" t="s">
        <v>164</v>
      </c>
      <c r="B17" t="s">
        <v>402</v>
      </c>
      <c r="C17" t="s">
        <v>317</v>
      </c>
      <c r="D17" t="s">
        <v>403</v>
      </c>
      <c r="E17" t="s">
        <v>318</v>
      </c>
      <c r="F17" t="n">
        <v>511.940101148826</v>
      </c>
      <c r="G17" t="n">
        <v>565.590810103672</v>
      </c>
      <c r="H17" t="n">
        <v>623.181939452889</v>
      </c>
      <c r="I17" t="n">
        <v>687.123811228816</v>
      </c>
      <c r="J17" t="n">
        <v>741.407715117264</v>
      </c>
      <c r="K17" t="n">
        <v>797.15096074524</v>
      </c>
      <c r="L17" t="n">
        <v>901.181699544304</v>
      </c>
      <c r="M17" t="n">
        <v>999.238491083033</v>
      </c>
      <c r="N17" t="n">
        <v>1122.43494234116</v>
      </c>
      <c r="O17" t="n">
        <v>1238.12885608515</v>
      </c>
      <c r="P17" t="n">
        <v>1363.55695187126</v>
      </c>
      <c r="Q17" t="n">
        <v>1540.24433551948</v>
      </c>
      <c r="R17" t="n">
        <v>1736.48710946781</v>
      </c>
      <c r="S17" t="n">
        <v>1900.45910976992</v>
      </c>
      <c r="T17" t="n">
        <v>2064.40191409194</v>
      </c>
      <c r="U17" t="n">
        <v>2230.8489972278</v>
      </c>
      <c r="V17" t="n">
        <v>2335.53807507397</v>
      </c>
      <c r="W17" t="n">
        <v>2392.49566649794</v>
      </c>
      <c r="X17" t="n">
        <v>2462.61151481197</v>
      </c>
      <c r="Y17" t="n">
        <v>2526.7170542574</v>
      </c>
      <c r="Z17" t="n">
        <v>2565.50824093615</v>
      </c>
      <c r="AA17" t="n">
        <v>2440.68268548443</v>
      </c>
      <c r="AB17" t="n">
        <v>2378.54978406318</v>
      </c>
      <c r="AC17" t="n">
        <v>2380.85312190641</v>
      </c>
      <c r="AD17" t="n">
        <v>2334.98857424557</v>
      </c>
      <c r="AE17" t="n">
        <v>2280.71426330757</v>
      </c>
      <c r="AF17" t="n">
        <v>2235.51688857036</v>
      </c>
    </row>
    <row r="18">
      <c r="A18" t="s">
        <v>164</v>
      </c>
      <c r="B18" t="s">
        <v>404</v>
      </c>
      <c r="C18" t="s">
        <v>317</v>
      </c>
      <c r="D18" t="s">
        <v>405</v>
      </c>
      <c r="E18" t="s">
        <v>318</v>
      </c>
      <c r="F18" t="n">
        <v>2331.26826271217</v>
      </c>
      <c r="G18" t="n">
        <v>2281.64048489302</v>
      </c>
      <c r="H18" t="n">
        <v>2267.90143178875</v>
      </c>
      <c r="I18" t="n">
        <v>2308.30689425079</v>
      </c>
      <c r="J18" t="n">
        <v>2432.31827077863</v>
      </c>
      <c r="K18" t="n">
        <v>2546.43811777395</v>
      </c>
      <c r="L18" t="n">
        <v>2795.72379035412</v>
      </c>
      <c r="M18" t="n">
        <v>3071.44083720179</v>
      </c>
      <c r="N18" t="n">
        <v>3562.44688938224</v>
      </c>
      <c r="O18" t="n">
        <v>3856.4226818355</v>
      </c>
      <c r="P18" t="n">
        <v>4109.18351394671</v>
      </c>
      <c r="Q18" t="n">
        <v>4264.76855999915</v>
      </c>
      <c r="R18" t="n">
        <v>4407.7296899624</v>
      </c>
      <c r="S18" t="n">
        <v>4580.58191591443</v>
      </c>
      <c r="T18" t="n">
        <v>4792.93129774855</v>
      </c>
      <c r="U18" t="n">
        <v>4192.82946153869</v>
      </c>
      <c r="V18" t="n">
        <v>3993.07945195575</v>
      </c>
      <c r="W18" t="n">
        <v>3901.12060559465</v>
      </c>
      <c r="X18" t="n">
        <v>3901.09178161226</v>
      </c>
      <c r="Y18" t="n">
        <v>3893.72612334316</v>
      </c>
      <c r="Z18" t="n">
        <v>3878.20915893887</v>
      </c>
      <c r="AA18" t="n">
        <v>4179.55430015777</v>
      </c>
      <c r="AB18" t="n">
        <v>4402.20289141952</v>
      </c>
      <c r="AC18" t="n">
        <v>4604.92474236468</v>
      </c>
      <c r="AD18" t="n">
        <v>4713.7752572097</v>
      </c>
      <c r="AE18" t="n">
        <v>4521.45337147438</v>
      </c>
      <c r="AF18" t="n">
        <v>4286.70945043927</v>
      </c>
    </row>
    <row r="19">
      <c r="A19" t="s">
        <v>164</v>
      </c>
      <c r="B19" t="s">
        <v>406</v>
      </c>
      <c r="C19" t="s">
        <v>317</v>
      </c>
      <c r="D19" t="s">
        <v>407</v>
      </c>
      <c r="E19" t="s">
        <v>318</v>
      </c>
      <c r="F19" t="n">
        <v>390.337153514639</v>
      </c>
      <c r="G19" t="n">
        <v>424.560983256153</v>
      </c>
      <c r="H19" t="n">
        <v>468.336572565779</v>
      </c>
      <c r="I19" t="n">
        <v>509.132260774938</v>
      </c>
      <c r="J19" t="n">
        <v>547.166848503394</v>
      </c>
      <c r="K19" t="n">
        <v>589.775001952215</v>
      </c>
      <c r="L19" t="n">
        <v>660.258184193622</v>
      </c>
      <c r="M19" t="n">
        <v>713.582930277902</v>
      </c>
      <c r="N19" t="n">
        <v>780.388557095175</v>
      </c>
      <c r="O19" t="n">
        <v>845.387241101488</v>
      </c>
      <c r="P19" t="n">
        <v>923.22330424125</v>
      </c>
      <c r="Q19" t="n">
        <v>1029.00995928366</v>
      </c>
      <c r="R19" t="n">
        <v>1140.2184472463</v>
      </c>
      <c r="S19" t="n">
        <v>1257.00251235292</v>
      </c>
      <c r="T19" t="n">
        <v>1365.9712319623</v>
      </c>
      <c r="U19" t="n">
        <v>1459.88948464448</v>
      </c>
      <c r="V19" t="n">
        <v>1516.21424435584</v>
      </c>
      <c r="W19" t="n">
        <v>1562.71284385993</v>
      </c>
      <c r="X19" t="n">
        <v>1603.08911982634</v>
      </c>
      <c r="Y19" t="n">
        <v>1670.48759886902</v>
      </c>
      <c r="Z19" t="n">
        <v>1717.98037888306</v>
      </c>
      <c r="AA19" t="n">
        <v>1724.94004949295</v>
      </c>
      <c r="AB19" t="n">
        <v>1742.36524423057</v>
      </c>
      <c r="AC19" t="n">
        <v>1794.26912008094</v>
      </c>
      <c r="AD19" t="n">
        <v>1831.48460229855</v>
      </c>
      <c r="AE19" t="n">
        <v>1788.0151603738</v>
      </c>
      <c r="AF19" t="n">
        <v>1768.47919559593</v>
      </c>
    </row>
    <row r="20">
      <c r="A20" t="s">
        <v>164</v>
      </c>
      <c r="B20" t="s">
        <v>408</v>
      </c>
      <c r="C20" t="s">
        <v>317</v>
      </c>
      <c r="D20" t="s">
        <v>409</v>
      </c>
      <c r="E20" t="s">
        <v>318</v>
      </c>
      <c r="F20" t="n">
        <v>567.9467518914</v>
      </c>
      <c r="G20" t="n">
        <v>469.780671578827</v>
      </c>
      <c r="H20" t="n">
        <v>492.090795490245</v>
      </c>
      <c r="I20" t="n">
        <v>508.771545796709</v>
      </c>
      <c r="J20" t="n">
        <v>526.195825364256</v>
      </c>
      <c r="K20" t="n">
        <v>563.208347391002</v>
      </c>
      <c r="L20" t="n">
        <v>635.293088205005</v>
      </c>
      <c r="M20" t="n">
        <v>701.947433789448</v>
      </c>
      <c r="N20" t="n">
        <v>786.426289826436</v>
      </c>
      <c r="O20" t="n">
        <v>845.563214750721</v>
      </c>
      <c r="P20" t="n">
        <v>930.125929064409</v>
      </c>
      <c r="Q20" t="n">
        <v>1065.97645915303</v>
      </c>
      <c r="R20" t="n">
        <v>1213.90129863277</v>
      </c>
      <c r="S20" t="n">
        <v>1393.03953436075</v>
      </c>
      <c r="T20" t="n">
        <v>1462.89146527789</v>
      </c>
      <c r="U20" t="n">
        <v>1462.67505683653</v>
      </c>
      <c r="V20" t="n">
        <v>1418.39802552935</v>
      </c>
      <c r="W20" t="n">
        <v>1419.47201040057</v>
      </c>
      <c r="X20" t="n">
        <v>1437.00540510506</v>
      </c>
      <c r="Y20" t="n">
        <v>1429.83461887565</v>
      </c>
      <c r="Z20" t="n">
        <v>1445.84482633681</v>
      </c>
      <c r="AA20" t="n">
        <v>1276.09464732179</v>
      </c>
      <c r="AB20" t="n">
        <v>1200.75460970871</v>
      </c>
      <c r="AC20" t="n">
        <v>1078.24857922927</v>
      </c>
      <c r="AD20" t="n">
        <v>988.785566859517</v>
      </c>
      <c r="AE20" t="n">
        <v>967.055673570554</v>
      </c>
      <c r="AF20" t="n">
        <v>983.398022027961</v>
      </c>
    </row>
    <row r="21">
      <c r="A21" t="s">
        <v>164</v>
      </c>
      <c r="B21" t="s">
        <v>410</v>
      </c>
      <c r="C21" t="s">
        <v>317</v>
      </c>
      <c r="D21" t="s">
        <v>411</v>
      </c>
      <c r="E21" t="s">
        <v>318</v>
      </c>
      <c r="F21" t="n">
        <v>706.772925522588</v>
      </c>
      <c r="G21" t="n">
        <v>588.081225625503</v>
      </c>
      <c r="H21" t="n">
        <v>622.646876307526</v>
      </c>
      <c r="I21" t="n">
        <v>653.5297688646</v>
      </c>
      <c r="J21" t="n">
        <v>686.699308482855</v>
      </c>
      <c r="K21" t="n">
        <v>743.111017107284</v>
      </c>
      <c r="L21" t="n">
        <v>842.931897750913</v>
      </c>
      <c r="M21" t="n">
        <v>936.514521281653</v>
      </c>
      <c r="N21" t="n">
        <v>1051.94182152047</v>
      </c>
      <c r="O21" t="n">
        <v>1131.83967996423</v>
      </c>
      <c r="P21" t="n">
        <v>1238.59156662009</v>
      </c>
      <c r="Q21" t="n">
        <v>1407.17268978341</v>
      </c>
      <c r="R21" t="n">
        <v>1585.90640329505</v>
      </c>
      <c r="S21" t="n">
        <v>1798.43244292824</v>
      </c>
      <c r="T21" t="n">
        <v>1910.90541610494</v>
      </c>
      <c r="U21" t="n">
        <v>1965.14848580223</v>
      </c>
      <c r="V21" t="n">
        <v>1936.99907326825</v>
      </c>
      <c r="W21" t="n">
        <v>1977.58412586471</v>
      </c>
      <c r="X21" t="n">
        <v>2006.81744554912</v>
      </c>
      <c r="Y21" t="n">
        <v>2016.59202165505</v>
      </c>
      <c r="Z21" t="n">
        <v>2043.3233637132</v>
      </c>
      <c r="AA21" t="n">
        <v>1837.28808764989</v>
      </c>
      <c r="AB21" t="n">
        <v>1722.74385889399</v>
      </c>
      <c r="AC21" t="n">
        <v>1573.89757966113</v>
      </c>
      <c r="AD21" t="n">
        <v>1463.20340118759</v>
      </c>
      <c r="AE21" t="n">
        <v>1427.85770464821</v>
      </c>
      <c r="AF21" t="n">
        <v>1446.92595124394</v>
      </c>
    </row>
    <row r="22">
      <c r="A22" t="s">
        <v>164</v>
      </c>
      <c r="B22" t="s">
        <v>412</v>
      </c>
      <c r="C22" t="s">
        <v>317</v>
      </c>
      <c r="D22" t="s">
        <v>413</v>
      </c>
      <c r="E22" t="s">
        <v>318</v>
      </c>
      <c r="F22" t="n">
        <v>138.826173631188</v>
      </c>
      <c r="G22" t="n">
        <v>118.300554046677</v>
      </c>
      <c r="H22" t="n">
        <v>130.556080817281</v>
      </c>
      <c r="I22" t="n">
        <v>144.758223067891</v>
      </c>
      <c r="J22" t="n">
        <v>160.503483118599</v>
      </c>
      <c r="K22" t="n">
        <v>179.902669716283</v>
      </c>
      <c r="L22" t="n">
        <v>207.638809545908</v>
      </c>
      <c r="M22" t="n">
        <v>234.567087492205</v>
      </c>
      <c r="N22" t="n">
        <v>265.515531694034</v>
      </c>
      <c r="O22" t="n">
        <v>286.276465213512</v>
      </c>
      <c r="P22" t="n">
        <v>308.465637555679</v>
      </c>
      <c r="Q22" t="n">
        <v>341.196230630383</v>
      </c>
      <c r="R22" t="n">
        <v>372.005104662273</v>
      </c>
      <c r="S22" t="n">
        <v>405.392908567482</v>
      </c>
      <c r="T22" t="n">
        <v>448.013950827059</v>
      </c>
      <c r="U22" t="n">
        <v>502.473428965696</v>
      </c>
      <c r="V22" t="n">
        <v>518.601047738895</v>
      </c>
      <c r="W22" t="n">
        <v>558.112115464143</v>
      </c>
      <c r="X22" t="n">
        <v>569.812040444065</v>
      </c>
      <c r="Y22" t="n">
        <v>586.757402779398</v>
      </c>
      <c r="Z22" t="n">
        <v>597.478537376395</v>
      </c>
      <c r="AA22" t="n">
        <v>561.193440328105</v>
      </c>
      <c r="AB22" t="n">
        <v>521.989249185284</v>
      </c>
      <c r="AC22" t="n">
        <v>495.649000431867</v>
      </c>
      <c r="AD22" t="n">
        <v>474.417834328069</v>
      </c>
      <c r="AE22" t="n">
        <v>460.802031077654</v>
      </c>
      <c r="AF22" t="n">
        <v>463.527929215976</v>
      </c>
    </row>
    <row r="23">
      <c r="A23" t="s">
        <v>164</v>
      </c>
      <c r="B23" t="s">
        <v>414</v>
      </c>
      <c r="C23" t="s">
        <v>317</v>
      </c>
      <c r="D23" t="s">
        <v>415</v>
      </c>
      <c r="E23" t="s">
        <v>318</v>
      </c>
      <c r="F23" t="n">
        <v>2983.81393689943</v>
      </c>
      <c r="G23" t="n">
        <v>3288.5037114154</v>
      </c>
      <c r="H23" t="n">
        <v>3622.99140587873</v>
      </c>
      <c r="I23" t="n">
        <v>3959.30382596538</v>
      </c>
      <c r="J23" t="n">
        <v>4335.25428404154</v>
      </c>
      <c r="K23" t="n">
        <v>4780.99502304809</v>
      </c>
      <c r="L23" t="n">
        <v>5608.26661148745</v>
      </c>
      <c r="M23" t="n">
        <v>6506.79109640153</v>
      </c>
      <c r="N23" t="n">
        <v>7554.35032691336</v>
      </c>
      <c r="O23" t="n">
        <v>8548.98412917642</v>
      </c>
      <c r="P23" t="n">
        <v>9704.72435253336</v>
      </c>
      <c r="Q23" t="n">
        <v>11261.3736344593</v>
      </c>
      <c r="R23" t="n">
        <v>12815.2306069424</v>
      </c>
      <c r="S23" t="n">
        <v>14025.2274713367</v>
      </c>
      <c r="T23" t="n">
        <v>14848.5687590789</v>
      </c>
      <c r="U23" t="n">
        <v>14818.5858014367</v>
      </c>
      <c r="V23" t="n">
        <v>14318.1949553579</v>
      </c>
      <c r="W23" t="n">
        <v>13451.9594755983</v>
      </c>
      <c r="X23" t="n">
        <v>13033.4400553463</v>
      </c>
      <c r="Y23" t="n">
        <v>13084.0332019714</v>
      </c>
      <c r="Z23" t="n">
        <v>13010.6491829069</v>
      </c>
      <c r="AA23" t="n">
        <v>13628.1566781448</v>
      </c>
      <c r="AB23" t="n">
        <v>14666.1106708156</v>
      </c>
      <c r="AC23" t="n">
        <v>15971.1358014342</v>
      </c>
      <c r="AD23" t="n">
        <v>16494.7606350578</v>
      </c>
      <c r="AE23" t="n">
        <v>16674.1204691529</v>
      </c>
      <c r="AF23" t="n">
        <v>17013.8538032167</v>
      </c>
    </row>
    <row r="24">
      <c r="A24" t="s">
        <v>164</v>
      </c>
      <c r="B24" t="s">
        <v>416</v>
      </c>
      <c r="C24" t="s">
        <v>317</v>
      </c>
      <c r="D24" t="s">
        <v>417</v>
      </c>
      <c r="E24" t="s">
        <v>318</v>
      </c>
      <c r="F24" t="n">
        <v>595.441851900162</v>
      </c>
      <c r="G24" t="n">
        <v>669.183033783996</v>
      </c>
      <c r="H24" t="n">
        <v>747.286596858369</v>
      </c>
      <c r="I24" t="n">
        <v>825.309354099514</v>
      </c>
      <c r="J24" t="n">
        <v>907.01137889643</v>
      </c>
      <c r="K24" t="n">
        <v>1000.28310166983</v>
      </c>
      <c r="L24" t="n">
        <v>1147.79490838253</v>
      </c>
      <c r="M24" t="n">
        <v>1296.14277100497</v>
      </c>
      <c r="N24" t="n">
        <v>1477.41559609215</v>
      </c>
      <c r="O24" t="n">
        <v>1645.46243593781</v>
      </c>
      <c r="P24" t="n">
        <v>1812.80732830331</v>
      </c>
      <c r="Q24" t="n">
        <v>2022.76797880157</v>
      </c>
      <c r="R24" t="n">
        <v>2260.16259328634</v>
      </c>
      <c r="S24" t="n">
        <v>2501.75881450246</v>
      </c>
      <c r="T24" t="n">
        <v>2648.04059999671</v>
      </c>
      <c r="U24" t="n">
        <v>2666.5382404745</v>
      </c>
      <c r="V24" t="n">
        <v>2687.74301981888</v>
      </c>
      <c r="W24" t="n">
        <v>2701.60784262906</v>
      </c>
      <c r="X24" t="n">
        <v>2738.025106763</v>
      </c>
      <c r="Y24" t="n">
        <v>2767.11739179489</v>
      </c>
      <c r="Z24" t="n">
        <v>2823.27671233804</v>
      </c>
      <c r="AA24" t="n">
        <v>2905.6512484318</v>
      </c>
      <c r="AB24" t="n">
        <v>3042.97108046767</v>
      </c>
      <c r="AC24" t="n">
        <v>3199.22935880196</v>
      </c>
      <c r="AD24" t="n">
        <v>3457.32809407013</v>
      </c>
      <c r="AE24" t="n">
        <v>3632.33467137147</v>
      </c>
      <c r="AF24" t="n">
        <v>3881.12806195528</v>
      </c>
    </row>
    <row r="25">
      <c r="A25" t="s">
        <v>164</v>
      </c>
      <c r="B25" t="s">
        <v>418</v>
      </c>
      <c r="C25" t="s">
        <v>317</v>
      </c>
      <c r="D25" t="s">
        <v>419</v>
      </c>
      <c r="E25" t="s">
        <v>318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</row>
    <row r="26">
      <c r="A26" t="s">
        <v>164</v>
      </c>
      <c r="B26" t="s">
        <v>420</v>
      </c>
      <c r="C26" t="s">
        <v>317</v>
      </c>
      <c r="D26" t="s">
        <v>421</v>
      </c>
      <c r="E26" t="s">
        <v>318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</row>
    <row r="27">
      <c r="A27" t="s">
        <v>164</v>
      </c>
      <c r="B27" t="s">
        <v>422</v>
      </c>
      <c r="C27" t="s">
        <v>317</v>
      </c>
      <c r="D27" t="s">
        <v>423</v>
      </c>
      <c r="E27" t="s">
        <v>318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</row>
    <row r="28">
      <c r="A28" t="s">
        <v>164</v>
      </c>
      <c r="B28" t="s">
        <v>424</v>
      </c>
      <c r="C28" t="s">
        <v>317</v>
      </c>
      <c r="D28" t="s">
        <v>425</v>
      </c>
      <c r="E28" t="s">
        <v>318</v>
      </c>
      <c r="F28" t="n">
        <v>349.559173496436</v>
      </c>
      <c r="G28" t="n">
        <v>393.429456491621</v>
      </c>
      <c r="H28" t="n">
        <v>438.724261551013</v>
      </c>
      <c r="I28" t="n">
        <v>481.716904714983</v>
      </c>
      <c r="J28" t="n">
        <v>527.883955017619</v>
      </c>
      <c r="K28" t="n">
        <v>581.378895061812</v>
      </c>
      <c r="L28" t="n">
        <v>670.944273175336</v>
      </c>
      <c r="M28" t="n">
        <v>749.778293830103</v>
      </c>
      <c r="N28" t="n">
        <v>844.766702156936</v>
      </c>
      <c r="O28" t="n">
        <v>931.341047684002</v>
      </c>
      <c r="P28" t="n">
        <v>1021.27424376756</v>
      </c>
      <c r="Q28" t="n">
        <v>1145.2764127585</v>
      </c>
      <c r="R28" t="n">
        <v>1285.18471372787</v>
      </c>
      <c r="S28" t="n">
        <v>1433.35029679467</v>
      </c>
      <c r="T28" t="n">
        <v>1526.31327920238</v>
      </c>
      <c r="U28" t="n">
        <v>1535.85936707474</v>
      </c>
      <c r="V28" t="n">
        <v>1505.80577718054</v>
      </c>
      <c r="W28" t="n">
        <v>1453.31126264144</v>
      </c>
      <c r="X28" t="n">
        <v>1424.01697663555</v>
      </c>
      <c r="Y28" t="n">
        <v>1421.39607523849</v>
      </c>
      <c r="Z28" t="n">
        <v>1494.92581142571</v>
      </c>
      <c r="AA28" t="n">
        <v>1633.07380286735</v>
      </c>
      <c r="AB28" t="n">
        <v>1824.67022352354</v>
      </c>
      <c r="AC28" t="n">
        <v>2014.46847336209</v>
      </c>
      <c r="AD28" t="n">
        <v>2138.98480627505</v>
      </c>
      <c r="AE28" t="n">
        <v>2222.35993827113</v>
      </c>
      <c r="AF28" t="n">
        <v>2341.72442738065</v>
      </c>
    </row>
    <row r="29">
      <c r="A29" t="s">
        <v>164</v>
      </c>
      <c r="B29" t="s">
        <v>426</v>
      </c>
      <c r="C29" t="s">
        <v>317</v>
      </c>
      <c r="D29" t="s">
        <v>427</v>
      </c>
      <c r="E29" t="s">
        <v>318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</row>
    <row r="30">
      <c r="A30" t="s">
        <v>164</v>
      </c>
      <c r="B30" t="s">
        <v>428</v>
      </c>
      <c r="C30" t="s">
        <v>317</v>
      </c>
      <c r="D30" t="s">
        <v>429</v>
      </c>
      <c r="E30" t="s">
        <v>318</v>
      </c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</row>
    <row r="31">
      <c r="A31" t="s">
        <v>164</v>
      </c>
      <c r="B31" t="s">
        <v>430</v>
      </c>
      <c r="C31" t="s">
        <v>317</v>
      </c>
      <c r="D31" t="s">
        <v>431</v>
      </c>
      <c r="E31" t="s">
        <v>318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</row>
    <row r="32">
      <c r="A32" t="s">
        <v>164</v>
      </c>
      <c r="B32" t="s">
        <v>432</v>
      </c>
      <c r="C32" t="s">
        <v>317</v>
      </c>
      <c r="D32" t="s">
        <v>433</v>
      </c>
      <c r="E32" t="s">
        <v>318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</row>
    <row r="33">
      <c r="A33" t="s">
        <v>164</v>
      </c>
      <c r="B33" t="s">
        <v>434</v>
      </c>
      <c r="C33" t="s">
        <v>317</v>
      </c>
      <c r="D33" t="s">
        <v>435</v>
      </c>
      <c r="E33" t="s">
        <v>318</v>
      </c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</row>
    <row r="34">
      <c r="A34" t="s">
        <v>164</v>
      </c>
      <c r="B34" t="s">
        <v>436</v>
      </c>
      <c r="C34" t="s">
        <v>317</v>
      </c>
      <c r="D34" t="s">
        <v>437</v>
      </c>
      <c r="E34" t="s">
        <v>318</v>
      </c>
      <c r="F34" t="n">
        <v>85.8425456964156</v>
      </c>
      <c r="G34" t="n">
        <v>91.470503538631</v>
      </c>
      <c r="H34" t="n">
        <v>97.3131490609824</v>
      </c>
      <c r="I34" t="n">
        <v>102.309871531482</v>
      </c>
      <c r="J34" t="n">
        <v>106.632195997267</v>
      </c>
      <c r="K34" t="n">
        <v>110.950942972959</v>
      </c>
      <c r="L34" t="n">
        <v>123.304910855982</v>
      </c>
      <c r="M34" t="n">
        <v>133.506166170496</v>
      </c>
      <c r="N34" t="n">
        <v>146.23364377126</v>
      </c>
      <c r="O34" t="n">
        <v>157.234023011953</v>
      </c>
      <c r="P34" t="n">
        <v>167.76733929744</v>
      </c>
      <c r="Q34" t="n">
        <v>185.172241273217</v>
      </c>
      <c r="R34" t="n">
        <v>205.093346676981</v>
      </c>
      <c r="S34" t="n">
        <v>224.949970834126</v>
      </c>
      <c r="T34" t="n">
        <v>233.977723761777</v>
      </c>
      <c r="U34" t="n">
        <v>227.938380127109</v>
      </c>
      <c r="V34" t="n">
        <v>225.582573982254</v>
      </c>
      <c r="W34" t="n">
        <v>225.275685540178</v>
      </c>
      <c r="X34" t="n">
        <v>222.060364719587</v>
      </c>
      <c r="Y34" t="n">
        <v>225.079436078673</v>
      </c>
      <c r="Z34" t="n">
        <v>234.301961906095</v>
      </c>
      <c r="AA34" t="n">
        <v>255.051003186273</v>
      </c>
      <c r="AB34" t="n">
        <v>298.358231617865</v>
      </c>
      <c r="AC34" t="n">
        <v>334.316178004461</v>
      </c>
      <c r="AD34" t="n">
        <v>369.591356210911</v>
      </c>
      <c r="AE34" t="n">
        <v>381.393966450694</v>
      </c>
      <c r="AF34" t="n">
        <v>393.903489524499</v>
      </c>
    </row>
    <row r="35">
      <c r="A35" t="s">
        <v>164</v>
      </c>
      <c r="B35" t="s">
        <v>438</v>
      </c>
      <c r="C35" t="s">
        <v>317</v>
      </c>
      <c r="D35" t="s">
        <v>439</v>
      </c>
      <c r="E35" t="s">
        <v>318</v>
      </c>
      <c r="F35" t="n">
        <v>2010.81321991496</v>
      </c>
      <c r="G35" t="n">
        <v>2287.25565774057</v>
      </c>
      <c r="H35" t="n">
        <v>2597.15392913606</v>
      </c>
      <c r="I35" t="n">
        <v>2872.5364802073</v>
      </c>
      <c r="J35" t="n">
        <v>3233.1089985473</v>
      </c>
      <c r="K35" t="n">
        <v>3581.69914102099</v>
      </c>
      <c r="L35" t="n">
        <v>3977.20774336358</v>
      </c>
      <c r="M35" t="n">
        <v>4473.52558492994</v>
      </c>
      <c r="N35" t="n">
        <v>5046.4877251163</v>
      </c>
      <c r="O35" t="n">
        <v>5546.43079900723</v>
      </c>
      <c r="P35" t="n">
        <v>6148.91628496835</v>
      </c>
      <c r="Q35" t="n">
        <v>6871.06800309607</v>
      </c>
      <c r="R35" t="n">
        <v>7735.56905548618</v>
      </c>
      <c r="S35" t="n">
        <v>8488.62267431827</v>
      </c>
      <c r="T35" t="n">
        <v>9034.90515394827</v>
      </c>
      <c r="U35" t="n">
        <v>9379.89345687158</v>
      </c>
      <c r="V35" t="n">
        <v>9848.15542507584</v>
      </c>
      <c r="W35" t="n">
        <v>10018.6493511639</v>
      </c>
      <c r="X35" t="n">
        <v>10637.4800054982</v>
      </c>
      <c r="Y35" t="n">
        <v>10940.5556751391</v>
      </c>
      <c r="Z35" t="n">
        <v>10984.3276238213</v>
      </c>
      <c r="AA35" t="n">
        <v>11469.1982853346</v>
      </c>
      <c r="AB35" t="n">
        <v>11848.7675208168</v>
      </c>
      <c r="AC35" t="n">
        <v>12646.9105727465</v>
      </c>
      <c r="AD35" t="n">
        <v>13001.4459372706</v>
      </c>
      <c r="AE35" t="n">
        <v>13169.9861166805</v>
      </c>
      <c r="AF35" t="n">
        <v>14264.6463305976</v>
      </c>
    </row>
    <row r="36">
      <c r="A36" t="s">
        <v>164</v>
      </c>
      <c r="B36" t="s">
        <v>440</v>
      </c>
      <c r="C36" t="s">
        <v>317</v>
      </c>
      <c r="D36" t="s">
        <v>441</v>
      </c>
      <c r="E36" t="s">
        <v>318</v>
      </c>
      <c r="F36" t="n">
        <v>120.892387402725</v>
      </c>
      <c r="G36" t="n">
        <v>132.043360600302</v>
      </c>
      <c r="H36" t="n">
        <v>150.557655203081</v>
      </c>
      <c r="I36" t="n">
        <v>162.54061126788</v>
      </c>
      <c r="J36" t="n">
        <v>174.615323865924</v>
      </c>
      <c r="K36" t="n">
        <v>198.240933443476</v>
      </c>
      <c r="L36" t="n">
        <v>243.906447767205</v>
      </c>
      <c r="M36" t="n">
        <v>278.14286168205</v>
      </c>
      <c r="N36" t="n">
        <v>353.474209312308</v>
      </c>
      <c r="O36" t="n">
        <v>389.600824478792</v>
      </c>
      <c r="P36" t="n">
        <v>409.952212153211</v>
      </c>
      <c r="Q36" t="n">
        <v>458.086053166623</v>
      </c>
      <c r="R36" t="n">
        <v>557.512245791914</v>
      </c>
      <c r="S36" t="n">
        <v>660.340447524011</v>
      </c>
      <c r="T36" t="n">
        <v>706.978934118751</v>
      </c>
      <c r="U36" t="n">
        <v>764.015203348417</v>
      </c>
      <c r="V36" t="n">
        <v>818.588434897737</v>
      </c>
      <c r="W36" t="n">
        <v>735.516001398915</v>
      </c>
      <c r="X36" t="n">
        <v>679.063797041816</v>
      </c>
      <c r="Y36" t="n">
        <v>652.914303275859</v>
      </c>
      <c r="Z36" t="n">
        <v>635.736697909025</v>
      </c>
      <c r="AA36" t="n">
        <v>578.879751111651</v>
      </c>
      <c r="AB36" t="n">
        <v>544.882770009296</v>
      </c>
      <c r="AC36" t="n">
        <v>549.056873915075</v>
      </c>
      <c r="AD36" t="n">
        <v>515.744947358411</v>
      </c>
      <c r="AE36" t="n">
        <v>480.198607190723</v>
      </c>
      <c r="AF36" t="n">
        <v>496.574105867739</v>
      </c>
    </row>
    <row r="37">
      <c r="A37" t="s">
        <v>164</v>
      </c>
      <c r="B37" t="s">
        <v>442</v>
      </c>
      <c r="C37" t="s">
        <v>317</v>
      </c>
      <c r="D37" t="s">
        <v>443</v>
      </c>
      <c r="E37" t="s">
        <v>318</v>
      </c>
      <c r="F37" t="n">
        <v>576.117873274058</v>
      </c>
      <c r="G37" t="n">
        <v>704.893071196752</v>
      </c>
      <c r="H37" t="n">
        <v>799.123944306215</v>
      </c>
      <c r="I37" t="n">
        <v>898.204796528806</v>
      </c>
      <c r="J37" t="n">
        <v>1014.7681453762</v>
      </c>
      <c r="K37" t="n">
        <v>1132.21259614213</v>
      </c>
      <c r="L37" t="n">
        <v>1311.77626812389</v>
      </c>
      <c r="M37" t="n">
        <v>1541.28401982475</v>
      </c>
      <c r="N37" t="n">
        <v>1810.68134878756</v>
      </c>
      <c r="O37" t="n">
        <v>2054.01317860882</v>
      </c>
      <c r="P37" t="n">
        <v>2292.28733174625</v>
      </c>
      <c r="Q37" t="n">
        <v>2597.46946390142</v>
      </c>
      <c r="R37" t="n">
        <v>2789.14597566347</v>
      </c>
      <c r="S37" t="n">
        <v>2985.99251857666</v>
      </c>
      <c r="T37" t="n">
        <v>3198.86132224145</v>
      </c>
      <c r="U37" t="n">
        <v>3342.40493105867</v>
      </c>
      <c r="V37" t="n">
        <v>3247.04892060674</v>
      </c>
      <c r="W37" t="n">
        <v>3160.12918929033</v>
      </c>
      <c r="X37" t="n">
        <v>2958.50135600643</v>
      </c>
      <c r="Y37" t="n">
        <v>2950.31311515055</v>
      </c>
      <c r="Z37" t="n">
        <v>2841.76907958736</v>
      </c>
      <c r="AA37" t="n">
        <v>2695.09004501255</v>
      </c>
      <c r="AB37" t="n">
        <v>2720.27140231394</v>
      </c>
      <c r="AC37" t="n">
        <v>2966.81908816035</v>
      </c>
      <c r="AD37" t="n">
        <v>3032.66288077996</v>
      </c>
      <c r="AE37" t="n">
        <v>3063.6504728947</v>
      </c>
      <c r="AF37" t="n">
        <v>3361.63858109395</v>
      </c>
    </row>
    <row r="38">
      <c r="A38" t="s">
        <v>164</v>
      </c>
      <c r="B38" t="s">
        <v>444</v>
      </c>
      <c r="C38" t="s">
        <v>317</v>
      </c>
      <c r="D38" t="s">
        <v>445</v>
      </c>
      <c r="E38" t="s">
        <v>318</v>
      </c>
      <c r="F38" t="n">
        <v>326.420653858915</v>
      </c>
      <c r="G38" t="n">
        <v>311.115241423777</v>
      </c>
      <c r="H38" t="n">
        <v>328.843748272514</v>
      </c>
      <c r="I38" t="n">
        <v>353.775275942412</v>
      </c>
      <c r="J38" t="n">
        <v>384.594730961401</v>
      </c>
      <c r="K38" t="n">
        <v>443.170149264275</v>
      </c>
      <c r="L38" t="n">
        <v>486.037594210398</v>
      </c>
      <c r="M38" t="n">
        <v>529.167493670253</v>
      </c>
      <c r="N38" t="n">
        <v>578.379099835512</v>
      </c>
      <c r="O38" t="n">
        <v>633.757943473782</v>
      </c>
      <c r="P38" t="n">
        <v>723.680668229076</v>
      </c>
      <c r="Q38" t="n">
        <v>798.26220111152</v>
      </c>
      <c r="R38" t="n">
        <v>970.461601040577</v>
      </c>
      <c r="S38" t="n">
        <v>1109.22251269913</v>
      </c>
      <c r="T38" t="n">
        <v>1202.57138796754</v>
      </c>
      <c r="U38" t="n">
        <v>1177.58641646738</v>
      </c>
      <c r="V38" t="n">
        <v>1374.0332875885</v>
      </c>
      <c r="W38" t="n">
        <v>1488.6663744337</v>
      </c>
      <c r="X38" t="n">
        <v>1809.54616367885</v>
      </c>
      <c r="Y38" t="n">
        <v>1936.44347317491</v>
      </c>
      <c r="Z38" t="n">
        <v>2107.53475972212</v>
      </c>
      <c r="AA38" t="n">
        <v>2365.7064215939</v>
      </c>
      <c r="AB38" t="n">
        <v>2534.58224141922</v>
      </c>
      <c r="AC38" t="n">
        <v>2762.004285119</v>
      </c>
      <c r="AD38" t="n">
        <v>3009.55640905878</v>
      </c>
      <c r="AE38" t="n">
        <v>3380.27796354046</v>
      </c>
      <c r="AF38" t="n">
        <v>3771.73743188086</v>
      </c>
    </row>
    <row r="39">
      <c r="A39" t="s">
        <v>164</v>
      </c>
      <c r="B39" t="s">
        <v>446</v>
      </c>
      <c r="C39" t="s">
        <v>317</v>
      </c>
      <c r="D39" t="s">
        <v>447</v>
      </c>
      <c r="E39" t="s">
        <v>318</v>
      </c>
      <c r="F39" t="n">
        <v>4942.76480970248</v>
      </c>
      <c r="G39" t="n">
        <v>5230.72863299181</v>
      </c>
      <c r="H39" t="n">
        <v>5492.99028423467</v>
      </c>
      <c r="I39" t="n">
        <v>5721.61242785568</v>
      </c>
      <c r="J39" t="n">
        <v>5991.26516134533</v>
      </c>
      <c r="K39" t="n">
        <v>6375.28109750912</v>
      </c>
      <c r="L39" t="n">
        <v>6942.56358700257</v>
      </c>
      <c r="M39" t="n">
        <v>7317.77798663211</v>
      </c>
      <c r="N39" t="n">
        <v>7645.59195409417</v>
      </c>
      <c r="O39" t="n">
        <v>8113.26305738241</v>
      </c>
      <c r="P39" t="n">
        <v>8469.98104630637</v>
      </c>
      <c r="Q39" t="n">
        <v>8874.02299223592</v>
      </c>
      <c r="R39" t="n">
        <v>9449.85175230411</v>
      </c>
      <c r="S39" t="n">
        <v>10039.5174961081</v>
      </c>
      <c r="T39" t="n">
        <v>10560.8912328429</v>
      </c>
      <c r="U39" t="n">
        <v>10590.6691511647</v>
      </c>
      <c r="V39" t="n">
        <v>10904.5099594849</v>
      </c>
      <c r="W39" t="n">
        <v>10926.1755131025</v>
      </c>
      <c r="X39" t="n">
        <v>11269.4283245867</v>
      </c>
      <c r="Y39" t="n">
        <v>11526.6580634183</v>
      </c>
      <c r="Z39" t="n">
        <v>11806.6103448048</v>
      </c>
      <c r="AA39" t="n">
        <v>12791.7230957746</v>
      </c>
      <c r="AB39" t="n">
        <v>13817.3023558291</v>
      </c>
      <c r="AC39" t="n">
        <v>14426.917463129</v>
      </c>
      <c r="AD39" t="n">
        <v>15288.3856994711</v>
      </c>
      <c r="AE39" t="n">
        <v>17149.1668088562</v>
      </c>
      <c r="AF39" t="n">
        <v>17701.1069972546</v>
      </c>
    </row>
    <row r="40">
      <c r="A40" t="s">
        <v>164</v>
      </c>
      <c r="B40" t="s">
        <v>448</v>
      </c>
      <c r="C40" t="s">
        <v>317</v>
      </c>
      <c r="D40" t="s">
        <v>449</v>
      </c>
      <c r="E40" t="s">
        <v>318</v>
      </c>
      <c r="F40" t="n">
        <v>530.089123248547</v>
      </c>
      <c r="G40" t="n">
        <v>571.90732919422</v>
      </c>
      <c r="H40" t="n">
        <v>626.294746914523</v>
      </c>
      <c r="I40" t="n">
        <v>681.909863156954</v>
      </c>
      <c r="J40" t="n">
        <v>738.986149620357</v>
      </c>
      <c r="K40" t="n">
        <v>777.676385265427</v>
      </c>
      <c r="L40" t="n">
        <v>886.69622388469</v>
      </c>
      <c r="M40" t="n">
        <v>971.992325713946</v>
      </c>
      <c r="N40" t="n">
        <v>1069.55652761103</v>
      </c>
      <c r="O40" t="n">
        <v>1143.87531072748</v>
      </c>
      <c r="P40" t="n">
        <v>1200.34561528251</v>
      </c>
      <c r="Q40" t="n">
        <v>1273.77125671256</v>
      </c>
      <c r="R40" t="n">
        <v>1366.4359203448</v>
      </c>
      <c r="S40" t="n">
        <v>1507.98371230547</v>
      </c>
      <c r="T40" t="n">
        <v>1609.55603635395</v>
      </c>
      <c r="U40" t="n">
        <v>1461.14657350149</v>
      </c>
      <c r="V40" t="n">
        <v>1317.53126597945</v>
      </c>
      <c r="W40" t="n">
        <v>1194.4989883599</v>
      </c>
      <c r="X40" t="n">
        <v>1099.11804836243</v>
      </c>
      <c r="Y40" t="n">
        <v>1084.32900421859</v>
      </c>
      <c r="Z40" t="n">
        <v>1110.07779250072</v>
      </c>
      <c r="AA40" t="n">
        <v>1212.63561410394</v>
      </c>
      <c r="AB40" t="n">
        <v>1325.11313600845</v>
      </c>
      <c r="AC40" t="n">
        <v>1368.04201773595</v>
      </c>
      <c r="AD40" t="n">
        <v>1312.38859976067</v>
      </c>
      <c r="AE40" t="n">
        <v>1290.26176885132</v>
      </c>
      <c r="AF40" t="n">
        <v>1287.44805119152</v>
      </c>
    </row>
    <row r="41">
      <c r="A41" t="s">
        <v>164</v>
      </c>
      <c r="B41" t="s">
        <v>450</v>
      </c>
      <c r="C41" t="s">
        <v>317</v>
      </c>
      <c r="D41" t="s">
        <v>451</v>
      </c>
      <c r="E41" t="s">
        <v>318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</row>
    <row r="42">
      <c r="A42" t="s">
        <v>164</v>
      </c>
      <c r="B42" t="s">
        <v>452</v>
      </c>
      <c r="C42" t="s">
        <v>317</v>
      </c>
      <c r="D42" t="s">
        <v>453</v>
      </c>
      <c r="E42" t="s">
        <v>318</v>
      </c>
      <c r="F42" t="n">
        <v>7120.87055462762</v>
      </c>
      <c r="G42" t="n">
        <v>7623.31839360845</v>
      </c>
      <c r="H42" t="n">
        <v>8065.35473913852</v>
      </c>
      <c r="I42" t="n">
        <v>8621.97993249863</v>
      </c>
      <c r="J42" t="n">
        <v>9144.76361286942</v>
      </c>
      <c r="K42" t="n">
        <v>9674.07772619077</v>
      </c>
      <c r="L42" t="n">
        <v>10630.3989932559</v>
      </c>
      <c r="M42" t="n">
        <v>11469.8962179396</v>
      </c>
      <c r="N42" t="n">
        <v>12519.7378476287</v>
      </c>
      <c r="O42" t="n">
        <v>13623.2899339872</v>
      </c>
      <c r="P42" t="n">
        <v>14817.7040748521</v>
      </c>
      <c r="Q42" t="n">
        <v>16494.0064388951</v>
      </c>
      <c r="R42" t="n">
        <v>18364.0336214655</v>
      </c>
      <c r="S42" t="n">
        <v>20532.4744440093</v>
      </c>
      <c r="T42" t="n">
        <v>22513.7338450029</v>
      </c>
      <c r="U42" t="n">
        <v>24394.9018298412</v>
      </c>
      <c r="V42" t="n">
        <v>26143.9708065024</v>
      </c>
      <c r="W42" t="n">
        <v>26974.0025598104</v>
      </c>
      <c r="X42" t="n">
        <v>27625.678015803</v>
      </c>
      <c r="Y42" t="n">
        <v>28511.5549036559</v>
      </c>
      <c r="Z42" t="n">
        <v>29536.186199808</v>
      </c>
      <c r="AA42" t="n">
        <v>30299.3799984491</v>
      </c>
      <c r="AB42" t="n">
        <v>31520.1146152515</v>
      </c>
      <c r="AC42" t="n">
        <v>32862.9454803844</v>
      </c>
      <c r="AD42" t="n">
        <v>34415.9717136575</v>
      </c>
      <c r="AE42" t="n">
        <v>35570.3529556994</v>
      </c>
      <c r="AF42" t="n">
        <v>37208.6014230195</v>
      </c>
    </row>
    <row r="43">
      <c r="A43" t="s">
        <v>164</v>
      </c>
      <c r="B43" t="s">
        <v>454</v>
      </c>
      <c r="C43" t="s">
        <v>317</v>
      </c>
      <c r="D43" t="s">
        <v>455</v>
      </c>
      <c r="E43" t="s">
        <v>318</v>
      </c>
      <c r="F43" t="n">
        <v>7352.29670180355</v>
      </c>
      <c r="G43" t="n">
        <v>7892.71161486647</v>
      </c>
      <c r="H43" t="n">
        <v>8376.15738947442</v>
      </c>
      <c r="I43" t="n">
        <v>8976.86249249829</v>
      </c>
      <c r="J43" t="n">
        <v>9556.60561713423</v>
      </c>
      <c r="K43" t="n">
        <v>10148.0612455973</v>
      </c>
      <c r="L43" t="n">
        <v>11191.8686174411</v>
      </c>
      <c r="M43" t="n">
        <v>12103.7063524757</v>
      </c>
      <c r="N43" t="n">
        <v>13231.3152814331</v>
      </c>
      <c r="O43" t="n">
        <v>14410.5525706263</v>
      </c>
      <c r="P43" t="n">
        <v>15687.2128160851</v>
      </c>
      <c r="Q43" t="n">
        <v>17484.3835480291</v>
      </c>
      <c r="R43" t="n">
        <v>19482.7329156811</v>
      </c>
      <c r="S43" t="n">
        <v>21794.1495487293</v>
      </c>
      <c r="T43" t="n">
        <v>23887.0609883366</v>
      </c>
      <c r="U43" t="n">
        <v>25803.1632522873</v>
      </c>
      <c r="V43" t="n">
        <v>27535.4690070558</v>
      </c>
      <c r="W43" t="n">
        <v>28348.7298972326</v>
      </c>
      <c r="X43" t="n">
        <v>29036.1306867314</v>
      </c>
      <c r="Y43" t="n">
        <v>30025.3678677854</v>
      </c>
      <c r="Z43" t="n">
        <v>31199.4154871318</v>
      </c>
      <c r="AA43" t="n">
        <v>32284.0394293589</v>
      </c>
      <c r="AB43" t="n">
        <v>33812.6104708507</v>
      </c>
      <c r="AC43" t="n">
        <v>35378.3097814953</v>
      </c>
      <c r="AD43" t="n">
        <v>37153.389847014</v>
      </c>
      <c r="AE43" t="n">
        <v>38490.2127239287</v>
      </c>
      <c r="AF43" t="n">
        <v>40310.321452916</v>
      </c>
    </row>
    <row r="44">
      <c r="A44" t="s">
        <v>164</v>
      </c>
      <c r="B44" t="s">
        <v>456</v>
      </c>
      <c r="C44" t="s">
        <v>317</v>
      </c>
      <c r="D44" t="s">
        <v>457</v>
      </c>
      <c r="E44" t="s">
        <v>318</v>
      </c>
      <c r="F44" t="n">
        <v>31614.3611840545</v>
      </c>
      <c r="G44" t="n">
        <v>33974.228875673</v>
      </c>
      <c r="H44" t="n">
        <v>36502.3417594621</v>
      </c>
      <c r="I44" t="n">
        <v>38961.2214085431</v>
      </c>
      <c r="J44" t="n">
        <v>41696.7086725485</v>
      </c>
      <c r="K44" t="n">
        <v>44864.5989376392</v>
      </c>
      <c r="L44" t="n">
        <v>49942.3691995168</v>
      </c>
      <c r="M44" t="n">
        <v>54749.8702780019</v>
      </c>
      <c r="N44" t="n">
        <v>60479.7756672284</v>
      </c>
      <c r="O44" t="n">
        <v>66013.4504486041</v>
      </c>
      <c r="P44" t="n">
        <v>71971.2134392338</v>
      </c>
      <c r="Q44" t="n">
        <v>79782.9246587528</v>
      </c>
      <c r="R44" t="n">
        <v>88552.0448544751</v>
      </c>
      <c r="S44" t="n">
        <v>97009.4914255063</v>
      </c>
      <c r="T44" t="n">
        <v>103553.415408731</v>
      </c>
      <c r="U44" t="n">
        <v>106958.531216026</v>
      </c>
      <c r="V44" t="n">
        <v>109799.152950241</v>
      </c>
      <c r="W44" t="n">
        <v>110768.123239674</v>
      </c>
      <c r="X44" t="n">
        <v>113693.715784258</v>
      </c>
      <c r="Y44" t="n">
        <v>116053.933244358</v>
      </c>
      <c r="Z44" t="n">
        <v>118376.62072235</v>
      </c>
      <c r="AA44" t="n">
        <v>121034.860358066</v>
      </c>
      <c r="AB44" t="n">
        <v>125445.616868145</v>
      </c>
      <c r="AC44" t="n">
        <v>130544.905915424</v>
      </c>
      <c r="AD44" t="n">
        <v>134558.576575403</v>
      </c>
      <c r="AE44" t="n">
        <v>137488.823706789</v>
      </c>
      <c r="AF44" t="n">
        <v>141758.327662</v>
      </c>
    </row>
    <row r="45">
      <c r="A45" t="s">
        <v>164</v>
      </c>
      <c r="B45" t="s">
        <v>458</v>
      </c>
      <c r="C45" t="s">
        <v>317</v>
      </c>
      <c r="D45" t="s">
        <v>459</v>
      </c>
      <c r="E45" t="s">
        <v>318</v>
      </c>
      <c r="F45" t="n">
        <v>31519.3057653235</v>
      </c>
      <c r="G45" t="n">
        <v>33873.0488175983</v>
      </c>
      <c r="H45" t="n">
        <v>36395.6818893375</v>
      </c>
      <c r="I45" t="n">
        <v>38849.1360939591</v>
      </c>
      <c r="J45" t="n">
        <v>41578.9459147037</v>
      </c>
      <c r="K45" t="n">
        <v>44739.6477377124</v>
      </c>
      <c r="L45" t="n">
        <v>49805.1571605663</v>
      </c>
      <c r="M45" t="n">
        <v>54598.6383023179</v>
      </c>
      <c r="N45" t="n">
        <v>60308.9626411264</v>
      </c>
      <c r="O45" t="n">
        <v>65825.4122497293</v>
      </c>
      <c r="P45" t="n">
        <v>71766.3877581284</v>
      </c>
      <c r="Q45" t="n">
        <v>79556.3515881848</v>
      </c>
      <c r="R45" t="n">
        <v>88301.4229993338</v>
      </c>
      <c r="S45" t="n">
        <v>96734.8531729936</v>
      </c>
      <c r="T45" t="n">
        <v>103259.149282395</v>
      </c>
      <c r="U45" t="n">
        <v>106654.083386189</v>
      </c>
      <c r="V45" t="n">
        <v>109486.635051496</v>
      </c>
      <c r="W45" t="n">
        <v>110442.793083509</v>
      </c>
      <c r="X45" t="n">
        <v>113352.025087445</v>
      </c>
      <c r="Y45" t="n">
        <v>115692.801639541</v>
      </c>
      <c r="Z45" t="n">
        <v>118001.309864852</v>
      </c>
      <c r="AA45" t="n">
        <v>120646.664862688</v>
      </c>
      <c r="AB45" t="n">
        <v>125028.069478529</v>
      </c>
      <c r="AC45" t="n">
        <v>130091.439508787</v>
      </c>
      <c r="AD45" t="n">
        <v>134067.576194204</v>
      </c>
      <c r="AE45" t="n">
        <v>136965.241243114</v>
      </c>
      <c r="AF45" t="n">
        <v>141205.396977272</v>
      </c>
    </row>
    <row r="46">
      <c r="A46" t="s">
        <v>164</v>
      </c>
      <c r="B46" t="s">
        <v>460</v>
      </c>
      <c r="C46" t="s">
        <v>317</v>
      </c>
      <c r="D46" t="s">
        <v>461</v>
      </c>
      <c r="E46" t="s">
        <v>318</v>
      </c>
      <c r="F46" t="n">
        <v>231.426147175935</v>
      </c>
      <c r="G46" t="n">
        <v>269.393221258024</v>
      </c>
      <c r="H46" t="n">
        <v>310.802650335903</v>
      </c>
      <c r="I46" t="n">
        <v>354.882559999657</v>
      </c>
      <c r="J46" t="n">
        <v>411.842004264811</v>
      </c>
      <c r="K46" t="n">
        <v>473.983519406527</v>
      </c>
      <c r="L46" t="n">
        <v>561.469624185283</v>
      </c>
      <c r="M46" t="n">
        <v>633.810134536148</v>
      </c>
      <c r="N46" t="n">
        <v>711.577433804379</v>
      </c>
      <c r="O46" t="n">
        <v>787.262636639131</v>
      </c>
      <c r="P46" t="n">
        <v>869.508741233026</v>
      </c>
      <c r="Q46" t="n">
        <v>990.377109133974</v>
      </c>
      <c r="R46" t="n">
        <v>1118.69929421558</v>
      </c>
      <c r="S46" t="n">
        <v>1261.67510472001</v>
      </c>
      <c r="T46" t="n">
        <v>1373.32714333372</v>
      </c>
      <c r="U46" t="n">
        <v>1408.26142244607</v>
      </c>
      <c r="V46" t="n">
        <v>1391.49820055341</v>
      </c>
      <c r="W46" t="n">
        <v>1374.72733742225</v>
      </c>
      <c r="X46" t="n">
        <v>1410.45267092843</v>
      </c>
      <c r="Y46" t="n">
        <v>1513.81296412948</v>
      </c>
      <c r="Z46" t="n">
        <v>1663.22928732371</v>
      </c>
      <c r="AA46" t="n">
        <v>1984.65943090982</v>
      </c>
      <c r="AB46" t="n">
        <v>2292.49585559921</v>
      </c>
      <c r="AC46" t="n">
        <v>2515.36430111093</v>
      </c>
      <c r="AD46" t="n">
        <v>2737.41813335647</v>
      </c>
      <c r="AE46" t="n">
        <v>2919.8597682293</v>
      </c>
      <c r="AF46" t="n">
        <v>3101.72002989648</v>
      </c>
    </row>
    <row r="47">
      <c r="A47" t="s">
        <v>164</v>
      </c>
      <c r="B47" t="s">
        <v>462</v>
      </c>
      <c r="C47" t="s">
        <v>317</v>
      </c>
      <c r="D47" t="s">
        <v>463</v>
      </c>
      <c r="E47" t="s">
        <v>318</v>
      </c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</row>
    <row r="48">
      <c r="A48" t="s">
        <v>164</v>
      </c>
      <c r="B48" t="s">
        <v>464</v>
      </c>
      <c r="C48" t="s">
        <v>317</v>
      </c>
      <c r="D48" t="s">
        <v>465</v>
      </c>
      <c r="E48" t="s">
        <v>318</v>
      </c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</row>
    <row r="49">
      <c r="A49" t="s">
        <v>164</v>
      </c>
      <c r="B49" t="s">
        <v>466</v>
      </c>
      <c r="C49" t="s">
        <v>317</v>
      </c>
      <c r="D49" t="s">
        <v>467</v>
      </c>
      <c r="E49" t="s">
        <v>318</v>
      </c>
      <c r="F49" t="n">
        <v>3236.16284279118</v>
      </c>
      <c r="G49" t="n">
        <v>3901.39111248061</v>
      </c>
      <c r="H49" t="n">
        <v>4483.07134666702</v>
      </c>
      <c r="I49" t="n">
        <v>5124.31980606719</v>
      </c>
      <c r="J49" t="n">
        <v>5769.38130097827</v>
      </c>
      <c r="K49" t="n">
        <v>6426.66811845422</v>
      </c>
      <c r="L49" t="n">
        <v>7367.22100640193</v>
      </c>
      <c r="M49" t="n">
        <v>8247.06069629725</v>
      </c>
      <c r="N49" t="n">
        <v>9275.1217335959</v>
      </c>
      <c r="O49" t="n">
        <v>10363.5224893496</v>
      </c>
      <c r="P49" t="n">
        <v>11663.0414492801</v>
      </c>
      <c r="Q49" t="n">
        <v>13050.7487833461</v>
      </c>
      <c r="R49" t="n">
        <v>14574.1134670293</v>
      </c>
      <c r="S49" t="n">
        <v>16233.1214049888</v>
      </c>
      <c r="T49" t="n">
        <v>17883.1576119096</v>
      </c>
      <c r="U49" t="n">
        <v>18942.8066753981</v>
      </c>
      <c r="V49" t="n">
        <v>19987.6747953457</v>
      </c>
      <c r="W49" t="n">
        <v>20274.4614055631</v>
      </c>
      <c r="X49" t="n">
        <v>21015.1708426171</v>
      </c>
      <c r="Y49" t="n">
        <v>21429.438369287</v>
      </c>
      <c r="Z49" t="n">
        <v>21734.7279178378</v>
      </c>
      <c r="AA49" t="n">
        <v>21995.124181407</v>
      </c>
      <c r="AB49" t="n">
        <v>22564.9168460901</v>
      </c>
      <c r="AC49" t="n">
        <v>23298.1695377335</v>
      </c>
      <c r="AD49" t="n">
        <v>23703.2486670069</v>
      </c>
      <c r="AE49" t="n">
        <v>24512.8248156585</v>
      </c>
      <c r="AF49" t="n">
        <v>25490.3986829802</v>
      </c>
    </row>
    <row r="50">
      <c r="A50" t="s">
        <v>164</v>
      </c>
      <c r="B50" t="s">
        <v>468</v>
      </c>
      <c r="C50" t="s">
        <v>317</v>
      </c>
      <c r="D50" t="s">
        <v>469</v>
      </c>
      <c r="E50" t="s">
        <v>318</v>
      </c>
      <c r="F50" t="n">
        <v>231.062982692299</v>
      </c>
      <c r="G50" t="n">
        <v>258.799924985914</v>
      </c>
      <c r="H50" t="n">
        <v>281.550182394716</v>
      </c>
      <c r="I50" t="n">
        <v>311.205812535442</v>
      </c>
      <c r="J50" t="n">
        <v>348.223746586332</v>
      </c>
      <c r="K50" t="n">
        <v>395.062318521838</v>
      </c>
      <c r="L50" t="n">
        <v>453.013961499325</v>
      </c>
      <c r="M50" t="n">
        <v>527.728442441106</v>
      </c>
      <c r="N50" t="n">
        <v>669.940764979701</v>
      </c>
      <c r="O50" t="n">
        <v>848.441685018892</v>
      </c>
      <c r="P50" t="n">
        <v>1067.37218905749</v>
      </c>
      <c r="Q50" t="n">
        <v>1316.21520407777</v>
      </c>
      <c r="R50" t="n">
        <v>1644.09512708159</v>
      </c>
      <c r="S50" t="n">
        <v>1999.45431876785</v>
      </c>
      <c r="T50" t="n">
        <v>2398.12248465468</v>
      </c>
      <c r="U50" t="n">
        <v>2700.63603223892</v>
      </c>
      <c r="V50" t="n">
        <v>2977.15392071512</v>
      </c>
      <c r="W50" t="n">
        <v>3192.16194644897</v>
      </c>
      <c r="X50" t="n">
        <v>3460.54534697537</v>
      </c>
      <c r="Y50" t="n">
        <v>3694.25636581378</v>
      </c>
      <c r="Z50" t="n">
        <v>3799.35908914983</v>
      </c>
      <c r="AA50" t="n">
        <v>3804.35213752331</v>
      </c>
      <c r="AB50" t="n">
        <v>3878.27542757418</v>
      </c>
      <c r="AC50" t="n">
        <v>3988.50420444317</v>
      </c>
      <c r="AD50" t="n">
        <v>4129.44560848697</v>
      </c>
      <c r="AE50" t="n">
        <v>4228.75499741663</v>
      </c>
      <c r="AF50" t="n">
        <v>4355.82046707918</v>
      </c>
    </row>
    <row r="51">
      <c r="A51" t="s">
        <v>164</v>
      </c>
      <c r="B51" t="s">
        <v>470</v>
      </c>
      <c r="C51" t="s">
        <v>317</v>
      </c>
      <c r="D51" t="s">
        <v>471</v>
      </c>
      <c r="E51" t="s">
        <v>318</v>
      </c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</row>
    <row r="52">
      <c r="A52" t="s">
        <v>164</v>
      </c>
      <c r="B52" t="s">
        <v>472</v>
      </c>
      <c r="C52" t="s">
        <v>317</v>
      </c>
      <c r="D52" t="s">
        <v>473</v>
      </c>
      <c r="E52" t="s">
        <v>318</v>
      </c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</row>
    <row r="53">
      <c r="A53" t="s">
        <v>164</v>
      </c>
      <c r="B53" t="s">
        <v>474</v>
      </c>
      <c r="C53" t="s">
        <v>317</v>
      </c>
      <c r="D53" t="s">
        <v>475</v>
      </c>
      <c r="E53" t="s">
        <v>318</v>
      </c>
      <c r="F53" t="n">
        <v>1235.71411520278</v>
      </c>
      <c r="G53" t="n">
        <v>1366.1710183633</v>
      </c>
      <c r="H53" t="n">
        <v>1497.23373187309</v>
      </c>
      <c r="I53" t="n">
        <v>1606.04563792398</v>
      </c>
      <c r="J53" t="n">
        <v>1775.03010166517</v>
      </c>
      <c r="K53" t="n">
        <v>2153.41791182537</v>
      </c>
      <c r="L53" t="n">
        <v>2498.14386319403</v>
      </c>
      <c r="M53" t="n">
        <v>2924.8722800133</v>
      </c>
      <c r="N53" t="n">
        <v>3394.60883221274</v>
      </c>
      <c r="O53" t="n">
        <v>3915.39326607396</v>
      </c>
      <c r="P53" t="n">
        <v>4535.92486970536</v>
      </c>
      <c r="Q53" t="n">
        <v>5235.75691000302</v>
      </c>
      <c r="R53" t="n">
        <v>6084.91073647336</v>
      </c>
      <c r="S53" t="n">
        <v>6697.99954750626</v>
      </c>
      <c r="T53" t="n">
        <v>7184.28284833019</v>
      </c>
      <c r="U53" t="n">
        <v>7148.93170315322</v>
      </c>
      <c r="V53" t="n">
        <v>6829.99011664989</v>
      </c>
      <c r="W53" t="n">
        <v>6733.73052562391</v>
      </c>
      <c r="X53" t="n">
        <v>7157.45677245351</v>
      </c>
      <c r="Y53" t="n">
        <v>7041.22974193179</v>
      </c>
      <c r="Z53" t="n">
        <v>6914.7219906428</v>
      </c>
      <c r="AA53" t="n">
        <v>6616.78943387006</v>
      </c>
      <c r="AB53" t="n">
        <v>6425.97515219766</v>
      </c>
      <c r="AC53" t="n">
        <v>6084.70569714033</v>
      </c>
      <c r="AD53" t="n">
        <v>5687.84526756094</v>
      </c>
      <c r="AE53" t="n">
        <v>5107.24274092177</v>
      </c>
      <c r="AF53" t="n">
        <v>4842.84195792147</v>
      </c>
    </row>
    <row r="54">
      <c r="A54" t="s">
        <v>164</v>
      </c>
      <c r="B54" t="s">
        <v>476</v>
      </c>
      <c r="C54" t="s">
        <v>317</v>
      </c>
      <c r="D54" t="s">
        <v>477</v>
      </c>
      <c r="E54" t="s">
        <v>318</v>
      </c>
      <c r="F54" t="n">
        <v>1274.87928080957</v>
      </c>
      <c r="G54" t="n">
        <v>1410.15550344471</v>
      </c>
      <c r="H54" t="n">
        <v>1545.73243884309</v>
      </c>
      <c r="I54" t="n">
        <v>1659.02915616035</v>
      </c>
      <c r="J54" t="n">
        <v>1832.86750140307</v>
      </c>
      <c r="K54" t="n">
        <v>2216.80222691013</v>
      </c>
      <c r="L54" t="n">
        <v>2569.63478149462</v>
      </c>
      <c r="M54" t="n">
        <v>3005.37170570194</v>
      </c>
      <c r="N54" t="n">
        <v>3486.69339163959</v>
      </c>
      <c r="O54" t="n">
        <v>4017.88482874739</v>
      </c>
      <c r="P54" t="n">
        <v>4648.95071319299</v>
      </c>
      <c r="Q54" t="n">
        <v>5362.40811138831</v>
      </c>
      <c r="R54" t="n">
        <v>6226.0561079675</v>
      </c>
      <c r="S54" t="n">
        <v>6853.79644408466</v>
      </c>
      <c r="T54" t="n">
        <v>7352.45631048814</v>
      </c>
      <c r="U54" t="n">
        <v>7324.07121093841</v>
      </c>
      <c r="V54" t="n">
        <v>7011.2847587612</v>
      </c>
      <c r="W54" t="n">
        <v>6917.00609970891</v>
      </c>
      <c r="X54" t="n">
        <v>7333.14283319482</v>
      </c>
      <c r="Y54" t="n">
        <v>7208.14377456955</v>
      </c>
      <c r="Z54" t="n">
        <v>7075.84937359248</v>
      </c>
      <c r="AA54" t="n">
        <v>6767.92891524047</v>
      </c>
      <c r="AB54" t="n">
        <v>6572.32919424632</v>
      </c>
      <c r="AC54" t="n">
        <v>6228.42538389208</v>
      </c>
      <c r="AD54" t="n">
        <v>5831.66525284442</v>
      </c>
      <c r="AE54" t="n">
        <v>5249.03507735559</v>
      </c>
      <c r="AF54" t="n">
        <v>4990.56585842098</v>
      </c>
    </row>
    <row r="55">
      <c r="A55" t="s">
        <v>164</v>
      </c>
      <c r="B55" t="s">
        <v>478</v>
      </c>
      <c r="C55" t="s">
        <v>317</v>
      </c>
      <c r="D55" t="s">
        <v>479</v>
      </c>
      <c r="E55" t="s">
        <v>318</v>
      </c>
      <c r="F55" t="n">
        <v>39.1651656067885</v>
      </c>
      <c r="G55" t="n">
        <v>43.9844850814026</v>
      </c>
      <c r="H55" t="n">
        <v>48.4987069699986</v>
      </c>
      <c r="I55" t="n">
        <v>52.983518236375</v>
      </c>
      <c r="J55" t="n">
        <v>57.8373997379026</v>
      </c>
      <c r="K55" t="n">
        <v>63.3843150847611</v>
      </c>
      <c r="L55" t="n">
        <v>71.4909183005828</v>
      </c>
      <c r="M55" t="n">
        <v>80.4994256886421</v>
      </c>
      <c r="N55" t="n">
        <v>92.0845594268525</v>
      </c>
      <c r="O55" t="n">
        <v>102.491562673428</v>
      </c>
      <c r="P55" t="n">
        <v>113.025843487633</v>
      </c>
      <c r="Q55" t="n">
        <v>126.651201385289</v>
      </c>
      <c r="R55" t="n">
        <v>141.145371494139</v>
      </c>
      <c r="S55" t="n">
        <v>155.796896578397</v>
      </c>
      <c r="T55" t="n">
        <v>168.17346215794</v>
      </c>
      <c r="U55" t="n">
        <v>175.139507785188</v>
      </c>
      <c r="V55" t="n">
        <v>181.294642111313</v>
      </c>
      <c r="W55" t="n">
        <v>183.275574085003</v>
      </c>
      <c r="X55" t="n">
        <v>175.686060741308</v>
      </c>
      <c r="Y55" t="n">
        <v>166.914032637767</v>
      </c>
      <c r="Z55" t="n">
        <v>161.127382949677</v>
      </c>
      <c r="AA55" t="n">
        <v>151.139481370412</v>
      </c>
      <c r="AB55" t="n">
        <v>146.354042048663</v>
      </c>
      <c r="AC55" t="n">
        <v>143.71968675175</v>
      </c>
      <c r="AD55" t="n">
        <v>143.819985283482</v>
      </c>
      <c r="AE55" t="n">
        <v>141.792336433824</v>
      </c>
      <c r="AF55" t="n">
        <v>147.723900499509</v>
      </c>
    </row>
    <row r="56">
      <c r="A56" t="s">
        <v>164</v>
      </c>
      <c r="B56" t="s">
        <v>480</v>
      </c>
      <c r="C56" t="s">
        <v>317</v>
      </c>
      <c r="D56" t="s">
        <v>481</v>
      </c>
      <c r="E56" t="s">
        <v>318</v>
      </c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</row>
    <row r="57">
      <c r="A57" t="s">
        <v>164</v>
      </c>
      <c r="B57" t="s">
        <v>482</v>
      </c>
      <c r="C57" t="s">
        <v>317</v>
      </c>
      <c r="D57" t="s">
        <v>483</v>
      </c>
      <c r="E57" t="s">
        <v>318</v>
      </c>
      <c r="F57" t="n">
        <v>36743.141238709</v>
      </c>
      <c r="G57" t="n">
        <v>39334.8138936935</v>
      </c>
      <c r="H57" t="n">
        <v>41951.5640840327</v>
      </c>
      <c r="I57" t="n">
        <v>44600.0561944802</v>
      </c>
      <c r="J57" t="n">
        <v>47549.5313932999</v>
      </c>
      <c r="K57" t="n">
        <v>51030.9541731729</v>
      </c>
      <c r="L57" t="n">
        <v>56840.030261671</v>
      </c>
      <c r="M57" t="n">
        <v>62344.1296165076</v>
      </c>
      <c r="N57" t="n">
        <v>69045.2115064075</v>
      </c>
      <c r="O57" t="n">
        <v>75436.6659661655</v>
      </c>
      <c r="P57" t="n">
        <v>82422.6591426965</v>
      </c>
      <c r="Q57" t="n">
        <v>91428.1111016476</v>
      </c>
      <c r="R57" t="n">
        <v>101592.493688206</v>
      </c>
      <c r="S57" t="n">
        <v>111689.856334379</v>
      </c>
      <c r="T57" t="n">
        <v>119764.085229255</v>
      </c>
      <c r="U57" t="n">
        <v>123737.442692934</v>
      </c>
      <c r="V57" t="n">
        <v>126992.738246263</v>
      </c>
      <c r="W57" t="n">
        <v>127676.926117343</v>
      </c>
      <c r="X57" t="n">
        <v>130520.180643208</v>
      </c>
      <c r="Y57" t="n">
        <v>132863.736981396</v>
      </c>
      <c r="Z57" t="n">
        <v>135068.171150065</v>
      </c>
      <c r="AA57" t="n">
        <v>137949.621254146</v>
      </c>
      <c r="AB57" t="n">
        <v>142750.643107727</v>
      </c>
      <c r="AC57" t="n">
        <v>148214.525806283</v>
      </c>
      <c r="AD57" t="n">
        <v>152258.531475349</v>
      </c>
      <c r="AE57" t="n">
        <v>155474.011108107</v>
      </c>
      <c r="AF57" t="n">
        <v>160317.296322162</v>
      </c>
    </row>
    <row r="58">
      <c r="A58" t="s">
        <v>164</v>
      </c>
      <c r="B58" t="s">
        <v>484</v>
      </c>
      <c r="C58" t="s">
        <v>317</v>
      </c>
      <c r="D58" t="s">
        <v>485</v>
      </c>
      <c r="E58" t="s">
        <v>318</v>
      </c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</row>
    <row r="59">
      <c r="A59" t="s">
        <v>164</v>
      </c>
      <c r="B59" t="s">
        <v>486</v>
      </c>
      <c r="C59" t="s">
        <v>317</v>
      </c>
      <c r="D59" t="s">
        <v>487</v>
      </c>
      <c r="E59" t="s">
        <v>318</v>
      </c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</row>
  </sheetData>
  <pageMargins left="0.7" right="0.7" top="0.75" bottom="0.75" header="0.3" footer="0.3"/>
  <pageSetup paperSize="9" orientation="portrait" horizontalDpi="300" verticalDpi="300" r:id="rId2"/>
</worksheet>
</file>

<file path=xl/worksheets/sheet1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263</v>
      </c>
      <c r="B1" t="s">
        <v>264</v>
      </c>
      <c r="C1" t="s">
        <v>265</v>
      </c>
      <c r="D1" t="s">
        <v>266</v>
      </c>
      <c r="E1" t="s">
        <v>267</v>
      </c>
      <c r="F1" t="s">
        <v>268</v>
      </c>
      <c r="G1" t="s">
        <v>269</v>
      </c>
      <c r="H1" t="s">
        <v>270</v>
      </c>
      <c r="I1" t="s">
        <v>271</v>
      </c>
      <c r="J1" t="s">
        <v>272</v>
      </c>
      <c r="K1" t="s">
        <v>273</v>
      </c>
      <c r="L1" t="s">
        <v>274</v>
      </c>
      <c r="M1" t="s">
        <v>275</v>
      </c>
      <c r="N1" t="s">
        <v>276</v>
      </c>
      <c r="O1" t="s">
        <v>277</v>
      </c>
      <c r="P1" t="s">
        <v>278</v>
      </c>
      <c r="Q1" t="s">
        <v>279</v>
      </c>
      <c r="R1" t="s">
        <v>280</v>
      </c>
      <c r="S1" t="s">
        <v>281</v>
      </c>
      <c r="T1" t="s">
        <v>282</v>
      </c>
      <c r="U1" t="s">
        <v>283</v>
      </c>
      <c r="V1" t="s">
        <v>284</v>
      </c>
      <c r="W1" t="s">
        <v>285</v>
      </c>
      <c r="X1" t="s">
        <v>286</v>
      </c>
      <c r="Y1" t="s">
        <v>287</v>
      </c>
      <c r="Z1" t="s">
        <v>288</v>
      </c>
      <c r="AA1" t="s">
        <v>289</v>
      </c>
      <c r="AB1" t="s">
        <v>290</v>
      </c>
      <c r="AC1" t="s">
        <v>291</v>
      </c>
      <c r="AD1" t="s">
        <v>292</v>
      </c>
      <c r="AE1" t="s">
        <v>293</v>
      </c>
      <c r="AF1" t="s">
        <v>294</v>
      </c>
    </row>
    <row r="2">
      <c r="A2" t="s">
        <v>166</v>
      </c>
      <c r="B2" t="s">
        <v>295</v>
      </c>
      <c r="C2" t="s">
        <v>317</v>
      </c>
      <c r="D2" t="s">
        <v>297</v>
      </c>
      <c r="E2" t="s">
        <v>318</v>
      </c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</row>
    <row r="3">
      <c r="A3" t="s">
        <v>166</v>
      </c>
      <c r="B3" t="s">
        <v>374</v>
      </c>
      <c r="C3" t="s">
        <v>317</v>
      </c>
      <c r="D3" t="s">
        <v>375</v>
      </c>
      <c r="E3" t="s">
        <v>318</v>
      </c>
      <c r="F3" t="n">
        <v>350.934883340912</v>
      </c>
      <c r="G3" t="n">
        <v>358.807816078472</v>
      </c>
      <c r="H3" t="n">
        <v>369.854169924874</v>
      </c>
      <c r="I3" t="n">
        <v>371.410435178803</v>
      </c>
      <c r="J3" t="n">
        <v>371.985541182806</v>
      </c>
      <c r="K3" t="n">
        <v>369.777790917272</v>
      </c>
      <c r="L3" t="n">
        <v>402.579045825746</v>
      </c>
      <c r="M3" t="n">
        <v>426.74919863471</v>
      </c>
      <c r="N3" t="n">
        <v>459.422311346192</v>
      </c>
      <c r="O3" t="n">
        <v>529.946241251222</v>
      </c>
      <c r="P3" t="n">
        <v>568.599733821806</v>
      </c>
      <c r="Q3" t="n">
        <v>600.12930350104</v>
      </c>
      <c r="R3" t="n">
        <v>641.961984339804</v>
      </c>
      <c r="S3" t="n">
        <v>697.777965626787</v>
      </c>
      <c r="T3" t="n">
        <v>717.92949849613</v>
      </c>
      <c r="U3" t="n">
        <v>734.56672547557</v>
      </c>
      <c r="V3" t="n">
        <v>761.598479121865</v>
      </c>
      <c r="W3" t="n">
        <v>742.713551745428</v>
      </c>
      <c r="X3" t="n">
        <v>728.833507025227</v>
      </c>
      <c r="Y3" t="n">
        <v>747.167179909438</v>
      </c>
      <c r="Z3" t="n">
        <v>788.674304427429</v>
      </c>
      <c r="AA3" t="n">
        <v>763.325609871305</v>
      </c>
      <c r="AB3" t="n">
        <v>725.605846490395</v>
      </c>
      <c r="AC3" t="n">
        <v>640.745118369072</v>
      </c>
      <c r="AD3" t="n">
        <v>608.774612775204</v>
      </c>
      <c r="AE3" t="n">
        <v>588.643552827138</v>
      </c>
      <c r="AF3" t="n">
        <v>583.526142983008</v>
      </c>
    </row>
    <row r="4">
      <c r="A4" t="s">
        <v>166</v>
      </c>
      <c r="B4" t="s">
        <v>376</v>
      </c>
      <c r="C4" t="s">
        <v>317</v>
      </c>
      <c r="D4" t="s">
        <v>377</v>
      </c>
      <c r="E4" t="s">
        <v>318</v>
      </c>
      <c r="F4" t="n">
        <v>19163.2777455362</v>
      </c>
      <c r="G4" t="n">
        <v>20345.1967958624</v>
      </c>
      <c r="H4" t="n">
        <v>21928.8280971956</v>
      </c>
      <c r="I4" t="n">
        <v>23312.9261407624</v>
      </c>
      <c r="J4" t="n">
        <v>24882.9324016143</v>
      </c>
      <c r="K4" t="n">
        <v>26047.2295210141</v>
      </c>
      <c r="L4" t="n">
        <v>28397.3036917142</v>
      </c>
      <c r="M4" t="n">
        <v>30262.5489981655</v>
      </c>
      <c r="N4" t="n">
        <v>32477.5644287633</v>
      </c>
      <c r="O4" t="n">
        <v>34603.1512842007</v>
      </c>
      <c r="P4" t="n">
        <v>36728.2788335081</v>
      </c>
      <c r="Q4" t="n">
        <v>39679.3722541497</v>
      </c>
      <c r="R4" t="n">
        <v>42734.6505425217</v>
      </c>
      <c r="S4" t="n">
        <v>46081.9015027101</v>
      </c>
      <c r="T4" t="n">
        <v>46178.6182069683</v>
      </c>
      <c r="U4" t="n">
        <v>48020.594607053</v>
      </c>
      <c r="V4" t="n">
        <v>48390.6429763537</v>
      </c>
      <c r="W4" t="n">
        <v>48690.7351763915</v>
      </c>
      <c r="X4" t="n">
        <v>50016.1564430076</v>
      </c>
      <c r="Y4" t="n">
        <v>50723.0206354288</v>
      </c>
      <c r="Z4" t="n">
        <v>52427.0898018565</v>
      </c>
      <c r="AA4" t="n">
        <v>52895.7639885024</v>
      </c>
      <c r="AB4" t="n">
        <v>53792.1086361161</v>
      </c>
      <c r="AC4" t="n">
        <v>55041.6115370528</v>
      </c>
      <c r="AD4" t="n">
        <v>55655.8232023785</v>
      </c>
      <c r="AE4" t="n">
        <v>54996.4761428467</v>
      </c>
      <c r="AF4" t="n">
        <v>55707.7751555849</v>
      </c>
    </row>
    <row r="5">
      <c r="A5" t="s">
        <v>166</v>
      </c>
      <c r="B5" t="s">
        <v>378</v>
      </c>
      <c r="C5" t="s">
        <v>317</v>
      </c>
      <c r="D5" t="s">
        <v>379</v>
      </c>
      <c r="E5" t="s">
        <v>318</v>
      </c>
      <c r="F5" t="n">
        <v>2792.44294130713</v>
      </c>
      <c r="G5" t="n">
        <v>2890.32387424405</v>
      </c>
      <c r="H5" t="n">
        <v>3122.83797818826</v>
      </c>
      <c r="I5" t="n">
        <v>3307.20274968536</v>
      </c>
      <c r="J5" t="n">
        <v>3465.13082217732</v>
      </c>
      <c r="K5" t="n">
        <v>3521.31857215737</v>
      </c>
      <c r="L5" t="n">
        <v>3801.41449120917</v>
      </c>
      <c r="M5" t="n">
        <v>3993.20015349223</v>
      </c>
      <c r="N5" t="n">
        <v>4198.74716286283</v>
      </c>
      <c r="O5" t="n">
        <v>4481.66579586339</v>
      </c>
      <c r="P5" t="n">
        <v>4771.59362222299</v>
      </c>
      <c r="Q5" t="n">
        <v>5198.92513319946</v>
      </c>
      <c r="R5" t="n">
        <v>5598.61187274958</v>
      </c>
      <c r="S5" t="n">
        <v>6090.66437117988</v>
      </c>
      <c r="T5" t="n">
        <v>5938.70626418714</v>
      </c>
      <c r="U5" t="n">
        <v>6267.53462638518</v>
      </c>
      <c r="V5" t="n">
        <v>6381.76439671912</v>
      </c>
      <c r="W5" t="n">
        <v>6486.30307783967</v>
      </c>
      <c r="X5" t="n">
        <v>6721.0894942032</v>
      </c>
      <c r="Y5" t="n">
        <v>6899.25583420966</v>
      </c>
      <c r="Z5" t="n">
        <v>7309.06442973432</v>
      </c>
      <c r="AA5" t="n">
        <v>7546.18877644346</v>
      </c>
      <c r="AB5" t="n">
        <v>7925.28298304435</v>
      </c>
      <c r="AC5" t="n">
        <v>8106.1521218147</v>
      </c>
      <c r="AD5" t="n">
        <v>8323.42684913837</v>
      </c>
      <c r="AE5" t="n">
        <v>8284.94868233495</v>
      </c>
      <c r="AF5" t="n">
        <v>8407.18342462869</v>
      </c>
    </row>
    <row r="6">
      <c r="A6" t="s">
        <v>166</v>
      </c>
      <c r="B6" t="s">
        <v>380</v>
      </c>
      <c r="C6" t="s">
        <v>317</v>
      </c>
      <c r="D6" t="s">
        <v>381</v>
      </c>
      <c r="E6" t="s">
        <v>318</v>
      </c>
      <c r="F6" t="n">
        <v>1251.58263770957</v>
      </c>
      <c r="G6" t="n">
        <v>1272.31964911486</v>
      </c>
      <c r="H6" t="n">
        <v>1307.00601941707</v>
      </c>
      <c r="I6" t="n">
        <v>1347.59313740398</v>
      </c>
      <c r="J6" t="n">
        <v>1371.41734807584</v>
      </c>
      <c r="K6" t="n">
        <v>1389.73058052292</v>
      </c>
      <c r="L6" t="n">
        <v>1475.47774353869</v>
      </c>
      <c r="M6" t="n">
        <v>1511.20198225541</v>
      </c>
      <c r="N6" t="n">
        <v>1548.2152047622</v>
      </c>
      <c r="O6" t="n">
        <v>1561.24398396943</v>
      </c>
      <c r="P6" t="n">
        <v>1558.07534931348</v>
      </c>
      <c r="Q6" t="n">
        <v>1612.22495350089</v>
      </c>
      <c r="R6" t="n">
        <v>1663.50102245468</v>
      </c>
      <c r="S6" t="n">
        <v>1688.69915996196</v>
      </c>
      <c r="T6" t="n">
        <v>1617.76521379701</v>
      </c>
      <c r="U6" t="n">
        <v>1650.76410869713</v>
      </c>
      <c r="V6" t="n">
        <v>1617.01201440601</v>
      </c>
      <c r="W6" t="n">
        <v>1563.41878278853</v>
      </c>
      <c r="X6" t="n">
        <v>1559.83409849781</v>
      </c>
      <c r="Y6" t="n">
        <v>1561.73484906548</v>
      </c>
      <c r="Z6" t="n">
        <v>1589.88567785243</v>
      </c>
      <c r="AA6" t="n">
        <v>1674.44211565963</v>
      </c>
      <c r="AB6" t="n">
        <v>1731.08319601127</v>
      </c>
      <c r="AC6" t="n">
        <v>1757.75486335387</v>
      </c>
      <c r="AD6" t="n">
        <v>1735.46008042658</v>
      </c>
      <c r="AE6" t="n">
        <v>1680.01999847078</v>
      </c>
      <c r="AF6" t="n">
        <v>1672.66735792794</v>
      </c>
    </row>
    <row r="7">
      <c r="A7" t="s">
        <v>166</v>
      </c>
      <c r="B7" t="s">
        <v>382</v>
      </c>
      <c r="C7" t="s">
        <v>317</v>
      </c>
      <c r="D7" t="s">
        <v>383</v>
      </c>
      <c r="E7" t="s">
        <v>318</v>
      </c>
      <c r="F7" t="n">
        <v>1075.67563461488</v>
      </c>
      <c r="G7" t="n">
        <v>1135.59931430895</v>
      </c>
      <c r="H7" t="n">
        <v>1184.02985814742</v>
      </c>
      <c r="I7" t="n">
        <v>1243.06487818186</v>
      </c>
      <c r="J7" t="n">
        <v>1309.52697594796</v>
      </c>
      <c r="K7" t="n">
        <v>1389.26129141027</v>
      </c>
      <c r="L7" t="n">
        <v>1512.40677622721</v>
      </c>
      <c r="M7" t="n">
        <v>1607.63403890225</v>
      </c>
      <c r="N7" t="n">
        <v>1702.43038830044</v>
      </c>
      <c r="O7" t="n">
        <v>1800.76028199503</v>
      </c>
      <c r="P7" t="n">
        <v>1934.61227875067</v>
      </c>
      <c r="Q7" t="n">
        <v>2119.21334591157</v>
      </c>
      <c r="R7" t="n">
        <v>2256.59771483902</v>
      </c>
      <c r="S7" t="n">
        <v>2379.26979788355</v>
      </c>
      <c r="T7" t="n">
        <v>2262.60385562769</v>
      </c>
      <c r="U7" t="n">
        <v>2291.23463977947</v>
      </c>
      <c r="V7" t="n">
        <v>2179.40078335236</v>
      </c>
      <c r="W7" t="n">
        <v>2102.84959217716</v>
      </c>
      <c r="X7" t="n">
        <v>2102.07218886465</v>
      </c>
      <c r="Y7" t="n">
        <v>2082.79110459936</v>
      </c>
      <c r="Z7" t="n">
        <v>2154.94497764773</v>
      </c>
      <c r="AA7" t="n">
        <v>2223.65820742414</v>
      </c>
      <c r="AB7" t="n">
        <v>2253.25738720934</v>
      </c>
      <c r="AC7" t="n">
        <v>2282.09201073558</v>
      </c>
      <c r="AD7" t="n">
        <v>2298.97653973553</v>
      </c>
      <c r="AE7" t="n">
        <v>2265.14718182405</v>
      </c>
      <c r="AF7" t="n">
        <v>2293.98901189822</v>
      </c>
    </row>
    <row r="8">
      <c r="A8" t="s">
        <v>166</v>
      </c>
      <c r="B8" t="s">
        <v>384</v>
      </c>
      <c r="C8" t="s">
        <v>317</v>
      </c>
      <c r="D8" t="s">
        <v>385</v>
      </c>
      <c r="E8" t="s">
        <v>318</v>
      </c>
      <c r="F8" t="n">
        <v>294.983837705751</v>
      </c>
      <c r="G8" t="n">
        <v>278.690477005339</v>
      </c>
      <c r="H8" t="n">
        <v>334.365471313304</v>
      </c>
      <c r="I8" t="n">
        <v>341.745453920227</v>
      </c>
      <c r="J8" t="n">
        <v>357.291955023437</v>
      </c>
      <c r="K8" t="n">
        <v>382.350845071476</v>
      </c>
      <c r="L8" t="n">
        <v>424.195564005682</v>
      </c>
      <c r="M8" t="n">
        <v>463.54223040306</v>
      </c>
      <c r="N8" t="n">
        <v>497.210362015666</v>
      </c>
      <c r="O8" t="n">
        <v>528.440027510218</v>
      </c>
      <c r="P8" t="n">
        <v>595.446604252853</v>
      </c>
      <c r="Q8" t="n">
        <v>679.565876427331</v>
      </c>
      <c r="R8" t="n">
        <v>776.014808304109</v>
      </c>
      <c r="S8" t="n">
        <v>886.111551092858</v>
      </c>
      <c r="T8" t="n">
        <v>933.384194813647</v>
      </c>
      <c r="U8" t="n">
        <v>1037.70680489462</v>
      </c>
      <c r="V8" t="n">
        <v>1154.63222486746</v>
      </c>
      <c r="W8" t="n">
        <v>1257.3558630472</v>
      </c>
      <c r="X8" t="n">
        <v>1352.77673415404</v>
      </c>
      <c r="Y8" t="n">
        <v>1453.50300521962</v>
      </c>
      <c r="Z8" t="n">
        <v>1549.61110856577</v>
      </c>
      <c r="AA8" t="n">
        <v>1608.11090800577</v>
      </c>
      <c r="AB8" t="n">
        <v>1599.63718621046</v>
      </c>
      <c r="AC8" t="n">
        <v>1746.57166149567</v>
      </c>
      <c r="AD8" t="n">
        <v>1921.37038897484</v>
      </c>
      <c r="AE8" t="n">
        <v>1967.2345969516</v>
      </c>
      <c r="AF8" t="n">
        <v>1981.78036011064</v>
      </c>
    </row>
    <row r="9">
      <c r="A9" t="s">
        <v>166</v>
      </c>
      <c r="B9" t="s">
        <v>386</v>
      </c>
      <c r="C9" t="s">
        <v>317</v>
      </c>
      <c r="D9" t="s">
        <v>387</v>
      </c>
      <c r="E9" t="s">
        <v>318</v>
      </c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</row>
    <row r="10">
      <c r="A10" t="s">
        <v>166</v>
      </c>
      <c r="B10" t="s">
        <v>388</v>
      </c>
      <c r="C10" t="s">
        <v>317</v>
      </c>
      <c r="D10" t="s">
        <v>389</v>
      </c>
      <c r="E10" t="s">
        <v>318</v>
      </c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</row>
    <row r="11">
      <c r="A11" t="s">
        <v>166</v>
      </c>
      <c r="B11" t="s">
        <v>390</v>
      </c>
      <c r="C11" t="s">
        <v>317</v>
      </c>
      <c r="D11" t="s">
        <v>391</v>
      </c>
      <c r="E11" t="s">
        <v>318</v>
      </c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</row>
    <row r="12">
      <c r="A12" t="s">
        <v>166</v>
      </c>
      <c r="B12" t="s">
        <v>392</v>
      </c>
      <c r="C12" t="s">
        <v>317</v>
      </c>
      <c r="D12" t="s">
        <v>393</v>
      </c>
      <c r="E12" t="s">
        <v>318</v>
      </c>
      <c r="F12" t="n">
        <v>1603.13903856315</v>
      </c>
      <c r="G12" t="n">
        <v>1686.59692622783</v>
      </c>
      <c r="H12" t="n">
        <v>1806.37163085976</v>
      </c>
      <c r="I12" t="n">
        <v>1945.54353717418</v>
      </c>
      <c r="J12" t="n">
        <v>2070.65734706123</v>
      </c>
      <c r="K12" t="n">
        <v>2169.36641142511</v>
      </c>
      <c r="L12" t="n">
        <v>2404.6513134297</v>
      </c>
      <c r="M12" t="n">
        <v>2564.39305424814</v>
      </c>
      <c r="N12" t="n">
        <v>2766.08873070295</v>
      </c>
      <c r="O12" t="n">
        <v>2940.28575894805</v>
      </c>
      <c r="P12" t="n">
        <v>3132.58212281462</v>
      </c>
      <c r="Q12" t="n">
        <v>3431.47651070308</v>
      </c>
      <c r="R12" t="n">
        <v>3778.78212456549</v>
      </c>
      <c r="S12" t="n">
        <v>4082.6376719718</v>
      </c>
      <c r="T12" t="n">
        <v>3974.6156598227</v>
      </c>
      <c r="U12" t="n">
        <v>4126.60110879167</v>
      </c>
      <c r="V12" t="n">
        <v>4067.2173052428</v>
      </c>
      <c r="W12" t="n">
        <v>4016.13304833143</v>
      </c>
      <c r="X12" t="n">
        <v>4065.03672686895</v>
      </c>
      <c r="Y12" t="n">
        <v>4140.78790921209</v>
      </c>
      <c r="Z12" t="n">
        <v>4334.89368869212</v>
      </c>
      <c r="AA12" t="n">
        <v>4361.876367243</v>
      </c>
      <c r="AB12" t="n">
        <v>4455.68737398652</v>
      </c>
      <c r="AC12" t="n">
        <v>4651.2606818507</v>
      </c>
      <c r="AD12" t="n">
        <v>4773.82169429255</v>
      </c>
      <c r="AE12" t="n">
        <v>4790.52909110822</v>
      </c>
      <c r="AF12" t="n">
        <v>4966.90843980711</v>
      </c>
    </row>
    <row r="13">
      <c r="A13" t="s">
        <v>166</v>
      </c>
      <c r="B13" t="s">
        <v>394</v>
      </c>
      <c r="C13" t="s">
        <v>317</v>
      </c>
      <c r="D13" t="s">
        <v>395</v>
      </c>
      <c r="E13" t="s">
        <v>318</v>
      </c>
      <c r="F13" t="n">
        <v>1450.88035784556</v>
      </c>
      <c r="G13" t="n">
        <v>1566.2461950671</v>
      </c>
      <c r="H13" t="n">
        <v>1729.38834041709</v>
      </c>
      <c r="I13" t="n">
        <v>1866.52221315328</v>
      </c>
      <c r="J13" t="n">
        <v>2023.01927054585</v>
      </c>
      <c r="K13" t="n">
        <v>2171.9804474759</v>
      </c>
      <c r="L13" t="n">
        <v>2439.84059419749</v>
      </c>
      <c r="M13" t="n">
        <v>2657.85280998898</v>
      </c>
      <c r="N13" t="n">
        <v>2925.13071514812</v>
      </c>
      <c r="O13" t="n">
        <v>3198.88310794989</v>
      </c>
      <c r="P13" t="n">
        <v>3461.17437944791</v>
      </c>
      <c r="Q13" t="n">
        <v>3869.29920716725</v>
      </c>
      <c r="R13" t="n">
        <v>4249.84967799211</v>
      </c>
      <c r="S13" t="n">
        <v>4748.30665376034</v>
      </c>
      <c r="T13" t="n">
        <v>4699.4787132456</v>
      </c>
      <c r="U13" t="n">
        <v>4979.27878069781</v>
      </c>
      <c r="V13" t="n">
        <v>5010.05803127746</v>
      </c>
      <c r="W13" t="n">
        <v>5052.3270528746</v>
      </c>
      <c r="X13" t="n">
        <v>5146.82229957574</v>
      </c>
      <c r="Y13" t="n">
        <v>5287.50438551818</v>
      </c>
      <c r="Z13" t="n">
        <v>5533.75606661442</v>
      </c>
      <c r="AA13" t="n">
        <v>5623.05874585273</v>
      </c>
      <c r="AB13" t="n">
        <v>5789.02541768898</v>
      </c>
      <c r="AC13" t="n">
        <v>6003.09883760525</v>
      </c>
      <c r="AD13" t="n">
        <v>6109.88074044371</v>
      </c>
      <c r="AE13" t="n">
        <v>6278.86082965764</v>
      </c>
      <c r="AF13" t="n">
        <v>6416.96962141549</v>
      </c>
    </row>
    <row r="14">
      <c r="A14" t="s">
        <v>166</v>
      </c>
      <c r="B14" t="s">
        <v>396</v>
      </c>
      <c r="C14" t="s">
        <v>317</v>
      </c>
      <c r="D14" t="s">
        <v>397</v>
      </c>
      <c r="E14" t="s">
        <v>318</v>
      </c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</row>
    <row r="15">
      <c r="A15" t="s">
        <v>166</v>
      </c>
      <c r="B15" t="s">
        <v>398</v>
      </c>
      <c r="C15" t="s">
        <v>317</v>
      </c>
      <c r="D15" t="s">
        <v>399</v>
      </c>
      <c r="E15" t="s">
        <v>318</v>
      </c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</row>
    <row r="16">
      <c r="A16" t="s">
        <v>166</v>
      </c>
      <c r="B16" t="s">
        <v>400</v>
      </c>
      <c r="C16" t="s">
        <v>317</v>
      </c>
      <c r="D16" t="s">
        <v>401</v>
      </c>
      <c r="E16" t="s">
        <v>318</v>
      </c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</row>
    <row r="17">
      <c r="A17" t="s">
        <v>166</v>
      </c>
      <c r="B17" t="s">
        <v>402</v>
      </c>
      <c r="C17" t="s">
        <v>317</v>
      </c>
      <c r="D17" t="s">
        <v>403</v>
      </c>
      <c r="E17" t="s">
        <v>318</v>
      </c>
      <c r="F17" t="n">
        <v>821.176900651322</v>
      </c>
      <c r="G17" t="n">
        <v>904.024713286348</v>
      </c>
      <c r="H17" t="n">
        <v>998.926331617934</v>
      </c>
      <c r="I17" t="n">
        <v>1096.07321495515</v>
      </c>
      <c r="J17" t="n">
        <v>1194.60844504764</v>
      </c>
      <c r="K17" t="n">
        <v>1273.78625602667</v>
      </c>
      <c r="L17" t="n">
        <v>1429.340036588</v>
      </c>
      <c r="M17" t="n">
        <v>1568.00773318342</v>
      </c>
      <c r="N17" t="n">
        <v>1729.98662379133</v>
      </c>
      <c r="O17" t="n">
        <v>1863.18252034403</v>
      </c>
      <c r="P17" t="n">
        <v>2001.68968637417</v>
      </c>
      <c r="Q17" t="n">
        <v>2211.63310123377</v>
      </c>
      <c r="R17" t="n">
        <v>2442.46232383768</v>
      </c>
      <c r="S17" t="n">
        <v>2673.20323903748</v>
      </c>
      <c r="T17" t="n">
        <v>2787.39485707954</v>
      </c>
      <c r="U17" t="n">
        <v>3020.1980254906</v>
      </c>
      <c r="V17" t="n">
        <v>3104.37846225923</v>
      </c>
      <c r="W17" t="n">
        <v>3156.7134120222</v>
      </c>
      <c r="X17" t="n">
        <v>3258.45444782734</v>
      </c>
      <c r="Y17" t="n">
        <v>3330.30499109358</v>
      </c>
      <c r="Z17" t="n">
        <v>3429.95026108771</v>
      </c>
      <c r="AA17" t="n">
        <v>3313.17726602587</v>
      </c>
      <c r="AB17" t="n">
        <v>3258.37831330483</v>
      </c>
      <c r="AC17" t="n">
        <v>3279.18243692979</v>
      </c>
      <c r="AD17" t="n">
        <v>3236.17351870163</v>
      </c>
      <c r="AE17" t="n">
        <v>3168.4602131909</v>
      </c>
      <c r="AF17" t="n">
        <v>3151.07459733593</v>
      </c>
    </row>
    <row r="18">
      <c r="A18" t="s">
        <v>166</v>
      </c>
      <c r="B18" t="s">
        <v>404</v>
      </c>
      <c r="C18" t="s">
        <v>317</v>
      </c>
      <c r="D18" t="s">
        <v>405</v>
      </c>
      <c r="E18" t="s">
        <v>318</v>
      </c>
      <c r="F18" t="n">
        <v>3381.543897955</v>
      </c>
      <c r="G18" t="n">
        <v>3406.47315843101</v>
      </c>
      <c r="H18" t="n">
        <v>3503.16799263559</v>
      </c>
      <c r="I18" t="n">
        <v>3630.30115417283</v>
      </c>
      <c r="J18" t="n">
        <v>3889.37718023543</v>
      </c>
      <c r="K18" t="n">
        <v>4089.84996040959</v>
      </c>
      <c r="L18" t="n">
        <v>4443.03900101638</v>
      </c>
      <c r="M18" t="n">
        <v>4798.49141681672</v>
      </c>
      <c r="N18" t="n">
        <v>5361.87954498369</v>
      </c>
      <c r="O18" t="n">
        <v>5771.449184483</v>
      </c>
      <c r="P18" t="n">
        <v>6027.66802129422</v>
      </c>
      <c r="Q18" t="n">
        <v>6271.56034851178</v>
      </c>
      <c r="R18" t="n">
        <v>6493.60359567292</v>
      </c>
      <c r="S18" t="n">
        <v>6786.47164359566</v>
      </c>
      <c r="T18" t="n">
        <v>6894.23941884912</v>
      </c>
      <c r="U18" t="n">
        <v>6489.43271845564</v>
      </c>
      <c r="V18" t="n">
        <v>6085.24277109865</v>
      </c>
      <c r="W18" t="n">
        <v>5841.93322339863</v>
      </c>
      <c r="X18" t="n">
        <v>5867.6218133318</v>
      </c>
      <c r="Y18" t="n">
        <v>5895.99129534679</v>
      </c>
      <c r="Z18" t="n">
        <v>6042.03923650775</v>
      </c>
      <c r="AA18" t="n">
        <v>6273.00983995644</v>
      </c>
      <c r="AB18" t="n">
        <v>6484.6214971791</v>
      </c>
      <c r="AC18" t="n">
        <v>6700.59192944835</v>
      </c>
      <c r="AD18" t="n">
        <v>6780.20565689878</v>
      </c>
      <c r="AE18" t="n">
        <v>6507.19790695117</v>
      </c>
      <c r="AF18" t="n">
        <v>6283.44285580892</v>
      </c>
    </row>
    <row r="19">
      <c r="A19" t="s">
        <v>166</v>
      </c>
      <c r="B19" t="s">
        <v>406</v>
      </c>
      <c r="C19" t="s">
        <v>317</v>
      </c>
      <c r="D19" t="s">
        <v>407</v>
      </c>
      <c r="E19" t="s">
        <v>318</v>
      </c>
      <c r="F19" t="n">
        <v>894.465480610829</v>
      </c>
      <c r="G19" t="n">
        <v>975.356259059131</v>
      </c>
      <c r="H19" t="n">
        <v>1085.08624356571</v>
      </c>
      <c r="I19" t="n">
        <v>1193.52867040222</v>
      </c>
      <c r="J19" t="n">
        <v>1301.93324158214</v>
      </c>
      <c r="K19" t="n">
        <v>1380.82556731287</v>
      </c>
      <c r="L19" t="n">
        <v>1520.95758970416</v>
      </c>
      <c r="M19" t="n">
        <v>1621.70628322447</v>
      </c>
      <c r="N19" t="n">
        <v>1733.1788178991</v>
      </c>
      <c r="O19" t="n">
        <v>1849.75264903606</v>
      </c>
      <c r="P19" t="n">
        <v>1964.52195694061</v>
      </c>
      <c r="Q19" t="n">
        <v>2123.6911535476</v>
      </c>
      <c r="R19" t="n">
        <v>2287.24188140006</v>
      </c>
      <c r="S19" t="n">
        <v>2447.62556314833</v>
      </c>
      <c r="T19" t="n">
        <v>2485.37097317387</v>
      </c>
      <c r="U19" t="n">
        <v>2654.80091838667</v>
      </c>
      <c r="V19" t="n">
        <v>2622.84065456687</v>
      </c>
      <c r="W19" t="n">
        <v>2576.71497604977</v>
      </c>
      <c r="X19" t="n">
        <v>2579.16196050715</v>
      </c>
      <c r="Y19" t="n">
        <v>2620.33671207277</v>
      </c>
      <c r="Z19" t="n">
        <v>2716.10315245563</v>
      </c>
      <c r="AA19" t="n">
        <v>2787.93240160406</v>
      </c>
      <c r="AB19" t="n">
        <v>2821.27463302692</v>
      </c>
      <c r="AC19" t="n">
        <v>2900.96581725289</v>
      </c>
      <c r="AD19" t="n">
        <v>2921.78437340629</v>
      </c>
      <c r="AE19" t="n">
        <v>2835.51056281979</v>
      </c>
      <c r="AF19" t="n">
        <v>2806.70951371022</v>
      </c>
    </row>
    <row r="20">
      <c r="A20" t="s">
        <v>166</v>
      </c>
      <c r="B20" t="s">
        <v>408</v>
      </c>
      <c r="C20" t="s">
        <v>317</v>
      </c>
      <c r="D20" t="s">
        <v>409</v>
      </c>
      <c r="E20" t="s">
        <v>318</v>
      </c>
      <c r="F20" t="n">
        <v>1562.49335676754</v>
      </c>
      <c r="G20" t="n">
        <v>1519.17069991941</v>
      </c>
      <c r="H20" t="n">
        <v>1588.22037094421</v>
      </c>
      <c r="I20" t="n">
        <v>1622.15549086786</v>
      </c>
      <c r="J20" t="n">
        <v>1690.20540427834</v>
      </c>
      <c r="K20" t="n">
        <v>1852.44999786833</v>
      </c>
      <c r="L20" t="n">
        <v>2093.28490012931</v>
      </c>
      <c r="M20" t="n">
        <v>2410.15030387956</v>
      </c>
      <c r="N20" t="n">
        <v>2630.6613327622</v>
      </c>
      <c r="O20" t="n">
        <v>2762.27377811264</v>
      </c>
      <c r="P20" t="n">
        <v>3067.64026732148</v>
      </c>
      <c r="Q20" t="n">
        <v>3581.96357298955</v>
      </c>
      <c r="R20" t="n">
        <v>3845.27284233414</v>
      </c>
      <c r="S20" t="n">
        <v>4453.70730883224</v>
      </c>
      <c r="T20" t="n">
        <v>5906.344066425</v>
      </c>
      <c r="U20" t="n">
        <v>6134.26451950228</v>
      </c>
      <c r="V20" t="n">
        <v>6564.25001525369</v>
      </c>
      <c r="W20" t="n">
        <v>7156.11301916225</v>
      </c>
      <c r="X20" t="n">
        <v>7556.23857165402</v>
      </c>
      <c r="Y20" t="n">
        <v>7220.27217258032</v>
      </c>
      <c r="Z20" t="n">
        <v>7218.4386380473</v>
      </c>
      <c r="AA20" t="n">
        <v>7316.07933145981</v>
      </c>
      <c r="AB20" t="n">
        <v>7777.99341982239</v>
      </c>
      <c r="AC20" t="n">
        <v>7870.37299043612</v>
      </c>
      <c r="AD20" t="n">
        <v>8122.58812279733</v>
      </c>
      <c r="AE20" t="n">
        <v>7488.54362839241</v>
      </c>
      <c r="AF20" t="n">
        <v>7287.88965730192</v>
      </c>
    </row>
    <row r="21">
      <c r="A21" t="s">
        <v>166</v>
      </c>
      <c r="B21" t="s">
        <v>410</v>
      </c>
      <c r="C21" t="s">
        <v>317</v>
      </c>
      <c r="D21" t="s">
        <v>411</v>
      </c>
      <c r="E21" t="s">
        <v>318</v>
      </c>
      <c r="F21" t="n">
        <v>1923.80755699805</v>
      </c>
      <c r="G21" t="n">
        <v>1885.82880952887</v>
      </c>
      <c r="H21" t="n">
        <v>1990.77642423676</v>
      </c>
      <c r="I21" t="n">
        <v>2066.8985175679</v>
      </c>
      <c r="J21" t="n">
        <v>2193.05558730079</v>
      </c>
      <c r="K21" t="n">
        <v>2493.14045883304</v>
      </c>
      <c r="L21" t="n">
        <v>2836.34578771437</v>
      </c>
      <c r="M21" t="n">
        <v>3245.47278674719</v>
      </c>
      <c r="N21" t="n">
        <v>3555.69326230111</v>
      </c>
      <c r="O21" t="n">
        <v>3800.8337006151</v>
      </c>
      <c r="P21" t="n">
        <v>4234.4468747718</v>
      </c>
      <c r="Q21" t="n">
        <v>4837.83549312256</v>
      </c>
      <c r="R21" t="n">
        <v>5308.20751732332</v>
      </c>
      <c r="S21" t="n">
        <v>6239.45384158547</v>
      </c>
      <c r="T21" t="n">
        <v>7745.14680873291</v>
      </c>
      <c r="U21" t="n">
        <v>7988.63056629593</v>
      </c>
      <c r="V21" t="n">
        <v>8398.2198469307</v>
      </c>
      <c r="W21" t="n">
        <v>8952.22232507351</v>
      </c>
      <c r="X21" t="n">
        <v>9388.54985248657</v>
      </c>
      <c r="Y21" t="n">
        <v>8959.84097625503</v>
      </c>
      <c r="Z21" t="n">
        <v>9099.36981063988</v>
      </c>
      <c r="AA21" t="n">
        <v>9235.69313923534</v>
      </c>
      <c r="AB21" t="n">
        <v>9658.54572891525</v>
      </c>
      <c r="AC21" t="n">
        <v>9654.3429886448</v>
      </c>
      <c r="AD21" t="n">
        <v>9769.08888158414</v>
      </c>
      <c r="AE21" t="n">
        <v>9063.84616441766</v>
      </c>
      <c r="AF21" t="n">
        <v>8912.95381877082</v>
      </c>
    </row>
    <row r="22">
      <c r="A22" t="s">
        <v>166</v>
      </c>
      <c r="B22" t="s">
        <v>412</v>
      </c>
      <c r="C22" t="s">
        <v>317</v>
      </c>
      <c r="D22" t="s">
        <v>413</v>
      </c>
      <c r="E22" t="s">
        <v>318</v>
      </c>
      <c r="F22" t="n">
        <v>361.314200230504</v>
      </c>
      <c r="G22" t="n">
        <v>366.658109609461</v>
      </c>
      <c r="H22" t="n">
        <v>402.556053292555</v>
      </c>
      <c r="I22" t="n">
        <v>444.743026700043</v>
      </c>
      <c r="J22" t="n">
        <v>502.850183022447</v>
      </c>
      <c r="K22" t="n">
        <v>640.690460964703</v>
      </c>
      <c r="L22" t="n">
        <v>743.060887585058</v>
      </c>
      <c r="M22" t="n">
        <v>835.322482867628</v>
      </c>
      <c r="N22" t="n">
        <v>925.031929538915</v>
      </c>
      <c r="O22" t="n">
        <v>1038.55992250246</v>
      </c>
      <c r="P22" t="n">
        <v>1166.80660745033</v>
      </c>
      <c r="Q22" t="n">
        <v>1255.87192013301</v>
      </c>
      <c r="R22" t="n">
        <v>1462.93467498918</v>
      </c>
      <c r="S22" t="n">
        <v>1785.74653275323</v>
      </c>
      <c r="T22" t="n">
        <v>1838.80274230791</v>
      </c>
      <c r="U22" t="n">
        <v>1854.36604679365</v>
      </c>
      <c r="V22" t="n">
        <v>1833.96983167701</v>
      </c>
      <c r="W22" t="n">
        <v>1796.10930591126</v>
      </c>
      <c r="X22" t="n">
        <v>1832.31128083255</v>
      </c>
      <c r="Y22" t="n">
        <v>1739.56880367471</v>
      </c>
      <c r="Z22" t="n">
        <v>1880.93117259258</v>
      </c>
      <c r="AA22" t="n">
        <v>1919.61380777553</v>
      </c>
      <c r="AB22" t="n">
        <v>1880.55230909287</v>
      </c>
      <c r="AC22" t="n">
        <v>1783.96999820868</v>
      </c>
      <c r="AD22" t="n">
        <v>1646.50075878682</v>
      </c>
      <c r="AE22" t="n">
        <v>1575.30253602525</v>
      </c>
      <c r="AF22" t="n">
        <v>1625.0641614689</v>
      </c>
    </row>
    <row r="23">
      <c r="A23" t="s">
        <v>166</v>
      </c>
      <c r="B23" t="s">
        <v>414</v>
      </c>
      <c r="C23" t="s">
        <v>317</v>
      </c>
      <c r="D23" t="s">
        <v>415</v>
      </c>
      <c r="E23" t="s">
        <v>318</v>
      </c>
      <c r="F23" t="n">
        <v>4775.58593284388</v>
      </c>
      <c r="G23" t="n">
        <v>5235.50024420969</v>
      </c>
      <c r="H23" t="n">
        <v>5752.24103095944</v>
      </c>
      <c r="I23" t="n">
        <v>6292.55075548045</v>
      </c>
      <c r="J23" t="n">
        <v>6947.04746503565</v>
      </c>
      <c r="K23" t="n">
        <v>7643.07314766691</v>
      </c>
      <c r="L23" t="n">
        <v>8863.00218898713</v>
      </c>
      <c r="M23" t="n">
        <v>10208.1915444217</v>
      </c>
      <c r="N23" t="n">
        <v>11728.796787543</v>
      </c>
      <c r="O23" t="n">
        <v>13288.8552076778</v>
      </c>
      <c r="P23" t="n">
        <v>14976.5101335712</v>
      </c>
      <c r="Q23" t="n">
        <v>17345.7994304797</v>
      </c>
      <c r="R23" t="n">
        <v>19677.1692368755</v>
      </c>
      <c r="S23" t="n">
        <v>21245.7124817496</v>
      </c>
      <c r="T23" t="n">
        <v>21735.9912940636</v>
      </c>
      <c r="U23" t="n">
        <v>21313.5497171224</v>
      </c>
      <c r="V23" t="n">
        <v>20105.2208715621</v>
      </c>
      <c r="W23" t="n">
        <v>18420.6146445074</v>
      </c>
      <c r="X23" t="n">
        <v>17311.4271508662</v>
      </c>
      <c r="Y23" t="n">
        <v>17052.7088287769</v>
      </c>
      <c r="Z23" t="n">
        <v>16950.7664384375</v>
      </c>
      <c r="AA23" t="n">
        <v>17274.1682820414</v>
      </c>
      <c r="AB23" t="n">
        <v>18279.0693686769</v>
      </c>
      <c r="AC23" t="n">
        <v>19528.0486327633</v>
      </c>
      <c r="AD23" t="n">
        <v>19875.7724282101</v>
      </c>
      <c r="AE23" t="n">
        <v>19719.5656284235</v>
      </c>
      <c r="AF23" t="n">
        <v>20111.7688241356</v>
      </c>
    </row>
    <row r="24">
      <c r="A24" t="s">
        <v>166</v>
      </c>
      <c r="B24" t="s">
        <v>416</v>
      </c>
      <c r="C24" t="s">
        <v>317</v>
      </c>
      <c r="D24" t="s">
        <v>417</v>
      </c>
      <c r="E24" t="s">
        <v>318</v>
      </c>
      <c r="F24" t="n">
        <v>4492.97737465818</v>
      </c>
      <c r="G24" t="n">
        <v>5081.87910957136</v>
      </c>
      <c r="H24" t="n">
        <v>5795.72280075828</v>
      </c>
      <c r="I24" t="n">
        <v>6515.62892475076</v>
      </c>
      <c r="J24" t="n">
        <v>7343.7444438107</v>
      </c>
      <c r="K24" t="n">
        <v>8304.96727117296</v>
      </c>
      <c r="L24" t="n">
        <v>9518.39718546045</v>
      </c>
      <c r="M24" t="n">
        <v>10729.4714269203</v>
      </c>
      <c r="N24" t="n">
        <v>11990.3982575788</v>
      </c>
      <c r="O24" t="n">
        <v>13151.3967496782</v>
      </c>
      <c r="P24" t="n">
        <v>14252.3561557911</v>
      </c>
      <c r="Q24" t="n">
        <v>15742.6876445174</v>
      </c>
      <c r="R24" t="n">
        <v>17394.5621997187</v>
      </c>
      <c r="S24" t="n">
        <v>18430.7852644106</v>
      </c>
      <c r="T24" t="n">
        <v>18319.1276586715</v>
      </c>
      <c r="U24" t="n">
        <v>19656.3833319792</v>
      </c>
      <c r="V24" t="n">
        <v>20090.4340059702</v>
      </c>
      <c r="W24" t="n">
        <v>19686.5771489054</v>
      </c>
      <c r="X24" t="n">
        <v>19851.0633944516</v>
      </c>
      <c r="Y24" t="n">
        <v>20068.2761276801</v>
      </c>
      <c r="Z24" t="n">
        <v>21174.8480697793</v>
      </c>
      <c r="AA24" t="n">
        <v>17946.2777458195</v>
      </c>
      <c r="AB24" t="n">
        <v>19210.960740011</v>
      </c>
      <c r="AC24" t="n">
        <v>20086.5892434483</v>
      </c>
      <c r="AD24" t="n">
        <v>20788.7005334302</v>
      </c>
      <c r="AE24" t="n">
        <v>20015.9714371148</v>
      </c>
      <c r="AF24" t="n">
        <v>21793.4494016461</v>
      </c>
    </row>
    <row r="25">
      <c r="A25" t="s">
        <v>166</v>
      </c>
      <c r="B25" t="s">
        <v>418</v>
      </c>
      <c r="C25" t="s">
        <v>317</v>
      </c>
      <c r="D25" t="s">
        <v>419</v>
      </c>
      <c r="E25" t="s">
        <v>318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</row>
    <row r="26">
      <c r="A26" t="s">
        <v>166</v>
      </c>
      <c r="B26" t="s">
        <v>420</v>
      </c>
      <c r="C26" t="s">
        <v>317</v>
      </c>
      <c r="D26" t="s">
        <v>421</v>
      </c>
      <c r="E26" t="s">
        <v>318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</row>
    <row r="27">
      <c r="A27" t="s">
        <v>166</v>
      </c>
      <c r="B27" t="s">
        <v>422</v>
      </c>
      <c r="C27" t="s">
        <v>317</v>
      </c>
      <c r="D27" t="s">
        <v>423</v>
      </c>
      <c r="E27" t="s">
        <v>318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</row>
    <row r="28">
      <c r="A28" t="s">
        <v>166</v>
      </c>
      <c r="B28" t="s">
        <v>424</v>
      </c>
      <c r="C28" t="s">
        <v>317</v>
      </c>
      <c r="D28" t="s">
        <v>425</v>
      </c>
      <c r="E28" t="s">
        <v>318</v>
      </c>
      <c r="F28" t="n">
        <v>1514.86814524736</v>
      </c>
      <c r="G28" t="n">
        <v>1637.9999570279</v>
      </c>
      <c r="H28" t="n">
        <v>1774.65981347078</v>
      </c>
      <c r="I28" t="n">
        <v>1896.38872191458</v>
      </c>
      <c r="J28" t="n">
        <v>2049.74416060978</v>
      </c>
      <c r="K28" t="n">
        <v>2380.55180594288</v>
      </c>
      <c r="L28" t="n">
        <v>2755.12089066863</v>
      </c>
      <c r="M28" t="n">
        <v>3044.39035348585</v>
      </c>
      <c r="N28" t="n">
        <v>3322.43153752528</v>
      </c>
      <c r="O28" t="n">
        <v>3595.3971074685</v>
      </c>
      <c r="P28" t="n">
        <v>3918.49332032076</v>
      </c>
      <c r="Q28" t="n">
        <v>4241.76716557235</v>
      </c>
      <c r="R28" t="n">
        <v>4624.82153844057</v>
      </c>
      <c r="S28" t="n">
        <v>4998.90268579426</v>
      </c>
      <c r="T28" t="n">
        <v>5132.24861730335</v>
      </c>
      <c r="U28" t="n">
        <v>5810.5847478388</v>
      </c>
      <c r="V28" t="n">
        <v>5974.58574618316</v>
      </c>
      <c r="W28" t="n">
        <v>5780.01526866988</v>
      </c>
      <c r="X28" t="n">
        <v>5676.31119419268</v>
      </c>
      <c r="Y28" t="n">
        <v>5532.50385519978</v>
      </c>
      <c r="Z28" t="n">
        <v>5585.37480062986</v>
      </c>
      <c r="AA28" t="n">
        <v>6070.04743243437</v>
      </c>
      <c r="AB28" t="n">
        <v>6925.3529142384</v>
      </c>
      <c r="AC28" t="n">
        <v>5754.0557799304</v>
      </c>
      <c r="AD28" t="n">
        <v>8952.89931826389</v>
      </c>
      <c r="AE28" t="n">
        <v>10695.1663076998</v>
      </c>
      <c r="AF28" t="n">
        <v>9727.68787755382</v>
      </c>
    </row>
    <row r="29">
      <c r="A29" t="s">
        <v>166</v>
      </c>
      <c r="B29" t="s">
        <v>426</v>
      </c>
      <c r="C29" t="s">
        <v>317</v>
      </c>
      <c r="D29" t="s">
        <v>427</v>
      </c>
      <c r="E29" t="s">
        <v>318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</row>
    <row r="30">
      <c r="A30" t="s">
        <v>166</v>
      </c>
      <c r="B30" t="s">
        <v>428</v>
      </c>
      <c r="C30" t="s">
        <v>317</v>
      </c>
      <c r="D30" t="s">
        <v>429</v>
      </c>
      <c r="E30" t="s">
        <v>318</v>
      </c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</row>
    <row r="31">
      <c r="A31" t="s">
        <v>166</v>
      </c>
      <c r="B31" t="s">
        <v>430</v>
      </c>
      <c r="C31" t="s">
        <v>317</v>
      </c>
      <c r="D31" t="s">
        <v>431</v>
      </c>
      <c r="E31" t="s">
        <v>318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</row>
    <row r="32">
      <c r="A32" t="s">
        <v>166</v>
      </c>
      <c r="B32" t="s">
        <v>432</v>
      </c>
      <c r="C32" t="s">
        <v>317</v>
      </c>
      <c r="D32" t="s">
        <v>433</v>
      </c>
      <c r="E32" t="s">
        <v>318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</row>
    <row r="33">
      <c r="A33" t="s">
        <v>166</v>
      </c>
      <c r="B33" t="s">
        <v>434</v>
      </c>
      <c r="C33" t="s">
        <v>317</v>
      </c>
      <c r="D33" t="s">
        <v>435</v>
      </c>
      <c r="E33" t="s">
        <v>318</v>
      </c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</row>
    <row r="34">
      <c r="A34" t="s">
        <v>166</v>
      </c>
      <c r="B34" t="s">
        <v>436</v>
      </c>
      <c r="C34" t="s">
        <v>317</v>
      </c>
      <c r="D34" t="s">
        <v>437</v>
      </c>
      <c r="E34" t="s">
        <v>318</v>
      </c>
      <c r="F34" t="n">
        <v>547.76933807056</v>
      </c>
      <c r="G34" t="n">
        <v>597.759556111993</v>
      </c>
      <c r="H34" t="n">
        <v>661.644877145439</v>
      </c>
      <c r="I34" t="n">
        <v>726.345049379687</v>
      </c>
      <c r="J34" t="n">
        <v>809.510077627112</v>
      </c>
      <c r="K34" t="n">
        <v>906.036711970213</v>
      </c>
      <c r="L34" t="n">
        <v>1019.46537143368</v>
      </c>
      <c r="M34" t="n">
        <v>1124.30752221814</v>
      </c>
      <c r="N34" t="n">
        <v>1232.86918618021</v>
      </c>
      <c r="O34" t="n">
        <v>1336.42135071181</v>
      </c>
      <c r="P34" t="n">
        <v>1425.83552203188</v>
      </c>
      <c r="Q34" t="n">
        <v>1526.10841484618</v>
      </c>
      <c r="R34" t="n">
        <v>1650.80440982396</v>
      </c>
      <c r="S34" t="n">
        <v>1755.94976091738</v>
      </c>
      <c r="T34" t="n">
        <v>1739.536765164</v>
      </c>
      <c r="U34" t="n">
        <v>1834.98189992034</v>
      </c>
      <c r="V34" t="n">
        <v>1869.16461740642</v>
      </c>
      <c r="W34" t="n">
        <v>1766.1869718774</v>
      </c>
      <c r="X34" t="n">
        <v>1843.50781122687</v>
      </c>
      <c r="Y34" t="n">
        <v>1954.86549319568</v>
      </c>
      <c r="Z34" t="n">
        <v>2144.53925119161</v>
      </c>
      <c r="AA34" t="n">
        <v>2375.95159492608</v>
      </c>
      <c r="AB34" t="n">
        <v>2676.28360168777</v>
      </c>
      <c r="AC34" t="n">
        <v>2668.14129533046</v>
      </c>
      <c r="AD34" t="n">
        <v>2826.65321088496</v>
      </c>
      <c r="AE34" t="n">
        <v>2509.70388655246</v>
      </c>
      <c r="AF34" t="n">
        <v>2307.00643112212</v>
      </c>
    </row>
    <row r="35">
      <c r="A35" t="s">
        <v>166</v>
      </c>
      <c r="B35" t="s">
        <v>438</v>
      </c>
      <c r="C35" t="s">
        <v>317</v>
      </c>
      <c r="D35" t="s">
        <v>439</v>
      </c>
      <c r="E35" t="s">
        <v>318</v>
      </c>
      <c r="F35" t="n">
        <v>4406.53830097694</v>
      </c>
      <c r="G35" t="n">
        <v>5046.5547782821</v>
      </c>
      <c r="H35" t="n">
        <v>5735.97596793429</v>
      </c>
      <c r="I35" t="n">
        <v>6380.86527860974</v>
      </c>
      <c r="J35" t="n">
        <v>7278.76165185988</v>
      </c>
      <c r="K35" t="n">
        <v>9049.48713882466</v>
      </c>
      <c r="L35" t="n">
        <v>10890.6273950947</v>
      </c>
      <c r="M35" t="n">
        <v>12616.1881607258</v>
      </c>
      <c r="N35" t="n">
        <v>14396.423872098</v>
      </c>
      <c r="O35" t="n">
        <v>15615.3476856632</v>
      </c>
      <c r="P35" t="n">
        <v>16944.670006632</v>
      </c>
      <c r="Q35" t="n">
        <v>18468.3398795246</v>
      </c>
      <c r="R35" t="n">
        <v>20686.1344770569</v>
      </c>
      <c r="S35" t="n">
        <v>22147.3419100174</v>
      </c>
      <c r="T35" t="n">
        <v>22075.7235933336</v>
      </c>
      <c r="U35" t="n">
        <v>24863.230379831</v>
      </c>
      <c r="V35" t="n">
        <v>26491.2174489185</v>
      </c>
      <c r="W35" t="n">
        <v>27347.1324781755</v>
      </c>
      <c r="X35" t="n">
        <v>28411.4800912363</v>
      </c>
      <c r="Y35" t="n">
        <v>28459.4116590082</v>
      </c>
      <c r="Z35" t="n">
        <v>31309.9351120781</v>
      </c>
      <c r="AA35" t="n">
        <v>35797.7959684641</v>
      </c>
      <c r="AB35" t="n">
        <v>35735.2447815745</v>
      </c>
      <c r="AC35" t="n">
        <v>37399.7502568077</v>
      </c>
      <c r="AD35" t="n">
        <v>38054.1766691292</v>
      </c>
      <c r="AE35" t="n">
        <v>38339.6926806844</v>
      </c>
      <c r="AF35" t="n">
        <v>40410.0585227268</v>
      </c>
    </row>
    <row r="36">
      <c r="A36" t="s">
        <v>166</v>
      </c>
      <c r="B36" t="s">
        <v>440</v>
      </c>
      <c r="C36" t="s">
        <v>317</v>
      </c>
      <c r="D36" t="s">
        <v>441</v>
      </c>
      <c r="E36" t="s">
        <v>318</v>
      </c>
      <c r="F36" t="n">
        <v>951.681636271412</v>
      </c>
      <c r="G36" t="n">
        <v>1013.62650730428</v>
      </c>
      <c r="H36" t="n">
        <v>1117.10900428192</v>
      </c>
      <c r="I36" t="n">
        <v>1211.05798719931</v>
      </c>
      <c r="J36" t="n">
        <v>1303.25177328465</v>
      </c>
      <c r="K36" t="n">
        <v>1449.92757527945</v>
      </c>
      <c r="L36" t="n">
        <v>1640.25543374223</v>
      </c>
      <c r="M36" t="n">
        <v>1821.13365977359</v>
      </c>
      <c r="N36" t="n">
        <v>1992.27700890546</v>
      </c>
      <c r="O36" t="n">
        <v>2195.56371484235</v>
      </c>
      <c r="P36" t="n">
        <v>2418.11539575084</v>
      </c>
      <c r="Q36" t="n">
        <v>2695.8975453191</v>
      </c>
      <c r="R36" t="n">
        <v>3024.6200509721</v>
      </c>
      <c r="S36" t="n">
        <v>3351.82512842165</v>
      </c>
      <c r="T36" t="n">
        <v>3573.42118288138</v>
      </c>
      <c r="U36" t="n">
        <v>4538.90723843614</v>
      </c>
      <c r="V36" t="n">
        <v>4804.83011989292</v>
      </c>
      <c r="W36" t="n">
        <v>4649.04535351328</v>
      </c>
      <c r="X36" t="n">
        <v>4652.64784475688</v>
      </c>
      <c r="Y36" t="n">
        <v>4505.21035132021</v>
      </c>
      <c r="Z36" t="n">
        <v>4686.69215582377</v>
      </c>
      <c r="AA36" t="n">
        <v>4886.94339137524</v>
      </c>
      <c r="AB36" t="n">
        <v>4645.61242405105</v>
      </c>
      <c r="AC36" t="n">
        <v>4683.11395721085</v>
      </c>
      <c r="AD36" t="n">
        <v>4596.11370754682</v>
      </c>
      <c r="AE36" t="n">
        <v>4537.88622989025</v>
      </c>
      <c r="AF36" t="n">
        <v>4681.46853198843</v>
      </c>
    </row>
    <row r="37">
      <c r="A37" t="s">
        <v>166</v>
      </c>
      <c r="B37" t="s">
        <v>442</v>
      </c>
      <c r="C37" t="s">
        <v>317</v>
      </c>
      <c r="D37" t="s">
        <v>443</v>
      </c>
      <c r="E37" t="s">
        <v>318</v>
      </c>
      <c r="F37" t="n">
        <v>1735.52205850335</v>
      </c>
      <c r="G37" t="n">
        <v>2067.86156051289</v>
      </c>
      <c r="H37" t="n">
        <v>2343.35680833709</v>
      </c>
      <c r="I37" t="n">
        <v>2611.77549730381</v>
      </c>
      <c r="J37" t="n">
        <v>3032.93786793433</v>
      </c>
      <c r="K37" t="n">
        <v>4031.36407660108</v>
      </c>
      <c r="L37" t="n">
        <v>5076.26669285567</v>
      </c>
      <c r="M37" t="n">
        <v>5949.52658875593</v>
      </c>
      <c r="N37" t="n">
        <v>6951.66554205264</v>
      </c>
      <c r="O37" t="n">
        <v>7399.23301257207</v>
      </c>
      <c r="P37" t="n">
        <v>8100.84584065612</v>
      </c>
      <c r="Q37" t="n">
        <v>8821.90304904915</v>
      </c>
      <c r="R37" t="n">
        <v>9813.66899520567</v>
      </c>
      <c r="S37" t="n">
        <v>10255.9479253244</v>
      </c>
      <c r="T37" t="n">
        <v>9614.20909389049</v>
      </c>
      <c r="U37" t="n">
        <v>10459.9711963385</v>
      </c>
      <c r="V37" t="n">
        <v>11225.9288338896</v>
      </c>
      <c r="W37" t="n">
        <v>11366.6827002417</v>
      </c>
      <c r="X37" t="n">
        <v>11414.5937104772</v>
      </c>
      <c r="Y37" t="n">
        <v>11096.1716772136</v>
      </c>
      <c r="Z37" t="n">
        <v>12892.0859402956</v>
      </c>
      <c r="AA37" t="n">
        <v>15854.8108354665</v>
      </c>
      <c r="AB37" t="n">
        <v>15362.4502914679</v>
      </c>
      <c r="AC37" t="n">
        <v>16013.8880871996</v>
      </c>
      <c r="AD37" t="n">
        <v>16095.1850755156</v>
      </c>
      <c r="AE37" t="n">
        <v>15624.7980848459</v>
      </c>
      <c r="AF37" t="n">
        <v>16038.6494170389</v>
      </c>
    </row>
    <row r="38">
      <c r="A38" t="s">
        <v>166</v>
      </c>
      <c r="B38" t="s">
        <v>444</v>
      </c>
      <c r="C38" t="s">
        <v>317</v>
      </c>
      <c r="D38" t="s">
        <v>445</v>
      </c>
      <c r="E38" t="s">
        <v>318</v>
      </c>
      <c r="F38" t="n">
        <v>731.952300822919</v>
      </c>
      <c r="G38" t="n">
        <v>825.8627259452</v>
      </c>
      <c r="H38" t="n">
        <v>956.881573961022</v>
      </c>
      <c r="I38" t="n">
        <v>1100.01599763843</v>
      </c>
      <c r="J38" t="n">
        <v>1283.44121229711</v>
      </c>
      <c r="K38" t="n">
        <v>1760.12002477302</v>
      </c>
      <c r="L38" t="n">
        <v>2238.61783523476</v>
      </c>
      <c r="M38" t="n">
        <v>2720.59670244336</v>
      </c>
      <c r="N38" t="n">
        <v>3148.52825395893</v>
      </c>
      <c r="O38" t="n">
        <v>3551.49210580291</v>
      </c>
      <c r="P38" t="n">
        <v>3702.71269738526</v>
      </c>
      <c r="Q38" t="n">
        <v>3933.28900023987</v>
      </c>
      <c r="R38" t="n">
        <v>4429.39619788889</v>
      </c>
      <c r="S38" t="n">
        <v>4806.50166075291</v>
      </c>
      <c r="T38" t="n">
        <v>4961.59980694122</v>
      </c>
      <c r="U38" t="n">
        <v>5768.46503905928</v>
      </c>
      <c r="V38" t="n">
        <v>6051.97371315304</v>
      </c>
      <c r="W38" t="n">
        <v>6697.06663837958</v>
      </c>
      <c r="X38" t="n">
        <v>7153.86984723106</v>
      </c>
      <c r="Y38" t="n">
        <v>7457.1448469366</v>
      </c>
      <c r="Z38" t="n">
        <v>8331.86992935586</v>
      </c>
      <c r="AA38" t="n">
        <v>9226.51967400591</v>
      </c>
      <c r="AB38" t="n">
        <v>9678.15095898127</v>
      </c>
      <c r="AC38" t="n">
        <v>10333.7178868452</v>
      </c>
      <c r="AD38" t="n">
        <v>10919.3961859933</v>
      </c>
      <c r="AE38" t="n">
        <v>11931.1492928937</v>
      </c>
      <c r="AF38" t="n">
        <v>13055.2443619445</v>
      </c>
    </row>
    <row r="39">
      <c r="A39" t="s">
        <v>166</v>
      </c>
      <c r="B39" t="s">
        <v>446</v>
      </c>
      <c r="C39" t="s">
        <v>317</v>
      </c>
      <c r="D39" t="s">
        <v>447</v>
      </c>
      <c r="E39" t="s">
        <v>318</v>
      </c>
      <c r="F39" t="n">
        <v>11001.363862345</v>
      </c>
      <c r="G39" t="n">
        <v>11712.6195091585</v>
      </c>
      <c r="H39" t="n">
        <v>12604.8787282512</v>
      </c>
      <c r="I39" t="n">
        <v>13467.8028769501</v>
      </c>
      <c r="J39" t="n">
        <v>14353.9832696652</v>
      </c>
      <c r="K39" t="n">
        <v>15384.9966586128</v>
      </c>
      <c r="L39" t="n">
        <v>16773.2434394924</v>
      </c>
      <c r="M39" t="n">
        <v>17630.4712470395</v>
      </c>
      <c r="N39" t="n">
        <v>18394.663571661</v>
      </c>
      <c r="O39" t="n">
        <v>19327.7798943159</v>
      </c>
      <c r="P39" t="n">
        <v>20139.0120484702</v>
      </c>
      <c r="Q39" t="n">
        <v>21388.4460500467</v>
      </c>
      <c r="R39" t="n">
        <v>22974.542979874</v>
      </c>
      <c r="S39" t="n">
        <v>24334.0129968485</v>
      </c>
      <c r="T39" t="n">
        <v>24287.4926285689</v>
      </c>
      <c r="U39" t="n">
        <v>24756.682633411</v>
      </c>
      <c r="V39" t="n">
        <v>24851.5115244741</v>
      </c>
      <c r="W39" t="n">
        <v>24057.7164954726</v>
      </c>
      <c r="X39" t="n">
        <v>24157.2365462828</v>
      </c>
      <c r="Y39" t="n">
        <v>24684.2493051989</v>
      </c>
      <c r="Z39" t="n">
        <v>25469.3223926959</v>
      </c>
      <c r="AA39" t="n">
        <v>26604.6579876981</v>
      </c>
      <c r="AB39" t="n">
        <v>27787.2491041233</v>
      </c>
      <c r="AC39" t="n">
        <v>28713.4283561431</v>
      </c>
      <c r="AD39" t="n">
        <v>29784.8041274891</v>
      </c>
      <c r="AE39" t="n">
        <v>31936.4045530057</v>
      </c>
      <c r="AF39" t="n">
        <v>33114.3474607652</v>
      </c>
    </row>
    <row r="40">
      <c r="A40" t="s">
        <v>166</v>
      </c>
      <c r="B40" t="s">
        <v>448</v>
      </c>
      <c r="C40" t="s">
        <v>317</v>
      </c>
      <c r="D40" t="s">
        <v>449</v>
      </c>
      <c r="E40" t="s">
        <v>318</v>
      </c>
      <c r="F40" t="n">
        <v>795.929681495965</v>
      </c>
      <c r="G40" t="n">
        <v>882.830876432987</v>
      </c>
      <c r="H40" t="n">
        <v>994.680664845685</v>
      </c>
      <c r="I40" t="n">
        <v>1111.86508404085</v>
      </c>
      <c r="J40" t="n">
        <v>1230.87569550796</v>
      </c>
      <c r="K40" t="n">
        <v>1305.91314882438</v>
      </c>
      <c r="L40" t="n">
        <v>1484.27872235307</v>
      </c>
      <c r="M40" t="n">
        <v>1631.83675360955</v>
      </c>
      <c r="N40" t="n">
        <v>1806.59388603248</v>
      </c>
      <c r="O40" t="n">
        <v>1955.1603505512</v>
      </c>
      <c r="P40" t="n">
        <v>2110.3584804232</v>
      </c>
      <c r="Q40" t="n">
        <v>2295.28086654504</v>
      </c>
      <c r="R40" t="n">
        <v>2518.50272518177</v>
      </c>
      <c r="S40" t="n">
        <v>2769.55325341035</v>
      </c>
      <c r="T40" t="n">
        <v>2925.87779498474</v>
      </c>
      <c r="U40" t="n">
        <v>2881.30735734095</v>
      </c>
      <c r="V40" t="n">
        <v>2732.74557716459</v>
      </c>
      <c r="W40" t="n">
        <v>2627.93518933874</v>
      </c>
      <c r="X40" t="n">
        <v>2520.19297090518</v>
      </c>
      <c r="Y40" t="n">
        <v>5185.60922532659</v>
      </c>
      <c r="Z40" t="n">
        <v>4562.27745086501</v>
      </c>
      <c r="AA40" t="n">
        <v>4206.08185347089</v>
      </c>
      <c r="AB40" t="n">
        <v>4128.39489087958</v>
      </c>
      <c r="AC40" t="n">
        <v>4001.51883495032</v>
      </c>
      <c r="AD40" t="n">
        <v>3901.04440213341</v>
      </c>
      <c r="AE40" t="n">
        <v>3719.28131753355</v>
      </c>
      <c r="AF40" t="n">
        <v>3967.06100616989</v>
      </c>
    </row>
    <row r="41">
      <c r="A41" t="s">
        <v>166</v>
      </c>
      <c r="B41" t="s">
        <v>450</v>
      </c>
      <c r="C41" t="s">
        <v>317</v>
      </c>
      <c r="D41" t="s">
        <v>451</v>
      </c>
      <c r="E41" t="s">
        <v>318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</row>
    <row r="42">
      <c r="A42" t="s">
        <v>166</v>
      </c>
      <c r="B42" t="s">
        <v>452</v>
      </c>
      <c r="C42" t="s">
        <v>317</v>
      </c>
      <c r="D42" t="s">
        <v>453</v>
      </c>
      <c r="E42" t="s">
        <v>318</v>
      </c>
      <c r="F42" t="n">
        <v>9004.56380190435</v>
      </c>
      <c r="G42" t="n">
        <v>9757.72365260679</v>
      </c>
      <c r="H42" t="n">
        <v>10485.961728281</v>
      </c>
      <c r="I42" t="n">
        <v>11343.5563239686</v>
      </c>
      <c r="J42" t="n">
        <v>12315.3647452529</v>
      </c>
      <c r="K42" t="n">
        <v>13118.3405115232</v>
      </c>
      <c r="L42" t="n">
        <v>14411.6920130246</v>
      </c>
      <c r="M42" t="n">
        <v>15538.9889610077</v>
      </c>
      <c r="N42" t="n">
        <v>16893.9068692063</v>
      </c>
      <c r="O42" t="n">
        <v>18277.9057917086</v>
      </c>
      <c r="P42" t="n">
        <v>19914.538239879</v>
      </c>
      <c r="Q42" t="n">
        <v>22230.8632671802</v>
      </c>
      <c r="R42" t="n">
        <v>24855.7133645684</v>
      </c>
      <c r="S42" t="n">
        <v>27891.9301834759</v>
      </c>
      <c r="T42" t="n">
        <v>30069.692163498</v>
      </c>
      <c r="U42" t="n">
        <v>33182.5988725772</v>
      </c>
      <c r="V42" t="n">
        <v>35302.5899726662</v>
      </c>
      <c r="W42" t="n">
        <v>36505.0686574058</v>
      </c>
      <c r="X42" t="n">
        <v>37753.6955411371</v>
      </c>
      <c r="Y42" t="n">
        <v>39852.80728721</v>
      </c>
      <c r="Z42" t="n">
        <v>42945.1289613043</v>
      </c>
      <c r="AA42" t="n">
        <v>45031.3857234554</v>
      </c>
      <c r="AB42" t="n">
        <v>47151.2680890037</v>
      </c>
      <c r="AC42" t="n">
        <v>50434.1621705099</v>
      </c>
      <c r="AD42" t="n">
        <v>52645.7696991936</v>
      </c>
      <c r="AE42" t="n">
        <v>53431.4649426555</v>
      </c>
      <c r="AF42" t="n">
        <v>56031.5387272538</v>
      </c>
    </row>
    <row r="43">
      <c r="A43" t="s">
        <v>166</v>
      </c>
      <c r="B43" t="s">
        <v>454</v>
      </c>
      <c r="C43" t="s">
        <v>317</v>
      </c>
      <c r="D43" t="s">
        <v>455</v>
      </c>
      <c r="E43" t="s">
        <v>318</v>
      </c>
      <c r="F43" t="n">
        <v>9824.54113595155</v>
      </c>
      <c r="G43" t="n">
        <v>10722.6245906648</v>
      </c>
      <c r="H43" t="n">
        <v>11589.5340674738</v>
      </c>
      <c r="I43" t="n">
        <v>12594.0176798363</v>
      </c>
      <c r="J43" t="n">
        <v>13791.1090112693</v>
      </c>
      <c r="K43" t="n">
        <v>14713.4925015541</v>
      </c>
      <c r="L43" t="n">
        <v>16168.4471120904</v>
      </c>
      <c r="M43" t="n">
        <v>17451.5762226446</v>
      </c>
      <c r="N43" t="n">
        <v>18973.3151141047</v>
      </c>
      <c r="O43" t="n">
        <v>20597.8141412082</v>
      </c>
      <c r="P43" t="n">
        <v>22465.7093239297</v>
      </c>
      <c r="Q43" t="n">
        <v>25118.7128669801</v>
      </c>
      <c r="R43" t="n">
        <v>28105.4954868491</v>
      </c>
      <c r="S43" t="n">
        <v>31614.0359468149</v>
      </c>
      <c r="T43" t="n">
        <v>33977.7421135882</v>
      </c>
      <c r="U43" t="n">
        <v>37676.2706145086</v>
      </c>
      <c r="V43" t="n">
        <v>40054.1610642301</v>
      </c>
      <c r="W43" t="n">
        <v>41689.9537396738</v>
      </c>
      <c r="X43" t="n">
        <v>43147.8736645986</v>
      </c>
      <c r="Y43" t="n">
        <v>45498.6967466983</v>
      </c>
      <c r="Z43" t="n">
        <v>48953.9250464484</v>
      </c>
      <c r="AA43" t="n">
        <v>51990.3085204037</v>
      </c>
      <c r="AB43" t="n">
        <v>54828.3786816511</v>
      </c>
      <c r="AC43" t="n">
        <v>58699.5796461537</v>
      </c>
      <c r="AD43" t="n">
        <v>59639.2654538639</v>
      </c>
      <c r="AE43" t="n">
        <v>60583.9254263059</v>
      </c>
      <c r="AF43" t="n">
        <v>65113.6889137055</v>
      </c>
    </row>
    <row r="44">
      <c r="A44" t="s">
        <v>166</v>
      </c>
      <c r="B44" t="s">
        <v>456</v>
      </c>
      <c r="C44" t="s">
        <v>317</v>
      </c>
      <c r="D44" t="s">
        <v>457</v>
      </c>
      <c r="E44" t="s">
        <v>318</v>
      </c>
      <c r="F44" t="n">
        <v>60265.7743717399</v>
      </c>
      <c r="G44" t="n">
        <v>65111.2665823511</v>
      </c>
      <c r="H44" t="n">
        <v>70917.067945961</v>
      </c>
      <c r="I44" t="n">
        <v>76549.6822319783</v>
      </c>
      <c r="J44" t="n">
        <v>83266.9900638323</v>
      </c>
      <c r="K44" t="n">
        <v>91072.9380239874</v>
      </c>
      <c r="L44" t="n">
        <v>101923.280049864</v>
      </c>
      <c r="M44" t="n">
        <v>111640.945571998</v>
      </c>
      <c r="N44" t="n">
        <v>122067.0282352</v>
      </c>
      <c r="O44" t="n">
        <v>132179.853894964</v>
      </c>
      <c r="P44" t="n">
        <v>142865.435988239</v>
      </c>
      <c r="Q44" t="n">
        <v>157149.993572806</v>
      </c>
      <c r="R44" t="n">
        <v>173213.34939904</v>
      </c>
      <c r="S44" t="n">
        <v>188039.939756078</v>
      </c>
      <c r="T44" t="n">
        <v>193024.698032407</v>
      </c>
      <c r="U44" t="n">
        <v>204039.676378089</v>
      </c>
      <c r="V44" t="n">
        <v>207722.067611477</v>
      </c>
      <c r="W44" t="n">
        <v>207507.993608775</v>
      </c>
      <c r="X44" t="n">
        <v>211111.308627545</v>
      </c>
      <c r="Y44" t="n">
        <v>214089.319815168</v>
      </c>
      <c r="Z44" t="n">
        <v>224298.628922506</v>
      </c>
      <c r="AA44" t="n">
        <v>231461.001687487</v>
      </c>
      <c r="AB44" t="n">
        <v>240423.005693831</v>
      </c>
      <c r="AC44" t="n">
        <v>249027.42788729</v>
      </c>
      <c r="AD44" t="n">
        <v>256809.384079029</v>
      </c>
      <c r="AE44" t="n">
        <v>258708.666702433</v>
      </c>
      <c r="AF44" t="n">
        <v>268316.165929244</v>
      </c>
    </row>
    <row r="45">
      <c r="A45" t="s">
        <v>166</v>
      </c>
      <c r="B45" t="s">
        <v>458</v>
      </c>
      <c r="C45" t="s">
        <v>317</v>
      </c>
      <c r="D45" t="s">
        <v>459</v>
      </c>
      <c r="E45" t="s">
        <v>318</v>
      </c>
      <c r="F45" t="n">
        <v>60133.1588938604</v>
      </c>
      <c r="G45" t="n">
        <v>64971.6634607101</v>
      </c>
      <c r="H45" t="n">
        <v>70769.8786509045</v>
      </c>
      <c r="I45" t="n">
        <v>76395.4255711339</v>
      </c>
      <c r="J45" t="n">
        <v>83105.0291674488</v>
      </c>
      <c r="K45" t="n">
        <v>90896.9890710257</v>
      </c>
      <c r="L45" t="n">
        <v>101727.873384149</v>
      </c>
      <c r="M45" t="n">
        <v>111424.32674443</v>
      </c>
      <c r="N45" t="n">
        <v>121824.605127141</v>
      </c>
      <c r="O45" t="n">
        <v>131913.054312877</v>
      </c>
      <c r="P45" t="n">
        <v>142577.211796065</v>
      </c>
      <c r="Q45" t="n">
        <v>156835.684461749</v>
      </c>
      <c r="R45" t="n">
        <v>172868.995308932</v>
      </c>
      <c r="S45" t="n">
        <v>187662.859279353</v>
      </c>
      <c r="T45" t="n">
        <v>192631.579730692</v>
      </c>
      <c r="U45" t="n">
        <v>203637.284599393</v>
      </c>
      <c r="V45" t="n">
        <v>207316.476004511</v>
      </c>
      <c r="W45" t="n">
        <v>207092.226482908</v>
      </c>
      <c r="X45" t="n">
        <v>210674.210287339</v>
      </c>
      <c r="Y45" t="n">
        <v>213619.960959611</v>
      </c>
      <c r="Z45" t="n">
        <v>223815.091810292</v>
      </c>
      <c r="AA45" t="n">
        <v>230982.993552518</v>
      </c>
      <c r="AB45" t="n">
        <v>239918.638970144</v>
      </c>
      <c r="AC45" t="n">
        <v>248489.89624512</v>
      </c>
      <c r="AD45" t="n">
        <v>256232.337534807</v>
      </c>
      <c r="AE45" t="n">
        <v>258101.091009628</v>
      </c>
      <c r="AF45" t="n">
        <v>267678.056857258</v>
      </c>
    </row>
    <row r="46">
      <c r="A46" t="s">
        <v>166</v>
      </c>
      <c r="B46" t="s">
        <v>460</v>
      </c>
      <c r="C46" t="s">
        <v>317</v>
      </c>
      <c r="D46" t="s">
        <v>461</v>
      </c>
      <c r="E46" t="s">
        <v>318</v>
      </c>
      <c r="F46" t="n">
        <v>819.9773340472</v>
      </c>
      <c r="G46" t="n">
        <v>964.900938057968</v>
      </c>
      <c r="H46" t="n">
        <v>1103.57233919279</v>
      </c>
      <c r="I46" t="n">
        <v>1250.46135586769</v>
      </c>
      <c r="J46" t="n">
        <v>1475.74426601642</v>
      </c>
      <c r="K46" t="n">
        <v>1595.15199003088</v>
      </c>
      <c r="L46" t="n">
        <v>1756.75509906578</v>
      </c>
      <c r="M46" t="n">
        <v>1912.58726163684</v>
      </c>
      <c r="N46" t="n">
        <v>2079.40824489835</v>
      </c>
      <c r="O46" t="n">
        <v>2319.90834949959</v>
      </c>
      <c r="P46" t="n">
        <v>2551.17108405072</v>
      </c>
      <c r="Q46" t="n">
        <v>2887.8495997999</v>
      </c>
      <c r="R46" t="n">
        <v>3249.78212228076</v>
      </c>
      <c r="S46" t="n">
        <v>3722.10576333898</v>
      </c>
      <c r="T46" t="n">
        <v>3908.04995009021</v>
      </c>
      <c r="U46" t="n">
        <v>4493.67174193139</v>
      </c>
      <c r="V46" t="n">
        <v>4751.57109156397</v>
      </c>
      <c r="W46" t="n">
        <v>5184.88508226803</v>
      </c>
      <c r="X46" t="n">
        <v>5394.17812346151</v>
      </c>
      <c r="Y46" t="n">
        <v>5645.88945948832</v>
      </c>
      <c r="Z46" t="n">
        <v>6008.79608514415</v>
      </c>
      <c r="AA46" t="n">
        <v>6958.92279694834</v>
      </c>
      <c r="AB46" t="n">
        <v>7677.11059264742</v>
      </c>
      <c r="AC46" t="n">
        <v>8265.41747564379</v>
      </c>
      <c r="AD46" t="n">
        <v>6993.49575467036</v>
      </c>
      <c r="AE46" t="n">
        <v>7152.46048365039</v>
      </c>
      <c r="AF46" t="n">
        <v>9082.15018645166</v>
      </c>
    </row>
    <row r="47">
      <c r="A47" t="s">
        <v>166</v>
      </c>
      <c r="B47" t="s">
        <v>462</v>
      </c>
      <c r="C47" t="s">
        <v>317</v>
      </c>
      <c r="D47" t="s">
        <v>463</v>
      </c>
      <c r="E47" t="s">
        <v>318</v>
      </c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</row>
    <row r="48">
      <c r="A48" t="s">
        <v>166</v>
      </c>
      <c r="B48" t="s">
        <v>464</v>
      </c>
      <c r="C48" t="s">
        <v>317</v>
      </c>
      <c r="D48" t="s">
        <v>465</v>
      </c>
      <c r="E48" t="s">
        <v>318</v>
      </c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</row>
    <row r="49">
      <c r="A49" t="s">
        <v>166</v>
      </c>
      <c r="B49" t="s">
        <v>466</v>
      </c>
      <c r="C49" t="s">
        <v>317</v>
      </c>
      <c r="D49" t="s">
        <v>467</v>
      </c>
      <c r="E49" t="s">
        <v>318</v>
      </c>
      <c r="F49" t="n">
        <v>4093.56512667981</v>
      </c>
      <c r="G49" t="n">
        <v>4857.37935097902</v>
      </c>
      <c r="H49" t="n">
        <v>5518.67806224418</v>
      </c>
      <c r="I49" t="n">
        <v>6229.89013225508</v>
      </c>
      <c r="J49" t="n">
        <v>6970.82716428394</v>
      </c>
      <c r="K49" t="n">
        <v>7670.55081171127</v>
      </c>
      <c r="L49" t="n">
        <v>8699.88909071936</v>
      </c>
      <c r="M49" t="n">
        <v>9665.44911591373</v>
      </c>
      <c r="N49" t="n">
        <v>10778.4319103854</v>
      </c>
      <c r="O49" t="n">
        <v>11974.7246272439</v>
      </c>
      <c r="P49" t="n">
        <v>13380.0402817137</v>
      </c>
      <c r="Q49" t="n">
        <v>14914.2608017019</v>
      </c>
      <c r="R49" t="n">
        <v>16629.4483168887</v>
      </c>
      <c r="S49" t="n">
        <v>18507.2323569452</v>
      </c>
      <c r="T49" t="n">
        <v>20359.6898089351</v>
      </c>
      <c r="U49" t="n">
        <v>21699.355486984</v>
      </c>
      <c r="V49" t="n">
        <v>22710.4566809914</v>
      </c>
      <c r="W49" t="n">
        <v>23252.0177883637</v>
      </c>
      <c r="X49" t="n">
        <v>23932.8792333162</v>
      </c>
      <c r="Y49" t="n">
        <v>24291.2198133982</v>
      </c>
      <c r="Z49" t="n">
        <v>24652.3029192332</v>
      </c>
      <c r="AA49" t="n">
        <v>24828.4506324816</v>
      </c>
      <c r="AB49" t="n">
        <v>25438.1892047653</v>
      </c>
      <c r="AC49" t="n">
        <v>26182.5286541791</v>
      </c>
      <c r="AD49" t="n">
        <v>26579.7787908983</v>
      </c>
      <c r="AE49" t="n">
        <v>27417.2695123785</v>
      </c>
      <c r="AF49" t="n">
        <v>28424.5222515733</v>
      </c>
    </row>
    <row r="50">
      <c r="A50" t="s">
        <v>166</v>
      </c>
      <c r="B50" t="s">
        <v>468</v>
      </c>
      <c r="C50" t="s">
        <v>317</v>
      </c>
      <c r="D50" t="s">
        <v>469</v>
      </c>
      <c r="E50" t="s">
        <v>318</v>
      </c>
      <c r="F50" t="n">
        <v>822.403416170614</v>
      </c>
      <c r="G50" t="n">
        <v>921.561230131679</v>
      </c>
      <c r="H50" t="n">
        <v>993.352581536396</v>
      </c>
      <c r="I50" t="n">
        <v>1075.41015596197</v>
      </c>
      <c r="J50" t="n">
        <v>1198.45816693439</v>
      </c>
      <c r="K50" t="n">
        <v>1309.30793580059</v>
      </c>
      <c r="L50" t="n">
        <v>1462.1703909899</v>
      </c>
      <c r="M50" t="n">
        <v>1631.75912371149</v>
      </c>
      <c r="N50" t="n">
        <v>1890.19296867035</v>
      </c>
      <c r="O50" t="n">
        <v>2222.46895436995</v>
      </c>
      <c r="P50" t="n">
        <v>2636.26033516535</v>
      </c>
      <c r="Q50" t="n">
        <v>3116.9573407231</v>
      </c>
      <c r="R50" t="n">
        <v>3668.61312279268</v>
      </c>
      <c r="S50" t="n">
        <v>4241.55881929091</v>
      </c>
      <c r="T50" t="n">
        <v>4782.90442313856</v>
      </c>
      <c r="U50" t="n">
        <v>5185.56986450866</v>
      </c>
      <c r="V50" t="n">
        <v>5531.57870005216</v>
      </c>
      <c r="W50" t="n">
        <v>5627.15057650934</v>
      </c>
      <c r="X50" t="n">
        <v>5951.33925302591</v>
      </c>
      <c r="Y50" t="n">
        <v>6160.85722915354</v>
      </c>
      <c r="Z50" t="n">
        <v>6403.82705901763</v>
      </c>
      <c r="AA50" t="n">
        <v>6663.24498792563</v>
      </c>
      <c r="AB50" t="n">
        <v>6902.96098124386</v>
      </c>
      <c r="AC50" t="n">
        <v>7188.88942091281</v>
      </c>
      <c r="AD50" t="n">
        <v>7409.64419897431</v>
      </c>
      <c r="AE50" t="n">
        <v>7576.56891958508</v>
      </c>
      <c r="AF50" t="n">
        <v>7758.52461831423</v>
      </c>
    </row>
    <row r="51">
      <c r="A51" t="s">
        <v>166</v>
      </c>
      <c r="B51" t="s">
        <v>470</v>
      </c>
      <c r="C51" t="s">
        <v>317</v>
      </c>
      <c r="D51" t="s">
        <v>471</v>
      </c>
      <c r="E51" t="s">
        <v>318</v>
      </c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</row>
    <row r="52">
      <c r="A52" t="s">
        <v>166</v>
      </c>
      <c r="B52" t="s">
        <v>472</v>
      </c>
      <c r="C52" t="s">
        <v>317</v>
      </c>
      <c r="D52" t="s">
        <v>473</v>
      </c>
      <c r="E52" t="s">
        <v>318</v>
      </c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</row>
    <row r="53">
      <c r="A53" t="s">
        <v>166</v>
      </c>
      <c r="B53" t="s">
        <v>474</v>
      </c>
      <c r="C53" t="s">
        <v>317</v>
      </c>
      <c r="D53" t="s">
        <v>475</v>
      </c>
      <c r="E53" t="s">
        <v>318</v>
      </c>
      <c r="F53" t="n">
        <v>1654.93379914044</v>
      </c>
      <c r="G53" t="n">
        <v>1827.41496450713</v>
      </c>
      <c r="H53" t="n">
        <v>2001.38036902312</v>
      </c>
      <c r="I53" t="n">
        <v>2156.21526215959</v>
      </c>
      <c r="J53" t="n">
        <v>2388.76027412147</v>
      </c>
      <c r="K53" t="n">
        <v>2841.01675962898</v>
      </c>
      <c r="L53" t="n">
        <v>3270.84104408244</v>
      </c>
      <c r="M53" t="n">
        <v>3788.34153312464</v>
      </c>
      <c r="N53" t="n">
        <v>4338.15497016301</v>
      </c>
      <c r="O53" t="n">
        <v>5052.22792938093</v>
      </c>
      <c r="P53" t="n">
        <v>5840.53810645141</v>
      </c>
      <c r="Q53" t="n">
        <v>6722.00711088571</v>
      </c>
      <c r="R53" t="n">
        <v>7807.44801371885</v>
      </c>
      <c r="S53" t="n">
        <v>8766.63058981627</v>
      </c>
      <c r="T53" t="n">
        <v>9366.35585511997</v>
      </c>
      <c r="U53" t="n">
        <v>9484.87914279223</v>
      </c>
      <c r="V53" t="n">
        <v>8819.41869138738</v>
      </c>
      <c r="W53" t="n">
        <v>8485.84314397887</v>
      </c>
      <c r="X53" t="n">
        <v>8669.79925705885</v>
      </c>
      <c r="Y53" t="n">
        <v>8448.44587541437</v>
      </c>
      <c r="Z53" t="n">
        <v>8386.14301781404</v>
      </c>
      <c r="AA53" t="n">
        <v>8165.65695485177</v>
      </c>
      <c r="AB53" t="n">
        <v>8189.95908218672</v>
      </c>
      <c r="AC53" t="n">
        <v>7964.26794049196</v>
      </c>
      <c r="AD53" t="n">
        <v>7669.037035085</v>
      </c>
      <c r="AE53" t="n">
        <v>7045.0642179981</v>
      </c>
      <c r="AF53" t="n">
        <v>7166.73871201736</v>
      </c>
    </row>
    <row r="54">
      <c r="A54" t="s">
        <v>166</v>
      </c>
      <c r="B54" t="s">
        <v>476</v>
      </c>
      <c r="C54" t="s">
        <v>317</v>
      </c>
      <c r="D54" t="s">
        <v>477</v>
      </c>
      <c r="E54" t="s">
        <v>318</v>
      </c>
      <c r="F54" t="n">
        <v>2131.49461789179</v>
      </c>
      <c r="G54" t="n">
        <v>2346.89229421403</v>
      </c>
      <c r="H54" t="n">
        <v>2565.76267355406</v>
      </c>
      <c r="I54" t="n">
        <v>2770.5911907033</v>
      </c>
      <c r="J54" t="n">
        <v>3083.15555747323</v>
      </c>
      <c r="K54" t="n">
        <v>3604.23606451677</v>
      </c>
      <c r="L54" t="n">
        <v>4103.34127566758</v>
      </c>
      <c r="M54" t="n">
        <v>4684.9592834266</v>
      </c>
      <c r="N54" t="n">
        <v>5293.02679803975</v>
      </c>
      <c r="O54" t="n">
        <v>6066.11095008655</v>
      </c>
      <c r="P54" t="n">
        <v>6923.29984321654</v>
      </c>
      <c r="Q54" t="n">
        <v>7886.48595900835</v>
      </c>
      <c r="R54" t="n">
        <v>9070.64493610811</v>
      </c>
      <c r="S54" t="n">
        <v>10116.9849228784</v>
      </c>
      <c r="T54" t="n">
        <v>10722.0225458018</v>
      </c>
      <c r="U54" t="n">
        <v>10981.8093759576</v>
      </c>
      <c r="V54" t="n">
        <v>10329.7194233597</v>
      </c>
      <c r="W54" t="n">
        <v>9958.3586824153</v>
      </c>
      <c r="X54" t="n">
        <v>10141.7706319644</v>
      </c>
      <c r="Y54" t="n">
        <v>9939.22015225975</v>
      </c>
      <c r="Z54" t="n">
        <v>9911.2467821075</v>
      </c>
      <c r="AA54" t="n">
        <v>10029.0032831212</v>
      </c>
      <c r="AB54" t="n">
        <v>10299.8395666594</v>
      </c>
      <c r="AC54" t="n">
        <v>10303.6033904767</v>
      </c>
      <c r="AD54" t="n">
        <v>10276.3790967976</v>
      </c>
      <c r="AE54" t="n">
        <v>9651.69522974983</v>
      </c>
      <c r="AF54" t="n">
        <v>9895.79430826462</v>
      </c>
    </row>
    <row r="55">
      <c r="A55" t="s">
        <v>166</v>
      </c>
      <c r="B55" t="s">
        <v>478</v>
      </c>
      <c r="C55" t="s">
        <v>317</v>
      </c>
      <c r="D55" t="s">
        <v>479</v>
      </c>
      <c r="E55" t="s">
        <v>318</v>
      </c>
      <c r="F55" t="n">
        <v>476.56081875135</v>
      </c>
      <c r="G55" t="n">
        <v>519.477329706902</v>
      </c>
      <c r="H55" t="n">
        <v>564.382304530938</v>
      </c>
      <c r="I55" t="n">
        <v>614.375928543708</v>
      </c>
      <c r="J55" t="n">
        <v>694.395283351759</v>
      </c>
      <c r="K55" t="n">
        <v>763.219304887787</v>
      </c>
      <c r="L55" t="n">
        <v>832.500231585141</v>
      </c>
      <c r="M55" t="n">
        <v>896.617750301953</v>
      </c>
      <c r="N55" t="n">
        <v>954.87182787674</v>
      </c>
      <c r="O55" t="n">
        <v>1013.88302070562</v>
      </c>
      <c r="P55" t="n">
        <v>1082.76173676513</v>
      </c>
      <c r="Q55" t="n">
        <v>1164.47884812264</v>
      </c>
      <c r="R55" t="n">
        <v>1263.19692238926</v>
      </c>
      <c r="S55" t="n">
        <v>1350.35433306214</v>
      </c>
      <c r="T55" t="n">
        <v>1355.66669068187</v>
      </c>
      <c r="U55" t="n">
        <v>1496.93023316538</v>
      </c>
      <c r="V55" t="n">
        <v>1510.30073197236</v>
      </c>
      <c r="W55" t="n">
        <v>1472.51553843643</v>
      </c>
      <c r="X55" t="n">
        <v>1471.97137490557</v>
      </c>
      <c r="Y55" t="n">
        <v>1490.77427684538</v>
      </c>
      <c r="Z55" t="n">
        <v>1525.10376429347</v>
      </c>
      <c r="AA55" t="n">
        <v>1863.34632826943</v>
      </c>
      <c r="AB55" t="n">
        <v>2109.88048447265</v>
      </c>
      <c r="AC55" t="n">
        <v>2339.3354499847</v>
      </c>
      <c r="AD55" t="n">
        <v>2607.34206171259</v>
      </c>
      <c r="AE55" t="n">
        <v>2606.63101175173</v>
      </c>
      <c r="AF55" t="n">
        <v>2729.05559624727</v>
      </c>
    </row>
    <row r="56">
      <c r="A56" t="s">
        <v>166</v>
      </c>
      <c r="B56" t="s">
        <v>480</v>
      </c>
      <c r="C56" t="s">
        <v>317</v>
      </c>
      <c r="D56" t="s">
        <v>481</v>
      </c>
      <c r="E56" t="s">
        <v>318</v>
      </c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</row>
    <row r="57">
      <c r="A57" t="s">
        <v>166</v>
      </c>
      <c r="B57" t="s">
        <v>482</v>
      </c>
      <c r="C57" t="s">
        <v>317</v>
      </c>
      <c r="D57" t="s">
        <v>483</v>
      </c>
      <c r="E57" t="s">
        <v>318</v>
      </c>
      <c r="F57" t="n">
        <v>69598.6818084768</v>
      </c>
      <c r="G57" t="n">
        <v>74930.0681376201</v>
      </c>
      <c r="H57" t="n">
        <v>81078.8998027186</v>
      </c>
      <c r="I57" t="n">
        <v>87230.2920416558</v>
      </c>
      <c r="J57" t="n">
        <v>94585.0235153287</v>
      </c>
      <c r="K57" t="n">
        <v>103020.065126479</v>
      </c>
      <c r="L57" t="n">
        <v>115183.920687862</v>
      </c>
      <c r="M57" t="n">
        <v>126186.842839336</v>
      </c>
      <c r="N57" t="n">
        <v>138166.429404546</v>
      </c>
      <c r="O57" t="n">
        <v>149652.166505675</v>
      </c>
      <c r="P57" t="n">
        <v>162087.282020597</v>
      </c>
      <c r="Q57" t="n">
        <v>178474.167222876</v>
      </c>
      <c r="R57" t="n">
        <v>196993.53970229</v>
      </c>
      <c r="S57" t="n">
        <v>214367.319810411</v>
      </c>
      <c r="T57" t="n">
        <v>221416.193297899</v>
      </c>
      <c r="U57" t="n">
        <v>233365.51641099</v>
      </c>
      <c r="V57" t="n">
        <v>237102.136091711</v>
      </c>
      <c r="W57" t="n">
        <v>236004.274690834</v>
      </c>
      <c r="X57" t="n">
        <v>239028.149666309</v>
      </c>
      <c r="Y57" t="n">
        <v>244273.681289935</v>
      </c>
      <c r="Z57" t="n">
        <v>253858.818249159</v>
      </c>
      <c r="AA57" t="n">
        <v>260714.143333292</v>
      </c>
      <c r="AB57" t="n">
        <v>270003.433852481</v>
      </c>
      <c r="AC57" t="n">
        <v>279090.360062125</v>
      </c>
      <c r="AD57" t="n">
        <v>287128.10012974</v>
      </c>
      <c r="AE57" t="n">
        <v>289334.79972427</v>
      </c>
      <c r="AF57" t="n">
        <v>300044.030848672</v>
      </c>
    </row>
    <row r="58">
      <c r="A58" t="s">
        <v>166</v>
      </c>
      <c r="B58" t="s">
        <v>484</v>
      </c>
      <c r="C58" t="s">
        <v>317</v>
      </c>
      <c r="D58" t="s">
        <v>485</v>
      </c>
      <c r="E58" t="s">
        <v>318</v>
      </c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</row>
    <row r="59">
      <c r="A59" t="s">
        <v>166</v>
      </c>
      <c r="B59" t="s">
        <v>486</v>
      </c>
      <c r="C59" t="s">
        <v>317</v>
      </c>
      <c r="D59" t="s">
        <v>487</v>
      </c>
      <c r="E59" t="s">
        <v>318</v>
      </c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</row>
  </sheetData>
  <pageMargins left="0.7" right="0.7" top="0.75" bottom="0.75" header="0.3" footer="0.3"/>
  <pageSetup paperSize="9" orientation="portrait" horizontalDpi="300" verticalDpi="300" r:id="rId2"/>
</worksheet>
</file>

<file path=xl/worksheets/sheet1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263</v>
      </c>
      <c r="B1" t="s">
        <v>264</v>
      </c>
      <c r="C1" t="s">
        <v>265</v>
      </c>
      <c r="D1" t="s">
        <v>266</v>
      </c>
      <c r="E1" t="s">
        <v>267</v>
      </c>
      <c r="F1" t="s">
        <v>268</v>
      </c>
      <c r="G1" t="s">
        <v>269</v>
      </c>
      <c r="H1" t="s">
        <v>270</v>
      </c>
      <c r="I1" t="s">
        <v>271</v>
      </c>
      <c r="J1" t="s">
        <v>272</v>
      </c>
      <c r="K1" t="s">
        <v>273</v>
      </c>
      <c r="L1" t="s">
        <v>274</v>
      </c>
      <c r="M1" t="s">
        <v>275</v>
      </c>
      <c r="N1" t="s">
        <v>276</v>
      </c>
      <c r="O1" t="s">
        <v>277</v>
      </c>
      <c r="P1" t="s">
        <v>278</v>
      </c>
      <c r="Q1" t="s">
        <v>279</v>
      </c>
      <c r="R1" t="s">
        <v>280</v>
      </c>
      <c r="S1" t="s">
        <v>281</v>
      </c>
      <c r="T1" t="s">
        <v>282</v>
      </c>
      <c r="U1" t="s">
        <v>283</v>
      </c>
      <c r="V1" t="s">
        <v>284</v>
      </c>
      <c r="W1" t="s">
        <v>285</v>
      </c>
      <c r="X1" t="s">
        <v>286</v>
      </c>
      <c r="Y1" t="s">
        <v>287</v>
      </c>
      <c r="Z1" t="s">
        <v>288</v>
      </c>
      <c r="AA1" t="s">
        <v>289</v>
      </c>
      <c r="AB1" t="s">
        <v>290</v>
      </c>
      <c r="AC1" t="s">
        <v>291</v>
      </c>
      <c r="AD1" t="s">
        <v>292</v>
      </c>
      <c r="AE1" t="s">
        <v>293</v>
      </c>
      <c r="AF1" t="s">
        <v>294</v>
      </c>
    </row>
    <row r="2">
      <c r="A2" t="s">
        <v>199</v>
      </c>
      <c r="B2" t="s">
        <v>295</v>
      </c>
      <c r="C2" t="s">
        <v>317</v>
      </c>
      <c r="D2" t="s">
        <v>297</v>
      </c>
      <c r="E2" t="s">
        <v>318</v>
      </c>
      <c r="F2"/>
      <c r="G2" t="n">
        <v>35003.6548321155</v>
      </c>
      <c r="H2" t="n">
        <v>35939.3070913084</v>
      </c>
      <c r="I2" t="n">
        <v>37372.9802948893</v>
      </c>
      <c r="J2" t="n">
        <v>38663.1750424605</v>
      </c>
      <c r="K2" t="n">
        <v>40421.1698679464</v>
      </c>
      <c r="L2" t="n">
        <v>42662.0867042767</v>
      </c>
      <c r="M2" t="n">
        <v>44586.7937051258</v>
      </c>
      <c r="N2" t="n">
        <v>46639.3215714655</v>
      </c>
      <c r="O2" t="n">
        <v>48748.4456014657</v>
      </c>
      <c r="P2" t="n">
        <v>52006.853194494</v>
      </c>
      <c r="Q2" t="n">
        <v>55119.903052987</v>
      </c>
      <c r="R2" t="n">
        <v>56945.0646131364</v>
      </c>
      <c r="S2" t="n">
        <v>59902.8833680738</v>
      </c>
      <c r="T2" t="n">
        <v>62571.4253455042</v>
      </c>
      <c r="U2" t="n">
        <v>61566.5232885902</v>
      </c>
      <c r="V2" t="n">
        <v>62592.3103519966</v>
      </c>
      <c r="W2" t="n">
        <v>63373.9316514261</v>
      </c>
      <c r="X2" t="n">
        <v>63413.0019701683</v>
      </c>
      <c r="Y2" t="n">
        <v>62769.4280533409</v>
      </c>
      <c r="Z2" t="n">
        <v>63151.1067569776</v>
      </c>
      <c r="AA2" t="n">
        <v>64273.2861710251</v>
      </c>
      <c r="AB2" t="n">
        <v>65996.8135329769</v>
      </c>
      <c r="AC2" t="n">
        <v>69073.2500647324</v>
      </c>
      <c r="AD2" t="n">
        <v>71060.9231148601</v>
      </c>
      <c r="AE2" t="n">
        <v>72246.4717833692</v>
      </c>
      <c r="AF2" t="n">
        <v>72691.7046718603</v>
      </c>
    </row>
    <row r="3">
      <c r="A3" t="s">
        <v>199</v>
      </c>
      <c r="B3" t="s">
        <v>374</v>
      </c>
      <c r="C3" t="s">
        <v>317</v>
      </c>
      <c r="D3" t="s">
        <v>375</v>
      </c>
      <c r="E3" t="s">
        <v>318</v>
      </c>
      <c r="F3"/>
      <c r="G3" t="n">
        <v>6551.19339594382</v>
      </c>
      <c r="H3" t="n">
        <v>6849.59251174144</v>
      </c>
      <c r="I3" t="n">
        <v>7302.52282084655</v>
      </c>
      <c r="J3" t="n">
        <v>7732.94059061204</v>
      </c>
      <c r="K3" t="n">
        <v>7906.91527879508</v>
      </c>
      <c r="L3" t="n">
        <v>8320.2236673466</v>
      </c>
      <c r="M3" t="n">
        <v>8608.51498237133</v>
      </c>
      <c r="N3" t="n">
        <v>8880.5270465644</v>
      </c>
      <c r="O3" t="n">
        <v>9047.81406984118</v>
      </c>
      <c r="P3" t="n">
        <v>9356.17279602574</v>
      </c>
      <c r="Q3" t="n">
        <v>10007.6709184059</v>
      </c>
      <c r="R3" t="n">
        <v>10565.8775266329</v>
      </c>
      <c r="S3" t="n">
        <v>10965.9046414871</v>
      </c>
      <c r="T3" t="n">
        <v>11671.0029319065</v>
      </c>
      <c r="U3" t="n">
        <v>12095.292089021</v>
      </c>
      <c r="V3" t="n">
        <v>12189.5880432641</v>
      </c>
      <c r="W3" t="n">
        <v>12539.8045763912</v>
      </c>
      <c r="X3" t="n">
        <v>12546.1665352093</v>
      </c>
      <c r="Y3" t="n">
        <v>12655.9941092167</v>
      </c>
      <c r="Z3" t="n">
        <v>12696.2374262577</v>
      </c>
      <c r="AA3" t="n">
        <v>12548.0661051244</v>
      </c>
      <c r="AB3" t="n">
        <v>12336.763699339</v>
      </c>
      <c r="AC3" t="n">
        <v>12616.6246353417</v>
      </c>
      <c r="AD3" t="n">
        <v>13144.5137630883</v>
      </c>
      <c r="AE3" t="n">
        <v>13242.669000784</v>
      </c>
      <c r="AF3" t="n">
        <v>13456.0302122965</v>
      </c>
    </row>
    <row r="4">
      <c r="A4" t="s">
        <v>199</v>
      </c>
      <c r="B4" t="s">
        <v>376</v>
      </c>
      <c r="C4" t="s">
        <v>317</v>
      </c>
      <c r="D4" t="s">
        <v>377</v>
      </c>
      <c r="E4" t="s">
        <v>318</v>
      </c>
      <c r="F4"/>
      <c r="G4" t="n">
        <v>119556.301276603</v>
      </c>
      <c r="H4" t="n">
        <v>126602.867393142</v>
      </c>
      <c r="I4" t="n">
        <v>137105.515647184</v>
      </c>
      <c r="J4" t="n">
        <v>147317.658373298</v>
      </c>
      <c r="K4" t="n">
        <v>157065.301660217</v>
      </c>
      <c r="L4" t="n">
        <v>169653.381967109</v>
      </c>
      <c r="M4" t="n">
        <v>178637.405061183</v>
      </c>
      <c r="N4" t="n">
        <v>186884.142547257</v>
      </c>
      <c r="O4" t="n">
        <v>195339.710776219</v>
      </c>
      <c r="P4" t="n">
        <v>204359.808847479</v>
      </c>
      <c r="Q4" t="n">
        <v>216051.035608322</v>
      </c>
      <c r="R4" t="n">
        <v>228256.315285385</v>
      </c>
      <c r="S4" t="n">
        <v>238190.685118377</v>
      </c>
      <c r="T4" t="n">
        <v>239380.050488945</v>
      </c>
      <c r="U4" t="n">
        <v>230632.777207808</v>
      </c>
      <c r="V4" t="n">
        <v>229388.417048951</v>
      </c>
      <c r="W4" t="n">
        <v>229811.88752035</v>
      </c>
      <c r="X4" t="n">
        <v>227964.311899691</v>
      </c>
      <c r="Y4" t="n">
        <v>220727.222711978</v>
      </c>
      <c r="Z4" t="n">
        <v>222682.18789639</v>
      </c>
      <c r="AA4" t="n">
        <v>226296.730055602</v>
      </c>
      <c r="AB4" t="n">
        <v>231275.957292867</v>
      </c>
      <c r="AC4" t="n">
        <v>243223.735936977</v>
      </c>
      <c r="AD4" t="n">
        <v>257190.152206952</v>
      </c>
      <c r="AE4" t="n">
        <v>265604.167611905</v>
      </c>
      <c r="AF4" t="n">
        <v>270633.955846413</v>
      </c>
    </row>
    <row r="5">
      <c r="A5" t="s">
        <v>199</v>
      </c>
      <c r="B5" t="s">
        <v>378</v>
      </c>
      <c r="C5" t="s">
        <v>317</v>
      </c>
      <c r="D5" t="s">
        <v>379</v>
      </c>
      <c r="E5" t="s">
        <v>318</v>
      </c>
      <c r="F5"/>
      <c r="G5" t="n">
        <v>23231.8060579194</v>
      </c>
      <c r="H5" t="n">
        <v>24686.1039361525</v>
      </c>
      <c r="I5" t="n">
        <v>26819.9290538599</v>
      </c>
      <c r="J5" t="n">
        <v>28950.2642567997</v>
      </c>
      <c r="K5" t="n">
        <v>30482.4566622181</v>
      </c>
      <c r="L5" t="n">
        <v>32553.038571547</v>
      </c>
      <c r="M5" t="n">
        <v>34401.121880746</v>
      </c>
      <c r="N5" t="n">
        <v>36305.376025783</v>
      </c>
      <c r="O5" t="n">
        <v>38406.9314496642</v>
      </c>
      <c r="P5" t="n">
        <v>40655.231694743</v>
      </c>
      <c r="Q5" t="n">
        <v>43675.0104055629</v>
      </c>
      <c r="R5" t="n">
        <v>46323.4839157088</v>
      </c>
      <c r="S5" t="n">
        <v>49210.9564538882</v>
      </c>
      <c r="T5" t="n">
        <v>50460.7329899708</v>
      </c>
      <c r="U5" t="n">
        <v>50363.5587940513</v>
      </c>
      <c r="V5" t="n">
        <v>51826.03288414</v>
      </c>
      <c r="W5" t="n">
        <v>53608.3743053628</v>
      </c>
      <c r="X5" t="n">
        <v>54863.0266230236</v>
      </c>
      <c r="Y5" t="n">
        <v>54675.3206328372</v>
      </c>
      <c r="Z5" t="n">
        <v>56816.2601122928</v>
      </c>
      <c r="AA5" t="n">
        <v>59419.2576393758</v>
      </c>
      <c r="AB5" t="n">
        <v>62288.7544881785</v>
      </c>
      <c r="AC5" t="n">
        <v>66803.2334249969</v>
      </c>
      <c r="AD5" t="n">
        <v>72038.0613338533</v>
      </c>
      <c r="AE5" t="n">
        <v>75774.6866632659</v>
      </c>
      <c r="AF5" t="n">
        <v>78446.2387066503</v>
      </c>
    </row>
    <row r="6">
      <c r="A6" t="s">
        <v>199</v>
      </c>
      <c r="B6" t="s">
        <v>380</v>
      </c>
      <c r="C6" t="s">
        <v>317</v>
      </c>
      <c r="D6" t="s">
        <v>381</v>
      </c>
      <c r="E6" t="s">
        <v>318</v>
      </c>
      <c r="F6"/>
      <c r="G6" t="n">
        <v>7269.03064178981</v>
      </c>
      <c r="H6" t="n">
        <v>7690.46457371775</v>
      </c>
      <c r="I6" t="n">
        <v>8321.9227116713</v>
      </c>
      <c r="J6" t="n">
        <v>8904.52114682757</v>
      </c>
      <c r="K6" t="n">
        <v>9160.17188931034</v>
      </c>
      <c r="L6" t="n">
        <v>9635.98982921872</v>
      </c>
      <c r="M6" t="n">
        <v>9883.79217803535</v>
      </c>
      <c r="N6" t="n">
        <v>10093.7632421271</v>
      </c>
      <c r="O6" t="n">
        <v>10288.7702410141</v>
      </c>
      <c r="P6" t="n">
        <v>10252.488321311</v>
      </c>
      <c r="Q6" t="n">
        <v>10560.5247263702</v>
      </c>
      <c r="R6" t="n">
        <v>10642.3382427515</v>
      </c>
      <c r="S6" t="n">
        <v>10560.3952970093</v>
      </c>
      <c r="T6" t="n">
        <v>10151.8418992242</v>
      </c>
      <c r="U6" t="n">
        <v>9435.43363132539</v>
      </c>
      <c r="V6" t="n">
        <v>9046.28965002905</v>
      </c>
      <c r="W6" t="n">
        <v>8680.55887001121</v>
      </c>
      <c r="X6" t="n">
        <v>8304.28803674899</v>
      </c>
      <c r="Y6" t="n">
        <v>7888.98948437765</v>
      </c>
      <c r="Z6" t="n">
        <v>7722.15836750072</v>
      </c>
      <c r="AA6" t="n">
        <v>7586.65271311583</v>
      </c>
      <c r="AB6" t="n">
        <v>7466.51259917089</v>
      </c>
      <c r="AC6" t="n">
        <v>7548.69376651714</v>
      </c>
      <c r="AD6" t="n">
        <v>7649.41493208624</v>
      </c>
      <c r="AE6" t="n">
        <v>7616.66982839131</v>
      </c>
      <c r="AF6" t="n">
        <v>7558.63738004114</v>
      </c>
    </row>
    <row r="7">
      <c r="A7" t="s">
        <v>199</v>
      </c>
      <c r="B7" t="s">
        <v>382</v>
      </c>
      <c r="C7" t="s">
        <v>317</v>
      </c>
      <c r="D7" t="s">
        <v>383</v>
      </c>
      <c r="E7" t="s">
        <v>318</v>
      </c>
      <c r="F7"/>
      <c r="G7" t="n">
        <v>9179.51758642908</v>
      </c>
      <c r="H7" t="n">
        <v>9953.38255859789</v>
      </c>
      <c r="I7" t="n">
        <v>11070.5871419053</v>
      </c>
      <c r="J7" t="n">
        <v>12086.5208190466</v>
      </c>
      <c r="K7" t="n">
        <v>13510.1646031507</v>
      </c>
      <c r="L7" t="n">
        <v>14994.4950969861</v>
      </c>
      <c r="M7" t="n">
        <v>16219.3449074477</v>
      </c>
      <c r="N7" t="n">
        <v>17271.1708598039</v>
      </c>
      <c r="O7" t="n">
        <v>18657.321157345</v>
      </c>
      <c r="P7" t="n">
        <v>19989.5566990779</v>
      </c>
      <c r="Q7" t="n">
        <v>21584.1629402831</v>
      </c>
      <c r="R7" t="n">
        <v>23321.2119305029</v>
      </c>
      <c r="S7" t="n">
        <v>24125.2024256492</v>
      </c>
      <c r="T7" t="n">
        <v>23872.3143162721</v>
      </c>
      <c r="U7" t="n">
        <v>22888.5889600524</v>
      </c>
      <c r="V7" t="n">
        <v>22594.4975453588</v>
      </c>
      <c r="W7" t="n">
        <v>22754.3726692895</v>
      </c>
      <c r="X7" t="n">
        <v>22381.8125359742</v>
      </c>
      <c r="Y7" t="n">
        <v>21458.8861984401</v>
      </c>
      <c r="Z7" t="n">
        <v>21456.4878870539</v>
      </c>
      <c r="AA7" t="n">
        <v>21792.1317736594</v>
      </c>
      <c r="AB7" t="n">
        <v>22219.3383930937</v>
      </c>
      <c r="AC7" t="n">
        <v>23037.3506324039</v>
      </c>
      <c r="AD7" t="n">
        <v>24228.0223009572</v>
      </c>
      <c r="AE7" t="n">
        <v>24445.2099932246</v>
      </c>
      <c r="AF7" t="n">
        <v>24160.5574856216</v>
      </c>
    </row>
    <row r="8">
      <c r="A8" t="s">
        <v>199</v>
      </c>
      <c r="B8" t="s">
        <v>384</v>
      </c>
      <c r="C8" t="s">
        <v>317</v>
      </c>
      <c r="D8" t="s">
        <v>385</v>
      </c>
      <c r="E8" t="s">
        <v>318</v>
      </c>
      <c r="F8"/>
      <c r="G8" t="n">
        <v>3811.28331568727</v>
      </c>
      <c r="H8" t="n">
        <v>3951.96260433494</v>
      </c>
      <c r="I8" t="n">
        <v>4131.19301263208</v>
      </c>
      <c r="J8" t="n">
        <v>4296.99952926566</v>
      </c>
      <c r="K8" t="n">
        <v>4674.96043153426</v>
      </c>
      <c r="L8" t="n">
        <v>5153.90544310218</v>
      </c>
      <c r="M8" t="n">
        <v>5458.21771478429</v>
      </c>
      <c r="N8" t="n">
        <v>5677.9041469387</v>
      </c>
      <c r="O8" t="n">
        <v>6263.85717972295</v>
      </c>
      <c r="P8" t="n">
        <v>6883.86675265644</v>
      </c>
      <c r="Q8" t="n">
        <v>7498.57650554947</v>
      </c>
      <c r="R8" t="n">
        <v>8089.98376457536</v>
      </c>
      <c r="S8" t="n">
        <v>8748.26070943097</v>
      </c>
      <c r="T8" t="n">
        <v>10336.4000462338</v>
      </c>
      <c r="U8" t="n">
        <v>11192.033529525</v>
      </c>
      <c r="V8" t="n">
        <v>12357.472539443</v>
      </c>
      <c r="W8" t="n">
        <v>12437.6964495926</v>
      </c>
      <c r="X8" t="n">
        <v>12592.9332807689</v>
      </c>
      <c r="Y8" t="n">
        <v>12120.0697948699</v>
      </c>
      <c r="Z8" t="n">
        <v>12137.642199557</v>
      </c>
      <c r="AA8" t="n">
        <v>12347.4109998334</v>
      </c>
      <c r="AB8" t="n">
        <v>12720.3627171584</v>
      </c>
      <c r="AC8" t="n">
        <v>13973.6017846988</v>
      </c>
      <c r="AD8" t="n">
        <v>15825.8625480938</v>
      </c>
      <c r="AE8" t="n">
        <v>16862.2943197758</v>
      </c>
      <c r="AF8" t="n">
        <v>17454.1795273143</v>
      </c>
    </row>
    <row r="9">
      <c r="A9" t="s">
        <v>199</v>
      </c>
      <c r="B9" t="s">
        <v>386</v>
      </c>
      <c r="C9" t="s">
        <v>317</v>
      </c>
      <c r="D9" t="s">
        <v>387</v>
      </c>
      <c r="E9" t="s">
        <v>318</v>
      </c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</row>
    <row r="10">
      <c r="A10" t="s">
        <v>199</v>
      </c>
      <c r="B10" t="s">
        <v>388</v>
      </c>
      <c r="C10" t="s">
        <v>317</v>
      </c>
      <c r="D10" t="s">
        <v>389</v>
      </c>
      <c r="E10" t="s">
        <v>318</v>
      </c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</row>
    <row r="11">
      <c r="A11" t="s">
        <v>199</v>
      </c>
      <c r="B11" t="s">
        <v>390</v>
      </c>
      <c r="C11" t="s">
        <v>317</v>
      </c>
      <c r="D11" t="s">
        <v>391</v>
      </c>
      <c r="E11" t="s">
        <v>318</v>
      </c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</row>
    <row r="12">
      <c r="A12" t="s">
        <v>199</v>
      </c>
      <c r="B12" t="s">
        <v>392</v>
      </c>
      <c r="C12" t="s">
        <v>317</v>
      </c>
      <c r="D12" t="s">
        <v>393</v>
      </c>
      <c r="E12" t="s">
        <v>318</v>
      </c>
      <c r="F12"/>
      <c r="G12" t="n">
        <v>18574.1139936828</v>
      </c>
      <c r="H12" t="n">
        <v>19523.2201202504</v>
      </c>
      <c r="I12" t="n">
        <v>20889.9779880219</v>
      </c>
      <c r="J12" t="n">
        <v>22228.1547824936</v>
      </c>
      <c r="K12" t="n">
        <v>23738.8541086206</v>
      </c>
      <c r="L12" t="n">
        <v>25779.8385924211</v>
      </c>
      <c r="M12" t="n">
        <v>27254.5701251315</v>
      </c>
      <c r="N12" t="n">
        <v>28755.9202517292</v>
      </c>
      <c r="O12" t="n">
        <v>30315.6290378591</v>
      </c>
      <c r="P12" t="n">
        <v>32037.5669590082</v>
      </c>
      <c r="Q12" t="n">
        <v>33970.8945221222</v>
      </c>
      <c r="R12" t="n">
        <v>36368.1970222657</v>
      </c>
      <c r="S12" t="n">
        <v>37929.938132928</v>
      </c>
      <c r="T12" t="n">
        <v>37693.7476076087</v>
      </c>
      <c r="U12" t="n">
        <v>35802.6331304877</v>
      </c>
      <c r="V12" t="n">
        <v>35087.983769418</v>
      </c>
      <c r="W12" t="n">
        <v>34375.1804075828</v>
      </c>
      <c r="X12" t="n">
        <v>33221.1206802294</v>
      </c>
      <c r="Y12" t="n">
        <v>31423.6759306356</v>
      </c>
      <c r="Z12" t="n">
        <v>30687.5545171164</v>
      </c>
      <c r="AA12" t="n">
        <v>30143.6820596788</v>
      </c>
      <c r="AB12" t="n">
        <v>29780.7671416257</v>
      </c>
      <c r="AC12" t="n">
        <v>30501.7857796195</v>
      </c>
      <c r="AD12" t="n">
        <v>31326.3907293687</v>
      </c>
      <c r="AE12" t="n">
        <v>31393.7477451478</v>
      </c>
      <c r="AF12" t="n">
        <v>31628.5115267616</v>
      </c>
    </row>
    <row r="13">
      <c r="A13" t="s">
        <v>199</v>
      </c>
      <c r="B13" t="s">
        <v>394</v>
      </c>
      <c r="C13" t="s">
        <v>317</v>
      </c>
      <c r="D13" t="s">
        <v>395</v>
      </c>
      <c r="E13" t="s">
        <v>318</v>
      </c>
      <c r="F13"/>
      <c r="G13" t="n">
        <v>23770.6052109323</v>
      </c>
      <c r="H13" t="n">
        <v>24560.3142639617</v>
      </c>
      <c r="I13" t="n">
        <v>25897.3813079313</v>
      </c>
      <c r="J13" t="n">
        <v>27262.7370873173</v>
      </c>
      <c r="K13" t="n">
        <v>28955.9205436308</v>
      </c>
      <c r="L13" t="n">
        <v>31089.4839347521</v>
      </c>
      <c r="M13" t="n">
        <v>32577.8695068238</v>
      </c>
      <c r="N13" t="n">
        <v>34095.6951695258</v>
      </c>
      <c r="O13" t="n">
        <v>35108.136858312</v>
      </c>
      <c r="P13" t="n">
        <v>36820.774312802</v>
      </c>
      <c r="Q13" t="n">
        <v>38646.940494873</v>
      </c>
      <c r="R13" t="n">
        <v>40846.2368615494</v>
      </c>
      <c r="S13" t="n">
        <v>42984.2856896756</v>
      </c>
      <c r="T13" t="n">
        <v>42838.6439708343</v>
      </c>
      <c r="U13" t="n">
        <v>41015.6568715489</v>
      </c>
      <c r="V13" t="n">
        <v>40717.8095250204</v>
      </c>
      <c r="W13" t="n">
        <v>41384.5177620213</v>
      </c>
      <c r="X13" t="n">
        <v>40749.9821105353</v>
      </c>
      <c r="Y13" t="n">
        <v>39421.9799710781</v>
      </c>
      <c r="Z13" t="n">
        <v>39739.6507667061</v>
      </c>
      <c r="AA13" t="n">
        <v>40028.7013903712</v>
      </c>
      <c r="AB13" t="n">
        <v>40686.6590087623</v>
      </c>
      <c r="AC13" t="n">
        <v>42641.5127330783</v>
      </c>
      <c r="AD13" t="n">
        <v>44594.5643453297</v>
      </c>
      <c r="AE13" t="n">
        <v>46635.2332307904</v>
      </c>
      <c r="AF13" t="n">
        <v>46889.8088619002</v>
      </c>
    </row>
    <row r="14">
      <c r="A14" t="s">
        <v>199</v>
      </c>
      <c r="B14" t="s">
        <v>396</v>
      </c>
      <c r="C14" t="s">
        <v>317</v>
      </c>
      <c r="D14" t="s">
        <v>397</v>
      </c>
      <c r="E14" t="s">
        <v>318</v>
      </c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</row>
    <row r="15">
      <c r="A15" t="s">
        <v>199</v>
      </c>
      <c r="B15" t="s">
        <v>398</v>
      </c>
      <c r="C15" t="s">
        <v>317</v>
      </c>
      <c r="D15" t="s">
        <v>399</v>
      </c>
      <c r="E15" t="s">
        <v>318</v>
      </c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</row>
    <row r="16">
      <c r="A16" t="s">
        <v>199</v>
      </c>
      <c r="B16" t="s">
        <v>400</v>
      </c>
      <c r="C16" t="s">
        <v>317</v>
      </c>
      <c r="D16" t="s">
        <v>401</v>
      </c>
      <c r="E16" t="s">
        <v>318</v>
      </c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</row>
    <row r="17">
      <c r="A17" t="s">
        <v>199</v>
      </c>
      <c r="B17" t="s">
        <v>402</v>
      </c>
      <c r="C17" t="s">
        <v>317</v>
      </c>
      <c r="D17" t="s">
        <v>403</v>
      </c>
      <c r="E17" t="s">
        <v>318</v>
      </c>
      <c r="F17"/>
      <c r="G17" t="n">
        <v>2775.65710982737</v>
      </c>
      <c r="H17" t="n">
        <v>2927.89518023665</v>
      </c>
      <c r="I17" t="n">
        <v>3210.22925758398</v>
      </c>
      <c r="J17" t="n">
        <v>3470.0856949016</v>
      </c>
      <c r="K17" t="n">
        <v>3833.46787119781</v>
      </c>
      <c r="L17" t="n">
        <v>4238.96693042128</v>
      </c>
      <c r="M17" t="n">
        <v>4533.50120981047</v>
      </c>
      <c r="N17" t="n">
        <v>4780.81566951894</v>
      </c>
      <c r="O17" t="n">
        <v>4997.35804745185</v>
      </c>
      <c r="P17" t="n">
        <v>5126.93236842658</v>
      </c>
      <c r="Q17" t="n">
        <v>5357.70752948471</v>
      </c>
      <c r="R17" t="n">
        <v>5589.15174352919</v>
      </c>
      <c r="S17" t="n">
        <v>5801.8752301369</v>
      </c>
      <c r="T17" t="n">
        <v>5803.24173762575</v>
      </c>
      <c r="U17" t="n">
        <v>5476.6805333895</v>
      </c>
      <c r="V17" t="n">
        <v>5237.42042316138</v>
      </c>
      <c r="W17" t="n">
        <v>5131.1361589179</v>
      </c>
      <c r="X17" t="n">
        <v>5048.69997629627</v>
      </c>
      <c r="Y17" t="n">
        <v>4867.33530836992</v>
      </c>
      <c r="Z17" t="n">
        <v>4988.0307344273</v>
      </c>
      <c r="AA17" t="n">
        <v>5147.07316207068</v>
      </c>
      <c r="AB17" t="n">
        <v>5323.62016504522</v>
      </c>
      <c r="AC17" t="n">
        <v>5694.29954095758</v>
      </c>
      <c r="AD17" t="n">
        <v>5999.13839851354</v>
      </c>
      <c r="AE17" t="n">
        <v>6171.72489941453</v>
      </c>
      <c r="AF17" t="n">
        <v>6328.8817380102</v>
      </c>
    </row>
    <row r="18">
      <c r="A18" t="s">
        <v>199</v>
      </c>
      <c r="B18" t="s">
        <v>404</v>
      </c>
      <c r="C18" t="s">
        <v>317</v>
      </c>
      <c r="D18" t="s">
        <v>405</v>
      </c>
      <c r="E18" t="s">
        <v>318</v>
      </c>
      <c r="F18"/>
      <c r="G18" t="n">
        <v>9960.01759008618</v>
      </c>
      <c r="H18" t="n">
        <v>10675.701447909</v>
      </c>
      <c r="I18" t="n">
        <v>11949.52394427</v>
      </c>
      <c r="J18" t="n">
        <v>13175.8388322978</v>
      </c>
      <c r="K18" t="n">
        <v>14177.3512052344</v>
      </c>
      <c r="L18" t="n">
        <v>15465.6118584139</v>
      </c>
      <c r="M18" t="n">
        <v>16264.4588877408</v>
      </c>
      <c r="N18" t="n">
        <v>16707.3759318372</v>
      </c>
      <c r="O18" t="n">
        <v>17095.9615588452</v>
      </c>
      <c r="P18" t="n">
        <v>17287.7207962548</v>
      </c>
      <c r="Q18" t="n">
        <v>18023.7832299864</v>
      </c>
      <c r="R18" t="n">
        <v>18459.1382206941</v>
      </c>
      <c r="S18" t="n">
        <v>18782.1356637421</v>
      </c>
      <c r="T18" t="n">
        <v>18434.2157678225</v>
      </c>
      <c r="U18" t="n">
        <v>16778.0334970616</v>
      </c>
      <c r="V18" t="n">
        <v>15784.2937211194</v>
      </c>
      <c r="W18" t="n">
        <v>15019.2446787642</v>
      </c>
      <c r="X18" t="n">
        <v>14246.6374703074</v>
      </c>
      <c r="Y18" t="n">
        <v>13229.2825328318</v>
      </c>
      <c r="Z18" t="n">
        <v>12798.0727740473</v>
      </c>
      <c r="AA18" t="n">
        <v>12271.4630330879</v>
      </c>
      <c r="AB18" t="n">
        <v>11913.8018648099</v>
      </c>
      <c r="AC18" t="n">
        <v>11870.435366647</v>
      </c>
      <c r="AD18" t="n">
        <v>11862.8304328934</v>
      </c>
      <c r="AE18" t="n">
        <v>11589.0652319737</v>
      </c>
      <c r="AF18" t="n">
        <v>11179.4643788157</v>
      </c>
    </row>
    <row r="19">
      <c r="A19" t="s">
        <v>199</v>
      </c>
      <c r="B19" t="s">
        <v>406</v>
      </c>
      <c r="C19" t="s">
        <v>317</v>
      </c>
      <c r="D19" t="s">
        <v>407</v>
      </c>
      <c r="E19" t="s">
        <v>318</v>
      </c>
      <c r="F19"/>
      <c r="G19" t="n">
        <v>4235.86777446224</v>
      </c>
      <c r="H19" t="n">
        <v>4524.52209030189</v>
      </c>
      <c r="I19" t="n">
        <v>4951.99565795743</v>
      </c>
      <c r="J19" t="n">
        <v>5408.28938223223</v>
      </c>
      <c r="K19" t="n">
        <v>5819.35935782435</v>
      </c>
      <c r="L19" t="n">
        <v>6342.16568490062</v>
      </c>
      <c r="M19" t="n">
        <v>6713.73708212008</v>
      </c>
      <c r="N19" t="n">
        <v>7041.79273052636</v>
      </c>
      <c r="O19" t="n">
        <v>7469.190997463</v>
      </c>
      <c r="P19" t="n">
        <v>7812.0570175028</v>
      </c>
      <c r="Q19" t="n">
        <v>8224.48197244972</v>
      </c>
      <c r="R19" t="n">
        <v>8622.12486343685</v>
      </c>
      <c r="S19" t="n">
        <v>8967.73960753311</v>
      </c>
      <c r="T19" t="n">
        <v>8860.86410072312</v>
      </c>
      <c r="U19" t="n">
        <v>8542.99885519377</v>
      </c>
      <c r="V19" t="n">
        <v>8348.75118322307</v>
      </c>
      <c r="W19" t="n">
        <v>8250.53662154644</v>
      </c>
      <c r="X19" t="n">
        <v>8154.67259582802</v>
      </c>
      <c r="Y19" t="n">
        <v>7794.43688419548</v>
      </c>
      <c r="Z19" t="n">
        <v>7885.90612068833</v>
      </c>
      <c r="AA19" t="n">
        <v>8285.69311446005</v>
      </c>
      <c r="AB19" t="n">
        <v>8515.6019166569</v>
      </c>
      <c r="AC19" t="n">
        <v>9099.76010728783</v>
      </c>
      <c r="AD19" t="n">
        <v>9729.9980543171</v>
      </c>
      <c r="AE19" t="n">
        <v>9849.66209159997</v>
      </c>
      <c r="AF19" t="n">
        <v>10110.5166690466</v>
      </c>
    </row>
    <row r="20">
      <c r="A20" t="s">
        <v>199</v>
      </c>
      <c r="B20" t="s">
        <v>408</v>
      </c>
      <c r="C20" t="s">
        <v>317</v>
      </c>
      <c r="D20" t="s">
        <v>409</v>
      </c>
      <c r="E20" t="s">
        <v>318</v>
      </c>
      <c r="F20"/>
      <c r="G20" t="n">
        <v>37485.7198026925</v>
      </c>
      <c r="H20" t="n">
        <v>39109.4816837357</v>
      </c>
      <c r="I20" t="n">
        <v>41252.3990918174</v>
      </c>
      <c r="J20" t="n">
        <v>43169.1045515811</v>
      </c>
      <c r="K20" t="n">
        <v>45348.4577190573</v>
      </c>
      <c r="L20" t="n">
        <v>47290.930036002</v>
      </c>
      <c r="M20" t="n">
        <v>49163.1317552053</v>
      </c>
      <c r="N20" t="n">
        <v>50927.8202536796</v>
      </c>
      <c r="O20" t="n">
        <v>54785.7902759418</v>
      </c>
      <c r="P20" t="n">
        <v>59701.2594886504</v>
      </c>
      <c r="Q20" t="n">
        <v>66573.3774031194</v>
      </c>
      <c r="R20" t="n">
        <v>72905.0149452649</v>
      </c>
      <c r="S20" t="n">
        <v>79294.6559941464</v>
      </c>
      <c r="T20" t="n">
        <v>91850.7231523673</v>
      </c>
      <c r="U20" t="n">
        <v>96994.900054515</v>
      </c>
      <c r="V20" t="n">
        <v>107676.7989836</v>
      </c>
      <c r="W20" t="n">
        <v>120169.728392138</v>
      </c>
      <c r="X20" t="n">
        <v>132254.162748201</v>
      </c>
      <c r="Y20" t="n">
        <v>137662.34002296</v>
      </c>
      <c r="Z20" t="n">
        <v>141298.68674336</v>
      </c>
      <c r="AA20" t="n">
        <v>144681.175083086</v>
      </c>
      <c r="AB20" t="n">
        <v>146358.567732815</v>
      </c>
      <c r="AC20" t="n">
        <v>151056.632381338</v>
      </c>
      <c r="AD20" t="n">
        <v>156322.883549609</v>
      </c>
      <c r="AE20" t="n">
        <v>160291.966571409</v>
      </c>
      <c r="AF20" t="n">
        <v>161893.96064154</v>
      </c>
    </row>
    <row r="21">
      <c r="A21" t="s">
        <v>199</v>
      </c>
      <c r="B21" t="s">
        <v>410</v>
      </c>
      <c r="C21" t="s">
        <v>317</v>
      </c>
      <c r="D21" t="s">
        <v>411</v>
      </c>
      <c r="E21" t="s">
        <v>318</v>
      </c>
      <c r="F21"/>
      <c r="G21" t="n">
        <v>62279.1226364575</v>
      </c>
      <c r="H21" t="n">
        <v>65286.911724855</v>
      </c>
      <c r="I21" t="n">
        <v>69307.1809095743</v>
      </c>
      <c r="J21" t="n">
        <v>73019.361632262</v>
      </c>
      <c r="K21" t="n">
        <v>77939.2555967423</v>
      </c>
      <c r="L21" t="n">
        <v>83445.8632495037</v>
      </c>
      <c r="M21" t="n">
        <v>88329.9734982938</v>
      </c>
      <c r="N21" t="n">
        <v>93433.5670829245</v>
      </c>
      <c r="O21" t="n">
        <v>100127.721332095</v>
      </c>
      <c r="P21" t="n">
        <v>108554.29503932</v>
      </c>
      <c r="Q21" t="n">
        <v>119857.02534126</v>
      </c>
      <c r="R21" t="n">
        <v>131820.549445599</v>
      </c>
      <c r="S21" t="n">
        <v>142179.651622158</v>
      </c>
      <c r="T21" t="n">
        <v>157922.480447443</v>
      </c>
      <c r="U21" t="n">
        <v>164339.018179161</v>
      </c>
      <c r="V21" t="n">
        <v>176434.715751368</v>
      </c>
      <c r="W21" t="n">
        <v>190325.837701389</v>
      </c>
      <c r="X21" t="n">
        <v>202163.053404638</v>
      </c>
      <c r="Y21" t="n">
        <v>206245.80184805</v>
      </c>
      <c r="Z21" t="n">
        <v>209541.851510502</v>
      </c>
      <c r="AA21" t="n">
        <v>211875.357726234</v>
      </c>
      <c r="AB21" t="n">
        <v>213104.100580986</v>
      </c>
      <c r="AC21" t="n">
        <v>219021.626885921</v>
      </c>
      <c r="AD21" t="n">
        <v>225656.876207233</v>
      </c>
      <c r="AE21" t="n">
        <v>230330.130628933</v>
      </c>
      <c r="AF21" t="n">
        <v>231516.351326185</v>
      </c>
    </row>
    <row r="22">
      <c r="A22" t="s">
        <v>199</v>
      </c>
      <c r="B22" t="s">
        <v>412</v>
      </c>
      <c r="C22" t="s">
        <v>317</v>
      </c>
      <c r="D22" t="s">
        <v>413</v>
      </c>
      <c r="E22" t="s">
        <v>318</v>
      </c>
      <c r="F22"/>
      <c r="G22" t="n">
        <v>24793.402833765</v>
      </c>
      <c r="H22" t="n">
        <v>26177.4300411193</v>
      </c>
      <c r="I22" t="n">
        <v>28054.7818177569</v>
      </c>
      <c r="J22" t="n">
        <v>29850.2570806809</v>
      </c>
      <c r="K22" t="n">
        <v>32590.7978776851</v>
      </c>
      <c r="L22" t="n">
        <v>36154.9332135017</v>
      </c>
      <c r="M22" t="n">
        <v>39166.8417430885</v>
      </c>
      <c r="N22" t="n">
        <v>42505.7468292449</v>
      </c>
      <c r="O22" t="n">
        <v>45341.931056153</v>
      </c>
      <c r="P22" t="n">
        <v>48853.0355506698</v>
      </c>
      <c r="Q22" t="n">
        <v>53283.6479381405</v>
      </c>
      <c r="R22" t="n">
        <v>58915.5345003341</v>
      </c>
      <c r="S22" t="n">
        <v>62884.9956280112</v>
      </c>
      <c r="T22" t="n">
        <v>66071.7572950761</v>
      </c>
      <c r="U22" t="n">
        <v>67344.1181246458</v>
      </c>
      <c r="V22" t="n">
        <v>68757.9167677674</v>
      </c>
      <c r="W22" t="n">
        <v>70156.1093092513</v>
      </c>
      <c r="X22" t="n">
        <v>69908.8906564367</v>
      </c>
      <c r="Y22" t="n">
        <v>68583.4618250904</v>
      </c>
      <c r="Z22" t="n">
        <v>68243.1647671419</v>
      </c>
      <c r="AA22" t="n">
        <v>67194.1826431481</v>
      </c>
      <c r="AB22" t="n">
        <v>66745.5328481701</v>
      </c>
      <c r="AC22" t="n">
        <v>67964.9945045828</v>
      </c>
      <c r="AD22" t="n">
        <v>69333.992657624</v>
      </c>
      <c r="AE22" t="n">
        <v>70038.1640575243</v>
      </c>
      <c r="AF22" t="n">
        <v>69622.3906846453</v>
      </c>
    </row>
    <row r="23">
      <c r="A23" t="s">
        <v>199</v>
      </c>
      <c r="B23" t="s">
        <v>414</v>
      </c>
      <c r="C23" t="s">
        <v>317</v>
      </c>
      <c r="D23" t="s">
        <v>415</v>
      </c>
      <c r="E23" t="s">
        <v>318</v>
      </c>
      <c r="F23"/>
      <c r="G23" t="n">
        <v>62692.2019763028</v>
      </c>
      <c r="H23" t="n">
        <v>66720.215175441</v>
      </c>
      <c r="I23" t="n">
        <v>71789.2607894989</v>
      </c>
      <c r="J23" t="n">
        <v>76405.9729108633</v>
      </c>
      <c r="K23" t="n">
        <v>82360.6713023847</v>
      </c>
      <c r="L23" t="n">
        <v>89608.6530901202</v>
      </c>
      <c r="M23" t="n">
        <v>95904.5262230481</v>
      </c>
      <c r="N23" t="n">
        <v>103775.190306752</v>
      </c>
      <c r="O23" t="n">
        <v>114068.345489168</v>
      </c>
      <c r="P23" t="n">
        <v>130863.398675902</v>
      </c>
      <c r="Q23" t="n">
        <v>152162.956612934</v>
      </c>
      <c r="R23" t="n">
        <v>177273.594933015</v>
      </c>
      <c r="S23" t="n">
        <v>195201.358640986</v>
      </c>
      <c r="T23" t="n">
        <v>196007.989671349</v>
      </c>
      <c r="U23" t="n">
        <v>187804.713930433</v>
      </c>
      <c r="V23" t="n">
        <v>186799.308068801</v>
      </c>
      <c r="W23" t="n">
        <v>182700.181521163</v>
      </c>
      <c r="X23" t="n">
        <v>175388.100965108</v>
      </c>
      <c r="Y23" t="n">
        <v>168975.895928738</v>
      </c>
      <c r="Z23" t="n">
        <v>161492.578227271</v>
      </c>
      <c r="AA23" t="n">
        <v>160752.124805921</v>
      </c>
      <c r="AB23" t="n">
        <v>159131.334311836</v>
      </c>
      <c r="AC23" t="n">
        <v>161675.36336159</v>
      </c>
      <c r="AD23" t="n">
        <v>167442.427327538</v>
      </c>
      <c r="AE23" t="n">
        <v>167790.590773325</v>
      </c>
      <c r="AF23" t="n">
        <v>164655.808431093</v>
      </c>
    </row>
    <row r="24">
      <c r="A24" t="s">
        <v>199</v>
      </c>
      <c r="B24" t="s">
        <v>416</v>
      </c>
      <c r="C24" t="s">
        <v>317</v>
      </c>
      <c r="D24" t="s">
        <v>417</v>
      </c>
      <c r="E24" t="s">
        <v>318</v>
      </c>
      <c r="F24"/>
      <c r="G24" t="n">
        <v>43511.1131096496</v>
      </c>
      <c r="H24" t="n">
        <v>47550.33888013</v>
      </c>
      <c r="I24" t="n">
        <v>52540.459104683</v>
      </c>
      <c r="J24" t="n">
        <v>57239.908180337</v>
      </c>
      <c r="K24" t="n">
        <v>63711.3875361924</v>
      </c>
      <c r="L24" t="n">
        <v>72659.382577464</v>
      </c>
      <c r="M24" t="n">
        <v>80668.8765946112</v>
      </c>
      <c r="N24" t="n">
        <v>88886.8744314578</v>
      </c>
      <c r="O24" t="n">
        <v>98943.2400553038</v>
      </c>
      <c r="P24" t="n">
        <v>109003.566114163</v>
      </c>
      <c r="Q24" t="n">
        <v>119797.864617885</v>
      </c>
      <c r="R24" t="n">
        <v>132008.641481702</v>
      </c>
      <c r="S24" t="n">
        <v>141019.182922757</v>
      </c>
      <c r="T24" t="n">
        <v>143417.957019162</v>
      </c>
      <c r="U24" t="n">
        <v>143114.870325966</v>
      </c>
      <c r="V24" t="n">
        <v>147551.667589538</v>
      </c>
      <c r="W24" t="n">
        <v>154046.113274625</v>
      </c>
      <c r="X24" t="n">
        <v>158425.943063935</v>
      </c>
      <c r="Y24" t="n">
        <v>158990.101639398</v>
      </c>
      <c r="Z24" t="n">
        <v>159332.035122792</v>
      </c>
      <c r="AA24" t="n">
        <v>162159.402876353</v>
      </c>
      <c r="AB24" t="n">
        <v>165231.210654376</v>
      </c>
      <c r="AC24" t="n">
        <v>170707.547717489</v>
      </c>
      <c r="AD24" t="n">
        <v>175965.213181558</v>
      </c>
      <c r="AE24" t="n">
        <v>178497.384730911</v>
      </c>
      <c r="AF24" t="n">
        <v>179840.882910435</v>
      </c>
    </row>
    <row r="25">
      <c r="A25" t="s">
        <v>199</v>
      </c>
      <c r="B25" t="s">
        <v>418</v>
      </c>
      <c r="C25" t="s">
        <v>317</v>
      </c>
      <c r="D25" t="s">
        <v>419</v>
      </c>
      <c r="E25" t="s">
        <v>318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</row>
    <row r="26">
      <c r="A26" t="s">
        <v>199</v>
      </c>
      <c r="B26" t="s">
        <v>420</v>
      </c>
      <c r="C26" t="s">
        <v>317</v>
      </c>
      <c r="D26" t="s">
        <v>421</v>
      </c>
      <c r="E26" t="s">
        <v>318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</row>
    <row r="27">
      <c r="A27" t="s">
        <v>199</v>
      </c>
      <c r="B27" t="s">
        <v>422</v>
      </c>
      <c r="C27" t="s">
        <v>317</v>
      </c>
      <c r="D27" t="s">
        <v>423</v>
      </c>
      <c r="E27" t="s">
        <v>318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</row>
    <row r="28">
      <c r="A28" t="s">
        <v>199</v>
      </c>
      <c r="B28" t="s">
        <v>424</v>
      </c>
      <c r="C28" t="s">
        <v>317</v>
      </c>
      <c r="D28" t="s">
        <v>425</v>
      </c>
      <c r="E28" t="s">
        <v>318</v>
      </c>
      <c r="F28"/>
      <c r="G28" t="n">
        <v>65268.5033109688</v>
      </c>
      <c r="H28" t="n">
        <v>70130.7844834589</v>
      </c>
      <c r="I28" t="n">
        <v>75927.9657417162</v>
      </c>
      <c r="J28" t="n">
        <v>82490.7973038521</v>
      </c>
      <c r="K28" t="n">
        <v>93382.4850271752</v>
      </c>
      <c r="L28" t="n">
        <v>105469.282320979</v>
      </c>
      <c r="M28" t="n">
        <v>116255.866954718</v>
      </c>
      <c r="N28" t="n">
        <v>128547.18139028</v>
      </c>
      <c r="O28" t="n">
        <v>137735.529255142</v>
      </c>
      <c r="P28" t="n">
        <v>150791.868957551</v>
      </c>
      <c r="Q28" t="n">
        <v>164281.783913439</v>
      </c>
      <c r="R28" t="n">
        <v>179452.881353435</v>
      </c>
      <c r="S28" t="n">
        <v>193858.569922212</v>
      </c>
      <c r="T28" t="n">
        <v>201908.829735752</v>
      </c>
      <c r="U28" t="n">
        <v>204057.062291576</v>
      </c>
      <c r="V28" t="n">
        <v>209939.882579481</v>
      </c>
      <c r="W28" t="n">
        <v>214088.558838009</v>
      </c>
      <c r="X28" t="n">
        <v>211476.923973559</v>
      </c>
      <c r="Y28" t="n">
        <v>207847.489326064</v>
      </c>
      <c r="Z28" t="n">
        <v>211085.847080808</v>
      </c>
      <c r="AA28" t="n">
        <v>210847.533529815</v>
      </c>
      <c r="AB28" t="n">
        <v>211805.508279241</v>
      </c>
      <c r="AC28" t="n">
        <v>217361.845502726</v>
      </c>
      <c r="AD28" t="n">
        <v>221226.534847107</v>
      </c>
      <c r="AE28" t="n">
        <v>219320.760866778</v>
      </c>
      <c r="AF28" t="n">
        <v>215265.099218649</v>
      </c>
    </row>
    <row r="29">
      <c r="A29" t="s">
        <v>199</v>
      </c>
      <c r="B29" t="s">
        <v>426</v>
      </c>
      <c r="C29" t="s">
        <v>317</v>
      </c>
      <c r="D29" t="s">
        <v>427</v>
      </c>
      <c r="E29" t="s">
        <v>318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</row>
    <row r="30">
      <c r="A30" t="s">
        <v>199</v>
      </c>
      <c r="B30" t="s">
        <v>428</v>
      </c>
      <c r="C30" t="s">
        <v>317</v>
      </c>
      <c r="D30" t="s">
        <v>429</v>
      </c>
      <c r="E30" t="s">
        <v>318</v>
      </c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</row>
    <row r="31">
      <c r="A31" t="s">
        <v>199</v>
      </c>
      <c r="B31" t="s">
        <v>430</v>
      </c>
      <c r="C31" t="s">
        <v>317</v>
      </c>
      <c r="D31" t="s">
        <v>431</v>
      </c>
      <c r="E31" t="s">
        <v>318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</row>
    <row r="32">
      <c r="A32" t="s">
        <v>199</v>
      </c>
      <c r="B32" t="s">
        <v>432</v>
      </c>
      <c r="C32" t="s">
        <v>317</v>
      </c>
      <c r="D32" t="s">
        <v>433</v>
      </c>
      <c r="E32" t="s">
        <v>318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</row>
    <row r="33">
      <c r="A33" t="s">
        <v>199</v>
      </c>
      <c r="B33" t="s">
        <v>434</v>
      </c>
      <c r="C33" t="s">
        <v>317</v>
      </c>
      <c r="D33" t="s">
        <v>435</v>
      </c>
      <c r="E33" t="s">
        <v>318</v>
      </c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</row>
    <row r="34">
      <c r="A34" t="s">
        <v>199</v>
      </c>
      <c r="B34" t="s">
        <v>436</v>
      </c>
      <c r="C34" t="s">
        <v>317</v>
      </c>
      <c r="D34" t="s">
        <v>437</v>
      </c>
      <c r="E34" t="s">
        <v>318</v>
      </c>
      <c r="F34"/>
      <c r="G34" t="n">
        <v>16808.9590024178</v>
      </c>
      <c r="H34" t="n">
        <v>18301.5960132916</v>
      </c>
      <c r="I34" t="n">
        <v>20207.5806838893</v>
      </c>
      <c r="J34" t="n">
        <v>22004.4624777147</v>
      </c>
      <c r="K34" t="n">
        <v>24924.7202586148</v>
      </c>
      <c r="L34" t="n">
        <v>29415.9950402701</v>
      </c>
      <c r="M34" t="n">
        <v>33139.269197832</v>
      </c>
      <c r="N34" t="n">
        <v>36698.3770549246</v>
      </c>
      <c r="O34" t="n">
        <v>40080.407528811</v>
      </c>
      <c r="P34" t="n">
        <v>43210.716349655</v>
      </c>
      <c r="Q34" t="n">
        <v>46547.9659895079</v>
      </c>
      <c r="R34" t="n">
        <v>49690.8186709176</v>
      </c>
      <c r="S34" t="n">
        <v>51330.5018867306</v>
      </c>
      <c r="T34" t="n">
        <v>51348.4646402083</v>
      </c>
      <c r="U34" t="n">
        <v>49662.2190439058</v>
      </c>
      <c r="V34" t="n">
        <v>49579.8332050296</v>
      </c>
      <c r="W34" t="n">
        <v>50553.0395797261</v>
      </c>
      <c r="X34" t="n">
        <v>50580.9381258868</v>
      </c>
      <c r="Y34" t="n">
        <v>49663.7033977653</v>
      </c>
      <c r="Z34" t="n">
        <v>49599.0483544802</v>
      </c>
      <c r="AA34" t="n">
        <v>50120.1035594795</v>
      </c>
      <c r="AB34" t="n">
        <v>51069.9706421513</v>
      </c>
      <c r="AC34" t="n">
        <v>53601.3761947684</v>
      </c>
      <c r="AD34" t="n">
        <v>55989.8231215488</v>
      </c>
      <c r="AE34" t="n">
        <v>56401.3364555054</v>
      </c>
      <c r="AF34" t="n">
        <v>56275.4097404526</v>
      </c>
    </row>
    <row r="35">
      <c r="A35" t="s">
        <v>199</v>
      </c>
      <c r="B35" t="s">
        <v>438</v>
      </c>
      <c r="C35" t="s">
        <v>317</v>
      </c>
      <c r="D35" t="s">
        <v>439</v>
      </c>
      <c r="E35" t="s">
        <v>318</v>
      </c>
      <c r="F35"/>
      <c r="G35" t="n">
        <v>33982.8264246965</v>
      </c>
      <c r="H35" t="n">
        <v>37312.4194942971</v>
      </c>
      <c r="I35" t="n">
        <v>41599.4394663771</v>
      </c>
      <c r="J35" t="n">
        <v>45984.7913887366</v>
      </c>
      <c r="K35" t="n">
        <v>50295.4900992502</v>
      </c>
      <c r="L35" t="n">
        <v>54786.1485875272</v>
      </c>
      <c r="M35" t="n">
        <v>57995.3959716776</v>
      </c>
      <c r="N35" t="n">
        <v>60703.2192235722</v>
      </c>
      <c r="O35" t="n">
        <v>63737.3633653858</v>
      </c>
      <c r="P35" t="n">
        <v>67778.0115199417</v>
      </c>
      <c r="Q35" t="n">
        <v>72079.0546967753</v>
      </c>
      <c r="R35" t="n">
        <v>76171.4033076167</v>
      </c>
      <c r="S35" t="n">
        <v>79121.4188185735</v>
      </c>
      <c r="T35" t="n">
        <v>80355.138372963</v>
      </c>
      <c r="U35" t="n">
        <v>78676.3066666753</v>
      </c>
      <c r="V35" t="n">
        <v>79797.6840265378</v>
      </c>
      <c r="W35" t="n">
        <v>81617.1476747692</v>
      </c>
      <c r="X35" t="n">
        <v>80034.6947967546</v>
      </c>
      <c r="Y35" t="n">
        <v>78020.0488253343</v>
      </c>
      <c r="Z35" t="n">
        <v>79851.1921465075</v>
      </c>
      <c r="AA35" t="n">
        <v>81183.7660710897</v>
      </c>
      <c r="AB35" t="n">
        <v>81180.6892367947</v>
      </c>
      <c r="AC35" t="n">
        <v>82514.8857626268</v>
      </c>
      <c r="AD35" t="n">
        <v>84137.8906060366</v>
      </c>
      <c r="AE35" t="n">
        <v>85444.6375377919</v>
      </c>
      <c r="AF35" t="n">
        <v>82908.3692692456</v>
      </c>
    </row>
    <row r="36">
      <c r="A36" t="s">
        <v>199</v>
      </c>
      <c r="B36" t="s">
        <v>440</v>
      </c>
      <c r="C36" t="s">
        <v>317</v>
      </c>
      <c r="D36" t="s">
        <v>441</v>
      </c>
      <c r="E36" t="s">
        <v>318</v>
      </c>
      <c r="F36"/>
      <c r="G36" t="n">
        <v>8079.82173481945</v>
      </c>
      <c r="H36" t="n">
        <v>9160.95019015084</v>
      </c>
      <c r="I36" t="n">
        <v>10294.0545387077</v>
      </c>
      <c r="J36" t="n">
        <v>11359.3549639224</v>
      </c>
      <c r="K36" t="n">
        <v>12210.7751287671</v>
      </c>
      <c r="L36" t="n">
        <v>13392.0980931067</v>
      </c>
      <c r="M36" t="n">
        <v>14363.754836081</v>
      </c>
      <c r="N36" t="n">
        <v>15165.7271798156</v>
      </c>
      <c r="O36" t="n">
        <v>15939.1877200021</v>
      </c>
      <c r="P36" t="n">
        <v>17141.0858267756</v>
      </c>
      <c r="Q36" t="n">
        <v>18461.0086029974</v>
      </c>
      <c r="R36" t="n">
        <v>19787.781669018</v>
      </c>
      <c r="S36" t="n">
        <v>20532.3529467365</v>
      </c>
      <c r="T36" t="n">
        <v>20820.377746724</v>
      </c>
      <c r="U36" t="n">
        <v>20557.447634599</v>
      </c>
      <c r="V36" t="n">
        <v>20911.0039807171</v>
      </c>
      <c r="W36" t="n">
        <v>21304.1713057398</v>
      </c>
      <c r="X36" t="n">
        <v>20644.2973929295</v>
      </c>
      <c r="Y36" t="n">
        <v>19897.4773293173</v>
      </c>
      <c r="Z36" t="n">
        <v>19633.2156082854</v>
      </c>
      <c r="AA36" t="n">
        <v>19188.4416705377</v>
      </c>
      <c r="AB36" t="n">
        <v>18641.5919974002</v>
      </c>
      <c r="AC36" t="n">
        <v>18401.5049107395</v>
      </c>
      <c r="AD36" t="n">
        <v>18346.3794974226</v>
      </c>
      <c r="AE36" t="n">
        <v>18127.3058725605</v>
      </c>
      <c r="AF36" t="n">
        <v>17045.841435846</v>
      </c>
    </row>
    <row r="37">
      <c r="A37" t="s">
        <v>199</v>
      </c>
      <c r="B37" t="s">
        <v>442</v>
      </c>
      <c r="C37" t="s">
        <v>317</v>
      </c>
      <c r="D37" t="s">
        <v>443</v>
      </c>
      <c r="E37" t="s">
        <v>318</v>
      </c>
      <c r="F37"/>
      <c r="G37" t="n">
        <v>23496.4574552297</v>
      </c>
      <c r="H37" t="n">
        <v>25117.0065636254</v>
      </c>
      <c r="I37" t="n">
        <v>27655.7539530052</v>
      </c>
      <c r="J37" t="n">
        <v>30523.8332598098</v>
      </c>
      <c r="K37" t="n">
        <v>34215.3495420216</v>
      </c>
      <c r="L37" t="n">
        <v>37624.835654776</v>
      </c>
      <c r="M37" t="n">
        <v>40005.1479781579</v>
      </c>
      <c r="N37" t="n">
        <v>42003.7728956323</v>
      </c>
      <c r="O37" t="n">
        <v>44354.3156943836</v>
      </c>
      <c r="P37" t="n">
        <v>47238.2648895282</v>
      </c>
      <c r="Q37" t="n">
        <v>50216.1893873178</v>
      </c>
      <c r="R37" t="n">
        <v>52882.086581325</v>
      </c>
      <c r="S37" t="n">
        <v>55041.7147676051</v>
      </c>
      <c r="T37" t="n">
        <v>56027.2124801989</v>
      </c>
      <c r="U37" t="n">
        <v>54861.8025162913</v>
      </c>
      <c r="V37" t="n">
        <v>55776.3882071477</v>
      </c>
      <c r="W37" t="n">
        <v>56912.1103897347</v>
      </c>
      <c r="X37" t="n">
        <v>56222.0260132022</v>
      </c>
      <c r="Y37" t="n">
        <v>55121.6513821914</v>
      </c>
      <c r="Z37" t="n">
        <v>57221.1448406618</v>
      </c>
      <c r="AA37" t="n">
        <v>59001.3255005636</v>
      </c>
      <c r="AB37" t="n">
        <v>59600.1248898748</v>
      </c>
      <c r="AC37" t="n">
        <v>61234.5716313044</v>
      </c>
      <c r="AD37" t="n">
        <v>62830.0898044199</v>
      </c>
      <c r="AE37" t="n">
        <v>63753.6280914417</v>
      </c>
      <c r="AF37" t="n">
        <v>62619.832309552</v>
      </c>
    </row>
    <row r="38">
      <c r="A38" t="s">
        <v>199</v>
      </c>
      <c r="B38" t="s">
        <v>444</v>
      </c>
      <c r="C38" t="s">
        <v>317</v>
      </c>
      <c r="D38" t="s">
        <v>445</v>
      </c>
      <c r="E38" t="s">
        <v>318</v>
      </c>
      <c r="F38"/>
      <c r="G38" t="n">
        <v>2406.54723464738</v>
      </c>
      <c r="H38" t="n">
        <v>3034.46274052087</v>
      </c>
      <c r="I38" t="n">
        <v>3649.63097466417</v>
      </c>
      <c r="J38" t="n">
        <v>4101.60316500437</v>
      </c>
      <c r="K38" t="n">
        <v>3869.36542846155</v>
      </c>
      <c r="L38" t="n">
        <v>3769.21483964456</v>
      </c>
      <c r="M38" t="n">
        <v>3626.49315743865</v>
      </c>
      <c r="N38" t="n">
        <v>3533.71914812422</v>
      </c>
      <c r="O38" t="n">
        <v>3443.85995100009</v>
      </c>
      <c r="P38" t="n">
        <v>3398.66080363796</v>
      </c>
      <c r="Q38" t="n">
        <v>3401.85670646012</v>
      </c>
      <c r="R38" t="n">
        <v>3501.53505727374</v>
      </c>
      <c r="S38" t="n">
        <v>3547.35110423187</v>
      </c>
      <c r="T38" t="n">
        <v>3507.54814604017</v>
      </c>
      <c r="U38" t="n">
        <v>3257.05651578496</v>
      </c>
      <c r="V38" t="n">
        <v>3110.29183867296</v>
      </c>
      <c r="W38" t="n">
        <v>3400.86597929472</v>
      </c>
      <c r="X38" t="n">
        <v>3168.37139062287</v>
      </c>
      <c r="Y38" t="n">
        <v>3000.92011382559</v>
      </c>
      <c r="Z38" t="n">
        <v>2996.83169756028</v>
      </c>
      <c r="AA38" t="n">
        <v>2993.99889998844</v>
      </c>
      <c r="AB38" t="n">
        <v>2938.97234951962</v>
      </c>
      <c r="AC38" t="n">
        <v>2878.80922058291</v>
      </c>
      <c r="AD38" t="n">
        <v>2961.42130419404</v>
      </c>
      <c r="AE38" t="n">
        <v>3563.7035737897</v>
      </c>
      <c r="AF38" t="n">
        <v>3242.69552384758</v>
      </c>
    </row>
    <row r="39">
      <c r="A39" t="s">
        <v>199</v>
      </c>
      <c r="B39" t="s">
        <v>446</v>
      </c>
      <c r="C39" t="s">
        <v>317</v>
      </c>
      <c r="D39" t="s">
        <v>447</v>
      </c>
      <c r="E39" t="s">
        <v>318</v>
      </c>
      <c r="F39"/>
      <c r="G39" t="n">
        <v>12818.3936045375</v>
      </c>
      <c r="H39" t="n">
        <v>13764.7261792391</v>
      </c>
      <c r="I39" t="n">
        <v>13932.7195911699</v>
      </c>
      <c r="J39" t="n">
        <v>14576.7692638935</v>
      </c>
      <c r="K39" t="n">
        <v>14956.6802556132</v>
      </c>
      <c r="L39" t="n">
        <v>15858.2173509712</v>
      </c>
      <c r="M39" t="n">
        <v>15633.863699095</v>
      </c>
      <c r="N39" t="n">
        <v>15630.0113234268</v>
      </c>
      <c r="O39" t="n">
        <v>16318.5370348239</v>
      </c>
      <c r="P39" t="n">
        <v>16627.9185727612</v>
      </c>
      <c r="Q39" t="n">
        <v>18626.2119315896</v>
      </c>
      <c r="R39" t="n">
        <v>18296.8463881266</v>
      </c>
      <c r="S39" t="n">
        <v>19595.7377079432</v>
      </c>
      <c r="T39" t="n">
        <v>19075.2205530046</v>
      </c>
      <c r="U39" t="n">
        <v>17176.8101515955</v>
      </c>
      <c r="V39" t="n">
        <v>17861.7970380029</v>
      </c>
      <c r="W39" t="n">
        <v>13162.2555035321</v>
      </c>
      <c r="X39" t="n">
        <v>12074.6474536247</v>
      </c>
      <c r="Y39" t="n">
        <v>11441.19855639</v>
      </c>
      <c r="Z39" t="n">
        <v>12407.801618347</v>
      </c>
      <c r="AA39" t="n">
        <v>12386.7841657866</v>
      </c>
      <c r="AB39" t="n">
        <v>11887.6235235332</v>
      </c>
      <c r="AC39" t="n">
        <v>10741.1543620771</v>
      </c>
      <c r="AD39" t="n">
        <v>8977.00957849899</v>
      </c>
      <c r="AE39" t="n">
        <v>8567.4899743535</v>
      </c>
      <c r="AF39" t="n">
        <v>7056.70810793384</v>
      </c>
    </row>
    <row r="40">
      <c r="A40" t="s">
        <v>199</v>
      </c>
      <c r="B40" t="s">
        <v>448</v>
      </c>
      <c r="C40" t="s">
        <v>317</v>
      </c>
      <c r="D40" t="s">
        <v>449</v>
      </c>
      <c r="E40" t="s">
        <v>318</v>
      </c>
      <c r="F40"/>
      <c r="G40" t="n">
        <v>29674.0761221644</v>
      </c>
      <c r="H40" t="n">
        <v>31370.7543686191</v>
      </c>
      <c r="I40" t="n">
        <v>33472.483582772</v>
      </c>
      <c r="J40" t="n">
        <v>35289.7693928872</v>
      </c>
      <c r="K40" t="n">
        <v>37055.690450502</v>
      </c>
      <c r="L40" t="n">
        <v>39897.1607547498</v>
      </c>
      <c r="M40" t="n">
        <v>42332.1206280381</v>
      </c>
      <c r="N40" t="n">
        <v>45213.0987008537</v>
      </c>
      <c r="O40" t="n">
        <v>48979.4249789215</v>
      </c>
      <c r="P40" t="n">
        <v>55437.2085038284</v>
      </c>
      <c r="Q40" t="n">
        <v>63442.6660561078</v>
      </c>
      <c r="R40" t="n">
        <v>73071.7826942434</v>
      </c>
      <c r="S40" t="n">
        <v>78558.4813343838</v>
      </c>
      <c r="T40" t="n">
        <v>82481.5541761097</v>
      </c>
      <c r="U40" t="n">
        <v>82636.3101965161</v>
      </c>
      <c r="V40" t="n">
        <v>86372.8318088094</v>
      </c>
      <c r="W40" t="n">
        <v>95486.2965064462</v>
      </c>
      <c r="X40" t="n">
        <v>99929.3621558184</v>
      </c>
      <c r="Y40" t="n">
        <v>103069.716361574</v>
      </c>
      <c r="Z40" t="n">
        <v>99737.4850911453</v>
      </c>
      <c r="AA40" t="n">
        <v>97579.7318466827</v>
      </c>
      <c r="AB40" t="n">
        <v>98609.9537683889</v>
      </c>
      <c r="AC40" t="n">
        <v>102060.533664617</v>
      </c>
      <c r="AD40" t="n">
        <v>105296.210435604</v>
      </c>
      <c r="AE40" t="n">
        <v>107480.525040292</v>
      </c>
      <c r="AF40" t="n">
        <v>109729.719643483</v>
      </c>
    </row>
    <row r="41">
      <c r="A41" t="s">
        <v>199</v>
      </c>
      <c r="B41" t="s">
        <v>450</v>
      </c>
      <c r="C41" t="s">
        <v>317</v>
      </c>
      <c r="D41" t="s">
        <v>451</v>
      </c>
      <c r="E41" t="s">
        <v>318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</row>
    <row r="42">
      <c r="A42" t="s">
        <v>199</v>
      </c>
      <c r="B42" t="s">
        <v>452</v>
      </c>
      <c r="C42" t="s">
        <v>317</v>
      </c>
      <c r="D42" t="s">
        <v>453</v>
      </c>
      <c r="E42" t="s">
        <v>318</v>
      </c>
      <c r="F42"/>
      <c r="G42" t="n">
        <v>7284.09799587575</v>
      </c>
      <c r="H42" t="n">
        <v>7961.77468544137</v>
      </c>
      <c r="I42" t="n">
        <v>8786.92372348222</v>
      </c>
      <c r="J42" t="n">
        <v>9559.43496461946</v>
      </c>
      <c r="K42" t="n">
        <v>10687.5143818772</v>
      </c>
      <c r="L42" t="n">
        <v>12818.2022072175</v>
      </c>
      <c r="M42" t="n">
        <v>14901.794170252</v>
      </c>
      <c r="N42" t="n">
        <v>17168.6864464381</v>
      </c>
      <c r="O42" t="n">
        <v>19087.162526951</v>
      </c>
      <c r="P42" t="n">
        <v>22154.5380405717</v>
      </c>
      <c r="Q42" t="n">
        <v>24822.0382770239</v>
      </c>
      <c r="R42" t="n">
        <v>28222.182192532</v>
      </c>
      <c r="S42" t="n">
        <v>30979.178956158</v>
      </c>
      <c r="T42" t="n">
        <v>32408.2133306741</v>
      </c>
      <c r="U42" t="n">
        <v>32460.4273075093</v>
      </c>
      <c r="V42" t="n">
        <v>33027.4344323921</v>
      </c>
      <c r="W42" t="n">
        <v>33687.6045991545</v>
      </c>
      <c r="X42" t="n">
        <v>34022.1666043981</v>
      </c>
      <c r="Y42" t="n">
        <v>34260.3924334678</v>
      </c>
      <c r="Z42" t="n">
        <v>34340.0861198396</v>
      </c>
      <c r="AA42" t="n">
        <v>33540.1251695219</v>
      </c>
      <c r="AB42" t="n">
        <v>33759.8533743986</v>
      </c>
      <c r="AC42" t="n">
        <v>35294.4080914409</v>
      </c>
      <c r="AD42" t="n">
        <v>36624.9694869239</v>
      </c>
      <c r="AE42" t="n">
        <v>37035.4885022232</v>
      </c>
      <c r="AF42" t="n">
        <v>36919.4852202626</v>
      </c>
    </row>
    <row r="43">
      <c r="A43" t="s">
        <v>199</v>
      </c>
      <c r="B43" t="s">
        <v>454</v>
      </c>
      <c r="C43" t="s">
        <v>317</v>
      </c>
      <c r="D43" t="s">
        <v>455</v>
      </c>
      <c r="E43" t="s">
        <v>318</v>
      </c>
      <c r="F43"/>
      <c r="G43" t="n">
        <v>14344.2681264694</v>
      </c>
      <c r="H43" t="n">
        <v>16265.8565078903</v>
      </c>
      <c r="I43" t="n">
        <v>18604.5212424122</v>
      </c>
      <c r="J43" t="n">
        <v>20989.8760697428</v>
      </c>
      <c r="K43" t="n">
        <v>25787.7867872259</v>
      </c>
      <c r="L43" t="n">
        <v>31234.2610819263</v>
      </c>
      <c r="M43" t="n">
        <v>36379.135450901</v>
      </c>
      <c r="N43" t="n">
        <v>42226.8125968811</v>
      </c>
      <c r="O43" t="n">
        <v>48145.6026187734</v>
      </c>
      <c r="P43" t="n">
        <v>55408.0407011273</v>
      </c>
      <c r="Q43" t="n">
        <v>62836.3365710506</v>
      </c>
      <c r="R43" t="n">
        <v>69100.4200043882</v>
      </c>
      <c r="S43" t="n">
        <v>72011.4995518152</v>
      </c>
      <c r="T43" t="n">
        <v>70323.0551670629</v>
      </c>
      <c r="U43" t="n">
        <v>67510.1390605794</v>
      </c>
      <c r="V43" t="n">
        <v>66414.2807761218</v>
      </c>
      <c r="W43" t="n">
        <v>65364.1965830589</v>
      </c>
      <c r="X43" t="n">
        <v>65573.7500009455</v>
      </c>
      <c r="Y43" t="n">
        <v>67997.0432533613</v>
      </c>
      <c r="Z43" t="n">
        <v>70819.5550923987</v>
      </c>
      <c r="AA43" t="n">
        <v>68078.2383926846</v>
      </c>
      <c r="AB43" t="n">
        <v>69976.2545925631</v>
      </c>
      <c r="AC43" t="n">
        <v>74544.2475643949</v>
      </c>
      <c r="AD43" t="n">
        <v>79886.7746373359</v>
      </c>
      <c r="AE43" t="n">
        <v>81293.2004949264</v>
      </c>
      <c r="AF43" t="n">
        <v>82783.5834806831</v>
      </c>
    </row>
    <row r="44">
      <c r="A44" t="s">
        <v>199</v>
      </c>
      <c r="B44" t="s">
        <v>456</v>
      </c>
      <c r="C44" t="s">
        <v>317</v>
      </c>
      <c r="D44" t="s">
        <v>457</v>
      </c>
      <c r="E44" t="s">
        <v>318</v>
      </c>
      <c r="F44"/>
      <c r="G44" t="n">
        <v>493897.146840207</v>
      </c>
      <c r="H44" t="n">
        <v>527528.480643375</v>
      </c>
      <c r="I44" t="n">
        <v>570643.157255177</v>
      </c>
      <c r="J44" t="n">
        <v>613504.73221733</v>
      </c>
      <c r="K44" t="n">
        <v>668529.554198152</v>
      </c>
      <c r="L44" t="n">
        <v>736568.753860533</v>
      </c>
      <c r="M44" t="n">
        <v>792957.161397572</v>
      </c>
      <c r="N44" t="n">
        <v>853249.337360645</v>
      </c>
      <c r="O44" t="n">
        <v>917468.356031945</v>
      </c>
      <c r="P44" t="n">
        <v>998478.770664778</v>
      </c>
      <c r="Q44" t="n">
        <v>1095490.08795009</v>
      </c>
      <c r="R44" t="n">
        <v>1195233.32002505</v>
      </c>
      <c r="S44" t="n">
        <v>1275874.4916016</v>
      </c>
      <c r="T44" t="n">
        <v>1312257.95567515</v>
      </c>
      <c r="U44" t="n">
        <v>1295339.55914722</v>
      </c>
      <c r="V44" t="n">
        <v>1317084.08146912</v>
      </c>
      <c r="W44" t="n">
        <v>1335902.68647875</v>
      </c>
      <c r="X44" t="n">
        <v>1336729.88369989</v>
      </c>
      <c r="Y44" t="n">
        <v>1320834.10362619</v>
      </c>
      <c r="Z44" t="n">
        <v>1327139.9393581</v>
      </c>
      <c r="AA44" t="n">
        <v>1333533.92157022</v>
      </c>
      <c r="AB44" t="n">
        <v>1344725.51060808</v>
      </c>
      <c r="AC44" t="n">
        <v>1387802.19437273</v>
      </c>
      <c r="AD44" t="n">
        <v>1434671.30170877</v>
      </c>
      <c r="AE44" t="n">
        <v>1452377.99251763</v>
      </c>
      <c r="AF44" t="n">
        <v>1450336.67325565</v>
      </c>
    </row>
    <row r="45">
      <c r="A45" t="s">
        <v>199</v>
      </c>
      <c r="B45" t="s">
        <v>458</v>
      </c>
      <c r="C45" t="s">
        <v>317</v>
      </c>
      <c r="D45" t="s">
        <v>459</v>
      </c>
      <c r="E45" t="s">
        <v>318</v>
      </c>
      <c r="F45"/>
      <c r="G45" t="n">
        <v>458858.710705293</v>
      </c>
      <c r="H45" t="n">
        <v>491546.440593512</v>
      </c>
      <c r="I45" t="n">
        <v>533223.741425788</v>
      </c>
      <c r="J45" t="n">
        <v>574793.71294491</v>
      </c>
      <c r="K45" t="n">
        <v>628068.695845728</v>
      </c>
      <c r="L45" t="n">
        <v>693859.051056058</v>
      </c>
      <c r="M45" t="n">
        <v>748315.74112215</v>
      </c>
      <c r="N45" t="n">
        <v>806551.232307665</v>
      </c>
      <c r="O45" t="n">
        <v>868661.923508127</v>
      </c>
      <c r="P45" t="n">
        <v>946404.897787033</v>
      </c>
      <c r="Q45" t="n">
        <v>1040295.88541326</v>
      </c>
      <c r="R45" t="n">
        <v>1138231.94811318</v>
      </c>
      <c r="S45" t="n">
        <v>1215921.24614722</v>
      </c>
      <c r="T45" t="n">
        <v>1249640.20442251</v>
      </c>
      <c r="U45" t="n">
        <v>1233733.43216852</v>
      </c>
      <c r="V45" t="n">
        <v>1254457.77269098</v>
      </c>
      <c r="W45" t="n">
        <v>1272496.11697245</v>
      </c>
      <c r="X45" t="n">
        <v>1273285.65459552</v>
      </c>
      <c r="Y45" t="n">
        <v>1258035.59817554</v>
      </c>
      <c r="Z45" t="n">
        <v>1263960.79831516</v>
      </c>
      <c r="AA45" t="n">
        <v>1269235.04655639</v>
      </c>
      <c r="AB45" t="n">
        <v>1278704.7620997</v>
      </c>
      <c r="AC45" t="n">
        <v>1318706.68033263</v>
      </c>
      <c r="AD45" t="n">
        <v>1363589.72331652</v>
      </c>
      <c r="AE45" t="n">
        <v>1380112.28787817</v>
      </c>
      <c r="AF45" t="n">
        <v>1377626.42034778</v>
      </c>
    </row>
    <row r="46">
      <c r="A46" t="s">
        <v>199</v>
      </c>
      <c r="B46" t="s">
        <v>460</v>
      </c>
      <c r="C46" t="s">
        <v>317</v>
      </c>
      <c r="D46" t="s">
        <v>461</v>
      </c>
      <c r="E46" t="s">
        <v>318</v>
      </c>
      <c r="F46"/>
      <c r="G46" t="n">
        <v>7060.17013059367</v>
      </c>
      <c r="H46" t="n">
        <v>8304.08182244895</v>
      </c>
      <c r="I46" t="n">
        <v>9817.59751892995</v>
      </c>
      <c r="J46" t="n">
        <v>11430.4411051234</v>
      </c>
      <c r="K46" t="n">
        <v>15100.2724053487</v>
      </c>
      <c r="L46" t="n">
        <v>18416.0588747088</v>
      </c>
      <c r="M46" t="n">
        <v>21477.341280649</v>
      </c>
      <c r="N46" t="n">
        <v>25058.126150443</v>
      </c>
      <c r="O46" t="n">
        <v>29058.4400918224</v>
      </c>
      <c r="P46" t="n">
        <v>33253.5026605556</v>
      </c>
      <c r="Q46" t="n">
        <v>38014.2982940268</v>
      </c>
      <c r="R46" t="n">
        <v>40878.2378118561</v>
      </c>
      <c r="S46" t="n">
        <v>41032.3205956572</v>
      </c>
      <c r="T46" t="n">
        <v>37914.8418363887</v>
      </c>
      <c r="U46" t="n">
        <v>35049.7117530701</v>
      </c>
      <c r="V46" t="n">
        <v>33386.8463437296</v>
      </c>
      <c r="W46" t="n">
        <v>31676.5919839044</v>
      </c>
      <c r="X46" t="n">
        <v>31551.5833965474</v>
      </c>
      <c r="Y46" t="n">
        <v>33736.6508198935</v>
      </c>
      <c r="Z46" t="n">
        <v>36479.4689725591</v>
      </c>
      <c r="AA46" t="n">
        <v>34538.1132231627</v>
      </c>
      <c r="AB46" t="n">
        <v>36216.4012181645</v>
      </c>
      <c r="AC46" t="n">
        <v>39249.839472954</v>
      </c>
      <c r="AD46" t="n">
        <v>43261.805150412</v>
      </c>
      <c r="AE46" t="n">
        <v>44257.7119927032</v>
      </c>
      <c r="AF46" t="n">
        <v>45864.0982604205</v>
      </c>
    </row>
    <row r="47">
      <c r="A47" t="s">
        <v>199</v>
      </c>
      <c r="B47" t="s">
        <v>462</v>
      </c>
      <c r="C47" t="s">
        <v>317</v>
      </c>
      <c r="D47" t="s">
        <v>463</v>
      </c>
      <c r="E47" t="s">
        <v>318</v>
      </c>
      <c r="F47"/>
      <c r="G47" t="n">
        <v>142542.53951159</v>
      </c>
      <c r="H47" t="n">
        <v>151355.656260221</v>
      </c>
      <c r="I47" t="n">
        <v>162298.741134932</v>
      </c>
      <c r="J47" t="n">
        <v>171440.780140919</v>
      </c>
      <c r="K47" t="n">
        <v>184770.943623811</v>
      </c>
      <c r="L47" t="n">
        <v>204285.274850269</v>
      </c>
      <c r="M47" t="n">
        <v>222718.019203189</v>
      </c>
      <c r="N47" t="n">
        <v>242395.1642101</v>
      </c>
      <c r="O47" t="n">
        <v>261867.573853019</v>
      </c>
      <c r="P47" t="n">
        <v>288474.09506926</v>
      </c>
      <c r="Q47" t="n">
        <v>318825.377814484</v>
      </c>
      <c r="R47" t="n">
        <v>352729.633102147</v>
      </c>
      <c r="S47" t="n">
        <v>381038.063131498</v>
      </c>
      <c r="T47" t="n">
        <v>410110.887235811</v>
      </c>
      <c r="U47" t="n">
        <v>415580.720521521</v>
      </c>
      <c r="V47" t="n">
        <v>427935.735384754</v>
      </c>
      <c r="W47" t="n">
        <v>435702.103497183</v>
      </c>
      <c r="X47" t="n">
        <v>431103.439096178</v>
      </c>
      <c r="Y47" t="n">
        <v>422793.066799477</v>
      </c>
      <c r="Z47" t="n">
        <v>421604.780989951</v>
      </c>
      <c r="AA47" t="n">
        <v>414442.464619839</v>
      </c>
      <c r="AB47" t="n">
        <v>408431.971482913</v>
      </c>
      <c r="AC47" t="n">
        <v>416152.254871772</v>
      </c>
      <c r="AD47" t="n">
        <v>423222.24439526</v>
      </c>
      <c r="AE47" t="n">
        <v>427267.343310812</v>
      </c>
      <c r="AF47" t="n">
        <v>425392.461261861</v>
      </c>
    </row>
    <row r="48">
      <c r="A48" t="s">
        <v>199</v>
      </c>
      <c r="B48" t="s">
        <v>464</v>
      </c>
      <c r="C48" t="s">
        <v>317</v>
      </c>
      <c r="D48" t="s">
        <v>465</v>
      </c>
      <c r="E48" t="s">
        <v>318</v>
      </c>
      <c r="F48"/>
      <c r="G48" t="n">
        <v>176840.400885091</v>
      </c>
      <c r="H48" t="n">
        <v>187314.554973946</v>
      </c>
      <c r="I48" t="n">
        <v>200594.203620833</v>
      </c>
      <c r="J48" t="n">
        <v>211818.335983305</v>
      </c>
      <c r="K48" t="n">
        <v>229136.362722534</v>
      </c>
      <c r="L48" t="n">
        <v>253997.569537536</v>
      </c>
      <c r="M48" t="n">
        <v>277554.433194199</v>
      </c>
      <c r="N48" t="n">
        <v>302900.500494653</v>
      </c>
      <c r="O48" t="n">
        <v>328499.822690317</v>
      </c>
      <c r="P48" t="n">
        <v>362713.056749997</v>
      </c>
      <c r="Q48" t="n">
        <v>402715.839730819</v>
      </c>
      <c r="R48" t="n">
        <v>447712.038093969</v>
      </c>
      <c r="S48" t="n">
        <v>485278.752821231</v>
      </c>
      <c r="T48" t="n">
        <v>522265.699382324</v>
      </c>
      <c r="U48" t="n">
        <v>528412.273126727</v>
      </c>
      <c r="V48" t="n">
        <v>544605.473672435</v>
      </c>
      <c r="W48" t="n">
        <v>553615.474883616</v>
      </c>
      <c r="X48" t="n">
        <v>550528.815257035</v>
      </c>
      <c r="Y48" t="n">
        <v>541469.9708269</v>
      </c>
      <c r="Z48" t="n">
        <v>540603.406688137</v>
      </c>
      <c r="AA48" t="n">
        <v>533234.149966181</v>
      </c>
      <c r="AB48" t="n">
        <v>526262.847371542</v>
      </c>
      <c r="AC48" t="n">
        <v>536818.182671377</v>
      </c>
      <c r="AD48" t="n">
        <v>547366.32886236</v>
      </c>
      <c r="AE48" t="n">
        <v>554173.148893364</v>
      </c>
      <c r="AF48" t="n">
        <v>553000.41828865</v>
      </c>
    </row>
    <row r="49">
      <c r="A49" t="s">
        <v>199</v>
      </c>
      <c r="B49" t="s">
        <v>466</v>
      </c>
      <c r="C49" t="s">
        <v>317</v>
      </c>
      <c r="D49" t="s">
        <v>467</v>
      </c>
      <c r="E49" t="s">
        <v>318</v>
      </c>
      <c r="F49"/>
      <c r="G49" t="n">
        <v>15189.6353913279</v>
      </c>
      <c r="H49" t="n">
        <v>16492.0983531695</v>
      </c>
      <c r="I49" t="n">
        <v>18023.2101818448</v>
      </c>
      <c r="J49" t="n">
        <v>19370.2023675035</v>
      </c>
      <c r="K49" t="n">
        <v>21831.0507117527</v>
      </c>
      <c r="L49" t="n">
        <v>24909.9111816518</v>
      </c>
      <c r="M49" t="n">
        <v>27950.4604931157</v>
      </c>
      <c r="N49" t="n">
        <v>31344.6006408659</v>
      </c>
      <c r="O49" t="n">
        <v>35111.6918717287</v>
      </c>
      <c r="P49" t="n">
        <v>39573.6854329396</v>
      </c>
      <c r="Q49" t="n">
        <v>44691.3423498435</v>
      </c>
      <c r="R49" t="n">
        <v>50377.7287911827</v>
      </c>
      <c r="S49" t="n">
        <v>55124.6344656552</v>
      </c>
      <c r="T49" t="n">
        <v>59300.4563293832</v>
      </c>
      <c r="U49" t="n">
        <v>59644.8693967802</v>
      </c>
      <c r="V49" t="n">
        <v>61151.747313659</v>
      </c>
      <c r="W49" t="n">
        <v>61344.9623547105</v>
      </c>
      <c r="X49" t="n">
        <v>62395.7137639934</v>
      </c>
      <c r="Y49" t="n">
        <v>62414.6799781837</v>
      </c>
      <c r="Z49" t="n">
        <v>62602.3911625093</v>
      </c>
      <c r="AA49" t="n">
        <v>62279.5530126396</v>
      </c>
      <c r="AB49" t="n">
        <v>61842.790352538</v>
      </c>
      <c r="AC49" t="n">
        <v>63292.3644254297</v>
      </c>
      <c r="AD49" t="n">
        <v>65012.3271395019</v>
      </c>
      <c r="AE49" t="n">
        <v>65937.6789103804</v>
      </c>
      <c r="AF49" t="n">
        <v>66114.5010524552</v>
      </c>
    </row>
    <row r="50">
      <c r="A50" t="s">
        <v>199</v>
      </c>
      <c r="B50" t="s">
        <v>468</v>
      </c>
      <c r="C50" t="s">
        <v>317</v>
      </c>
      <c r="D50" t="s">
        <v>469</v>
      </c>
      <c r="E50" t="s">
        <v>318</v>
      </c>
      <c r="F50"/>
      <c r="G50" t="n">
        <v>19108.2259821726</v>
      </c>
      <c r="H50" t="n">
        <v>19466.8003605562</v>
      </c>
      <c r="I50" t="n">
        <v>20272.2523040565</v>
      </c>
      <c r="J50" t="n">
        <v>21007.3534748824</v>
      </c>
      <c r="K50" t="n">
        <v>22534.3683869699</v>
      </c>
      <c r="L50" t="n">
        <v>24802.3835056148</v>
      </c>
      <c r="M50" t="n">
        <v>26885.9534978944</v>
      </c>
      <c r="N50" t="n">
        <v>29160.7356436877</v>
      </c>
      <c r="O50" t="n">
        <v>31520.5569655689</v>
      </c>
      <c r="P50" t="n">
        <v>34665.2762477972</v>
      </c>
      <c r="Q50" t="n">
        <v>39199.1195664923</v>
      </c>
      <c r="R50" t="n">
        <v>44604.6762006393</v>
      </c>
      <c r="S50" t="n">
        <v>49116.0552240776</v>
      </c>
      <c r="T50" t="n">
        <v>52854.3558171296</v>
      </c>
      <c r="U50" t="n">
        <v>53186.6832084257</v>
      </c>
      <c r="V50" t="n">
        <v>55517.9909740215</v>
      </c>
      <c r="W50" t="n">
        <v>56568.4090317221</v>
      </c>
      <c r="X50" t="n">
        <v>57029.6623968636</v>
      </c>
      <c r="Y50" t="n">
        <v>56262.2240492396</v>
      </c>
      <c r="Z50" t="n">
        <v>56396.2345356764</v>
      </c>
      <c r="AA50" t="n">
        <v>56512.1323337018</v>
      </c>
      <c r="AB50" t="n">
        <v>55988.0855360915</v>
      </c>
      <c r="AC50" t="n">
        <v>57373.5633741757</v>
      </c>
      <c r="AD50" t="n">
        <v>59131.7573275988</v>
      </c>
      <c r="AE50" t="n">
        <v>60968.1266721716</v>
      </c>
      <c r="AF50" t="n">
        <v>61493.4559743342</v>
      </c>
    </row>
    <row r="51">
      <c r="A51" t="s">
        <v>199</v>
      </c>
      <c r="B51" t="s">
        <v>470</v>
      </c>
      <c r="C51" t="s">
        <v>317</v>
      </c>
      <c r="D51" t="s">
        <v>471</v>
      </c>
      <c r="E51" t="s">
        <v>318</v>
      </c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</row>
    <row r="52">
      <c r="A52" t="s">
        <v>199</v>
      </c>
      <c r="B52" t="s">
        <v>472</v>
      </c>
      <c r="C52" t="s">
        <v>317</v>
      </c>
      <c r="D52" t="s">
        <v>473</v>
      </c>
      <c r="E52" t="s">
        <v>318</v>
      </c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</row>
    <row r="53">
      <c r="A53" t="s">
        <v>199</v>
      </c>
      <c r="B53" t="s">
        <v>474</v>
      </c>
      <c r="C53" t="s">
        <v>317</v>
      </c>
      <c r="D53" t="s">
        <v>475</v>
      </c>
      <c r="E53" t="s">
        <v>318</v>
      </c>
      <c r="F53"/>
      <c r="G53" t="n">
        <v>16064.2461060681</v>
      </c>
      <c r="H53" t="n">
        <v>17445.2451605574</v>
      </c>
      <c r="I53" t="n">
        <v>19193.426804656</v>
      </c>
      <c r="J53" t="n">
        <v>20945.7451151499</v>
      </c>
      <c r="K53" t="n">
        <v>23421.2524529748</v>
      </c>
      <c r="L53" t="n">
        <v>26608.6235617712</v>
      </c>
      <c r="M53" t="n">
        <v>29548.7357842503</v>
      </c>
      <c r="N53" t="n">
        <v>33175.8229628785</v>
      </c>
      <c r="O53" t="n">
        <v>36921.8677833705</v>
      </c>
      <c r="P53" t="n">
        <v>41721.7672886297</v>
      </c>
      <c r="Q53" t="n">
        <v>48558.4590509844</v>
      </c>
      <c r="R53" t="n">
        <v>55279.3741791831</v>
      </c>
      <c r="S53" t="n">
        <v>61399.1115062171</v>
      </c>
      <c r="T53" t="n">
        <v>67029.4781523783</v>
      </c>
      <c r="U53" t="n">
        <v>68059.0589131522</v>
      </c>
      <c r="V53" t="n">
        <v>68103.7762146247</v>
      </c>
      <c r="W53" t="n">
        <v>67826.5393035439</v>
      </c>
      <c r="X53" t="n">
        <v>66489.7822052765</v>
      </c>
      <c r="Y53" t="n">
        <v>64817.5323189484</v>
      </c>
      <c r="Z53" t="n">
        <v>63621.5990564038</v>
      </c>
      <c r="AA53" t="n">
        <v>62001.7207723405</v>
      </c>
      <c r="AB53" t="n">
        <v>60430.8045803195</v>
      </c>
      <c r="AC53" t="n">
        <v>60982.5899892718</v>
      </c>
      <c r="AD53" t="n">
        <v>61923.9052464941</v>
      </c>
      <c r="AE53" t="n">
        <v>61262.8192919916</v>
      </c>
      <c r="AF53" t="n">
        <v>61177.4594125843</v>
      </c>
    </row>
    <row r="54">
      <c r="A54" t="s">
        <v>199</v>
      </c>
      <c r="B54" t="s">
        <v>476</v>
      </c>
      <c r="C54" t="s">
        <v>317</v>
      </c>
      <c r="D54" t="s">
        <v>477</v>
      </c>
      <c r="E54" t="s">
        <v>318</v>
      </c>
      <c r="F54"/>
      <c r="G54" t="n">
        <v>21123.322469084</v>
      </c>
      <c r="H54" t="n">
        <v>22903.7469068513</v>
      </c>
      <c r="I54" t="n">
        <v>25133.7282489217</v>
      </c>
      <c r="J54" t="n">
        <v>27319.6840254739</v>
      </c>
      <c r="K54" t="n">
        <v>30110.3645538328</v>
      </c>
      <c r="L54" t="n">
        <v>33872.8394977464</v>
      </c>
      <c r="M54" t="n">
        <v>37321.1263734423</v>
      </c>
      <c r="N54" t="n">
        <v>41524.1481568797</v>
      </c>
      <c r="O54" t="n">
        <v>45826.2088616872</v>
      </c>
      <c r="P54" t="n">
        <v>51251.4532853593</v>
      </c>
      <c r="Q54" t="n">
        <v>58939.1239581653</v>
      </c>
      <c r="R54" t="n">
        <v>66632.6570640151</v>
      </c>
      <c r="S54" t="n">
        <v>73551.6198063756</v>
      </c>
      <c r="T54" t="n">
        <v>79420.2548688985</v>
      </c>
      <c r="U54" t="n">
        <v>79859.8957169142</v>
      </c>
      <c r="V54" t="n">
        <v>79708.1075241928</v>
      </c>
      <c r="W54" t="n">
        <v>79605.2528003859</v>
      </c>
      <c r="X54" t="n">
        <v>78361.4088281687</v>
      </c>
      <c r="Y54" t="n">
        <v>76742.7654860582</v>
      </c>
      <c r="Z54" t="n">
        <v>75683.4125368571</v>
      </c>
      <c r="AA54" t="n">
        <v>74208.9959466283</v>
      </c>
      <c r="AB54" t="n">
        <v>72927.991626839</v>
      </c>
      <c r="AC54" t="n">
        <v>73972.4103328564</v>
      </c>
      <c r="AD54" t="n">
        <v>75308.8366906312</v>
      </c>
      <c r="AE54" t="n">
        <v>74962.7652643565</v>
      </c>
      <c r="AF54" t="n">
        <v>74561.9458793495</v>
      </c>
    </row>
    <row r="55">
      <c r="A55" t="s">
        <v>199</v>
      </c>
      <c r="B55" t="s">
        <v>478</v>
      </c>
      <c r="C55" t="s">
        <v>317</v>
      </c>
      <c r="D55" t="s">
        <v>479</v>
      </c>
      <c r="E55" t="s">
        <v>318</v>
      </c>
      <c r="F55"/>
      <c r="G55" t="n">
        <v>5059.07636301591</v>
      </c>
      <c r="H55" t="n">
        <v>5458.50174629393</v>
      </c>
      <c r="I55" t="n">
        <v>5940.30144426572</v>
      </c>
      <c r="J55" t="n">
        <v>6373.93891032401</v>
      </c>
      <c r="K55" t="n">
        <v>6689.11210085797</v>
      </c>
      <c r="L55" t="n">
        <v>7264.21593597525</v>
      </c>
      <c r="M55" t="n">
        <v>7772.39058919191</v>
      </c>
      <c r="N55" t="n">
        <v>8348.32519400123</v>
      </c>
      <c r="O55" t="n">
        <v>8904.34107831666</v>
      </c>
      <c r="P55" t="n">
        <v>9529.68599672962</v>
      </c>
      <c r="Q55" t="n">
        <v>10380.6649071809</v>
      </c>
      <c r="R55" t="n">
        <v>11353.282884832</v>
      </c>
      <c r="S55" t="n">
        <v>12152.5083001585</v>
      </c>
      <c r="T55" t="n">
        <v>12390.7767165202</v>
      </c>
      <c r="U55" t="n">
        <v>11800.836803762</v>
      </c>
      <c r="V55" t="n">
        <v>11604.3313095682</v>
      </c>
      <c r="W55" t="n">
        <v>11778.7134968421</v>
      </c>
      <c r="X55" t="n">
        <v>11871.6266228922</v>
      </c>
      <c r="Y55" t="n">
        <v>11925.2331671097</v>
      </c>
      <c r="Z55" t="n">
        <v>12061.8134804534</v>
      </c>
      <c r="AA55" t="n">
        <v>12207.2751742878</v>
      </c>
      <c r="AB55" t="n">
        <v>12497.1870465195</v>
      </c>
      <c r="AC55" t="n">
        <v>12989.8203435846</v>
      </c>
      <c r="AD55" t="n">
        <v>13384.9314441371</v>
      </c>
      <c r="AE55" t="n">
        <v>13699.9459723649</v>
      </c>
      <c r="AF55" t="n">
        <v>13384.4864667651</v>
      </c>
    </row>
    <row r="56">
      <c r="A56" t="s">
        <v>199</v>
      </c>
      <c r="B56" t="s">
        <v>480</v>
      </c>
      <c r="C56" t="s">
        <v>317</v>
      </c>
      <c r="D56" t="s">
        <v>481</v>
      </c>
      <c r="E56" t="s">
        <v>318</v>
      </c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</row>
    <row r="57">
      <c r="A57" t="s">
        <v>199</v>
      </c>
      <c r="B57" t="s">
        <v>482</v>
      </c>
      <c r="C57" t="s">
        <v>317</v>
      </c>
      <c r="D57" t="s">
        <v>483</v>
      </c>
      <c r="E57" t="s">
        <v>318</v>
      </c>
      <c r="F57"/>
      <c r="G57" t="n">
        <v>700411.625987633</v>
      </c>
      <c r="H57" t="n">
        <v>746213.791743699</v>
      </c>
      <c r="I57" t="n">
        <v>804709.845861368</v>
      </c>
      <c r="J57" t="n">
        <v>860612.83871493</v>
      </c>
      <c r="K57" t="n">
        <v>934721.608282747</v>
      </c>
      <c r="L57" t="n">
        <v>1030463.48489358</v>
      </c>
      <c r="M57" t="n">
        <v>1112844.35469462</v>
      </c>
      <c r="N57" t="n">
        <v>1201362.93705187</v>
      </c>
      <c r="O57" t="n">
        <v>1294947.60408434</v>
      </c>
      <c r="P57" t="n">
        <v>1416629.03624173</v>
      </c>
      <c r="Q57" t="n">
        <v>1561648.59400284</v>
      </c>
      <c r="R57" t="n">
        <v>1716017.14095805</v>
      </c>
      <c r="S57" t="n">
        <v>1839711.72587834</v>
      </c>
      <c r="T57" t="n">
        <v>1917005.20933523</v>
      </c>
      <c r="U57" t="n">
        <v>1906388.1425498</v>
      </c>
      <c r="V57" t="n">
        <v>1948065.19727132</v>
      </c>
      <c r="W57" t="n">
        <v>1985004.45792147</v>
      </c>
      <c r="X57" t="n">
        <v>1987188.06115731</v>
      </c>
      <c r="Y57" t="n">
        <v>1965373.79085114</v>
      </c>
      <c r="Z57" t="n">
        <v>1967480.83116799</v>
      </c>
      <c r="AA57" t="n">
        <v>1964347.80340797</v>
      </c>
      <c r="AB57" t="n">
        <v>1969598.31176852</v>
      </c>
      <c r="AC57" t="n">
        <v>2026680.91072532</v>
      </c>
      <c r="AD57" t="n">
        <v>2087333.84101998</v>
      </c>
      <c r="AE57" t="n">
        <v>2114031.66646181</v>
      </c>
      <c r="AF57" t="n">
        <v>2113066.8111964</v>
      </c>
    </row>
    <row r="58">
      <c r="A58" t="s">
        <v>199</v>
      </c>
      <c r="B58" t="s">
        <v>484</v>
      </c>
      <c r="C58" t="s">
        <v>317</v>
      </c>
      <c r="D58" t="s">
        <v>485</v>
      </c>
      <c r="E58" t="s">
        <v>318</v>
      </c>
      <c r="F58"/>
      <c r="G58" t="n">
        <v>700411.625987634</v>
      </c>
      <c r="H58" t="n">
        <v>746213.7917437</v>
      </c>
      <c r="I58" t="n">
        <v>804709.845861367</v>
      </c>
      <c r="J58" t="n">
        <v>860612.838714931</v>
      </c>
      <c r="K58" t="n">
        <v>934721.608282746</v>
      </c>
      <c r="L58" t="n">
        <v>1030463.48489359</v>
      </c>
      <c r="M58" t="n">
        <v>1112843.71584815</v>
      </c>
      <c r="N58" t="n">
        <v>1201362.93705186</v>
      </c>
      <c r="O58" t="n">
        <v>1294947.60408434</v>
      </c>
      <c r="P58" t="n">
        <v>1416629.03624174</v>
      </c>
      <c r="Q58" t="n">
        <v>1561648.59400283</v>
      </c>
      <c r="R58" t="n">
        <v>1716017.14095805</v>
      </c>
      <c r="S58" t="n">
        <v>1839711.72587834</v>
      </c>
      <c r="T58" t="n">
        <v>1917005.20933523</v>
      </c>
      <c r="U58" t="n">
        <v>1906388.1425498</v>
      </c>
      <c r="V58" t="n">
        <v>1948062.38701666</v>
      </c>
      <c r="W58" t="n">
        <v>1985004.45792147</v>
      </c>
      <c r="X58" t="n">
        <v>1987188.0611573</v>
      </c>
      <c r="Y58" t="n">
        <v>1965373.79085114</v>
      </c>
      <c r="Z58" t="n">
        <v>1967480.83116799</v>
      </c>
      <c r="AA58" t="n">
        <v>1964347.80340796</v>
      </c>
      <c r="AB58" t="n">
        <v>1969598.31176852</v>
      </c>
      <c r="AC58" t="n">
        <v>2026680.91072532</v>
      </c>
      <c r="AD58" t="n">
        <v>2087333.84101998</v>
      </c>
      <c r="AE58" t="n">
        <v>2114031.66646181</v>
      </c>
      <c r="AF58" t="n">
        <v>2113066.8111964</v>
      </c>
    </row>
    <row r="59">
      <c r="A59" t="s">
        <v>199</v>
      </c>
      <c r="B59" t="s">
        <v>486</v>
      </c>
      <c r="C59" t="s">
        <v>317</v>
      </c>
      <c r="D59" t="s">
        <v>487</v>
      </c>
      <c r="E59" t="s">
        <v>318</v>
      </c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</row>
  </sheetData>
  <pageMargins left="0.7" right="0.7" top="0.75" bottom="0.75" header="0.3" footer="0.3"/>
  <pageSetup paperSize="9" orientation="portrait" horizontalDpi="300" verticalDpi="300" r:id="rId2"/>
</worksheet>
</file>

<file path=xl/worksheets/sheet1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263</v>
      </c>
      <c r="B1" t="s">
        <v>264</v>
      </c>
      <c r="C1" t="s">
        <v>265</v>
      </c>
      <c r="D1" t="s">
        <v>266</v>
      </c>
      <c r="E1" t="s">
        <v>267</v>
      </c>
      <c r="F1" t="s">
        <v>268</v>
      </c>
      <c r="G1" t="s">
        <v>269</v>
      </c>
      <c r="H1" t="s">
        <v>270</v>
      </c>
      <c r="I1" t="s">
        <v>271</v>
      </c>
      <c r="J1" t="s">
        <v>272</v>
      </c>
      <c r="K1" t="s">
        <v>273</v>
      </c>
      <c r="L1" t="s">
        <v>274</v>
      </c>
      <c r="M1" t="s">
        <v>275</v>
      </c>
      <c r="N1" t="s">
        <v>276</v>
      </c>
      <c r="O1" t="s">
        <v>277</v>
      </c>
      <c r="P1" t="s">
        <v>278</v>
      </c>
      <c r="Q1" t="s">
        <v>279</v>
      </c>
      <c r="R1" t="s">
        <v>280</v>
      </c>
      <c r="S1" t="s">
        <v>281</v>
      </c>
      <c r="T1" t="s">
        <v>282</v>
      </c>
      <c r="U1" t="s">
        <v>283</v>
      </c>
      <c r="V1" t="s">
        <v>284</v>
      </c>
      <c r="W1" t="s">
        <v>285</v>
      </c>
      <c r="X1" t="s">
        <v>286</v>
      </c>
      <c r="Y1" t="s">
        <v>287</v>
      </c>
      <c r="Z1" t="s">
        <v>288</v>
      </c>
      <c r="AA1" t="s">
        <v>289</v>
      </c>
      <c r="AB1" t="s">
        <v>290</v>
      </c>
      <c r="AC1" t="s">
        <v>291</v>
      </c>
      <c r="AD1" t="s">
        <v>292</v>
      </c>
      <c r="AE1" t="s">
        <v>293</v>
      </c>
      <c r="AF1" t="s">
        <v>294</v>
      </c>
    </row>
    <row r="2">
      <c r="A2" t="s">
        <v>201</v>
      </c>
      <c r="B2" t="s">
        <v>295</v>
      </c>
      <c r="C2" t="s">
        <v>317</v>
      </c>
      <c r="D2" t="s">
        <v>297</v>
      </c>
      <c r="E2" t="s">
        <v>318</v>
      </c>
      <c r="F2"/>
      <c r="G2" t="n">
        <v>77.2775113939171</v>
      </c>
      <c r="H2" t="n">
        <v>84.1810936244412</v>
      </c>
      <c r="I2" t="n">
        <v>89.1370427380042</v>
      </c>
      <c r="J2" t="n">
        <v>95.4040544489775</v>
      </c>
      <c r="K2" t="n">
        <v>108.897396621062</v>
      </c>
      <c r="L2" t="n">
        <v>120.815632504703</v>
      </c>
      <c r="M2" t="n">
        <v>141.28002847601</v>
      </c>
      <c r="N2" t="n">
        <v>165.965821735804</v>
      </c>
      <c r="O2" t="n">
        <v>185.576532477748</v>
      </c>
      <c r="P2" t="n">
        <v>207.492825878223</v>
      </c>
      <c r="Q2" t="n">
        <v>231.13604090308</v>
      </c>
      <c r="R2" t="n">
        <v>255.768550291539</v>
      </c>
      <c r="S2" t="n">
        <v>285.470700651777</v>
      </c>
      <c r="T2" t="n">
        <v>307.235524104348</v>
      </c>
      <c r="U2" t="n">
        <v>322.786977355274</v>
      </c>
      <c r="V2" t="n">
        <v>326.506284617201</v>
      </c>
      <c r="W2" t="n">
        <v>349.360341586007</v>
      </c>
      <c r="X2" t="n">
        <v>359.643884636233</v>
      </c>
      <c r="Y2" t="n">
        <v>387.967993294171</v>
      </c>
      <c r="Z2" t="n">
        <v>398.124060840791</v>
      </c>
      <c r="AA2" t="n">
        <v>412.163642161776</v>
      </c>
      <c r="AB2" t="n">
        <v>441.079136473144</v>
      </c>
      <c r="AC2" t="n">
        <v>474.411399036053</v>
      </c>
      <c r="AD2" t="n">
        <v>509.397940397835</v>
      </c>
      <c r="AE2" t="n">
        <v>542.444900754069</v>
      </c>
      <c r="AF2" t="n">
        <v>572.084970927679</v>
      </c>
    </row>
    <row r="3">
      <c r="A3" t="s">
        <v>201</v>
      </c>
      <c r="B3" t="s">
        <v>374</v>
      </c>
      <c r="C3" t="s">
        <v>317</v>
      </c>
      <c r="D3" t="s">
        <v>375</v>
      </c>
      <c r="E3" t="s">
        <v>318</v>
      </c>
      <c r="F3"/>
      <c r="G3" t="n">
        <v>30.0239250476462</v>
      </c>
      <c r="H3" t="n">
        <v>33.2911752181259</v>
      </c>
      <c r="I3" t="n">
        <v>37.0715133163061</v>
      </c>
      <c r="J3" t="n">
        <v>41.41666322691</v>
      </c>
      <c r="K3" t="n">
        <v>41.5085179783298</v>
      </c>
      <c r="L3" t="n">
        <v>43.8930576777464</v>
      </c>
      <c r="M3" t="n">
        <v>48.020177501078</v>
      </c>
      <c r="N3" t="n">
        <v>53.8978719356845</v>
      </c>
      <c r="O3" t="n">
        <v>99.324363901326</v>
      </c>
      <c r="P3" t="n">
        <v>115.078959163559</v>
      </c>
      <c r="Q3" t="n">
        <v>109.037149435753</v>
      </c>
      <c r="R3" t="n">
        <v>104.352513371605</v>
      </c>
      <c r="S3" t="n">
        <v>112.514308610298</v>
      </c>
      <c r="T3" t="n">
        <v>111.222037890811</v>
      </c>
      <c r="U3" t="n">
        <v>118.230107976667</v>
      </c>
      <c r="V3" t="n">
        <v>137.910725520329</v>
      </c>
      <c r="W3" t="n">
        <v>137.381110026467</v>
      </c>
      <c r="X3" t="n">
        <v>145.485943507027</v>
      </c>
      <c r="Y3" t="n">
        <v>181.098498542799</v>
      </c>
      <c r="Z3" t="n">
        <v>206.030851519879</v>
      </c>
      <c r="AA3" t="n">
        <v>224.60305369534</v>
      </c>
      <c r="AB3" t="n">
        <v>218.617045728593</v>
      </c>
      <c r="AC3" t="n">
        <v>154.790707747863</v>
      </c>
      <c r="AD3" t="n">
        <v>136.692109688476</v>
      </c>
      <c r="AE3" t="n">
        <v>130.485556763803</v>
      </c>
      <c r="AF3" t="n">
        <v>106.177271848294</v>
      </c>
    </row>
    <row r="4">
      <c r="A4" t="s">
        <v>201</v>
      </c>
      <c r="B4" t="s">
        <v>376</v>
      </c>
      <c r="C4" t="s">
        <v>317</v>
      </c>
      <c r="D4" t="s">
        <v>377</v>
      </c>
      <c r="E4" t="s">
        <v>318</v>
      </c>
      <c r="F4"/>
      <c r="G4" t="n">
        <v>7247.18098436597</v>
      </c>
      <c r="H4" t="n">
        <v>7929.89895735409</v>
      </c>
      <c r="I4" t="n">
        <v>8492.7603654523</v>
      </c>
      <c r="J4" t="n">
        <v>9225.11397273828</v>
      </c>
      <c r="K4" t="n">
        <v>9546.82622620596</v>
      </c>
      <c r="L4" t="n">
        <v>9983.66593417993</v>
      </c>
      <c r="M4" t="n">
        <v>10871.8237257473</v>
      </c>
      <c r="N4" t="n">
        <v>12118.3176202409</v>
      </c>
      <c r="O4" t="n">
        <v>13184.5912840949</v>
      </c>
      <c r="P4" t="n">
        <v>14374.3196675623</v>
      </c>
      <c r="Q4" t="n">
        <v>15979.3201765582</v>
      </c>
      <c r="R4" t="n">
        <v>17496.5337386696</v>
      </c>
      <c r="S4" t="n">
        <v>19521.768329709</v>
      </c>
      <c r="T4" t="n">
        <v>20573.1836131051</v>
      </c>
      <c r="U4" t="n">
        <v>21935.4170826554</v>
      </c>
      <c r="V4" t="n">
        <v>22520.3337944835</v>
      </c>
      <c r="W4" t="n">
        <v>24168.0910555337</v>
      </c>
      <c r="X4" t="n">
        <v>25223.4865745654</v>
      </c>
      <c r="Y4" t="n">
        <v>26116.8692948717</v>
      </c>
      <c r="Z4" t="n">
        <v>27240.8284567584</v>
      </c>
      <c r="AA4" t="n">
        <v>28860.7112468186</v>
      </c>
      <c r="AB4" t="n">
        <v>29851.5618619646</v>
      </c>
      <c r="AC4" t="n">
        <v>31476.9951603169</v>
      </c>
      <c r="AD4" t="n">
        <v>32770.0336889079</v>
      </c>
      <c r="AE4" t="n">
        <v>33091.4563422546</v>
      </c>
      <c r="AF4" t="n">
        <v>33592.1757331705</v>
      </c>
    </row>
    <row r="5">
      <c r="A5" t="s">
        <v>201</v>
      </c>
      <c r="B5" t="s">
        <v>378</v>
      </c>
      <c r="C5" t="s">
        <v>317</v>
      </c>
      <c r="D5" t="s">
        <v>379</v>
      </c>
      <c r="E5" t="s">
        <v>318</v>
      </c>
      <c r="F5"/>
      <c r="G5" t="n">
        <v>498.785602649446</v>
      </c>
      <c r="H5" t="n">
        <v>569.376150124883</v>
      </c>
      <c r="I5" t="n">
        <v>629.67427468891</v>
      </c>
      <c r="J5" t="n">
        <v>659.842703524357</v>
      </c>
      <c r="K5" t="n">
        <v>610.06000414339</v>
      </c>
      <c r="L5" t="n">
        <v>612.045126491368</v>
      </c>
      <c r="M5" t="n">
        <v>624.912179854471</v>
      </c>
      <c r="N5" t="n">
        <v>670.133358984677</v>
      </c>
      <c r="O5" t="n">
        <v>755.53484755768</v>
      </c>
      <c r="P5" t="n">
        <v>821.113155496659</v>
      </c>
      <c r="Q5" t="n">
        <v>986.302503140633</v>
      </c>
      <c r="R5" t="n">
        <v>1168.27701647196</v>
      </c>
      <c r="S5" t="n">
        <v>1366.03082741253</v>
      </c>
      <c r="T5" t="n">
        <v>1428.23287705759</v>
      </c>
      <c r="U5" t="n">
        <v>1567.48665200173</v>
      </c>
      <c r="V5" t="n">
        <v>1742.30713839977</v>
      </c>
      <c r="W5" t="n">
        <v>2058.74103663959</v>
      </c>
      <c r="X5" t="n">
        <v>2316.86521955801</v>
      </c>
      <c r="Y5" t="n">
        <v>2507.11402226943</v>
      </c>
      <c r="Z5" t="n">
        <v>2787.65538763998</v>
      </c>
      <c r="AA5" t="n">
        <v>3195.84479761491</v>
      </c>
      <c r="AB5" t="n">
        <v>3457.43114807928</v>
      </c>
      <c r="AC5" t="n">
        <v>3687.45804374334</v>
      </c>
      <c r="AD5" t="n">
        <v>3915.68530358919</v>
      </c>
      <c r="AE5" t="n">
        <v>4097.97625881126</v>
      </c>
      <c r="AF5" t="n">
        <v>4198.29603965175</v>
      </c>
    </row>
    <row r="6">
      <c r="A6" t="s">
        <v>201</v>
      </c>
      <c r="B6" t="s">
        <v>380</v>
      </c>
      <c r="C6" t="s">
        <v>317</v>
      </c>
      <c r="D6" t="s">
        <v>381</v>
      </c>
      <c r="E6" t="s">
        <v>318</v>
      </c>
      <c r="F6"/>
      <c r="G6" t="n">
        <v>132.538796824509</v>
      </c>
      <c r="H6" t="n">
        <v>130.730715243083</v>
      </c>
      <c r="I6" t="n">
        <v>151.269587393029</v>
      </c>
      <c r="J6" t="n">
        <v>171.614073177676</v>
      </c>
      <c r="K6" t="n">
        <v>190.021417235712</v>
      </c>
      <c r="L6" t="n">
        <v>202.384678769942</v>
      </c>
      <c r="M6" t="n">
        <v>221.772166751051</v>
      </c>
      <c r="N6" t="n">
        <v>254.087237927615</v>
      </c>
      <c r="O6" t="n">
        <v>292.963709235424</v>
      </c>
      <c r="P6" t="n">
        <v>319.204797938434</v>
      </c>
      <c r="Q6" t="n">
        <v>386.189952574169</v>
      </c>
      <c r="R6" t="n">
        <v>457.826453499907</v>
      </c>
      <c r="S6" t="n">
        <v>527.274191272852</v>
      </c>
      <c r="T6" t="n">
        <v>563.001664630123</v>
      </c>
      <c r="U6" t="n">
        <v>639.568884139321</v>
      </c>
      <c r="V6" t="n">
        <v>662.364956895006</v>
      </c>
      <c r="W6" t="n">
        <v>706.313769601375</v>
      </c>
      <c r="X6" t="n">
        <v>733.008504049956</v>
      </c>
      <c r="Y6" t="n">
        <v>777.60850715812</v>
      </c>
      <c r="Z6" t="n">
        <v>823.230676132788</v>
      </c>
      <c r="AA6" t="n">
        <v>879.321781323377</v>
      </c>
      <c r="AB6" t="n">
        <v>902.437144786505</v>
      </c>
      <c r="AC6" t="n">
        <v>930.183685524959</v>
      </c>
      <c r="AD6" t="n">
        <v>955.160467948383</v>
      </c>
      <c r="AE6" t="n">
        <v>955.51917152523</v>
      </c>
      <c r="AF6" t="n">
        <v>960.78419915574</v>
      </c>
    </row>
    <row r="7">
      <c r="A7" t="s">
        <v>201</v>
      </c>
      <c r="B7" t="s">
        <v>382</v>
      </c>
      <c r="C7" t="s">
        <v>317</v>
      </c>
      <c r="D7" t="s">
        <v>383</v>
      </c>
      <c r="E7" t="s">
        <v>318</v>
      </c>
      <c r="F7"/>
      <c r="G7" t="n">
        <v>202.757502120399</v>
      </c>
      <c r="H7" t="n">
        <v>190.031862575659</v>
      </c>
      <c r="I7" t="n">
        <v>190.796787467202</v>
      </c>
      <c r="J7" t="n">
        <v>206.386726778347</v>
      </c>
      <c r="K7" t="n">
        <v>211.779727954508</v>
      </c>
      <c r="L7" t="n">
        <v>218.261028625903</v>
      </c>
      <c r="M7" t="n">
        <v>231.007530282182</v>
      </c>
      <c r="N7" t="n">
        <v>253.222840626643</v>
      </c>
      <c r="O7" t="n">
        <v>286.231654584943</v>
      </c>
      <c r="P7" t="n">
        <v>348.509422309365</v>
      </c>
      <c r="Q7" t="n">
        <v>427.519050294247</v>
      </c>
      <c r="R7" t="n">
        <v>471.359825980415</v>
      </c>
      <c r="S7" t="n">
        <v>528.203124492068</v>
      </c>
      <c r="T7" t="n">
        <v>532.63129744954</v>
      </c>
      <c r="U7" t="n">
        <v>556.742717749536</v>
      </c>
      <c r="V7" t="n">
        <v>535.478084539488</v>
      </c>
      <c r="W7" t="n">
        <v>594.014335251736</v>
      </c>
      <c r="X7" t="n">
        <v>630.033866762149</v>
      </c>
      <c r="Y7" t="n">
        <v>646.973154718264</v>
      </c>
      <c r="Z7" t="n">
        <v>710.726344480742</v>
      </c>
      <c r="AA7" t="n">
        <v>841.169069304219</v>
      </c>
      <c r="AB7" t="n">
        <v>907.778168836366</v>
      </c>
      <c r="AC7" t="n">
        <v>945.422031524416</v>
      </c>
      <c r="AD7" t="n">
        <v>1000.93545854452</v>
      </c>
      <c r="AE7" t="n">
        <v>1037.7450438386</v>
      </c>
      <c r="AF7" t="n">
        <v>1033.38130133566</v>
      </c>
    </row>
    <row r="8">
      <c r="A8" t="s">
        <v>201</v>
      </c>
      <c r="B8" t="s">
        <v>384</v>
      </c>
      <c r="C8" t="s">
        <v>317</v>
      </c>
      <c r="D8" t="s">
        <v>385</v>
      </c>
      <c r="E8" t="s">
        <v>318</v>
      </c>
      <c r="F8"/>
      <c r="G8" t="n">
        <v>106.173249024133</v>
      </c>
      <c r="H8" t="n">
        <v>142.711552313736</v>
      </c>
      <c r="I8" t="n">
        <v>145.413359597826</v>
      </c>
      <c r="J8" t="n">
        <v>148.48329557609</v>
      </c>
      <c r="K8" t="n">
        <v>135.315870964901</v>
      </c>
      <c r="L8" t="n">
        <v>138.584533783812</v>
      </c>
      <c r="M8" t="n">
        <v>154.103467799863</v>
      </c>
      <c r="N8" t="n">
        <v>165.435336913021</v>
      </c>
      <c r="O8" t="n">
        <v>166.921932456624</v>
      </c>
      <c r="P8" t="n">
        <v>183.985737461941</v>
      </c>
      <c r="Q8" t="n">
        <v>209.057610558051</v>
      </c>
      <c r="R8" t="n">
        <v>242.75047586679</v>
      </c>
      <c r="S8" t="n">
        <v>272.44379218365</v>
      </c>
      <c r="T8" t="n">
        <v>300.565438558643</v>
      </c>
      <c r="U8" t="n">
        <v>364.54126354634</v>
      </c>
      <c r="V8" t="n">
        <v>422.109826575545</v>
      </c>
      <c r="W8" t="n">
        <v>494.086827374671</v>
      </c>
      <c r="X8" t="n">
        <v>555.665770817994</v>
      </c>
      <c r="Y8" t="n">
        <v>626.378150664624</v>
      </c>
      <c r="Z8" t="n">
        <v>704.66595425167</v>
      </c>
      <c r="AA8" t="n">
        <v>791.550953919587</v>
      </c>
      <c r="AB8" t="n">
        <v>908.486155407613</v>
      </c>
      <c r="AC8" t="n">
        <v>1115.09486562241</v>
      </c>
      <c r="AD8" t="n">
        <v>1353.66774884795</v>
      </c>
      <c r="AE8" t="n">
        <v>1471.26073846236</v>
      </c>
      <c r="AF8" t="n">
        <v>1524.30472142615</v>
      </c>
    </row>
    <row r="9">
      <c r="A9" t="s">
        <v>201</v>
      </c>
      <c r="B9" t="s">
        <v>386</v>
      </c>
      <c r="C9" t="s">
        <v>317</v>
      </c>
      <c r="D9" t="s">
        <v>387</v>
      </c>
      <c r="E9" t="s">
        <v>318</v>
      </c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</row>
    <row r="10">
      <c r="A10" t="s">
        <v>201</v>
      </c>
      <c r="B10" t="s">
        <v>388</v>
      </c>
      <c r="C10" t="s">
        <v>317</v>
      </c>
      <c r="D10" t="s">
        <v>389</v>
      </c>
      <c r="E10" t="s">
        <v>318</v>
      </c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</row>
    <row r="11">
      <c r="A11" t="s">
        <v>201</v>
      </c>
      <c r="B11" t="s">
        <v>390</v>
      </c>
      <c r="C11" t="s">
        <v>317</v>
      </c>
      <c r="D11" t="s">
        <v>391</v>
      </c>
      <c r="E11" t="s">
        <v>318</v>
      </c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</row>
    <row r="12">
      <c r="A12" t="s">
        <v>201</v>
      </c>
      <c r="B12" t="s">
        <v>392</v>
      </c>
      <c r="C12" t="s">
        <v>317</v>
      </c>
      <c r="D12" t="s">
        <v>393</v>
      </c>
      <c r="E12" t="s">
        <v>318</v>
      </c>
      <c r="F12"/>
      <c r="G12" t="n">
        <v>348.70861382348</v>
      </c>
      <c r="H12" t="n">
        <v>382.277572734205</v>
      </c>
      <c r="I12" t="n">
        <v>431.125089228724</v>
      </c>
      <c r="J12" t="n">
        <v>463.424395040544</v>
      </c>
      <c r="K12" t="n">
        <v>457.014964367686</v>
      </c>
      <c r="L12" t="n">
        <v>460.082294864797</v>
      </c>
      <c r="M12" t="n">
        <v>473.541549370937</v>
      </c>
      <c r="N12" t="n">
        <v>532.594937858245</v>
      </c>
      <c r="O12" t="n">
        <v>592.358907501621</v>
      </c>
      <c r="P12" t="n">
        <v>658.048050473658</v>
      </c>
      <c r="Q12" t="n">
        <v>779.057531367144</v>
      </c>
      <c r="R12" t="n">
        <v>916.660318565278</v>
      </c>
      <c r="S12" t="n">
        <v>1112.81236302717</v>
      </c>
      <c r="T12" t="n">
        <v>1194.16942358726</v>
      </c>
      <c r="U12" t="n">
        <v>1407.72332707623</v>
      </c>
      <c r="V12" t="n">
        <v>1465.66885545918</v>
      </c>
      <c r="W12" t="n">
        <v>1619.79298212186</v>
      </c>
      <c r="X12" t="n">
        <v>1732.90399422475</v>
      </c>
      <c r="Y12" t="n">
        <v>1875.71394381426</v>
      </c>
      <c r="Z12" t="n">
        <v>2035.03446204622</v>
      </c>
      <c r="AA12" t="n">
        <v>2212.31331629022</v>
      </c>
      <c r="AB12" t="n">
        <v>2361.62445161636</v>
      </c>
      <c r="AC12" t="n">
        <v>2610.39975721632</v>
      </c>
      <c r="AD12" t="n">
        <v>2826.863878878</v>
      </c>
      <c r="AE12" t="n">
        <v>2905.75820236982</v>
      </c>
      <c r="AF12" t="n">
        <v>3049.72869153037</v>
      </c>
    </row>
    <row r="13">
      <c r="A13" t="s">
        <v>201</v>
      </c>
      <c r="B13" t="s">
        <v>394</v>
      </c>
      <c r="C13" t="s">
        <v>317</v>
      </c>
      <c r="D13" t="s">
        <v>395</v>
      </c>
      <c r="E13" t="s">
        <v>318</v>
      </c>
      <c r="F13"/>
      <c r="G13" t="n">
        <v>268.298091716912</v>
      </c>
      <c r="H13" t="n">
        <v>314.526643913696</v>
      </c>
      <c r="I13" t="n">
        <v>348.484614855607</v>
      </c>
      <c r="J13" t="n">
        <v>392.244196009881</v>
      </c>
      <c r="K13" t="n">
        <v>404.732723051084</v>
      </c>
      <c r="L13" t="n">
        <v>436.487351728449</v>
      </c>
      <c r="M13" t="n">
        <v>489.204782155556</v>
      </c>
      <c r="N13" t="n">
        <v>585.082699330765</v>
      </c>
      <c r="O13" t="n">
        <v>685.619738269694</v>
      </c>
      <c r="P13" t="n">
        <v>784.630354786064</v>
      </c>
      <c r="Q13" t="n">
        <v>966.936990100364</v>
      </c>
      <c r="R13" t="n">
        <v>1079.53964963475</v>
      </c>
      <c r="S13" t="n">
        <v>1327.48297899363</v>
      </c>
      <c r="T13" t="n">
        <v>1391.62942419861</v>
      </c>
      <c r="U13" t="n">
        <v>1599.1069122434</v>
      </c>
      <c r="V13" t="n">
        <v>1663.1744493508</v>
      </c>
      <c r="W13" t="n">
        <v>1883.62960894151</v>
      </c>
      <c r="X13" t="n">
        <v>2016.04258178408</v>
      </c>
      <c r="Y13" t="n">
        <v>2166.03868151561</v>
      </c>
      <c r="Z13" t="n">
        <v>2371.35815189743</v>
      </c>
      <c r="AA13" t="n">
        <v>2609.39464354604</v>
      </c>
      <c r="AB13" t="n">
        <v>2801.80233660816</v>
      </c>
      <c r="AC13" t="n">
        <v>3042.71044046293</v>
      </c>
      <c r="AD13" t="n">
        <v>3216.24189489363</v>
      </c>
      <c r="AE13" t="n">
        <v>3442.41762016549</v>
      </c>
      <c r="AF13" t="n">
        <v>3485.02437972713</v>
      </c>
    </row>
    <row r="14">
      <c r="A14" t="s">
        <v>201</v>
      </c>
      <c r="B14" t="s">
        <v>396</v>
      </c>
      <c r="C14" t="s">
        <v>317</v>
      </c>
      <c r="D14" t="s">
        <v>397</v>
      </c>
      <c r="E14" t="s">
        <v>318</v>
      </c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</row>
    <row r="15">
      <c r="A15" t="s">
        <v>201</v>
      </c>
      <c r="B15" t="s">
        <v>398</v>
      </c>
      <c r="C15" t="s">
        <v>317</v>
      </c>
      <c r="D15" t="s">
        <v>399</v>
      </c>
      <c r="E15" t="s">
        <v>318</v>
      </c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</row>
    <row r="16">
      <c r="A16" t="s">
        <v>201</v>
      </c>
      <c r="B16" t="s">
        <v>400</v>
      </c>
      <c r="C16" t="s">
        <v>317</v>
      </c>
      <c r="D16" t="s">
        <v>401</v>
      </c>
      <c r="E16" t="s">
        <v>318</v>
      </c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</row>
    <row r="17">
      <c r="A17" t="s">
        <v>201</v>
      </c>
      <c r="B17" t="s">
        <v>402</v>
      </c>
      <c r="C17" t="s">
        <v>317</v>
      </c>
      <c r="D17" t="s">
        <v>403</v>
      </c>
      <c r="E17" t="s">
        <v>318</v>
      </c>
      <c r="F17"/>
      <c r="G17" t="n">
        <v>298.850642711273</v>
      </c>
      <c r="H17" t="n">
        <v>343.60252692322</v>
      </c>
      <c r="I17" t="n">
        <v>384.773580425298</v>
      </c>
      <c r="J17" t="n">
        <v>430.738370778316</v>
      </c>
      <c r="K17" t="n">
        <v>465.618330455034</v>
      </c>
      <c r="L17" t="n">
        <v>505.26222687645</v>
      </c>
      <c r="M17" t="n">
        <v>574.289933876205</v>
      </c>
      <c r="N17" t="n">
        <v>668.112003189853</v>
      </c>
      <c r="O17" t="n">
        <v>725.022790583597</v>
      </c>
      <c r="P17" t="n">
        <v>809.574572189286</v>
      </c>
      <c r="Q17" t="n">
        <v>935.131182726396</v>
      </c>
      <c r="R17" t="n">
        <v>1067.57023854516</v>
      </c>
      <c r="S17" t="n">
        <v>1210.34543581716</v>
      </c>
      <c r="T17" t="n">
        <v>1344.20586407257</v>
      </c>
      <c r="U17" t="n">
        <v>1545.93159649226</v>
      </c>
      <c r="V17" t="n">
        <v>1579.55856801571</v>
      </c>
      <c r="W17" t="n">
        <v>1660.71888471559</v>
      </c>
      <c r="X17" t="n">
        <v>1674.86705839034</v>
      </c>
      <c r="Y17" t="n">
        <v>1696.74102264156</v>
      </c>
      <c r="Z17" t="n">
        <v>1718.8089256852</v>
      </c>
      <c r="AA17" t="n">
        <v>1770.81990738339</v>
      </c>
      <c r="AB17" t="n">
        <v>1800.0934775669</v>
      </c>
      <c r="AC17" t="n">
        <v>1882.29081557243</v>
      </c>
      <c r="AD17" t="n">
        <v>1911.74840558754</v>
      </c>
      <c r="AE17" t="n">
        <v>1897.58302890953</v>
      </c>
      <c r="AF17" t="n">
        <v>1877.35131358164</v>
      </c>
    </row>
    <row r="18">
      <c r="A18" t="s">
        <v>201</v>
      </c>
      <c r="B18" t="s">
        <v>404</v>
      </c>
      <c r="C18" t="s">
        <v>317</v>
      </c>
      <c r="D18" t="s">
        <v>405</v>
      </c>
      <c r="E18" t="s">
        <v>318</v>
      </c>
      <c r="F18"/>
      <c r="G18" t="n">
        <v>1585.69170657444</v>
      </c>
      <c r="H18" t="n">
        <v>1536.35248034377</v>
      </c>
      <c r="I18" t="n">
        <v>1495.787053414</v>
      </c>
      <c r="J18" t="n">
        <v>1608.08485371953</v>
      </c>
      <c r="K18" t="n">
        <v>1660.61991701002</v>
      </c>
      <c r="L18" t="n">
        <v>1747.65780015805</v>
      </c>
      <c r="M18" t="n">
        <v>1977.1277642428</v>
      </c>
      <c r="N18" t="n">
        <v>2410.63361804628</v>
      </c>
      <c r="O18" t="n">
        <v>2667.66310711473</v>
      </c>
      <c r="P18" t="n">
        <v>2858.96397797491</v>
      </c>
      <c r="Q18" t="n">
        <v>2987.0476144289</v>
      </c>
      <c r="R18" t="n">
        <v>3061.27212376023</v>
      </c>
      <c r="S18" t="n">
        <v>3225.90379304467</v>
      </c>
      <c r="T18" t="n">
        <v>3395.86190903902</v>
      </c>
      <c r="U18" t="n">
        <v>2882.12321990246</v>
      </c>
      <c r="V18" t="n">
        <v>2450.33044614764</v>
      </c>
      <c r="W18" t="n">
        <v>2350.72209562031</v>
      </c>
      <c r="X18" t="n">
        <v>2246.62997170675</v>
      </c>
      <c r="Y18" t="n">
        <v>2148.3102661496</v>
      </c>
      <c r="Z18" t="n">
        <v>2139.37555681127</v>
      </c>
      <c r="AA18" t="n">
        <v>2284.78633666093</v>
      </c>
      <c r="AB18" t="n">
        <v>2311.22023889866</v>
      </c>
      <c r="AC18" t="n">
        <v>2488.72391144076</v>
      </c>
      <c r="AD18" t="n">
        <v>2590.17821326664</v>
      </c>
      <c r="AE18" t="n">
        <v>2461.07069483131</v>
      </c>
      <c r="AF18" t="n">
        <v>2251.32445452867</v>
      </c>
    </row>
    <row r="19">
      <c r="A19" t="s">
        <v>201</v>
      </c>
      <c r="B19" t="s">
        <v>406</v>
      </c>
      <c r="C19" t="s">
        <v>317</v>
      </c>
      <c r="D19" t="s">
        <v>407</v>
      </c>
      <c r="E19" t="s">
        <v>318</v>
      </c>
      <c r="F19"/>
      <c r="G19" t="n">
        <v>178.882489741873</v>
      </c>
      <c r="H19" t="n">
        <v>209.789077430253</v>
      </c>
      <c r="I19" t="n">
        <v>245.189043345985</v>
      </c>
      <c r="J19" t="n">
        <v>284.12511990232</v>
      </c>
      <c r="K19" t="n">
        <v>289.600322001424</v>
      </c>
      <c r="L19" t="n">
        <v>298.364549519193</v>
      </c>
      <c r="M19" t="n">
        <v>313.189789353207</v>
      </c>
      <c r="N19" t="n">
        <v>340.274676598773</v>
      </c>
      <c r="O19" t="n">
        <v>373.398290965044</v>
      </c>
      <c r="P19" t="n">
        <v>413.296908427154</v>
      </c>
      <c r="Q19" t="n">
        <v>471.713983968629</v>
      </c>
      <c r="R19" t="n">
        <v>527.882258855373</v>
      </c>
      <c r="S19" t="n">
        <v>596.358731872837</v>
      </c>
      <c r="T19" t="n">
        <v>638.754976726085</v>
      </c>
      <c r="U19" t="n">
        <v>731.785430050572</v>
      </c>
      <c r="V19" t="n">
        <v>743.54758522038</v>
      </c>
      <c r="W19" t="n">
        <v>812.655503811088</v>
      </c>
      <c r="X19" t="n">
        <v>866.368669198134</v>
      </c>
      <c r="Y19" t="n">
        <v>911.540671262575</v>
      </c>
      <c r="Z19" t="n">
        <v>972.760093473866</v>
      </c>
      <c r="AA19" t="n">
        <v>1086.70808726026</v>
      </c>
      <c r="AB19" t="n">
        <v>1118.26847492084</v>
      </c>
      <c r="AC19" t="n">
        <v>1190.97031723299</v>
      </c>
      <c r="AD19" t="n">
        <v>1266.36365317263</v>
      </c>
      <c r="AE19" t="n">
        <v>1266.40326509598</v>
      </c>
      <c r="AF19" t="n">
        <v>1274.38628876681</v>
      </c>
    </row>
    <row r="20">
      <c r="A20" t="s">
        <v>201</v>
      </c>
      <c r="B20" t="s">
        <v>408</v>
      </c>
      <c r="C20" t="s">
        <v>317</v>
      </c>
      <c r="D20" t="s">
        <v>409</v>
      </c>
      <c r="E20" t="s">
        <v>318</v>
      </c>
      <c r="F20"/>
      <c r="G20" t="n">
        <v>273.84777865783</v>
      </c>
      <c r="H20" t="n">
        <v>291.174941195521</v>
      </c>
      <c r="I20" t="n">
        <v>307.952768939012</v>
      </c>
      <c r="J20" t="n">
        <v>348.142556927431</v>
      </c>
      <c r="K20" t="n">
        <v>437.839108158469</v>
      </c>
      <c r="L20" t="n">
        <v>558.297453967078</v>
      </c>
      <c r="M20" t="n">
        <v>809.901266792415</v>
      </c>
      <c r="N20" t="n">
        <v>988.913307239631</v>
      </c>
      <c r="O20" t="n">
        <v>1099.17879302468</v>
      </c>
      <c r="P20" t="n">
        <v>1303.56774291346</v>
      </c>
      <c r="Q20" t="n">
        <v>1640.62585508304</v>
      </c>
      <c r="R20" t="n">
        <v>1687.93290599835</v>
      </c>
      <c r="S20" t="n">
        <v>2040.73709052526</v>
      </c>
      <c r="T20" t="n">
        <v>3628.97564549132</v>
      </c>
      <c r="U20" t="n">
        <v>3738.07992337143</v>
      </c>
      <c r="V20" t="n">
        <v>4239.52279992782</v>
      </c>
      <c r="W20" t="n">
        <v>5049.15976876812</v>
      </c>
      <c r="X20" t="n">
        <v>5449.99716583094</v>
      </c>
      <c r="Y20" t="n">
        <v>4924.66802446511</v>
      </c>
      <c r="Z20" t="n">
        <v>4819.10815582092</v>
      </c>
      <c r="AA20" t="n">
        <v>5157.550565889</v>
      </c>
      <c r="AB20" t="n">
        <v>5834.20111634645</v>
      </c>
      <c r="AC20" t="n">
        <v>6073.05351615046</v>
      </c>
      <c r="AD20" t="n">
        <v>6383.57638928309</v>
      </c>
      <c r="AE20" t="n">
        <v>5968.59596518276</v>
      </c>
      <c r="AF20" t="n">
        <v>5659.90391066307</v>
      </c>
    </row>
    <row r="21">
      <c r="A21" t="s">
        <v>201</v>
      </c>
      <c r="B21" t="s">
        <v>410</v>
      </c>
      <c r="C21" t="s">
        <v>317</v>
      </c>
      <c r="D21" t="s">
        <v>411</v>
      </c>
      <c r="E21" t="s">
        <v>318</v>
      </c>
      <c r="F21"/>
      <c r="G21" t="n">
        <v>418.630761152964</v>
      </c>
      <c r="H21" t="n">
        <v>441.990873365889</v>
      </c>
      <c r="I21" t="n">
        <v>470.002254736531</v>
      </c>
      <c r="J21" t="n">
        <v>527.46125391763</v>
      </c>
      <c r="K21" t="n">
        <v>705.415289258351</v>
      </c>
      <c r="L21" t="n">
        <v>879.629572228095</v>
      </c>
      <c r="M21" t="n">
        <v>1177.51280543894</v>
      </c>
      <c r="N21" t="n">
        <v>1410.12200767481</v>
      </c>
      <c r="O21" t="n">
        <v>1595.47071796407</v>
      </c>
      <c r="P21" t="n">
        <v>1879.46601314114</v>
      </c>
      <c r="Q21" t="n">
        <v>2237.3071717592</v>
      </c>
      <c r="R21" t="n">
        <v>2431.93011839232</v>
      </c>
      <c r="S21" t="n">
        <v>3037.15310741345</v>
      </c>
      <c r="T21" t="n">
        <v>4635.15413598136</v>
      </c>
      <c r="U21" t="n">
        <v>4571.95256537975</v>
      </c>
      <c r="V21" t="n">
        <v>4993.79177941339</v>
      </c>
      <c r="W21" t="n">
        <v>5731.51592470791</v>
      </c>
      <c r="X21" t="n">
        <v>6142.22402155661</v>
      </c>
      <c r="Y21" t="n">
        <v>5499.7261878182</v>
      </c>
      <c r="Z21" t="n">
        <v>5454.6707415254</v>
      </c>
      <c r="AA21" t="n">
        <v>5841.78665238148</v>
      </c>
      <c r="AB21" t="n">
        <v>6513.5520180689</v>
      </c>
      <c r="AC21" t="n">
        <v>6706.57190101268</v>
      </c>
      <c r="AD21" t="n">
        <v>6897.7416137559</v>
      </c>
      <c r="AE21" t="n">
        <v>6486.52208047692</v>
      </c>
      <c r="AF21" t="n">
        <v>6218.37385889174</v>
      </c>
    </row>
    <row r="22">
      <c r="A22" t="s">
        <v>201</v>
      </c>
      <c r="B22" t="s">
        <v>412</v>
      </c>
      <c r="C22" t="s">
        <v>317</v>
      </c>
      <c r="D22" t="s">
        <v>413</v>
      </c>
      <c r="E22" t="s">
        <v>318</v>
      </c>
      <c r="F22"/>
      <c r="G22" t="n">
        <v>144.782982495134</v>
      </c>
      <c r="H22" t="n">
        <v>150.815932170368</v>
      </c>
      <c r="I22" t="n">
        <v>162.049485797519</v>
      </c>
      <c r="J22" t="n">
        <v>179.318696990199</v>
      </c>
      <c r="K22" t="n">
        <v>267.576181099882</v>
      </c>
      <c r="L22" t="n">
        <v>321.332118261016</v>
      </c>
      <c r="M22" t="n">
        <v>367.611538646525</v>
      </c>
      <c r="N22" t="n">
        <v>421.208700435182</v>
      </c>
      <c r="O22" t="n">
        <v>496.291924939388</v>
      </c>
      <c r="P22" t="n">
        <v>575.898270227676</v>
      </c>
      <c r="Q22" t="n">
        <v>596.681316676167</v>
      </c>
      <c r="R22" t="n">
        <v>743.997212393977</v>
      </c>
      <c r="S22" t="n">
        <v>996.41601688819</v>
      </c>
      <c r="T22" t="n">
        <v>1006.17849049004</v>
      </c>
      <c r="U22" t="n">
        <v>833.87264200832</v>
      </c>
      <c r="V22" t="n">
        <v>754.268979485571</v>
      </c>
      <c r="W22" t="n">
        <v>682.356155939795</v>
      </c>
      <c r="X22" t="n">
        <v>692.226855725667</v>
      </c>
      <c r="Y22" t="n">
        <v>575.058163353083</v>
      </c>
      <c r="Z22" t="n">
        <v>635.562585704483</v>
      </c>
      <c r="AA22" t="n">
        <v>684.236086492476</v>
      </c>
      <c r="AB22" t="n">
        <v>679.350901722458</v>
      </c>
      <c r="AC22" t="n">
        <v>633.51838486222</v>
      </c>
      <c r="AD22" t="n">
        <v>514.165224472812</v>
      </c>
      <c r="AE22" t="n">
        <v>517.926115294162</v>
      </c>
      <c r="AF22" t="n">
        <v>558.469948228663</v>
      </c>
    </row>
    <row r="23">
      <c r="A23" t="s">
        <v>201</v>
      </c>
      <c r="B23" t="s">
        <v>414</v>
      </c>
      <c r="C23" t="s">
        <v>317</v>
      </c>
      <c r="D23" t="s">
        <v>415</v>
      </c>
      <c r="E23" t="s">
        <v>318</v>
      </c>
      <c r="F23"/>
      <c r="G23" t="n">
        <v>397.633371522906</v>
      </c>
      <c r="H23" t="n">
        <v>433.453975777594</v>
      </c>
      <c r="I23" t="n">
        <v>473.052995087343</v>
      </c>
      <c r="J23" t="n">
        <v>532.840599095136</v>
      </c>
      <c r="K23" t="n">
        <v>517.159236363521</v>
      </c>
      <c r="L23" t="n">
        <v>524.209516705441</v>
      </c>
      <c r="M23" t="n">
        <v>573.434847773262</v>
      </c>
      <c r="N23" t="n">
        <v>670.888589091447</v>
      </c>
      <c r="O23" t="n">
        <v>872.292909762297</v>
      </c>
      <c r="P23" t="n">
        <v>915.196472151301</v>
      </c>
      <c r="Q23" t="n">
        <v>995.903503045756</v>
      </c>
      <c r="R23" t="n">
        <v>1131.3363174573</v>
      </c>
      <c r="S23" t="n">
        <v>1218.23886781268</v>
      </c>
      <c r="T23" t="n">
        <v>1265.71344952024</v>
      </c>
      <c r="U23" t="n">
        <v>1282.28373748249</v>
      </c>
      <c r="V23" t="n">
        <v>1368.2055577293</v>
      </c>
      <c r="W23" t="n">
        <v>1398.45609097494</v>
      </c>
      <c r="X23" t="n">
        <v>1231.17292581361</v>
      </c>
      <c r="Y23" t="n">
        <v>1195.15991530189</v>
      </c>
      <c r="Z23" t="n">
        <v>1198.73789089952</v>
      </c>
      <c r="AA23" t="n">
        <v>1128.88906582141</v>
      </c>
      <c r="AB23" t="n">
        <v>1184.33599322347</v>
      </c>
      <c r="AC23" t="n">
        <v>1150.92944588024</v>
      </c>
      <c r="AD23" t="n">
        <v>1031.78766582745</v>
      </c>
      <c r="AE23" t="n">
        <v>839.203858738585</v>
      </c>
      <c r="AF23" t="n">
        <v>799.454183643082</v>
      </c>
    </row>
    <row r="24">
      <c r="A24" t="s">
        <v>201</v>
      </c>
      <c r="B24" t="s">
        <v>416</v>
      </c>
      <c r="C24" t="s">
        <v>317</v>
      </c>
      <c r="D24" t="s">
        <v>417</v>
      </c>
      <c r="E24" t="s">
        <v>318</v>
      </c>
      <c r="F24"/>
      <c r="G24" t="n">
        <v>736.722409372382</v>
      </c>
      <c r="H24" t="n">
        <v>845.307248859333</v>
      </c>
      <c r="I24" t="n">
        <v>953.074061622581</v>
      </c>
      <c r="J24" t="n">
        <v>1107.85049753496</v>
      </c>
      <c r="K24" t="n">
        <v>1292.94102254323</v>
      </c>
      <c r="L24" t="n">
        <v>1535.5032264978</v>
      </c>
      <c r="M24" t="n">
        <v>1898.08198379773</v>
      </c>
      <c r="N24" t="n">
        <v>2338.75261609716</v>
      </c>
      <c r="O24" t="n">
        <v>2659.32489741474</v>
      </c>
      <c r="P24" t="n">
        <v>2934.14331067352</v>
      </c>
      <c r="Q24" t="n">
        <v>3550.27517784251</v>
      </c>
      <c r="R24" t="n">
        <v>4230.54598159329</v>
      </c>
      <c r="S24" t="n">
        <v>4585.34207704088</v>
      </c>
      <c r="T24" t="n">
        <v>4786.62220759037</v>
      </c>
      <c r="U24" t="n">
        <v>4641.39878704079</v>
      </c>
      <c r="V24" t="n">
        <v>5264.29401920644</v>
      </c>
      <c r="W24" t="n">
        <v>5733.67904136716</v>
      </c>
      <c r="X24" t="n">
        <v>6007.53924166049</v>
      </c>
      <c r="Y24" t="n">
        <v>5700.99247939458</v>
      </c>
      <c r="Z24" t="n">
        <v>5985.51780194036</v>
      </c>
      <c r="AA24" t="n">
        <v>3488.85600303228</v>
      </c>
      <c r="AB24" t="n">
        <v>5023.5820567625</v>
      </c>
      <c r="AC24" t="n">
        <v>6262.62469114117</v>
      </c>
      <c r="AD24" t="n">
        <v>6945.44071090123</v>
      </c>
      <c r="AE24" t="n">
        <v>6815.11174276849</v>
      </c>
      <c r="AF24" t="n">
        <v>8281.31482258725</v>
      </c>
    </row>
    <row r="25">
      <c r="A25" t="s">
        <v>201</v>
      </c>
      <c r="B25" t="s">
        <v>418</v>
      </c>
      <c r="C25" t="s">
        <v>317</v>
      </c>
      <c r="D25" t="s">
        <v>419</v>
      </c>
      <c r="E25" t="s">
        <v>318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</row>
    <row r="26">
      <c r="A26" t="s">
        <v>201</v>
      </c>
      <c r="B26" t="s">
        <v>420</v>
      </c>
      <c r="C26" t="s">
        <v>317</v>
      </c>
      <c r="D26" t="s">
        <v>421</v>
      </c>
      <c r="E26" t="s">
        <v>318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</row>
    <row r="27">
      <c r="A27" t="s">
        <v>201</v>
      </c>
      <c r="B27" t="s">
        <v>422</v>
      </c>
      <c r="C27" t="s">
        <v>317</v>
      </c>
      <c r="D27" t="s">
        <v>423</v>
      </c>
      <c r="E27" t="s">
        <v>318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</row>
    <row r="28">
      <c r="A28" t="s">
        <v>201</v>
      </c>
      <c r="B28" t="s">
        <v>424</v>
      </c>
      <c r="C28" t="s">
        <v>317</v>
      </c>
      <c r="D28" t="s">
        <v>425</v>
      </c>
      <c r="E28" t="s">
        <v>318</v>
      </c>
      <c r="F28"/>
      <c r="G28" t="n">
        <v>226.520363915956</v>
      </c>
      <c r="H28" t="n">
        <v>261.527285603577</v>
      </c>
      <c r="I28" t="n">
        <v>298.159160980509</v>
      </c>
      <c r="J28" t="n">
        <v>347.176897841046</v>
      </c>
      <c r="K28" t="n">
        <v>539.801689478886</v>
      </c>
      <c r="L28" t="n">
        <v>720.664999109515</v>
      </c>
      <c r="M28" t="n">
        <v>879.252042375508</v>
      </c>
      <c r="N28" t="n">
        <v>1046.2325594575</v>
      </c>
      <c r="O28" t="n">
        <v>1199.33334534015</v>
      </c>
      <c r="P28" t="n">
        <v>1370.88335818969</v>
      </c>
      <c r="Q28" t="n">
        <v>1471.67078755354</v>
      </c>
      <c r="R28" t="n">
        <v>1623.34561794936</v>
      </c>
      <c r="S28" t="n">
        <v>1706.01534765501</v>
      </c>
      <c r="T28" t="n">
        <v>1824.92471409499</v>
      </c>
      <c r="U28" t="n">
        <v>2414.81164621742</v>
      </c>
      <c r="V28" t="n">
        <v>2624.60558869424</v>
      </c>
      <c r="W28" t="n">
        <v>2629.68544657738</v>
      </c>
      <c r="X28" t="n">
        <v>2599.64478998799</v>
      </c>
      <c r="Y28" t="n">
        <v>2470.97519549262</v>
      </c>
      <c r="Z28" t="n">
        <v>2306.30861673127</v>
      </c>
      <c r="AA28" t="n">
        <v>2671.96677492503</v>
      </c>
      <c r="AB28" t="n">
        <v>3368.88866470578</v>
      </c>
      <c r="AC28" t="n">
        <v>1967.55095427668</v>
      </c>
      <c r="AD28" t="n">
        <v>5153.88651285184</v>
      </c>
      <c r="AE28" t="n">
        <v>7010.40156209013</v>
      </c>
      <c r="AF28" t="n">
        <v>5776.89483904022</v>
      </c>
    </row>
    <row r="29">
      <c r="A29" t="s">
        <v>201</v>
      </c>
      <c r="B29" t="s">
        <v>426</v>
      </c>
      <c r="C29" t="s">
        <v>317</v>
      </c>
      <c r="D29" t="s">
        <v>427</v>
      </c>
      <c r="E29" t="s">
        <v>318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</row>
    <row r="30">
      <c r="A30" t="s">
        <v>201</v>
      </c>
      <c r="B30" t="s">
        <v>428</v>
      </c>
      <c r="C30" t="s">
        <v>317</v>
      </c>
      <c r="D30" t="s">
        <v>429</v>
      </c>
      <c r="E30" t="s">
        <v>318</v>
      </c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</row>
    <row r="31">
      <c r="A31" t="s">
        <v>201</v>
      </c>
      <c r="B31" t="s">
        <v>430</v>
      </c>
      <c r="C31" t="s">
        <v>317</v>
      </c>
      <c r="D31" t="s">
        <v>431</v>
      </c>
      <c r="E31" t="s">
        <v>318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</row>
    <row r="32">
      <c r="A32" t="s">
        <v>201</v>
      </c>
      <c r="B32" t="s">
        <v>432</v>
      </c>
      <c r="C32" t="s">
        <v>317</v>
      </c>
      <c r="D32" t="s">
        <v>433</v>
      </c>
      <c r="E32" t="s">
        <v>318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</row>
    <row r="33">
      <c r="A33" t="s">
        <v>201</v>
      </c>
      <c r="B33" t="s">
        <v>434</v>
      </c>
      <c r="C33" t="s">
        <v>317</v>
      </c>
      <c r="D33" t="s">
        <v>435</v>
      </c>
      <c r="E33" t="s">
        <v>318</v>
      </c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</row>
    <row r="34">
      <c r="A34" t="s">
        <v>201</v>
      </c>
      <c r="B34" t="s">
        <v>436</v>
      </c>
      <c r="C34" t="s">
        <v>317</v>
      </c>
      <c r="D34" t="s">
        <v>437</v>
      </c>
      <c r="E34" t="s">
        <v>318</v>
      </c>
      <c r="F34"/>
      <c r="G34" t="n">
        <v>105.05828794836</v>
      </c>
      <c r="H34" t="n">
        <v>117.253159335985</v>
      </c>
      <c r="I34" t="n">
        <v>131.074809653046</v>
      </c>
      <c r="J34" t="n">
        <v>153.324586962568</v>
      </c>
      <c r="K34" t="n">
        <v>174.361578207713</v>
      </c>
      <c r="L34" t="n">
        <v>203.677079181502</v>
      </c>
      <c r="M34" t="n">
        <v>239.809448666924</v>
      </c>
      <c r="N34" t="n">
        <v>275.411699290515</v>
      </c>
      <c r="O34" t="n">
        <v>304.126973228025</v>
      </c>
      <c r="P34" t="n">
        <v>320.225238535367</v>
      </c>
      <c r="Q34" t="n">
        <v>320.019902957924</v>
      </c>
      <c r="R34" t="n">
        <v>348.60310654283</v>
      </c>
      <c r="S34" t="n">
        <v>367.022179943379</v>
      </c>
      <c r="T34" t="n">
        <v>351.040506969572</v>
      </c>
      <c r="U34" t="n">
        <v>350.564063374571</v>
      </c>
      <c r="V34" t="n">
        <v>352.620410816104</v>
      </c>
      <c r="W34" t="n">
        <v>259.494858062855</v>
      </c>
      <c r="X34" t="n">
        <v>330.900273090572</v>
      </c>
      <c r="Y34" t="n">
        <v>396.346825942487</v>
      </c>
      <c r="Z34" t="n">
        <v>447.467971530477</v>
      </c>
      <c r="AA34" t="n">
        <v>537.239304921987</v>
      </c>
      <c r="AB34" t="n">
        <v>668.173174916526</v>
      </c>
      <c r="AC34" t="n">
        <v>505.1384608115</v>
      </c>
      <c r="AD34" t="n">
        <v>569.988214768658</v>
      </c>
      <c r="AE34" t="n">
        <v>531.261131254183</v>
      </c>
      <c r="AF34" t="n">
        <v>442.473640185286</v>
      </c>
    </row>
    <row r="35">
      <c r="A35" t="s">
        <v>201</v>
      </c>
      <c r="B35" t="s">
        <v>438</v>
      </c>
      <c r="C35" t="s">
        <v>317</v>
      </c>
      <c r="D35" t="s">
        <v>439</v>
      </c>
      <c r="E35" t="s">
        <v>318</v>
      </c>
      <c r="F35"/>
      <c r="G35" t="n">
        <v>2661.42497078534</v>
      </c>
      <c r="H35" t="n">
        <v>3055.44653993978</v>
      </c>
      <c r="I35" t="n">
        <v>3423.918277017</v>
      </c>
      <c r="J35" t="n">
        <v>3851.53428830097</v>
      </c>
      <c r="K35" t="n">
        <v>5121.96336728936</v>
      </c>
      <c r="L35" t="n">
        <v>6421.8898969958</v>
      </c>
      <c r="M35" t="n">
        <v>7716.5249827115</v>
      </c>
      <c r="N35" t="n">
        <v>9289.46677210307</v>
      </c>
      <c r="O35" t="n">
        <v>10156.8344195254</v>
      </c>
      <c r="P35" t="n">
        <v>11007.3748341883</v>
      </c>
      <c r="Q35" t="n">
        <v>12009.4355133175</v>
      </c>
      <c r="R35" t="n">
        <v>13670.2143571156</v>
      </c>
      <c r="S35" t="n">
        <v>14875.810906466</v>
      </c>
      <c r="T35" t="n">
        <v>15286.1215455851</v>
      </c>
      <c r="U35" t="n">
        <v>17297.0383463368</v>
      </c>
      <c r="V35" t="n">
        <v>19010.5032156664</v>
      </c>
      <c r="W35" t="n">
        <v>20745.9267827051</v>
      </c>
      <c r="X35" t="n">
        <v>21739.9835709314</v>
      </c>
      <c r="Y35" t="n">
        <v>21976.3061416677</v>
      </c>
      <c r="Z35" t="n">
        <v>24225.2663001485</v>
      </c>
      <c r="AA35" t="n">
        <v>28623.8554132457</v>
      </c>
      <c r="AB35" t="n">
        <v>28222.3142706734</v>
      </c>
      <c r="AC35" t="n">
        <v>29356.5109786834</v>
      </c>
      <c r="AD35" t="n">
        <v>28849.7593909898</v>
      </c>
      <c r="AE35" t="n">
        <v>28931.0419772051</v>
      </c>
      <c r="AF35" t="n">
        <v>29566.0378820855</v>
      </c>
    </row>
    <row r="36">
      <c r="A36" t="s">
        <v>201</v>
      </c>
      <c r="B36" t="s">
        <v>440</v>
      </c>
      <c r="C36" t="s">
        <v>317</v>
      </c>
      <c r="D36" t="s">
        <v>441</v>
      </c>
      <c r="E36" t="s">
        <v>318</v>
      </c>
      <c r="F36"/>
      <c r="G36" t="n">
        <v>52.8433227712291</v>
      </c>
      <c r="H36" t="n">
        <v>72.2270047988926</v>
      </c>
      <c r="I36" t="n">
        <v>84.0590546287412</v>
      </c>
      <c r="J36" t="n">
        <v>107.045905848634</v>
      </c>
      <c r="K36" t="n">
        <v>165.43912804531</v>
      </c>
      <c r="L36" t="n">
        <v>239.347061427398</v>
      </c>
      <c r="M36" t="n">
        <v>312.858444453958</v>
      </c>
      <c r="N36" t="n">
        <v>415.066049794966</v>
      </c>
      <c r="O36" t="n">
        <v>540.15619799749</v>
      </c>
      <c r="P36" t="n">
        <v>654.021761754003</v>
      </c>
      <c r="Q36" t="n">
        <v>803.052118765191</v>
      </c>
      <c r="R36" t="n">
        <v>1024.81668367489</v>
      </c>
      <c r="S36" t="n">
        <v>1318.79951048271</v>
      </c>
      <c r="T36" t="n">
        <v>1608.26274578982</v>
      </c>
      <c r="U36" t="n">
        <v>2285.676181393</v>
      </c>
      <c r="V36" t="n">
        <v>2607.99968577242</v>
      </c>
      <c r="W36" t="n">
        <v>2711.9670505028</v>
      </c>
      <c r="X36" t="n">
        <v>2793.32728444323</v>
      </c>
      <c r="Y36" t="n">
        <v>2680.22132762759</v>
      </c>
      <c r="Z36" t="n">
        <v>2738.22758622535</v>
      </c>
      <c r="AA36" t="n">
        <v>2993.42119292808</v>
      </c>
      <c r="AB36" t="n">
        <v>2774.76000120091</v>
      </c>
      <c r="AC36" t="n">
        <v>2805.80978323092</v>
      </c>
      <c r="AD36" t="n">
        <v>2665.69494062926</v>
      </c>
      <c r="AE36" t="n">
        <v>2631.79115263659</v>
      </c>
      <c r="AF36" t="n">
        <v>2621.19966259606</v>
      </c>
    </row>
    <row r="37">
      <c r="A37" t="s">
        <v>201</v>
      </c>
      <c r="B37" t="s">
        <v>442</v>
      </c>
      <c r="C37" t="s">
        <v>317</v>
      </c>
      <c r="D37" t="s">
        <v>443</v>
      </c>
      <c r="E37" t="s">
        <v>318</v>
      </c>
      <c r="F37"/>
      <c r="G37" t="n">
        <v>1035.46369930443</v>
      </c>
      <c r="H37" t="n">
        <v>1185.91536229111</v>
      </c>
      <c r="I37" t="n">
        <v>1314.58765874928</v>
      </c>
      <c r="J37" t="n">
        <v>1501.94873751801</v>
      </c>
      <c r="K37" t="n">
        <v>2213.79488714168</v>
      </c>
      <c r="L37" t="n">
        <v>2976.49722384283</v>
      </c>
      <c r="M37" t="n">
        <v>3642.93233588639</v>
      </c>
      <c r="N37" t="n">
        <v>4568.77060658858</v>
      </c>
      <c r="O37" t="n">
        <v>4824.14511200397</v>
      </c>
      <c r="P37" t="n">
        <v>5271.92719468078</v>
      </c>
      <c r="Q37" t="n">
        <v>5760.29566600912</v>
      </c>
      <c r="R37" t="n">
        <v>6540.62366165236</v>
      </c>
      <c r="S37" t="n">
        <v>6973.01349583112</v>
      </c>
      <c r="T37" t="n">
        <v>6668.78411045787</v>
      </c>
      <c r="U37" t="n">
        <v>7297.97110297523</v>
      </c>
      <c r="V37" t="n">
        <v>8161.69893836867</v>
      </c>
      <c r="W37" t="n">
        <v>8894.70973443318</v>
      </c>
      <c r="X37" t="n">
        <v>8954.9404876424</v>
      </c>
      <c r="Y37" t="n">
        <v>8539.48145006546</v>
      </c>
      <c r="Z37" t="n">
        <v>10215.9663437629</v>
      </c>
      <c r="AA37" t="n">
        <v>13288.5155610439</v>
      </c>
      <c r="AB37" t="n">
        <v>12863.9886389199</v>
      </c>
      <c r="AC37" t="n">
        <v>13298.57541053</v>
      </c>
      <c r="AD37" t="n">
        <v>12837.5518245103</v>
      </c>
      <c r="AE37" t="n">
        <v>12547.9937801767</v>
      </c>
      <c r="AF37" t="n">
        <v>12473.992061407</v>
      </c>
    </row>
    <row r="38">
      <c r="A38" t="s">
        <v>201</v>
      </c>
      <c r="B38" t="s">
        <v>444</v>
      </c>
      <c r="C38" t="s">
        <v>317</v>
      </c>
      <c r="D38" t="s">
        <v>445</v>
      </c>
      <c r="E38" t="s">
        <v>318</v>
      </c>
      <c r="F38"/>
      <c r="G38" t="n">
        <v>486.597661518397</v>
      </c>
      <c r="H38" t="n">
        <v>543.981492159353</v>
      </c>
      <c r="I38" t="n">
        <v>590.407635745159</v>
      </c>
      <c r="J38" t="n">
        <v>642.897979506647</v>
      </c>
      <c r="K38" t="n">
        <v>988.006251670321</v>
      </c>
      <c r="L38" t="n">
        <v>1314.80942617271</v>
      </c>
      <c r="M38" t="n">
        <v>1670.96942372963</v>
      </c>
      <c r="N38" t="n">
        <v>2040.44891276501</v>
      </c>
      <c r="O38" t="n">
        <v>2358.99348804705</v>
      </c>
      <c r="P38" t="n">
        <v>2408.79651897489</v>
      </c>
      <c r="Q38" t="n">
        <v>2468.74233145281</v>
      </c>
      <c r="R38" t="n">
        <v>2810.29671075844</v>
      </c>
      <c r="S38" t="n">
        <v>3010.89341281919</v>
      </c>
      <c r="T38" t="n">
        <v>3217.24322163582</v>
      </c>
      <c r="U38" t="n">
        <v>3731.11862406952</v>
      </c>
      <c r="V38" t="n">
        <v>3918.20878902369</v>
      </c>
      <c r="W38" t="n">
        <v>4736.50661190009</v>
      </c>
      <c r="X38" t="n">
        <v>5110.63109215735</v>
      </c>
      <c r="Y38" t="n">
        <v>5326.05499428676</v>
      </c>
      <c r="Z38" t="n">
        <v>5849.21623849552</v>
      </c>
      <c r="AA38" t="n">
        <v>6455.67341335144</v>
      </c>
      <c r="AB38" t="n">
        <v>6591.22118235488</v>
      </c>
      <c r="AC38" t="n">
        <v>6851.0958557409</v>
      </c>
      <c r="AD38" t="n">
        <v>6878.00159729485</v>
      </c>
      <c r="AE38" t="n">
        <v>7483.50089137109</v>
      </c>
      <c r="AF38" t="n">
        <v>7966.1948784291</v>
      </c>
    </row>
    <row r="39">
      <c r="A39" t="s">
        <v>201</v>
      </c>
      <c r="B39" t="s">
        <v>446</v>
      </c>
      <c r="C39" t="s">
        <v>317</v>
      </c>
      <c r="D39" t="s">
        <v>447</v>
      </c>
      <c r="E39" t="s">
        <v>318</v>
      </c>
      <c r="F39"/>
      <c r="G39" t="n">
        <v>2042.1433876037</v>
      </c>
      <c r="H39" t="n">
        <v>2417.14946560799</v>
      </c>
      <c r="I39" t="n">
        <v>2921.28542919257</v>
      </c>
      <c r="J39" t="n">
        <v>3243.8981736151</v>
      </c>
      <c r="K39" t="n">
        <v>3654.49588382955</v>
      </c>
      <c r="L39" t="n">
        <v>4199.8519079632</v>
      </c>
      <c r="M39" t="n">
        <v>4492.29171850753</v>
      </c>
      <c r="N39" t="n">
        <v>4906.72091254508</v>
      </c>
      <c r="O39" t="n">
        <v>5304.18179650081</v>
      </c>
      <c r="P39" t="n">
        <v>5442.43235789392</v>
      </c>
      <c r="Q39" t="n">
        <v>5718.99337975821</v>
      </c>
      <c r="R39" t="n">
        <v>6197.78915172968</v>
      </c>
      <c r="S39" t="n">
        <v>6661.44099121235</v>
      </c>
      <c r="T39" t="n">
        <v>6848.78895383137</v>
      </c>
      <c r="U39" t="n">
        <v>6823.64851145135</v>
      </c>
      <c r="V39" t="n">
        <v>6826.59651909291</v>
      </c>
      <c r="W39" t="n">
        <v>6493.40185438889</v>
      </c>
      <c r="X39" t="n">
        <v>6174.75478962401</v>
      </c>
      <c r="Y39" t="n">
        <v>6398.36961260883</v>
      </c>
      <c r="Z39" t="n">
        <v>6738.16972134775</v>
      </c>
      <c r="AA39" t="n">
        <v>7896.91730110781</v>
      </c>
      <c r="AB39" t="n">
        <v>8932.45789178112</v>
      </c>
      <c r="AC39" t="n">
        <v>9714.94496187528</v>
      </c>
      <c r="AD39" t="n">
        <v>10624.6782742182</v>
      </c>
      <c r="AE39" t="n">
        <v>12872.9779152078</v>
      </c>
      <c r="AF39" t="n">
        <v>13364.295644124</v>
      </c>
    </row>
    <row r="40">
      <c r="A40" t="s">
        <v>201</v>
      </c>
      <c r="B40" t="s">
        <v>448</v>
      </c>
      <c r="C40" t="s">
        <v>317</v>
      </c>
      <c r="D40" t="s">
        <v>449</v>
      </c>
      <c r="E40" t="s">
        <v>318</v>
      </c>
      <c r="F40"/>
      <c r="G40" t="n">
        <v>34.4536105003707</v>
      </c>
      <c r="H40" t="n">
        <v>38.5068026372896</v>
      </c>
      <c r="I40" t="n">
        <v>44.044420237966</v>
      </c>
      <c r="J40" t="n">
        <v>52.1948395149913</v>
      </c>
      <c r="K40" t="n">
        <v>49.3026459416399</v>
      </c>
      <c r="L40" t="n">
        <v>55.8512914423671</v>
      </c>
      <c r="M40" t="n">
        <v>70.8173687030586</v>
      </c>
      <c r="N40" t="n">
        <v>94.2607965019054</v>
      </c>
      <c r="O40" t="n">
        <v>126.971580598024</v>
      </c>
      <c r="P40" t="n">
        <v>178.500158841665</v>
      </c>
      <c r="Q40" t="n">
        <v>221.781069885478</v>
      </c>
      <c r="R40" t="n">
        <v>281.527133957017</v>
      </c>
      <c r="S40" t="n">
        <v>293.543285104454</v>
      </c>
      <c r="T40" t="n">
        <v>266.271849593768</v>
      </c>
      <c r="U40" t="n">
        <v>259.902670786503</v>
      </c>
      <c r="V40" t="n">
        <v>280.463352986718</v>
      </c>
      <c r="W40" t="n">
        <v>318.275016602236</v>
      </c>
      <c r="X40" t="n">
        <v>299.358046317876</v>
      </c>
      <c r="Y40" t="n">
        <v>3011.70837105263</v>
      </c>
      <c r="Z40" t="n">
        <v>2133.50701641014</v>
      </c>
      <c r="AA40" t="n">
        <v>1619.28915168354</v>
      </c>
      <c r="AB40" t="n">
        <v>1336.94047551352</v>
      </c>
      <c r="AC40" t="n">
        <v>1043.28930169832</v>
      </c>
      <c r="AD40" t="n">
        <v>716.735514888395</v>
      </c>
      <c r="AE40" t="n">
        <v>558.783388225473</v>
      </c>
      <c r="AF40" t="n">
        <v>653.304533987636</v>
      </c>
    </row>
    <row r="41">
      <c r="A41" t="s">
        <v>201</v>
      </c>
      <c r="B41" t="s">
        <v>450</v>
      </c>
      <c r="C41" t="s">
        <v>317</v>
      </c>
      <c r="D41" t="s">
        <v>451</v>
      </c>
      <c r="E41" t="s">
        <v>318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</row>
    <row r="42">
      <c r="A42" t="s">
        <v>201</v>
      </c>
      <c r="B42" t="s">
        <v>452</v>
      </c>
      <c r="C42" t="s">
        <v>317</v>
      </c>
      <c r="D42" t="s">
        <v>453</v>
      </c>
      <c r="E42" t="s">
        <v>318</v>
      </c>
      <c r="F42"/>
      <c r="G42" t="n">
        <v>5857.50738399459</v>
      </c>
      <c r="H42" t="n">
        <v>6126.24191437538</v>
      </c>
      <c r="I42" t="n">
        <v>6363.70614459564</v>
      </c>
      <c r="J42" t="n">
        <v>6556.75737280006</v>
      </c>
      <c r="K42" t="n">
        <v>6651.76051164043</v>
      </c>
      <c r="L42" t="n">
        <v>6774.79710011439</v>
      </c>
      <c r="M42" t="n">
        <v>7275.07128253405</v>
      </c>
      <c r="N42" t="n">
        <v>7950.22797192222</v>
      </c>
      <c r="O42" t="n">
        <v>8524.61518063762</v>
      </c>
      <c r="P42" t="n">
        <v>9317.73011848199</v>
      </c>
      <c r="Q42" t="n">
        <v>10283.5807544682</v>
      </c>
      <c r="R42" t="n">
        <v>11398.3200367638</v>
      </c>
      <c r="S42" t="n">
        <v>12897.3524246585</v>
      </c>
      <c r="T42" t="n">
        <v>14187.4818973998</v>
      </c>
      <c r="U42" t="n">
        <v>16228.8317123843</v>
      </c>
      <c r="V42" t="n">
        <v>17816.9426479214</v>
      </c>
      <c r="W42" t="n">
        <v>19612.5998995716</v>
      </c>
      <c r="X42" t="n">
        <v>20597.812482275</v>
      </c>
      <c r="Y42" t="n">
        <v>22279.3379773973</v>
      </c>
      <c r="Z42" t="n">
        <v>24212.3700198202</v>
      </c>
      <c r="AA42" t="n">
        <v>25322.2636200706</v>
      </c>
      <c r="AB42" t="n">
        <v>26073.0321284833</v>
      </c>
      <c r="AC42" t="n">
        <v>28075.3600464434</v>
      </c>
      <c r="AD42" t="n">
        <v>28652.637720644</v>
      </c>
      <c r="AE42" t="n">
        <v>29150.9103756119</v>
      </c>
      <c r="AF42" t="n">
        <v>30451.076117806</v>
      </c>
    </row>
    <row r="43">
      <c r="A43" t="s">
        <v>201</v>
      </c>
      <c r="B43" t="s">
        <v>454</v>
      </c>
      <c r="C43" t="s">
        <v>317</v>
      </c>
      <c r="D43" t="s">
        <v>455</v>
      </c>
      <c r="E43" t="s">
        <v>318</v>
      </c>
      <c r="F43"/>
      <c r="G43" t="n">
        <v>6244.15954685537</v>
      </c>
      <c r="H43" t="n">
        <v>6558.54363899717</v>
      </c>
      <c r="I43" t="n">
        <v>6851.35503076228</v>
      </c>
      <c r="J43" t="n">
        <v>7132.76229215783</v>
      </c>
      <c r="K43" t="n">
        <v>7200.10544481791</v>
      </c>
      <c r="L43" t="n">
        <v>7325.67790618621</v>
      </c>
      <c r="M43" t="n">
        <v>7848.84739860525</v>
      </c>
      <c r="N43" t="n">
        <v>8565.47700791036</v>
      </c>
      <c r="O43" t="n">
        <v>9230.78769450902</v>
      </c>
      <c r="P43" t="n">
        <v>10076.0943011841</v>
      </c>
      <c r="Q43" t="n">
        <v>11103.304325037</v>
      </c>
      <c r="R43" t="n">
        <v>12278.6734607069</v>
      </c>
      <c r="S43" t="n">
        <v>13885.3067655611</v>
      </c>
      <c r="T43" t="n">
        <v>15176.2394803406</v>
      </c>
      <c r="U43" t="n">
        <v>17496.9150103117</v>
      </c>
      <c r="V43" t="n">
        <v>19228.3453054008</v>
      </c>
      <c r="W43" t="n">
        <v>21478.7750086642</v>
      </c>
      <c r="X43" t="n">
        <v>22561.0138899955</v>
      </c>
      <c r="Y43" t="n">
        <v>24220.5196022108</v>
      </c>
      <c r="Z43" t="n">
        <v>26108.3213271769</v>
      </c>
      <c r="AA43" t="n">
        <v>27772.4898808575</v>
      </c>
      <c r="AB43" t="n">
        <v>28790.4462115701</v>
      </c>
      <c r="AC43" t="n">
        <v>31047.9549689112</v>
      </c>
      <c r="AD43" t="n">
        <v>30126.5333717676</v>
      </c>
      <c r="AE43" t="n">
        <v>30746.4261468887</v>
      </c>
      <c r="AF43" t="n">
        <v>33820.7088907087</v>
      </c>
    </row>
    <row r="44">
      <c r="A44" t="s">
        <v>201</v>
      </c>
      <c r="B44" t="s">
        <v>456</v>
      </c>
      <c r="C44" t="s">
        <v>317</v>
      </c>
      <c r="D44" t="s">
        <v>457</v>
      </c>
      <c r="E44" t="s">
        <v>318</v>
      </c>
      <c r="F44"/>
      <c r="G44" t="n">
        <v>21671.816498543</v>
      </c>
      <c r="H44" t="n">
        <v>23805.2696339485</v>
      </c>
      <c r="I44" t="n">
        <v>25950.6422345748</v>
      </c>
      <c r="J44" t="n">
        <v>28243.8328756202</v>
      </c>
      <c r="K44" t="n">
        <v>31288.2535646722</v>
      </c>
      <c r="L44" t="n">
        <v>34706.4830162084</v>
      </c>
      <c r="M44" t="n">
        <v>39100.0302152293</v>
      </c>
      <c r="N44" t="n">
        <v>44558.9501275432</v>
      </c>
      <c r="O44" t="n">
        <v>49170.9516669543</v>
      </c>
      <c r="P44" t="n">
        <v>53703.6836647194</v>
      </c>
      <c r="Q44" t="n">
        <v>59594.0482343927</v>
      </c>
      <c r="R44" t="n">
        <v>66485.4142222482</v>
      </c>
      <c r="S44" t="n">
        <v>73740.9027369812</v>
      </c>
      <c r="T44" t="n">
        <v>79327.7094680672</v>
      </c>
      <c r="U44" t="n">
        <v>85508.5535310136</v>
      </c>
      <c r="V44" t="n">
        <v>90357.1615194989</v>
      </c>
      <c r="W44" t="n">
        <v>96361.2794822493</v>
      </c>
      <c r="X44" t="n">
        <v>99865.2213183952</v>
      </c>
      <c r="Y44" t="n">
        <v>102066.808907863</v>
      </c>
      <c r="Z44" t="n">
        <v>107474.978096553</v>
      </c>
      <c r="AA44" t="n">
        <v>114320.54332405</v>
      </c>
      <c r="AB44" t="n">
        <v>119843.396705052</v>
      </c>
      <c r="AC44" t="n">
        <v>125113.623413738</v>
      </c>
      <c r="AD44" t="n">
        <v>129507.637621308</v>
      </c>
      <c r="AE44" t="n">
        <v>133296.495649441</v>
      </c>
      <c r="AF44" t="n">
        <v>137773.925426754</v>
      </c>
    </row>
    <row r="45">
      <c r="A45" t="s">
        <v>201</v>
      </c>
      <c r="B45" t="s">
        <v>458</v>
      </c>
      <c r="C45" t="s">
        <v>317</v>
      </c>
      <c r="D45" t="s">
        <v>459</v>
      </c>
      <c r="E45" t="s">
        <v>318</v>
      </c>
      <c r="F45"/>
      <c r="G45" t="n">
        <v>21594.5389871491</v>
      </c>
      <c r="H45" t="n">
        <v>23721.0885403241</v>
      </c>
      <c r="I45" t="n">
        <v>25861.5051918368</v>
      </c>
      <c r="J45" t="n">
        <v>28148.4288211713</v>
      </c>
      <c r="K45" t="n">
        <v>31179.3561680511</v>
      </c>
      <c r="L45" t="n">
        <v>34585.6673837037</v>
      </c>
      <c r="M45" t="n">
        <v>38958.7501867533</v>
      </c>
      <c r="N45" t="n">
        <v>44392.9843058074</v>
      </c>
      <c r="O45" t="n">
        <v>48985.3751344766</v>
      </c>
      <c r="P45" t="n">
        <v>53496.1908388412</v>
      </c>
      <c r="Q45" t="n">
        <v>59362.9121934896</v>
      </c>
      <c r="R45" t="n">
        <v>66229.6456719566</v>
      </c>
      <c r="S45" t="n">
        <v>73455.4320363294</v>
      </c>
      <c r="T45" t="n">
        <v>79020.4739439628</v>
      </c>
      <c r="U45" t="n">
        <v>85185.7665536583</v>
      </c>
      <c r="V45" t="n">
        <v>90030.6552348817</v>
      </c>
      <c r="W45" t="n">
        <v>96011.9191406632</v>
      </c>
      <c r="X45" t="n">
        <v>99505.5774337589</v>
      </c>
      <c r="Y45" t="n">
        <v>101678.840914569</v>
      </c>
      <c r="Z45" t="n">
        <v>107076.854035713</v>
      </c>
      <c r="AA45" t="n">
        <v>113908.379681888</v>
      </c>
      <c r="AB45" t="n">
        <v>119402.317568579</v>
      </c>
      <c r="AC45" t="n">
        <v>124639.212014702</v>
      </c>
      <c r="AD45" t="n">
        <v>128998.23968091</v>
      </c>
      <c r="AE45" t="n">
        <v>132754.050748687</v>
      </c>
      <c r="AF45" t="n">
        <v>137201.840455826</v>
      </c>
    </row>
    <row r="46">
      <c r="A46" t="s">
        <v>201</v>
      </c>
      <c r="B46" t="s">
        <v>460</v>
      </c>
      <c r="C46" t="s">
        <v>317</v>
      </c>
      <c r="D46" t="s">
        <v>461</v>
      </c>
      <c r="E46" t="s">
        <v>318</v>
      </c>
      <c r="F46"/>
      <c r="G46" t="n">
        <v>386.652162860781</v>
      </c>
      <c r="H46" t="n">
        <v>432.301724621789</v>
      </c>
      <c r="I46" t="n">
        <v>487.648886166645</v>
      </c>
      <c r="J46" t="n">
        <v>576.004919357775</v>
      </c>
      <c r="K46" t="n">
        <v>548.344933177486</v>
      </c>
      <c r="L46" t="n">
        <v>550.880806071823</v>
      </c>
      <c r="M46" t="n">
        <v>573.776116071202</v>
      </c>
      <c r="N46" t="n">
        <v>615.249035988137</v>
      </c>
      <c r="O46" t="n">
        <v>706.172513871401</v>
      </c>
      <c r="P46" t="n">
        <v>758.364182702078</v>
      </c>
      <c r="Q46" t="n">
        <v>819.723570568857</v>
      </c>
      <c r="R46" t="n">
        <v>880.353423943056</v>
      </c>
      <c r="S46" t="n">
        <v>987.954340902651</v>
      </c>
      <c r="T46" t="n">
        <v>988.757582940872</v>
      </c>
      <c r="U46" t="n">
        <v>1268.0832979274</v>
      </c>
      <c r="V46" t="n">
        <v>1411.40265747939</v>
      </c>
      <c r="W46" t="n">
        <v>1866.17510909257</v>
      </c>
      <c r="X46" t="n">
        <v>1963.20140772054</v>
      </c>
      <c r="Y46" t="n">
        <v>1941.18162481352</v>
      </c>
      <c r="Z46" t="n">
        <v>1895.95130735671</v>
      </c>
      <c r="AA46" t="n">
        <v>2450.22626078686</v>
      </c>
      <c r="AB46" t="n">
        <v>2717.41408308687</v>
      </c>
      <c r="AC46" t="n">
        <v>2972.5949224678</v>
      </c>
      <c r="AD46" t="n">
        <v>1473.89565112358</v>
      </c>
      <c r="AE46" t="n">
        <v>1595.51577127681</v>
      </c>
      <c r="AF46" t="n">
        <v>3369.63277290262</v>
      </c>
    </row>
    <row r="47">
      <c r="A47" t="s">
        <v>201</v>
      </c>
      <c r="B47" t="s">
        <v>462</v>
      </c>
      <c r="C47" t="s">
        <v>317</v>
      </c>
      <c r="D47" t="s">
        <v>463</v>
      </c>
      <c r="E47" t="s">
        <v>318</v>
      </c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</row>
    <row r="48">
      <c r="A48" t="s">
        <v>201</v>
      </c>
      <c r="B48" t="s">
        <v>464</v>
      </c>
      <c r="C48" t="s">
        <v>317</v>
      </c>
      <c r="D48" t="s">
        <v>465</v>
      </c>
      <c r="E48" t="s">
        <v>318</v>
      </c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</row>
    <row r="49">
      <c r="A49" t="s">
        <v>201</v>
      </c>
      <c r="B49" t="s">
        <v>466</v>
      </c>
      <c r="C49" t="s">
        <v>317</v>
      </c>
      <c r="D49" t="s">
        <v>467</v>
      </c>
      <c r="E49" t="s">
        <v>318</v>
      </c>
      <c r="F49"/>
      <c r="G49" t="n">
        <v>3944.13897441886</v>
      </c>
      <c r="H49" t="n">
        <v>4595.83849779144</v>
      </c>
      <c r="I49" t="n">
        <v>5200.85896239383</v>
      </c>
      <c r="J49" t="n">
        <v>5822.67293474415</v>
      </c>
      <c r="K49" t="n">
        <v>6529.3422345057</v>
      </c>
      <c r="L49" t="n">
        <v>7221.21254671404</v>
      </c>
      <c r="M49" t="n">
        <v>8237.08215765781</v>
      </c>
      <c r="N49" t="n">
        <v>9347.05388210945</v>
      </c>
      <c r="O49" t="n">
        <v>10256.0690908963</v>
      </c>
      <c r="P49" t="n">
        <v>11568.0228106615</v>
      </c>
      <c r="Q49" t="n">
        <v>12999.1784754315</v>
      </c>
      <c r="R49" t="n">
        <v>14514.572752493</v>
      </c>
      <c r="S49" t="n">
        <v>16318.3354072056</v>
      </c>
      <c r="T49" t="n">
        <v>17995.8778060385</v>
      </c>
      <c r="U49" t="n">
        <v>19471.5605512568</v>
      </c>
      <c r="V49" t="n">
        <v>20269.4241696305</v>
      </c>
      <c r="W49" t="n">
        <v>21340.2884829298</v>
      </c>
      <c r="X49" t="n">
        <v>21417.4783260389</v>
      </c>
      <c r="Y49" t="n">
        <v>21940.6261348899</v>
      </c>
      <c r="Z49" t="n">
        <v>22274.4942272969</v>
      </c>
      <c r="AA49" t="n">
        <v>22736.4119781311</v>
      </c>
      <c r="AB49" t="n">
        <v>23150.086333438</v>
      </c>
      <c r="AC49" t="n">
        <v>23838.9640040243</v>
      </c>
      <c r="AD49" t="n">
        <v>24300.7674633413</v>
      </c>
      <c r="AE49" t="n">
        <v>25082.5742407449</v>
      </c>
      <c r="AF49" t="n">
        <v>26076.724750292</v>
      </c>
    </row>
    <row r="50">
      <c r="A50" t="s">
        <v>201</v>
      </c>
      <c r="B50" t="s">
        <v>468</v>
      </c>
      <c r="C50" t="s">
        <v>317</v>
      </c>
      <c r="D50" t="s">
        <v>469</v>
      </c>
      <c r="E50" t="s">
        <v>318</v>
      </c>
      <c r="F50"/>
      <c r="G50" t="n">
        <v>470.207121714566</v>
      </c>
      <c r="H50" t="n">
        <v>508.60647449326</v>
      </c>
      <c r="I50" t="n">
        <v>558.917066948808</v>
      </c>
      <c r="J50" t="n">
        <v>624.204885552297</v>
      </c>
      <c r="K50" t="n">
        <v>693.747528312242</v>
      </c>
      <c r="L50" t="n">
        <v>782.363517766811</v>
      </c>
      <c r="M50" t="n">
        <v>909.337102883682</v>
      </c>
      <c r="N50" t="n">
        <v>1116.03111671755</v>
      </c>
      <c r="O50" t="n">
        <v>1365.27092484111</v>
      </c>
      <c r="P50" t="n">
        <v>1689.09952661138</v>
      </c>
      <c r="Q50" t="n">
        <v>2068.92802810241</v>
      </c>
      <c r="R50" t="n">
        <v>2502.59469970512</v>
      </c>
      <c r="S50" t="n">
        <v>2965.47782612305</v>
      </c>
      <c r="T50" t="n">
        <v>3419.84917716646</v>
      </c>
      <c r="U50" t="n">
        <v>3684.61485931139</v>
      </c>
      <c r="V50" t="n">
        <v>3893.61385320861</v>
      </c>
      <c r="W50" t="n">
        <v>4131.02165043052</v>
      </c>
      <c r="X50" t="n">
        <v>4327.89041782179</v>
      </c>
      <c r="Y50" t="n">
        <v>4475.05902493933</v>
      </c>
      <c r="Z50" t="n">
        <v>4603.37333336132</v>
      </c>
      <c r="AA50" t="n">
        <v>4711.86741476902</v>
      </c>
      <c r="AB50" t="n">
        <v>4744.60207738062</v>
      </c>
      <c r="AC50" t="n">
        <v>4857.91962409266</v>
      </c>
      <c r="AD50" t="n">
        <v>4953.03273900276</v>
      </c>
      <c r="AE50" t="n">
        <v>5041.07655542386</v>
      </c>
      <c r="AF50" t="n">
        <v>5132.79177244929</v>
      </c>
    </row>
    <row r="51">
      <c r="A51" t="s">
        <v>201</v>
      </c>
      <c r="B51" t="s">
        <v>470</v>
      </c>
      <c r="C51" t="s">
        <v>317</v>
      </c>
      <c r="D51" t="s">
        <v>471</v>
      </c>
      <c r="E51" t="s">
        <v>318</v>
      </c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</row>
    <row r="52">
      <c r="A52" t="s">
        <v>201</v>
      </c>
      <c r="B52" t="s">
        <v>472</v>
      </c>
      <c r="C52" t="s">
        <v>317</v>
      </c>
      <c r="D52" t="s">
        <v>473</v>
      </c>
      <c r="E52" t="s">
        <v>318</v>
      </c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</row>
    <row r="53">
      <c r="A53" t="s">
        <v>201</v>
      </c>
      <c r="B53" t="s">
        <v>474</v>
      </c>
      <c r="C53" t="s">
        <v>317</v>
      </c>
      <c r="D53" t="s">
        <v>475</v>
      </c>
      <c r="E53" t="s">
        <v>318</v>
      </c>
      <c r="F53"/>
      <c r="G53" t="n">
        <v>1350.05692397469</v>
      </c>
      <c r="H53" t="n">
        <v>1479.8089327851</v>
      </c>
      <c r="I53" t="n">
        <v>1648.54467345965</v>
      </c>
      <c r="J53" t="n">
        <v>1804.00502005562</v>
      </c>
      <c r="K53" t="n">
        <v>2205.37632197712</v>
      </c>
      <c r="L53" t="n">
        <v>2577.6373084028</v>
      </c>
      <c r="M53" t="n">
        <v>3044.27701987434</v>
      </c>
      <c r="N53" t="n">
        <v>3540.17580483368</v>
      </c>
      <c r="O53" t="n">
        <v>4195.98964565091</v>
      </c>
      <c r="P53" t="n">
        <v>4871.89782726038</v>
      </c>
      <c r="Q53" t="n">
        <v>5663.29815560719</v>
      </c>
      <c r="R53" t="n">
        <v>6490.29924697754</v>
      </c>
      <c r="S53" t="n">
        <v>7240.0893094831</v>
      </c>
      <c r="T53" t="n">
        <v>7904.73682798285</v>
      </c>
      <c r="U53" t="n">
        <v>7968.87327294713</v>
      </c>
      <c r="V53" t="n">
        <v>7390.18995719087</v>
      </c>
      <c r="W53" t="n">
        <v>6920.8043815361</v>
      </c>
      <c r="X53" t="n">
        <v>7033.78862682709</v>
      </c>
      <c r="Y53" t="n">
        <v>7209.86866327695</v>
      </c>
      <c r="Z53" t="n">
        <v>6926.94492691289</v>
      </c>
      <c r="AA53" t="n">
        <v>6600.33222296998</v>
      </c>
      <c r="AB53" t="n">
        <v>6368.22835936432</v>
      </c>
      <c r="AC53" t="n">
        <v>6014.62781292702</v>
      </c>
      <c r="AD53" t="n">
        <v>5616.38534120906</v>
      </c>
      <c r="AE53" t="n">
        <v>5010.77680973947</v>
      </c>
      <c r="AF53" t="n">
        <v>4962.36126371194</v>
      </c>
    </row>
    <row r="54">
      <c r="A54" t="s">
        <v>201</v>
      </c>
      <c r="B54" t="s">
        <v>476</v>
      </c>
      <c r="C54" t="s">
        <v>317</v>
      </c>
      <c r="D54" t="s">
        <v>477</v>
      </c>
      <c r="E54" t="s">
        <v>318</v>
      </c>
      <c r="F54"/>
      <c r="G54" t="n">
        <v>1485.04097857846</v>
      </c>
      <c r="H54" t="n">
        <v>1627.22622026452</v>
      </c>
      <c r="I54" t="n">
        <v>1809.7512940163</v>
      </c>
      <c r="J54" t="n">
        <v>1985.04959578081</v>
      </c>
      <c r="K54" t="n">
        <v>2384.77791207828</v>
      </c>
      <c r="L54" t="n">
        <v>2747.00428697849</v>
      </c>
      <c r="M54" t="n">
        <v>3213.15105562825</v>
      </c>
      <c r="N54" t="n">
        <v>3717.69664946088</v>
      </c>
      <c r="O54" t="n">
        <v>4379.10673223588</v>
      </c>
      <c r="P54" t="n">
        <v>5060.97632615802</v>
      </c>
      <c r="Q54" t="n">
        <v>5867.64510622392</v>
      </c>
      <c r="R54" t="n">
        <v>6716.32130842813</v>
      </c>
      <c r="S54" t="n">
        <v>7484.81915490523</v>
      </c>
      <c r="T54" t="n">
        <v>8161.4632990533</v>
      </c>
      <c r="U54" t="n">
        <v>8253.50669543126</v>
      </c>
      <c r="V54" t="n">
        <v>7703.44831885837</v>
      </c>
      <c r="W54" t="n">
        <v>7235.51196765466</v>
      </c>
      <c r="X54" t="n">
        <v>7349.37141302637</v>
      </c>
      <c r="Y54" t="n">
        <v>7522.47716071753</v>
      </c>
      <c r="Z54" t="n">
        <v>7165.53435613414</v>
      </c>
      <c r="AA54" t="n">
        <v>6861.06498508104</v>
      </c>
      <c r="AB54" t="n">
        <v>6628.38837918389</v>
      </c>
      <c r="AC54" t="n">
        <v>6295.19978404546</v>
      </c>
      <c r="AD54" t="n">
        <v>5891.69812723266</v>
      </c>
      <c r="AE54" t="n">
        <v>5299.16243503889</v>
      </c>
      <c r="AF54" t="n">
        <v>5233.93368954158</v>
      </c>
    </row>
    <row r="55">
      <c r="A55" t="s">
        <v>201</v>
      </c>
      <c r="B55" t="s">
        <v>478</v>
      </c>
      <c r="C55" t="s">
        <v>317</v>
      </c>
      <c r="D55" t="s">
        <v>479</v>
      </c>
      <c r="E55" t="s">
        <v>318</v>
      </c>
      <c r="F55"/>
      <c r="G55" t="n">
        <v>134.98405460377</v>
      </c>
      <c r="H55" t="n">
        <v>147.417287479415</v>
      </c>
      <c r="I55" t="n">
        <v>161.206620556656</v>
      </c>
      <c r="J55" t="n">
        <v>181.04457572519</v>
      </c>
      <c r="K55" t="n">
        <v>179.401590101166</v>
      </c>
      <c r="L55" t="n">
        <v>169.366978575699</v>
      </c>
      <c r="M55" t="n">
        <v>168.874035753916</v>
      </c>
      <c r="N55" t="n">
        <v>177.520844627205</v>
      </c>
      <c r="O55" t="n">
        <v>183.117086584968</v>
      </c>
      <c r="P55" t="n">
        <v>189.078498897648</v>
      </c>
      <c r="Q55" t="n">
        <v>204.346950616726</v>
      </c>
      <c r="R55" t="n">
        <v>226.02206145059</v>
      </c>
      <c r="S55" t="n">
        <v>244.729845422126</v>
      </c>
      <c r="T55" t="n">
        <v>256.726471070452</v>
      </c>
      <c r="U55" t="n">
        <v>284.633422484133</v>
      </c>
      <c r="V55" t="n">
        <v>313.258361667503</v>
      </c>
      <c r="W55" t="n">
        <v>314.70758611856</v>
      </c>
      <c r="X55" t="n">
        <v>315.582786199277</v>
      </c>
      <c r="Y55" t="n">
        <v>312.608497440572</v>
      </c>
      <c r="Z55" t="n">
        <v>238.589429221253</v>
      </c>
      <c r="AA55" t="n">
        <v>260.732762111054</v>
      </c>
      <c r="AB55" t="n">
        <v>260.16001981957</v>
      </c>
      <c r="AC55" t="n">
        <v>280.571971118442</v>
      </c>
      <c r="AD55" t="n">
        <v>275.312786023603</v>
      </c>
      <c r="AE55" t="n">
        <v>288.385625299415</v>
      </c>
      <c r="AF55" t="n">
        <v>271.572425829636</v>
      </c>
    </row>
    <row r="56">
      <c r="A56" t="s">
        <v>201</v>
      </c>
      <c r="B56" t="s">
        <v>480</v>
      </c>
      <c r="C56" t="s">
        <v>317</v>
      </c>
      <c r="D56" t="s">
        <v>481</v>
      </c>
      <c r="E56" t="s">
        <v>318</v>
      </c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</row>
    <row r="57">
      <c r="A57" t="s">
        <v>201</v>
      </c>
      <c r="B57" t="s">
        <v>482</v>
      </c>
      <c r="C57" t="s">
        <v>317</v>
      </c>
      <c r="D57" t="s">
        <v>483</v>
      </c>
      <c r="E57" t="s">
        <v>318</v>
      </c>
      <c r="F57"/>
      <c r="G57" t="n">
        <v>26901.2605141174</v>
      </c>
      <c r="H57" t="n">
        <v>29080.4385122097</v>
      </c>
      <c r="I57" t="n">
        <v>31414.8351940615</v>
      </c>
      <c r="J57" t="n">
        <v>33939.7413859976</v>
      </c>
      <c r="K57" t="n">
        <v>37280.2189458884</v>
      </c>
      <c r="L57" t="n">
        <v>41247.8780185152</v>
      </c>
      <c r="M57" t="n">
        <v>46490.9648003224</v>
      </c>
      <c r="N57" t="n">
        <v>53040.7724464406</v>
      </c>
      <c r="O57" t="n">
        <v>58411.1500382064</v>
      </c>
      <c r="P57" t="n">
        <v>64154.9340807342</v>
      </c>
      <c r="Q57" t="n">
        <v>71414.4447074258</v>
      </c>
      <c r="R57" t="n">
        <v>79852.9102145119</v>
      </c>
      <c r="S57" t="n">
        <v>88654.2598161795</v>
      </c>
      <c r="T57" t="n">
        <v>95641.5048844566</v>
      </c>
      <c r="U57" t="n">
        <v>102115.420936599</v>
      </c>
      <c r="V57" t="n">
        <v>106843.508424801</v>
      </c>
      <c r="W57" t="n">
        <v>112925.253723252</v>
      </c>
      <c r="X57" t="n">
        <v>115769.3828285</v>
      </c>
      <c r="Y57" t="n">
        <v>120249.202261415</v>
      </c>
      <c r="Z57" t="n">
        <v>124472.063592549</v>
      </c>
      <c r="AA57" t="n">
        <v>130674.28960529</v>
      </c>
      <c r="AB57" t="n">
        <v>136065.408000655</v>
      </c>
      <c r="AC57" t="n">
        <v>141436.083090827</v>
      </c>
      <c r="AD57" t="n">
        <v>145555.161226296</v>
      </c>
      <c r="AE57" t="n">
        <v>149580.198348075</v>
      </c>
      <c r="AF57" t="n">
        <v>154830.246483136</v>
      </c>
    </row>
    <row r="58">
      <c r="A58" t="s">
        <v>201</v>
      </c>
      <c r="B58" t="s">
        <v>484</v>
      </c>
      <c r="C58" t="s">
        <v>317</v>
      </c>
      <c r="D58" t="s">
        <v>485</v>
      </c>
      <c r="E58" t="s">
        <v>318</v>
      </c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</row>
    <row r="59">
      <c r="A59" t="s">
        <v>201</v>
      </c>
      <c r="B59" t="s">
        <v>486</v>
      </c>
      <c r="C59" t="s">
        <v>317</v>
      </c>
      <c r="D59" t="s">
        <v>487</v>
      </c>
      <c r="E59" t="s">
        <v>318</v>
      </c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</row>
  </sheetData>
  <pageMargins left="0.7" right="0.7" top="0.75" bottom="0.75" header="0.3" footer="0.3"/>
  <pageSetup paperSize="9" orientation="portrait" horizontalDpi="300" verticalDpi="300" r:id="rId2"/>
</worksheet>
</file>

<file path=xl/worksheets/sheet1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263</v>
      </c>
      <c r="B1" t="s">
        <v>264</v>
      </c>
      <c r="C1" t="s">
        <v>265</v>
      </c>
      <c r="D1" t="s">
        <v>266</v>
      </c>
      <c r="E1" t="s">
        <v>267</v>
      </c>
      <c r="F1" t="s">
        <v>268</v>
      </c>
      <c r="G1" t="s">
        <v>269</v>
      </c>
      <c r="H1" t="s">
        <v>270</v>
      </c>
      <c r="I1" t="s">
        <v>271</v>
      </c>
      <c r="J1" t="s">
        <v>272</v>
      </c>
      <c r="K1" t="s">
        <v>273</v>
      </c>
      <c r="L1" t="s">
        <v>274</v>
      </c>
      <c r="M1" t="s">
        <v>275</v>
      </c>
      <c r="N1" t="s">
        <v>276</v>
      </c>
      <c r="O1" t="s">
        <v>277</v>
      </c>
      <c r="P1" t="s">
        <v>278</v>
      </c>
      <c r="Q1" t="s">
        <v>279</v>
      </c>
      <c r="R1" t="s">
        <v>280</v>
      </c>
      <c r="S1" t="s">
        <v>281</v>
      </c>
      <c r="T1" t="s">
        <v>282</v>
      </c>
      <c r="U1" t="s">
        <v>283</v>
      </c>
      <c r="V1" t="s">
        <v>284</v>
      </c>
      <c r="W1" t="s">
        <v>285</v>
      </c>
      <c r="X1" t="s">
        <v>286</v>
      </c>
      <c r="Y1" t="s">
        <v>287</v>
      </c>
      <c r="Z1" t="s">
        <v>288</v>
      </c>
      <c r="AA1" t="s">
        <v>289</v>
      </c>
      <c r="AB1" t="s">
        <v>290</v>
      </c>
      <c r="AC1" t="s">
        <v>291</v>
      </c>
      <c r="AD1" t="s">
        <v>292</v>
      </c>
      <c r="AE1" t="s">
        <v>293</v>
      </c>
      <c r="AF1" t="s">
        <v>294</v>
      </c>
    </row>
    <row r="2">
      <c r="A2" t="s">
        <v>203</v>
      </c>
      <c r="B2" t="s">
        <v>295</v>
      </c>
      <c r="C2" t="s">
        <v>317</v>
      </c>
      <c r="D2" t="s">
        <v>297</v>
      </c>
      <c r="E2" t="s">
        <v>318</v>
      </c>
      <c r="F2"/>
      <c r="G2" t="n">
        <v>35003.6548321155</v>
      </c>
      <c r="H2" t="n">
        <v>35939.3070913084</v>
      </c>
      <c r="I2" t="n">
        <v>37372.9802948893</v>
      </c>
      <c r="J2" t="n">
        <v>38663.1750424605</v>
      </c>
      <c r="K2" t="n">
        <v>40421.1698679464</v>
      </c>
      <c r="L2" t="n">
        <v>42662.0867042767</v>
      </c>
      <c r="M2" t="n">
        <v>44586.7937051258</v>
      </c>
      <c r="N2" t="n">
        <v>46639.3215714655</v>
      </c>
      <c r="O2" t="n">
        <v>48748.4456014657</v>
      </c>
      <c r="P2" t="n">
        <v>52006.853194494</v>
      </c>
      <c r="Q2" t="n">
        <v>55119.903052987</v>
      </c>
      <c r="R2" t="n">
        <v>56945.0646131364</v>
      </c>
      <c r="S2" t="n">
        <v>59902.8833680738</v>
      </c>
      <c r="T2" t="n">
        <v>62571.4253455042</v>
      </c>
      <c r="U2" t="n">
        <v>61566.5232885902</v>
      </c>
      <c r="V2" t="n">
        <v>62592.3103519966</v>
      </c>
      <c r="W2" t="n">
        <v>63373.9316514261</v>
      </c>
      <c r="X2" t="n">
        <v>63413.0019701683</v>
      </c>
      <c r="Y2" t="n">
        <v>62769.4280533409</v>
      </c>
      <c r="Z2" t="n">
        <v>63151.1067569776</v>
      </c>
      <c r="AA2" t="n">
        <v>64273.2861710251</v>
      </c>
      <c r="AB2" t="n">
        <v>65996.8135329769</v>
      </c>
      <c r="AC2" t="n">
        <v>69073.2500647324</v>
      </c>
      <c r="AD2" t="n">
        <v>71060.9231148601</v>
      </c>
      <c r="AE2" t="n">
        <v>72246.4717833692</v>
      </c>
      <c r="AF2" t="n">
        <v>72691.7046718603</v>
      </c>
    </row>
    <row r="3">
      <c r="A3" t="s">
        <v>203</v>
      </c>
      <c r="B3" t="s">
        <v>374</v>
      </c>
      <c r="C3" t="s">
        <v>317</v>
      </c>
      <c r="D3" t="s">
        <v>375</v>
      </c>
      <c r="E3" t="s">
        <v>318</v>
      </c>
      <c r="F3"/>
      <c r="G3" t="n">
        <v>6551.19339594382</v>
      </c>
      <c r="H3" t="n">
        <v>6849.59251174144</v>
      </c>
      <c r="I3" t="n">
        <v>7302.52282084655</v>
      </c>
      <c r="J3" t="n">
        <v>7732.94059061204</v>
      </c>
      <c r="K3" t="n">
        <v>7906.91527879508</v>
      </c>
      <c r="L3" t="n">
        <v>8320.2236673466</v>
      </c>
      <c r="M3" t="n">
        <v>8608.51498237133</v>
      </c>
      <c r="N3" t="n">
        <v>8880.5270465644</v>
      </c>
      <c r="O3" t="n">
        <v>9047.81406984118</v>
      </c>
      <c r="P3" t="n">
        <v>9356.17279602574</v>
      </c>
      <c r="Q3" t="n">
        <v>10007.6709184059</v>
      </c>
      <c r="R3" t="n">
        <v>10565.8775266329</v>
      </c>
      <c r="S3" t="n">
        <v>10965.9046414871</v>
      </c>
      <c r="T3" t="n">
        <v>11671.0029319065</v>
      </c>
      <c r="U3" t="n">
        <v>12095.292089021</v>
      </c>
      <c r="V3" t="n">
        <v>12189.5880432641</v>
      </c>
      <c r="W3" t="n">
        <v>12539.8045763912</v>
      </c>
      <c r="X3" t="n">
        <v>12546.1665352093</v>
      </c>
      <c r="Y3" t="n">
        <v>12655.9941092167</v>
      </c>
      <c r="Z3" t="n">
        <v>12696.2374262577</v>
      </c>
      <c r="AA3" t="n">
        <v>12548.0661051244</v>
      </c>
      <c r="AB3" t="n">
        <v>12336.763699339</v>
      </c>
      <c r="AC3" t="n">
        <v>12616.6246353417</v>
      </c>
      <c r="AD3" t="n">
        <v>13144.5137630883</v>
      </c>
      <c r="AE3" t="n">
        <v>13242.669000784</v>
      </c>
      <c r="AF3" t="n">
        <v>13456.0302122965</v>
      </c>
    </row>
    <row r="4">
      <c r="A4" t="s">
        <v>203</v>
      </c>
      <c r="B4" t="s">
        <v>376</v>
      </c>
      <c r="C4" t="s">
        <v>317</v>
      </c>
      <c r="D4" t="s">
        <v>377</v>
      </c>
      <c r="E4" t="s">
        <v>318</v>
      </c>
      <c r="F4"/>
      <c r="G4" t="n">
        <v>119556.301276603</v>
      </c>
      <c r="H4" t="n">
        <v>126602.867393142</v>
      </c>
      <c r="I4" t="n">
        <v>137105.515647184</v>
      </c>
      <c r="J4" t="n">
        <v>147317.658373298</v>
      </c>
      <c r="K4" t="n">
        <v>157065.301660217</v>
      </c>
      <c r="L4" t="n">
        <v>169653.381967109</v>
      </c>
      <c r="M4" t="n">
        <v>178637.405061183</v>
      </c>
      <c r="N4" t="n">
        <v>186884.142547257</v>
      </c>
      <c r="O4" t="n">
        <v>195339.710776219</v>
      </c>
      <c r="P4" t="n">
        <v>204359.808847479</v>
      </c>
      <c r="Q4" t="n">
        <v>216051.035608322</v>
      </c>
      <c r="R4" t="n">
        <v>228256.315285385</v>
      </c>
      <c r="S4" t="n">
        <v>238190.685118377</v>
      </c>
      <c r="T4" t="n">
        <v>239380.050488945</v>
      </c>
      <c r="U4" t="n">
        <v>230632.777207808</v>
      </c>
      <c r="V4" t="n">
        <v>229388.417048951</v>
      </c>
      <c r="W4" t="n">
        <v>229811.88752035</v>
      </c>
      <c r="X4" t="n">
        <v>227964.311899691</v>
      </c>
      <c r="Y4" t="n">
        <v>220727.222711978</v>
      </c>
      <c r="Z4" t="n">
        <v>222682.18789639</v>
      </c>
      <c r="AA4" t="n">
        <v>226296.730055602</v>
      </c>
      <c r="AB4" t="n">
        <v>231275.957292867</v>
      </c>
      <c r="AC4" t="n">
        <v>243223.735936977</v>
      </c>
      <c r="AD4" t="n">
        <v>257190.152206952</v>
      </c>
      <c r="AE4" t="n">
        <v>265604.167611905</v>
      </c>
      <c r="AF4" t="n">
        <v>270633.955846413</v>
      </c>
    </row>
    <row r="5">
      <c r="A5" t="s">
        <v>203</v>
      </c>
      <c r="B5" t="s">
        <v>378</v>
      </c>
      <c r="C5" t="s">
        <v>317</v>
      </c>
      <c r="D5" t="s">
        <v>379</v>
      </c>
      <c r="E5" t="s">
        <v>318</v>
      </c>
      <c r="F5"/>
      <c r="G5" t="n">
        <v>23231.8060579194</v>
      </c>
      <c r="H5" t="n">
        <v>24686.1039361525</v>
      </c>
      <c r="I5" t="n">
        <v>26819.9290538599</v>
      </c>
      <c r="J5" t="n">
        <v>28950.2642567997</v>
      </c>
      <c r="K5" t="n">
        <v>30482.4566622181</v>
      </c>
      <c r="L5" t="n">
        <v>32553.038571547</v>
      </c>
      <c r="M5" t="n">
        <v>34401.121880746</v>
      </c>
      <c r="N5" t="n">
        <v>36305.376025783</v>
      </c>
      <c r="O5" t="n">
        <v>38406.9314496642</v>
      </c>
      <c r="P5" t="n">
        <v>40655.231694743</v>
      </c>
      <c r="Q5" t="n">
        <v>43675.0104055629</v>
      </c>
      <c r="R5" t="n">
        <v>46323.4839157088</v>
      </c>
      <c r="S5" t="n">
        <v>49210.9564538882</v>
      </c>
      <c r="T5" t="n">
        <v>50460.7329899708</v>
      </c>
      <c r="U5" t="n">
        <v>50363.5587940513</v>
      </c>
      <c r="V5" t="n">
        <v>51826.03288414</v>
      </c>
      <c r="W5" t="n">
        <v>53608.3743053628</v>
      </c>
      <c r="X5" t="n">
        <v>54863.0266230236</v>
      </c>
      <c r="Y5" t="n">
        <v>54675.3206328372</v>
      </c>
      <c r="Z5" t="n">
        <v>56816.2601122928</v>
      </c>
      <c r="AA5" t="n">
        <v>59419.2576393758</v>
      </c>
      <c r="AB5" t="n">
        <v>62288.7544881785</v>
      </c>
      <c r="AC5" t="n">
        <v>66803.2334249969</v>
      </c>
      <c r="AD5" t="n">
        <v>72038.0613338533</v>
      </c>
      <c r="AE5" t="n">
        <v>75774.6866632659</v>
      </c>
      <c r="AF5" t="n">
        <v>78446.2387066503</v>
      </c>
    </row>
    <row r="6">
      <c r="A6" t="s">
        <v>203</v>
      </c>
      <c r="B6" t="s">
        <v>380</v>
      </c>
      <c r="C6" t="s">
        <v>317</v>
      </c>
      <c r="D6" t="s">
        <v>381</v>
      </c>
      <c r="E6" t="s">
        <v>318</v>
      </c>
      <c r="F6"/>
      <c r="G6" t="n">
        <v>7269.03064178981</v>
      </c>
      <c r="H6" t="n">
        <v>7690.46457371775</v>
      </c>
      <c r="I6" t="n">
        <v>8321.9227116713</v>
      </c>
      <c r="J6" t="n">
        <v>8904.52114682757</v>
      </c>
      <c r="K6" t="n">
        <v>9160.17188931034</v>
      </c>
      <c r="L6" t="n">
        <v>9635.98982921872</v>
      </c>
      <c r="M6" t="n">
        <v>9883.79217803535</v>
      </c>
      <c r="N6" t="n">
        <v>10093.7632421271</v>
      </c>
      <c r="O6" t="n">
        <v>10288.7702410141</v>
      </c>
      <c r="P6" t="n">
        <v>10252.488321311</v>
      </c>
      <c r="Q6" t="n">
        <v>10560.5247263702</v>
      </c>
      <c r="R6" t="n">
        <v>10642.3382427515</v>
      </c>
      <c r="S6" t="n">
        <v>10560.3952970093</v>
      </c>
      <c r="T6" t="n">
        <v>10151.8418992242</v>
      </c>
      <c r="U6" t="n">
        <v>9435.43363132539</v>
      </c>
      <c r="V6" t="n">
        <v>9046.28965002905</v>
      </c>
      <c r="W6" t="n">
        <v>8680.55887001121</v>
      </c>
      <c r="X6" t="n">
        <v>8304.28803674899</v>
      </c>
      <c r="Y6" t="n">
        <v>7888.98948437765</v>
      </c>
      <c r="Z6" t="n">
        <v>7722.15836750072</v>
      </c>
      <c r="AA6" t="n">
        <v>7586.65271311583</v>
      </c>
      <c r="AB6" t="n">
        <v>7466.51259917089</v>
      </c>
      <c r="AC6" t="n">
        <v>7548.69376651714</v>
      </c>
      <c r="AD6" t="n">
        <v>7649.41493208624</v>
      </c>
      <c r="AE6" t="n">
        <v>7616.66982839131</v>
      </c>
      <c r="AF6" t="n">
        <v>7558.63738004114</v>
      </c>
    </row>
    <row r="7">
      <c r="A7" t="s">
        <v>203</v>
      </c>
      <c r="B7" t="s">
        <v>382</v>
      </c>
      <c r="C7" t="s">
        <v>317</v>
      </c>
      <c r="D7" t="s">
        <v>383</v>
      </c>
      <c r="E7" t="s">
        <v>318</v>
      </c>
      <c r="F7"/>
      <c r="G7" t="n">
        <v>9179.51758642908</v>
      </c>
      <c r="H7" t="n">
        <v>9953.38255859789</v>
      </c>
      <c r="I7" t="n">
        <v>11070.5871419053</v>
      </c>
      <c r="J7" t="n">
        <v>12086.5208190466</v>
      </c>
      <c r="K7" t="n">
        <v>13510.1646031507</v>
      </c>
      <c r="L7" t="n">
        <v>14994.4950969861</v>
      </c>
      <c r="M7" t="n">
        <v>16219.3449074477</v>
      </c>
      <c r="N7" t="n">
        <v>17271.1708598039</v>
      </c>
      <c r="O7" t="n">
        <v>18657.321157345</v>
      </c>
      <c r="P7" t="n">
        <v>19989.5566990779</v>
      </c>
      <c r="Q7" t="n">
        <v>21584.1629402831</v>
      </c>
      <c r="R7" t="n">
        <v>23321.2119305029</v>
      </c>
      <c r="S7" t="n">
        <v>24125.2024256492</v>
      </c>
      <c r="T7" t="n">
        <v>23872.3143162721</v>
      </c>
      <c r="U7" t="n">
        <v>22888.5889600524</v>
      </c>
      <c r="V7" t="n">
        <v>22594.4975453588</v>
      </c>
      <c r="W7" t="n">
        <v>22754.3726692895</v>
      </c>
      <c r="X7" t="n">
        <v>22381.8125359742</v>
      </c>
      <c r="Y7" t="n">
        <v>21458.8861984401</v>
      </c>
      <c r="Z7" t="n">
        <v>21456.4878870539</v>
      </c>
      <c r="AA7" t="n">
        <v>21792.1317736594</v>
      </c>
      <c r="AB7" t="n">
        <v>22219.3383930937</v>
      </c>
      <c r="AC7" t="n">
        <v>23037.3506324039</v>
      </c>
      <c r="AD7" t="n">
        <v>24228.0223009572</v>
      </c>
      <c r="AE7" t="n">
        <v>24445.2099932246</v>
      </c>
      <c r="AF7" t="n">
        <v>24160.5574856216</v>
      </c>
    </row>
    <row r="8">
      <c r="A8" t="s">
        <v>203</v>
      </c>
      <c r="B8" t="s">
        <v>384</v>
      </c>
      <c r="C8" t="s">
        <v>317</v>
      </c>
      <c r="D8" t="s">
        <v>385</v>
      </c>
      <c r="E8" t="s">
        <v>318</v>
      </c>
      <c r="F8"/>
      <c r="G8" t="n">
        <v>3811.28331568727</v>
      </c>
      <c r="H8" t="n">
        <v>3951.96260433494</v>
      </c>
      <c r="I8" t="n">
        <v>4131.19301263208</v>
      </c>
      <c r="J8" t="n">
        <v>4296.99952926566</v>
      </c>
      <c r="K8" t="n">
        <v>4674.96043153426</v>
      </c>
      <c r="L8" t="n">
        <v>5153.90544310218</v>
      </c>
      <c r="M8" t="n">
        <v>5458.21771478429</v>
      </c>
      <c r="N8" t="n">
        <v>5677.9041469387</v>
      </c>
      <c r="O8" t="n">
        <v>6263.85717972295</v>
      </c>
      <c r="P8" t="n">
        <v>6883.86675265644</v>
      </c>
      <c r="Q8" t="n">
        <v>7498.57650554947</v>
      </c>
      <c r="R8" t="n">
        <v>8089.98376457536</v>
      </c>
      <c r="S8" t="n">
        <v>8748.26070943097</v>
      </c>
      <c r="T8" t="n">
        <v>10336.4000462338</v>
      </c>
      <c r="U8" t="n">
        <v>11192.033529525</v>
      </c>
      <c r="V8" t="n">
        <v>12357.472539443</v>
      </c>
      <c r="W8" t="n">
        <v>12437.6964495926</v>
      </c>
      <c r="X8" t="n">
        <v>12592.9332807689</v>
      </c>
      <c r="Y8" t="n">
        <v>12120.0697948699</v>
      </c>
      <c r="Z8" t="n">
        <v>12137.642199557</v>
      </c>
      <c r="AA8" t="n">
        <v>12347.4109998334</v>
      </c>
      <c r="AB8" t="n">
        <v>12720.3627171584</v>
      </c>
      <c r="AC8" t="n">
        <v>13973.6017846988</v>
      </c>
      <c r="AD8" t="n">
        <v>15825.8625480938</v>
      </c>
      <c r="AE8" t="n">
        <v>16862.2943197758</v>
      </c>
      <c r="AF8" t="n">
        <v>17454.1795273143</v>
      </c>
    </row>
    <row r="9">
      <c r="A9" t="s">
        <v>203</v>
      </c>
      <c r="B9" t="s">
        <v>386</v>
      </c>
      <c r="C9" t="s">
        <v>317</v>
      </c>
      <c r="D9" t="s">
        <v>387</v>
      </c>
      <c r="E9" t="s">
        <v>318</v>
      </c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</row>
    <row r="10">
      <c r="A10" t="s">
        <v>203</v>
      </c>
      <c r="B10" t="s">
        <v>388</v>
      </c>
      <c r="C10" t="s">
        <v>317</v>
      </c>
      <c r="D10" t="s">
        <v>389</v>
      </c>
      <c r="E10" t="s">
        <v>318</v>
      </c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</row>
    <row r="11">
      <c r="A11" t="s">
        <v>203</v>
      </c>
      <c r="B11" t="s">
        <v>390</v>
      </c>
      <c r="C11" t="s">
        <v>317</v>
      </c>
      <c r="D11" t="s">
        <v>391</v>
      </c>
      <c r="E11" t="s">
        <v>318</v>
      </c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</row>
    <row r="12">
      <c r="A12" t="s">
        <v>203</v>
      </c>
      <c r="B12" t="s">
        <v>392</v>
      </c>
      <c r="C12" t="s">
        <v>317</v>
      </c>
      <c r="D12" t="s">
        <v>393</v>
      </c>
      <c r="E12" t="s">
        <v>318</v>
      </c>
      <c r="F12"/>
      <c r="G12" t="n">
        <v>18574.1139936828</v>
      </c>
      <c r="H12" t="n">
        <v>19523.2201202504</v>
      </c>
      <c r="I12" t="n">
        <v>20889.9779880219</v>
      </c>
      <c r="J12" t="n">
        <v>22228.1547824936</v>
      </c>
      <c r="K12" t="n">
        <v>23738.8541086206</v>
      </c>
      <c r="L12" t="n">
        <v>25779.8385924211</v>
      </c>
      <c r="M12" t="n">
        <v>27254.5701251315</v>
      </c>
      <c r="N12" t="n">
        <v>28755.9202517292</v>
      </c>
      <c r="O12" t="n">
        <v>30315.6290378591</v>
      </c>
      <c r="P12" t="n">
        <v>32037.5669590082</v>
      </c>
      <c r="Q12" t="n">
        <v>33970.8945221222</v>
      </c>
      <c r="R12" t="n">
        <v>36368.1970222657</v>
      </c>
      <c r="S12" t="n">
        <v>37929.938132928</v>
      </c>
      <c r="T12" t="n">
        <v>37693.7476076087</v>
      </c>
      <c r="U12" t="n">
        <v>35802.6331304877</v>
      </c>
      <c r="V12" t="n">
        <v>35087.983769418</v>
      </c>
      <c r="W12" t="n">
        <v>34375.1804075828</v>
      </c>
      <c r="X12" t="n">
        <v>33221.1206802294</v>
      </c>
      <c r="Y12" t="n">
        <v>31423.6759306356</v>
      </c>
      <c r="Z12" t="n">
        <v>30687.5545171164</v>
      </c>
      <c r="AA12" t="n">
        <v>30143.6820596788</v>
      </c>
      <c r="AB12" t="n">
        <v>29780.7671416257</v>
      </c>
      <c r="AC12" t="n">
        <v>30501.7857796195</v>
      </c>
      <c r="AD12" t="n">
        <v>31326.3907293687</v>
      </c>
      <c r="AE12" t="n">
        <v>31393.7477451478</v>
      </c>
      <c r="AF12" t="n">
        <v>31628.5115267616</v>
      </c>
    </row>
    <row r="13">
      <c r="A13" t="s">
        <v>203</v>
      </c>
      <c r="B13" t="s">
        <v>394</v>
      </c>
      <c r="C13" t="s">
        <v>317</v>
      </c>
      <c r="D13" t="s">
        <v>395</v>
      </c>
      <c r="E13" t="s">
        <v>318</v>
      </c>
      <c r="F13"/>
      <c r="G13" t="n">
        <v>23770.6052109323</v>
      </c>
      <c r="H13" t="n">
        <v>24560.3142639617</v>
      </c>
      <c r="I13" t="n">
        <v>25897.3813079313</v>
      </c>
      <c r="J13" t="n">
        <v>27262.7370873173</v>
      </c>
      <c r="K13" t="n">
        <v>28955.9205436308</v>
      </c>
      <c r="L13" t="n">
        <v>31089.4839347521</v>
      </c>
      <c r="M13" t="n">
        <v>32577.8695068238</v>
      </c>
      <c r="N13" t="n">
        <v>34095.6951695258</v>
      </c>
      <c r="O13" t="n">
        <v>35108.136858312</v>
      </c>
      <c r="P13" t="n">
        <v>36820.774312802</v>
      </c>
      <c r="Q13" t="n">
        <v>38646.940494873</v>
      </c>
      <c r="R13" t="n">
        <v>40846.2368615494</v>
      </c>
      <c r="S13" t="n">
        <v>42984.2856896756</v>
      </c>
      <c r="T13" t="n">
        <v>42838.6439708343</v>
      </c>
      <c r="U13" t="n">
        <v>41015.6568715489</v>
      </c>
      <c r="V13" t="n">
        <v>40717.8095250204</v>
      </c>
      <c r="W13" t="n">
        <v>41384.5177620213</v>
      </c>
      <c r="X13" t="n">
        <v>40749.9821105353</v>
      </c>
      <c r="Y13" t="n">
        <v>39421.9799710781</v>
      </c>
      <c r="Z13" t="n">
        <v>39739.6507667061</v>
      </c>
      <c r="AA13" t="n">
        <v>40028.7013903712</v>
      </c>
      <c r="AB13" t="n">
        <v>40686.6590087623</v>
      </c>
      <c r="AC13" t="n">
        <v>42641.5127330783</v>
      </c>
      <c r="AD13" t="n">
        <v>44594.5643453297</v>
      </c>
      <c r="AE13" t="n">
        <v>46635.2332307904</v>
      </c>
      <c r="AF13" t="n">
        <v>46889.8088619002</v>
      </c>
    </row>
    <row r="14">
      <c r="A14" t="s">
        <v>203</v>
      </c>
      <c r="B14" t="s">
        <v>396</v>
      </c>
      <c r="C14" t="s">
        <v>317</v>
      </c>
      <c r="D14" t="s">
        <v>397</v>
      </c>
      <c r="E14" t="s">
        <v>318</v>
      </c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</row>
    <row r="15">
      <c r="A15" t="s">
        <v>203</v>
      </c>
      <c r="B15" t="s">
        <v>398</v>
      </c>
      <c r="C15" t="s">
        <v>317</v>
      </c>
      <c r="D15" t="s">
        <v>399</v>
      </c>
      <c r="E15" t="s">
        <v>318</v>
      </c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</row>
    <row r="16">
      <c r="A16" t="s">
        <v>203</v>
      </c>
      <c r="B16" t="s">
        <v>400</v>
      </c>
      <c r="C16" t="s">
        <v>317</v>
      </c>
      <c r="D16" t="s">
        <v>401</v>
      </c>
      <c r="E16" t="s">
        <v>318</v>
      </c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</row>
    <row r="17">
      <c r="A17" t="s">
        <v>203</v>
      </c>
      <c r="B17" t="s">
        <v>402</v>
      </c>
      <c r="C17" t="s">
        <v>317</v>
      </c>
      <c r="D17" t="s">
        <v>403</v>
      </c>
      <c r="E17" t="s">
        <v>318</v>
      </c>
      <c r="F17"/>
      <c r="G17" t="n">
        <v>2775.65710982737</v>
      </c>
      <c r="H17" t="n">
        <v>2927.89518023665</v>
      </c>
      <c r="I17" t="n">
        <v>3210.22925758398</v>
      </c>
      <c r="J17" t="n">
        <v>3470.0856949016</v>
      </c>
      <c r="K17" t="n">
        <v>3833.46787119781</v>
      </c>
      <c r="L17" t="n">
        <v>4238.96693042128</v>
      </c>
      <c r="M17" t="n">
        <v>4533.50120981047</v>
      </c>
      <c r="N17" t="n">
        <v>4780.81566951894</v>
      </c>
      <c r="O17" t="n">
        <v>4997.35804745185</v>
      </c>
      <c r="P17" t="n">
        <v>5126.93236842658</v>
      </c>
      <c r="Q17" t="n">
        <v>5357.70752948471</v>
      </c>
      <c r="R17" t="n">
        <v>5589.15174352919</v>
      </c>
      <c r="S17" t="n">
        <v>5801.8752301369</v>
      </c>
      <c r="T17" t="n">
        <v>5803.24173762575</v>
      </c>
      <c r="U17" t="n">
        <v>5476.6805333895</v>
      </c>
      <c r="V17" t="n">
        <v>5237.42042316138</v>
      </c>
      <c r="W17" t="n">
        <v>5131.1361589179</v>
      </c>
      <c r="X17" t="n">
        <v>5048.69997629627</v>
      </c>
      <c r="Y17" t="n">
        <v>4867.33530836992</v>
      </c>
      <c r="Z17" t="n">
        <v>4988.0307344273</v>
      </c>
      <c r="AA17" t="n">
        <v>5147.07316207068</v>
      </c>
      <c r="AB17" t="n">
        <v>5323.62016504522</v>
      </c>
      <c r="AC17" t="n">
        <v>5694.29954095758</v>
      </c>
      <c r="AD17" t="n">
        <v>5999.13839851354</v>
      </c>
      <c r="AE17" t="n">
        <v>6171.72489941453</v>
      </c>
      <c r="AF17" t="n">
        <v>6328.8817380102</v>
      </c>
    </row>
    <row r="18">
      <c r="A18" t="s">
        <v>203</v>
      </c>
      <c r="B18" t="s">
        <v>404</v>
      </c>
      <c r="C18" t="s">
        <v>317</v>
      </c>
      <c r="D18" t="s">
        <v>405</v>
      </c>
      <c r="E18" t="s">
        <v>318</v>
      </c>
      <c r="F18"/>
      <c r="G18" t="n">
        <v>9960.01759008618</v>
      </c>
      <c r="H18" t="n">
        <v>10675.701447909</v>
      </c>
      <c r="I18" t="n">
        <v>11949.52394427</v>
      </c>
      <c r="J18" t="n">
        <v>13175.8388322978</v>
      </c>
      <c r="K18" t="n">
        <v>14177.3512052344</v>
      </c>
      <c r="L18" t="n">
        <v>15465.6118584139</v>
      </c>
      <c r="M18" t="n">
        <v>16264.4588877408</v>
      </c>
      <c r="N18" t="n">
        <v>16707.3759318372</v>
      </c>
      <c r="O18" t="n">
        <v>17095.9615588452</v>
      </c>
      <c r="P18" t="n">
        <v>17287.7207962548</v>
      </c>
      <c r="Q18" t="n">
        <v>18023.7832299864</v>
      </c>
      <c r="R18" t="n">
        <v>18459.1382206941</v>
      </c>
      <c r="S18" t="n">
        <v>18782.1356637421</v>
      </c>
      <c r="T18" t="n">
        <v>18434.2157678225</v>
      </c>
      <c r="U18" t="n">
        <v>16778.0334970616</v>
      </c>
      <c r="V18" t="n">
        <v>15784.2937211194</v>
      </c>
      <c r="W18" t="n">
        <v>15019.2446787642</v>
      </c>
      <c r="X18" t="n">
        <v>14246.6374703074</v>
      </c>
      <c r="Y18" t="n">
        <v>13229.2825328318</v>
      </c>
      <c r="Z18" t="n">
        <v>12798.0727740473</v>
      </c>
      <c r="AA18" t="n">
        <v>12271.4630330879</v>
      </c>
      <c r="AB18" t="n">
        <v>11913.8018648099</v>
      </c>
      <c r="AC18" t="n">
        <v>11870.435366647</v>
      </c>
      <c r="AD18" t="n">
        <v>11862.8304328934</v>
      </c>
      <c r="AE18" t="n">
        <v>11589.0652319737</v>
      </c>
      <c r="AF18" t="n">
        <v>11179.4643788157</v>
      </c>
    </row>
    <row r="19">
      <c r="A19" t="s">
        <v>203</v>
      </c>
      <c r="B19" t="s">
        <v>406</v>
      </c>
      <c r="C19" t="s">
        <v>317</v>
      </c>
      <c r="D19" t="s">
        <v>407</v>
      </c>
      <c r="E19" t="s">
        <v>318</v>
      </c>
      <c r="F19"/>
      <c r="G19" t="n">
        <v>4235.86777446224</v>
      </c>
      <c r="H19" t="n">
        <v>4524.52209030189</v>
      </c>
      <c r="I19" t="n">
        <v>4951.99565795743</v>
      </c>
      <c r="J19" t="n">
        <v>5408.28938223223</v>
      </c>
      <c r="K19" t="n">
        <v>5819.35935782435</v>
      </c>
      <c r="L19" t="n">
        <v>6342.16568490062</v>
      </c>
      <c r="M19" t="n">
        <v>6713.73708212008</v>
      </c>
      <c r="N19" t="n">
        <v>7041.79273052636</v>
      </c>
      <c r="O19" t="n">
        <v>7469.190997463</v>
      </c>
      <c r="P19" t="n">
        <v>7812.0570175028</v>
      </c>
      <c r="Q19" t="n">
        <v>8224.48197244972</v>
      </c>
      <c r="R19" t="n">
        <v>8622.12486343685</v>
      </c>
      <c r="S19" t="n">
        <v>8967.73960753311</v>
      </c>
      <c r="T19" t="n">
        <v>8860.86410072312</v>
      </c>
      <c r="U19" t="n">
        <v>8542.99885519377</v>
      </c>
      <c r="V19" t="n">
        <v>8348.75118322307</v>
      </c>
      <c r="W19" t="n">
        <v>8250.53662154644</v>
      </c>
      <c r="X19" t="n">
        <v>8154.67259582802</v>
      </c>
      <c r="Y19" t="n">
        <v>7794.43688419548</v>
      </c>
      <c r="Z19" t="n">
        <v>7885.90612068833</v>
      </c>
      <c r="AA19" t="n">
        <v>8285.69311446005</v>
      </c>
      <c r="AB19" t="n">
        <v>8515.6019166569</v>
      </c>
      <c r="AC19" t="n">
        <v>9099.76010728783</v>
      </c>
      <c r="AD19" t="n">
        <v>9729.9980543171</v>
      </c>
      <c r="AE19" t="n">
        <v>9849.66209159997</v>
      </c>
      <c r="AF19" t="n">
        <v>10110.5166690466</v>
      </c>
    </row>
    <row r="20">
      <c r="A20" t="s">
        <v>203</v>
      </c>
      <c r="B20" t="s">
        <v>408</v>
      </c>
      <c r="C20" t="s">
        <v>317</v>
      </c>
      <c r="D20" t="s">
        <v>409</v>
      </c>
      <c r="E20" t="s">
        <v>318</v>
      </c>
      <c r="F20"/>
      <c r="G20" t="n">
        <v>37485.7198026925</v>
      </c>
      <c r="H20" t="n">
        <v>39109.4816837357</v>
      </c>
      <c r="I20" t="n">
        <v>41252.3990918174</v>
      </c>
      <c r="J20" t="n">
        <v>43169.1045515811</v>
      </c>
      <c r="K20" t="n">
        <v>45348.4577190573</v>
      </c>
      <c r="L20" t="n">
        <v>47290.930036002</v>
      </c>
      <c r="M20" t="n">
        <v>49163.1317552053</v>
      </c>
      <c r="N20" t="n">
        <v>50927.8202536796</v>
      </c>
      <c r="O20" t="n">
        <v>54785.7902759418</v>
      </c>
      <c r="P20" t="n">
        <v>59701.2594886504</v>
      </c>
      <c r="Q20" t="n">
        <v>66573.3774031194</v>
      </c>
      <c r="R20" t="n">
        <v>72905.0149452649</v>
      </c>
      <c r="S20" t="n">
        <v>79294.6559941464</v>
      </c>
      <c r="T20" t="n">
        <v>91850.7231523673</v>
      </c>
      <c r="U20" t="n">
        <v>96994.900054515</v>
      </c>
      <c r="V20" t="n">
        <v>107676.7989836</v>
      </c>
      <c r="W20" t="n">
        <v>120169.728392138</v>
      </c>
      <c r="X20" t="n">
        <v>132254.162748201</v>
      </c>
      <c r="Y20" t="n">
        <v>137662.34002296</v>
      </c>
      <c r="Z20" t="n">
        <v>141298.68674336</v>
      </c>
      <c r="AA20" t="n">
        <v>144681.175083086</v>
      </c>
      <c r="AB20" t="n">
        <v>146358.567732815</v>
      </c>
      <c r="AC20" t="n">
        <v>151056.632381338</v>
      </c>
      <c r="AD20" t="n">
        <v>156322.883549609</v>
      </c>
      <c r="AE20" t="n">
        <v>160291.966571409</v>
      </c>
      <c r="AF20" t="n">
        <v>161893.96064154</v>
      </c>
    </row>
    <row r="21">
      <c r="A21" t="s">
        <v>203</v>
      </c>
      <c r="B21" t="s">
        <v>410</v>
      </c>
      <c r="C21" t="s">
        <v>317</v>
      </c>
      <c r="D21" t="s">
        <v>411</v>
      </c>
      <c r="E21" t="s">
        <v>318</v>
      </c>
      <c r="F21"/>
      <c r="G21" t="n">
        <v>62279.1226364575</v>
      </c>
      <c r="H21" t="n">
        <v>65286.911724855</v>
      </c>
      <c r="I21" t="n">
        <v>69307.1809095743</v>
      </c>
      <c r="J21" t="n">
        <v>73019.361632262</v>
      </c>
      <c r="K21" t="n">
        <v>77939.2555967423</v>
      </c>
      <c r="L21" t="n">
        <v>83445.8632495037</v>
      </c>
      <c r="M21" t="n">
        <v>88329.9734982938</v>
      </c>
      <c r="N21" t="n">
        <v>93433.5670829245</v>
      </c>
      <c r="O21" t="n">
        <v>100127.721332095</v>
      </c>
      <c r="P21" t="n">
        <v>108554.29503932</v>
      </c>
      <c r="Q21" t="n">
        <v>119857.02534126</v>
      </c>
      <c r="R21" t="n">
        <v>131820.549445599</v>
      </c>
      <c r="S21" t="n">
        <v>142179.651622158</v>
      </c>
      <c r="T21" t="n">
        <v>157922.480447443</v>
      </c>
      <c r="U21" t="n">
        <v>164339.018179161</v>
      </c>
      <c r="V21" t="n">
        <v>176434.715751368</v>
      </c>
      <c r="W21" t="n">
        <v>190325.837701389</v>
      </c>
      <c r="X21" t="n">
        <v>202163.053404638</v>
      </c>
      <c r="Y21" t="n">
        <v>206245.80184805</v>
      </c>
      <c r="Z21" t="n">
        <v>209541.851510502</v>
      </c>
      <c r="AA21" t="n">
        <v>211875.357726234</v>
      </c>
      <c r="AB21" t="n">
        <v>213104.100580986</v>
      </c>
      <c r="AC21" t="n">
        <v>219021.626885921</v>
      </c>
      <c r="AD21" t="n">
        <v>225656.876207233</v>
      </c>
      <c r="AE21" t="n">
        <v>230330.130628933</v>
      </c>
      <c r="AF21" t="n">
        <v>231516.351326185</v>
      </c>
    </row>
    <row r="22">
      <c r="A22" t="s">
        <v>203</v>
      </c>
      <c r="B22" t="s">
        <v>412</v>
      </c>
      <c r="C22" t="s">
        <v>317</v>
      </c>
      <c r="D22" t="s">
        <v>413</v>
      </c>
      <c r="E22" t="s">
        <v>318</v>
      </c>
      <c r="F22"/>
      <c r="G22" t="n">
        <v>24793.402833765</v>
      </c>
      <c r="H22" t="n">
        <v>26177.4300411193</v>
      </c>
      <c r="I22" t="n">
        <v>28054.7818177569</v>
      </c>
      <c r="J22" t="n">
        <v>29850.2570806809</v>
      </c>
      <c r="K22" t="n">
        <v>32590.7978776851</v>
      </c>
      <c r="L22" t="n">
        <v>36154.9332135017</v>
      </c>
      <c r="M22" t="n">
        <v>39166.8417430885</v>
      </c>
      <c r="N22" t="n">
        <v>42505.7468292449</v>
      </c>
      <c r="O22" t="n">
        <v>45341.931056153</v>
      </c>
      <c r="P22" t="n">
        <v>48853.0355506698</v>
      </c>
      <c r="Q22" t="n">
        <v>53283.6479381405</v>
      </c>
      <c r="R22" t="n">
        <v>58915.5345003341</v>
      </c>
      <c r="S22" t="n">
        <v>62884.9956280112</v>
      </c>
      <c r="T22" t="n">
        <v>66071.7572950761</v>
      </c>
      <c r="U22" t="n">
        <v>67344.1181246458</v>
      </c>
      <c r="V22" t="n">
        <v>68757.9167677674</v>
      </c>
      <c r="W22" t="n">
        <v>70156.1093092513</v>
      </c>
      <c r="X22" t="n">
        <v>69908.8906564367</v>
      </c>
      <c r="Y22" t="n">
        <v>68583.4618250904</v>
      </c>
      <c r="Z22" t="n">
        <v>68243.1647671419</v>
      </c>
      <c r="AA22" t="n">
        <v>67194.1826431481</v>
      </c>
      <c r="AB22" t="n">
        <v>66745.5328481701</v>
      </c>
      <c r="AC22" t="n">
        <v>67964.9945045828</v>
      </c>
      <c r="AD22" t="n">
        <v>69333.992657624</v>
      </c>
      <c r="AE22" t="n">
        <v>70038.1640575243</v>
      </c>
      <c r="AF22" t="n">
        <v>69622.3906846453</v>
      </c>
    </row>
    <row r="23">
      <c r="A23" t="s">
        <v>203</v>
      </c>
      <c r="B23" t="s">
        <v>414</v>
      </c>
      <c r="C23" t="s">
        <v>317</v>
      </c>
      <c r="D23" t="s">
        <v>415</v>
      </c>
      <c r="E23" t="s">
        <v>318</v>
      </c>
      <c r="F23"/>
      <c r="G23" t="n">
        <v>157242.318967163</v>
      </c>
      <c r="H23" t="n">
        <v>166765.917570352</v>
      </c>
      <c r="I23" t="n">
        <v>178514.545785388</v>
      </c>
      <c r="J23" t="n">
        <v>189768.564206783</v>
      </c>
      <c r="K23" t="n">
        <v>208573.376315405</v>
      </c>
      <c r="L23" t="n">
        <v>231762.285605126</v>
      </c>
      <c r="M23" t="n">
        <v>253635.90847333</v>
      </c>
      <c r="N23" t="n">
        <v>279375.354720701</v>
      </c>
      <c r="O23" t="n">
        <v>309368.70236418</v>
      </c>
      <c r="P23" t="n">
        <v>350854.107258031</v>
      </c>
      <c r="Q23" t="n">
        <v>400120.543409191</v>
      </c>
      <c r="R23" t="n">
        <v>454177.527641623</v>
      </c>
      <c r="S23" t="n">
        <v>490015.966106871</v>
      </c>
      <c r="T23" t="n">
        <v>490625.704208453</v>
      </c>
      <c r="U23" t="n">
        <v>463350.649685712</v>
      </c>
      <c r="V23" t="n">
        <v>458014.688069951</v>
      </c>
      <c r="W23" t="n">
        <v>435061.351079191</v>
      </c>
      <c r="X23" t="n">
        <v>398912.16707659</v>
      </c>
      <c r="Y23" t="n">
        <v>373140.595087783</v>
      </c>
      <c r="Z23" t="n">
        <v>370674.111790378</v>
      </c>
      <c r="AA23" t="n">
        <v>382990.655571913</v>
      </c>
      <c r="AB23" t="n">
        <v>393626.41319441</v>
      </c>
      <c r="AC23" t="n">
        <v>409707.675337347</v>
      </c>
      <c r="AD23" t="n">
        <v>431507.011166048</v>
      </c>
      <c r="AE23" t="n">
        <v>453028.957433088</v>
      </c>
      <c r="AF23" t="n">
        <v>461393.15906754</v>
      </c>
    </row>
    <row r="24">
      <c r="A24" t="s">
        <v>203</v>
      </c>
      <c r="B24" t="s">
        <v>416</v>
      </c>
      <c r="C24" t="s">
        <v>317</v>
      </c>
      <c r="D24" t="s">
        <v>417</v>
      </c>
      <c r="E24" t="s">
        <v>318</v>
      </c>
      <c r="F24"/>
      <c r="G24" t="n">
        <v>43511.1131096496</v>
      </c>
      <c r="H24" t="n">
        <v>47550.33888013</v>
      </c>
      <c r="I24" t="n">
        <v>52540.459104683</v>
      </c>
      <c r="J24" t="n">
        <v>57239.908180337</v>
      </c>
      <c r="K24" t="n">
        <v>63711.3875361924</v>
      </c>
      <c r="L24" t="n">
        <v>72659.382577464</v>
      </c>
      <c r="M24" t="n">
        <v>80668.8765946112</v>
      </c>
      <c r="N24" t="n">
        <v>88886.8744314578</v>
      </c>
      <c r="O24" t="n">
        <v>98943.2400553038</v>
      </c>
      <c r="P24" t="n">
        <v>109003.566114163</v>
      </c>
      <c r="Q24" t="n">
        <v>119797.864617885</v>
      </c>
      <c r="R24" t="n">
        <v>132008.641481702</v>
      </c>
      <c r="S24" t="n">
        <v>141019.182922757</v>
      </c>
      <c r="T24" t="n">
        <v>143417.957019162</v>
      </c>
      <c r="U24" t="n">
        <v>143114.870325966</v>
      </c>
      <c r="V24" t="n">
        <v>147551.667589538</v>
      </c>
      <c r="W24" t="n">
        <v>154046.113274625</v>
      </c>
      <c r="X24" t="n">
        <v>158425.943063935</v>
      </c>
      <c r="Y24" t="n">
        <v>158990.101639398</v>
      </c>
      <c r="Z24" t="n">
        <v>159332.035122792</v>
      </c>
      <c r="AA24" t="n">
        <v>162159.402876353</v>
      </c>
      <c r="AB24" t="n">
        <v>165231.210654376</v>
      </c>
      <c r="AC24" t="n">
        <v>170707.547717489</v>
      </c>
      <c r="AD24" t="n">
        <v>175965.213181558</v>
      </c>
      <c r="AE24" t="n">
        <v>178497.384730911</v>
      </c>
      <c r="AF24" t="n">
        <v>179840.882910435</v>
      </c>
    </row>
    <row r="25">
      <c r="A25" t="s">
        <v>203</v>
      </c>
      <c r="B25" t="s">
        <v>418</v>
      </c>
      <c r="C25" t="s">
        <v>317</v>
      </c>
      <c r="D25" t="s">
        <v>419</v>
      </c>
      <c r="E25" t="s">
        <v>318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</row>
    <row r="26">
      <c r="A26" t="s">
        <v>203</v>
      </c>
      <c r="B26" t="s">
        <v>420</v>
      </c>
      <c r="C26" t="s">
        <v>317</v>
      </c>
      <c r="D26" t="s">
        <v>421</v>
      </c>
      <c r="E26" t="s">
        <v>318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</row>
    <row r="27">
      <c r="A27" t="s">
        <v>203</v>
      </c>
      <c r="B27" t="s">
        <v>422</v>
      </c>
      <c r="C27" t="s">
        <v>317</v>
      </c>
      <c r="D27" t="s">
        <v>423</v>
      </c>
      <c r="E27" t="s">
        <v>318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</row>
    <row r="28">
      <c r="A28" t="s">
        <v>203</v>
      </c>
      <c r="B28" t="s">
        <v>424</v>
      </c>
      <c r="C28" t="s">
        <v>317</v>
      </c>
      <c r="D28" t="s">
        <v>425</v>
      </c>
      <c r="E28" t="s">
        <v>318</v>
      </c>
      <c r="F28"/>
      <c r="G28" t="n">
        <v>65268.5033109688</v>
      </c>
      <c r="H28" t="n">
        <v>70130.7844834589</v>
      </c>
      <c r="I28" t="n">
        <v>75927.9657417162</v>
      </c>
      <c r="J28" t="n">
        <v>82490.7973038521</v>
      </c>
      <c r="K28" t="n">
        <v>93382.4850271752</v>
      </c>
      <c r="L28" t="n">
        <v>105469.282320979</v>
      </c>
      <c r="M28" t="n">
        <v>116255.866954718</v>
      </c>
      <c r="N28" t="n">
        <v>128547.18139028</v>
      </c>
      <c r="O28" t="n">
        <v>137735.529255142</v>
      </c>
      <c r="P28" t="n">
        <v>150791.868957551</v>
      </c>
      <c r="Q28" t="n">
        <v>164281.783913439</v>
      </c>
      <c r="R28" t="n">
        <v>179452.881353435</v>
      </c>
      <c r="S28" t="n">
        <v>193858.569922212</v>
      </c>
      <c r="T28" t="n">
        <v>201908.829735752</v>
      </c>
      <c r="U28" t="n">
        <v>204057.062291576</v>
      </c>
      <c r="V28" t="n">
        <v>209939.882579481</v>
      </c>
      <c r="W28" t="n">
        <v>214088.558838009</v>
      </c>
      <c r="X28" t="n">
        <v>211476.923973559</v>
      </c>
      <c r="Y28" t="n">
        <v>207847.489326064</v>
      </c>
      <c r="Z28" t="n">
        <v>211085.847080808</v>
      </c>
      <c r="AA28" t="n">
        <v>210847.533529815</v>
      </c>
      <c r="AB28" t="n">
        <v>211805.508279241</v>
      </c>
      <c r="AC28" t="n">
        <v>217361.845502726</v>
      </c>
      <c r="AD28" t="n">
        <v>221226.534847107</v>
      </c>
      <c r="AE28" t="n">
        <v>219320.760866778</v>
      </c>
      <c r="AF28" t="n">
        <v>215265.099218649</v>
      </c>
    </row>
    <row r="29">
      <c r="A29" t="s">
        <v>203</v>
      </c>
      <c r="B29" t="s">
        <v>426</v>
      </c>
      <c r="C29" t="s">
        <v>317</v>
      </c>
      <c r="D29" t="s">
        <v>427</v>
      </c>
      <c r="E29" t="s">
        <v>318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</row>
    <row r="30">
      <c r="A30" t="s">
        <v>203</v>
      </c>
      <c r="B30" t="s">
        <v>428</v>
      </c>
      <c r="C30" t="s">
        <v>317</v>
      </c>
      <c r="D30" t="s">
        <v>429</v>
      </c>
      <c r="E30" t="s">
        <v>318</v>
      </c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</row>
    <row r="31">
      <c r="A31" t="s">
        <v>203</v>
      </c>
      <c r="B31" t="s">
        <v>430</v>
      </c>
      <c r="C31" t="s">
        <v>317</v>
      </c>
      <c r="D31" t="s">
        <v>431</v>
      </c>
      <c r="E31" t="s">
        <v>318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</row>
    <row r="32">
      <c r="A32" t="s">
        <v>203</v>
      </c>
      <c r="B32" t="s">
        <v>432</v>
      </c>
      <c r="C32" t="s">
        <v>317</v>
      </c>
      <c r="D32" t="s">
        <v>433</v>
      </c>
      <c r="E32" t="s">
        <v>318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</row>
    <row r="33">
      <c r="A33" t="s">
        <v>203</v>
      </c>
      <c r="B33" t="s">
        <v>434</v>
      </c>
      <c r="C33" t="s">
        <v>317</v>
      </c>
      <c r="D33" t="s">
        <v>435</v>
      </c>
      <c r="E33" t="s">
        <v>318</v>
      </c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</row>
    <row r="34">
      <c r="A34" t="s">
        <v>203</v>
      </c>
      <c r="B34" t="s">
        <v>436</v>
      </c>
      <c r="C34" t="s">
        <v>317</v>
      </c>
      <c r="D34" t="s">
        <v>437</v>
      </c>
      <c r="E34" t="s">
        <v>318</v>
      </c>
      <c r="F34"/>
      <c r="G34" t="n">
        <v>16808.9590024178</v>
      </c>
      <c r="H34" t="n">
        <v>18301.5960132916</v>
      </c>
      <c r="I34" t="n">
        <v>20207.5806838893</v>
      </c>
      <c r="J34" t="n">
        <v>22004.4624777147</v>
      </c>
      <c r="K34" t="n">
        <v>24924.7202586148</v>
      </c>
      <c r="L34" t="n">
        <v>29415.9950402701</v>
      </c>
      <c r="M34" t="n">
        <v>33139.269197832</v>
      </c>
      <c r="N34" t="n">
        <v>36698.3770549246</v>
      </c>
      <c r="O34" t="n">
        <v>40080.407528811</v>
      </c>
      <c r="P34" t="n">
        <v>43210.716349655</v>
      </c>
      <c r="Q34" t="n">
        <v>46547.9659895079</v>
      </c>
      <c r="R34" t="n">
        <v>49690.8186709176</v>
      </c>
      <c r="S34" t="n">
        <v>51330.5018867306</v>
      </c>
      <c r="T34" t="n">
        <v>51348.4646402083</v>
      </c>
      <c r="U34" t="n">
        <v>49662.2190439058</v>
      </c>
      <c r="V34" t="n">
        <v>49579.8332050296</v>
      </c>
      <c r="W34" t="n">
        <v>50553.0395797261</v>
      </c>
      <c r="X34" t="n">
        <v>50580.9381258868</v>
      </c>
      <c r="Y34" t="n">
        <v>49663.7033977653</v>
      </c>
      <c r="Z34" t="n">
        <v>49599.0483544802</v>
      </c>
      <c r="AA34" t="n">
        <v>50120.1035594795</v>
      </c>
      <c r="AB34" t="n">
        <v>51069.9706421513</v>
      </c>
      <c r="AC34" t="n">
        <v>53601.3761947684</v>
      </c>
      <c r="AD34" t="n">
        <v>55989.8231215488</v>
      </c>
      <c r="AE34" t="n">
        <v>56401.3364555054</v>
      </c>
      <c r="AF34" t="n">
        <v>56275.4097404526</v>
      </c>
    </row>
    <row r="35">
      <c r="A35" t="s">
        <v>203</v>
      </c>
      <c r="B35" t="s">
        <v>438</v>
      </c>
      <c r="C35" t="s">
        <v>317</v>
      </c>
      <c r="D35" t="s">
        <v>439</v>
      </c>
      <c r="E35" t="s">
        <v>318</v>
      </c>
      <c r="F35"/>
      <c r="G35" t="n">
        <v>33982.8264246965</v>
      </c>
      <c r="H35" t="n">
        <v>37312.4194942971</v>
      </c>
      <c r="I35" t="n">
        <v>41599.4394663771</v>
      </c>
      <c r="J35" t="n">
        <v>45984.7913887366</v>
      </c>
      <c r="K35" t="n">
        <v>50295.4900992502</v>
      </c>
      <c r="L35" t="n">
        <v>54786.1485875272</v>
      </c>
      <c r="M35" t="n">
        <v>57995.3959716776</v>
      </c>
      <c r="N35" t="n">
        <v>60703.2192235722</v>
      </c>
      <c r="O35" t="n">
        <v>63737.3633653858</v>
      </c>
      <c r="P35" t="n">
        <v>67778.0115199417</v>
      </c>
      <c r="Q35" t="n">
        <v>72079.0546967753</v>
      </c>
      <c r="R35" t="n">
        <v>76171.4033076167</v>
      </c>
      <c r="S35" t="n">
        <v>79121.4188185735</v>
      </c>
      <c r="T35" t="n">
        <v>80355.138372963</v>
      </c>
      <c r="U35" t="n">
        <v>78676.3066666753</v>
      </c>
      <c r="V35" t="n">
        <v>79797.6840265378</v>
      </c>
      <c r="W35" t="n">
        <v>81617.1476747692</v>
      </c>
      <c r="X35" t="n">
        <v>80034.6947967546</v>
      </c>
      <c r="Y35" t="n">
        <v>78020.0488253343</v>
      </c>
      <c r="Z35" t="n">
        <v>79851.1921465075</v>
      </c>
      <c r="AA35" t="n">
        <v>81183.7660710897</v>
      </c>
      <c r="AB35" t="n">
        <v>81180.6892367947</v>
      </c>
      <c r="AC35" t="n">
        <v>82514.8857626268</v>
      </c>
      <c r="AD35" t="n">
        <v>84137.8906060366</v>
      </c>
      <c r="AE35" t="n">
        <v>85444.6375377919</v>
      </c>
      <c r="AF35" t="n">
        <v>82908.3692692456</v>
      </c>
    </row>
    <row r="36">
      <c r="A36" t="s">
        <v>203</v>
      </c>
      <c r="B36" t="s">
        <v>440</v>
      </c>
      <c r="C36" t="s">
        <v>317</v>
      </c>
      <c r="D36" t="s">
        <v>441</v>
      </c>
      <c r="E36" t="s">
        <v>318</v>
      </c>
      <c r="F36"/>
      <c r="G36" t="n">
        <v>8079.82173481945</v>
      </c>
      <c r="H36" t="n">
        <v>9160.95019015084</v>
      </c>
      <c r="I36" t="n">
        <v>10294.0545387077</v>
      </c>
      <c r="J36" t="n">
        <v>11359.3549639224</v>
      </c>
      <c r="K36" t="n">
        <v>12210.7751287671</v>
      </c>
      <c r="L36" t="n">
        <v>13392.0980931067</v>
      </c>
      <c r="M36" t="n">
        <v>14363.754836081</v>
      </c>
      <c r="N36" t="n">
        <v>15165.7271798156</v>
      </c>
      <c r="O36" t="n">
        <v>15939.1877200021</v>
      </c>
      <c r="P36" t="n">
        <v>17141.0858267756</v>
      </c>
      <c r="Q36" t="n">
        <v>18461.0086029974</v>
      </c>
      <c r="R36" t="n">
        <v>19787.781669018</v>
      </c>
      <c r="S36" t="n">
        <v>20532.3529467365</v>
      </c>
      <c r="T36" t="n">
        <v>20820.377746724</v>
      </c>
      <c r="U36" t="n">
        <v>20557.447634599</v>
      </c>
      <c r="V36" t="n">
        <v>20911.0039807171</v>
      </c>
      <c r="W36" t="n">
        <v>21304.1713057398</v>
      </c>
      <c r="X36" t="n">
        <v>20644.2973929295</v>
      </c>
      <c r="Y36" t="n">
        <v>19897.4773293173</v>
      </c>
      <c r="Z36" t="n">
        <v>19633.2156082854</v>
      </c>
      <c r="AA36" t="n">
        <v>19188.4416705377</v>
      </c>
      <c r="AB36" t="n">
        <v>18641.5919974002</v>
      </c>
      <c r="AC36" t="n">
        <v>18401.5049107395</v>
      </c>
      <c r="AD36" t="n">
        <v>18346.3794974226</v>
      </c>
      <c r="AE36" t="n">
        <v>18127.3058725605</v>
      </c>
      <c r="AF36" t="n">
        <v>17045.841435846</v>
      </c>
    </row>
    <row r="37">
      <c r="A37" t="s">
        <v>203</v>
      </c>
      <c r="B37" t="s">
        <v>442</v>
      </c>
      <c r="C37" t="s">
        <v>317</v>
      </c>
      <c r="D37" t="s">
        <v>443</v>
      </c>
      <c r="E37" t="s">
        <v>318</v>
      </c>
      <c r="F37"/>
      <c r="G37" t="n">
        <v>23496.4574552297</v>
      </c>
      <c r="H37" t="n">
        <v>25117.0065636254</v>
      </c>
      <c r="I37" t="n">
        <v>27655.7539530052</v>
      </c>
      <c r="J37" t="n">
        <v>30523.8332598098</v>
      </c>
      <c r="K37" t="n">
        <v>34215.3495420216</v>
      </c>
      <c r="L37" t="n">
        <v>37624.835654776</v>
      </c>
      <c r="M37" t="n">
        <v>40005.1479781579</v>
      </c>
      <c r="N37" t="n">
        <v>42003.7728956323</v>
      </c>
      <c r="O37" t="n">
        <v>44354.3156943836</v>
      </c>
      <c r="P37" t="n">
        <v>47238.2648895282</v>
      </c>
      <c r="Q37" t="n">
        <v>50216.1893873178</v>
      </c>
      <c r="R37" t="n">
        <v>52882.086581325</v>
      </c>
      <c r="S37" t="n">
        <v>55041.7147676051</v>
      </c>
      <c r="T37" t="n">
        <v>56027.2124801989</v>
      </c>
      <c r="U37" t="n">
        <v>54861.8025162913</v>
      </c>
      <c r="V37" t="n">
        <v>55776.3882071477</v>
      </c>
      <c r="W37" t="n">
        <v>56912.1103897347</v>
      </c>
      <c r="X37" t="n">
        <v>56222.0260132022</v>
      </c>
      <c r="Y37" t="n">
        <v>55121.6513821914</v>
      </c>
      <c r="Z37" t="n">
        <v>57221.1448406618</v>
      </c>
      <c r="AA37" t="n">
        <v>59001.3255005636</v>
      </c>
      <c r="AB37" t="n">
        <v>59600.1248898748</v>
      </c>
      <c r="AC37" t="n">
        <v>61234.5716313044</v>
      </c>
      <c r="AD37" t="n">
        <v>62830.0898044199</v>
      </c>
      <c r="AE37" t="n">
        <v>63753.6280914417</v>
      </c>
      <c r="AF37" t="n">
        <v>62619.832309552</v>
      </c>
    </row>
    <row r="38">
      <c r="A38" t="s">
        <v>203</v>
      </c>
      <c r="B38" t="s">
        <v>444</v>
      </c>
      <c r="C38" t="s">
        <v>317</v>
      </c>
      <c r="D38" t="s">
        <v>445</v>
      </c>
      <c r="E38" t="s">
        <v>318</v>
      </c>
      <c r="F38"/>
      <c r="G38" t="n">
        <v>2406.54723464738</v>
      </c>
      <c r="H38" t="n">
        <v>3034.46274052087</v>
      </c>
      <c r="I38" t="n">
        <v>3649.63097466417</v>
      </c>
      <c r="J38" t="n">
        <v>4101.60316500437</v>
      </c>
      <c r="K38" t="n">
        <v>3869.36542846155</v>
      </c>
      <c r="L38" t="n">
        <v>3769.21483964456</v>
      </c>
      <c r="M38" t="n">
        <v>3626.49315743865</v>
      </c>
      <c r="N38" t="n">
        <v>3533.71914812422</v>
      </c>
      <c r="O38" t="n">
        <v>3443.85995100009</v>
      </c>
      <c r="P38" t="n">
        <v>3398.66080363796</v>
      </c>
      <c r="Q38" t="n">
        <v>3401.85670646012</v>
      </c>
      <c r="R38" t="n">
        <v>3501.53505727374</v>
      </c>
      <c r="S38" t="n">
        <v>3547.35110423187</v>
      </c>
      <c r="T38" t="n">
        <v>3507.54814604017</v>
      </c>
      <c r="U38" t="n">
        <v>3257.05651578496</v>
      </c>
      <c r="V38" t="n">
        <v>3110.29183867296</v>
      </c>
      <c r="W38" t="n">
        <v>3400.86597929472</v>
      </c>
      <c r="X38" t="n">
        <v>3168.37139062287</v>
      </c>
      <c r="Y38" t="n">
        <v>3000.92011382559</v>
      </c>
      <c r="Z38" t="n">
        <v>2996.83169756028</v>
      </c>
      <c r="AA38" t="n">
        <v>2993.99889998844</v>
      </c>
      <c r="AB38" t="n">
        <v>2938.97234951962</v>
      </c>
      <c r="AC38" t="n">
        <v>2878.80922058291</v>
      </c>
      <c r="AD38" t="n">
        <v>2961.42130419404</v>
      </c>
      <c r="AE38" t="n">
        <v>3563.7035737897</v>
      </c>
      <c r="AF38" t="n">
        <v>3242.69552384758</v>
      </c>
    </row>
    <row r="39">
      <c r="A39" t="s">
        <v>203</v>
      </c>
      <c r="B39" t="s">
        <v>446</v>
      </c>
      <c r="C39" t="s">
        <v>317</v>
      </c>
      <c r="D39" t="s">
        <v>447</v>
      </c>
      <c r="E39" t="s">
        <v>318</v>
      </c>
      <c r="F39"/>
      <c r="G39" t="n">
        <v>31477.4604624205</v>
      </c>
      <c r="H39" t="n">
        <v>32288.7971716534</v>
      </c>
      <c r="I39" t="n">
        <v>32472.7283129415</v>
      </c>
      <c r="J39" t="n">
        <v>32442.626164972</v>
      </c>
      <c r="K39" t="n">
        <v>33305.825750748</v>
      </c>
      <c r="L39" t="n">
        <v>35383.1790519439</v>
      </c>
      <c r="M39" t="n">
        <v>36098.9545994816</v>
      </c>
      <c r="N39" t="n">
        <v>37841.2503537651</v>
      </c>
      <c r="O39" t="n">
        <v>40543.3721178052</v>
      </c>
      <c r="P39" t="n">
        <v>43262.4356924916</v>
      </c>
      <c r="Q39" t="n">
        <v>48532.9554406556</v>
      </c>
      <c r="R39" t="n">
        <v>50334.4531685844</v>
      </c>
      <c r="S39" t="n">
        <v>56081.7504702228</v>
      </c>
      <c r="T39" t="n">
        <v>62127.4110124283</v>
      </c>
      <c r="U39" t="n">
        <v>62011.6509462323</v>
      </c>
      <c r="V39" t="n">
        <v>68450.177799965</v>
      </c>
      <c r="W39" t="n">
        <v>61657.0530059893</v>
      </c>
      <c r="X39" t="n">
        <v>55849.6598175328</v>
      </c>
      <c r="Y39" t="n">
        <v>50814.1884595089</v>
      </c>
      <c r="Z39" t="n">
        <v>51844.4497114232</v>
      </c>
      <c r="AA39" t="n">
        <v>53284.43439235</v>
      </c>
      <c r="AB39" t="n">
        <v>53558.344675204</v>
      </c>
      <c r="AC39" t="n">
        <v>51362.9603627671</v>
      </c>
      <c r="AD39" t="n">
        <v>48562.2284190914</v>
      </c>
      <c r="AE39" t="n">
        <v>49212.5485073283</v>
      </c>
      <c r="AF39" t="n">
        <v>46792.1985208456</v>
      </c>
    </row>
    <row r="40">
      <c r="A40" t="s">
        <v>203</v>
      </c>
      <c r="B40" t="s">
        <v>448</v>
      </c>
      <c r="C40" t="s">
        <v>317</v>
      </c>
      <c r="D40" t="s">
        <v>449</v>
      </c>
      <c r="E40" t="s">
        <v>318</v>
      </c>
      <c r="F40"/>
      <c r="G40" t="n">
        <v>797708.888766641</v>
      </c>
      <c r="H40" t="n">
        <v>833790.184392405</v>
      </c>
      <c r="I40" t="n">
        <v>878650.472089696</v>
      </c>
      <c r="J40" t="n">
        <v>919484.521004859</v>
      </c>
      <c r="K40" t="n">
        <v>1006921.93315825</v>
      </c>
      <c r="L40" t="n">
        <v>1118384.5509003</v>
      </c>
      <c r="M40" t="n">
        <v>1227184.0252721</v>
      </c>
      <c r="N40" t="n">
        <v>1356363.93630895</v>
      </c>
      <c r="O40" t="n">
        <v>1503753.59618842</v>
      </c>
      <c r="P40" t="n">
        <v>1690419.47494732</v>
      </c>
      <c r="Q40" t="n">
        <v>1891896.12127277</v>
      </c>
      <c r="R40" t="n">
        <v>2102081.80140455</v>
      </c>
      <c r="S40" t="n">
        <v>2247849.26337489</v>
      </c>
      <c r="T40" t="n">
        <v>2292784.16677444</v>
      </c>
      <c r="U40" t="n">
        <v>2192660.10942518</v>
      </c>
      <c r="V40" t="n">
        <v>2200874.57662298</v>
      </c>
      <c r="W40" t="n">
        <v>2086251.01166135</v>
      </c>
      <c r="X40" t="n">
        <v>1863367.22464708</v>
      </c>
      <c r="Y40" t="n">
        <v>1698214.8378984</v>
      </c>
      <c r="Z40" t="n">
        <v>1716761.21932176</v>
      </c>
      <c r="AA40" t="n">
        <v>1789711.31343928</v>
      </c>
      <c r="AB40" t="n">
        <v>1858473.97598432</v>
      </c>
      <c r="AC40" t="n">
        <v>1926840.56920584</v>
      </c>
      <c r="AD40" t="n">
        <v>2003966.84776728</v>
      </c>
      <c r="AE40" t="n">
        <v>2126196.1625994</v>
      </c>
      <c r="AF40" t="n">
        <v>2198741.82656</v>
      </c>
    </row>
    <row r="41">
      <c r="A41" t="s">
        <v>203</v>
      </c>
      <c r="B41" t="s">
        <v>450</v>
      </c>
      <c r="C41" t="s">
        <v>317</v>
      </c>
      <c r="D41" t="s">
        <v>451</v>
      </c>
      <c r="E41" t="s">
        <v>318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</row>
    <row r="42">
      <c r="A42" t="s">
        <v>203</v>
      </c>
      <c r="B42" t="s">
        <v>452</v>
      </c>
      <c r="C42" t="s">
        <v>317</v>
      </c>
      <c r="D42" t="s">
        <v>453</v>
      </c>
      <c r="E42" t="s">
        <v>318</v>
      </c>
      <c r="F42"/>
      <c r="G42" t="n">
        <v>7284.09799587575</v>
      </c>
      <c r="H42" t="n">
        <v>7961.77468544137</v>
      </c>
      <c r="I42" t="n">
        <v>8786.92372348222</v>
      </c>
      <c r="J42" t="n">
        <v>9559.43496461946</v>
      </c>
      <c r="K42" t="n">
        <v>10687.5143818772</v>
      </c>
      <c r="L42" t="n">
        <v>12818.2022072175</v>
      </c>
      <c r="M42" t="n">
        <v>14901.794170252</v>
      </c>
      <c r="N42" t="n">
        <v>17168.6864464381</v>
      </c>
      <c r="O42" t="n">
        <v>19087.162526951</v>
      </c>
      <c r="P42" t="n">
        <v>22154.5380405717</v>
      </c>
      <c r="Q42" t="n">
        <v>24822.0382770239</v>
      </c>
      <c r="R42" t="n">
        <v>28222.182192532</v>
      </c>
      <c r="S42" t="n">
        <v>30979.178956158</v>
      </c>
      <c r="T42" t="n">
        <v>32408.2133306741</v>
      </c>
      <c r="U42" t="n">
        <v>32460.4273075093</v>
      </c>
      <c r="V42" t="n">
        <v>33027.4344323921</v>
      </c>
      <c r="W42" t="n">
        <v>33687.6045991545</v>
      </c>
      <c r="X42" t="n">
        <v>34022.1666043981</v>
      </c>
      <c r="Y42" t="n">
        <v>34260.3924334678</v>
      </c>
      <c r="Z42" t="n">
        <v>34340.0861198396</v>
      </c>
      <c r="AA42" t="n">
        <v>33540.1251695219</v>
      </c>
      <c r="AB42" t="n">
        <v>33759.8533743986</v>
      </c>
      <c r="AC42" t="n">
        <v>35294.4080914409</v>
      </c>
      <c r="AD42" t="n">
        <v>36624.9694869239</v>
      </c>
      <c r="AE42" t="n">
        <v>37035.4885022232</v>
      </c>
      <c r="AF42" t="n">
        <v>36919.4852202626</v>
      </c>
    </row>
    <row r="43">
      <c r="A43" t="s">
        <v>203</v>
      </c>
      <c r="B43" t="s">
        <v>454</v>
      </c>
      <c r="C43" t="s">
        <v>317</v>
      </c>
      <c r="D43" t="s">
        <v>455</v>
      </c>
      <c r="E43" t="s">
        <v>318</v>
      </c>
      <c r="F43"/>
      <c r="G43" t="n">
        <v>14344.2681264694</v>
      </c>
      <c r="H43" t="n">
        <v>16265.8565078903</v>
      </c>
      <c r="I43" t="n">
        <v>18604.5212424122</v>
      </c>
      <c r="J43" t="n">
        <v>20989.8760697428</v>
      </c>
      <c r="K43" t="n">
        <v>25787.7867872259</v>
      </c>
      <c r="L43" t="n">
        <v>31234.2610819263</v>
      </c>
      <c r="M43" t="n">
        <v>36379.135450901</v>
      </c>
      <c r="N43" t="n">
        <v>42226.8125968811</v>
      </c>
      <c r="O43" t="n">
        <v>48145.6026187734</v>
      </c>
      <c r="P43" t="n">
        <v>55408.0407011273</v>
      </c>
      <c r="Q43" t="n">
        <v>62836.3365710506</v>
      </c>
      <c r="R43" t="n">
        <v>69100.4200043882</v>
      </c>
      <c r="S43" t="n">
        <v>72011.4995518152</v>
      </c>
      <c r="T43" t="n">
        <v>70323.0551670629</v>
      </c>
      <c r="U43" t="n">
        <v>67510.1390605794</v>
      </c>
      <c r="V43" t="n">
        <v>66414.2807761218</v>
      </c>
      <c r="W43" t="n">
        <v>65364.1965830589</v>
      </c>
      <c r="X43" t="n">
        <v>65573.7500009455</v>
      </c>
      <c r="Y43" t="n">
        <v>67997.0432533613</v>
      </c>
      <c r="Z43" t="n">
        <v>70819.5550923987</v>
      </c>
      <c r="AA43" t="n">
        <v>68078.2383926846</v>
      </c>
      <c r="AB43" t="n">
        <v>69976.2545925631</v>
      </c>
      <c r="AC43" t="n">
        <v>74544.2475643949</v>
      </c>
      <c r="AD43" t="n">
        <v>79886.7746373359</v>
      </c>
      <c r="AE43" t="n">
        <v>81293.2004949264</v>
      </c>
      <c r="AF43" t="n">
        <v>82783.5834806831</v>
      </c>
    </row>
    <row r="44">
      <c r="A44" t="s">
        <v>203</v>
      </c>
      <c r="B44" t="s">
        <v>456</v>
      </c>
      <c r="C44" t="s">
        <v>317</v>
      </c>
      <c r="D44" t="s">
        <v>457</v>
      </c>
      <c r="E44" t="s">
        <v>318</v>
      </c>
      <c r="F44"/>
      <c r="G44" t="n">
        <v>607106.33068895</v>
      </c>
      <c r="H44" t="n">
        <v>646098.2540307</v>
      </c>
      <c r="I44" t="n">
        <v>695908.450972838</v>
      </c>
      <c r="J44" t="n">
        <v>744733.180414328</v>
      </c>
      <c r="K44" t="n">
        <v>813091.404706307</v>
      </c>
      <c r="L44" t="n">
        <v>898247.348076512</v>
      </c>
      <c r="M44" t="n">
        <v>971153.634548241</v>
      </c>
      <c r="N44" t="n">
        <v>1051060.74080493</v>
      </c>
      <c r="O44" t="n">
        <v>1136993.54798994</v>
      </c>
      <c r="P44" t="n">
        <v>1245103.99636664</v>
      </c>
      <c r="Q44" t="n">
        <v>1373354.41825541</v>
      </c>
      <c r="R44" t="n">
        <v>1504174.85951412</v>
      </c>
      <c r="S44" t="n">
        <v>1607175.11182977</v>
      </c>
      <c r="T44" t="n">
        <v>1649927.86067167</v>
      </c>
      <c r="U44" t="n">
        <v>1615720.33569713</v>
      </c>
      <c r="V44" t="n">
        <v>1638887.84223223</v>
      </c>
      <c r="W44" t="n">
        <v>1636758.65353924</v>
      </c>
      <c r="X44" t="n">
        <v>1604028.96217528</v>
      </c>
      <c r="Y44" t="n">
        <v>1564371.79268836</v>
      </c>
      <c r="Z44" t="n">
        <v>1575758.12101428</v>
      </c>
      <c r="AA44" t="n">
        <v>1596670.10256277</v>
      </c>
      <c r="AB44" t="n">
        <v>1620891.31064233</v>
      </c>
      <c r="AC44" t="n">
        <v>1676456.31234917</v>
      </c>
      <c r="AD44" t="n">
        <v>1738321.10438787</v>
      </c>
      <c r="AE44" t="n">
        <v>1778261.41771037</v>
      </c>
      <c r="AF44" t="n">
        <v>1786809.51430501</v>
      </c>
    </row>
    <row r="45">
      <c r="A45" t="s">
        <v>203</v>
      </c>
      <c r="B45" t="s">
        <v>458</v>
      </c>
      <c r="C45" t="s">
        <v>317</v>
      </c>
      <c r="D45" t="s">
        <v>459</v>
      </c>
      <c r="E45" t="s">
        <v>318</v>
      </c>
      <c r="F45"/>
      <c r="G45" t="n">
        <v>572067.894554037</v>
      </c>
      <c r="H45" t="n">
        <v>610116.213980837</v>
      </c>
      <c r="I45" t="n">
        <v>658489.035143449</v>
      </c>
      <c r="J45" t="n">
        <v>706022.161141909</v>
      </c>
      <c r="K45" t="n">
        <v>772630.546353883</v>
      </c>
      <c r="L45" t="n">
        <v>855537.645272037</v>
      </c>
      <c r="M45" t="n">
        <v>926512.214272819</v>
      </c>
      <c r="N45" t="n">
        <v>1004362.63575195</v>
      </c>
      <c r="O45" t="n">
        <v>1088187.11546612</v>
      </c>
      <c r="P45" t="n">
        <v>1193030.12348889</v>
      </c>
      <c r="Q45" t="n">
        <v>1318160.21571858</v>
      </c>
      <c r="R45" t="n">
        <v>1447173.48760225</v>
      </c>
      <c r="S45" t="n">
        <v>1547221.86637538</v>
      </c>
      <c r="T45" t="n">
        <v>1587310.10941903</v>
      </c>
      <c r="U45" t="n">
        <v>1554114.20871844</v>
      </c>
      <c r="V45" t="n">
        <v>1576261.53345409</v>
      </c>
      <c r="W45" t="n">
        <v>1573352.08403294</v>
      </c>
      <c r="X45" t="n">
        <v>1540584.73307091</v>
      </c>
      <c r="Y45" t="n">
        <v>1501573.2872377</v>
      </c>
      <c r="Z45" t="n">
        <v>1512578.97997135</v>
      </c>
      <c r="AA45" t="n">
        <v>1532371.22754895</v>
      </c>
      <c r="AB45" t="n">
        <v>1554870.56213394</v>
      </c>
      <c r="AC45" t="n">
        <v>1607360.79830908</v>
      </c>
      <c r="AD45" t="n">
        <v>1667239.52599563</v>
      </c>
      <c r="AE45" t="n">
        <v>1705995.71307091</v>
      </c>
      <c r="AF45" t="n">
        <v>1714099.26139714</v>
      </c>
    </row>
    <row r="46">
      <c r="A46" t="s">
        <v>203</v>
      </c>
      <c r="B46" t="s">
        <v>460</v>
      </c>
      <c r="C46" t="s">
        <v>317</v>
      </c>
      <c r="D46" t="s">
        <v>461</v>
      </c>
      <c r="E46" t="s">
        <v>318</v>
      </c>
      <c r="F46"/>
      <c r="G46" t="n">
        <v>7060.17013059367</v>
      </c>
      <c r="H46" t="n">
        <v>8304.08182244895</v>
      </c>
      <c r="I46" t="n">
        <v>9817.59751892995</v>
      </c>
      <c r="J46" t="n">
        <v>11430.4411051234</v>
      </c>
      <c r="K46" t="n">
        <v>15100.2724053487</v>
      </c>
      <c r="L46" t="n">
        <v>18416.0588747088</v>
      </c>
      <c r="M46" t="n">
        <v>21477.341280649</v>
      </c>
      <c r="N46" t="n">
        <v>25058.126150443</v>
      </c>
      <c r="O46" t="n">
        <v>29058.4400918224</v>
      </c>
      <c r="P46" t="n">
        <v>33253.5026605556</v>
      </c>
      <c r="Q46" t="n">
        <v>38014.2982940268</v>
      </c>
      <c r="R46" t="n">
        <v>40878.2378118561</v>
      </c>
      <c r="S46" t="n">
        <v>41032.3205956572</v>
      </c>
      <c r="T46" t="n">
        <v>37914.8418363887</v>
      </c>
      <c r="U46" t="n">
        <v>35049.7117530701</v>
      </c>
      <c r="V46" t="n">
        <v>33386.8463437296</v>
      </c>
      <c r="W46" t="n">
        <v>31676.5919839044</v>
      </c>
      <c r="X46" t="n">
        <v>31551.5833965474</v>
      </c>
      <c r="Y46" t="n">
        <v>33736.6508198935</v>
      </c>
      <c r="Z46" t="n">
        <v>36479.4689725591</v>
      </c>
      <c r="AA46" t="n">
        <v>34538.1132231627</v>
      </c>
      <c r="AB46" t="n">
        <v>36216.4012181645</v>
      </c>
      <c r="AC46" t="n">
        <v>39249.839472954</v>
      </c>
      <c r="AD46" t="n">
        <v>43261.805150412</v>
      </c>
      <c r="AE46" t="n">
        <v>44257.7119927032</v>
      </c>
      <c r="AF46" t="n">
        <v>45864.0982604205</v>
      </c>
    </row>
    <row r="47">
      <c r="A47" t="s">
        <v>203</v>
      </c>
      <c r="B47" t="s">
        <v>462</v>
      </c>
      <c r="C47" t="s">
        <v>317</v>
      </c>
      <c r="D47" t="s">
        <v>463</v>
      </c>
      <c r="E47" t="s">
        <v>318</v>
      </c>
      <c r="F47"/>
      <c r="G47" t="n">
        <v>144944.644282306</v>
      </c>
      <c r="H47" t="n">
        <v>153857.128449955</v>
      </c>
      <c r="I47" t="n">
        <v>164929.73521586</v>
      </c>
      <c r="J47" t="n">
        <v>174188.55547525</v>
      </c>
      <c r="K47" t="n">
        <v>187964.695526824</v>
      </c>
      <c r="L47" t="n">
        <v>207781.310984182</v>
      </c>
      <c r="M47" t="n">
        <v>226470.035154591</v>
      </c>
      <c r="N47" t="n">
        <v>246530.612079021</v>
      </c>
      <c r="O47" t="n">
        <v>266352.456554768</v>
      </c>
      <c r="P47" t="n">
        <v>293410.281299614</v>
      </c>
      <c r="Q47" t="n">
        <v>324201.763589004</v>
      </c>
      <c r="R47" t="n">
        <v>358622.155583953</v>
      </c>
      <c r="S47" t="n">
        <v>387371.219466119</v>
      </c>
      <c r="T47" t="n">
        <v>416678.32252518</v>
      </c>
      <c r="U47" t="n">
        <v>421971.85435842</v>
      </c>
      <c r="V47" t="n">
        <v>434327.916302763</v>
      </c>
      <c r="W47" t="n">
        <v>445661.344252876</v>
      </c>
      <c r="X47" t="n">
        <v>441120.981725128</v>
      </c>
      <c r="Y47" t="n">
        <v>431514.226313366</v>
      </c>
      <c r="Z47" t="n">
        <v>430689.665739246</v>
      </c>
      <c r="AA47" t="n">
        <v>424017.549976091</v>
      </c>
      <c r="AB47" t="n">
        <v>417841.198553507</v>
      </c>
      <c r="AC47" t="n">
        <v>425438.563288805</v>
      </c>
      <c r="AD47" t="n">
        <v>433172.568122045</v>
      </c>
      <c r="AE47" t="n">
        <v>437971.815331855</v>
      </c>
      <c r="AF47" t="n">
        <v>436596.263390007</v>
      </c>
    </row>
    <row r="48">
      <c r="A48" t="s">
        <v>203</v>
      </c>
      <c r="B48" t="s">
        <v>464</v>
      </c>
      <c r="C48" t="s">
        <v>317</v>
      </c>
      <c r="D48" t="s">
        <v>465</v>
      </c>
      <c r="E48" t="s">
        <v>318</v>
      </c>
      <c r="F48"/>
      <c r="G48" t="n">
        <v>181490.946285532</v>
      </c>
      <c r="H48" t="n">
        <v>192148.311468461</v>
      </c>
      <c r="I48" t="n">
        <v>205671.248826665</v>
      </c>
      <c r="J48" t="n">
        <v>217117.10763041</v>
      </c>
      <c r="K48" t="n">
        <v>235370.671595856</v>
      </c>
      <c r="L48" t="n">
        <v>261023.020675916</v>
      </c>
      <c r="M48" t="n">
        <v>285311.834933353</v>
      </c>
      <c r="N48" t="n">
        <v>311531.149189045</v>
      </c>
      <c r="O48" t="n">
        <v>338046.336200784</v>
      </c>
      <c r="P48" t="n">
        <v>373339.193574715</v>
      </c>
      <c r="Q48" t="n">
        <v>414635.578154437</v>
      </c>
      <c r="R48" t="n">
        <v>461049.514302257</v>
      </c>
      <c r="S48" t="n">
        <v>499746.705958301</v>
      </c>
      <c r="T48" t="n">
        <v>537562.702150453</v>
      </c>
      <c r="U48" t="n">
        <v>543397.58988667</v>
      </c>
      <c r="V48" t="n">
        <v>559829.69476389</v>
      </c>
      <c r="W48" t="n">
        <v>572434.499206242</v>
      </c>
      <c r="X48" t="n">
        <v>569371.007104693</v>
      </c>
      <c r="Y48" t="n">
        <v>559533.766516052</v>
      </c>
      <c r="Z48" t="n">
        <v>560493.696437669</v>
      </c>
      <c r="AA48" t="n">
        <v>555767.135929956</v>
      </c>
      <c r="AB48" t="n">
        <v>550941.229333636</v>
      </c>
      <c r="AC48" t="n">
        <v>564205.240751364</v>
      </c>
      <c r="AD48" t="n">
        <v>578689.297841404</v>
      </c>
      <c r="AE48" t="n">
        <v>589729.596387025</v>
      </c>
      <c r="AF48" t="n">
        <v>591660.287782735</v>
      </c>
    </row>
    <row r="49">
      <c r="A49" t="s">
        <v>203</v>
      </c>
      <c r="B49" t="s">
        <v>466</v>
      </c>
      <c r="C49" t="s">
        <v>317</v>
      </c>
      <c r="D49" t="s">
        <v>467</v>
      </c>
      <c r="E49" t="s">
        <v>318</v>
      </c>
      <c r="F49"/>
      <c r="G49" t="n">
        <v>15189.6353913279</v>
      </c>
      <c r="H49" t="n">
        <v>16492.0983531695</v>
      </c>
      <c r="I49" t="n">
        <v>18023.2101818448</v>
      </c>
      <c r="J49" t="n">
        <v>19370.2023675035</v>
      </c>
      <c r="K49" t="n">
        <v>21831.0507117527</v>
      </c>
      <c r="L49" t="n">
        <v>24909.9111816518</v>
      </c>
      <c r="M49" t="n">
        <v>27950.4604931157</v>
      </c>
      <c r="N49" t="n">
        <v>31344.6006408659</v>
      </c>
      <c r="O49" t="n">
        <v>35111.6918717287</v>
      </c>
      <c r="P49" t="n">
        <v>39573.6854329396</v>
      </c>
      <c r="Q49" t="n">
        <v>44691.3423498435</v>
      </c>
      <c r="R49" t="n">
        <v>50377.7287911827</v>
      </c>
      <c r="S49" t="n">
        <v>55124.6344656552</v>
      </c>
      <c r="T49" t="n">
        <v>59300.4563293832</v>
      </c>
      <c r="U49" t="n">
        <v>59644.8693967802</v>
      </c>
      <c r="V49" t="n">
        <v>61151.747313659</v>
      </c>
      <c r="W49" t="n">
        <v>61344.9623547105</v>
      </c>
      <c r="X49" t="n">
        <v>62395.7137639934</v>
      </c>
      <c r="Y49" t="n">
        <v>62414.6799781837</v>
      </c>
      <c r="Z49" t="n">
        <v>62602.3911625093</v>
      </c>
      <c r="AA49" t="n">
        <v>62279.5530126396</v>
      </c>
      <c r="AB49" t="n">
        <v>61842.790352538</v>
      </c>
      <c r="AC49" t="n">
        <v>63292.3644254297</v>
      </c>
      <c r="AD49" t="n">
        <v>65012.3271395019</v>
      </c>
      <c r="AE49" t="n">
        <v>65937.6789103804</v>
      </c>
      <c r="AF49" t="n">
        <v>66114.5010524552</v>
      </c>
    </row>
    <row r="50">
      <c r="A50" t="s">
        <v>203</v>
      </c>
      <c r="B50" t="s">
        <v>468</v>
      </c>
      <c r="C50" t="s">
        <v>317</v>
      </c>
      <c r="D50" t="s">
        <v>469</v>
      </c>
      <c r="E50" t="s">
        <v>318</v>
      </c>
      <c r="F50"/>
      <c r="G50" t="n">
        <v>21356.6666118974</v>
      </c>
      <c r="H50" t="n">
        <v>21799.0846653362</v>
      </c>
      <c r="I50" t="n">
        <v>22718.3034289594</v>
      </c>
      <c r="J50" t="n">
        <v>23558.3497876564</v>
      </c>
      <c r="K50" t="n">
        <v>25574.9253572794</v>
      </c>
      <c r="L50" t="n">
        <v>28331.7985100817</v>
      </c>
      <c r="M50" t="n">
        <v>30891.3392856457</v>
      </c>
      <c r="N50" t="n">
        <v>33655.9364691576</v>
      </c>
      <c r="O50" t="n">
        <v>36582.1877742868</v>
      </c>
      <c r="P50" t="n">
        <v>40355.2268421616</v>
      </c>
      <c r="Q50" t="n">
        <v>45742.4722155894</v>
      </c>
      <c r="R50" t="n">
        <v>52049.6299271216</v>
      </c>
      <c r="S50" t="n">
        <v>57250.8520265271</v>
      </c>
      <c r="T50" t="n">
        <v>61583.92329589</v>
      </c>
      <c r="U50" t="n">
        <v>61780.8661314697</v>
      </c>
      <c r="V50" t="n">
        <v>64350.031147468</v>
      </c>
      <c r="W50" t="n">
        <v>65428.1925986552</v>
      </c>
      <c r="X50" t="n">
        <v>65854.3116155713</v>
      </c>
      <c r="Y50" t="n">
        <v>65604.8602245019</v>
      </c>
      <c r="Z50" t="n">
        <v>67201.6395359137</v>
      </c>
      <c r="AA50" t="n">
        <v>69470.0329412252</v>
      </c>
      <c r="AB50" t="n">
        <v>71257.2404275915</v>
      </c>
      <c r="AC50" t="n">
        <v>75474.3130371285</v>
      </c>
      <c r="AD50" t="n">
        <v>80504.4025798566</v>
      </c>
      <c r="AE50" t="n">
        <v>85820.1021447887</v>
      </c>
      <c r="AF50" t="n">
        <v>88949.523340273</v>
      </c>
    </row>
    <row r="51">
      <c r="A51" t="s">
        <v>203</v>
      </c>
      <c r="B51" t="s">
        <v>470</v>
      </c>
      <c r="C51" t="s">
        <v>317</v>
      </c>
      <c r="D51" t="s">
        <v>471</v>
      </c>
      <c r="E51" t="s">
        <v>318</v>
      </c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</row>
    <row r="52">
      <c r="A52" t="s">
        <v>203</v>
      </c>
      <c r="B52" t="s">
        <v>472</v>
      </c>
      <c r="C52" t="s">
        <v>317</v>
      </c>
      <c r="D52" t="s">
        <v>473</v>
      </c>
      <c r="E52" t="s">
        <v>318</v>
      </c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</row>
    <row r="53">
      <c r="A53" t="s">
        <v>203</v>
      </c>
      <c r="B53" t="s">
        <v>474</v>
      </c>
      <c r="C53" t="s">
        <v>317</v>
      </c>
      <c r="D53" t="s">
        <v>475</v>
      </c>
      <c r="E53" t="s">
        <v>318</v>
      </c>
      <c r="F53"/>
      <c r="G53" t="n">
        <v>16064.2461060681</v>
      </c>
      <c r="H53" t="n">
        <v>17445.2451605574</v>
      </c>
      <c r="I53" t="n">
        <v>19193.426804656</v>
      </c>
      <c r="J53" t="n">
        <v>20945.7451151499</v>
      </c>
      <c r="K53" t="n">
        <v>23421.2524529748</v>
      </c>
      <c r="L53" t="n">
        <v>26608.6235617712</v>
      </c>
      <c r="M53" t="n">
        <v>29548.7357842503</v>
      </c>
      <c r="N53" t="n">
        <v>33175.8229628785</v>
      </c>
      <c r="O53" t="n">
        <v>36921.8677833705</v>
      </c>
      <c r="P53" t="n">
        <v>41721.7672886297</v>
      </c>
      <c r="Q53" t="n">
        <v>48558.4590509844</v>
      </c>
      <c r="R53" t="n">
        <v>55279.3741791831</v>
      </c>
      <c r="S53" t="n">
        <v>61399.1115062171</v>
      </c>
      <c r="T53" t="n">
        <v>67029.4781523783</v>
      </c>
      <c r="U53" t="n">
        <v>68059.0589131522</v>
      </c>
      <c r="V53" t="n">
        <v>68103.7762146247</v>
      </c>
      <c r="W53" t="n">
        <v>67826.5393035439</v>
      </c>
      <c r="X53" t="n">
        <v>66489.7822052765</v>
      </c>
      <c r="Y53" t="n">
        <v>64817.5323189484</v>
      </c>
      <c r="Z53" t="n">
        <v>63621.5990564038</v>
      </c>
      <c r="AA53" t="n">
        <v>62001.7207723405</v>
      </c>
      <c r="AB53" t="n">
        <v>60430.8045803195</v>
      </c>
      <c r="AC53" t="n">
        <v>60982.5899892718</v>
      </c>
      <c r="AD53" t="n">
        <v>61923.9052464941</v>
      </c>
      <c r="AE53" t="n">
        <v>61262.8192919916</v>
      </c>
      <c r="AF53" t="n">
        <v>61177.4594125843</v>
      </c>
    </row>
    <row r="54">
      <c r="A54" t="s">
        <v>203</v>
      </c>
      <c r="B54" t="s">
        <v>476</v>
      </c>
      <c r="C54" t="s">
        <v>317</v>
      </c>
      <c r="D54" t="s">
        <v>477</v>
      </c>
      <c r="E54" t="s">
        <v>318</v>
      </c>
      <c r="F54"/>
      <c r="G54" t="n">
        <v>21123.322469084</v>
      </c>
      <c r="H54" t="n">
        <v>22903.7469068513</v>
      </c>
      <c r="I54" t="n">
        <v>25133.7282489217</v>
      </c>
      <c r="J54" t="n">
        <v>27319.6840254739</v>
      </c>
      <c r="K54" t="n">
        <v>30110.3645538328</v>
      </c>
      <c r="L54" t="n">
        <v>33872.8394977464</v>
      </c>
      <c r="M54" t="n">
        <v>37321.1263734423</v>
      </c>
      <c r="N54" t="n">
        <v>41524.1481568797</v>
      </c>
      <c r="O54" t="n">
        <v>45826.2088616872</v>
      </c>
      <c r="P54" t="n">
        <v>51251.4532853593</v>
      </c>
      <c r="Q54" t="n">
        <v>58939.1239581653</v>
      </c>
      <c r="R54" t="n">
        <v>66632.6570640151</v>
      </c>
      <c r="S54" t="n">
        <v>73551.6198063756</v>
      </c>
      <c r="T54" t="n">
        <v>79420.2548688985</v>
      </c>
      <c r="U54" t="n">
        <v>79859.8957169142</v>
      </c>
      <c r="V54" t="n">
        <v>79708.1075241928</v>
      </c>
      <c r="W54" t="n">
        <v>79605.2528003859</v>
      </c>
      <c r="X54" t="n">
        <v>78361.4088281687</v>
      </c>
      <c r="Y54" t="n">
        <v>76742.7654860582</v>
      </c>
      <c r="Z54" t="n">
        <v>75683.4125368571</v>
      </c>
      <c r="AA54" t="n">
        <v>74208.9959466283</v>
      </c>
      <c r="AB54" t="n">
        <v>72927.991626839</v>
      </c>
      <c r="AC54" t="n">
        <v>73972.4103328564</v>
      </c>
      <c r="AD54" t="n">
        <v>75308.8366906312</v>
      </c>
      <c r="AE54" t="n">
        <v>74962.7652643565</v>
      </c>
      <c r="AF54" t="n">
        <v>74561.9458793495</v>
      </c>
    </row>
    <row r="55">
      <c r="A55" t="s">
        <v>203</v>
      </c>
      <c r="B55" t="s">
        <v>478</v>
      </c>
      <c r="C55" t="s">
        <v>317</v>
      </c>
      <c r="D55" t="s">
        <v>479</v>
      </c>
      <c r="E55" t="s">
        <v>318</v>
      </c>
      <c r="F55"/>
      <c r="G55" t="n">
        <v>5059.07636301591</v>
      </c>
      <c r="H55" t="n">
        <v>5458.50174629393</v>
      </c>
      <c r="I55" t="n">
        <v>5940.30144426572</v>
      </c>
      <c r="J55" t="n">
        <v>6373.93891032401</v>
      </c>
      <c r="K55" t="n">
        <v>6689.11210085797</v>
      </c>
      <c r="L55" t="n">
        <v>7264.21593597525</v>
      </c>
      <c r="M55" t="n">
        <v>7772.39058919191</v>
      </c>
      <c r="N55" t="n">
        <v>8348.32519400123</v>
      </c>
      <c r="O55" t="n">
        <v>8904.34107831666</v>
      </c>
      <c r="P55" t="n">
        <v>9529.68599672962</v>
      </c>
      <c r="Q55" t="n">
        <v>10380.6649071809</v>
      </c>
      <c r="R55" t="n">
        <v>11353.282884832</v>
      </c>
      <c r="S55" t="n">
        <v>12152.5083001585</v>
      </c>
      <c r="T55" t="n">
        <v>12390.7767165202</v>
      </c>
      <c r="U55" t="n">
        <v>11800.836803762</v>
      </c>
      <c r="V55" t="n">
        <v>11604.3313095682</v>
      </c>
      <c r="W55" t="n">
        <v>11778.7134968421</v>
      </c>
      <c r="X55" t="n">
        <v>11871.6266228922</v>
      </c>
      <c r="Y55" t="n">
        <v>11925.2331671097</v>
      </c>
      <c r="Z55" t="n">
        <v>12061.8134804534</v>
      </c>
      <c r="AA55" t="n">
        <v>12207.2751742878</v>
      </c>
      <c r="AB55" t="n">
        <v>12497.1870465195</v>
      </c>
      <c r="AC55" t="n">
        <v>12989.8203435846</v>
      </c>
      <c r="AD55" t="n">
        <v>13384.9314441371</v>
      </c>
      <c r="AE55" t="n">
        <v>13699.9459723649</v>
      </c>
      <c r="AF55" t="n">
        <v>13384.4864667651</v>
      </c>
    </row>
    <row r="56">
      <c r="A56" t="s">
        <v>203</v>
      </c>
      <c r="B56" t="s">
        <v>480</v>
      </c>
      <c r="C56" t="s">
        <v>317</v>
      </c>
      <c r="D56" t="s">
        <v>481</v>
      </c>
      <c r="E56" t="s">
        <v>318</v>
      </c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</row>
    <row r="57">
      <c r="A57" t="s">
        <v>203</v>
      </c>
      <c r="B57" t="s">
        <v>482</v>
      </c>
      <c r="C57" t="s">
        <v>317</v>
      </c>
      <c r="D57" t="s">
        <v>483</v>
      </c>
      <c r="E57" t="s">
        <v>318</v>
      </c>
      <c r="F57"/>
      <c r="G57" t="n">
        <v>1586306.16788129</v>
      </c>
      <c r="H57" t="n">
        <v>1672036.75164932</v>
      </c>
      <c r="I57" t="n">
        <v>1780230.17329178</v>
      </c>
      <c r="J57" t="n">
        <v>1881334.81017101</v>
      </c>
      <c r="K57" t="n">
        <v>2055384.01037197</v>
      </c>
      <c r="L57" t="n">
        <v>2277654.9203935</v>
      </c>
      <c r="M57" t="n">
        <v>2483650.1342285</v>
      </c>
      <c r="N57" t="n">
        <v>2718955.82679864</v>
      </c>
      <c r="O57" t="n">
        <v>2978793.4807623</v>
      </c>
      <c r="P57" t="n">
        <v>3308862.6652118</v>
      </c>
      <c r="Q57" t="n">
        <v>3679886.11794844</v>
      </c>
      <c r="R57" t="n">
        <v>4067306.17536571</v>
      </c>
      <c r="S57" t="n">
        <v>4354771.08128408</v>
      </c>
      <c r="T57" t="n">
        <v>4480274.72969822</v>
      </c>
      <c r="U57" t="n">
        <v>4351778.03508831</v>
      </c>
      <c r="V57" t="n">
        <v>4399594.92394006</v>
      </c>
      <c r="W57" t="n">
        <v>4295444.16445948</v>
      </c>
      <c r="X57" t="n">
        <v>4036767.19397161</v>
      </c>
      <c r="Y57" t="n">
        <v>3822120.39713928</v>
      </c>
      <c r="Z57" t="n">
        <v>3853013.03680432</v>
      </c>
      <c r="AA57" t="n">
        <v>3942148.55195689</v>
      </c>
      <c r="AB57" t="n">
        <v>4030306.51598079</v>
      </c>
      <c r="AC57" t="n">
        <v>4167502.12232298</v>
      </c>
      <c r="AD57" t="n">
        <v>4320977.2500098</v>
      </c>
      <c r="AE57" t="n">
        <v>4494187.17670732</v>
      </c>
      <c r="AF57" t="n">
        <v>4577211.62865635</v>
      </c>
    </row>
    <row r="58">
      <c r="A58" t="s">
        <v>203</v>
      </c>
      <c r="B58" t="s">
        <v>484</v>
      </c>
      <c r="C58" t="s">
        <v>317</v>
      </c>
      <c r="D58" t="s">
        <v>485</v>
      </c>
      <c r="E58" t="s">
        <v>318</v>
      </c>
      <c r="F58"/>
      <c r="G58" t="n">
        <v>1586306.16788129</v>
      </c>
      <c r="H58" t="n">
        <v>1672036.75164933</v>
      </c>
      <c r="I58" t="n">
        <v>1780230.17329178</v>
      </c>
      <c r="J58" t="n">
        <v>1881334.81017101</v>
      </c>
      <c r="K58" t="n">
        <v>2055384.01037197</v>
      </c>
      <c r="L58" t="n">
        <v>2277654.9203935</v>
      </c>
      <c r="M58" t="n">
        <v>2483649.49538203</v>
      </c>
      <c r="N58" t="n">
        <v>2718955.82679864</v>
      </c>
      <c r="O58" t="n">
        <v>2978793.4807623</v>
      </c>
      <c r="P58" t="n">
        <v>3308862.6652118</v>
      </c>
      <c r="Q58" t="n">
        <v>3679886.11794843</v>
      </c>
      <c r="R58" t="n">
        <v>4067306.17536571</v>
      </c>
      <c r="S58" t="n">
        <v>4354771.08128408</v>
      </c>
      <c r="T58" t="n">
        <v>4480274.72969822</v>
      </c>
      <c r="U58" t="n">
        <v>4351778.03508831</v>
      </c>
      <c r="V58" t="n">
        <v>4399592.1136854</v>
      </c>
      <c r="W58" t="n">
        <v>4295444.16445948</v>
      </c>
      <c r="X58" t="n">
        <v>4036767.19397161</v>
      </c>
      <c r="Y58" t="n">
        <v>3822120.39713928</v>
      </c>
      <c r="Z58" t="n">
        <v>3853013.03680432</v>
      </c>
      <c r="AA58" t="n">
        <v>3942148.55195689</v>
      </c>
      <c r="AB58" t="n">
        <v>4030306.51598079</v>
      </c>
      <c r="AC58" t="n">
        <v>4167502.12232298</v>
      </c>
      <c r="AD58" t="n">
        <v>4320977.2500098</v>
      </c>
      <c r="AE58" t="n">
        <v>4494187.17670732</v>
      </c>
      <c r="AF58" t="n">
        <v>4577211.62865636</v>
      </c>
    </row>
    <row r="59">
      <c r="A59" t="s">
        <v>203</v>
      </c>
      <c r="B59" t="s">
        <v>486</v>
      </c>
      <c r="C59" t="s">
        <v>317</v>
      </c>
      <c r="D59" t="s">
        <v>487</v>
      </c>
      <c r="E59" t="s">
        <v>318</v>
      </c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</row>
  </sheetData>
  <pageMargins left="0.7" right="0.7" top="0.75" bottom="0.75" header="0.3" footer="0.3"/>
  <pageSetup paperSize="9" orientation="portrait" horizontalDpi="300" verticalDpi="300" r:id="rId2"/>
</worksheet>
</file>

<file path=xl/worksheets/sheet1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263</v>
      </c>
      <c r="B1" t="s">
        <v>264</v>
      </c>
      <c r="C1" t="s">
        <v>265</v>
      </c>
      <c r="D1" t="s">
        <v>266</v>
      </c>
      <c r="E1" t="s">
        <v>267</v>
      </c>
      <c r="F1" t="s">
        <v>268</v>
      </c>
      <c r="G1" t="s">
        <v>269</v>
      </c>
      <c r="H1" t="s">
        <v>270</v>
      </c>
      <c r="I1" t="s">
        <v>271</v>
      </c>
      <c r="J1" t="s">
        <v>272</v>
      </c>
      <c r="K1" t="s">
        <v>273</v>
      </c>
      <c r="L1" t="s">
        <v>274</v>
      </c>
      <c r="M1" t="s">
        <v>275</v>
      </c>
      <c r="N1" t="s">
        <v>276</v>
      </c>
      <c r="O1" t="s">
        <v>277</v>
      </c>
      <c r="P1" t="s">
        <v>278</v>
      </c>
      <c r="Q1" t="s">
        <v>279</v>
      </c>
      <c r="R1" t="s">
        <v>280</v>
      </c>
      <c r="S1" t="s">
        <v>281</v>
      </c>
      <c r="T1" t="s">
        <v>282</v>
      </c>
      <c r="U1" t="s">
        <v>283</v>
      </c>
      <c r="V1" t="s">
        <v>284</v>
      </c>
      <c r="W1" t="s">
        <v>285</v>
      </c>
      <c r="X1" t="s">
        <v>286</v>
      </c>
      <c r="Y1" t="s">
        <v>287</v>
      </c>
      <c r="Z1" t="s">
        <v>288</v>
      </c>
      <c r="AA1" t="s">
        <v>289</v>
      </c>
      <c r="AB1" t="s">
        <v>290</v>
      </c>
      <c r="AC1" t="s">
        <v>291</v>
      </c>
      <c r="AD1" t="s">
        <v>292</v>
      </c>
      <c r="AE1" t="s">
        <v>293</v>
      </c>
      <c r="AF1" t="s">
        <v>294</v>
      </c>
    </row>
    <row r="2">
      <c r="A2" t="s">
        <v>205</v>
      </c>
      <c r="B2" t="s">
        <v>295</v>
      </c>
      <c r="C2" t="s">
        <v>317</v>
      </c>
      <c r="D2" t="s">
        <v>297</v>
      </c>
      <c r="E2" t="s">
        <v>318</v>
      </c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</row>
    <row r="3">
      <c r="A3" t="s">
        <v>205</v>
      </c>
      <c r="B3" t="s">
        <v>374</v>
      </c>
      <c r="C3" t="s">
        <v>317</v>
      </c>
      <c r="D3" t="s">
        <v>375</v>
      </c>
      <c r="E3" t="s">
        <v>318</v>
      </c>
      <c r="F3"/>
      <c r="G3" t="n">
        <v>264.655383140867</v>
      </c>
      <c r="H3" t="n">
        <v>272.593267428905</v>
      </c>
      <c r="I3" t="n">
        <v>277.326046608754</v>
      </c>
      <c r="J3" t="n">
        <v>279.365204423057</v>
      </c>
      <c r="K3" t="n">
        <v>281.984417481732</v>
      </c>
      <c r="L3" t="n">
        <v>285.93382303739</v>
      </c>
      <c r="M3" t="n">
        <v>312.978173301382</v>
      </c>
      <c r="N3" t="n">
        <v>335.786924506559</v>
      </c>
      <c r="O3" t="n">
        <v>360.253604378618</v>
      </c>
      <c r="P3" t="n">
        <v>382.147034240257</v>
      </c>
      <c r="Q3" t="n">
        <v>405.929804321739</v>
      </c>
      <c r="R3" t="n">
        <v>437.419679805401</v>
      </c>
      <c r="S3" t="n">
        <v>465.303928255512</v>
      </c>
      <c r="T3" t="n">
        <v>489.387465622179</v>
      </c>
      <c r="U3" t="n">
        <v>505.612732867007</v>
      </c>
      <c r="V3" t="n">
        <v>502.096340133363</v>
      </c>
      <c r="W3" t="n">
        <v>496.347073370207</v>
      </c>
      <c r="X3" t="n">
        <v>477.515189041983</v>
      </c>
      <c r="Y3" t="n">
        <v>460.657570232817</v>
      </c>
      <c r="Z3" t="n">
        <v>475.786288687185</v>
      </c>
      <c r="AA3" t="n">
        <v>449.699969169263</v>
      </c>
      <c r="AB3" t="n">
        <v>436.914136283425</v>
      </c>
      <c r="AC3" t="n">
        <v>423.944968336491</v>
      </c>
      <c r="AD3" t="n">
        <v>411.693566608608</v>
      </c>
      <c r="AE3" t="n">
        <v>411.710725199724</v>
      </c>
      <c r="AF3" t="n">
        <v>430.113066671331</v>
      </c>
    </row>
    <row r="4">
      <c r="A4" t="s">
        <v>205</v>
      </c>
      <c r="B4" t="s">
        <v>376</v>
      </c>
      <c r="C4" t="s">
        <v>317</v>
      </c>
      <c r="D4" t="s">
        <v>377</v>
      </c>
      <c r="E4" t="s">
        <v>318</v>
      </c>
      <c r="F4"/>
      <c r="G4" t="n">
        <v>11363.7575969208</v>
      </c>
      <c r="H4" t="n">
        <v>12223.8104595455</v>
      </c>
      <c r="I4" t="n">
        <v>13029.1799859006</v>
      </c>
      <c r="J4" t="n">
        <v>13818.4829673303</v>
      </c>
      <c r="K4" t="n">
        <v>14745.186389168</v>
      </c>
      <c r="L4" t="n">
        <v>15462.7339656162</v>
      </c>
      <c r="M4" t="n">
        <v>17139.6561423529</v>
      </c>
      <c r="N4" t="n">
        <v>18860.5857240826</v>
      </c>
      <c r="O4" t="n">
        <v>20280.826581769</v>
      </c>
      <c r="P4" t="n">
        <v>21911.5203326351</v>
      </c>
      <c r="Q4" t="n">
        <v>23850.9904294824</v>
      </c>
      <c r="R4" t="n">
        <v>25969.2846333247</v>
      </c>
      <c r="S4" t="n">
        <v>28152.6756493525</v>
      </c>
      <c r="T4" t="n">
        <v>29982.4508455392</v>
      </c>
      <c r="U4" t="n">
        <v>31944.2558036172</v>
      </c>
      <c r="V4" t="n">
        <v>32766.8212553288</v>
      </c>
      <c r="W4" t="n">
        <v>34130.8431030989</v>
      </c>
      <c r="X4" t="n">
        <v>34698.0061165521</v>
      </c>
      <c r="Y4" t="n">
        <v>35904.1595304402</v>
      </c>
      <c r="Z4" t="n">
        <v>36726.4022008692</v>
      </c>
      <c r="AA4" t="n">
        <v>36668.9354384293</v>
      </c>
      <c r="AB4" t="n">
        <v>36728.9366374754</v>
      </c>
      <c r="AC4" t="n">
        <v>37450.7017946844</v>
      </c>
      <c r="AD4" t="n">
        <v>38152.3146269658</v>
      </c>
      <c r="AE4" t="n">
        <v>37769.4343106381</v>
      </c>
      <c r="AF4" t="n">
        <v>37980.7328943091</v>
      </c>
    </row>
    <row r="5">
      <c r="A5" t="s">
        <v>205</v>
      </c>
      <c r="B5" t="s">
        <v>378</v>
      </c>
      <c r="C5" t="s">
        <v>317</v>
      </c>
      <c r="D5" t="s">
        <v>379</v>
      </c>
      <c r="E5" t="s">
        <v>318</v>
      </c>
      <c r="F5"/>
      <c r="G5" t="n">
        <v>898.973349415059</v>
      </c>
      <c r="H5" t="n">
        <v>963.559978694504</v>
      </c>
      <c r="I5" t="n">
        <v>1025.94854977574</v>
      </c>
      <c r="J5" t="n">
        <v>1077.80941144936</v>
      </c>
      <c r="K5" t="n">
        <v>1135.34249175581</v>
      </c>
      <c r="L5" t="n">
        <v>1190.2294387069</v>
      </c>
      <c r="M5" t="n">
        <v>1322.66905461653</v>
      </c>
      <c r="N5" t="n">
        <v>1447.30867218311</v>
      </c>
      <c r="O5" t="n">
        <v>1584.5826132596</v>
      </c>
      <c r="P5" t="n">
        <v>1725.25293299265</v>
      </c>
      <c r="Q5" t="n">
        <v>1912.42150274792</v>
      </c>
      <c r="R5" t="n">
        <v>2121.90906383359</v>
      </c>
      <c r="S5" t="n">
        <v>2353.20727401008</v>
      </c>
      <c r="T5" t="n">
        <v>2605.01236247732</v>
      </c>
      <c r="U5" t="n">
        <v>2936.91708343957</v>
      </c>
      <c r="V5" t="n">
        <v>3090.13586796592</v>
      </c>
      <c r="W5" t="n">
        <v>3304.42132877103</v>
      </c>
      <c r="X5" t="n">
        <v>3445.16936357014</v>
      </c>
      <c r="Y5" t="n">
        <v>3674.83206673658</v>
      </c>
      <c r="Z5" t="n">
        <v>3888.03546065951</v>
      </c>
      <c r="AA5" t="n">
        <v>3849.4449582519</v>
      </c>
      <c r="AB5" t="n">
        <v>3859.40464842083</v>
      </c>
      <c r="AC5" t="n">
        <v>3899.41829653425</v>
      </c>
      <c r="AD5" t="n">
        <v>3998.83990604779</v>
      </c>
      <c r="AE5" t="n">
        <v>4037.44261115058</v>
      </c>
      <c r="AF5" t="n">
        <v>4072.61008451821</v>
      </c>
    </row>
    <row r="6">
      <c r="A6" t="s">
        <v>205</v>
      </c>
      <c r="B6" t="s">
        <v>380</v>
      </c>
      <c r="C6" t="s">
        <v>317</v>
      </c>
      <c r="D6" t="s">
        <v>381</v>
      </c>
      <c r="E6" t="s">
        <v>318</v>
      </c>
      <c r="F6"/>
      <c r="G6" t="n">
        <v>587.917153458951</v>
      </c>
      <c r="H6" t="n">
        <v>597.579858742369</v>
      </c>
      <c r="I6" t="n">
        <v>618.782431280995</v>
      </c>
      <c r="J6" t="n">
        <v>623.741176971737</v>
      </c>
      <c r="K6" t="n">
        <v>649.048540584286</v>
      </c>
      <c r="L6" t="n">
        <v>653.329800754904</v>
      </c>
      <c r="M6" t="n">
        <v>701.611468712043</v>
      </c>
      <c r="N6" t="n">
        <v>739.799607880542</v>
      </c>
      <c r="O6" t="n">
        <v>773.994620235708</v>
      </c>
      <c r="P6" t="n">
        <v>804.698801591062</v>
      </c>
      <c r="Q6" t="n">
        <v>862.427333841677</v>
      </c>
      <c r="R6" t="n">
        <v>923.651652102797</v>
      </c>
      <c r="S6" t="n">
        <v>972.511226195709</v>
      </c>
      <c r="T6" t="n">
        <v>987.805481495787</v>
      </c>
      <c r="U6" t="n">
        <v>1035.78070919323</v>
      </c>
      <c r="V6" t="n">
        <v>1033.23695628133</v>
      </c>
      <c r="W6" t="n">
        <v>1047.6483793568</v>
      </c>
      <c r="X6" t="n">
        <v>1032.855603581</v>
      </c>
      <c r="Y6" t="n">
        <v>1050.91121009744</v>
      </c>
      <c r="Z6" t="n">
        <v>1063.29603590749</v>
      </c>
      <c r="AA6" t="n">
        <v>1063.14074451033</v>
      </c>
      <c r="AB6" t="n">
        <v>1062.03032699175</v>
      </c>
      <c r="AC6" t="n">
        <v>1070.16573616227</v>
      </c>
      <c r="AD6" t="n">
        <v>1084.9929567647</v>
      </c>
      <c r="AE6" t="n">
        <v>1067.08389960502</v>
      </c>
      <c r="AF6" t="n">
        <v>1063.62647395279</v>
      </c>
    </row>
    <row r="7">
      <c r="A7" t="s">
        <v>205</v>
      </c>
      <c r="B7" t="s">
        <v>382</v>
      </c>
      <c r="C7" t="s">
        <v>317</v>
      </c>
      <c r="D7" t="s">
        <v>383</v>
      </c>
      <c r="E7" t="s">
        <v>318</v>
      </c>
      <c r="F7"/>
      <c r="G7" t="n">
        <v>436.43931759397</v>
      </c>
      <c r="H7" t="n">
        <v>463.604603746198</v>
      </c>
      <c r="I7" t="n">
        <v>494.421431489477</v>
      </c>
      <c r="J7" t="n">
        <v>519.655855294595</v>
      </c>
      <c r="K7" t="n">
        <v>555.891378823791</v>
      </c>
      <c r="L7" t="n">
        <v>573.251489609856</v>
      </c>
      <c r="M7" t="n">
        <v>633.803313745797</v>
      </c>
      <c r="N7" t="n">
        <v>682.094985853935</v>
      </c>
      <c r="O7" t="n">
        <v>734.894479859095</v>
      </c>
      <c r="P7" t="n">
        <v>783.632825588878</v>
      </c>
      <c r="Q7" t="n">
        <v>846.469761866353</v>
      </c>
      <c r="R7" t="n">
        <v>917.280138958621</v>
      </c>
      <c r="S7" t="n">
        <v>994.69818501035</v>
      </c>
      <c r="T7" t="n">
        <v>1044.72899141188</v>
      </c>
      <c r="U7" t="n">
        <v>1090.50181709904</v>
      </c>
      <c r="V7" t="n">
        <v>1077.6733872706</v>
      </c>
      <c r="W7" t="n">
        <v>1078.64961598662</v>
      </c>
      <c r="X7" t="n">
        <v>1079.55550530381</v>
      </c>
      <c r="Y7" t="n">
        <v>1109.24540801729</v>
      </c>
      <c r="Z7" t="n">
        <v>1135.63341269279</v>
      </c>
      <c r="AA7" t="n">
        <v>1095.04874142252</v>
      </c>
      <c r="AB7" t="n">
        <v>1071.10698950336</v>
      </c>
      <c r="AC7" t="n">
        <v>1051.5309028445</v>
      </c>
      <c r="AD7" t="n">
        <v>1068.19578331942</v>
      </c>
      <c r="AE7" t="n">
        <v>1039.00921188182</v>
      </c>
      <c r="AF7" t="n">
        <v>1011.23265105335</v>
      </c>
    </row>
    <row r="8">
      <c r="A8" t="s">
        <v>205</v>
      </c>
      <c r="B8" t="s">
        <v>384</v>
      </c>
      <c r="C8" t="s">
        <v>317</v>
      </c>
      <c r="D8" t="s">
        <v>385</v>
      </c>
      <c r="E8" t="s">
        <v>318</v>
      </c>
      <c r="F8"/>
      <c r="G8" t="n">
        <v>177.336940008265</v>
      </c>
      <c r="H8" t="n">
        <v>199.624084251518</v>
      </c>
      <c r="I8" t="n">
        <v>204.185115419729</v>
      </c>
      <c r="J8" t="n">
        <v>214.184911515007</v>
      </c>
      <c r="K8" t="n">
        <v>238.0346236878</v>
      </c>
      <c r="L8" t="n">
        <v>261.963723369469</v>
      </c>
      <c r="M8" t="n">
        <v>301.59184843145</v>
      </c>
      <c r="N8" t="n">
        <v>335.768104217341</v>
      </c>
      <c r="O8" t="n">
        <v>374.393765661607</v>
      </c>
      <c r="P8" t="n">
        <v>436.451817322315</v>
      </c>
      <c r="Q8" t="n">
        <v>510.681777927751</v>
      </c>
      <c r="R8" t="n">
        <v>597.275206439089</v>
      </c>
      <c r="S8" t="n">
        <v>688.500570727497</v>
      </c>
      <c r="T8" t="n">
        <v>737.894389932193</v>
      </c>
      <c r="U8" t="n">
        <v>828.270179761775</v>
      </c>
      <c r="V8" t="n">
        <v>857.236031657721</v>
      </c>
      <c r="W8" t="n">
        <v>927.326326483898</v>
      </c>
      <c r="X8" t="n">
        <v>976.839342848026</v>
      </c>
      <c r="Y8" t="n">
        <v>1056.89918248821</v>
      </c>
      <c r="Z8" t="n">
        <v>1133.34311355289</v>
      </c>
      <c r="AA8" t="n">
        <v>1187.5958582441</v>
      </c>
      <c r="AB8" t="n">
        <v>1227.10862162416</v>
      </c>
      <c r="AC8" t="n">
        <v>1362.87860358407</v>
      </c>
      <c r="AD8" t="n">
        <v>1547.74490438215</v>
      </c>
      <c r="AE8" t="n">
        <v>1613.92549305352</v>
      </c>
      <c r="AF8" t="n">
        <v>1631.03297804422</v>
      </c>
    </row>
    <row r="9">
      <c r="A9" t="s">
        <v>205</v>
      </c>
      <c r="B9" t="s">
        <v>386</v>
      </c>
      <c r="C9" t="s">
        <v>317</v>
      </c>
      <c r="D9" t="s">
        <v>387</v>
      </c>
      <c r="E9" t="s">
        <v>318</v>
      </c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</row>
    <row r="10">
      <c r="A10" t="s">
        <v>205</v>
      </c>
      <c r="B10" t="s">
        <v>388</v>
      </c>
      <c r="C10" t="s">
        <v>317</v>
      </c>
      <c r="D10" t="s">
        <v>389</v>
      </c>
      <c r="E10" t="s">
        <v>318</v>
      </c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</row>
    <row r="11">
      <c r="A11" t="s">
        <v>205</v>
      </c>
      <c r="B11" t="s">
        <v>390</v>
      </c>
      <c r="C11" t="s">
        <v>317</v>
      </c>
      <c r="D11" t="s">
        <v>391</v>
      </c>
      <c r="E11" t="s">
        <v>318</v>
      </c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</row>
    <row r="12">
      <c r="A12" t="s">
        <v>205</v>
      </c>
      <c r="B12" t="s">
        <v>392</v>
      </c>
      <c r="C12" t="s">
        <v>317</v>
      </c>
      <c r="D12" t="s">
        <v>393</v>
      </c>
      <c r="E12" t="s">
        <v>318</v>
      </c>
      <c r="F12"/>
      <c r="G12" t="n">
        <v>831.30581699318</v>
      </c>
      <c r="H12" t="n">
        <v>895.243169079504</v>
      </c>
      <c r="I12" t="n">
        <v>958.246685155759</v>
      </c>
      <c r="J12" t="n">
        <v>1016.1853093971</v>
      </c>
      <c r="K12" t="n">
        <v>1087.72573468665</v>
      </c>
      <c r="L12" t="n">
        <v>1143.03070967368</v>
      </c>
      <c r="M12" t="n">
        <v>1264.51245623642</v>
      </c>
      <c r="N12" t="n">
        <v>1389.55824951798</v>
      </c>
      <c r="O12" t="n">
        <v>1505.0361140832</v>
      </c>
      <c r="P12" t="n">
        <v>1627.35852804152</v>
      </c>
      <c r="Q12" t="n">
        <v>1799.24474481894</v>
      </c>
      <c r="R12" t="n">
        <v>2009.57818655012</v>
      </c>
      <c r="S12" t="n">
        <v>2201.54633343181</v>
      </c>
      <c r="T12" t="n">
        <v>2345.64600945968</v>
      </c>
      <c r="U12" t="n">
        <v>2577.46659187183</v>
      </c>
      <c r="V12" t="n">
        <v>2611.87630608973</v>
      </c>
      <c r="W12" t="n">
        <v>2711.39676530568</v>
      </c>
      <c r="X12" t="n">
        <v>2771.24327453223</v>
      </c>
      <c r="Y12" t="n">
        <v>2906.9312707456</v>
      </c>
      <c r="Z12" t="n">
        <v>3035.6298685051</v>
      </c>
      <c r="AA12" t="n">
        <v>3047.12367212669</v>
      </c>
      <c r="AB12" t="n">
        <v>3086.19337278041</v>
      </c>
      <c r="AC12" t="n">
        <v>3228.33838477757</v>
      </c>
      <c r="AD12" t="n">
        <v>3370.96954152931</v>
      </c>
      <c r="AE12" t="n">
        <v>3386.35721064108</v>
      </c>
      <c r="AF12" t="n">
        <v>3500.7802755543</v>
      </c>
    </row>
    <row r="13">
      <c r="A13" t="s">
        <v>205</v>
      </c>
      <c r="B13" t="s">
        <v>394</v>
      </c>
      <c r="C13" t="s">
        <v>317</v>
      </c>
      <c r="D13" t="s">
        <v>395</v>
      </c>
      <c r="E13" t="s">
        <v>318</v>
      </c>
      <c r="F13"/>
      <c r="G13" t="n">
        <v>807.105251137847</v>
      </c>
      <c r="H13" t="n">
        <v>880.805500425166</v>
      </c>
      <c r="I13" t="n">
        <v>957.521716659359</v>
      </c>
      <c r="J13" t="n">
        <v>1029.42962475606</v>
      </c>
      <c r="K13" t="n">
        <v>1121.17637946508</v>
      </c>
      <c r="L13" t="n">
        <v>1197.27374035936</v>
      </c>
      <c r="M13" t="n">
        <v>1364.70220162688</v>
      </c>
      <c r="N13" t="n">
        <v>1536.15781410497</v>
      </c>
      <c r="O13" t="n">
        <v>1707.89702749997</v>
      </c>
      <c r="P13" t="n">
        <v>1871.88737336409</v>
      </c>
      <c r="Q13" t="n">
        <v>2099.58130603524</v>
      </c>
      <c r="R13" t="n">
        <v>2351.88304329591</v>
      </c>
      <c r="S13" t="n">
        <v>2619.6556901673</v>
      </c>
      <c r="T13" t="n">
        <v>2795.28054251419</v>
      </c>
      <c r="U13" t="n">
        <v>3091.30641846198</v>
      </c>
      <c r="V13" t="n">
        <v>3161.5727281168</v>
      </c>
      <c r="W13" t="n">
        <v>3305.37261933256</v>
      </c>
      <c r="X13" t="n">
        <v>3373.77317463095</v>
      </c>
      <c r="Y13" t="n">
        <v>3568.35753436322</v>
      </c>
      <c r="Z13" t="n">
        <v>3709.40586641923</v>
      </c>
      <c r="AA13" t="n">
        <v>3743.25924069006</v>
      </c>
      <c r="AB13" t="n">
        <v>3830.70749344393</v>
      </c>
      <c r="AC13" t="n">
        <v>3971.00062975086</v>
      </c>
      <c r="AD13" t="n">
        <v>4087.1698975237</v>
      </c>
      <c r="AE13" t="n">
        <v>4261.36826778809</v>
      </c>
      <c r="AF13" t="n">
        <v>4309.2589319727</v>
      </c>
    </row>
    <row r="14">
      <c r="A14" t="s">
        <v>205</v>
      </c>
      <c r="B14" t="s">
        <v>396</v>
      </c>
      <c r="C14" t="s">
        <v>317</v>
      </c>
      <c r="D14" t="s">
        <v>397</v>
      </c>
      <c r="E14" t="s">
        <v>318</v>
      </c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</row>
    <row r="15">
      <c r="A15" t="s">
        <v>205</v>
      </c>
      <c r="B15" t="s">
        <v>398</v>
      </c>
      <c r="C15" t="s">
        <v>317</v>
      </c>
      <c r="D15" t="s">
        <v>399</v>
      </c>
      <c r="E15" t="s">
        <v>318</v>
      </c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</row>
    <row r="16">
      <c r="A16" t="s">
        <v>205</v>
      </c>
      <c r="B16" t="s">
        <v>400</v>
      </c>
      <c r="C16" t="s">
        <v>317</v>
      </c>
      <c r="D16" t="s">
        <v>401</v>
      </c>
      <c r="E16" t="s">
        <v>318</v>
      </c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</row>
    <row r="17">
      <c r="A17" t="s">
        <v>205</v>
      </c>
      <c r="B17" t="s">
        <v>402</v>
      </c>
      <c r="C17" t="s">
        <v>317</v>
      </c>
      <c r="D17" t="s">
        <v>403</v>
      </c>
      <c r="E17" t="s">
        <v>318</v>
      </c>
      <c r="F17"/>
      <c r="G17" t="n">
        <v>548.169293401056</v>
      </c>
      <c r="H17" t="n">
        <v>607.929630510846</v>
      </c>
      <c r="I17" t="n">
        <v>672.241706050297</v>
      </c>
      <c r="J17" t="n">
        <v>727.101370599383</v>
      </c>
      <c r="K17" t="n">
        <v>789.813467731999</v>
      </c>
      <c r="L17" t="n">
        <v>845.693180846167</v>
      </c>
      <c r="M17" t="n">
        <v>963.77827186664</v>
      </c>
      <c r="N17" t="n">
        <v>1086.56401484618</v>
      </c>
      <c r="O17" t="n">
        <v>1197.03239513158</v>
      </c>
      <c r="P17" t="n">
        <v>1328.51666287164</v>
      </c>
      <c r="Q17" t="n">
        <v>1496.73482097213</v>
      </c>
      <c r="R17" t="n">
        <v>1682.85903884857</v>
      </c>
      <c r="S17" t="n">
        <v>1841.19386292256</v>
      </c>
      <c r="T17" t="n">
        <v>2014.05410089992</v>
      </c>
      <c r="U17" t="n">
        <v>2241.51455580102</v>
      </c>
      <c r="V17" t="n">
        <v>2319.43941156634</v>
      </c>
      <c r="W17" t="n">
        <v>2416.82034052551</v>
      </c>
      <c r="X17" t="n">
        <v>2437.65244449778</v>
      </c>
      <c r="Y17" t="n">
        <v>2516.93694892046</v>
      </c>
      <c r="Z17" t="n">
        <v>2555.19502754324</v>
      </c>
      <c r="AA17" t="n">
        <v>2442.24059750852</v>
      </c>
      <c r="AB17" t="n">
        <v>2362.4661328645</v>
      </c>
      <c r="AC17" t="n">
        <v>2349.4899659212</v>
      </c>
      <c r="AD17" t="n">
        <v>2313.70409437618</v>
      </c>
      <c r="AE17" t="n">
        <v>2254.92221200696</v>
      </c>
      <c r="AF17" t="n">
        <v>2210.54834955101</v>
      </c>
    </row>
    <row r="18">
      <c r="A18" t="s">
        <v>205</v>
      </c>
      <c r="B18" t="s">
        <v>404</v>
      </c>
      <c r="C18" t="s">
        <v>317</v>
      </c>
      <c r="D18" t="s">
        <v>405</v>
      </c>
      <c r="E18" t="s">
        <v>318</v>
      </c>
      <c r="F18"/>
      <c r="G18" t="n">
        <v>2222.35426427837</v>
      </c>
      <c r="H18" t="n">
        <v>2225.72890516273</v>
      </c>
      <c r="I18" t="n">
        <v>2262.01172584361</v>
      </c>
      <c r="J18" t="n">
        <v>2384.26567682784</v>
      </c>
      <c r="K18" t="n">
        <v>2523.32045757668</v>
      </c>
      <c r="L18" t="n">
        <v>2632.60588605902</v>
      </c>
      <c r="M18" t="n">
        <v>2970.26428115825</v>
      </c>
      <c r="N18" t="n">
        <v>3464.39436865943</v>
      </c>
      <c r="O18" t="n">
        <v>3730.6657327959</v>
      </c>
      <c r="P18" t="n">
        <v>4001.11182858002</v>
      </c>
      <c r="Q18" t="n">
        <v>4145.13790417444</v>
      </c>
      <c r="R18" t="n">
        <v>4271.56528620213</v>
      </c>
      <c r="S18" t="n">
        <v>4439.74564244412</v>
      </c>
      <c r="T18" t="n">
        <v>4676.35147724864</v>
      </c>
      <c r="U18" t="n">
        <v>4213.51914267883</v>
      </c>
      <c r="V18" t="n">
        <v>3968.46393285611</v>
      </c>
      <c r="W18" t="n">
        <v>3935.74654894306</v>
      </c>
      <c r="X18" t="n">
        <v>3871.29461640395</v>
      </c>
      <c r="Y18" t="n">
        <v>3882.29736825781</v>
      </c>
      <c r="Z18" t="n">
        <v>3861.70232225844</v>
      </c>
      <c r="AA18" t="n">
        <v>4170.15672051026</v>
      </c>
      <c r="AB18" t="n">
        <v>4378.39565578281</v>
      </c>
      <c r="AC18" t="n">
        <v>4548.27135231007</v>
      </c>
      <c r="AD18" t="n">
        <v>4681.54170935848</v>
      </c>
      <c r="AE18" t="n">
        <v>4480.06284327677</v>
      </c>
      <c r="AF18" t="n">
        <v>4247.00046003675</v>
      </c>
    </row>
    <row r="19">
      <c r="A19" t="s">
        <v>205</v>
      </c>
      <c r="B19" t="s">
        <v>406</v>
      </c>
      <c r="C19" t="s">
        <v>317</v>
      </c>
      <c r="D19" t="s">
        <v>407</v>
      </c>
      <c r="E19" t="s">
        <v>318</v>
      </c>
      <c r="F19"/>
      <c r="G19" t="n">
        <v>409.359169370465</v>
      </c>
      <c r="H19" t="n">
        <v>453.178948612855</v>
      </c>
      <c r="I19" t="n">
        <v>496.630501804061</v>
      </c>
      <c r="J19" t="n">
        <v>537.101672924483</v>
      </c>
      <c r="K19" t="n">
        <v>584.175342482606</v>
      </c>
      <c r="L19" t="n">
        <v>614.322517464565</v>
      </c>
      <c r="M19" t="n">
        <v>683.657851420533</v>
      </c>
      <c r="N19" t="n">
        <v>747.779101322053</v>
      </c>
      <c r="O19" t="n">
        <v>816.163715956029</v>
      </c>
      <c r="P19" t="n">
        <v>900.937789455787</v>
      </c>
      <c r="Q19" t="n">
        <v>999.215454113253</v>
      </c>
      <c r="R19" t="n">
        <v>1105.06729862564</v>
      </c>
      <c r="S19" t="n">
        <v>1213.17485908634</v>
      </c>
      <c r="T19" t="n">
        <v>1330.84359389428</v>
      </c>
      <c r="U19" t="n">
        <v>1467.52740229645</v>
      </c>
      <c r="V19" t="n">
        <v>1507.83135424732</v>
      </c>
      <c r="W19" t="n">
        <v>1575.49605758049</v>
      </c>
      <c r="X19" t="n">
        <v>1591.92219980053</v>
      </c>
      <c r="Y19" t="n">
        <v>1665.67290332691</v>
      </c>
      <c r="Z19" t="n">
        <v>1710.69004283513</v>
      </c>
      <c r="AA19" t="n">
        <v>1722.10335330441</v>
      </c>
      <c r="AB19" t="n">
        <v>1732.282067831</v>
      </c>
      <c r="AC19" t="n">
        <v>1771.78334593687</v>
      </c>
      <c r="AD19" t="n">
        <v>1817.70223945295</v>
      </c>
      <c r="AE19" t="n">
        <v>1770.36154639634</v>
      </c>
      <c r="AF19" t="n">
        <v>1750.74105834751</v>
      </c>
    </row>
    <row r="20">
      <c r="A20" t="s">
        <v>205</v>
      </c>
      <c r="B20" t="s">
        <v>408</v>
      </c>
      <c r="C20" t="s">
        <v>317</v>
      </c>
      <c r="D20" t="s">
        <v>409</v>
      </c>
      <c r="E20" t="s">
        <v>318</v>
      </c>
      <c r="F20"/>
      <c r="G20" t="n">
        <v>451.122611974982</v>
      </c>
      <c r="H20" t="n">
        <v>472.619949364058</v>
      </c>
      <c r="I20" t="n">
        <v>494.872059903543</v>
      </c>
      <c r="J20" t="n">
        <v>516.992310436925</v>
      </c>
      <c r="K20" t="n">
        <v>557.693511264894</v>
      </c>
      <c r="L20" t="n">
        <v>586.014510543837</v>
      </c>
      <c r="M20" t="n">
        <v>668.522711431074</v>
      </c>
      <c r="N20" t="n">
        <v>747.57657570764</v>
      </c>
      <c r="O20" t="n">
        <v>815.406260319067</v>
      </c>
      <c r="P20" t="n">
        <v>908.981770970017</v>
      </c>
      <c r="Q20" t="n">
        <v>1034.3761124829</v>
      </c>
      <c r="R20" t="n">
        <v>1176.54947906911</v>
      </c>
      <c r="S20" t="n">
        <v>1338.34389046711</v>
      </c>
      <c r="T20" t="n">
        <v>1422.93610540085</v>
      </c>
      <c r="U20" t="n">
        <v>1471.15835901464</v>
      </c>
      <c r="V20" t="n">
        <v>1413.27482010857</v>
      </c>
      <c r="W20" t="n">
        <v>1426.78687412148</v>
      </c>
      <c r="X20" t="n">
        <v>1435.03844457783</v>
      </c>
      <c r="Y20" t="n">
        <v>1428.72361268506</v>
      </c>
      <c r="Z20" t="n">
        <v>1438.93798266067</v>
      </c>
      <c r="AA20" t="n">
        <v>1267.6903443857</v>
      </c>
      <c r="AB20" t="n">
        <v>1195.77623895571</v>
      </c>
      <c r="AC20" t="n">
        <v>1065.90067357791</v>
      </c>
      <c r="AD20" t="n">
        <v>984.063170167019</v>
      </c>
      <c r="AE20" t="n">
        <v>959.614911853051</v>
      </c>
      <c r="AF20" t="n">
        <v>975.133328002351</v>
      </c>
    </row>
    <row r="21">
      <c r="A21" t="s">
        <v>205</v>
      </c>
      <c r="B21" t="s">
        <v>410</v>
      </c>
      <c r="C21" t="s">
        <v>317</v>
      </c>
      <c r="D21" t="s">
        <v>411</v>
      </c>
      <c r="E21" t="s">
        <v>318</v>
      </c>
      <c r="F21"/>
      <c r="G21" t="n">
        <v>564.790225438514</v>
      </c>
      <c r="H21" t="n">
        <v>598.092336150974</v>
      </c>
      <c r="I21" t="n">
        <v>635.691467454011</v>
      </c>
      <c r="J21" t="n">
        <v>674.687906490981</v>
      </c>
      <c r="K21" t="n">
        <v>735.833276926934</v>
      </c>
      <c r="L21" t="n">
        <v>777.494503682567</v>
      </c>
      <c r="M21" t="n">
        <v>891.873624995459</v>
      </c>
      <c r="N21" t="n">
        <v>999.873053400697</v>
      </c>
      <c r="O21" t="n">
        <v>1091.45149455271</v>
      </c>
      <c r="P21" t="n">
        <v>1210.45591275808</v>
      </c>
      <c r="Q21" t="n">
        <v>1365.44887408697</v>
      </c>
      <c r="R21" t="n">
        <v>1537.10824587458</v>
      </c>
      <c r="S21" t="n">
        <v>1727.84574802655</v>
      </c>
      <c r="T21" t="n">
        <v>1858.7095980093</v>
      </c>
      <c r="U21" t="n">
        <v>1976.56043637305</v>
      </c>
      <c r="V21" t="n">
        <v>1930.07148749039</v>
      </c>
      <c r="W21" t="n">
        <v>1987.67885874909</v>
      </c>
      <c r="X21" t="n">
        <v>2004.46753839948</v>
      </c>
      <c r="Y21" t="n">
        <v>2015.10910139082</v>
      </c>
      <c r="Z21" t="n">
        <v>2033.52764406776</v>
      </c>
      <c r="AA21" t="n">
        <v>1824.89407842002</v>
      </c>
      <c r="AB21" t="n">
        <v>1715.83378070042</v>
      </c>
      <c r="AC21" t="n">
        <v>1555.96486772244</v>
      </c>
      <c r="AD21" t="n">
        <v>1456.46034772193</v>
      </c>
      <c r="AE21" t="n">
        <v>1417.26281761044</v>
      </c>
      <c r="AF21" t="n">
        <v>1435.08773918765</v>
      </c>
    </row>
    <row r="22">
      <c r="A22" t="s">
        <v>205</v>
      </c>
      <c r="B22" t="s">
        <v>412</v>
      </c>
      <c r="C22" t="s">
        <v>317</v>
      </c>
      <c r="D22" t="s">
        <v>413</v>
      </c>
      <c r="E22" t="s">
        <v>318</v>
      </c>
      <c r="F22"/>
      <c r="G22" t="n">
        <v>113.667613463532</v>
      </c>
      <c r="H22" t="n">
        <v>125.472386786916</v>
      </c>
      <c r="I22" t="n">
        <v>140.819407550468</v>
      </c>
      <c r="J22" t="n">
        <v>157.695596054057</v>
      </c>
      <c r="K22" t="n">
        <v>178.139765662041</v>
      </c>
      <c r="L22" t="n">
        <v>191.47999313873</v>
      </c>
      <c r="M22" t="n">
        <v>223.350913564385</v>
      </c>
      <c r="N22" t="n">
        <v>252.296477693058</v>
      </c>
      <c r="O22" t="n">
        <v>276.045234233639</v>
      </c>
      <c r="P22" t="n">
        <v>301.474141788068</v>
      </c>
      <c r="Q22" t="n">
        <v>331.072761604075</v>
      </c>
      <c r="R22" t="n">
        <v>360.558766805479</v>
      </c>
      <c r="S22" t="n">
        <v>389.501857559445</v>
      </c>
      <c r="T22" t="n">
        <v>435.773492608454</v>
      </c>
      <c r="U22" t="n">
        <v>505.402077358407</v>
      </c>
      <c r="V22" t="n">
        <v>516.796667381815</v>
      </c>
      <c r="W22" t="n">
        <v>560.891984627613</v>
      </c>
      <c r="X22" t="n">
        <v>569.429093821655</v>
      </c>
      <c r="Y22" t="n">
        <v>586.385488705758</v>
      </c>
      <c r="Z22" t="n">
        <v>594.589661407093</v>
      </c>
      <c r="AA22" t="n">
        <v>557.203734034314</v>
      </c>
      <c r="AB22" t="n">
        <v>520.057541744706</v>
      </c>
      <c r="AC22" t="n">
        <v>490.064194144523</v>
      </c>
      <c r="AD22" t="n">
        <v>472.39717755491</v>
      </c>
      <c r="AE22" t="n">
        <v>457.647905757393</v>
      </c>
      <c r="AF22" t="n">
        <v>459.954411185299</v>
      </c>
    </row>
    <row r="23">
      <c r="A23" t="s">
        <v>205</v>
      </c>
      <c r="B23" t="s">
        <v>414</v>
      </c>
      <c r="C23" t="s">
        <v>317</v>
      </c>
      <c r="D23" t="s">
        <v>415</v>
      </c>
      <c r="E23" t="s">
        <v>318</v>
      </c>
      <c r="F23"/>
      <c r="G23" t="n">
        <v>3153.35194755231</v>
      </c>
      <c r="H23" t="n">
        <v>3474.12544868283</v>
      </c>
      <c r="I23" t="n">
        <v>3849.12099973966</v>
      </c>
      <c r="J23" t="n">
        <v>4260.14393022336</v>
      </c>
      <c r="K23" t="n">
        <v>4733.85462089222</v>
      </c>
      <c r="L23" t="n">
        <v>5163.97451127838</v>
      </c>
      <c r="M23" t="n">
        <v>6187.39657272315</v>
      </c>
      <c r="N23" t="n">
        <v>7159.85561409473</v>
      </c>
      <c r="O23" t="n">
        <v>8240.90608287454</v>
      </c>
      <c r="P23" t="n">
        <v>9488.23295581897</v>
      </c>
      <c r="Q23" t="n">
        <v>10925.0143899143</v>
      </c>
      <c r="R23" t="n">
        <v>12421.1131580915</v>
      </c>
      <c r="S23" t="n">
        <v>13461.9078448084</v>
      </c>
      <c r="T23" t="n">
        <v>14438.6039048145</v>
      </c>
      <c r="U23" t="n">
        <v>14906.1478778305</v>
      </c>
      <c r="V23" t="n">
        <v>14270.120282652</v>
      </c>
      <c r="W23" t="n">
        <v>13514.0399752174</v>
      </c>
      <c r="X23" t="n">
        <v>13031.9124359801</v>
      </c>
      <c r="Y23" t="n">
        <v>13078.807717508</v>
      </c>
      <c r="Z23" t="n">
        <v>12946.8970451894</v>
      </c>
      <c r="AA23" t="n">
        <v>13518.1726306648</v>
      </c>
      <c r="AB23" t="n">
        <v>14618.2831548918</v>
      </c>
      <c r="AC23" t="n">
        <v>15796.8052728377</v>
      </c>
      <c r="AD23" t="n">
        <v>16440.1467356002</v>
      </c>
      <c r="AE23" t="n">
        <v>16571.7986009491</v>
      </c>
      <c r="AF23" t="n">
        <v>16894.986259032</v>
      </c>
    </row>
    <row r="24">
      <c r="A24" t="s">
        <v>205</v>
      </c>
      <c r="B24" t="s">
        <v>416</v>
      </c>
      <c r="C24" t="s">
        <v>317</v>
      </c>
      <c r="D24" t="s">
        <v>417</v>
      </c>
      <c r="E24" t="s">
        <v>318</v>
      </c>
      <c r="F24"/>
      <c r="G24" t="n">
        <v>647.924794409691</v>
      </c>
      <c r="H24" t="n">
        <v>727.626728234274</v>
      </c>
      <c r="I24" t="n">
        <v>806.732294516115</v>
      </c>
      <c r="J24" t="n">
        <v>889.78271716093</v>
      </c>
      <c r="K24" t="n">
        <v>990.966003253108</v>
      </c>
      <c r="L24" t="n">
        <v>1073.42629933206</v>
      </c>
      <c r="M24" t="n">
        <v>1246.80113914428</v>
      </c>
      <c r="N24" t="n">
        <v>1424.23985642322</v>
      </c>
      <c r="O24" t="n">
        <v>1589.82858474783</v>
      </c>
      <c r="P24" t="n">
        <v>1767.70147057877</v>
      </c>
      <c r="Q24" t="n">
        <v>1964.76697919892</v>
      </c>
      <c r="R24" t="n">
        <v>2190.44515117263</v>
      </c>
      <c r="S24" t="n">
        <v>2417.13784203547</v>
      </c>
      <c r="T24" t="n">
        <v>2580.92296380219</v>
      </c>
      <c r="U24" t="n">
        <v>2680.16508645878</v>
      </c>
      <c r="V24" t="n">
        <v>2671.92516653428</v>
      </c>
      <c r="W24" t="n">
        <v>2724.96764972323</v>
      </c>
      <c r="X24" t="n">
        <v>2717.34491329809</v>
      </c>
      <c r="Y24" t="n">
        <v>2758.85916516578</v>
      </c>
      <c r="Z24" t="n">
        <v>2811.30513524651</v>
      </c>
      <c r="AA24" t="n">
        <v>2900.22652663782</v>
      </c>
      <c r="AB24" t="n">
        <v>3025.67467487953</v>
      </c>
      <c r="AC24" t="n">
        <v>3159.36492453331</v>
      </c>
      <c r="AD24" t="n">
        <v>3432.18479594255</v>
      </c>
      <c r="AE24" t="n">
        <v>3597.30638352468</v>
      </c>
      <c r="AF24" t="n">
        <v>3842.76259821799</v>
      </c>
    </row>
    <row r="25">
      <c r="A25" t="s">
        <v>205</v>
      </c>
      <c r="B25" t="s">
        <v>418</v>
      </c>
      <c r="C25" t="s">
        <v>317</v>
      </c>
      <c r="D25" t="s">
        <v>419</v>
      </c>
      <c r="E25" t="s">
        <v>318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</row>
    <row r="26">
      <c r="A26" t="s">
        <v>205</v>
      </c>
      <c r="B26" t="s">
        <v>420</v>
      </c>
      <c r="C26" t="s">
        <v>317</v>
      </c>
      <c r="D26" t="s">
        <v>421</v>
      </c>
      <c r="E26" t="s">
        <v>318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</row>
    <row r="27">
      <c r="A27" t="s">
        <v>205</v>
      </c>
      <c r="B27" t="s">
        <v>422</v>
      </c>
      <c r="C27" t="s">
        <v>317</v>
      </c>
      <c r="D27" t="s">
        <v>423</v>
      </c>
      <c r="E27" t="s">
        <v>318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</row>
    <row r="28">
      <c r="A28" t="s">
        <v>205</v>
      </c>
      <c r="B28" t="s">
        <v>424</v>
      </c>
      <c r="C28" t="s">
        <v>317</v>
      </c>
      <c r="D28" t="s">
        <v>425</v>
      </c>
      <c r="E28" t="s">
        <v>318</v>
      </c>
      <c r="F28"/>
      <c r="G28" t="n">
        <v>379.608778924713</v>
      </c>
      <c r="H28" t="n">
        <v>424.984157187369</v>
      </c>
      <c r="I28" t="n">
        <v>470.054175745067</v>
      </c>
      <c r="J28" t="n">
        <v>518.1275762912</v>
      </c>
      <c r="K28" t="n">
        <v>575.869577672377</v>
      </c>
      <c r="L28" t="n">
        <v>624.612257210583</v>
      </c>
      <c r="M28" t="n">
        <v>718.840262160986</v>
      </c>
      <c r="N28" t="n">
        <v>810.506818788822</v>
      </c>
      <c r="O28" t="n">
        <v>899.308587243491</v>
      </c>
      <c r="P28" t="n">
        <v>996.516556598324</v>
      </c>
      <c r="Q28" t="n">
        <v>1112.11105646128</v>
      </c>
      <c r="R28" t="n">
        <v>1245.5690167435</v>
      </c>
      <c r="S28" t="n">
        <v>1382.71977611346</v>
      </c>
      <c r="T28" t="n">
        <v>1486.80119138894</v>
      </c>
      <c r="U28" t="n">
        <v>1543.9927494474</v>
      </c>
      <c r="V28" t="n">
        <v>1497.95551165387</v>
      </c>
      <c r="W28" t="n">
        <v>1464.08592002858</v>
      </c>
      <c r="X28" t="n">
        <v>1416.84311534451</v>
      </c>
      <c r="Y28" t="n">
        <v>1418.43559137595</v>
      </c>
      <c r="Z28" t="n">
        <v>1488.17306771589</v>
      </c>
      <c r="AA28" t="n">
        <v>1625.19070240532</v>
      </c>
      <c r="AB28" t="n">
        <v>1816.58699762622</v>
      </c>
      <c r="AC28" t="n">
        <v>1991.08624415417</v>
      </c>
      <c r="AD28" t="n">
        <v>2128.41558586269</v>
      </c>
      <c r="AE28" t="n">
        <v>2205.68447989333</v>
      </c>
      <c r="AF28" t="n">
        <v>2322.9326657858</v>
      </c>
    </row>
    <row r="29">
      <c r="A29" t="s">
        <v>205</v>
      </c>
      <c r="B29" t="s">
        <v>426</v>
      </c>
      <c r="C29" t="s">
        <v>317</v>
      </c>
      <c r="D29" t="s">
        <v>427</v>
      </c>
      <c r="E29" t="s">
        <v>318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</row>
    <row r="30">
      <c r="A30" t="s">
        <v>205</v>
      </c>
      <c r="B30" t="s">
        <v>428</v>
      </c>
      <c r="C30" t="s">
        <v>317</v>
      </c>
      <c r="D30" t="s">
        <v>429</v>
      </c>
      <c r="E30" t="s">
        <v>318</v>
      </c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</row>
    <row r="31">
      <c r="A31" t="s">
        <v>205</v>
      </c>
      <c r="B31" t="s">
        <v>430</v>
      </c>
      <c r="C31" t="s">
        <v>317</v>
      </c>
      <c r="D31" t="s">
        <v>431</v>
      </c>
      <c r="E31" t="s">
        <v>318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</row>
    <row r="32">
      <c r="A32" t="s">
        <v>205</v>
      </c>
      <c r="B32" t="s">
        <v>432</v>
      </c>
      <c r="C32" t="s">
        <v>317</v>
      </c>
      <c r="D32" t="s">
        <v>433</v>
      </c>
      <c r="E32" t="s">
        <v>318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</row>
    <row r="33">
      <c r="A33" t="s">
        <v>205</v>
      </c>
      <c r="B33" t="s">
        <v>434</v>
      </c>
      <c r="C33" t="s">
        <v>317</v>
      </c>
      <c r="D33" t="s">
        <v>435</v>
      </c>
      <c r="E33" t="s">
        <v>318</v>
      </c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</row>
    <row r="34">
      <c r="A34" t="s">
        <v>205</v>
      </c>
      <c r="B34" t="s">
        <v>436</v>
      </c>
      <c r="C34" t="s">
        <v>317</v>
      </c>
      <c r="D34" t="s">
        <v>437</v>
      </c>
      <c r="E34" t="s">
        <v>318</v>
      </c>
      <c r="F34"/>
      <c r="G34" t="n">
        <v>87.6884640211089</v>
      </c>
      <c r="H34" t="n">
        <v>93.2744600823746</v>
      </c>
      <c r="I34" t="n">
        <v>99.4491740768234</v>
      </c>
      <c r="J34" t="n">
        <v>104.78844486675</v>
      </c>
      <c r="K34" t="n">
        <v>109.855919499769</v>
      </c>
      <c r="L34" t="n">
        <v>113.510801182268</v>
      </c>
      <c r="M34" t="n">
        <v>126.942126011699</v>
      </c>
      <c r="N34" t="n">
        <v>138.595692476467</v>
      </c>
      <c r="O34" t="n">
        <v>151.570468848662</v>
      </c>
      <c r="P34" t="n">
        <v>164.016486652617</v>
      </c>
      <c r="Q34" t="n">
        <v>179.648258071885</v>
      </c>
      <c r="R34" t="n">
        <v>198.785251741714</v>
      </c>
      <c r="S34" t="n">
        <v>215.969777059621</v>
      </c>
      <c r="T34" t="n">
        <v>227.54013310416</v>
      </c>
      <c r="U34" t="n">
        <v>229.276516673237</v>
      </c>
      <c r="V34" t="n">
        <v>224.800999112035</v>
      </c>
      <c r="W34" t="n">
        <v>226.399898763687</v>
      </c>
      <c r="X34" t="n">
        <v>221.857686704744</v>
      </c>
      <c r="Y34" t="n">
        <v>224.924275648267</v>
      </c>
      <c r="Z34" t="n">
        <v>233.170584510132</v>
      </c>
      <c r="AA34" t="n">
        <v>253.141808019</v>
      </c>
      <c r="AB34" t="n">
        <v>297.304895885064</v>
      </c>
      <c r="AC34" t="n">
        <v>330.612924798539</v>
      </c>
      <c r="AD34" t="n">
        <v>368.19081514345</v>
      </c>
      <c r="AE34" t="n">
        <v>378.88023739891</v>
      </c>
      <c r="AF34" t="n">
        <v>391.007477677291</v>
      </c>
    </row>
    <row r="35">
      <c r="A35" t="s">
        <v>205</v>
      </c>
      <c r="B35" t="s">
        <v>438</v>
      </c>
      <c r="C35" t="s">
        <v>317</v>
      </c>
      <c r="D35" t="s">
        <v>439</v>
      </c>
      <c r="E35" t="s">
        <v>318</v>
      </c>
      <c r="F35"/>
      <c r="G35" t="n">
        <v>2208.63920003137</v>
      </c>
      <c r="H35" t="n">
        <v>2515.96836390613</v>
      </c>
      <c r="I35" t="n">
        <v>2824.29107095532</v>
      </c>
      <c r="J35" t="n">
        <v>3141.51701085493</v>
      </c>
      <c r="K35" t="n">
        <v>3512.58430593606</v>
      </c>
      <c r="L35" t="n">
        <v>3822.85451000778</v>
      </c>
      <c r="M35" t="n">
        <v>4367.60517363906</v>
      </c>
      <c r="N35" t="n">
        <v>4940.10448656656</v>
      </c>
      <c r="O35" t="n">
        <v>5411.50626371181</v>
      </c>
      <c r="P35" t="n">
        <v>6007.58016381138</v>
      </c>
      <c r="Q35" t="n">
        <v>6723.54560308183</v>
      </c>
      <c r="R35" t="n">
        <v>7478.18484762998</v>
      </c>
      <c r="S35" t="n">
        <v>8186.23185188346</v>
      </c>
      <c r="T35" t="n">
        <v>8777.27127213682</v>
      </c>
      <c r="U35" t="n">
        <v>9291.18412147045</v>
      </c>
      <c r="V35" t="n">
        <v>9723.83503429442</v>
      </c>
      <c r="W35" t="n">
        <v>9843.3514418018</v>
      </c>
      <c r="X35" t="n">
        <v>10269.1196880567</v>
      </c>
      <c r="Y35" t="n">
        <v>10946.9911801796</v>
      </c>
      <c r="Z35" t="n">
        <v>10984.8149290738</v>
      </c>
      <c r="AA35" t="n">
        <v>11528.8948827336</v>
      </c>
      <c r="AB35" t="n">
        <v>11755.0667575598</v>
      </c>
      <c r="AC35" t="n">
        <v>12598.8680214599</v>
      </c>
      <c r="AD35" t="n">
        <v>12975.1186360937</v>
      </c>
      <c r="AE35" t="n">
        <v>13122.0700052543</v>
      </c>
      <c r="AF35" t="n">
        <v>14056.5626242267</v>
      </c>
    </row>
    <row r="36">
      <c r="A36" t="s">
        <v>205</v>
      </c>
      <c r="B36" t="s">
        <v>440</v>
      </c>
      <c r="C36" t="s">
        <v>317</v>
      </c>
      <c r="D36" t="s">
        <v>441</v>
      </c>
      <c r="E36" t="s">
        <v>318</v>
      </c>
      <c r="F36"/>
      <c r="G36" t="n">
        <v>127.025571375817</v>
      </c>
      <c r="H36" t="n">
        <v>145.309259197678</v>
      </c>
      <c r="I36" t="n">
        <v>158.370022003115</v>
      </c>
      <c r="J36" t="n">
        <v>171.470659965103</v>
      </c>
      <c r="K36" t="n">
        <v>196.34292723177</v>
      </c>
      <c r="L36" t="n">
        <v>227.047714164519</v>
      </c>
      <c r="M36" t="n">
        <v>266.809962835675</v>
      </c>
      <c r="N36" t="n">
        <v>340.742848894242</v>
      </c>
      <c r="O36" t="n">
        <v>376.442585931489</v>
      </c>
      <c r="P36" t="n">
        <v>399.787256227177</v>
      </c>
      <c r="Q36" t="n">
        <v>444.936712919041</v>
      </c>
      <c r="R36" t="n">
        <v>540.309483313241</v>
      </c>
      <c r="S36" t="n">
        <v>638.958483478519</v>
      </c>
      <c r="T36" t="n">
        <v>689.378216042936</v>
      </c>
      <c r="U36" t="n">
        <v>767.792217748934</v>
      </c>
      <c r="V36" t="n">
        <v>813.278850062527</v>
      </c>
      <c r="W36" t="n">
        <v>742.255504780864</v>
      </c>
      <c r="X36" t="n">
        <v>673.657284345838</v>
      </c>
      <c r="Y36" t="n">
        <v>650.920677817443</v>
      </c>
      <c r="Z36" t="n">
        <v>633.007505927653</v>
      </c>
      <c r="AA36" t="n">
        <v>577.252766313481</v>
      </c>
      <c r="AB36" t="n">
        <v>542.075288601708</v>
      </c>
      <c r="AC36" t="n">
        <v>542.387727895139</v>
      </c>
      <c r="AD36" t="n">
        <v>512.447083419278</v>
      </c>
      <c r="AE36" t="n">
        <v>476.037930533207</v>
      </c>
      <c r="AF36" t="n">
        <v>492.02876528469</v>
      </c>
    </row>
    <row r="37">
      <c r="A37" t="s">
        <v>205</v>
      </c>
      <c r="B37" t="s">
        <v>442</v>
      </c>
      <c r="C37" t="s">
        <v>317</v>
      </c>
      <c r="D37" t="s">
        <v>443</v>
      </c>
      <c r="E37" t="s">
        <v>318</v>
      </c>
      <c r="F37"/>
      <c r="G37" t="n">
        <v>689.660253273203</v>
      </c>
      <c r="H37" t="n">
        <v>790.314804491387</v>
      </c>
      <c r="I37" t="n">
        <v>882.672983235766</v>
      </c>
      <c r="J37" t="n">
        <v>993.966201930183</v>
      </c>
      <c r="K37" t="n">
        <v>1122.1614541742</v>
      </c>
      <c r="L37" t="n">
        <v>1240.91616226206</v>
      </c>
      <c r="M37" t="n">
        <v>1494.74200973089</v>
      </c>
      <c r="N37" t="n">
        <v>1765.64014535494</v>
      </c>
      <c r="O37" t="n">
        <v>1987.59869798691</v>
      </c>
      <c r="P37" t="n">
        <v>2231.55940547808</v>
      </c>
      <c r="Q37" t="n">
        <v>2524.87889568095</v>
      </c>
      <c r="R37" t="n">
        <v>2702.96730117873</v>
      </c>
      <c r="S37" t="n">
        <v>2894.94594370036</v>
      </c>
      <c r="T37" t="n">
        <v>3121.24432568812</v>
      </c>
      <c r="U37" t="n">
        <v>3358.31965789093</v>
      </c>
      <c r="V37" t="n">
        <v>3224.90341394961</v>
      </c>
      <c r="W37" t="n">
        <v>3191.96822126908</v>
      </c>
      <c r="X37" t="n">
        <v>2929.89409468882</v>
      </c>
      <c r="Y37" t="n">
        <v>2939.28310340745</v>
      </c>
      <c r="Z37" t="n">
        <v>2830.18207487926</v>
      </c>
      <c r="AA37" t="n">
        <v>2692.56719561558</v>
      </c>
      <c r="AB37" t="n">
        <v>2704.44755381612</v>
      </c>
      <c r="AC37" t="n">
        <v>2930.20186179824</v>
      </c>
      <c r="AD37" t="n">
        <v>3012.69836968045</v>
      </c>
      <c r="AE37" t="n">
        <v>3036.84045515385</v>
      </c>
      <c r="AF37" t="n">
        <v>3330.80540917139</v>
      </c>
    </row>
    <row r="38">
      <c r="A38" t="s">
        <v>205</v>
      </c>
      <c r="B38" t="s">
        <v>444</v>
      </c>
      <c r="C38" t="s">
        <v>317</v>
      </c>
      <c r="D38" t="s">
        <v>445</v>
      </c>
      <c r="E38" t="s">
        <v>318</v>
      </c>
      <c r="F38"/>
      <c r="G38" t="n">
        <v>305.433088191066</v>
      </c>
      <c r="H38" t="n">
        <v>327.021619526634</v>
      </c>
      <c r="I38" t="n">
        <v>348.384137822614</v>
      </c>
      <c r="J38" t="n">
        <v>376.438483531963</v>
      </c>
      <c r="K38" t="n">
        <v>439.356824098053</v>
      </c>
      <c r="L38" t="n">
        <v>463.654448028343</v>
      </c>
      <c r="M38" t="n">
        <v>516.288422430976</v>
      </c>
      <c r="N38" t="n">
        <v>568.540289362869</v>
      </c>
      <c r="O38" t="n">
        <v>613.925358316554</v>
      </c>
      <c r="P38" t="n">
        <v>703.604143327513</v>
      </c>
      <c r="Q38" t="n">
        <v>776.384597391443</v>
      </c>
      <c r="R38" t="n">
        <v>940.43076210807</v>
      </c>
      <c r="S38" t="n">
        <v>1079.22293737159</v>
      </c>
      <c r="T38" t="n">
        <v>1174.81726270421</v>
      </c>
      <c r="U38" t="n">
        <v>1182.79980793148</v>
      </c>
      <c r="V38" t="n">
        <v>1363.05696778071</v>
      </c>
      <c r="W38" t="n">
        <v>1506.38432988279</v>
      </c>
      <c r="X38" t="n">
        <v>1784.48360233366</v>
      </c>
      <c r="Y38" t="n">
        <v>1926.23902926691</v>
      </c>
      <c r="Z38" t="n">
        <v>2099.76921660214</v>
      </c>
      <c r="AA38" t="n">
        <v>2372.82967488234</v>
      </c>
      <c r="AB38" t="n">
        <v>2516.19946694433</v>
      </c>
      <c r="AC38" t="n">
        <v>2725.24850258498</v>
      </c>
      <c r="AD38" t="n">
        <v>2981.46215443861</v>
      </c>
      <c r="AE38" t="n">
        <v>3341.43546654657</v>
      </c>
      <c r="AF38" t="n">
        <v>3729.07717011733</v>
      </c>
    </row>
    <row r="39">
      <c r="A39" t="s">
        <v>205</v>
      </c>
      <c r="B39" t="s">
        <v>446</v>
      </c>
      <c r="C39" t="s">
        <v>317</v>
      </c>
      <c r="D39" t="s">
        <v>447</v>
      </c>
      <c r="E39" t="s">
        <v>318</v>
      </c>
      <c r="F39"/>
      <c r="G39" t="n">
        <v>5101.02577930817</v>
      </c>
      <c r="H39" t="n">
        <v>5395.83764375429</v>
      </c>
      <c r="I39" t="n">
        <v>5684.22862141968</v>
      </c>
      <c r="J39" t="n">
        <v>5867.43297562008</v>
      </c>
      <c r="K39" t="n">
        <v>6253.77658305046</v>
      </c>
      <c r="L39" t="n">
        <v>6695.83589549714</v>
      </c>
      <c r="M39" t="n">
        <v>7142.48329662276</v>
      </c>
      <c r="N39" t="n">
        <v>7531.67284461691</v>
      </c>
      <c r="O39" t="n">
        <v>7885.8769738059</v>
      </c>
      <c r="P39" t="n">
        <v>8249.23060085507</v>
      </c>
      <c r="Q39" t="n">
        <v>8655.23584691034</v>
      </c>
      <c r="R39" t="n">
        <v>9190.91051118287</v>
      </c>
      <c r="S39" t="n">
        <v>9802.85707341815</v>
      </c>
      <c r="T39" t="n">
        <v>10336.1255949968</v>
      </c>
      <c r="U39" t="n">
        <v>10720.4726501407</v>
      </c>
      <c r="V39" t="n">
        <v>10831.8311926683</v>
      </c>
      <c r="W39" t="n">
        <v>11015.0914550622</v>
      </c>
      <c r="X39" t="n">
        <v>11050.0760207005</v>
      </c>
      <c r="Y39" t="n">
        <v>11503.7561554899</v>
      </c>
      <c r="Z39" t="n">
        <v>11759.3744358411</v>
      </c>
      <c r="AA39" t="n">
        <v>12880.8040405951</v>
      </c>
      <c r="AB39" t="n">
        <v>13680.9146879963</v>
      </c>
      <c r="AC39" t="n">
        <v>14314.4375398136</v>
      </c>
      <c r="AD39" t="n">
        <v>15207.594388912</v>
      </c>
      <c r="AE39" t="n">
        <v>17042.4587406098</v>
      </c>
      <c r="AF39" t="n">
        <v>17391.4537643363</v>
      </c>
    </row>
    <row r="40">
      <c r="A40" t="s">
        <v>205</v>
      </c>
      <c r="B40" t="s">
        <v>448</v>
      </c>
      <c r="C40" t="s">
        <v>317</v>
      </c>
      <c r="D40" t="s">
        <v>449</v>
      </c>
      <c r="E40" t="s">
        <v>318</v>
      </c>
      <c r="F40"/>
      <c r="G40" t="n">
        <v>547.682686761828</v>
      </c>
      <c r="H40" t="n">
        <v>599.304235471001</v>
      </c>
      <c r="I40" t="n">
        <v>662.437680381943</v>
      </c>
      <c r="J40" t="n">
        <v>726.350887473224</v>
      </c>
      <c r="K40" t="n">
        <v>769.951553933986</v>
      </c>
      <c r="L40" t="n">
        <v>814.790454483948</v>
      </c>
      <c r="M40" t="n">
        <v>922.949862572802</v>
      </c>
      <c r="N40" t="n">
        <v>1011.62113484567</v>
      </c>
      <c r="O40" t="n">
        <v>1102.35960418559</v>
      </c>
      <c r="P40" t="n">
        <v>1173.90442252409</v>
      </c>
      <c r="Q40" t="n">
        <v>1235.57298339158</v>
      </c>
      <c r="R40" t="n">
        <v>1324.4248543566</v>
      </c>
      <c r="S40" t="n">
        <v>1446.48810902061</v>
      </c>
      <c r="T40" t="n">
        <v>1564.76213211598</v>
      </c>
      <c r="U40" t="n">
        <v>1469.89037473892</v>
      </c>
      <c r="V40" t="n">
        <v>1313.42686147845</v>
      </c>
      <c r="W40" t="n">
        <v>1199.54113027677</v>
      </c>
      <c r="X40" t="n">
        <v>1099.79945729183</v>
      </c>
      <c r="Y40" t="n">
        <v>1084.1777202945</v>
      </c>
      <c r="Z40" t="n">
        <v>1104.56825187351</v>
      </c>
      <c r="AA40" t="n">
        <v>1202.3420979266</v>
      </c>
      <c r="AB40" t="n">
        <v>1320.94940271341</v>
      </c>
      <c r="AC40" t="n">
        <v>1353.15633082094</v>
      </c>
      <c r="AD40" t="n">
        <v>1308.05109877258</v>
      </c>
      <c r="AE40" t="n">
        <v>1282.28809496661</v>
      </c>
      <c r="AF40" t="n">
        <v>1278.35495426502</v>
      </c>
    </row>
    <row r="41">
      <c r="A41" t="s">
        <v>205</v>
      </c>
      <c r="B41" t="s">
        <v>450</v>
      </c>
      <c r="C41" t="s">
        <v>317</v>
      </c>
      <c r="D41" t="s">
        <v>451</v>
      </c>
      <c r="E41" t="s">
        <v>318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</row>
    <row r="42">
      <c r="A42" t="s">
        <v>205</v>
      </c>
      <c r="B42" t="s">
        <v>452</v>
      </c>
      <c r="C42" t="s">
        <v>317</v>
      </c>
      <c r="D42" t="s">
        <v>453</v>
      </c>
      <c r="E42" t="s">
        <v>318</v>
      </c>
      <c r="F42"/>
      <c r="G42" t="n">
        <v>7438.983319906</v>
      </c>
      <c r="H42" t="n">
        <v>7942.02836189571</v>
      </c>
      <c r="I42" t="n">
        <v>8459.85185704429</v>
      </c>
      <c r="J42" t="n">
        <v>8961.45888774005</v>
      </c>
      <c r="K42" t="n">
        <v>9586.89229071476</v>
      </c>
      <c r="L42" t="n">
        <v>10020.4930440297</v>
      </c>
      <c r="M42" t="n">
        <v>11091.5580397728</v>
      </c>
      <c r="N42" t="n">
        <v>12151.7053761879</v>
      </c>
      <c r="O42" t="n">
        <v>13174.5113130226</v>
      </c>
      <c r="P42" t="n">
        <v>14434.9304717258</v>
      </c>
      <c r="Q42" t="n">
        <v>16027.6300660328</v>
      </c>
      <c r="R42" t="n">
        <v>17797.0445166787</v>
      </c>
      <c r="S42" t="n">
        <v>19878.3024632131</v>
      </c>
      <c r="T42" t="n">
        <v>21957.9151481809</v>
      </c>
      <c r="U42" t="n">
        <v>24514.331308672</v>
      </c>
      <c r="V42" t="n">
        <v>25971.5227087425</v>
      </c>
      <c r="W42" t="n">
        <v>27237.4381764496</v>
      </c>
      <c r="X42" t="n">
        <v>27357.4036244374</v>
      </c>
      <c r="Y42" t="n">
        <v>28402.6117937969</v>
      </c>
      <c r="Z42" t="n">
        <v>29417.7166726424</v>
      </c>
      <c r="AA42" t="n">
        <v>30305.9076554077</v>
      </c>
      <c r="AB42" t="n">
        <v>31318.5533772456</v>
      </c>
      <c r="AC42" t="n">
        <v>32441.2431322151</v>
      </c>
      <c r="AD42" t="n">
        <v>34137.635959934</v>
      </c>
      <c r="AE42" t="n">
        <v>35202.0143495209</v>
      </c>
      <c r="AF42" t="n">
        <v>36821.9435465188</v>
      </c>
    </row>
    <row r="43">
      <c r="A43" t="s">
        <v>205</v>
      </c>
      <c r="B43" t="s">
        <v>454</v>
      </c>
      <c r="C43" t="s">
        <v>317</v>
      </c>
      <c r="D43" t="s">
        <v>455</v>
      </c>
      <c r="E43" t="s">
        <v>318</v>
      </c>
      <c r="F43"/>
      <c r="G43" t="n">
        <v>7697.89808295954</v>
      </c>
      <c r="H43" t="n">
        <v>8241.09996695145</v>
      </c>
      <c r="I43" t="n">
        <v>8805.26599862752</v>
      </c>
      <c r="J43" t="n">
        <v>9366.02926756669</v>
      </c>
      <c r="K43" t="n">
        <v>10056.2502973126</v>
      </c>
      <c r="L43" t="n">
        <v>10538.9331913971</v>
      </c>
      <c r="M43" t="n">
        <v>11695.553497345</v>
      </c>
      <c r="N43" t="n">
        <v>12828.3974158369</v>
      </c>
      <c r="O43" t="n">
        <v>13933.7566514315</v>
      </c>
      <c r="P43" t="n">
        <v>15284.5842898132</v>
      </c>
      <c r="Q43" t="n">
        <v>16988.6646138148</v>
      </c>
      <c r="R43" t="n">
        <v>18881.3189304841</v>
      </c>
      <c r="S43" t="n">
        <v>21090.8393817759</v>
      </c>
      <c r="T43" t="n">
        <v>23293.895301749</v>
      </c>
      <c r="U43" t="n">
        <v>25930.7159128806</v>
      </c>
      <c r="V43" t="n">
        <v>27357.765964816</v>
      </c>
      <c r="W43" t="n">
        <v>28619.5585196878</v>
      </c>
      <c r="X43" t="n">
        <v>28765.4841017102</v>
      </c>
      <c r="Y43" t="n">
        <v>29915.0269060584</v>
      </c>
      <c r="Z43" t="n">
        <v>31072.9973760014</v>
      </c>
      <c r="AA43" t="n">
        <v>32276.4166444617</v>
      </c>
      <c r="AB43" t="n">
        <v>33602.8403112556</v>
      </c>
      <c r="AC43" t="n">
        <v>34928.6368029126</v>
      </c>
      <c r="AD43" t="n">
        <v>36864.502535488</v>
      </c>
      <c r="AE43" t="n">
        <v>38102.2745496629</v>
      </c>
      <c r="AF43" t="n">
        <v>39900.3298542523</v>
      </c>
    </row>
    <row r="44">
      <c r="A44" t="s">
        <v>205</v>
      </c>
      <c r="B44" t="s">
        <v>456</v>
      </c>
      <c r="C44" t="s">
        <v>317</v>
      </c>
      <c r="D44" t="s">
        <v>457</v>
      </c>
      <c r="E44" t="s">
        <v>318</v>
      </c>
      <c r="F44"/>
      <c r="G44" t="n">
        <v>32914.5753032774</v>
      </c>
      <c r="H44" t="n">
        <v>35544.5143511469</v>
      </c>
      <c r="I44" t="n">
        <v>38222.5400092951</v>
      </c>
      <c r="J44" t="n">
        <v>40806.2655491496</v>
      </c>
      <c r="K44" t="n">
        <v>44275.6778241094</v>
      </c>
      <c r="L44" t="n">
        <v>47188.4301519443</v>
      </c>
      <c r="M44" t="n">
        <v>52925.4408279535</v>
      </c>
      <c r="N44" t="n">
        <v>58616.5924953118</v>
      </c>
      <c r="O44" t="n">
        <v>63980.1413599398</v>
      </c>
      <c r="P44" t="n">
        <v>70222.0616678506</v>
      </c>
      <c r="Q44" t="n">
        <v>77675.8804123844</v>
      </c>
      <c r="R44" t="n">
        <v>85796.1519483121</v>
      </c>
      <c r="S44" t="n">
        <v>93734.245620387</v>
      </c>
      <c r="T44" t="n">
        <v>100864.590056197</v>
      </c>
      <c r="U44" t="n">
        <v>107176.615971587</v>
      </c>
      <c r="V44" t="n">
        <v>108971.429837094</v>
      </c>
      <c r="W44" t="n">
        <v>110960.36832293</v>
      </c>
      <c r="X44" t="n">
        <v>111921.92153423</v>
      </c>
      <c r="Y44" t="n">
        <v>115829.076065581</v>
      </c>
      <c r="Z44" t="n">
        <v>118005.630245288</v>
      </c>
      <c r="AA44" t="n">
        <v>121138.873597062</v>
      </c>
      <c r="AB44" t="n">
        <v>124607.256526637</v>
      </c>
      <c r="AC44" t="n">
        <v>129244.461901135</v>
      </c>
      <c r="AD44" t="n">
        <v>133769.965770681</v>
      </c>
      <c r="AE44" t="n">
        <v>136394.744028028</v>
      </c>
      <c r="AF44" t="n">
        <v>140094.05415362</v>
      </c>
    </row>
    <row r="45">
      <c r="A45" t="s">
        <v>205</v>
      </c>
      <c r="B45" t="s">
        <v>458</v>
      </c>
      <c r="C45" t="s">
        <v>317</v>
      </c>
      <c r="D45" t="s">
        <v>459</v>
      </c>
      <c r="E45" t="s">
        <v>318</v>
      </c>
      <c r="F45"/>
      <c r="G45" t="n">
        <v>32815.7506262301</v>
      </c>
      <c r="H45" t="n">
        <v>35439.2080950552</v>
      </c>
      <c r="I45" t="n">
        <v>38112.4143377951</v>
      </c>
      <c r="J45" t="n">
        <v>40690.9318333056</v>
      </c>
      <c r="K45" t="n">
        <v>44151.8218346662</v>
      </c>
      <c r="L45" t="n">
        <v>47058.0051455124</v>
      </c>
      <c r="M45" t="n">
        <v>52778.1713100214</v>
      </c>
      <c r="N45" t="n">
        <v>58448.9763142971</v>
      </c>
      <c r="O45" t="n">
        <v>63798.0126981937</v>
      </c>
      <c r="P45" t="n">
        <v>70022.8988966965</v>
      </c>
      <c r="Q45" t="n">
        <v>77455.5141526789</v>
      </c>
      <c r="R45" t="n">
        <v>85553.2858303324</v>
      </c>
      <c r="S45" t="n">
        <v>93466.9854591317</v>
      </c>
      <c r="T45" t="n">
        <v>100577.072635525</v>
      </c>
      <c r="U45" t="n">
        <v>106870.856323105</v>
      </c>
      <c r="V45" t="n">
        <v>108661.528756667</v>
      </c>
      <c r="W45" t="n">
        <v>110630.956355082</v>
      </c>
      <c r="X45" t="n">
        <v>111585.201023937</v>
      </c>
      <c r="Y45" t="n">
        <v>115469.92908722</v>
      </c>
      <c r="Z45" t="n">
        <v>117631.665069309</v>
      </c>
      <c r="AA45" t="n">
        <v>120748.947045505</v>
      </c>
      <c r="AB45" t="n">
        <v>124193.087373762</v>
      </c>
      <c r="AC45" t="n">
        <v>128797.300107857</v>
      </c>
      <c r="AD45" t="n">
        <v>133284.282014163</v>
      </c>
      <c r="AE45" t="n">
        <v>135877.838149605</v>
      </c>
      <c r="AF45" t="n">
        <v>139547.922465576</v>
      </c>
    </row>
    <row r="46">
      <c r="A46" t="s">
        <v>205</v>
      </c>
      <c r="B46" t="s">
        <v>460</v>
      </c>
      <c r="C46" t="s">
        <v>317</v>
      </c>
      <c r="D46" t="s">
        <v>461</v>
      </c>
      <c r="E46" t="s">
        <v>318</v>
      </c>
      <c r="F46"/>
      <c r="G46" t="n">
        <v>258.91476305354</v>
      </c>
      <c r="H46" t="n">
        <v>299.071605055738</v>
      </c>
      <c r="I46" t="n">
        <v>345.414141583222</v>
      </c>
      <c r="J46" t="n">
        <v>404.570379826636</v>
      </c>
      <c r="K46" t="n">
        <v>469.358006597887</v>
      </c>
      <c r="L46" t="n">
        <v>518.440147367385</v>
      </c>
      <c r="M46" t="n">
        <v>603.995457572138</v>
      </c>
      <c r="N46" t="n">
        <v>676.692039649083</v>
      </c>
      <c r="O46" t="n">
        <v>759.245338408916</v>
      </c>
      <c r="P46" t="n">
        <v>849.653818087359</v>
      </c>
      <c r="Q46" t="n">
        <v>961.034547782074</v>
      </c>
      <c r="R46" t="n">
        <v>1084.27441380538</v>
      </c>
      <c r="S46" t="n">
        <v>1212.53691856282</v>
      </c>
      <c r="T46" t="n">
        <v>1335.98015356802</v>
      </c>
      <c r="U46" t="n">
        <v>1416.38460420865</v>
      </c>
      <c r="V46" t="n">
        <v>1386.24325607348</v>
      </c>
      <c r="W46" t="n">
        <v>1382.12034323823</v>
      </c>
      <c r="X46" t="n">
        <v>1408.08047727278</v>
      </c>
      <c r="Y46" t="n">
        <v>1512.4151122615</v>
      </c>
      <c r="Z46" t="n">
        <v>1655.28070335903</v>
      </c>
      <c r="AA46" t="n">
        <v>1970.50898905405</v>
      </c>
      <c r="AB46" t="n">
        <v>2284.28693401007</v>
      </c>
      <c r="AC46" t="n">
        <v>2487.39367069745</v>
      </c>
      <c r="AD46" t="n">
        <v>2726.86657555402</v>
      </c>
      <c r="AE46" t="n">
        <v>2900.26020014207</v>
      </c>
      <c r="AF46" t="n">
        <v>3078.38630773344</v>
      </c>
    </row>
    <row r="47">
      <c r="A47" t="s">
        <v>205</v>
      </c>
      <c r="B47" t="s">
        <v>462</v>
      </c>
      <c r="C47" t="s">
        <v>317</v>
      </c>
      <c r="D47" t="s">
        <v>463</v>
      </c>
      <c r="E47" t="s">
        <v>318</v>
      </c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</row>
    <row r="48">
      <c r="A48" t="s">
        <v>205</v>
      </c>
      <c r="B48" t="s">
        <v>464</v>
      </c>
      <c r="C48" t="s">
        <v>317</v>
      </c>
      <c r="D48" t="s">
        <v>465</v>
      </c>
      <c r="E48" t="s">
        <v>318</v>
      </c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</row>
    <row r="49">
      <c r="A49" t="s">
        <v>205</v>
      </c>
      <c r="B49" t="s">
        <v>466</v>
      </c>
      <c r="C49" t="s">
        <v>317</v>
      </c>
      <c r="D49" t="s">
        <v>467</v>
      </c>
      <c r="E49" t="s">
        <v>318</v>
      </c>
      <c r="F49"/>
      <c r="G49" t="n">
        <v>3833.20503623617</v>
      </c>
      <c r="H49" t="n">
        <v>4466.59952606361</v>
      </c>
      <c r="I49" t="n">
        <v>5050.88297544807</v>
      </c>
      <c r="J49" t="n">
        <v>5644.94519626487</v>
      </c>
      <c r="K49" t="n">
        <v>6372.19924570851</v>
      </c>
      <c r="L49" t="n">
        <v>7059.27286569428</v>
      </c>
      <c r="M49" t="n">
        <v>8076.37254921862</v>
      </c>
      <c r="N49" t="n">
        <v>9169.74234279805</v>
      </c>
      <c r="O49" t="n">
        <v>10047.4524141385</v>
      </c>
      <c r="P49" t="n">
        <v>11329.2199807292</v>
      </c>
      <c r="Q49" t="n">
        <v>12698.6709242038</v>
      </c>
      <c r="R49" t="n">
        <v>14122.653111212</v>
      </c>
      <c r="S49" t="n">
        <v>15830.9230504422</v>
      </c>
      <c r="T49" t="n">
        <v>17485.3692468597</v>
      </c>
      <c r="U49" t="n">
        <v>19020.3883512859</v>
      </c>
      <c r="V49" t="n">
        <v>19807.9040990357</v>
      </c>
      <c r="W49" t="n">
        <v>20546.8820594172</v>
      </c>
      <c r="X49" t="n">
        <v>20676.6690289362</v>
      </c>
      <c r="Y49" t="n">
        <v>21299.5770730008</v>
      </c>
      <c r="Z49" t="n">
        <v>21659.9502816357</v>
      </c>
      <c r="AA49" t="n">
        <v>22117.9526506031</v>
      </c>
      <c r="AB49" t="n">
        <v>22374.0255634515</v>
      </c>
      <c r="AC49" t="n">
        <v>22969.6076703037</v>
      </c>
      <c r="AD49" t="n">
        <v>23435.959133229</v>
      </c>
      <c r="AE49" t="n">
        <v>24191.868321585</v>
      </c>
      <c r="AF49" t="n">
        <v>25170.7253689792</v>
      </c>
    </row>
    <row r="50">
      <c r="A50" t="s">
        <v>205</v>
      </c>
      <c r="B50" t="s">
        <v>468</v>
      </c>
      <c r="C50" t="s">
        <v>317</v>
      </c>
      <c r="D50" t="s">
        <v>469</v>
      </c>
      <c r="E50" t="s">
        <v>318</v>
      </c>
      <c r="F50"/>
      <c r="G50" t="n">
        <v>253.932126005973</v>
      </c>
      <c r="H50" t="n">
        <v>279.877388822454</v>
      </c>
      <c r="I50" t="n">
        <v>306.487741942882</v>
      </c>
      <c r="J50" t="n">
        <v>340.801394657516</v>
      </c>
      <c r="K50" t="n">
        <v>391.682978270491</v>
      </c>
      <c r="L50" t="n">
        <v>433.119627377778</v>
      </c>
      <c r="M50" t="n">
        <v>516.01809093964</v>
      </c>
      <c r="N50" t="n">
        <v>661.150171176236</v>
      </c>
      <c r="O50" t="n">
        <v>822.403842887417</v>
      </c>
      <c r="P50" t="n">
        <v>1037.01011688382</v>
      </c>
      <c r="Q50" t="n">
        <v>1280.61678364791</v>
      </c>
      <c r="R50" t="n">
        <v>1593.1733585112</v>
      </c>
      <c r="S50" t="n">
        <v>1949.400664647</v>
      </c>
      <c r="T50" t="n">
        <v>2344.60001490025</v>
      </c>
      <c r="U50" t="n">
        <v>2711.7537962461</v>
      </c>
      <c r="V50" t="n">
        <v>2950.54733434453</v>
      </c>
      <c r="W50" t="n">
        <v>3234.81835653106</v>
      </c>
      <c r="X50" t="n">
        <v>3405.23160373681</v>
      </c>
      <c r="Y50" t="n">
        <v>3672.03066141126</v>
      </c>
      <c r="Z50" t="n">
        <v>3786.2386533137</v>
      </c>
      <c r="AA50" t="n">
        <v>3824.83550102959</v>
      </c>
      <c r="AB50" t="n">
        <v>3845.95307626504</v>
      </c>
      <c r="AC50" t="n">
        <v>3932.65001139457</v>
      </c>
      <c r="AD50" t="n">
        <v>4084.0856790386</v>
      </c>
      <c r="AE50" t="n">
        <v>4174.61161719148</v>
      </c>
      <c r="AF50" t="n">
        <v>4302.30268168834</v>
      </c>
    </row>
    <row r="51">
      <c r="A51" t="s">
        <v>205</v>
      </c>
      <c r="B51" t="s">
        <v>470</v>
      </c>
      <c r="C51" t="s">
        <v>317</v>
      </c>
      <c r="D51" t="s">
        <v>471</v>
      </c>
      <c r="E51" t="s">
        <v>318</v>
      </c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</row>
    <row r="52">
      <c r="A52" t="s">
        <v>205</v>
      </c>
      <c r="B52" t="s">
        <v>472</v>
      </c>
      <c r="C52" t="s">
        <v>317</v>
      </c>
      <c r="D52" t="s">
        <v>473</v>
      </c>
      <c r="E52" t="s">
        <v>318</v>
      </c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</row>
    <row r="53">
      <c r="A53" t="s">
        <v>205</v>
      </c>
      <c r="B53" t="s">
        <v>474</v>
      </c>
      <c r="C53" t="s">
        <v>317</v>
      </c>
      <c r="D53" t="s">
        <v>475</v>
      </c>
      <c r="E53" t="s">
        <v>318</v>
      </c>
      <c r="F53"/>
      <c r="G53" t="n">
        <v>1303.48843131749</v>
      </c>
      <c r="H53" t="n">
        <v>1423.9823298679</v>
      </c>
      <c r="I53" t="n">
        <v>1579.04864103589</v>
      </c>
      <c r="J53" t="n">
        <v>1713.91594269481</v>
      </c>
      <c r="K53" t="n">
        <v>2092.83759834146</v>
      </c>
      <c r="L53" t="n">
        <v>2430.95100542143</v>
      </c>
      <c r="M53" t="n">
        <v>2869.84912316307</v>
      </c>
      <c r="N53" t="n">
        <v>3329.33651628877</v>
      </c>
      <c r="O53" t="n">
        <v>3853.51040833645</v>
      </c>
      <c r="P53" t="n">
        <v>4450.94178404918</v>
      </c>
      <c r="Q53" t="n">
        <v>5161.01367456332</v>
      </c>
      <c r="R53" t="n">
        <v>5866.36571165261</v>
      </c>
      <c r="S53" t="n">
        <v>6412.13713107438</v>
      </c>
      <c r="T53" t="n">
        <v>6941.14682905352</v>
      </c>
      <c r="U53" t="n">
        <v>6966.54203462881</v>
      </c>
      <c r="V53" t="n">
        <v>6704.41226327587</v>
      </c>
      <c r="W53" t="n">
        <v>6423.20468185441</v>
      </c>
      <c r="X53" t="n">
        <v>6759.09937665842</v>
      </c>
      <c r="Y53" t="n">
        <v>7077.08893460595</v>
      </c>
      <c r="Z53" t="n">
        <v>6938.6979857053</v>
      </c>
      <c r="AA53" t="n">
        <v>6671.1062394096</v>
      </c>
      <c r="AB53" t="n">
        <v>6369.41125000155</v>
      </c>
      <c r="AC53" t="n">
        <v>6105.05709398606</v>
      </c>
      <c r="AD53" t="n">
        <v>5705.10862966998</v>
      </c>
      <c r="AE53" t="n">
        <v>5118.71488653162</v>
      </c>
      <c r="AF53" t="n">
        <v>4755.84064013777</v>
      </c>
    </row>
    <row r="54">
      <c r="A54" t="s">
        <v>205</v>
      </c>
      <c r="B54" t="s">
        <v>476</v>
      </c>
      <c r="C54" t="s">
        <v>317</v>
      </c>
      <c r="D54" t="s">
        <v>477</v>
      </c>
      <c r="E54" t="s">
        <v>318</v>
      </c>
      <c r="F54"/>
      <c r="G54" t="n">
        <v>1346.41037352305</v>
      </c>
      <c r="H54" t="n">
        <v>1471.79526313108</v>
      </c>
      <c r="I54" t="n">
        <v>1631.07450275162</v>
      </c>
      <c r="J54" t="n">
        <v>1770.57383247728</v>
      </c>
      <c r="K54" t="n">
        <v>2155.66044347289</v>
      </c>
      <c r="L54" t="n">
        <v>2498.69538727096</v>
      </c>
      <c r="M54" t="n">
        <v>2948.04130172473</v>
      </c>
      <c r="N54" t="n">
        <v>3419.35788350353</v>
      </c>
      <c r="O54" t="n">
        <v>3952.72740482962</v>
      </c>
      <c r="P54" t="n">
        <v>4560.91309293472</v>
      </c>
      <c r="Q54" t="n">
        <v>5284.15829733436</v>
      </c>
      <c r="R54" t="n">
        <v>6003.14640428153</v>
      </c>
      <c r="S54" t="n">
        <v>6563.49658640262</v>
      </c>
      <c r="T54" t="n">
        <v>7105.36436436171</v>
      </c>
      <c r="U54" t="n">
        <v>7142.47243534594</v>
      </c>
      <c r="V54" t="n">
        <v>6884.30552198372</v>
      </c>
      <c r="W54" t="n">
        <v>6608.59245957867</v>
      </c>
      <c r="X54" t="n">
        <v>6932.57421814899</v>
      </c>
      <c r="Y54" t="n">
        <v>7243.20189373045</v>
      </c>
      <c r="Z54" t="n">
        <v>7099.21636210659</v>
      </c>
      <c r="AA54" t="n">
        <v>6822.57032396912</v>
      </c>
      <c r="AB54" t="n">
        <v>6514.73133920868</v>
      </c>
      <c r="AC54" t="n">
        <v>6246.87674660424</v>
      </c>
      <c r="AD54" t="n">
        <v>5847.65997982393</v>
      </c>
      <c r="AE54" t="n">
        <v>5258.95729886355</v>
      </c>
      <c r="AF54" t="n">
        <v>4901.95352187975</v>
      </c>
    </row>
    <row r="55">
      <c r="A55" t="s">
        <v>205</v>
      </c>
      <c r="B55" t="s">
        <v>478</v>
      </c>
      <c r="C55" t="s">
        <v>317</v>
      </c>
      <c r="D55" t="s">
        <v>479</v>
      </c>
      <c r="E55" t="s">
        <v>318</v>
      </c>
      <c r="F55"/>
      <c r="G55" t="n">
        <v>42.9219422055624</v>
      </c>
      <c r="H55" t="n">
        <v>47.8129332631831</v>
      </c>
      <c r="I55" t="n">
        <v>52.0258617157273</v>
      </c>
      <c r="J55" t="n">
        <v>56.6578897824615</v>
      </c>
      <c r="K55" t="n">
        <v>62.8228451314288</v>
      </c>
      <c r="L55" t="n">
        <v>67.7443818495252</v>
      </c>
      <c r="M55" t="n">
        <v>78.1921785616596</v>
      </c>
      <c r="N55" t="n">
        <v>90.0213672147598</v>
      </c>
      <c r="O55" t="n">
        <v>99.2169964931662</v>
      </c>
      <c r="P55" t="n">
        <v>109.971308885534</v>
      </c>
      <c r="Q55" t="n">
        <v>123.144622771048</v>
      </c>
      <c r="R55" t="n">
        <v>136.78069262892</v>
      </c>
      <c r="S55" t="n">
        <v>151.359455328239</v>
      </c>
      <c r="T55" t="n">
        <v>164.217535308189</v>
      </c>
      <c r="U55" t="n">
        <v>175.930400717133</v>
      </c>
      <c r="V55" t="n">
        <v>179.893258707853</v>
      </c>
      <c r="W55" t="n">
        <v>185.387777724258</v>
      </c>
      <c r="X55" t="n">
        <v>173.474841490578</v>
      </c>
      <c r="Y55" t="n">
        <v>166.112959124502</v>
      </c>
      <c r="Z55" t="n">
        <v>160.518376401296</v>
      </c>
      <c r="AA55" t="n">
        <v>151.464084559517</v>
      </c>
      <c r="AB55" t="n">
        <v>145.320089207135</v>
      </c>
      <c r="AC55" t="n">
        <v>141.819652618174</v>
      </c>
      <c r="AD55" t="n">
        <v>142.551350153948</v>
      </c>
      <c r="AE55" t="n">
        <v>140.242412331929</v>
      </c>
      <c r="AF55" t="n">
        <v>146.112881741986</v>
      </c>
    </row>
    <row r="56">
      <c r="A56" t="s">
        <v>205</v>
      </c>
      <c r="B56" t="s">
        <v>480</v>
      </c>
      <c r="C56" t="s">
        <v>317</v>
      </c>
      <c r="D56" t="s">
        <v>481</v>
      </c>
      <c r="E56" t="s">
        <v>318</v>
      </c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</row>
    <row r="57">
      <c r="A57" t="s">
        <v>205</v>
      </c>
      <c r="B57" t="s">
        <v>482</v>
      </c>
      <c r="C57" t="s">
        <v>317</v>
      </c>
      <c r="D57" t="s">
        <v>483</v>
      </c>
      <c r="E57" t="s">
        <v>318</v>
      </c>
      <c r="F57"/>
      <c r="G57" t="n">
        <v>38135.5622350641</v>
      </c>
      <c r="H57" t="n">
        <v>40894.4055845036</v>
      </c>
      <c r="I57" t="n">
        <v>43749.8879058397</v>
      </c>
      <c r="J57" t="n">
        <v>46543.0619815478</v>
      </c>
      <c r="K57" t="n">
        <v>50386.2711224317</v>
      </c>
      <c r="L57" t="n">
        <v>53690.8215420725</v>
      </c>
      <c r="M57" t="n">
        <v>60273.9794215561</v>
      </c>
      <c r="N57" t="n">
        <v>66945.0791602964</v>
      </c>
      <c r="O57" t="n">
        <v>73095.6560726972</v>
      </c>
      <c r="P57" t="n">
        <v>80398.8785208546</v>
      </c>
      <c r="Q57" t="n">
        <v>88994.761456962</v>
      </c>
      <c r="R57" t="n">
        <v>98433.6815015206</v>
      </c>
      <c r="S57" t="n">
        <v>107971.120674905</v>
      </c>
      <c r="T57" t="n">
        <v>116684.217812304</v>
      </c>
      <c r="U57" t="n">
        <v>124034.571443122</v>
      </c>
      <c r="V57" t="n">
        <v>126043.089927599</v>
      </c>
      <c r="W57" t="n">
        <v>128045.646379027</v>
      </c>
      <c r="X57" t="n">
        <v>128567.68003363</v>
      </c>
      <c r="Y57" t="n">
        <v>132569.315823552</v>
      </c>
      <c r="Z57" t="n">
        <v>134631.289615346</v>
      </c>
      <c r="AA57" t="n">
        <v>138064.436688109</v>
      </c>
      <c r="AB57" t="n">
        <v>141798.900903785</v>
      </c>
      <c r="AC57" t="n">
        <v>146685.24562457</v>
      </c>
      <c r="AD57" t="n">
        <v>151321.462337389</v>
      </c>
      <c r="AE57" t="n">
        <v>154188.66842005</v>
      </c>
      <c r="AF57" t="n">
        <v>158455.486901335</v>
      </c>
    </row>
    <row r="58">
      <c r="A58" t="s">
        <v>205</v>
      </c>
      <c r="B58" t="s">
        <v>484</v>
      </c>
      <c r="C58" t="s">
        <v>317</v>
      </c>
      <c r="D58" t="s">
        <v>485</v>
      </c>
      <c r="E58" t="s">
        <v>318</v>
      </c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</row>
    <row r="59">
      <c r="A59" t="s">
        <v>205</v>
      </c>
      <c r="B59" t="s">
        <v>486</v>
      </c>
      <c r="C59" t="s">
        <v>317</v>
      </c>
      <c r="D59" t="s">
        <v>487</v>
      </c>
      <c r="E59" t="s">
        <v>318</v>
      </c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</row>
  </sheetData>
  <pageMargins left="0.7" right="0.7" top="0.75" bottom="0.75" header="0.3" footer="0.3"/>
  <pageSetup paperSize="9" orientation="portrait" horizontalDpi="300" verticalDpi="300" r:id="rId2"/>
</worksheet>
</file>

<file path=xl/worksheets/sheet1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263</v>
      </c>
      <c r="B1" t="s">
        <v>264</v>
      </c>
      <c r="C1" t="s">
        <v>265</v>
      </c>
      <c r="D1" t="s">
        <v>266</v>
      </c>
      <c r="E1" t="s">
        <v>267</v>
      </c>
      <c r="F1" t="s">
        <v>268</v>
      </c>
      <c r="G1" t="s">
        <v>269</v>
      </c>
      <c r="H1" t="s">
        <v>270</v>
      </c>
      <c r="I1" t="s">
        <v>271</v>
      </c>
      <c r="J1" t="s">
        <v>272</v>
      </c>
      <c r="K1" t="s">
        <v>273</v>
      </c>
      <c r="L1" t="s">
        <v>274</v>
      </c>
      <c r="M1" t="s">
        <v>275</v>
      </c>
      <c r="N1" t="s">
        <v>276</v>
      </c>
      <c r="O1" t="s">
        <v>277</v>
      </c>
      <c r="P1" t="s">
        <v>278</v>
      </c>
      <c r="Q1" t="s">
        <v>279</v>
      </c>
      <c r="R1" t="s">
        <v>280</v>
      </c>
      <c r="S1" t="s">
        <v>281</v>
      </c>
      <c r="T1" t="s">
        <v>282</v>
      </c>
      <c r="U1" t="s">
        <v>283</v>
      </c>
      <c r="V1" t="s">
        <v>284</v>
      </c>
      <c r="W1" t="s">
        <v>285</v>
      </c>
      <c r="X1" t="s">
        <v>286</v>
      </c>
      <c r="Y1" t="s">
        <v>287</v>
      </c>
      <c r="Z1" t="s">
        <v>288</v>
      </c>
      <c r="AA1" t="s">
        <v>289</v>
      </c>
      <c r="AB1" t="s">
        <v>290</v>
      </c>
      <c r="AC1" t="s">
        <v>291</v>
      </c>
      <c r="AD1" t="s">
        <v>292</v>
      </c>
      <c r="AE1" t="s">
        <v>293</v>
      </c>
      <c r="AF1" t="s">
        <v>294</v>
      </c>
    </row>
    <row r="2">
      <c r="A2" t="s">
        <v>207</v>
      </c>
      <c r="B2" t="s">
        <v>295</v>
      </c>
      <c r="C2" t="s">
        <v>317</v>
      </c>
      <c r="D2" t="s">
        <v>297</v>
      </c>
      <c r="E2" t="s">
        <v>318</v>
      </c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</row>
    <row r="3">
      <c r="A3" t="s">
        <v>207</v>
      </c>
      <c r="B3" t="s">
        <v>374</v>
      </c>
      <c r="C3" t="s">
        <v>317</v>
      </c>
      <c r="D3" t="s">
        <v>375</v>
      </c>
      <c r="E3" t="s">
        <v>318</v>
      </c>
      <c r="F3"/>
      <c r="G3" t="n">
        <v>345.169286527274</v>
      </c>
      <c r="H3" t="n">
        <v>355.207018507358</v>
      </c>
      <c r="I3" t="n">
        <v>361.677860342546</v>
      </c>
      <c r="J3" t="n">
        <v>365.594395492009</v>
      </c>
      <c r="K3" t="n">
        <v>365.787188240961</v>
      </c>
      <c r="L3" t="n">
        <v>371.909243592299</v>
      </c>
      <c r="M3" t="n">
        <v>406.69761170719</v>
      </c>
      <c r="N3" t="n">
        <v>437.061103126979</v>
      </c>
      <c r="O3" t="n">
        <v>514.208921643073</v>
      </c>
      <c r="P3" t="n">
        <v>558.120410941483</v>
      </c>
      <c r="Q3" t="n">
        <v>584.050156157076</v>
      </c>
      <c r="R3" t="n">
        <v>623.786273833058</v>
      </c>
      <c r="S3" t="n">
        <v>673.852209831459</v>
      </c>
      <c r="T3" t="n">
        <v>706.885839880506</v>
      </c>
      <c r="U3" t="n">
        <v>734.517619810693</v>
      </c>
      <c r="V3" t="n">
        <v>761.289432667159</v>
      </c>
      <c r="W3" t="n">
        <v>752.558716097291</v>
      </c>
      <c r="X3" t="n">
        <v>731.882560342482</v>
      </c>
      <c r="Y3" t="n">
        <v>752.18369448479</v>
      </c>
      <c r="Z3" t="n">
        <v>784.279237503819</v>
      </c>
      <c r="AA3" t="n">
        <v>763.936259724342</v>
      </c>
      <c r="AB3" t="n">
        <v>727.069269702783</v>
      </c>
      <c r="AC3" t="n">
        <v>637.064121500042</v>
      </c>
      <c r="AD3" t="n">
        <v>606.590642678428</v>
      </c>
      <c r="AE3" t="n">
        <v>586.864500364236</v>
      </c>
      <c r="AF3" t="n">
        <v>581.780323340763</v>
      </c>
    </row>
    <row r="4">
      <c r="A4" t="s">
        <v>207</v>
      </c>
      <c r="B4" t="s">
        <v>376</v>
      </c>
      <c r="C4" t="s">
        <v>317</v>
      </c>
      <c r="D4" t="s">
        <v>377</v>
      </c>
      <c r="E4" t="s">
        <v>318</v>
      </c>
      <c r="F4"/>
      <c r="G4" t="n">
        <v>19940.9622133464</v>
      </c>
      <c r="H4" t="n">
        <v>21250.277743828</v>
      </c>
      <c r="I4" t="n">
        <v>22824.4175909041</v>
      </c>
      <c r="J4" t="n">
        <v>24412.2921740548</v>
      </c>
      <c r="K4" t="n">
        <v>25710.1716612145</v>
      </c>
      <c r="L4" t="n">
        <v>26578.7445492976</v>
      </c>
      <c r="M4" t="n">
        <v>29091.8731113729</v>
      </c>
      <c r="N4" t="n">
        <v>31294.9395934356</v>
      </c>
      <c r="O4" t="n">
        <v>33567.4963666352</v>
      </c>
      <c r="P4" t="n">
        <v>35934.3755700717</v>
      </c>
      <c r="Q4" t="n">
        <v>38634.1661028832</v>
      </c>
      <c r="R4" t="n">
        <v>41510.0386045488</v>
      </c>
      <c r="S4" t="n">
        <v>44925.5474678719</v>
      </c>
      <c r="T4" t="n">
        <v>46676.9546941489</v>
      </c>
      <c r="U4" t="n">
        <v>46540.2779879832</v>
      </c>
      <c r="V4" t="n">
        <v>48135.7459353008</v>
      </c>
      <c r="W4" t="n">
        <v>49474.2124922717</v>
      </c>
      <c r="X4" t="n">
        <v>49705.4478211457</v>
      </c>
      <c r="Y4" t="n">
        <v>50912.9783772119</v>
      </c>
      <c r="Z4" t="n">
        <v>51858.9702249691</v>
      </c>
      <c r="AA4" t="n">
        <v>53702.4358222687</v>
      </c>
      <c r="AB4" t="n">
        <v>53669.7010171848</v>
      </c>
      <c r="AC4" t="n">
        <v>54403.7126086708</v>
      </c>
      <c r="AD4" t="n">
        <v>55446.8118414601</v>
      </c>
      <c r="AE4" t="n">
        <v>54826.8388889369</v>
      </c>
      <c r="AF4" t="n">
        <v>55854.2712828207</v>
      </c>
    </row>
    <row r="5">
      <c r="A5" t="s">
        <v>207</v>
      </c>
      <c r="B5" t="s">
        <v>378</v>
      </c>
      <c r="C5" t="s">
        <v>317</v>
      </c>
      <c r="D5" t="s">
        <v>379</v>
      </c>
      <c r="E5" t="s">
        <v>318</v>
      </c>
      <c r="F5"/>
      <c r="G5" t="n">
        <v>2859.99268014864</v>
      </c>
      <c r="H5" t="n">
        <v>3013.52998930796</v>
      </c>
      <c r="I5" t="n">
        <v>3236.63698655621</v>
      </c>
      <c r="J5" t="n">
        <v>3408.00669653061</v>
      </c>
      <c r="K5" t="n">
        <v>3473.91097845155</v>
      </c>
      <c r="L5" t="n">
        <v>3526.60384680188</v>
      </c>
      <c r="M5" t="n">
        <v>3813.61733740899</v>
      </c>
      <c r="N5" t="n">
        <v>4010.30791833919</v>
      </c>
      <c r="O5" t="n">
        <v>4344.84649857219</v>
      </c>
      <c r="P5" t="n">
        <v>4678.70111184311</v>
      </c>
      <c r="Q5" t="n">
        <v>5060.23932288689</v>
      </c>
      <c r="R5" t="n">
        <v>5447.00962349459</v>
      </c>
      <c r="S5" t="n">
        <v>5969.28279358332</v>
      </c>
      <c r="T5" t="n">
        <v>6220.63345583227</v>
      </c>
      <c r="U5" t="n">
        <v>5842.45874382584</v>
      </c>
      <c r="V5" t="n">
        <v>6356.10097302771</v>
      </c>
      <c r="W5" t="n">
        <v>6655.03858607388</v>
      </c>
      <c r="X5" t="n">
        <v>6734.2972578935</v>
      </c>
      <c r="Y5" t="n">
        <v>6962.36953150768</v>
      </c>
      <c r="Z5" t="n">
        <v>7191.02859252556</v>
      </c>
      <c r="AA5" t="n">
        <v>7742.80119132635</v>
      </c>
      <c r="AB5" t="n">
        <v>7939.18953548029</v>
      </c>
      <c r="AC5" t="n">
        <v>7997.7206726645</v>
      </c>
      <c r="AD5" t="n">
        <v>8322.71555141288</v>
      </c>
      <c r="AE5" t="n">
        <v>8302.65102692829</v>
      </c>
      <c r="AF5" t="n">
        <v>8526.18967237389</v>
      </c>
    </row>
    <row r="6">
      <c r="A6" t="s">
        <v>207</v>
      </c>
      <c r="B6" t="s">
        <v>380</v>
      </c>
      <c r="C6" t="s">
        <v>317</v>
      </c>
      <c r="D6" t="s">
        <v>381</v>
      </c>
      <c r="E6" t="s">
        <v>318</v>
      </c>
      <c r="F6"/>
      <c r="G6" t="n">
        <v>1244.40242671456</v>
      </c>
      <c r="H6" t="n">
        <v>1256.04083264822</v>
      </c>
      <c r="I6" t="n">
        <v>1313.58468850638</v>
      </c>
      <c r="J6" t="n">
        <v>1348.15899229593</v>
      </c>
      <c r="K6" t="n">
        <v>1373.66089985265</v>
      </c>
      <c r="L6" t="n">
        <v>1365.62481712649</v>
      </c>
      <c r="M6" t="n">
        <v>1442.17673056964</v>
      </c>
      <c r="N6" t="n">
        <v>1477.34129538007</v>
      </c>
      <c r="O6" t="n">
        <v>1510.88237555367</v>
      </c>
      <c r="P6" t="n">
        <v>1524.86805736442</v>
      </c>
      <c r="Q6" t="n">
        <v>1567.24858136978</v>
      </c>
      <c r="R6" t="n">
        <v>1615.11346130059</v>
      </c>
      <c r="S6" t="n">
        <v>1645.26140169157</v>
      </c>
      <c r="T6" t="n">
        <v>1638.3739072103</v>
      </c>
      <c r="U6" t="n">
        <v>1595.09610549177</v>
      </c>
      <c r="V6" t="n">
        <v>1608.13964267919</v>
      </c>
      <c r="W6" t="n">
        <v>1591.84601641981</v>
      </c>
      <c r="X6" t="n">
        <v>1553.36414603947</v>
      </c>
      <c r="Y6" t="n">
        <v>1566.94735628039</v>
      </c>
      <c r="Z6" t="n">
        <v>1572.1987588866</v>
      </c>
      <c r="AA6" t="n">
        <v>1708.08842699258</v>
      </c>
      <c r="AB6" t="n">
        <v>1728.06438653164</v>
      </c>
      <c r="AC6" t="n">
        <v>1731.88022307004</v>
      </c>
      <c r="AD6" t="n">
        <v>1728.82828937143</v>
      </c>
      <c r="AE6" t="n">
        <v>1674.80163091011</v>
      </c>
      <c r="AF6" t="n">
        <v>1682.03190258125</v>
      </c>
    </row>
    <row r="7">
      <c r="A7" t="s">
        <v>207</v>
      </c>
      <c r="B7" t="s">
        <v>382</v>
      </c>
      <c r="C7" t="s">
        <v>317</v>
      </c>
      <c r="D7" t="s">
        <v>383</v>
      </c>
      <c r="E7" t="s">
        <v>318</v>
      </c>
      <c r="F7"/>
      <c r="G7" t="n">
        <v>1117.19961758306</v>
      </c>
      <c r="H7" t="n">
        <v>1141.44167325027</v>
      </c>
      <c r="I7" t="n">
        <v>1214.87635600852</v>
      </c>
      <c r="J7" t="n">
        <v>1287.85976446175</v>
      </c>
      <c r="K7" t="n">
        <v>1370.90877703837</v>
      </c>
      <c r="L7" t="n">
        <v>1402.03808611995</v>
      </c>
      <c r="M7" t="n">
        <v>1534.82257664539</v>
      </c>
      <c r="N7" t="n">
        <v>1626.05235613766</v>
      </c>
      <c r="O7" t="n">
        <v>1747.55508086966</v>
      </c>
      <c r="P7" t="n">
        <v>1900.27670082182</v>
      </c>
      <c r="Q7" t="n">
        <v>2065.97693309078</v>
      </c>
      <c r="R7" t="n">
        <v>2199.10287053736</v>
      </c>
      <c r="S7" t="n">
        <v>2326.91631120783</v>
      </c>
      <c r="T7" t="n">
        <v>2336.23227870644</v>
      </c>
      <c r="U7" t="n">
        <v>2180.92946452464</v>
      </c>
      <c r="V7" t="n">
        <v>2175.20267899788</v>
      </c>
      <c r="W7" t="n">
        <v>2154.08470626203</v>
      </c>
      <c r="X7" t="n">
        <v>2113.00056424437</v>
      </c>
      <c r="Y7" t="n">
        <v>2102.78782519771</v>
      </c>
      <c r="Z7" t="n">
        <v>2125.55039213193</v>
      </c>
      <c r="AA7" t="n">
        <v>2274.83523716128</v>
      </c>
      <c r="AB7" t="n">
        <v>2260.45838278998</v>
      </c>
      <c r="AC7" t="n">
        <v>2259.2675305114</v>
      </c>
      <c r="AD7" t="n">
        <v>2300.96458510553</v>
      </c>
      <c r="AE7" t="n">
        <v>2276.2539724485</v>
      </c>
      <c r="AF7" t="n">
        <v>2330.869641321</v>
      </c>
    </row>
    <row r="8">
      <c r="A8" t="s">
        <v>207</v>
      </c>
      <c r="B8" t="s">
        <v>384</v>
      </c>
      <c r="C8" t="s">
        <v>317</v>
      </c>
      <c r="D8" t="s">
        <v>385</v>
      </c>
      <c r="E8" t="s">
        <v>318</v>
      </c>
      <c r="F8"/>
      <c r="G8" t="n">
        <v>272.09887090085</v>
      </c>
      <c r="H8" t="n">
        <v>326.200517748451</v>
      </c>
      <c r="I8" t="n">
        <v>336.313398268362</v>
      </c>
      <c r="J8" t="n">
        <v>351.238049200606</v>
      </c>
      <c r="K8" t="n">
        <v>376.71200448051</v>
      </c>
      <c r="L8" t="n">
        <v>396.939436891003</v>
      </c>
      <c r="M8" t="n">
        <v>445.496144540309</v>
      </c>
      <c r="N8" t="n">
        <v>479.434107575642</v>
      </c>
      <c r="O8" t="n">
        <v>513.120589612343</v>
      </c>
      <c r="P8" t="n">
        <v>583.22712189045</v>
      </c>
      <c r="Q8" t="n">
        <v>661.171427235085</v>
      </c>
      <c r="R8" t="n">
        <v>753.680036468408</v>
      </c>
      <c r="S8" t="n">
        <v>858.426415021496</v>
      </c>
      <c r="T8" t="n">
        <v>923.943990418508</v>
      </c>
      <c r="U8" t="n">
        <v>1028.98490449928</v>
      </c>
      <c r="V8" t="n">
        <v>1149.4182444387</v>
      </c>
      <c r="W8" t="n">
        <v>1273.91158645465</v>
      </c>
      <c r="X8" t="n">
        <v>1347.29938430824</v>
      </c>
      <c r="Y8" t="n">
        <v>1454.81841621731</v>
      </c>
      <c r="Z8" t="n">
        <v>1536.94075653346</v>
      </c>
      <c r="AA8" t="n">
        <v>1617.45213970735</v>
      </c>
      <c r="AB8" t="n">
        <v>1591.24589202849</v>
      </c>
      <c r="AC8" t="n">
        <v>1725.23119924052</v>
      </c>
      <c r="AD8" t="n">
        <v>1905.06808654768</v>
      </c>
      <c r="AE8" t="n">
        <v>1950.05512646</v>
      </c>
      <c r="AF8" t="n">
        <v>1967.74304483333</v>
      </c>
    </row>
    <row r="9">
      <c r="A9" t="s">
        <v>207</v>
      </c>
      <c r="B9" t="s">
        <v>386</v>
      </c>
      <c r="C9" t="s">
        <v>317</v>
      </c>
      <c r="D9" t="s">
        <v>387</v>
      </c>
      <c r="E9" t="s">
        <v>318</v>
      </c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</row>
    <row r="10">
      <c r="A10" t="s">
        <v>207</v>
      </c>
      <c r="B10" t="s">
        <v>388</v>
      </c>
      <c r="C10" t="s">
        <v>317</v>
      </c>
      <c r="D10" t="s">
        <v>389</v>
      </c>
      <c r="E10" t="s">
        <v>318</v>
      </c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</row>
    <row r="11">
      <c r="A11" t="s">
        <v>207</v>
      </c>
      <c r="B11" t="s">
        <v>390</v>
      </c>
      <c r="C11" t="s">
        <v>317</v>
      </c>
      <c r="D11" t="s">
        <v>391</v>
      </c>
      <c r="E11" t="s">
        <v>318</v>
      </c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</row>
    <row r="12">
      <c r="A12" t="s">
        <v>207</v>
      </c>
      <c r="B12" t="s">
        <v>392</v>
      </c>
      <c r="C12" t="s">
        <v>317</v>
      </c>
      <c r="D12" t="s">
        <v>393</v>
      </c>
      <c r="E12" t="s">
        <v>318</v>
      </c>
      <c r="F12"/>
      <c r="G12" t="n">
        <v>1651.0878114386</v>
      </c>
      <c r="H12" t="n">
        <v>1744.66510643139</v>
      </c>
      <c r="I12" t="n">
        <v>1901.74782800523</v>
      </c>
      <c r="J12" t="n">
        <v>2035.1177567742</v>
      </c>
      <c r="K12" t="n">
        <v>2143.50854996899</v>
      </c>
      <c r="L12" t="n">
        <v>2231.5557755474</v>
      </c>
      <c r="M12" t="n">
        <v>2450.39505991628</v>
      </c>
      <c r="N12" t="n">
        <v>2643.12233689925</v>
      </c>
      <c r="O12" t="n">
        <v>2845.69474540011</v>
      </c>
      <c r="P12" t="n">
        <v>3066.80317798715</v>
      </c>
      <c r="Q12" t="n">
        <v>3336.91842221367</v>
      </c>
      <c r="R12" t="n">
        <v>3670.87874275314</v>
      </c>
      <c r="S12" t="n">
        <v>3977.03939760456</v>
      </c>
      <c r="T12" t="n">
        <v>4023.21414263005</v>
      </c>
      <c r="U12" t="n">
        <v>4003.08906005856</v>
      </c>
      <c r="V12" t="n">
        <v>4048.95257203245</v>
      </c>
      <c r="W12" t="n">
        <v>4086.32610736268</v>
      </c>
      <c r="X12" t="n">
        <v>4050.30034479618</v>
      </c>
      <c r="Y12" t="n">
        <v>4151.98181989228</v>
      </c>
      <c r="Z12" t="n">
        <v>4284.00705588196</v>
      </c>
      <c r="AA12" t="n">
        <v>4423.27284148207</v>
      </c>
      <c r="AB12" t="n">
        <v>4441.17891814517</v>
      </c>
      <c r="AC12" t="n">
        <v>4587.01981169403</v>
      </c>
      <c r="AD12" t="n">
        <v>4746.8576165908</v>
      </c>
      <c r="AE12" t="n">
        <v>4763.52061135305</v>
      </c>
      <c r="AF12" t="n">
        <v>4974.53325505946</v>
      </c>
    </row>
    <row r="13">
      <c r="A13" t="s">
        <v>207</v>
      </c>
      <c r="B13" t="s">
        <v>394</v>
      </c>
      <c r="C13" t="s">
        <v>317</v>
      </c>
      <c r="D13" t="s">
        <v>395</v>
      </c>
      <c r="E13" t="s">
        <v>318</v>
      </c>
      <c r="F13"/>
      <c r="G13" t="n">
        <v>1530.85941372098</v>
      </c>
      <c r="H13" t="n">
        <v>1668.13431130287</v>
      </c>
      <c r="I13" t="n">
        <v>1822.92257950589</v>
      </c>
      <c r="J13" t="n">
        <v>1988.51139968482</v>
      </c>
      <c r="K13" t="n">
        <v>2145.75389638058</v>
      </c>
      <c r="L13" t="n">
        <v>2263.45029381115</v>
      </c>
      <c r="M13" t="n">
        <v>2539.96826038257</v>
      </c>
      <c r="N13" t="n">
        <v>2797.29061605568</v>
      </c>
      <c r="O13" t="n">
        <v>3098.8927642625</v>
      </c>
      <c r="P13" t="n">
        <v>3390.85880231297</v>
      </c>
      <c r="Q13" t="n">
        <v>3765.83078606751</v>
      </c>
      <c r="R13" t="n">
        <v>4130.85743830113</v>
      </c>
      <c r="S13" t="n">
        <v>4623.16616176365</v>
      </c>
      <c r="T13" t="n">
        <v>4744.13906376301</v>
      </c>
      <c r="U13" t="n">
        <v>4846.25050326692</v>
      </c>
      <c r="V13" t="n">
        <v>4992.31865699067</v>
      </c>
      <c r="W13" t="n">
        <v>5144.6899777348</v>
      </c>
      <c r="X13" t="n">
        <v>5142.75751346152</v>
      </c>
      <c r="Y13" t="n">
        <v>5309.06118441177</v>
      </c>
      <c r="Z13" t="n">
        <v>5475.35116616995</v>
      </c>
      <c r="AA13" t="n">
        <v>5691.18689485291</v>
      </c>
      <c r="AB13" t="n">
        <v>5779.56464790339</v>
      </c>
      <c r="AC13" t="n">
        <v>5937.8027868846</v>
      </c>
      <c r="AD13" t="n">
        <v>6083.24785079875</v>
      </c>
      <c r="AE13" t="n">
        <v>6257.29104683817</v>
      </c>
      <c r="AF13" t="n">
        <v>6433.08522519626</v>
      </c>
    </row>
    <row r="14">
      <c r="A14" t="s">
        <v>207</v>
      </c>
      <c r="B14" t="s">
        <v>396</v>
      </c>
      <c r="C14" t="s">
        <v>317</v>
      </c>
      <c r="D14" t="s">
        <v>397</v>
      </c>
      <c r="E14" t="s">
        <v>318</v>
      </c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</row>
    <row r="15">
      <c r="A15" t="s">
        <v>207</v>
      </c>
      <c r="B15" t="s">
        <v>398</v>
      </c>
      <c r="C15" t="s">
        <v>317</v>
      </c>
      <c r="D15" t="s">
        <v>399</v>
      </c>
      <c r="E15" t="s">
        <v>318</v>
      </c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</row>
    <row r="16">
      <c r="A16" t="s">
        <v>207</v>
      </c>
      <c r="B16" t="s">
        <v>400</v>
      </c>
      <c r="C16" t="s">
        <v>317</v>
      </c>
      <c r="D16" t="s">
        <v>401</v>
      </c>
      <c r="E16" t="s">
        <v>318</v>
      </c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</row>
    <row r="17">
      <c r="A17" t="s">
        <v>207</v>
      </c>
      <c r="B17" t="s">
        <v>402</v>
      </c>
      <c r="C17" t="s">
        <v>317</v>
      </c>
      <c r="D17" t="s">
        <v>403</v>
      </c>
      <c r="E17" t="s">
        <v>318</v>
      </c>
      <c r="F17"/>
      <c r="G17" t="n">
        <v>885.67693653236</v>
      </c>
      <c r="H17" t="n">
        <v>970.168195640313</v>
      </c>
      <c r="I17" t="n">
        <v>1072.52847970603</v>
      </c>
      <c r="J17" t="n">
        <v>1173.05952083825</v>
      </c>
      <c r="K17" t="n">
        <v>1259.22760572186</v>
      </c>
      <c r="L17" t="n">
        <v>1336.43174783943</v>
      </c>
      <c r="M17" t="n">
        <v>1507.44366432034</v>
      </c>
      <c r="N17" t="n">
        <v>1668.77103906794</v>
      </c>
      <c r="O17" t="n">
        <v>1805.20439871213</v>
      </c>
      <c r="P17" t="n">
        <v>1955.83454970214</v>
      </c>
      <c r="Q17" t="n">
        <v>2150.81140668521</v>
      </c>
      <c r="R17" t="n">
        <v>2370.30428961178</v>
      </c>
      <c r="S17" t="n">
        <v>2603.17538461894</v>
      </c>
      <c r="T17" t="n">
        <v>2792.28730705207</v>
      </c>
      <c r="U17" t="n">
        <v>2960.8717840805</v>
      </c>
      <c r="V17" t="n">
        <v>3087.14479756317</v>
      </c>
      <c r="W17" t="n">
        <v>3208.5065806231</v>
      </c>
      <c r="X17" t="n">
        <v>3240.50575138464</v>
      </c>
      <c r="Y17" t="n">
        <v>3335.25831193306</v>
      </c>
      <c r="Z17" t="n">
        <v>3394.86890436345</v>
      </c>
      <c r="AA17" t="n">
        <v>3352.89109934018</v>
      </c>
      <c r="AB17" t="n">
        <v>3247.58812465482</v>
      </c>
      <c r="AC17" t="n">
        <v>3236.98172055559</v>
      </c>
      <c r="AD17" t="n">
        <v>3218.33046392243</v>
      </c>
      <c r="AE17" t="n">
        <v>3151.71156425636</v>
      </c>
      <c r="AF17" t="n">
        <v>3155.6899831805</v>
      </c>
    </row>
    <row r="18">
      <c r="A18" t="s">
        <v>207</v>
      </c>
      <c r="B18" t="s">
        <v>404</v>
      </c>
      <c r="C18" t="s">
        <v>317</v>
      </c>
      <c r="D18" t="s">
        <v>405</v>
      </c>
      <c r="E18" t="s">
        <v>318</v>
      </c>
      <c r="F18"/>
      <c r="G18" t="n">
        <v>3342.19109738501</v>
      </c>
      <c r="H18" t="n">
        <v>3415.92325718043</v>
      </c>
      <c r="I18" t="n">
        <v>3554.45163427273</v>
      </c>
      <c r="J18" t="n">
        <v>3817.84677254803</v>
      </c>
      <c r="K18" t="n">
        <v>4044.57245764868</v>
      </c>
      <c r="L18" t="n">
        <v>4161.0753110955</v>
      </c>
      <c r="M18" t="n">
        <v>4619.78598731952</v>
      </c>
      <c r="N18" t="n">
        <v>5185.81724667089</v>
      </c>
      <c r="O18" t="n">
        <v>5597.31348412306</v>
      </c>
      <c r="P18" t="n">
        <v>5889.71530920874</v>
      </c>
      <c r="Q18" t="n">
        <v>6104.29087012933</v>
      </c>
      <c r="R18" t="n">
        <v>6308.92807346314</v>
      </c>
      <c r="S18" t="n">
        <v>6612.85487025516</v>
      </c>
      <c r="T18" t="n">
        <v>6932.01558413241</v>
      </c>
      <c r="U18" t="n">
        <v>6325.28462639827</v>
      </c>
      <c r="V18" t="n">
        <v>6064.34839086414</v>
      </c>
      <c r="W18" t="n">
        <v>5955.41847126105</v>
      </c>
      <c r="X18" t="n">
        <v>5855.47732809672</v>
      </c>
      <c r="Y18" t="n">
        <v>5924.62493968164</v>
      </c>
      <c r="Z18" t="n">
        <v>5949.13647974158</v>
      </c>
      <c r="AA18" t="n">
        <v>6362.72629980068</v>
      </c>
      <c r="AB18" t="n">
        <v>6472.79150069044</v>
      </c>
      <c r="AC18" t="n">
        <v>6612.60435650441</v>
      </c>
      <c r="AD18" t="n">
        <v>6755.45941897739</v>
      </c>
      <c r="AE18" t="n">
        <v>6483.16059421248</v>
      </c>
      <c r="AF18" t="n">
        <v>6311.08468319558</v>
      </c>
    </row>
    <row r="19">
      <c r="A19" t="s">
        <v>207</v>
      </c>
      <c r="B19" t="s">
        <v>406</v>
      </c>
      <c r="C19" t="s">
        <v>317</v>
      </c>
      <c r="D19" t="s">
        <v>407</v>
      </c>
      <c r="E19" t="s">
        <v>318</v>
      </c>
      <c r="F19"/>
      <c r="G19" t="n">
        <v>956.567244869391</v>
      </c>
      <c r="H19" t="n">
        <v>1047.18951859954</v>
      </c>
      <c r="I19" t="n">
        <v>1166.37943551415</v>
      </c>
      <c r="J19" t="n">
        <v>1279.76115122174</v>
      </c>
      <c r="K19" t="n">
        <v>1363.76366520244</v>
      </c>
      <c r="L19" t="n">
        <v>1412.41062172936</v>
      </c>
      <c r="M19" t="n">
        <v>1550.35345721152</v>
      </c>
      <c r="N19" t="n">
        <v>1657.46038462362</v>
      </c>
      <c r="O19" t="n">
        <v>1792.052602586</v>
      </c>
      <c r="P19" t="n">
        <v>1924.14138975902</v>
      </c>
      <c r="Q19" t="n">
        <v>2065.45028925438</v>
      </c>
      <c r="R19" t="n">
        <v>2221.97577250208</v>
      </c>
      <c r="S19" t="n">
        <v>2385.86750602948</v>
      </c>
      <c r="T19" t="n">
        <v>2540.3633354717</v>
      </c>
      <c r="U19" t="n">
        <v>2537.57801471553</v>
      </c>
      <c r="V19" t="n">
        <v>2611.09399054163</v>
      </c>
      <c r="W19" t="n">
        <v>2627.11005044605</v>
      </c>
      <c r="X19" t="n">
        <v>2575.11261352148</v>
      </c>
      <c r="Y19" t="n">
        <v>2633.70325312719</v>
      </c>
      <c r="Z19" t="n">
        <v>2676.3743018857</v>
      </c>
      <c r="AA19" t="n">
        <v>2838.79667856722</v>
      </c>
      <c r="AB19" t="n">
        <v>2818.27737090181</v>
      </c>
      <c r="AC19" t="n">
        <v>2862.59984212796</v>
      </c>
      <c r="AD19" t="n">
        <v>2913.05821742065</v>
      </c>
      <c r="AE19" t="n">
        <v>2830.054524727</v>
      </c>
      <c r="AF19" t="n">
        <v>2824.77359197542</v>
      </c>
    </row>
    <row r="20">
      <c r="A20" t="s">
        <v>207</v>
      </c>
      <c r="B20" t="s">
        <v>408</v>
      </c>
      <c r="C20" t="s">
        <v>317</v>
      </c>
      <c r="D20" t="s">
        <v>409</v>
      </c>
      <c r="E20" t="s">
        <v>318</v>
      </c>
      <c r="F20"/>
      <c r="G20" t="n">
        <v>1476.63347985027</v>
      </c>
      <c r="H20" t="n">
        <v>1532.9497941177</v>
      </c>
      <c r="I20" t="n">
        <v>1588.67279771122</v>
      </c>
      <c r="J20" t="n">
        <v>1662.90600068864</v>
      </c>
      <c r="K20" t="n">
        <v>1822.23738004734</v>
      </c>
      <c r="L20" t="n">
        <v>1958.36489251856</v>
      </c>
      <c r="M20" t="n">
        <v>2320.58460205652</v>
      </c>
      <c r="N20" t="n">
        <v>2559.95329306424</v>
      </c>
      <c r="O20" t="n">
        <v>2725.01920710357</v>
      </c>
      <c r="P20" t="n">
        <v>3044.83854822864</v>
      </c>
      <c r="Q20" t="n">
        <v>3527.38872765976</v>
      </c>
      <c r="R20" t="n">
        <v>3788.53688081081</v>
      </c>
      <c r="S20" t="n">
        <v>4383.24322183187</v>
      </c>
      <c r="T20" t="n">
        <v>6106.7941631365</v>
      </c>
      <c r="U20" t="n">
        <v>6181.88347644055</v>
      </c>
      <c r="V20" t="n">
        <v>6699.2144286963</v>
      </c>
      <c r="W20" t="n">
        <v>7526.20132178436</v>
      </c>
      <c r="X20" t="n">
        <v>7892.31329037947</v>
      </c>
      <c r="Y20" t="n">
        <v>7431.13951155794</v>
      </c>
      <c r="Z20" t="n">
        <v>7270.72056666232</v>
      </c>
      <c r="AA20" t="n">
        <v>7432.44842510393</v>
      </c>
      <c r="AB20" t="n">
        <v>7927.07420010286</v>
      </c>
      <c r="AC20" t="n">
        <v>8033.18673887444</v>
      </c>
      <c r="AD20" t="n">
        <v>8212.7550877002</v>
      </c>
      <c r="AE20" t="n">
        <v>7702.842127221</v>
      </c>
      <c r="AF20" t="n">
        <v>7474.26420841562</v>
      </c>
    </row>
    <row r="21">
      <c r="A21" t="s">
        <v>207</v>
      </c>
      <c r="B21" t="s">
        <v>410</v>
      </c>
      <c r="C21" t="s">
        <v>317</v>
      </c>
      <c r="D21" t="s">
        <v>411</v>
      </c>
      <c r="E21" t="s">
        <v>318</v>
      </c>
      <c r="F21"/>
      <c r="G21" t="n">
        <v>1836.86342463827</v>
      </c>
      <c r="H21" t="n">
        <v>1925.23203737513</v>
      </c>
      <c r="I21" t="n">
        <v>2027.86662893965</v>
      </c>
      <c r="J21" t="n">
        <v>2158.07150665744</v>
      </c>
      <c r="K21" t="n">
        <v>2448.77037715512</v>
      </c>
      <c r="L21" t="n">
        <v>2661.80117871189</v>
      </c>
      <c r="M21" t="n">
        <v>3128.48955246441</v>
      </c>
      <c r="N21" t="n">
        <v>3465.89051901977</v>
      </c>
      <c r="O21" t="n">
        <v>3755.14355181492</v>
      </c>
      <c r="P21" t="n">
        <v>4206.35287885698</v>
      </c>
      <c r="Q21" t="n">
        <v>4765.08297678574</v>
      </c>
      <c r="R21" t="n">
        <v>5234.38905249248</v>
      </c>
      <c r="S21" t="n">
        <v>6150.45353755736</v>
      </c>
      <c r="T21" t="n">
        <v>8004.1518411134</v>
      </c>
      <c r="U21" t="n">
        <v>8026.92664418509</v>
      </c>
      <c r="V21" t="n">
        <v>8552.97565770272</v>
      </c>
      <c r="W21" t="n">
        <v>9380.90289373755</v>
      </c>
      <c r="X21" t="n">
        <v>9765.51714745549</v>
      </c>
      <c r="Y21" t="n">
        <v>9197.61186778579</v>
      </c>
      <c r="Z21" t="n">
        <v>9142.62452550649</v>
      </c>
      <c r="AA21" t="n">
        <v>9377.97907169102</v>
      </c>
      <c r="AB21" t="n">
        <v>9820.96230961428</v>
      </c>
      <c r="AC21" t="n">
        <v>9817.36264860266</v>
      </c>
      <c r="AD21" t="n">
        <v>9861.78684121685</v>
      </c>
      <c r="AE21" t="n">
        <v>9291.66088082889</v>
      </c>
      <c r="AF21" t="n">
        <v>9127.49349795227</v>
      </c>
    </row>
    <row r="22">
      <c r="A22" t="s">
        <v>207</v>
      </c>
      <c r="B22" t="s">
        <v>412</v>
      </c>
      <c r="C22" t="s">
        <v>317</v>
      </c>
      <c r="D22" t="s">
        <v>413</v>
      </c>
      <c r="E22" t="s">
        <v>318</v>
      </c>
      <c r="F22"/>
      <c r="G22" t="n">
        <v>360.229944787998</v>
      </c>
      <c r="H22" t="n">
        <v>392.282243257427</v>
      </c>
      <c r="I22" t="n">
        <v>439.193831228433</v>
      </c>
      <c r="J22" t="n">
        <v>495.165505968802</v>
      </c>
      <c r="K22" t="n">
        <v>626.532997107779</v>
      </c>
      <c r="L22" t="n">
        <v>703.436286193324</v>
      </c>
      <c r="M22" t="n">
        <v>807.904950407891</v>
      </c>
      <c r="N22" t="n">
        <v>905.937225955522</v>
      </c>
      <c r="O22" t="n">
        <v>1030.12434471135</v>
      </c>
      <c r="P22" t="n">
        <v>1161.51433062833</v>
      </c>
      <c r="Q22" t="n">
        <v>1237.69424912598</v>
      </c>
      <c r="R22" t="n">
        <v>1445.85217168167</v>
      </c>
      <c r="S22" t="n">
        <v>1767.2103157255</v>
      </c>
      <c r="T22" t="n">
        <v>1897.35767797691</v>
      </c>
      <c r="U22" t="n">
        <v>1845.04316774454</v>
      </c>
      <c r="V22" t="n">
        <v>1853.76122900642</v>
      </c>
      <c r="W22" t="n">
        <v>1854.70157195319</v>
      </c>
      <c r="X22" t="n">
        <v>1873.20385707602</v>
      </c>
      <c r="Y22" t="n">
        <v>1766.47235622785</v>
      </c>
      <c r="Z22" t="n">
        <v>1871.90395884417</v>
      </c>
      <c r="AA22" t="n">
        <v>1945.53064658708</v>
      </c>
      <c r="AB22" t="n">
        <v>1893.88810951142</v>
      </c>
      <c r="AC22" t="n">
        <v>1784.17590972823</v>
      </c>
      <c r="AD22" t="n">
        <v>1649.03175351665</v>
      </c>
      <c r="AE22" t="n">
        <v>1588.81875360789</v>
      </c>
      <c r="AF22" t="n">
        <v>1653.22928953664</v>
      </c>
    </row>
    <row r="23">
      <c r="A23" t="s">
        <v>207</v>
      </c>
      <c r="B23" t="s">
        <v>414</v>
      </c>
      <c r="C23" t="s">
        <v>317</v>
      </c>
      <c r="D23" t="s">
        <v>415</v>
      </c>
      <c r="E23" t="s">
        <v>318</v>
      </c>
      <c r="F23"/>
      <c r="G23" t="n">
        <v>5048.16288049219</v>
      </c>
      <c r="H23" t="n">
        <v>5521.48523388501</v>
      </c>
      <c r="I23" t="n">
        <v>6126.86501286502</v>
      </c>
      <c r="J23" t="n">
        <v>6829.05684857182</v>
      </c>
      <c r="K23" t="n">
        <v>7560.05608230204</v>
      </c>
      <c r="L23" t="n">
        <v>8167.97210297489</v>
      </c>
      <c r="M23" t="n">
        <v>9709.91533672805</v>
      </c>
      <c r="N23" t="n">
        <v>11125.7281511447</v>
      </c>
      <c r="O23" t="n">
        <v>12834.3661304552</v>
      </c>
      <c r="P23" t="n">
        <v>14659.7228801249</v>
      </c>
      <c r="Q23" t="n">
        <v>16841.4239737028</v>
      </c>
      <c r="R23" t="n">
        <v>19091.7267104135</v>
      </c>
      <c r="S23" t="n">
        <v>20504.8440979008</v>
      </c>
      <c r="T23" t="n">
        <v>21473.3917397265</v>
      </c>
      <c r="U23" t="n">
        <v>21126.9102069094</v>
      </c>
      <c r="V23" t="n">
        <v>20050.4091923942</v>
      </c>
      <c r="W23" t="n">
        <v>18596.6438034441</v>
      </c>
      <c r="X23" t="n">
        <v>17340.0500138735</v>
      </c>
      <c r="Y23" t="n">
        <v>17090.407623537</v>
      </c>
      <c r="Z23" t="n">
        <v>16821.8510316712</v>
      </c>
      <c r="AA23" t="n">
        <v>17225.5815365866</v>
      </c>
      <c r="AB23" t="n">
        <v>18233.3982957465</v>
      </c>
      <c r="AC23" t="n">
        <v>19317.0699851729</v>
      </c>
      <c r="AD23" t="n">
        <v>19808.8865133274</v>
      </c>
      <c r="AE23" t="n">
        <v>19614.5407740442</v>
      </c>
      <c r="AF23" t="n">
        <v>20048.4231995025</v>
      </c>
    </row>
    <row r="24">
      <c r="A24" t="s">
        <v>207</v>
      </c>
      <c r="B24" t="s">
        <v>416</v>
      </c>
      <c r="C24" t="s">
        <v>317</v>
      </c>
      <c r="D24" t="s">
        <v>417</v>
      </c>
      <c r="E24" t="s">
        <v>318</v>
      </c>
      <c r="F24"/>
      <c r="G24" t="n">
        <v>5033.45322109517</v>
      </c>
      <c r="H24" t="n">
        <v>5582.46180227885</v>
      </c>
      <c r="I24" t="n">
        <v>6362.83783758428</v>
      </c>
      <c r="J24" t="n">
        <v>7221.09405191831</v>
      </c>
      <c r="K24" t="n">
        <v>8195.4887269923</v>
      </c>
      <c r="L24" t="n">
        <v>8833.80247432467</v>
      </c>
      <c r="M24" t="n">
        <v>10257.9745917368</v>
      </c>
      <c r="N24" t="n">
        <v>11495.080457994</v>
      </c>
      <c r="O24" t="n">
        <v>12801.0514632685</v>
      </c>
      <c r="P24" t="n">
        <v>14016.5763189993</v>
      </c>
      <c r="Q24" t="n">
        <v>15366.4460821466</v>
      </c>
      <c r="R24" t="n">
        <v>16989.8589929981</v>
      </c>
      <c r="S24" t="n">
        <v>18132.8364833284</v>
      </c>
      <c r="T24" t="n">
        <v>19515.0034583595</v>
      </c>
      <c r="U24" t="n">
        <v>17916.8008300767</v>
      </c>
      <c r="V24" t="n">
        <v>20106.64644793</v>
      </c>
      <c r="W24" t="n">
        <v>20498.6197668122</v>
      </c>
      <c r="X24" t="n">
        <v>20078.7524313218</v>
      </c>
      <c r="Y24" t="n">
        <v>20474.6741265597</v>
      </c>
      <c r="Z24" t="n">
        <v>20580.3888011335</v>
      </c>
      <c r="AA24" t="n">
        <v>18823.6846248083</v>
      </c>
      <c r="AB24" t="n">
        <v>19304.1478670507</v>
      </c>
      <c r="AC24" t="n">
        <v>19832.8342612717</v>
      </c>
      <c r="AD24" t="n">
        <v>20865.7733378418</v>
      </c>
      <c r="AE24" t="n">
        <v>20181.1147141304</v>
      </c>
      <c r="AF24" t="n">
        <v>22367.422380781</v>
      </c>
    </row>
    <row r="25">
      <c r="A25" t="s">
        <v>207</v>
      </c>
      <c r="B25" t="s">
        <v>418</v>
      </c>
      <c r="C25" t="s">
        <v>317</v>
      </c>
      <c r="D25" t="s">
        <v>419</v>
      </c>
      <c r="E25" t="s">
        <v>318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</row>
    <row r="26">
      <c r="A26" t="s">
        <v>207</v>
      </c>
      <c r="B26" t="s">
        <v>420</v>
      </c>
      <c r="C26" t="s">
        <v>317</v>
      </c>
      <c r="D26" t="s">
        <v>421</v>
      </c>
      <c r="E26" t="s">
        <v>318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</row>
    <row r="27">
      <c r="A27" t="s">
        <v>207</v>
      </c>
      <c r="B27" t="s">
        <v>422</v>
      </c>
      <c r="C27" t="s">
        <v>317</v>
      </c>
      <c r="D27" t="s">
        <v>423</v>
      </c>
      <c r="E27" t="s">
        <v>318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</row>
    <row r="28">
      <c r="A28" t="s">
        <v>207</v>
      </c>
      <c r="B28" t="s">
        <v>424</v>
      </c>
      <c r="C28" t="s">
        <v>317</v>
      </c>
      <c r="D28" t="s">
        <v>425</v>
      </c>
      <c r="E28" t="s">
        <v>318</v>
      </c>
      <c r="F28"/>
      <c r="G28" t="n">
        <v>1591.48970434121</v>
      </c>
      <c r="H28" t="n">
        <v>1709.24845658828</v>
      </c>
      <c r="I28" t="n">
        <v>1851.45935659525</v>
      </c>
      <c r="J28" t="n">
        <v>2015.14665000223</v>
      </c>
      <c r="K28" t="n">
        <v>2345.86974230397</v>
      </c>
      <c r="L28" t="n">
        <v>2573.79165931172</v>
      </c>
      <c r="M28" t="n">
        <v>2923.96635501989</v>
      </c>
      <c r="N28" t="n">
        <v>3212.80470290397</v>
      </c>
      <c r="O28" t="n">
        <v>3522.87791338396</v>
      </c>
      <c r="P28" t="n">
        <v>3869.34013058272</v>
      </c>
      <c r="Q28" t="n">
        <v>4153.50306044521</v>
      </c>
      <c r="R28" t="n">
        <v>4529.91263675199</v>
      </c>
      <c r="S28" t="n">
        <v>4891.40468240557</v>
      </c>
      <c r="T28" t="n">
        <v>5237.64022131</v>
      </c>
      <c r="U28" t="n">
        <v>5731.28329208002</v>
      </c>
      <c r="V28" t="n">
        <v>6030.54372011234</v>
      </c>
      <c r="W28" t="n">
        <v>5987.91272071122</v>
      </c>
      <c r="X28" t="n">
        <v>5805.28686295939</v>
      </c>
      <c r="Y28" t="n">
        <v>5634.6392387238</v>
      </c>
      <c r="Z28" t="n">
        <v>5554.77455498505</v>
      </c>
      <c r="AA28" t="n">
        <v>6158.3670102877</v>
      </c>
      <c r="AB28" t="n">
        <v>6993.65368773121</v>
      </c>
      <c r="AC28" t="n">
        <v>5737.15198292967</v>
      </c>
      <c r="AD28" t="n">
        <v>9006.14080579627</v>
      </c>
      <c r="AE28" t="n">
        <v>10927.9239724129</v>
      </c>
      <c r="AF28" t="n">
        <v>9915.26174709418</v>
      </c>
    </row>
    <row r="29">
      <c r="A29" t="s">
        <v>207</v>
      </c>
      <c r="B29" t="s">
        <v>426</v>
      </c>
      <c r="C29" t="s">
        <v>317</v>
      </c>
      <c r="D29" t="s">
        <v>427</v>
      </c>
      <c r="E29" t="s">
        <v>318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</row>
    <row r="30">
      <c r="A30" t="s">
        <v>207</v>
      </c>
      <c r="B30" t="s">
        <v>428</v>
      </c>
      <c r="C30" t="s">
        <v>317</v>
      </c>
      <c r="D30" t="s">
        <v>429</v>
      </c>
      <c r="E30" t="s">
        <v>318</v>
      </c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</row>
    <row r="31">
      <c r="A31" t="s">
        <v>207</v>
      </c>
      <c r="B31" t="s">
        <v>430</v>
      </c>
      <c r="C31" t="s">
        <v>317</v>
      </c>
      <c r="D31" t="s">
        <v>431</v>
      </c>
      <c r="E31" t="s">
        <v>318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</row>
    <row r="32">
      <c r="A32" t="s">
        <v>207</v>
      </c>
      <c r="B32" t="s">
        <v>432</v>
      </c>
      <c r="C32" t="s">
        <v>317</v>
      </c>
      <c r="D32" t="s">
        <v>433</v>
      </c>
      <c r="E32" t="s">
        <v>318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</row>
    <row r="33">
      <c r="A33" t="s">
        <v>207</v>
      </c>
      <c r="B33" t="s">
        <v>434</v>
      </c>
      <c r="C33" t="s">
        <v>317</v>
      </c>
      <c r="D33" t="s">
        <v>435</v>
      </c>
      <c r="E33" t="s">
        <v>318</v>
      </c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</row>
    <row r="34">
      <c r="A34" t="s">
        <v>207</v>
      </c>
      <c r="B34" t="s">
        <v>436</v>
      </c>
      <c r="C34" t="s">
        <v>317</v>
      </c>
      <c r="D34" t="s">
        <v>437</v>
      </c>
      <c r="E34" t="s">
        <v>318</v>
      </c>
      <c r="F34"/>
      <c r="G34" t="n">
        <v>590.931990801167</v>
      </c>
      <c r="H34" t="n">
        <v>638.526924209345</v>
      </c>
      <c r="I34" t="n">
        <v>711.540946055046</v>
      </c>
      <c r="J34" t="n">
        <v>796.546863588083</v>
      </c>
      <c r="K34" t="n">
        <v>891.764559097423</v>
      </c>
      <c r="L34" t="n">
        <v>949.752765261258</v>
      </c>
      <c r="M34" t="n">
        <v>1077.06087954306</v>
      </c>
      <c r="N34" t="n">
        <v>1186.38060449207</v>
      </c>
      <c r="O34" t="n">
        <v>1306.29510460394</v>
      </c>
      <c r="P34" t="n">
        <v>1406.19134643913</v>
      </c>
      <c r="Q34" t="n">
        <v>1491.04085757349</v>
      </c>
      <c r="R34" t="n">
        <v>1613.38455590464</v>
      </c>
      <c r="S34" t="n">
        <v>1720.21876355444</v>
      </c>
      <c r="T34" t="n">
        <v>1810.68487800271</v>
      </c>
      <c r="U34" t="n">
        <v>1740.34276663418</v>
      </c>
      <c r="V34" t="n">
        <v>1873.8358988482</v>
      </c>
      <c r="W34" t="n">
        <v>1820.51434988325</v>
      </c>
      <c r="X34" t="n">
        <v>1861.07289136555</v>
      </c>
      <c r="Y34" t="n">
        <v>1987.77998470603</v>
      </c>
      <c r="Z34" t="n">
        <v>2097.72376348071</v>
      </c>
      <c r="AA34" t="n">
        <v>2450.42851162523</v>
      </c>
      <c r="AB34" t="n">
        <v>2692.13282938179</v>
      </c>
      <c r="AC34" t="n">
        <v>2635.55273181996</v>
      </c>
      <c r="AD34" t="n">
        <v>2831.681933806</v>
      </c>
      <c r="AE34" t="n">
        <v>2524.99989331245</v>
      </c>
      <c r="AF34" t="n">
        <v>2358.4305040947</v>
      </c>
    </row>
    <row r="35">
      <c r="A35" t="s">
        <v>207</v>
      </c>
      <c r="B35" t="s">
        <v>438</v>
      </c>
      <c r="C35" t="s">
        <v>317</v>
      </c>
      <c r="D35" t="s">
        <v>439</v>
      </c>
      <c r="E35" t="s">
        <v>318</v>
      </c>
      <c r="F35"/>
      <c r="G35" t="n">
        <v>4978.86449949269</v>
      </c>
      <c r="H35" t="n">
        <v>5559.44740326912</v>
      </c>
      <c r="I35" t="n">
        <v>6277.63393719463</v>
      </c>
      <c r="J35" t="n">
        <v>7124.92292267633</v>
      </c>
      <c r="K35" t="n">
        <v>8859.04397599356</v>
      </c>
      <c r="L35" t="n">
        <v>10386.4883971758</v>
      </c>
      <c r="M35" t="n">
        <v>12266.2944851208</v>
      </c>
      <c r="N35" t="n">
        <v>14178.7392807001</v>
      </c>
      <c r="O35" t="n">
        <v>15470.7371753844</v>
      </c>
      <c r="P35" t="n">
        <v>16796.5692798403</v>
      </c>
      <c r="Q35" t="n">
        <v>18198.9055718908</v>
      </c>
      <c r="R35" t="n">
        <v>20331.4722864723</v>
      </c>
      <c r="S35" t="n">
        <v>21841.3694053156</v>
      </c>
      <c r="T35" t="n">
        <v>22889.674209347</v>
      </c>
      <c r="U35" t="n">
        <v>24127.5627225023</v>
      </c>
      <c r="V35" t="n">
        <v>26697.6811040644</v>
      </c>
      <c r="W35" t="n">
        <v>28247.6719389513</v>
      </c>
      <c r="X35" t="n">
        <v>28870.5702761816</v>
      </c>
      <c r="Y35" t="n">
        <v>29091.3279967669</v>
      </c>
      <c r="Z35" t="n">
        <v>31389.6440660248</v>
      </c>
      <c r="AA35" t="n">
        <v>36547.5212726944</v>
      </c>
      <c r="AB35" t="n">
        <v>36161.9374871655</v>
      </c>
      <c r="AC35" t="n">
        <v>37817.4297593627</v>
      </c>
      <c r="AD35" t="n">
        <v>38340.6320563957</v>
      </c>
      <c r="AE35" t="n">
        <v>39034.1174811258</v>
      </c>
      <c r="AF35" t="n">
        <v>41085.4871519248</v>
      </c>
    </row>
    <row r="36">
      <c r="A36" t="s">
        <v>207</v>
      </c>
      <c r="B36" t="s">
        <v>440</v>
      </c>
      <c r="C36" t="s">
        <v>317</v>
      </c>
      <c r="D36" t="s">
        <v>441</v>
      </c>
      <c r="E36" t="s">
        <v>318</v>
      </c>
      <c r="F36"/>
      <c r="G36" t="n">
        <v>1014.4779473328</v>
      </c>
      <c r="H36" t="n">
        <v>1071.78343209981</v>
      </c>
      <c r="I36" t="n">
        <v>1179.21417006606</v>
      </c>
      <c r="J36" t="n">
        <v>1281.28585379354</v>
      </c>
      <c r="K36" t="n">
        <v>1431.9205485422</v>
      </c>
      <c r="L36" t="n">
        <v>1520.75829348897</v>
      </c>
      <c r="M36" t="n">
        <v>1740.72117175294</v>
      </c>
      <c r="N36" t="n">
        <v>1910.5946928935</v>
      </c>
      <c r="O36" t="n">
        <v>2140.29782934365</v>
      </c>
      <c r="P36" t="n">
        <v>2382.31905654754</v>
      </c>
      <c r="Q36" t="n">
        <v>2636.90224559837</v>
      </c>
      <c r="R36" t="n">
        <v>2962.06788701405</v>
      </c>
      <c r="S36" t="n">
        <v>3318.20293683367</v>
      </c>
      <c r="T36" t="n">
        <v>3834.69155301745</v>
      </c>
      <c r="U36" t="n">
        <v>4262.8927586495</v>
      </c>
      <c r="V36" t="n">
        <v>4854.17201112596</v>
      </c>
      <c r="W36" t="n">
        <v>4886.25489552941</v>
      </c>
      <c r="X36" t="n">
        <v>4795.82640497798</v>
      </c>
      <c r="Y36" t="n">
        <v>4632.13811621203</v>
      </c>
      <c r="Z36" t="n">
        <v>4653.71836220107</v>
      </c>
      <c r="AA36" t="n">
        <v>5058.40090490221</v>
      </c>
      <c r="AB36" t="n">
        <v>4715.4421982002</v>
      </c>
      <c r="AC36" t="n">
        <v>4705.56075493125</v>
      </c>
      <c r="AD36" t="n">
        <v>4638.72095877516</v>
      </c>
      <c r="AE36" t="n">
        <v>4633.60010096636</v>
      </c>
      <c r="AF36" t="n">
        <v>4828.85744046924</v>
      </c>
    </row>
    <row r="37">
      <c r="A37" t="s">
        <v>207</v>
      </c>
      <c r="B37" t="s">
        <v>442</v>
      </c>
      <c r="C37" t="s">
        <v>317</v>
      </c>
      <c r="D37" t="s">
        <v>443</v>
      </c>
      <c r="E37" t="s">
        <v>318</v>
      </c>
      <c r="F37"/>
      <c r="G37" t="n">
        <v>2056.58018045705</v>
      </c>
      <c r="H37" t="n">
        <v>2294.72748716973</v>
      </c>
      <c r="I37" t="n">
        <v>2577.27778865105</v>
      </c>
      <c r="J37" t="n">
        <v>2982.23035049031</v>
      </c>
      <c r="K37" t="n">
        <v>3947.9589613314</v>
      </c>
      <c r="L37" t="n">
        <v>4840.45883414909</v>
      </c>
      <c r="M37" t="n">
        <v>5788.4819827926</v>
      </c>
      <c r="N37" t="n">
        <v>6884.9798107715</v>
      </c>
      <c r="O37" t="n">
        <v>7356.3932968137</v>
      </c>
      <c r="P37" t="n">
        <v>8055.87525076022</v>
      </c>
      <c r="Q37" t="n">
        <v>8704.18535496904</v>
      </c>
      <c r="R37" t="n">
        <v>9701.75938364759</v>
      </c>
      <c r="S37" t="n">
        <v>10181.992196722</v>
      </c>
      <c r="T37" t="n">
        <v>10045.7250413385</v>
      </c>
      <c r="U37" t="n">
        <v>10282.5975311338</v>
      </c>
      <c r="V37" t="n">
        <v>11398.5385911844</v>
      </c>
      <c r="W37" t="n">
        <v>11936.7453852954</v>
      </c>
      <c r="X37" t="n">
        <v>11840.3458495758</v>
      </c>
      <c r="Y37" t="n">
        <v>11396.1202384519</v>
      </c>
      <c r="Z37" t="n">
        <v>12995.2237094504</v>
      </c>
      <c r="AA37" t="n">
        <v>16144.0231442588</v>
      </c>
      <c r="AB37" t="n">
        <v>15663.7533370381</v>
      </c>
      <c r="AC37" t="n">
        <v>16342.0346251687</v>
      </c>
      <c r="AD37" t="n">
        <v>16258.6469144948</v>
      </c>
      <c r="AE37" t="n">
        <v>16042.2888587041</v>
      </c>
      <c r="AF37" t="n">
        <v>16404.2178708137</v>
      </c>
    </row>
    <row r="38">
      <c r="A38" t="s">
        <v>207</v>
      </c>
      <c r="B38" t="s">
        <v>444</v>
      </c>
      <c r="C38" t="s">
        <v>317</v>
      </c>
      <c r="D38" t="s">
        <v>445</v>
      </c>
      <c r="E38" t="s">
        <v>318</v>
      </c>
      <c r="F38"/>
      <c r="G38" t="n">
        <v>821.286084511558</v>
      </c>
      <c r="H38" t="n">
        <v>939.613803309144</v>
      </c>
      <c r="I38" t="n">
        <v>1086.27805058369</v>
      </c>
      <c r="J38" t="n">
        <v>1261.76505296481</v>
      </c>
      <c r="K38" t="n">
        <v>1724.44136568792</v>
      </c>
      <c r="L38" t="n">
        <v>2134.03508398487</v>
      </c>
      <c r="M38" t="n">
        <v>2647.32655193377</v>
      </c>
      <c r="N38" t="n">
        <v>3117.98357408057</v>
      </c>
      <c r="O38" t="n">
        <v>3540.50642775023</v>
      </c>
      <c r="P38" t="n">
        <v>3685.74561375396</v>
      </c>
      <c r="Q38" t="n">
        <v>3880.472574233</v>
      </c>
      <c r="R38" t="n">
        <v>4373.16771478076</v>
      </c>
      <c r="S38" t="n">
        <v>4768.06978442694</v>
      </c>
      <c r="T38" t="n">
        <v>5217.4261472895</v>
      </c>
      <c r="U38" t="n">
        <v>5599.79999481991</v>
      </c>
      <c r="V38" t="n">
        <v>6122.37469925247</v>
      </c>
      <c r="W38" t="n">
        <v>7021.92827225744</v>
      </c>
      <c r="X38" t="n">
        <v>7353.3133149394</v>
      </c>
      <c r="Y38" t="n">
        <v>7632.52127241511</v>
      </c>
      <c r="Z38" t="n">
        <v>8318.84586270851</v>
      </c>
      <c r="AA38" t="n">
        <v>9458.85197761121</v>
      </c>
      <c r="AB38" t="n">
        <v>9790.39750372949</v>
      </c>
      <c r="AC38" t="n">
        <v>10368.8044500812</v>
      </c>
      <c r="AD38" t="n">
        <v>10974.7531545704</v>
      </c>
      <c r="AE38" t="n">
        <v>12090.4723684347</v>
      </c>
      <c r="AF38" t="n">
        <v>13347.7605609885</v>
      </c>
    </row>
    <row r="39">
      <c r="A39" t="s">
        <v>207</v>
      </c>
      <c r="B39" t="s">
        <v>446</v>
      </c>
      <c r="C39" t="s">
        <v>317</v>
      </c>
      <c r="D39" t="s">
        <v>447</v>
      </c>
      <c r="E39" t="s">
        <v>318</v>
      </c>
      <c r="F39"/>
      <c r="G39" t="n">
        <v>11474.0250894248</v>
      </c>
      <c r="H39" t="n">
        <v>12281.3994974361</v>
      </c>
      <c r="I39" t="n">
        <v>13308.8021161496</v>
      </c>
      <c r="J39" t="n">
        <v>14101.7236986549</v>
      </c>
      <c r="K39" t="n">
        <v>15089.7769374204</v>
      </c>
      <c r="L39" t="n">
        <v>15926.6856972674</v>
      </c>
      <c r="M39" t="n">
        <v>17064.4549358108</v>
      </c>
      <c r="N39" t="n">
        <v>17963.1798565523</v>
      </c>
      <c r="O39" t="n">
        <v>18928.2890615458</v>
      </c>
      <c r="P39" t="n">
        <v>19809.3749708355</v>
      </c>
      <c r="Q39" t="n">
        <v>20938.6652922727</v>
      </c>
      <c r="R39" t="n">
        <v>22481.4098334538</v>
      </c>
      <c r="S39" t="n">
        <v>23928.7670883556</v>
      </c>
      <c r="T39" t="n">
        <v>24761.3277377201</v>
      </c>
      <c r="U39" t="n">
        <v>24291.0048695126</v>
      </c>
      <c r="V39" t="n">
        <v>24880.5595921768</v>
      </c>
      <c r="W39" t="n">
        <v>24661.0048509181</v>
      </c>
      <c r="X39" t="n">
        <v>24211.6746154158</v>
      </c>
      <c r="Y39" t="n">
        <v>24954.518368588</v>
      </c>
      <c r="Z39" t="n">
        <v>25255.5676588144</v>
      </c>
      <c r="AA39" t="n">
        <v>27143.7363721211</v>
      </c>
      <c r="AB39" t="n">
        <v>27785.1737785188</v>
      </c>
      <c r="AC39" t="n">
        <v>28581.7270415796</v>
      </c>
      <c r="AD39" t="n">
        <v>29789.1888419016</v>
      </c>
      <c r="AE39" t="n">
        <v>32092.5223997764</v>
      </c>
      <c r="AF39" t="n">
        <v>33266.8939573641</v>
      </c>
    </row>
    <row r="40">
      <c r="A40" t="s">
        <v>207</v>
      </c>
      <c r="B40" t="s">
        <v>448</v>
      </c>
      <c r="C40" t="s">
        <v>317</v>
      </c>
      <c r="D40" t="s">
        <v>449</v>
      </c>
      <c r="E40" t="s">
        <v>318</v>
      </c>
      <c r="F40"/>
      <c r="G40" t="n">
        <v>854.015924692517</v>
      </c>
      <c r="H40" t="n">
        <v>953.216316626358</v>
      </c>
      <c r="I40" t="n">
        <v>1081.80224954719</v>
      </c>
      <c r="J40" t="n">
        <v>1210.11440215708</v>
      </c>
      <c r="K40" t="n">
        <v>1291.65967459688</v>
      </c>
      <c r="L40" t="n">
        <v>1366.74671895859</v>
      </c>
      <c r="M40" t="n">
        <v>1551.76561429996</v>
      </c>
      <c r="N40" t="n">
        <v>1714.63853034125</v>
      </c>
      <c r="O40" t="n">
        <v>1891.1987993655</v>
      </c>
      <c r="P40" t="n">
        <v>2070.10911316344</v>
      </c>
      <c r="Q40" t="n">
        <v>2233.51294748247</v>
      </c>
      <c r="R40" t="n">
        <v>2451.48492861768</v>
      </c>
      <c r="S40" t="n">
        <v>2689.48240331078</v>
      </c>
      <c r="T40" t="n">
        <v>2941.54248868254</v>
      </c>
      <c r="U40" t="n">
        <v>2812.07234918634</v>
      </c>
      <c r="V40" t="n">
        <v>2727.93914009819</v>
      </c>
      <c r="W40" t="n">
        <v>2671.57166436351</v>
      </c>
      <c r="X40" t="n">
        <v>2539.09467941777</v>
      </c>
      <c r="Y40" t="n">
        <v>5317.40757675823</v>
      </c>
      <c r="Z40" t="n">
        <v>4585.29746368021</v>
      </c>
      <c r="AA40" t="n">
        <v>4247.37872134437</v>
      </c>
      <c r="AB40" t="n">
        <v>4152.89651054986</v>
      </c>
      <c r="AC40" t="n">
        <v>3992.41098146711</v>
      </c>
      <c r="AD40" t="n">
        <v>3894.65744372207</v>
      </c>
      <c r="AE40" t="n">
        <v>3727.88495925864</v>
      </c>
      <c r="AF40" t="n">
        <v>4006.4254021556</v>
      </c>
    </row>
    <row r="41">
      <c r="A41" t="s">
        <v>207</v>
      </c>
      <c r="B41" t="s">
        <v>450</v>
      </c>
      <c r="C41" t="s">
        <v>317</v>
      </c>
      <c r="D41" t="s">
        <v>451</v>
      </c>
      <c r="E41" t="s">
        <v>318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</row>
    <row r="42">
      <c r="A42" t="s">
        <v>207</v>
      </c>
      <c r="B42" t="s">
        <v>452</v>
      </c>
      <c r="C42" t="s">
        <v>317</v>
      </c>
      <c r="D42" t="s">
        <v>453</v>
      </c>
      <c r="E42" t="s">
        <v>318</v>
      </c>
      <c r="F42"/>
      <c r="G42" t="n">
        <v>9569.47952802324</v>
      </c>
      <c r="H42" t="n">
        <v>10289.2853174649</v>
      </c>
      <c r="I42" t="n">
        <v>11137.726388248</v>
      </c>
      <c r="J42" t="n">
        <v>12082.8936226674</v>
      </c>
      <c r="K42" t="n">
        <v>12973.3197650432</v>
      </c>
      <c r="L42" t="n">
        <v>13544.866988411</v>
      </c>
      <c r="M42" t="n">
        <v>14988.2335225199</v>
      </c>
      <c r="N42" t="n">
        <v>16358.1999936835</v>
      </c>
      <c r="O42" t="n">
        <v>17724.201776443</v>
      </c>
      <c r="P42" t="n">
        <v>19463.5452061434</v>
      </c>
      <c r="Q42" t="n">
        <v>21636.9172459031</v>
      </c>
      <c r="R42" t="n">
        <v>24150.7596574797</v>
      </c>
      <c r="S42" t="n">
        <v>27154.1415661977</v>
      </c>
      <c r="T42" t="n">
        <v>30092.2136040697</v>
      </c>
      <c r="U42" t="n">
        <v>32595.867136519</v>
      </c>
      <c r="V42" t="n">
        <v>35172.5786636728</v>
      </c>
      <c r="W42" t="n">
        <v>37189.6967810049</v>
      </c>
      <c r="X42" t="n">
        <v>37724.5851017293</v>
      </c>
      <c r="Y42" t="n">
        <v>40040.5633286237</v>
      </c>
      <c r="Z42" t="n">
        <v>42661.6526326387</v>
      </c>
      <c r="AA42" t="n">
        <v>45588.0114886856</v>
      </c>
      <c r="AB42" t="n">
        <v>47137.3871363162</v>
      </c>
      <c r="AC42" t="n">
        <v>50034.5121235335</v>
      </c>
      <c r="AD42" t="n">
        <v>52497.0447149038</v>
      </c>
      <c r="AE42" t="n">
        <v>53363.4641077378</v>
      </c>
      <c r="AF42" t="n">
        <v>56239.4709292262</v>
      </c>
    </row>
    <row r="43">
      <c r="A43" t="s">
        <v>207</v>
      </c>
      <c r="B43" t="s">
        <v>454</v>
      </c>
      <c r="C43" t="s">
        <v>317</v>
      </c>
      <c r="D43" t="s">
        <v>455</v>
      </c>
      <c r="E43" t="s">
        <v>318</v>
      </c>
      <c r="F43"/>
      <c r="G43" t="n">
        <v>10521.0104452924</v>
      </c>
      <c r="H43" t="n">
        <v>11365.5853496817</v>
      </c>
      <c r="I43" t="n">
        <v>12373.8704998118</v>
      </c>
      <c r="J43" t="n">
        <v>13536.2860645153</v>
      </c>
      <c r="K43" t="n">
        <v>14537.3982447791</v>
      </c>
      <c r="L43" t="n">
        <v>15193.5220474687</v>
      </c>
      <c r="M43" t="n">
        <v>16826.7014164088</v>
      </c>
      <c r="N43" t="n">
        <v>18368.3814942772</v>
      </c>
      <c r="O43" t="n">
        <v>19998.2519858793</v>
      </c>
      <c r="P43" t="n">
        <v>21982.4187425141</v>
      </c>
      <c r="Q43" t="n">
        <v>24462.6172778782</v>
      </c>
      <c r="R43" t="n">
        <v>27330.0789182585</v>
      </c>
      <c r="S43" t="n">
        <v>30794.8128545449</v>
      </c>
      <c r="T43" t="n">
        <v>34101.7477953427</v>
      </c>
      <c r="U43" t="n">
        <v>36955.1060224362</v>
      </c>
      <c r="V43" t="n">
        <v>39950.9561466371</v>
      </c>
      <c r="W43" t="n">
        <v>42558.520487039</v>
      </c>
      <c r="X43" t="n">
        <v>43225.8221850464</v>
      </c>
      <c r="Y43" t="n">
        <v>45787.6216478458</v>
      </c>
      <c r="Z43" t="n">
        <v>48601.6150557759</v>
      </c>
      <c r="AA43" t="n">
        <v>52688.4711322729</v>
      </c>
      <c r="AB43" t="n">
        <v>54872.9454685251</v>
      </c>
      <c r="AC43" t="n">
        <v>58288.3820323192</v>
      </c>
      <c r="AD43" t="n">
        <v>59493.8972291813</v>
      </c>
      <c r="AE43" t="n">
        <v>60540.7387810536</v>
      </c>
      <c r="AF43" t="n">
        <v>65469.8885824472</v>
      </c>
    </row>
    <row r="44">
      <c r="A44" t="s">
        <v>207</v>
      </c>
      <c r="B44" t="s">
        <v>456</v>
      </c>
      <c r="C44" t="s">
        <v>317</v>
      </c>
      <c r="D44" t="s">
        <v>457</v>
      </c>
      <c r="E44" t="s">
        <v>318</v>
      </c>
      <c r="F44"/>
      <c r="G44" t="n">
        <v>63777.3478379106</v>
      </c>
      <c r="H44" t="n">
        <v>68793.8377525758</v>
      </c>
      <c r="I44" t="n">
        <v>75103.650462686</v>
      </c>
      <c r="J44" t="n">
        <v>81721.1945226541</v>
      </c>
      <c r="K44" t="n">
        <v>89695.2098323879</v>
      </c>
      <c r="L44" t="n">
        <v>95765.0369940806</v>
      </c>
      <c r="M44" t="n">
        <v>107525.5185101</v>
      </c>
      <c r="N44" t="n">
        <v>118133.291561773</v>
      </c>
      <c r="O44" t="n">
        <v>128928.398145517</v>
      </c>
      <c r="P44" t="n">
        <v>140336.784220282</v>
      </c>
      <c r="Q44" t="n">
        <v>153507.360471339</v>
      </c>
      <c r="R44" t="n">
        <v>168875.90756002</v>
      </c>
      <c r="S44" t="n">
        <v>183740.044618271</v>
      </c>
      <c r="T44" t="n">
        <v>196296.172341438</v>
      </c>
      <c r="U44" t="n">
        <v>198170.643823111</v>
      </c>
      <c r="V44" t="n">
        <v>207674.122978188</v>
      </c>
      <c r="W44" t="n">
        <v>212191.386561146</v>
      </c>
      <c r="X44" t="n">
        <v>211825.749979877</v>
      </c>
      <c r="Y44" t="n">
        <v>216389.93293049</v>
      </c>
      <c r="Z44" t="n">
        <v>222428.530792954</v>
      </c>
      <c r="AA44" t="n">
        <v>235592.291699418</v>
      </c>
      <c r="AB44" t="n">
        <v>241023.884285642</v>
      </c>
      <c r="AC44" t="n">
        <v>247862.695208648</v>
      </c>
      <c r="AD44" t="n">
        <v>256921.78241954</v>
      </c>
      <c r="AE44" t="n">
        <v>259906.052416939</v>
      </c>
      <c r="AF44" t="n">
        <v>270657.20414249</v>
      </c>
    </row>
    <row r="45">
      <c r="A45" t="s">
        <v>207</v>
      </c>
      <c r="B45" t="s">
        <v>458</v>
      </c>
      <c r="C45" t="s">
        <v>317</v>
      </c>
      <c r="D45" t="s">
        <v>459</v>
      </c>
      <c r="E45" t="s">
        <v>318</v>
      </c>
      <c r="F45"/>
      <c r="G45" t="n">
        <v>63639.9136066463</v>
      </c>
      <c r="H45" t="n">
        <v>68649.5131873254</v>
      </c>
      <c r="I45" t="n">
        <v>74952.2757999883</v>
      </c>
      <c r="J45" t="n">
        <v>81562.372698705</v>
      </c>
      <c r="K45" t="n">
        <v>89521.2587506354</v>
      </c>
      <c r="L45" t="n">
        <v>95579.9656095598</v>
      </c>
      <c r="M45" t="n">
        <v>107315.193329575</v>
      </c>
      <c r="N45" t="n">
        <v>117895.692469794</v>
      </c>
      <c r="O45" t="n">
        <v>128668.099078</v>
      </c>
      <c r="P45" t="n">
        <v>140054.465043358</v>
      </c>
      <c r="Q45" t="n">
        <v>153200.309490624</v>
      </c>
      <c r="R45" t="n">
        <v>168540.207806032</v>
      </c>
      <c r="S45" t="n">
        <v>183370.396660344</v>
      </c>
      <c r="T45" t="n">
        <v>195902.043985277</v>
      </c>
      <c r="U45" t="n">
        <v>197771.183400855</v>
      </c>
      <c r="V45" t="n">
        <v>207269.633478026</v>
      </c>
      <c r="W45" t="n">
        <v>211766.454010579</v>
      </c>
      <c r="X45" t="n">
        <v>211389.817036619</v>
      </c>
      <c r="Y45" t="n">
        <v>215919.035393713</v>
      </c>
      <c r="Z45" t="n">
        <v>221946.626231374</v>
      </c>
      <c r="AA45" t="n">
        <v>235109.810467087</v>
      </c>
      <c r="AB45" t="n">
        <v>240521.207874452</v>
      </c>
      <c r="AC45" t="n">
        <v>247330.032612783</v>
      </c>
      <c r="AD45" t="n">
        <v>256349.106246526</v>
      </c>
      <c r="AE45" t="n">
        <v>259302.826905961</v>
      </c>
      <c r="AF45" t="n">
        <v>270023.358997835</v>
      </c>
    </row>
    <row r="46">
      <c r="A46" t="s">
        <v>207</v>
      </c>
      <c r="B46" t="s">
        <v>460</v>
      </c>
      <c r="C46" t="s">
        <v>317</v>
      </c>
      <c r="D46" t="s">
        <v>461</v>
      </c>
      <c r="E46" t="s">
        <v>318</v>
      </c>
      <c r="F46"/>
      <c r="G46" t="n">
        <v>951.530917269189</v>
      </c>
      <c r="H46" t="n">
        <v>1076.30003221671</v>
      </c>
      <c r="I46" t="n">
        <v>1236.14411156386</v>
      </c>
      <c r="J46" t="n">
        <v>1453.39244184786</v>
      </c>
      <c r="K46" t="n">
        <v>1564.07847973584</v>
      </c>
      <c r="L46" t="n">
        <v>1648.65505905767</v>
      </c>
      <c r="M46" t="n">
        <v>1838.46789388889</v>
      </c>
      <c r="N46" t="n">
        <v>2010.18150059369</v>
      </c>
      <c r="O46" t="n">
        <v>2274.05020943628</v>
      </c>
      <c r="P46" t="n">
        <v>2518.87353637067</v>
      </c>
      <c r="Q46" t="n">
        <v>2825.70003197508</v>
      </c>
      <c r="R46" t="n">
        <v>3179.31926077883</v>
      </c>
      <c r="S46" t="n">
        <v>3640.67128834717</v>
      </c>
      <c r="T46" t="n">
        <v>4009.53419127301</v>
      </c>
      <c r="U46" t="n">
        <v>4359.23888591727</v>
      </c>
      <c r="V46" t="n">
        <v>4778.37748296426</v>
      </c>
      <c r="W46" t="n">
        <v>5368.82370603401</v>
      </c>
      <c r="X46" t="n">
        <v>5501.23708331707</v>
      </c>
      <c r="Y46" t="n">
        <v>5747.05831922209</v>
      </c>
      <c r="Z46" t="n">
        <v>5939.96242313711</v>
      </c>
      <c r="AA46" t="n">
        <v>7100.45964358732</v>
      </c>
      <c r="AB46" t="n">
        <v>7735.55833220894</v>
      </c>
      <c r="AC46" t="n">
        <v>8253.86990878576</v>
      </c>
      <c r="AD46" t="n">
        <v>6996.85251427752</v>
      </c>
      <c r="AE46" t="n">
        <v>7177.2746733158</v>
      </c>
      <c r="AF46" t="n">
        <v>9230.41765322101</v>
      </c>
    </row>
    <row r="47">
      <c r="A47" t="s">
        <v>207</v>
      </c>
      <c r="B47" t="s">
        <v>462</v>
      </c>
      <c r="C47" t="s">
        <v>317</v>
      </c>
      <c r="D47" t="s">
        <v>463</v>
      </c>
      <c r="E47" t="s">
        <v>318</v>
      </c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</row>
    <row r="48">
      <c r="A48" t="s">
        <v>207</v>
      </c>
      <c r="B48" t="s">
        <v>464</v>
      </c>
      <c r="C48" t="s">
        <v>317</v>
      </c>
      <c r="D48" t="s">
        <v>465</v>
      </c>
      <c r="E48" t="s">
        <v>318</v>
      </c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</row>
    <row r="49">
      <c r="A49" t="s">
        <v>207</v>
      </c>
      <c r="B49" t="s">
        <v>466</v>
      </c>
      <c r="C49" t="s">
        <v>317</v>
      </c>
      <c r="D49" t="s">
        <v>467</v>
      </c>
      <c r="E49" t="s">
        <v>318</v>
      </c>
      <c r="F49"/>
      <c r="G49" t="n">
        <v>4772.84774843194</v>
      </c>
      <c r="H49" t="n">
        <v>5471.99080537999</v>
      </c>
      <c r="I49" t="n">
        <v>6140.72733019266</v>
      </c>
      <c r="J49" t="n">
        <v>6828.12325642205</v>
      </c>
      <c r="K49" t="n">
        <v>7592.17675132081</v>
      </c>
      <c r="L49" t="n">
        <v>8308.60326938225</v>
      </c>
      <c r="M49" t="n">
        <v>9439.45300140777</v>
      </c>
      <c r="N49" t="n">
        <v>10624.5816494994</v>
      </c>
      <c r="O49" t="n">
        <v>11630.7234099512</v>
      </c>
      <c r="P49" t="n">
        <v>13028.9700053276</v>
      </c>
      <c r="Q49" t="n">
        <v>14527.7800447019</v>
      </c>
      <c r="R49" t="n">
        <v>16144.0339699174</v>
      </c>
      <c r="S49" t="n">
        <v>18076.3393255857</v>
      </c>
      <c r="T49" t="n">
        <v>20061.7158267657</v>
      </c>
      <c r="U49" t="n">
        <v>21705.9137867486</v>
      </c>
      <c r="V49" t="n">
        <v>22555.0928829023</v>
      </c>
      <c r="W49" t="n">
        <v>23646.6746006052</v>
      </c>
      <c r="X49" t="n">
        <v>23673.4459679062</v>
      </c>
      <c r="Y49" t="n">
        <v>24221.9538932049</v>
      </c>
      <c r="Z49" t="n">
        <v>24558.97196161</v>
      </c>
      <c r="AA49" t="n">
        <v>25000.0691364699</v>
      </c>
      <c r="AB49" t="n">
        <v>25276.032706231</v>
      </c>
      <c r="AC49" t="n">
        <v>25873.1407604268</v>
      </c>
      <c r="AD49" t="n">
        <v>26325.7832709393</v>
      </c>
      <c r="AE49" t="n">
        <v>27145.3174115912</v>
      </c>
      <c r="AF49" t="n">
        <v>28180.170160858</v>
      </c>
    </row>
    <row r="50">
      <c r="A50" t="s">
        <v>207</v>
      </c>
      <c r="B50" t="s">
        <v>468</v>
      </c>
      <c r="C50" t="s">
        <v>317</v>
      </c>
      <c r="D50" t="s">
        <v>469</v>
      </c>
      <c r="E50" t="s">
        <v>318</v>
      </c>
      <c r="F50"/>
      <c r="G50" t="n">
        <v>906.15258769092</v>
      </c>
      <c r="H50" t="n">
        <v>973.098781277588</v>
      </c>
      <c r="I50" t="n">
        <v>1062.05474640115</v>
      </c>
      <c r="J50" t="n">
        <v>1178.37427837295</v>
      </c>
      <c r="K50" t="n">
        <v>1286.35740419189</v>
      </c>
      <c r="L50" t="n">
        <v>1385.5627652336</v>
      </c>
      <c r="M50" t="n">
        <v>1581.90427148427</v>
      </c>
      <c r="N50" t="n">
        <v>1853.04488190995</v>
      </c>
      <c r="O50" t="n">
        <v>2183.38117121691</v>
      </c>
      <c r="P50" t="n">
        <v>2598.13936264208</v>
      </c>
      <c r="Q50" t="n">
        <v>3056.78110162659</v>
      </c>
      <c r="R50" t="n">
        <v>3594.26021600145</v>
      </c>
      <c r="S50" t="n">
        <v>4173.4588645515</v>
      </c>
      <c r="T50" t="n">
        <v>4829.85396891936</v>
      </c>
      <c r="U50" t="n">
        <v>5153.6926544716</v>
      </c>
      <c r="V50" t="n">
        <v>5531.59719463127</v>
      </c>
      <c r="W50" t="n">
        <v>5764.19175490638</v>
      </c>
      <c r="X50" t="n">
        <v>5961.72856833225</v>
      </c>
      <c r="Y50" t="n">
        <v>6192.26483056304</v>
      </c>
      <c r="Z50" t="n">
        <v>6369.66009672299</v>
      </c>
      <c r="AA50" t="n">
        <v>6747.63326367257</v>
      </c>
      <c r="AB50" t="n">
        <v>6890.61925729029</v>
      </c>
      <c r="AC50" t="n">
        <v>7138.65731624657</v>
      </c>
      <c r="AD50" t="n">
        <v>7364.86316807946</v>
      </c>
      <c r="AE50" t="n">
        <v>7561.40512326347</v>
      </c>
      <c r="AF50" t="n">
        <v>7758.50824430563</v>
      </c>
    </row>
    <row r="51">
      <c r="A51" t="s">
        <v>207</v>
      </c>
      <c r="B51" t="s">
        <v>470</v>
      </c>
      <c r="C51" t="s">
        <v>317</v>
      </c>
      <c r="D51" t="s">
        <v>471</v>
      </c>
      <c r="E51" t="s">
        <v>318</v>
      </c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</row>
    <row r="52">
      <c r="A52" t="s">
        <v>207</v>
      </c>
      <c r="B52" t="s">
        <v>472</v>
      </c>
      <c r="C52" t="s">
        <v>317</v>
      </c>
      <c r="D52" t="s">
        <v>473</v>
      </c>
      <c r="E52" t="s">
        <v>318</v>
      </c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</row>
    <row r="53">
      <c r="A53" t="s">
        <v>207</v>
      </c>
      <c r="B53" t="s">
        <v>474</v>
      </c>
      <c r="C53" t="s">
        <v>317</v>
      </c>
      <c r="D53" t="s">
        <v>475</v>
      </c>
      <c r="E53" t="s">
        <v>318</v>
      </c>
      <c r="F53"/>
      <c r="G53" t="n">
        <v>1762.65264925743</v>
      </c>
      <c r="H53" t="n">
        <v>1913.88321491555</v>
      </c>
      <c r="I53" t="n">
        <v>2122.12496990656</v>
      </c>
      <c r="J53" t="n">
        <v>2318.45298784942</v>
      </c>
      <c r="K53" t="n">
        <v>2765.63638478809</v>
      </c>
      <c r="L53" t="n">
        <v>3160.7596148585</v>
      </c>
      <c r="M53" t="n">
        <v>3704.24709958644</v>
      </c>
      <c r="N53" t="n">
        <v>4253.29787897981</v>
      </c>
      <c r="O53" t="n">
        <v>4985.0308017293</v>
      </c>
      <c r="P53" t="n">
        <v>5752.92359542754</v>
      </c>
      <c r="Q53" t="n">
        <v>6630.7048918606</v>
      </c>
      <c r="R53" t="n">
        <v>7574.92826370028</v>
      </c>
      <c r="S53" t="n">
        <v>8478.44081199144</v>
      </c>
      <c r="T53" t="n">
        <v>9284.43146098812</v>
      </c>
      <c r="U53" t="n">
        <v>9214.45361457017</v>
      </c>
      <c r="V53" t="n">
        <v>8723.93026145788</v>
      </c>
      <c r="W53" t="n">
        <v>8269.7803858466</v>
      </c>
      <c r="X53" t="n">
        <v>8314.78009589138</v>
      </c>
      <c r="Y53" t="n">
        <v>8522.49730814075</v>
      </c>
      <c r="Z53" t="n">
        <v>8376.63077694588</v>
      </c>
      <c r="AA53" t="n">
        <v>8306.47600010179</v>
      </c>
      <c r="AB53" t="n">
        <v>8148.70547051316</v>
      </c>
      <c r="AC53" t="n">
        <v>7953.44879654602</v>
      </c>
      <c r="AD53" t="n">
        <v>7699.46323310586</v>
      </c>
      <c r="AE53" t="n">
        <v>7079.0745714254</v>
      </c>
      <c r="AF53" t="n">
        <v>7166.72195933809</v>
      </c>
    </row>
    <row r="54">
      <c r="A54" t="s">
        <v>207</v>
      </c>
      <c r="B54" t="s">
        <v>476</v>
      </c>
      <c r="C54" t="s">
        <v>317</v>
      </c>
      <c r="D54" t="s">
        <v>477</v>
      </c>
      <c r="E54" t="s">
        <v>318</v>
      </c>
      <c r="F54"/>
      <c r="G54" t="n">
        <v>2278.98085119472</v>
      </c>
      <c r="H54" t="n">
        <v>2460.64172026659</v>
      </c>
      <c r="I54" t="n">
        <v>2725.30401354637</v>
      </c>
      <c r="J54" t="n">
        <v>3001.63752257386</v>
      </c>
      <c r="K54" t="n">
        <v>3517.13125513602</v>
      </c>
      <c r="L54" t="n">
        <v>3935.49549417368</v>
      </c>
      <c r="M54" t="n">
        <v>4561.76505366239</v>
      </c>
      <c r="N54" t="n">
        <v>5167.50670614744</v>
      </c>
      <c r="O54" t="n">
        <v>5969.38140338623</v>
      </c>
      <c r="P54" t="n">
        <v>6815.42251415244</v>
      </c>
      <c r="Q54" t="n">
        <v>7764.40813888786</v>
      </c>
      <c r="R54" t="n">
        <v>8804.14994090459</v>
      </c>
      <c r="S54" t="n">
        <v>9806.290069678</v>
      </c>
      <c r="T54" t="n">
        <v>10724.581570326</v>
      </c>
      <c r="U54" t="n">
        <v>10580.4504387244</v>
      </c>
      <c r="V54" t="n">
        <v>10228.990350192</v>
      </c>
      <c r="W54" t="n">
        <v>9787.89199071278</v>
      </c>
      <c r="X54" t="n">
        <v>9793.74023151151</v>
      </c>
      <c r="Y54" t="n">
        <v>10035.292467503</v>
      </c>
      <c r="Z54" t="n">
        <v>9859.18731150973</v>
      </c>
      <c r="AA54" t="n">
        <v>10227.6688530064</v>
      </c>
      <c r="AB54" t="n">
        <v>10260.0858638302</v>
      </c>
      <c r="AC54" t="n">
        <v>10261.7454395536</v>
      </c>
      <c r="AD54" t="n">
        <v>10297.7162029208</v>
      </c>
      <c r="AE54" t="n">
        <v>9681.50461997556</v>
      </c>
      <c r="AF54" t="n">
        <v>9948.00637051281</v>
      </c>
    </row>
    <row r="55">
      <c r="A55" t="s">
        <v>207</v>
      </c>
      <c r="B55" t="s">
        <v>478</v>
      </c>
      <c r="C55" t="s">
        <v>317</v>
      </c>
      <c r="D55" t="s">
        <v>479</v>
      </c>
      <c r="E55" t="s">
        <v>318</v>
      </c>
      <c r="F55"/>
      <c r="G55" t="n">
        <v>516.328201937298</v>
      </c>
      <c r="H55" t="n">
        <v>546.758505351039</v>
      </c>
      <c r="I55" t="n">
        <v>603.179043639809</v>
      </c>
      <c r="J55" t="n">
        <v>683.184534724434</v>
      </c>
      <c r="K55" t="n">
        <v>751.49487034793</v>
      </c>
      <c r="L55" t="n">
        <v>774.735879315178</v>
      </c>
      <c r="M55" t="n">
        <v>857.517954075949</v>
      </c>
      <c r="N55" t="n">
        <v>914.208827167625</v>
      </c>
      <c r="O55" t="n">
        <v>984.350601656923</v>
      </c>
      <c r="P55" t="n">
        <v>1062.4989187249</v>
      </c>
      <c r="Q55" t="n">
        <v>1133.70324702726</v>
      </c>
      <c r="R55" t="n">
        <v>1229.22167720431</v>
      </c>
      <c r="S55" t="n">
        <v>1327.84925768656</v>
      </c>
      <c r="T55" t="n">
        <v>1440.15010933786</v>
      </c>
      <c r="U55" t="n">
        <v>1365.99682415421</v>
      </c>
      <c r="V55" t="n">
        <v>1505.06008873416</v>
      </c>
      <c r="W55" t="n">
        <v>1518.11160486619</v>
      </c>
      <c r="X55" t="n">
        <v>1478.96013562012</v>
      </c>
      <c r="Y55" t="n">
        <v>1512.79515936228</v>
      </c>
      <c r="Z55" t="n">
        <v>1482.55653456385</v>
      </c>
      <c r="AA55" t="n">
        <v>1921.19285290458</v>
      </c>
      <c r="AB55" t="n">
        <v>2111.38039331702</v>
      </c>
      <c r="AC55" t="n">
        <v>2308.29664300761</v>
      </c>
      <c r="AD55" t="n">
        <v>2598.25296981497</v>
      </c>
      <c r="AE55" t="n">
        <v>2602.43004855016</v>
      </c>
      <c r="AF55" t="n">
        <v>2781.28441117472</v>
      </c>
    </row>
    <row r="56">
      <c r="A56" t="s">
        <v>207</v>
      </c>
      <c r="B56" t="s">
        <v>480</v>
      </c>
      <c r="C56" t="s">
        <v>317</v>
      </c>
      <c r="D56" t="s">
        <v>481</v>
      </c>
      <c r="E56" t="s">
        <v>318</v>
      </c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</row>
    <row r="57">
      <c r="A57" t="s">
        <v>207</v>
      </c>
      <c r="B57" t="s">
        <v>482</v>
      </c>
      <c r="C57" t="s">
        <v>317</v>
      </c>
      <c r="D57" t="s">
        <v>483</v>
      </c>
      <c r="E57" t="s">
        <v>318</v>
      </c>
      <c r="F57"/>
      <c r="G57" t="n">
        <v>73412.9511603025</v>
      </c>
      <c r="H57" t="n">
        <v>78746.9475058024</v>
      </c>
      <c r="I57" t="n">
        <v>85629.346974695</v>
      </c>
      <c r="J57" t="n">
        <v>92843.4852023426</v>
      </c>
      <c r="K57" t="n">
        <v>101455.446894913</v>
      </c>
      <c r="L57" t="n">
        <v>108287.0321356</v>
      </c>
      <c r="M57" t="n">
        <v>121595.673478364</v>
      </c>
      <c r="N57" t="n">
        <v>133841.507037832</v>
      </c>
      <c r="O57" t="n">
        <v>146026.167874686</v>
      </c>
      <c r="P57" t="n">
        <v>159243.9112789</v>
      </c>
      <c r="Q57" t="n">
        <v>174372.632687019</v>
      </c>
      <c r="R57" t="n">
        <v>192129.064464335</v>
      </c>
      <c r="S57" t="n">
        <v>209539.1564194</v>
      </c>
      <c r="T57" t="n">
        <v>224930.924865452</v>
      </c>
      <c r="U57" t="n">
        <v>227199.289129146</v>
      </c>
      <c r="V57" t="n">
        <v>237060.429234237</v>
      </c>
      <c r="W57" t="n">
        <v>241350.91574038</v>
      </c>
      <c r="X57" t="n">
        <v>239869.588737591</v>
      </c>
      <c r="Y57" t="n">
        <v>246857.368685362</v>
      </c>
      <c r="Z57" t="n">
        <v>251898.339507731</v>
      </c>
      <c r="AA57" t="n">
        <v>265126.277253648</v>
      </c>
      <c r="AB57" t="n">
        <v>270607.382823918</v>
      </c>
      <c r="AC57" t="n">
        <v>277738.995479719</v>
      </c>
      <c r="AD57" t="n">
        <v>287126.292533642</v>
      </c>
      <c r="AE57" t="n">
        <v>290516.909012389</v>
      </c>
      <c r="AF57" t="n">
        <v>302481.212345998</v>
      </c>
    </row>
    <row r="58">
      <c r="A58" t="s">
        <v>207</v>
      </c>
      <c r="B58" t="s">
        <v>484</v>
      </c>
      <c r="C58" t="s">
        <v>317</v>
      </c>
      <c r="D58" t="s">
        <v>485</v>
      </c>
      <c r="E58" t="s">
        <v>318</v>
      </c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</row>
    <row r="59">
      <c r="A59" t="s">
        <v>207</v>
      </c>
      <c r="B59" t="s">
        <v>486</v>
      </c>
      <c r="C59" t="s">
        <v>317</v>
      </c>
      <c r="D59" t="s">
        <v>487</v>
      </c>
      <c r="E59" t="s">
        <v>318</v>
      </c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</row>
  </sheetData>
  <pageMargins left="0.7" right="0.7" top="0.75" bottom="0.75" header="0.3" footer="0.3"/>
  <pageSetup paperSize="9" orientation="portrait" horizontalDpi="300" verticalDpi="300" r:id="rId2"/>
</worksheet>
</file>

<file path=xl/worksheets/sheet1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263</v>
      </c>
      <c r="B1" t="s">
        <v>264</v>
      </c>
      <c r="C1" t="s">
        <v>265</v>
      </c>
      <c r="D1" t="s">
        <v>266</v>
      </c>
      <c r="E1" t="s">
        <v>267</v>
      </c>
      <c r="F1" t="s">
        <v>268</v>
      </c>
      <c r="G1" t="s">
        <v>269</v>
      </c>
      <c r="H1" t="s">
        <v>270</v>
      </c>
      <c r="I1" t="s">
        <v>271</v>
      </c>
      <c r="J1" t="s">
        <v>272</v>
      </c>
      <c r="K1" t="s">
        <v>273</v>
      </c>
      <c r="L1" t="s">
        <v>274</v>
      </c>
      <c r="M1" t="s">
        <v>275</v>
      </c>
      <c r="N1" t="s">
        <v>276</v>
      </c>
      <c r="O1" t="s">
        <v>277</v>
      </c>
      <c r="P1" t="s">
        <v>278</v>
      </c>
      <c r="Q1" t="s">
        <v>279</v>
      </c>
      <c r="R1" t="s">
        <v>280</v>
      </c>
      <c r="S1" t="s">
        <v>281</v>
      </c>
      <c r="T1" t="s">
        <v>282</v>
      </c>
      <c r="U1" t="s">
        <v>283</v>
      </c>
      <c r="V1" t="s">
        <v>284</v>
      </c>
      <c r="W1" t="s">
        <v>285</v>
      </c>
      <c r="X1" t="s">
        <v>286</v>
      </c>
      <c r="Y1" t="s">
        <v>287</v>
      </c>
      <c r="Z1" t="s">
        <v>288</v>
      </c>
      <c r="AA1" t="s">
        <v>289</v>
      </c>
      <c r="AB1" t="s">
        <v>290</v>
      </c>
      <c r="AC1" t="s">
        <v>291</v>
      </c>
      <c r="AD1" t="s">
        <v>292</v>
      </c>
      <c r="AE1" t="s">
        <v>293</v>
      </c>
      <c r="AF1" t="s">
        <v>294</v>
      </c>
    </row>
    <row r="2">
      <c r="A2" t="s">
        <v>240</v>
      </c>
      <c r="B2" t="s">
        <v>295</v>
      </c>
      <c r="C2" t="s">
        <v>317</v>
      </c>
      <c r="D2" t="s">
        <v>297</v>
      </c>
      <c r="E2" t="s">
        <v>318</v>
      </c>
      <c r="F2" t="n">
        <v>53908.8714245414</v>
      </c>
      <c r="G2" t="n">
        <v>54213.3865941606</v>
      </c>
      <c r="H2" t="n">
        <v>54726.5279425802</v>
      </c>
      <c r="I2" t="n">
        <v>55698.5064361769</v>
      </c>
      <c r="J2" t="n">
        <v>56974.5336769275</v>
      </c>
      <c r="K2" t="n">
        <v>57770.6186320431</v>
      </c>
      <c r="L2" t="n">
        <v>58043.480258696</v>
      </c>
      <c r="M2" t="n">
        <v>58558.3644019012</v>
      </c>
      <c r="N2" t="n">
        <v>59328.637768952</v>
      </c>
      <c r="O2" t="n">
        <v>60239.1435441462</v>
      </c>
      <c r="P2" t="n">
        <v>61356.0723409464</v>
      </c>
      <c r="Q2" t="n">
        <v>61811.1791365636</v>
      </c>
      <c r="R2" t="n">
        <v>62352.2241294396</v>
      </c>
      <c r="S2" t="n">
        <v>63496.8894542249</v>
      </c>
      <c r="T2" t="n">
        <v>64724.830724086</v>
      </c>
      <c r="U2" t="n">
        <v>65125.6886004578</v>
      </c>
      <c r="V2" t="n">
        <v>65265.2570725256</v>
      </c>
      <c r="W2" t="n">
        <v>65123.1645554369</v>
      </c>
      <c r="X2" t="n">
        <v>64862.8687971691</v>
      </c>
      <c r="Y2" t="n">
        <v>64806.8789990529</v>
      </c>
      <c r="Z2" t="n">
        <v>65211.742101852</v>
      </c>
      <c r="AA2" t="n">
        <v>66697.679406754</v>
      </c>
      <c r="AB2" t="n">
        <v>68587.2819177672</v>
      </c>
      <c r="AC2" t="n">
        <v>70460.4289082068</v>
      </c>
      <c r="AD2" t="n">
        <v>71371.0965160849</v>
      </c>
      <c r="AE2" t="n">
        <v>72084.408779925</v>
      </c>
      <c r="AF2" t="n">
        <v>72691.7046718603</v>
      </c>
    </row>
    <row r="3">
      <c r="A3" t="s">
        <v>240</v>
      </c>
      <c r="B3" t="s">
        <v>374</v>
      </c>
      <c r="C3" t="s">
        <v>317</v>
      </c>
      <c r="D3" t="s">
        <v>375</v>
      </c>
      <c r="E3" t="s">
        <v>318</v>
      </c>
      <c r="F3" t="n">
        <v>9844.78778723257</v>
      </c>
      <c r="G3" t="n">
        <v>10092.0326486565</v>
      </c>
      <c r="H3" t="n">
        <v>10394.9409927658</v>
      </c>
      <c r="I3" t="n">
        <v>10824.7836962113</v>
      </c>
      <c r="J3" t="n">
        <v>11329.4878523787</v>
      </c>
      <c r="K3" t="n">
        <v>11241.5970822847</v>
      </c>
      <c r="L3" t="n">
        <v>11257.9188743395</v>
      </c>
      <c r="M3" t="n">
        <v>11280.0791175172</v>
      </c>
      <c r="N3" t="n">
        <v>11273.9164124759</v>
      </c>
      <c r="O3" t="n">
        <v>11130.8964712199</v>
      </c>
      <c r="P3" t="n">
        <v>11028.7194707834</v>
      </c>
      <c r="Q3" t="n">
        <v>11217.1382384444</v>
      </c>
      <c r="R3" t="n">
        <v>11272.42538342</v>
      </c>
      <c r="S3" t="n">
        <v>11328.7617920698</v>
      </c>
      <c r="T3" t="n">
        <v>11788.6727791537</v>
      </c>
      <c r="U3" t="n">
        <v>12491.6850100017</v>
      </c>
      <c r="V3" t="n">
        <v>12425.2017782004</v>
      </c>
      <c r="W3" t="n">
        <v>12573.486897982</v>
      </c>
      <c r="X3" t="n">
        <v>12563.6379895348</v>
      </c>
      <c r="Y3" t="n">
        <v>12888.5191555108</v>
      </c>
      <c r="Z3" t="n">
        <v>13007.9528862906</v>
      </c>
      <c r="AA3" t="n">
        <v>12948.9562146595</v>
      </c>
      <c r="AB3" t="n">
        <v>12811.2924895797</v>
      </c>
      <c r="AC3" t="n">
        <v>12859.2848862223</v>
      </c>
      <c r="AD3" t="n">
        <v>13161.6731337141</v>
      </c>
      <c r="AE3" t="n">
        <v>13143.774168216</v>
      </c>
      <c r="AF3" t="n">
        <v>13456.0302122965</v>
      </c>
    </row>
    <row r="4">
      <c r="A4" t="s">
        <v>240</v>
      </c>
      <c r="B4" t="s">
        <v>376</v>
      </c>
      <c r="C4" t="s">
        <v>317</v>
      </c>
      <c r="D4" t="s">
        <v>377</v>
      </c>
      <c r="E4" t="s">
        <v>318</v>
      </c>
      <c r="F4" t="n">
        <v>171149.821920838</v>
      </c>
      <c r="G4" t="n">
        <v>178088.501746882</v>
      </c>
      <c r="H4" t="n">
        <v>185970.152342802</v>
      </c>
      <c r="I4" t="n">
        <v>196810.959334097</v>
      </c>
      <c r="J4" t="n">
        <v>208906.172484656</v>
      </c>
      <c r="K4" t="n">
        <v>216647.408100489</v>
      </c>
      <c r="L4" t="n">
        <v>223615.47998217</v>
      </c>
      <c r="M4" t="n">
        <v>228842.835693439</v>
      </c>
      <c r="N4" t="n">
        <v>233029.897375232</v>
      </c>
      <c r="O4" t="n">
        <v>236818.730155549</v>
      </c>
      <c r="P4" t="n">
        <v>238943.752898386</v>
      </c>
      <c r="Q4" t="n">
        <v>241716.994294759</v>
      </c>
      <c r="R4" t="n">
        <v>244423.540006769</v>
      </c>
      <c r="S4" t="n">
        <v>247086.411449562</v>
      </c>
      <c r="T4" t="n">
        <v>243032.50372469</v>
      </c>
      <c r="U4" t="n">
        <v>238384.820527584</v>
      </c>
      <c r="V4" t="n">
        <v>233560.610880544</v>
      </c>
      <c r="W4" t="n">
        <v>230322.587726364</v>
      </c>
      <c r="X4" t="n">
        <v>227558.699736861</v>
      </c>
      <c r="Y4" t="n">
        <v>224907.843566315</v>
      </c>
      <c r="Z4" t="n">
        <v>228259.358786728</v>
      </c>
      <c r="AA4" t="n">
        <v>233306.015289831</v>
      </c>
      <c r="AB4" t="n">
        <v>239544.485703808</v>
      </c>
      <c r="AC4" t="n">
        <v>247826.091725738</v>
      </c>
      <c r="AD4" t="n">
        <v>258220.96252221</v>
      </c>
      <c r="AE4" t="n">
        <v>264420.503846994</v>
      </c>
      <c r="AF4" t="n">
        <v>270633.955846413</v>
      </c>
    </row>
    <row r="5">
      <c r="A5" t="s">
        <v>240</v>
      </c>
      <c r="B5" t="s">
        <v>378</v>
      </c>
      <c r="C5" t="s">
        <v>317</v>
      </c>
      <c r="D5" t="s">
        <v>379</v>
      </c>
      <c r="E5" t="s">
        <v>318</v>
      </c>
      <c r="F5" t="n">
        <v>33271.5443400252</v>
      </c>
      <c r="G5" t="n">
        <v>34892.6197301069</v>
      </c>
      <c r="H5" t="n">
        <v>36551.4123262492</v>
      </c>
      <c r="I5" t="n">
        <v>38806.6320982877</v>
      </c>
      <c r="J5" t="n">
        <v>41385.0683511436</v>
      </c>
      <c r="K5" t="n">
        <v>42366.7528640328</v>
      </c>
      <c r="L5" t="n">
        <v>43199.7643412193</v>
      </c>
      <c r="M5" t="n">
        <v>44329.8024058364</v>
      </c>
      <c r="N5" t="n">
        <v>45482.3701732162</v>
      </c>
      <c r="O5" t="n">
        <v>46743.5176092485</v>
      </c>
      <c r="P5" t="n">
        <v>47648.1527383536</v>
      </c>
      <c r="Q5" t="n">
        <v>48915.4524201484</v>
      </c>
      <c r="R5" t="n">
        <v>49610.4697633144</v>
      </c>
      <c r="S5" t="n">
        <v>51051.8117976588</v>
      </c>
      <c r="T5" t="n">
        <v>51226.0933520797</v>
      </c>
      <c r="U5" t="n">
        <v>52074.0576606258</v>
      </c>
      <c r="V5" t="n">
        <v>52793.2719762885</v>
      </c>
      <c r="W5" t="n">
        <v>53751.6682106972</v>
      </c>
      <c r="X5" t="n">
        <v>54791.3224935501</v>
      </c>
      <c r="Y5" t="n">
        <v>55732.5004213942</v>
      </c>
      <c r="Z5" t="n">
        <v>58259.8746956063</v>
      </c>
      <c r="AA5" t="n">
        <v>61276.8591212933</v>
      </c>
      <c r="AB5" t="n">
        <v>64524.4104822948</v>
      </c>
      <c r="AC5" t="n">
        <v>68074.8859207523</v>
      </c>
      <c r="AD5" t="n">
        <v>72331.2264409509</v>
      </c>
      <c r="AE5" t="n">
        <v>75437.8697371462</v>
      </c>
      <c r="AF5" t="n">
        <v>78446.2387066503</v>
      </c>
    </row>
    <row r="6">
      <c r="A6" t="s">
        <v>240</v>
      </c>
      <c r="B6" t="s">
        <v>380</v>
      </c>
      <c r="C6" t="s">
        <v>317</v>
      </c>
      <c r="D6" t="s">
        <v>381</v>
      </c>
      <c r="E6" t="s">
        <v>318</v>
      </c>
      <c r="F6" t="n">
        <v>10351.5575443714</v>
      </c>
      <c r="G6" t="n">
        <v>10646.3851501707</v>
      </c>
      <c r="H6" t="n">
        <v>11116.0687233279</v>
      </c>
      <c r="I6" t="n">
        <v>11758.2654157771</v>
      </c>
      <c r="J6" t="n">
        <v>12424.0574771997</v>
      </c>
      <c r="K6" t="n">
        <v>12451.2894952748</v>
      </c>
      <c r="L6" t="n">
        <v>12544.4671263155</v>
      </c>
      <c r="M6" t="n">
        <v>12526.9088049568</v>
      </c>
      <c r="N6" t="n">
        <v>12477.2225122459</v>
      </c>
      <c r="O6" t="n">
        <v>12382.3376942084</v>
      </c>
      <c r="P6" t="n">
        <v>11928.0415621567</v>
      </c>
      <c r="Q6" t="n">
        <v>11776.0458471989</v>
      </c>
      <c r="R6" t="n">
        <v>11374.0885403859</v>
      </c>
      <c r="S6" t="n">
        <v>10936.2561345439</v>
      </c>
      <c r="T6" t="n">
        <v>10291.1797586734</v>
      </c>
      <c r="U6" t="n">
        <v>9738.94093011942</v>
      </c>
      <c r="V6" t="n">
        <v>9201.70691724249</v>
      </c>
      <c r="W6" t="n">
        <v>8691.59765031417</v>
      </c>
      <c r="X6" t="n">
        <v>8287.96198807704</v>
      </c>
      <c r="Y6" t="n">
        <v>8024.29532750455</v>
      </c>
      <c r="Z6" t="n">
        <v>7901.13078509116</v>
      </c>
      <c r="AA6" t="n">
        <v>7812.5714702995</v>
      </c>
      <c r="AB6" t="n">
        <v>7731.16339157317</v>
      </c>
      <c r="AC6" t="n">
        <v>7684.41654209899</v>
      </c>
      <c r="AD6" t="n">
        <v>7665.31111672078</v>
      </c>
      <c r="AE6" t="n">
        <v>7569.8943741963</v>
      </c>
      <c r="AF6" t="n">
        <v>7558.63738004114</v>
      </c>
    </row>
    <row r="7">
      <c r="A7" t="s">
        <v>240</v>
      </c>
      <c r="B7" t="s">
        <v>382</v>
      </c>
      <c r="C7" t="s">
        <v>317</v>
      </c>
      <c r="D7" t="s">
        <v>383</v>
      </c>
      <c r="E7" t="s">
        <v>318</v>
      </c>
      <c r="F7" t="n">
        <v>12700.5569223418</v>
      </c>
      <c r="G7" t="n">
        <v>13471.2595903746</v>
      </c>
      <c r="H7" t="n">
        <v>14413.3490206408</v>
      </c>
      <c r="I7" t="n">
        <v>15666.048558838</v>
      </c>
      <c r="J7" t="n">
        <v>16892.050225424</v>
      </c>
      <c r="K7" t="n">
        <v>18384.4958310622</v>
      </c>
      <c r="L7" t="n">
        <v>19530.5389704241</v>
      </c>
      <c r="M7" t="n">
        <v>20566.2567183534</v>
      </c>
      <c r="N7" t="n">
        <v>21363.9621175573</v>
      </c>
      <c r="O7" t="n">
        <v>22472.4974589413</v>
      </c>
      <c r="P7" t="n">
        <v>23290.1589109536</v>
      </c>
      <c r="Q7" t="n">
        <v>24128.7026724616</v>
      </c>
      <c r="R7" t="n">
        <v>25009.5936347541</v>
      </c>
      <c r="S7" t="n">
        <v>25063.8219612758</v>
      </c>
      <c r="T7" t="n">
        <v>24282.0021553885</v>
      </c>
      <c r="U7" t="n">
        <v>23664.4869086507</v>
      </c>
      <c r="V7" t="n">
        <v>22988.8600783851</v>
      </c>
      <c r="W7" t="n">
        <v>22796.2626050933</v>
      </c>
      <c r="X7" t="n">
        <v>22296.7735396596</v>
      </c>
      <c r="Y7" t="n">
        <v>21878.508435832</v>
      </c>
      <c r="Z7" t="n">
        <v>22007.1134392598</v>
      </c>
      <c r="AA7" t="n">
        <v>22455.7078757474</v>
      </c>
      <c r="AB7" t="n">
        <v>22975.6763953134</v>
      </c>
      <c r="AC7" t="n">
        <v>23470.2452536691</v>
      </c>
      <c r="AD7" t="n">
        <v>24366.7564266616</v>
      </c>
      <c r="AE7" t="n">
        <v>24382.6749002522</v>
      </c>
      <c r="AF7" t="n">
        <v>24160.5574856216</v>
      </c>
    </row>
    <row r="8">
      <c r="A8" t="s">
        <v>240</v>
      </c>
      <c r="B8" t="s">
        <v>384</v>
      </c>
      <c r="C8" t="s">
        <v>317</v>
      </c>
      <c r="D8" t="s">
        <v>385</v>
      </c>
      <c r="E8" t="s">
        <v>318</v>
      </c>
      <c r="F8" t="n">
        <v>5586.9249217375</v>
      </c>
      <c r="G8" t="n">
        <v>5836.91538347333</v>
      </c>
      <c r="H8" t="n">
        <v>5963.33005236549</v>
      </c>
      <c r="I8" t="n">
        <v>6084.00641106321</v>
      </c>
      <c r="J8" t="n">
        <v>6256.34161171073</v>
      </c>
      <c r="K8" t="n">
        <v>6598.3576318005</v>
      </c>
      <c r="L8" t="n">
        <v>6914.94741331609</v>
      </c>
      <c r="M8" t="n">
        <v>7095.27460625847</v>
      </c>
      <c r="N8" t="n">
        <v>7159.64598743278</v>
      </c>
      <c r="O8" t="n">
        <v>7659.02631960072</v>
      </c>
      <c r="P8" t="n">
        <v>8082.73532402603</v>
      </c>
      <c r="Q8" t="n">
        <v>8397.78644002911</v>
      </c>
      <c r="R8" t="n">
        <v>8651.05649435391</v>
      </c>
      <c r="S8" t="n">
        <v>9057.50121095384</v>
      </c>
      <c r="T8" t="n">
        <v>10470.566986767</v>
      </c>
      <c r="U8" t="n">
        <v>11552.2313138034</v>
      </c>
      <c r="V8" t="n">
        <v>12561.5326818615</v>
      </c>
      <c r="W8" t="n">
        <v>12443.5951129747</v>
      </c>
      <c r="X8" t="n">
        <v>12547.5372825319</v>
      </c>
      <c r="Y8" t="n">
        <v>12331.6520030412</v>
      </c>
      <c r="Z8" t="n">
        <v>12425.3386153904</v>
      </c>
      <c r="AA8" t="n">
        <v>12721.1465763902</v>
      </c>
      <c r="AB8" t="n">
        <v>13178.6628619906</v>
      </c>
      <c r="AC8" t="n">
        <v>14229.8040556934</v>
      </c>
      <c r="AD8" t="n">
        <v>15863.215508375</v>
      </c>
      <c r="AE8" t="n">
        <v>16758.3486982493</v>
      </c>
      <c r="AF8" t="n">
        <v>17454.1795273143</v>
      </c>
    </row>
    <row r="9">
      <c r="A9" t="s">
        <v>240</v>
      </c>
      <c r="B9" t="s">
        <v>386</v>
      </c>
      <c r="C9" t="s">
        <v>317</v>
      </c>
      <c r="D9" t="s">
        <v>387</v>
      </c>
      <c r="E9" t="s">
        <v>318</v>
      </c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</row>
    <row r="10">
      <c r="A10" t="s">
        <v>240</v>
      </c>
      <c r="B10" t="s">
        <v>388</v>
      </c>
      <c r="C10" t="s">
        <v>317</v>
      </c>
      <c r="D10" t="s">
        <v>389</v>
      </c>
      <c r="E10" t="s">
        <v>318</v>
      </c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</row>
    <row r="11">
      <c r="A11" t="s">
        <v>240</v>
      </c>
      <c r="B11" t="s">
        <v>390</v>
      </c>
      <c r="C11" t="s">
        <v>317</v>
      </c>
      <c r="D11" t="s">
        <v>391</v>
      </c>
      <c r="E11" t="s">
        <v>318</v>
      </c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</row>
    <row r="12">
      <c r="A12" t="s">
        <v>240</v>
      </c>
      <c r="B12" t="s">
        <v>392</v>
      </c>
      <c r="C12" t="s">
        <v>317</v>
      </c>
      <c r="D12" t="s">
        <v>393</v>
      </c>
      <c r="E12" t="s">
        <v>318</v>
      </c>
      <c r="F12" t="n">
        <v>27105.5218264303</v>
      </c>
      <c r="G12" t="n">
        <v>27924.3554041519</v>
      </c>
      <c r="H12" t="n">
        <v>28922.7768870762</v>
      </c>
      <c r="I12" t="n">
        <v>30250.2966374686</v>
      </c>
      <c r="J12" t="n">
        <v>31799.5194258611</v>
      </c>
      <c r="K12" t="n">
        <v>33008.7710477221</v>
      </c>
      <c r="L12" t="n">
        <v>34218.7349376817</v>
      </c>
      <c r="M12" t="n">
        <v>35114.4436456317</v>
      </c>
      <c r="N12" t="n">
        <v>36002.4065240842</v>
      </c>
      <c r="O12" t="n">
        <v>36868.1892348926</v>
      </c>
      <c r="P12" t="n">
        <v>37508.5501088989</v>
      </c>
      <c r="Q12" t="n">
        <v>38003.1004626601</v>
      </c>
      <c r="R12" t="n">
        <v>38900.7912293513</v>
      </c>
      <c r="S12" t="n">
        <v>39306.3800229425</v>
      </c>
      <c r="T12" t="n">
        <v>38225.7257840862</v>
      </c>
      <c r="U12" t="n">
        <v>36986.0976569927</v>
      </c>
      <c r="V12" t="n">
        <v>35724.3718681541</v>
      </c>
      <c r="W12" t="n">
        <v>34446.4679875422</v>
      </c>
      <c r="X12" t="n">
        <v>33182.057232375</v>
      </c>
      <c r="Y12" t="n">
        <v>31994.9674313935</v>
      </c>
      <c r="Z12" t="n">
        <v>31432.3553775013</v>
      </c>
      <c r="AA12" t="n">
        <v>31073.0908593569</v>
      </c>
      <c r="AB12" t="n">
        <v>30864.0364676699</v>
      </c>
      <c r="AC12" t="n">
        <v>31072.3552491642</v>
      </c>
      <c r="AD12" t="n">
        <v>31413.3332398005</v>
      </c>
      <c r="AE12" t="n">
        <v>31214.7980653809</v>
      </c>
      <c r="AF12" t="n">
        <v>31628.5115267616</v>
      </c>
    </row>
    <row r="13">
      <c r="A13" t="s">
        <v>240</v>
      </c>
      <c r="B13" t="s">
        <v>394</v>
      </c>
      <c r="C13" t="s">
        <v>317</v>
      </c>
      <c r="D13" t="s">
        <v>395</v>
      </c>
      <c r="E13" t="s">
        <v>318</v>
      </c>
      <c r="F13" t="n">
        <v>34801.7653821604</v>
      </c>
      <c r="G13" t="n">
        <v>35558.4179299701</v>
      </c>
      <c r="H13" t="n">
        <v>36228.3189880016</v>
      </c>
      <c r="I13" t="n">
        <v>37321.4974751378</v>
      </c>
      <c r="J13" t="n">
        <v>38816.2017707937</v>
      </c>
      <c r="K13" t="n">
        <v>40079.7436017081</v>
      </c>
      <c r="L13" t="n">
        <v>41088.1341634172</v>
      </c>
      <c r="M13" t="n">
        <v>41826.126802479</v>
      </c>
      <c r="N13" t="n">
        <v>42587.8263301826</v>
      </c>
      <c r="O13" t="n">
        <v>42622.4535056901</v>
      </c>
      <c r="P13" t="n">
        <v>43088.1858298954</v>
      </c>
      <c r="Q13" t="n">
        <v>43255.6232545177</v>
      </c>
      <c r="R13" t="n">
        <v>43733.8906816768</v>
      </c>
      <c r="S13" t="n">
        <v>44578.8271406183</v>
      </c>
      <c r="T13" t="n">
        <v>43477.0515225518</v>
      </c>
      <c r="U13" t="n">
        <v>42403.8009506541</v>
      </c>
      <c r="V13" t="n">
        <v>41481.8962489223</v>
      </c>
      <c r="W13" t="n">
        <v>41495.1625088421</v>
      </c>
      <c r="X13" t="n">
        <v>40716.115268552</v>
      </c>
      <c r="Y13" t="n">
        <v>40171.4290864598</v>
      </c>
      <c r="Z13" t="n">
        <v>40737.7500290404</v>
      </c>
      <c r="AA13" t="n">
        <v>41288.1516650686</v>
      </c>
      <c r="AB13" t="n">
        <v>42179.8467317686</v>
      </c>
      <c r="AC13" t="n">
        <v>43459.7881360046</v>
      </c>
      <c r="AD13" t="n">
        <v>44748.0671827669</v>
      </c>
      <c r="AE13" t="n">
        <v>46396.4991949169</v>
      </c>
      <c r="AF13" t="n">
        <v>46889.8088619002</v>
      </c>
    </row>
    <row r="14">
      <c r="A14" t="s">
        <v>240</v>
      </c>
      <c r="B14" t="s">
        <v>396</v>
      </c>
      <c r="C14" t="s">
        <v>317</v>
      </c>
      <c r="D14" t="s">
        <v>397</v>
      </c>
      <c r="E14" t="s">
        <v>318</v>
      </c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</row>
    <row r="15">
      <c r="A15" t="s">
        <v>240</v>
      </c>
      <c r="B15" t="s">
        <v>398</v>
      </c>
      <c r="C15" t="s">
        <v>317</v>
      </c>
      <c r="D15" t="s">
        <v>399</v>
      </c>
      <c r="E15" t="s">
        <v>318</v>
      </c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</row>
    <row r="16">
      <c r="A16" t="s">
        <v>240</v>
      </c>
      <c r="B16" t="s">
        <v>400</v>
      </c>
      <c r="C16" t="s">
        <v>317</v>
      </c>
      <c r="D16" t="s">
        <v>401</v>
      </c>
      <c r="E16" t="s">
        <v>318</v>
      </c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</row>
    <row r="17">
      <c r="A17" t="s">
        <v>240</v>
      </c>
      <c r="B17" t="s">
        <v>402</v>
      </c>
      <c r="C17" t="s">
        <v>317</v>
      </c>
      <c r="D17" t="s">
        <v>403</v>
      </c>
      <c r="E17" t="s">
        <v>318</v>
      </c>
      <c r="F17" t="n">
        <v>3955.93007169537</v>
      </c>
      <c r="G17" t="n">
        <v>4113.76251494182</v>
      </c>
      <c r="H17" t="n">
        <v>4279.07402075047</v>
      </c>
      <c r="I17" t="n">
        <v>4586.07310184733</v>
      </c>
      <c r="J17" t="n">
        <v>4897.42483260237</v>
      </c>
      <c r="K17" t="n">
        <v>5263.99546279038</v>
      </c>
      <c r="L17" t="n">
        <v>5566.27891602942</v>
      </c>
      <c r="M17" t="n">
        <v>5788.86847313885</v>
      </c>
      <c r="N17" t="n">
        <v>5946.16876884743</v>
      </c>
      <c r="O17" t="n">
        <v>6046.61513750545</v>
      </c>
      <c r="P17" t="n">
        <v>5988.84681133186</v>
      </c>
      <c r="Q17" t="n">
        <v>5993.43129204082</v>
      </c>
      <c r="R17" t="n">
        <v>5986.74045978834</v>
      </c>
      <c r="S17" t="n">
        <v>6020.52773794471</v>
      </c>
      <c r="T17" t="n">
        <v>5894.03109550348</v>
      </c>
      <c r="U17" t="n">
        <v>5661.91654205945</v>
      </c>
      <c r="V17" t="n">
        <v>5333.54641447297</v>
      </c>
      <c r="W17" t="n">
        <v>5143.1692557755</v>
      </c>
      <c r="X17" t="n">
        <v>5041.32417223799</v>
      </c>
      <c r="Y17" t="n">
        <v>4959.27203828965</v>
      </c>
      <c r="Z17" t="n">
        <v>5112.76205362959</v>
      </c>
      <c r="AA17" t="n">
        <v>5307.4077099682</v>
      </c>
      <c r="AB17" t="n">
        <v>5515.93367040854</v>
      </c>
      <c r="AC17" t="n">
        <v>5802.64142715462</v>
      </c>
      <c r="AD17" t="n">
        <v>6022.02677272443</v>
      </c>
      <c r="AE17" t="n">
        <v>6142.81236979984</v>
      </c>
      <c r="AF17" t="n">
        <v>6328.8817380102</v>
      </c>
    </row>
    <row r="18">
      <c r="A18" t="s">
        <v>240</v>
      </c>
      <c r="B18" t="s">
        <v>404</v>
      </c>
      <c r="C18" t="s">
        <v>317</v>
      </c>
      <c r="D18" t="s">
        <v>405</v>
      </c>
      <c r="E18" t="s">
        <v>318</v>
      </c>
      <c r="F18" t="n">
        <v>13696.2122035302</v>
      </c>
      <c r="G18" t="n">
        <v>14413.7460009237</v>
      </c>
      <c r="H18" t="n">
        <v>15255.1306296317</v>
      </c>
      <c r="I18" t="n">
        <v>16694.7636521979</v>
      </c>
      <c r="J18" t="n">
        <v>18173.7909533784</v>
      </c>
      <c r="K18" t="n">
        <v>19072.1358060884</v>
      </c>
      <c r="L18" t="n">
        <v>19963.7571351769</v>
      </c>
      <c r="M18" t="n">
        <v>20473.794813708</v>
      </c>
      <c r="N18" t="n">
        <v>20555.2775457075</v>
      </c>
      <c r="O18" t="n">
        <v>20505.69475888</v>
      </c>
      <c r="P18" t="n">
        <v>20096.9480041244</v>
      </c>
      <c r="Q18" t="n">
        <v>20135.6540589203</v>
      </c>
      <c r="R18" t="n">
        <v>19808.4438107912</v>
      </c>
      <c r="S18" t="n">
        <v>19536.5896304513</v>
      </c>
      <c r="T18" t="n">
        <v>18776.951720911</v>
      </c>
      <c r="U18" t="n">
        <v>17352.5869931015</v>
      </c>
      <c r="V18" t="n">
        <v>16066.9757348917</v>
      </c>
      <c r="W18" t="n">
        <v>15052.868342617</v>
      </c>
      <c r="X18" t="n">
        <v>14206.9784119418</v>
      </c>
      <c r="Y18" t="n">
        <v>13482.6224042198</v>
      </c>
      <c r="Z18" t="n">
        <v>13121.0229779937</v>
      </c>
      <c r="AA18" t="n">
        <v>12647.364760379</v>
      </c>
      <c r="AB18" t="n">
        <v>12331.3948601421</v>
      </c>
      <c r="AC18" t="n">
        <v>12090.0913633229</v>
      </c>
      <c r="AD18" t="n">
        <v>11907.9406323668</v>
      </c>
      <c r="AE18" t="n">
        <v>11535.0746168873</v>
      </c>
      <c r="AF18" t="n">
        <v>11179.4643788157</v>
      </c>
    </row>
    <row r="19">
      <c r="A19" t="s">
        <v>240</v>
      </c>
      <c r="B19" t="s">
        <v>406</v>
      </c>
      <c r="C19" t="s">
        <v>317</v>
      </c>
      <c r="D19" t="s">
        <v>407</v>
      </c>
      <c r="E19" t="s">
        <v>318</v>
      </c>
      <c r="F19" t="n">
        <v>5889.39694910799</v>
      </c>
      <c r="G19" t="n">
        <v>6197.01665581527</v>
      </c>
      <c r="H19" t="n">
        <v>6531.2895171891</v>
      </c>
      <c r="I19" t="n">
        <v>6990.40540508082</v>
      </c>
      <c r="J19" t="n">
        <v>7538.31639239328</v>
      </c>
      <c r="K19" t="n">
        <v>7904.91385555909</v>
      </c>
      <c r="L19" t="n">
        <v>8258.05288303756</v>
      </c>
      <c r="M19" t="n">
        <v>8514.51774578839</v>
      </c>
      <c r="N19" t="n">
        <v>8714.58984354573</v>
      </c>
      <c r="O19" t="n">
        <v>9003.81859610821</v>
      </c>
      <c r="P19" t="n">
        <v>9111.79648334378</v>
      </c>
      <c r="Q19" t="n">
        <v>9207.64050510739</v>
      </c>
      <c r="R19" t="n">
        <v>9261.29790230876</v>
      </c>
      <c r="S19" t="n">
        <v>9334.89628483895</v>
      </c>
      <c r="T19" t="n">
        <v>9030.48205614267</v>
      </c>
      <c r="U19" t="n">
        <v>8848.72941234579</v>
      </c>
      <c r="V19" t="n">
        <v>8512.3668094467</v>
      </c>
      <c r="W19" t="n">
        <v>8282.58992425996</v>
      </c>
      <c r="X19" t="n">
        <v>8145.65294925249</v>
      </c>
      <c r="Y19" t="n">
        <v>7956.59203545186</v>
      </c>
      <c r="Z19" t="n">
        <v>8097.45848174392</v>
      </c>
      <c r="AA19" t="n">
        <v>8550.23053305474</v>
      </c>
      <c r="AB19" t="n">
        <v>8817.86974204502</v>
      </c>
      <c r="AC19" t="n">
        <v>9276.70259594846</v>
      </c>
      <c r="AD19" t="n">
        <v>9783.24690633266</v>
      </c>
      <c r="AE19" t="n">
        <v>9819.723326495</v>
      </c>
      <c r="AF19" t="n">
        <v>10110.5166690466</v>
      </c>
    </row>
    <row r="20">
      <c r="A20" t="s">
        <v>240</v>
      </c>
      <c r="B20" t="s">
        <v>408</v>
      </c>
      <c r="C20" t="s">
        <v>317</v>
      </c>
      <c r="D20" t="s">
        <v>409</v>
      </c>
      <c r="E20" t="s">
        <v>318</v>
      </c>
      <c r="F20" t="n">
        <v>56389.0056423862</v>
      </c>
      <c r="G20" t="n">
        <v>57792.9573158644</v>
      </c>
      <c r="H20" t="n">
        <v>59411.1248367679</v>
      </c>
      <c r="I20" t="n">
        <v>61169.6342979754</v>
      </c>
      <c r="J20" t="n">
        <v>63281.5462807028</v>
      </c>
      <c r="K20" t="n">
        <v>64460.1297889096</v>
      </c>
      <c r="L20" t="n">
        <v>63907.0238020314</v>
      </c>
      <c r="M20" t="n">
        <v>64322.0221644185</v>
      </c>
      <c r="N20" t="n">
        <v>64544.036249978</v>
      </c>
      <c r="O20" t="n">
        <v>67255.3081775303</v>
      </c>
      <c r="P20" t="n">
        <v>70240.7553292282</v>
      </c>
      <c r="Q20" t="n">
        <v>74546.8604973262</v>
      </c>
      <c r="R20" t="n">
        <v>77787.7570680886</v>
      </c>
      <c r="S20" t="n">
        <v>81922.287511108</v>
      </c>
      <c r="T20" t="n">
        <v>92804.347954917</v>
      </c>
      <c r="U20" t="n">
        <v>100045.613660962</v>
      </c>
      <c r="V20" t="n">
        <v>109543.430843321</v>
      </c>
      <c r="W20" t="n">
        <v>120292.583601801</v>
      </c>
      <c r="X20" t="n">
        <v>131968.948760239</v>
      </c>
      <c r="Y20" t="n">
        <v>140155.532694601</v>
      </c>
      <c r="Z20" t="n">
        <v>144739.126345808</v>
      </c>
      <c r="AA20" t="n">
        <v>149087.272944118</v>
      </c>
      <c r="AB20" t="n">
        <v>151567.088040749</v>
      </c>
      <c r="AC20" t="n">
        <v>153906.28592806</v>
      </c>
      <c r="AD20" t="n">
        <v>156965.083048212</v>
      </c>
      <c r="AE20" t="n">
        <v>159603.495409152</v>
      </c>
      <c r="AF20" t="n">
        <v>161893.96064154</v>
      </c>
    </row>
    <row r="21">
      <c r="A21" t="s">
        <v>240</v>
      </c>
      <c r="B21" t="s">
        <v>410</v>
      </c>
      <c r="C21" t="s">
        <v>317</v>
      </c>
      <c r="D21" t="s">
        <v>411</v>
      </c>
      <c r="E21" t="s">
        <v>318</v>
      </c>
      <c r="F21" t="n">
        <v>94561.048312368</v>
      </c>
      <c r="G21" t="n">
        <v>97531.5593927247</v>
      </c>
      <c r="H21" t="n">
        <v>100653.068827195</v>
      </c>
      <c r="I21" t="n">
        <v>104298.199360764</v>
      </c>
      <c r="J21" t="n">
        <v>108661.298946644</v>
      </c>
      <c r="K21" t="n">
        <v>112316.279390952</v>
      </c>
      <c r="L21" t="n">
        <v>114091.266371201</v>
      </c>
      <c r="M21" t="n">
        <v>116713.64770701</v>
      </c>
      <c r="N21" t="n">
        <v>119327.088813651</v>
      </c>
      <c r="O21" t="n">
        <v>123697.088715983</v>
      </c>
      <c r="P21" t="n">
        <v>128182.850068416</v>
      </c>
      <c r="Q21" t="n">
        <v>134366.411953713</v>
      </c>
      <c r="R21" t="n">
        <v>140541.776242504</v>
      </c>
      <c r="S21" t="n">
        <v>146766.048990023</v>
      </c>
      <c r="T21" t="n">
        <v>159375.965272301</v>
      </c>
      <c r="U21" t="n">
        <v>169581.648534239</v>
      </c>
      <c r="V21" t="n">
        <v>179749.519570888</v>
      </c>
      <c r="W21" t="n">
        <v>190735.082144554</v>
      </c>
      <c r="X21" t="n">
        <v>202277.762752793</v>
      </c>
      <c r="Y21" t="n">
        <v>210000.461647553</v>
      </c>
      <c r="Z21" t="n">
        <v>214651.162756509</v>
      </c>
      <c r="AA21" t="n">
        <v>218526.101961791</v>
      </c>
      <c r="AB21" t="n">
        <v>221057.757973109</v>
      </c>
      <c r="AC21" t="n">
        <v>223254.421037109</v>
      </c>
      <c r="AD21" t="n">
        <v>226356.306181429</v>
      </c>
      <c r="AE21" t="n">
        <v>229072.109095419</v>
      </c>
      <c r="AF21" t="n">
        <v>231516.351326185</v>
      </c>
    </row>
    <row r="22">
      <c r="A22" t="s">
        <v>240</v>
      </c>
      <c r="B22" t="s">
        <v>412</v>
      </c>
      <c r="C22" t="s">
        <v>317</v>
      </c>
      <c r="D22" t="s">
        <v>413</v>
      </c>
      <c r="E22" t="s">
        <v>318</v>
      </c>
      <c r="F22" t="n">
        <v>38067.3169408669</v>
      </c>
      <c r="G22" t="n">
        <v>39644.2307849404</v>
      </c>
      <c r="H22" t="n">
        <v>41152.6243045192</v>
      </c>
      <c r="I22" t="n">
        <v>43049.7078429856</v>
      </c>
      <c r="J22" t="n">
        <v>45313.4918513985</v>
      </c>
      <c r="K22" t="n">
        <v>47818.2636916765</v>
      </c>
      <c r="L22" t="n">
        <v>50188.5531298101</v>
      </c>
      <c r="M22" t="n">
        <v>52420.2367786953</v>
      </c>
      <c r="N22" t="n">
        <v>54834.1029252771</v>
      </c>
      <c r="O22" t="n">
        <v>56489.5334442314</v>
      </c>
      <c r="P22" t="n">
        <v>57986.7367381206</v>
      </c>
      <c r="Q22" t="n">
        <v>59863.3034943497</v>
      </c>
      <c r="R22" t="n">
        <v>62799.6000954013</v>
      </c>
      <c r="S22" t="n">
        <v>64892.174809149</v>
      </c>
      <c r="T22" t="n">
        <v>66631.4602947982</v>
      </c>
      <c r="U22" t="n">
        <v>69597.1873471312</v>
      </c>
      <c r="V22" t="n">
        <v>70255.6130906932</v>
      </c>
      <c r="W22" t="n">
        <v>70480.4650238227</v>
      </c>
      <c r="X22" t="n">
        <v>70314.0406173293</v>
      </c>
      <c r="Y22" t="n">
        <v>69849.2859443186</v>
      </c>
      <c r="Z22" t="n">
        <v>69916.2475223164</v>
      </c>
      <c r="AA22" t="n">
        <v>69438.1625049765</v>
      </c>
      <c r="AB22" t="n">
        <v>69486.0193843733</v>
      </c>
      <c r="AC22" t="n">
        <v>69342.2936252945</v>
      </c>
      <c r="AD22" t="n">
        <v>69388.347668983</v>
      </c>
      <c r="AE22" t="n">
        <v>69468.6136862674</v>
      </c>
      <c r="AF22" t="n">
        <v>69622.3906846453</v>
      </c>
    </row>
    <row r="23">
      <c r="A23" t="s">
        <v>240</v>
      </c>
      <c r="B23" t="s">
        <v>414</v>
      </c>
      <c r="C23" t="s">
        <v>317</v>
      </c>
      <c r="D23" t="s">
        <v>415</v>
      </c>
      <c r="E23" t="s">
        <v>318</v>
      </c>
      <c r="F23" t="n">
        <v>96373.9755736092</v>
      </c>
      <c r="G23" t="n">
        <v>101017.154823523</v>
      </c>
      <c r="H23" t="n">
        <v>105609.636120887</v>
      </c>
      <c r="I23" t="n">
        <v>110896.225496399</v>
      </c>
      <c r="J23" t="n">
        <v>116797.910226971</v>
      </c>
      <c r="K23" t="n">
        <v>121512.405835529</v>
      </c>
      <c r="L23" t="n">
        <v>124866.272980411</v>
      </c>
      <c r="M23" t="n">
        <v>128692.126546846</v>
      </c>
      <c r="N23" t="n">
        <v>134064.802925671</v>
      </c>
      <c r="O23" t="n">
        <v>142262.24815962</v>
      </c>
      <c r="P23" t="n">
        <v>155422.492370805</v>
      </c>
      <c r="Q23" t="n">
        <v>171082.715245376</v>
      </c>
      <c r="R23" t="n">
        <v>189157.905585589</v>
      </c>
      <c r="S23" t="n">
        <v>201688.288005999</v>
      </c>
      <c r="T23" t="n">
        <v>197935.224584565</v>
      </c>
      <c r="U23" t="n">
        <v>194277.694204174</v>
      </c>
      <c r="V23" t="n">
        <v>191094.584567559</v>
      </c>
      <c r="W23" t="n">
        <v>183754.134972388</v>
      </c>
      <c r="X23" t="n">
        <v>176694.862102442</v>
      </c>
      <c r="Y23" t="n">
        <v>172204.532125121</v>
      </c>
      <c r="Z23" t="n">
        <v>165543.649712867</v>
      </c>
      <c r="AA23" t="n">
        <v>166259.301933982</v>
      </c>
      <c r="AB23" t="n">
        <v>165816.786508611</v>
      </c>
      <c r="AC23" t="n">
        <v>165021.734604816</v>
      </c>
      <c r="AD23" t="n">
        <v>167550.361295151</v>
      </c>
      <c r="AE23" t="n">
        <v>166384.779069827</v>
      </c>
      <c r="AF23" t="n">
        <v>164655.808431093</v>
      </c>
    </row>
    <row r="24">
      <c r="A24" t="s">
        <v>240</v>
      </c>
      <c r="B24" t="s">
        <v>416</v>
      </c>
      <c r="C24" t="s">
        <v>317</v>
      </c>
      <c r="D24" t="s">
        <v>417</v>
      </c>
      <c r="E24" t="s">
        <v>318</v>
      </c>
      <c r="F24" t="n">
        <v>63430.7760312</v>
      </c>
      <c r="G24" t="n">
        <v>68162.4089797218</v>
      </c>
      <c r="H24" t="n">
        <v>73263.7899565105</v>
      </c>
      <c r="I24" t="n">
        <v>79072.4310504022</v>
      </c>
      <c r="J24" t="n">
        <v>85197.5165497479</v>
      </c>
      <c r="K24" t="n">
        <v>91793.8524854408</v>
      </c>
      <c r="L24" t="n">
        <v>99382.3797838909</v>
      </c>
      <c r="M24" t="n">
        <v>106625.316407976</v>
      </c>
      <c r="N24" t="n">
        <v>113556.699315825</v>
      </c>
      <c r="O24" t="n">
        <v>122410.21612879</v>
      </c>
      <c r="P24" t="n">
        <v>129083.874551288</v>
      </c>
      <c r="Q24" t="n">
        <v>134959.759625266</v>
      </c>
      <c r="R24" t="n">
        <v>141758.88865116</v>
      </c>
      <c r="S24" t="n">
        <v>146835.426737662</v>
      </c>
      <c r="T24" t="n">
        <v>146087.929530928</v>
      </c>
      <c r="U24" t="n">
        <v>148740.961799016</v>
      </c>
      <c r="V24" t="n">
        <v>151477.881229198</v>
      </c>
      <c r="W24" t="n">
        <v>155601.919180823</v>
      </c>
      <c r="X24" t="n">
        <v>159878.498411346</v>
      </c>
      <c r="Y24" t="n">
        <v>162763.261037853</v>
      </c>
      <c r="Z24" t="n">
        <v>164015.886507924</v>
      </c>
      <c r="AA24" t="n">
        <v>167976.570115171</v>
      </c>
      <c r="AB24" t="n">
        <v>171880.746737493</v>
      </c>
      <c r="AC24" t="n">
        <v>174406.577809651</v>
      </c>
      <c r="AD24" t="n">
        <v>176799.259919459</v>
      </c>
      <c r="AE24" t="n">
        <v>177738.736773956</v>
      </c>
      <c r="AF24" t="n">
        <v>179840.882910435</v>
      </c>
    </row>
    <row r="25">
      <c r="A25" t="s">
        <v>240</v>
      </c>
      <c r="B25" t="s">
        <v>418</v>
      </c>
      <c r="C25" t="s">
        <v>317</v>
      </c>
      <c r="D25" t="s">
        <v>419</v>
      </c>
      <c r="E25" t="s">
        <v>318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</row>
    <row r="26">
      <c r="A26" t="s">
        <v>240</v>
      </c>
      <c r="B26" t="s">
        <v>420</v>
      </c>
      <c r="C26" t="s">
        <v>317</v>
      </c>
      <c r="D26" t="s">
        <v>421</v>
      </c>
      <c r="E26" t="s">
        <v>318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</row>
    <row r="27">
      <c r="A27" t="s">
        <v>240</v>
      </c>
      <c r="B27" t="s">
        <v>422</v>
      </c>
      <c r="C27" t="s">
        <v>317</v>
      </c>
      <c r="D27" t="s">
        <v>423</v>
      </c>
      <c r="E27" t="s">
        <v>318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</row>
    <row r="28">
      <c r="A28" t="s">
        <v>240</v>
      </c>
      <c r="B28" t="s">
        <v>424</v>
      </c>
      <c r="C28" t="s">
        <v>317</v>
      </c>
      <c r="D28" t="s">
        <v>425</v>
      </c>
      <c r="E28" t="s">
        <v>318</v>
      </c>
      <c r="F28" t="n">
        <v>94308.1050126281</v>
      </c>
      <c r="G28" t="n">
        <v>98941.0678329722</v>
      </c>
      <c r="H28" t="n">
        <v>104407.6153874</v>
      </c>
      <c r="I28" t="n">
        <v>111001.834929386</v>
      </c>
      <c r="J28" t="n">
        <v>119124.415678579</v>
      </c>
      <c r="K28" t="n">
        <v>131290.449547684</v>
      </c>
      <c r="L28" t="n">
        <v>142477.117270263</v>
      </c>
      <c r="M28" t="n">
        <v>152376.818443282</v>
      </c>
      <c r="N28" t="n">
        <v>163312.48903424</v>
      </c>
      <c r="O28" t="n">
        <v>170252.196337836</v>
      </c>
      <c r="P28" t="n">
        <v>179295.608215795</v>
      </c>
      <c r="Q28" t="n">
        <v>187171.193575599</v>
      </c>
      <c r="R28" t="n">
        <v>196245.878206201</v>
      </c>
      <c r="S28" t="n">
        <v>206467.303907171</v>
      </c>
      <c r="T28" t="n">
        <v>210670.537810559</v>
      </c>
      <c r="U28" t="n">
        <v>215588.283263879</v>
      </c>
      <c r="V28" t="n">
        <v>219328.791677803</v>
      </c>
      <c r="W28" t="n">
        <v>220257.456826046</v>
      </c>
      <c r="X28" t="n">
        <v>217556.063852529</v>
      </c>
      <c r="Y28" t="n">
        <v>215576.348237916</v>
      </c>
      <c r="Z28" t="n">
        <v>219834.226270774</v>
      </c>
      <c r="AA28" t="n">
        <v>220298.217680312</v>
      </c>
      <c r="AB28" t="n">
        <v>221190.717319841</v>
      </c>
      <c r="AC28" t="n">
        <v>223014.838511647</v>
      </c>
      <c r="AD28" t="n">
        <v>223319.35073476</v>
      </c>
      <c r="AE28" t="n">
        <v>219275.882521416</v>
      </c>
      <c r="AF28" t="n">
        <v>215265.099218649</v>
      </c>
    </row>
    <row r="29">
      <c r="A29" t="s">
        <v>240</v>
      </c>
      <c r="B29" t="s">
        <v>426</v>
      </c>
      <c r="C29" t="s">
        <v>317</v>
      </c>
      <c r="D29" t="s">
        <v>427</v>
      </c>
      <c r="E29" t="s">
        <v>318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</row>
    <row r="30">
      <c r="A30" t="s">
        <v>240</v>
      </c>
      <c r="B30" t="s">
        <v>428</v>
      </c>
      <c r="C30" t="s">
        <v>317</v>
      </c>
      <c r="D30" t="s">
        <v>429</v>
      </c>
      <c r="E30" t="s">
        <v>318</v>
      </c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</row>
    <row r="31">
      <c r="A31" t="s">
        <v>240</v>
      </c>
      <c r="B31" t="s">
        <v>430</v>
      </c>
      <c r="C31" t="s">
        <v>317</v>
      </c>
      <c r="D31" t="s">
        <v>431</v>
      </c>
      <c r="E31" t="s">
        <v>318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</row>
    <row r="32">
      <c r="A32" t="s">
        <v>240</v>
      </c>
      <c r="B32" t="s">
        <v>432</v>
      </c>
      <c r="C32" t="s">
        <v>317</v>
      </c>
      <c r="D32" t="s">
        <v>433</v>
      </c>
      <c r="E32" t="s">
        <v>318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</row>
    <row r="33">
      <c r="A33" t="s">
        <v>240</v>
      </c>
      <c r="B33" t="s">
        <v>434</v>
      </c>
      <c r="C33" t="s">
        <v>317</v>
      </c>
      <c r="D33" t="s">
        <v>435</v>
      </c>
      <c r="E33" t="s">
        <v>318</v>
      </c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</row>
    <row r="34">
      <c r="A34" t="s">
        <v>240</v>
      </c>
      <c r="B34" t="s">
        <v>436</v>
      </c>
      <c r="C34" t="s">
        <v>317</v>
      </c>
      <c r="D34" t="s">
        <v>437</v>
      </c>
      <c r="E34" t="s">
        <v>318</v>
      </c>
      <c r="F34" t="n">
        <v>24305.7435192321</v>
      </c>
      <c r="G34" t="n">
        <v>25960.3175524153</v>
      </c>
      <c r="H34" t="n">
        <v>27826.4994059688</v>
      </c>
      <c r="I34" t="n">
        <v>29988.358105325</v>
      </c>
      <c r="J34" t="n">
        <v>32295.0950599305</v>
      </c>
      <c r="K34" t="n">
        <v>35412.7084888644</v>
      </c>
      <c r="L34" t="n">
        <v>39660.8892599713</v>
      </c>
      <c r="M34" t="n">
        <v>43240.7925080894</v>
      </c>
      <c r="N34" t="n">
        <v>46401.9278786791</v>
      </c>
      <c r="O34" t="n">
        <v>49131.4219822207</v>
      </c>
      <c r="P34" t="n">
        <v>50849.7886227344</v>
      </c>
      <c r="Q34" t="n">
        <v>52200.228076757</v>
      </c>
      <c r="R34" t="n">
        <v>53152.0393100862</v>
      </c>
      <c r="S34" t="n">
        <v>53174.1144192305</v>
      </c>
      <c r="T34" t="n">
        <v>52027.7269728567</v>
      </c>
      <c r="U34" t="n">
        <v>51399.444394707</v>
      </c>
      <c r="V34" t="n">
        <v>50654.0404338369</v>
      </c>
      <c r="W34" t="n">
        <v>50810.41698761</v>
      </c>
      <c r="X34" t="n">
        <v>50785.9720138195</v>
      </c>
      <c r="Y34" t="n">
        <v>50649.7882271006</v>
      </c>
      <c r="Z34" t="n">
        <v>50883.5096434278</v>
      </c>
      <c r="AA34" t="n">
        <v>51803.3704279178</v>
      </c>
      <c r="AB34" t="n">
        <v>53117.6055303924</v>
      </c>
      <c r="AC34" t="n">
        <v>54713.083120395</v>
      </c>
      <c r="AD34" t="n">
        <v>56147.6201183218</v>
      </c>
      <c r="AE34" t="n">
        <v>56067.3038972911</v>
      </c>
      <c r="AF34" t="n">
        <v>56275.4097404526</v>
      </c>
    </row>
    <row r="35">
      <c r="A35" t="s">
        <v>240</v>
      </c>
      <c r="B35" t="s">
        <v>438</v>
      </c>
      <c r="C35" t="s">
        <v>317</v>
      </c>
      <c r="D35" t="s">
        <v>439</v>
      </c>
      <c r="E35" t="s">
        <v>318</v>
      </c>
      <c r="F35" t="n">
        <v>45971.2471460927</v>
      </c>
      <c r="G35" t="n">
        <v>49803.6425973522</v>
      </c>
      <c r="H35" t="n">
        <v>53982.8187032608</v>
      </c>
      <c r="I35" t="n">
        <v>59017.4238859324</v>
      </c>
      <c r="J35" t="n">
        <v>64641.6051170614</v>
      </c>
      <c r="K35" t="n">
        <v>68865.6577808996</v>
      </c>
      <c r="L35" t="n">
        <v>71844.6060522926</v>
      </c>
      <c r="M35" t="n">
        <v>73945.8837344858</v>
      </c>
      <c r="N35" t="n">
        <v>75251.0072798196</v>
      </c>
      <c r="O35" t="n">
        <v>76834.1263720194</v>
      </c>
      <c r="P35" t="n">
        <v>78625.8953382698</v>
      </c>
      <c r="Q35" t="n">
        <v>79920.8502716099</v>
      </c>
      <c r="R35" t="n">
        <v>80809.5811261079</v>
      </c>
      <c r="S35" t="n">
        <v>81540.5451578716</v>
      </c>
      <c r="T35" t="n">
        <v>81149.435364504</v>
      </c>
      <c r="U35" t="n">
        <v>81084.2612710188</v>
      </c>
      <c r="V35" t="n">
        <v>81302.798885186</v>
      </c>
      <c r="W35" t="n">
        <v>81910.0996142042</v>
      </c>
      <c r="X35" t="n">
        <v>80273.9579029862</v>
      </c>
      <c r="Y35" t="n">
        <v>79375.6869116136</v>
      </c>
      <c r="Z35" t="n">
        <v>81681.0978376705</v>
      </c>
      <c r="AA35" t="n">
        <v>83603.1791466784</v>
      </c>
      <c r="AB35" t="n">
        <v>84059.1671320716</v>
      </c>
      <c r="AC35" t="n">
        <v>84068.2576341469</v>
      </c>
      <c r="AD35" t="n">
        <v>84445.5911177017</v>
      </c>
      <c r="AE35" t="n">
        <v>85095.2338906838</v>
      </c>
      <c r="AF35" t="n">
        <v>82908.3692692456</v>
      </c>
    </row>
    <row r="36">
      <c r="A36" t="s">
        <v>240</v>
      </c>
      <c r="B36" t="s">
        <v>440</v>
      </c>
      <c r="C36" t="s">
        <v>317</v>
      </c>
      <c r="D36" t="s">
        <v>441</v>
      </c>
      <c r="E36" t="s">
        <v>318</v>
      </c>
      <c r="F36" t="n">
        <v>11199.1385554121</v>
      </c>
      <c r="G36" t="n">
        <v>12270.000610192</v>
      </c>
      <c r="H36" t="n">
        <v>13709.4018564878</v>
      </c>
      <c r="I36" t="n">
        <v>15073.6346734919</v>
      </c>
      <c r="J36" t="n">
        <v>16465.9043609195</v>
      </c>
      <c r="K36" t="n">
        <v>17188.3838441709</v>
      </c>
      <c r="L36" t="n">
        <v>17958.5740158416</v>
      </c>
      <c r="M36" t="n">
        <v>18661.9945713545</v>
      </c>
      <c r="N36" t="n">
        <v>19094.8013303546</v>
      </c>
      <c r="O36" t="n">
        <v>19464.142204291</v>
      </c>
      <c r="P36" t="n">
        <v>20075.0978913854</v>
      </c>
      <c r="Q36" t="n">
        <v>20600.9599214435</v>
      </c>
      <c r="R36" t="n">
        <v>21067.3820632614</v>
      </c>
      <c r="S36" t="n">
        <v>21202.6976578386</v>
      </c>
      <c r="T36" t="n">
        <v>21045.8323065119</v>
      </c>
      <c r="U36" t="n">
        <v>21223.2545156834</v>
      </c>
      <c r="V36" t="n">
        <v>21339.3858747567</v>
      </c>
      <c r="W36" t="n">
        <v>21411.4143296323</v>
      </c>
      <c r="X36" t="n">
        <v>20729.1876148621</v>
      </c>
      <c r="Y36" t="n">
        <v>20267.7662217247</v>
      </c>
      <c r="Z36" t="n">
        <v>20105.5326117015</v>
      </c>
      <c r="AA36" t="n">
        <v>19773.0982915309</v>
      </c>
      <c r="AB36" t="n">
        <v>19305.9048008703</v>
      </c>
      <c r="AC36" t="n">
        <v>18751.7816149989</v>
      </c>
      <c r="AD36" t="n">
        <v>18417.2193771837</v>
      </c>
      <c r="AE36" t="n">
        <v>18055.8361437896</v>
      </c>
      <c r="AF36" t="n">
        <v>17045.841435846</v>
      </c>
    </row>
    <row r="37">
      <c r="A37" t="s">
        <v>240</v>
      </c>
      <c r="B37" t="s">
        <v>442</v>
      </c>
      <c r="C37" t="s">
        <v>317</v>
      </c>
      <c r="D37" t="s">
        <v>443</v>
      </c>
      <c r="E37" t="s">
        <v>318</v>
      </c>
      <c r="F37" t="n">
        <v>31845.9024160614</v>
      </c>
      <c r="G37" t="n">
        <v>33876.1850787741</v>
      </c>
      <c r="H37" t="n">
        <v>35778.7429122048</v>
      </c>
      <c r="I37" t="n">
        <v>38664.7043349158</v>
      </c>
      <c r="J37" t="n">
        <v>42309.3153105365</v>
      </c>
      <c r="K37" t="n">
        <v>46253.8613977847</v>
      </c>
      <c r="L37" t="n">
        <v>48820.3586604223</v>
      </c>
      <c r="M37" t="n">
        <v>50551.7423578787</v>
      </c>
      <c r="N37" t="n">
        <v>51685.0924447378</v>
      </c>
      <c r="O37" t="n">
        <v>53137.6671174283</v>
      </c>
      <c r="P37" t="n">
        <v>54548.5115583416</v>
      </c>
      <c r="Q37" t="n">
        <v>55509.0486432593</v>
      </c>
      <c r="R37" t="n">
        <v>56007.1106867145</v>
      </c>
      <c r="S37" t="n">
        <v>56667.4438141593</v>
      </c>
      <c r="T37" t="n">
        <v>56551.8014416487</v>
      </c>
      <c r="U37" t="n">
        <v>56491.1911161432</v>
      </c>
      <c r="V37" t="n">
        <v>56780.0587782736</v>
      </c>
      <c r="W37" t="n">
        <v>57074.0500427002</v>
      </c>
      <c r="X37" t="n">
        <v>56352.9278532786</v>
      </c>
      <c r="Y37" t="n">
        <v>56046.3093649261</v>
      </c>
      <c r="Z37" t="n">
        <v>58500.314408473</v>
      </c>
      <c r="AA37" t="n">
        <v>60735.958314513</v>
      </c>
      <c r="AB37" t="n">
        <v>61699.9368992432</v>
      </c>
      <c r="AC37" t="n">
        <v>62373.4900087118</v>
      </c>
      <c r="AD37" t="n">
        <v>63046.7306413873</v>
      </c>
      <c r="AE37" t="n">
        <v>63480.374010598</v>
      </c>
      <c r="AF37" t="n">
        <v>62619.832309552</v>
      </c>
    </row>
    <row r="38">
      <c r="A38" t="s">
        <v>240</v>
      </c>
      <c r="B38" t="s">
        <v>444</v>
      </c>
      <c r="C38" t="s">
        <v>317</v>
      </c>
      <c r="D38" t="s">
        <v>445</v>
      </c>
      <c r="E38" t="s">
        <v>318</v>
      </c>
      <c r="F38" t="n">
        <v>2910.44367430525</v>
      </c>
      <c r="G38" t="n">
        <v>3676.83788855614</v>
      </c>
      <c r="H38" t="n">
        <v>4566.43825334234</v>
      </c>
      <c r="I38" t="n">
        <v>5381.61068645903</v>
      </c>
      <c r="J38" t="n">
        <v>5981.02792945347</v>
      </c>
      <c r="K38" t="n">
        <v>5489.90648951182</v>
      </c>
      <c r="L38" t="n">
        <v>5109.45943698073</v>
      </c>
      <c r="M38" t="n">
        <v>4763.29142017312</v>
      </c>
      <c r="N38" t="n">
        <v>4493.70458930472</v>
      </c>
      <c r="O38" t="n">
        <v>4245.12863737371</v>
      </c>
      <c r="P38" t="n">
        <v>4010.45545888538</v>
      </c>
      <c r="Q38" t="n">
        <v>3817.13181191821</v>
      </c>
      <c r="R38" t="n">
        <v>3741.64444625542</v>
      </c>
      <c r="S38" t="n">
        <v>3676.20232775809</v>
      </c>
      <c r="T38" t="n">
        <v>3557.01774290424</v>
      </c>
      <c r="U38" t="n">
        <v>3374.43399681361</v>
      </c>
      <c r="V38" t="n">
        <v>3186.85776486315</v>
      </c>
      <c r="W38" t="n">
        <v>3429.16100287978</v>
      </c>
      <c r="X38" t="n">
        <v>3194.83492806046</v>
      </c>
      <c r="Y38" t="n">
        <v>3063.76784247975</v>
      </c>
      <c r="Z38" t="n">
        <v>3075.91971933612</v>
      </c>
      <c r="AA38" t="n">
        <v>3093.76428071868</v>
      </c>
      <c r="AB38" t="n">
        <v>3052.54976896556</v>
      </c>
      <c r="AC38" t="n">
        <v>2941.62174891203</v>
      </c>
      <c r="AD38" t="n">
        <v>2980.17097956159</v>
      </c>
      <c r="AE38" t="n">
        <v>3559.02373629628</v>
      </c>
      <c r="AF38" t="n">
        <v>3242.69552384758</v>
      </c>
    </row>
    <row r="39">
      <c r="A39" t="s">
        <v>240</v>
      </c>
      <c r="B39" t="s">
        <v>446</v>
      </c>
      <c r="C39" t="s">
        <v>317</v>
      </c>
      <c r="D39" t="s">
        <v>447</v>
      </c>
      <c r="E39" t="s">
        <v>318</v>
      </c>
      <c r="F39" t="n">
        <v>17702.6334779922</v>
      </c>
      <c r="G39" t="n">
        <v>18285.5320493924</v>
      </c>
      <c r="H39" t="n">
        <v>19417.886124785</v>
      </c>
      <c r="I39" t="n">
        <v>19257.1538703008</v>
      </c>
      <c r="J39" t="n">
        <v>19939.8448551392</v>
      </c>
      <c r="K39" t="n">
        <v>19964.8389715713</v>
      </c>
      <c r="L39" t="n">
        <v>20328.2380707272</v>
      </c>
      <c r="M39" t="n">
        <v>19568.3855641696</v>
      </c>
      <c r="N39" t="n">
        <v>19158.4516750279</v>
      </c>
      <c r="O39" t="n">
        <v>19541.8470203841</v>
      </c>
      <c r="P39" t="n">
        <v>19349.9131979571</v>
      </c>
      <c r="Q39" t="n">
        <v>20892.9423901046</v>
      </c>
      <c r="R39" t="n">
        <v>19758.2518806303</v>
      </c>
      <c r="S39" t="n">
        <v>20555.8884324303</v>
      </c>
      <c r="T39" t="n">
        <v>19628.2374240499</v>
      </c>
      <c r="U39" t="n">
        <v>17909.1597428678</v>
      </c>
      <c r="V39" t="n">
        <v>18311.5607559223</v>
      </c>
      <c r="W39" t="n">
        <v>13299.6262633262</v>
      </c>
      <c r="X39" t="n">
        <v>12088.9350871413</v>
      </c>
      <c r="Y39" t="n">
        <v>11784.9847031783</v>
      </c>
      <c r="Z39" t="n">
        <v>12855.6980131303</v>
      </c>
      <c r="AA39" t="n">
        <v>12882.4924847193</v>
      </c>
      <c r="AB39" t="n">
        <v>12403.377799583</v>
      </c>
      <c r="AC39" t="n">
        <v>11049.4736372177</v>
      </c>
      <c r="AD39" t="n">
        <v>9121.61237055361</v>
      </c>
      <c r="AE39" t="n">
        <v>8638.93273372337</v>
      </c>
      <c r="AF39" t="n">
        <v>7056.70810793384</v>
      </c>
    </row>
    <row r="40">
      <c r="A40" t="s">
        <v>240</v>
      </c>
      <c r="B40" t="s">
        <v>448</v>
      </c>
      <c r="C40" t="s">
        <v>317</v>
      </c>
      <c r="D40" t="s">
        <v>449</v>
      </c>
      <c r="E40" t="s">
        <v>318</v>
      </c>
      <c r="F40" t="n">
        <v>47060.0981831672</v>
      </c>
      <c r="G40" t="n">
        <v>48876.8325172719</v>
      </c>
      <c r="H40" t="n">
        <v>50727.9342004962</v>
      </c>
      <c r="I40" t="n">
        <v>52802.8383093279</v>
      </c>
      <c r="J40" t="n">
        <v>55113.793319828</v>
      </c>
      <c r="K40" t="n">
        <v>55762.3681476341</v>
      </c>
      <c r="L40" t="n">
        <v>56530.7461247288</v>
      </c>
      <c r="M40" t="n">
        <v>57617.120597159</v>
      </c>
      <c r="N40" t="n">
        <v>59058.5015391503</v>
      </c>
      <c r="O40" t="n">
        <v>61611.7826584465</v>
      </c>
      <c r="P40" t="n">
        <v>66116.3326395815</v>
      </c>
      <c r="Q40" t="n">
        <v>71331.0038375687</v>
      </c>
      <c r="R40" t="n">
        <v>77714.7097150169</v>
      </c>
      <c r="S40" t="n">
        <v>80874.4109689927</v>
      </c>
      <c r="T40" t="n">
        <v>82953.074371613</v>
      </c>
      <c r="U40" t="n">
        <v>85345.9266988527</v>
      </c>
      <c r="V40" t="n">
        <v>88315.8964478829</v>
      </c>
      <c r="W40" t="n">
        <v>95965.4477778597</v>
      </c>
      <c r="X40" t="n">
        <v>100734.204257463</v>
      </c>
      <c r="Y40" t="n">
        <v>104897.814185444</v>
      </c>
      <c r="Z40" t="n">
        <v>102107.120567063</v>
      </c>
      <c r="AA40" t="n">
        <v>100883.36036038</v>
      </c>
      <c r="AB40" t="n">
        <v>102830.315561013</v>
      </c>
      <c r="AC40" t="n">
        <v>104150.631114504</v>
      </c>
      <c r="AD40" t="n">
        <v>105220.062181014</v>
      </c>
      <c r="AE40" t="n">
        <v>106436.121102508</v>
      </c>
      <c r="AF40" t="n">
        <v>109729.719643483</v>
      </c>
    </row>
    <row r="41">
      <c r="A41" t="s">
        <v>240</v>
      </c>
      <c r="B41" t="s">
        <v>450</v>
      </c>
      <c r="C41" t="s">
        <v>317</v>
      </c>
      <c r="D41" t="s">
        <v>451</v>
      </c>
      <c r="E41" t="s">
        <v>318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</row>
    <row r="42">
      <c r="A42" t="s">
        <v>240</v>
      </c>
      <c r="B42" t="s">
        <v>452</v>
      </c>
      <c r="C42" t="s">
        <v>317</v>
      </c>
      <c r="D42" t="s">
        <v>453</v>
      </c>
      <c r="E42" t="s">
        <v>318</v>
      </c>
      <c r="F42" t="n">
        <v>10058.6681326197</v>
      </c>
      <c r="G42" t="n">
        <v>10855.7383832324</v>
      </c>
      <c r="H42" t="n">
        <v>11700.6861618385</v>
      </c>
      <c r="I42" t="n">
        <v>12645.5031792366</v>
      </c>
      <c r="J42" t="n">
        <v>13603.1447086964</v>
      </c>
      <c r="K42" t="n">
        <v>14813.4479080852</v>
      </c>
      <c r="L42" t="n">
        <v>17011.8978899234</v>
      </c>
      <c r="M42" t="n">
        <v>19208.4534526376</v>
      </c>
      <c r="N42" t="n">
        <v>21491.5975298432</v>
      </c>
      <c r="O42" t="n">
        <v>23226.2300224093</v>
      </c>
      <c r="P42" t="n">
        <v>25932.4934403405</v>
      </c>
      <c r="Q42" t="n">
        <v>27773.7889580878</v>
      </c>
      <c r="R42" t="n">
        <v>30231.0430482036</v>
      </c>
      <c r="S42" t="n">
        <v>32244.3508091422</v>
      </c>
      <c r="T42" t="n">
        <v>33053.646309498</v>
      </c>
      <c r="U42" t="n">
        <v>33691.4039349104</v>
      </c>
      <c r="V42" t="n">
        <v>33885.4210888326</v>
      </c>
      <c r="W42" t="n">
        <v>34055.3574184695</v>
      </c>
      <c r="X42" t="n">
        <v>34371.9728446727</v>
      </c>
      <c r="Y42" t="n">
        <v>35023.7729032841</v>
      </c>
      <c r="Z42" t="n">
        <v>35271.2369293394</v>
      </c>
      <c r="AA42" t="n">
        <v>34636.6121289956</v>
      </c>
      <c r="AB42" t="n">
        <v>34993.5433427229</v>
      </c>
      <c r="AC42" t="n">
        <v>35974.8091227565</v>
      </c>
      <c r="AD42" t="n">
        <v>36745.6802546389</v>
      </c>
      <c r="AE42" t="n">
        <v>36856.2316960271</v>
      </c>
      <c r="AF42" t="n">
        <v>36919.4852202626</v>
      </c>
    </row>
    <row r="43">
      <c r="A43" t="s">
        <v>240</v>
      </c>
      <c r="B43" t="s">
        <v>454</v>
      </c>
      <c r="C43" t="s">
        <v>317</v>
      </c>
      <c r="D43" t="s">
        <v>455</v>
      </c>
      <c r="E43" t="s">
        <v>318</v>
      </c>
      <c r="F43" t="n">
        <v>18455.1349083254</v>
      </c>
      <c r="G43" t="n">
        <v>20705.0497314512</v>
      </c>
      <c r="H43" t="n">
        <v>23134.5068728217</v>
      </c>
      <c r="I43" t="n">
        <v>25967.5386320146</v>
      </c>
      <c r="J43" t="n">
        <v>28933.8918035875</v>
      </c>
      <c r="K43" t="n">
        <v>34739.1305731288</v>
      </c>
      <c r="L43" t="n">
        <v>40663.7968908579</v>
      </c>
      <c r="M43" t="n">
        <v>46178.6787577407</v>
      </c>
      <c r="N43" t="n">
        <v>52246.5778105705</v>
      </c>
      <c r="O43" t="n">
        <v>58228.2222265108</v>
      </c>
      <c r="P43" t="n">
        <v>64960.8682670396</v>
      </c>
      <c r="Q43" t="n">
        <v>71139.1790908256</v>
      </c>
      <c r="R43" t="n">
        <v>75653.3299822355</v>
      </c>
      <c r="S43" t="n">
        <v>76955.0319664275</v>
      </c>
      <c r="T43" t="n">
        <v>73746.6689191814</v>
      </c>
      <c r="U43" t="n">
        <v>71396.633117577</v>
      </c>
      <c r="V43" t="n">
        <v>69393.7195725567</v>
      </c>
      <c r="W43" t="n">
        <v>67326.2906079698</v>
      </c>
      <c r="X43" t="n">
        <v>67429.2533611809</v>
      </c>
      <c r="Y43" t="n">
        <v>70621.5559441592</v>
      </c>
      <c r="Z43" t="n">
        <v>73825.4351475624</v>
      </c>
      <c r="AA43" t="n">
        <v>71051.2648247092</v>
      </c>
      <c r="AB43" t="n">
        <v>72868.3264467292</v>
      </c>
      <c r="AC43" t="n">
        <v>76444.4865681826</v>
      </c>
      <c r="AD43" t="n">
        <v>80812.6855991413</v>
      </c>
      <c r="AE43" t="n">
        <v>81495.6000810092</v>
      </c>
      <c r="AF43" t="n">
        <v>82783.5834806831</v>
      </c>
    </row>
    <row r="44">
      <c r="A44" t="s">
        <v>240</v>
      </c>
      <c r="B44" t="s">
        <v>456</v>
      </c>
      <c r="C44" t="s">
        <v>317</v>
      </c>
      <c r="D44" t="s">
        <v>457</v>
      </c>
      <c r="E44" t="s">
        <v>318</v>
      </c>
      <c r="F44" t="n">
        <v>720316.743073413</v>
      </c>
      <c r="G44" t="n">
        <v>755080.542893644</v>
      </c>
      <c r="H44" t="n">
        <v>793938.071969373</v>
      </c>
      <c r="I44" t="n">
        <v>839956.544953568</v>
      </c>
      <c r="J44" t="n">
        <v>892879.16137357</v>
      </c>
      <c r="K44" t="n">
        <v>944458.557622603</v>
      </c>
      <c r="L44" t="n">
        <v>992127.775422879</v>
      </c>
      <c r="M44" t="n">
        <v>1034766.00963082</v>
      </c>
      <c r="N44" t="n">
        <v>1079212.62710305</v>
      </c>
      <c r="O44" t="n">
        <v>1126216.93958032</v>
      </c>
      <c r="P44" t="n">
        <v>1176385.48782397</v>
      </c>
      <c r="Q44" t="n">
        <v>1231127.42246176</v>
      </c>
      <c r="R44" t="n">
        <v>1284632.26380157</v>
      </c>
      <c r="S44" t="n">
        <v>1330323.49843343</v>
      </c>
      <c r="T44" t="n">
        <v>1338901.44309718</v>
      </c>
      <c r="U44" t="n">
        <v>1347076.79688095</v>
      </c>
      <c r="V44" t="n">
        <v>1352637.72040097</v>
      </c>
      <c r="W44" t="n">
        <v>1350327.49193485</v>
      </c>
      <c r="X44" t="n">
        <v>1349571.2302613</v>
      </c>
      <c r="Y44" t="n">
        <v>1352381.37317363</v>
      </c>
      <c r="Z44" t="n">
        <v>1365877.19032835</v>
      </c>
      <c r="AA44" t="n">
        <v>1380651.51194739</v>
      </c>
      <c r="AB44" t="n">
        <v>1397864.17349251</v>
      </c>
      <c r="AC44" t="n">
        <v>1417236.14169095</v>
      </c>
      <c r="AD44" t="n">
        <v>1441354.59464482</v>
      </c>
      <c r="AE44" t="n">
        <v>1446508.37223855</v>
      </c>
      <c r="AF44" t="n">
        <v>1450336.67325565</v>
      </c>
    </row>
    <row r="45">
      <c r="A45" t="s">
        <v>240</v>
      </c>
      <c r="B45" t="s">
        <v>458</v>
      </c>
      <c r="C45" t="s">
        <v>317</v>
      </c>
      <c r="D45" t="s">
        <v>459</v>
      </c>
      <c r="E45" t="s">
        <v>318</v>
      </c>
      <c r="F45" t="n">
        <v>666591.317813622</v>
      </c>
      <c r="G45" t="n">
        <v>701010.303558473</v>
      </c>
      <c r="H45" t="n">
        <v>739326.346781161</v>
      </c>
      <c r="I45" t="n">
        <v>784348.904239043</v>
      </c>
      <c r="J45" t="n">
        <v>835974.250349352</v>
      </c>
      <c r="K45" t="n">
        <v>886747.85522265</v>
      </c>
      <c r="L45" t="n">
        <v>934112.399577809</v>
      </c>
      <c r="M45" t="n">
        <v>976221.12480714</v>
      </c>
      <c r="N45" t="n">
        <v>1019885.20479041</v>
      </c>
      <c r="O45" t="n">
        <v>1065969.0254201</v>
      </c>
      <c r="P45" t="n">
        <v>1115014.38153825</v>
      </c>
      <c r="Q45" t="n">
        <v>1169303.66135915</v>
      </c>
      <c r="R45" t="n">
        <v>1222221.66423325</v>
      </c>
      <c r="S45" t="n">
        <v>1266758.7992108</v>
      </c>
      <c r="T45" t="n">
        <v>1274127.0747746</v>
      </c>
      <c r="U45" t="n">
        <v>1281907.46600245</v>
      </c>
      <c r="V45" t="n">
        <v>1287334.33033016</v>
      </c>
      <c r="W45" t="n">
        <v>1285169.61515365</v>
      </c>
      <c r="X45" t="n">
        <v>1284673.93137216</v>
      </c>
      <c r="Y45" t="n">
        <v>1287541.33406347</v>
      </c>
      <c r="Z45" t="n">
        <v>1300633.96531623</v>
      </c>
      <c r="AA45" t="n">
        <v>1313927.21960287</v>
      </c>
      <c r="AB45" t="n">
        <v>1329252.52624904</v>
      </c>
      <c r="AC45" t="n">
        <v>1346752.27743258</v>
      </c>
      <c r="AD45" t="n">
        <v>1369961.67942475</v>
      </c>
      <c r="AE45" t="n">
        <v>1374404.29198715</v>
      </c>
      <c r="AF45" t="n">
        <v>1377626.42034778</v>
      </c>
    </row>
    <row r="46">
      <c r="A46" t="s">
        <v>240</v>
      </c>
      <c r="B46" t="s">
        <v>460</v>
      </c>
      <c r="C46" t="s">
        <v>317</v>
      </c>
      <c r="D46" t="s">
        <v>461</v>
      </c>
      <c r="E46" t="s">
        <v>318</v>
      </c>
      <c r="F46" t="n">
        <v>8571.41643710041</v>
      </c>
      <c r="G46" t="n">
        <v>10025.3291784882</v>
      </c>
      <c r="H46" t="n">
        <v>11609.6148267864</v>
      </c>
      <c r="I46" t="n">
        <v>13497.5534129743</v>
      </c>
      <c r="J46" t="n">
        <v>15503.5024233704</v>
      </c>
      <c r="K46" t="n">
        <v>20070.7560186569</v>
      </c>
      <c r="L46" t="n">
        <v>23813.2892581141</v>
      </c>
      <c r="M46" t="n">
        <v>27151.3738451124</v>
      </c>
      <c r="N46" t="n">
        <v>30956.7779189434</v>
      </c>
      <c r="O46" t="n">
        <v>35224.1079835132</v>
      </c>
      <c r="P46" t="n">
        <v>39275.9854098581</v>
      </c>
      <c r="Q46" t="n">
        <v>43652.9830747141</v>
      </c>
      <c r="R46" t="n">
        <v>45697.8219012827</v>
      </c>
      <c r="S46" t="n">
        <v>44913.8390323769</v>
      </c>
      <c r="T46" t="n">
        <v>40770.7143445821</v>
      </c>
      <c r="U46" t="n">
        <v>37718.1880377291</v>
      </c>
      <c r="V46" t="n">
        <v>35480.1229067669</v>
      </c>
      <c r="W46" t="n">
        <v>33200.214466091</v>
      </c>
      <c r="X46" t="n">
        <v>32977.3138955054</v>
      </c>
      <c r="Y46" t="n">
        <v>35543.885088553</v>
      </c>
      <c r="Z46" t="n">
        <v>38536.0717093858</v>
      </c>
      <c r="AA46" t="n">
        <v>36383.3381818219</v>
      </c>
      <c r="AB46" t="n">
        <v>37846.994670871</v>
      </c>
      <c r="AC46" t="n">
        <v>40448.6610629493</v>
      </c>
      <c r="AD46" t="n">
        <v>44064.3225831116</v>
      </c>
      <c r="AE46" t="n">
        <v>44639.3683849822</v>
      </c>
      <c r="AF46" t="n">
        <v>45864.0982604205</v>
      </c>
    </row>
    <row r="47">
      <c r="A47" t="s">
        <v>240</v>
      </c>
      <c r="B47" t="s">
        <v>462</v>
      </c>
      <c r="C47" t="s">
        <v>317</v>
      </c>
      <c r="D47" t="s">
        <v>463</v>
      </c>
      <c r="E47" t="s">
        <v>318</v>
      </c>
      <c r="F47" t="n">
        <v>220651.806801279</v>
      </c>
      <c r="G47" t="n">
        <v>230042.002173486</v>
      </c>
      <c r="H47" t="n">
        <v>240083.631436647</v>
      </c>
      <c r="I47" t="n">
        <v>251225.731298492</v>
      </c>
      <c r="J47" t="n">
        <v>262636.245456321</v>
      </c>
      <c r="K47" t="n">
        <v>273257.735784414</v>
      </c>
      <c r="L47" t="n">
        <v>285279.854489244</v>
      </c>
      <c r="M47" t="n">
        <v>299456.981998174</v>
      </c>
      <c r="N47" t="n">
        <v>313650.22369501</v>
      </c>
      <c r="O47" t="n">
        <v>326924.742057456</v>
      </c>
      <c r="P47" t="n">
        <v>342589.502031759</v>
      </c>
      <c r="Q47" t="n">
        <v>358011.172032166</v>
      </c>
      <c r="R47" t="n">
        <v>375535.381765768</v>
      </c>
      <c r="S47" t="n">
        <v>392795.664521062</v>
      </c>
      <c r="T47" t="n">
        <v>413181.843271743</v>
      </c>
      <c r="U47" t="n">
        <v>429335.927616101</v>
      </c>
      <c r="V47" t="n">
        <v>437424.694372775</v>
      </c>
      <c r="W47" t="n">
        <v>437894.501423479</v>
      </c>
      <c r="X47" t="n">
        <v>434217.207813427</v>
      </c>
      <c r="Y47" t="n">
        <v>430433.927192903</v>
      </c>
      <c r="Z47" t="n">
        <v>431754.321057997</v>
      </c>
      <c r="AA47" t="n">
        <v>428401.383709716</v>
      </c>
      <c r="AB47" t="n">
        <v>425639.61381722</v>
      </c>
      <c r="AC47" t="n">
        <v>424698.012100003</v>
      </c>
      <c r="AD47" t="n">
        <v>423229.7812195</v>
      </c>
      <c r="AE47" t="n">
        <v>423485.967005387</v>
      </c>
      <c r="AF47" t="n">
        <v>425392.461261861</v>
      </c>
    </row>
    <row r="48">
      <c r="A48" t="s">
        <v>240</v>
      </c>
      <c r="B48" t="s">
        <v>464</v>
      </c>
      <c r="C48" t="s">
        <v>317</v>
      </c>
      <c r="D48" t="s">
        <v>465</v>
      </c>
      <c r="E48" t="s">
        <v>318</v>
      </c>
      <c r="F48" t="n">
        <v>272717.474444027</v>
      </c>
      <c r="G48" t="n">
        <v>283962.952356015</v>
      </c>
      <c r="H48" t="n">
        <v>295717.284503328</v>
      </c>
      <c r="I48" t="n">
        <v>309060.460643101</v>
      </c>
      <c r="J48" t="n">
        <v>322954.734990416</v>
      </c>
      <c r="K48" t="n">
        <v>337423.273673473</v>
      </c>
      <c r="L48" t="n">
        <v>353454.50863674</v>
      </c>
      <c r="M48" t="n">
        <v>372101.2049095</v>
      </c>
      <c r="N48" t="n">
        <v>391081.623684711</v>
      </c>
      <c r="O48" t="n">
        <v>409420.908967281</v>
      </c>
      <c r="P48" t="n">
        <v>430406.181715158</v>
      </c>
      <c r="Q48" t="n">
        <v>452208.601327335</v>
      </c>
      <c r="R48" t="n">
        <v>476976.401537771</v>
      </c>
      <c r="S48" t="n">
        <v>500650.652871224</v>
      </c>
      <c r="T48" t="n">
        <v>526664.043131542</v>
      </c>
      <c r="U48" t="n">
        <v>546116.195150364</v>
      </c>
      <c r="V48" t="n">
        <v>556777.111125553</v>
      </c>
      <c r="W48" t="n">
        <v>556553.387793028</v>
      </c>
      <c r="X48" t="n">
        <v>554463.839207649</v>
      </c>
      <c r="Y48" t="n">
        <v>551488.143946911</v>
      </c>
      <c r="Z48" t="n">
        <v>553841.27582</v>
      </c>
      <c r="AA48" t="n">
        <v>551276.429888042</v>
      </c>
      <c r="AB48" t="n">
        <v>548376.863099351</v>
      </c>
      <c r="AC48" t="n">
        <v>547955.740238794</v>
      </c>
      <c r="AD48" t="n">
        <v>547687.049160583</v>
      </c>
      <c r="AE48" t="n">
        <v>549602.894432318</v>
      </c>
      <c r="AF48" t="n">
        <v>553000.41828865</v>
      </c>
    </row>
    <row r="49">
      <c r="A49" t="s">
        <v>240</v>
      </c>
      <c r="B49" t="s">
        <v>466</v>
      </c>
      <c r="C49" t="s">
        <v>317</v>
      </c>
      <c r="D49" t="s">
        <v>467</v>
      </c>
      <c r="E49" t="s">
        <v>318</v>
      </c>
      <c r="F49" t="n">
        <v>22520.2352312096</v>
      </c>
      <c r="G49" t="n">
        <v>24242.8327364412</v>
      </c>
      <c r="H49" t="n">
        <v>25877.484195905</v>
      </c>
      <c r="I49" t="n">
        <v>27606.6979877903</v>
      </c>
      <c r="J49" t="n">
        <v>29358.3528537276</v>
      </c>
      <c r="K49" t="n">
        <v>31974.2667231735</v>
      </c>
      <c r="L49" t="n">
        <v>34515.3613510803</v>
      </c>
      <c r="M49" t="n">
        <v>37337.324062459</v>
      </c>
      <c r="N49" t="n">
        <v>40356.9747450435</v>
      </c>
      <c r="O49" t="n">
        <v>43674.7039875645</v>
      </c>
      <c r="P49" t="n">
        <v>46920.0080514676</v>
      </c>
      <c r="Q49" t="n">
        <v>50206.1971599107</v>
      </c>
      <c r="R49" t="n">
        <v>53754.5923495707</v>
      </c>
      <c r="S49" t="n">
        <v>56984.4936609564</v>
      </c>
      <c r="T49" t="n">
        <v>59929.625852431</v>
      </c>
      <c r="U49" t="n">
        <v>61712.4771829168</v>
      </c>
      <c r="V49" t="n">
        <v>62578.6125036707</v>
      </c>
      <c r="W49" t="n">
        <v>61734.6805667974</v>
      </c>
      <c r="X49" t="n">
        <v>62891.2086758627</v>
      </c>
      <c r="Y49" t="n">
        <v>63631.3264479807</v>
      </c>
      <c r="Z49" t="n">
        <v>64193.023631963</v>
      </c>
      <c r="AA49" t="n">
        <v>64420.8732857321</v>
      </c>
      <c r="AB49" t="n">
        <v>64448.1034603667</v>
      </c>
      <c r="AC49" t="n">
        <v>64631.4959891362</v>
      </c>
      <c r="AD49" t="n">
        <v>65098.3741576952</v>
      </c>
      <c r="AE49" t="n">
        <v>65441.9862437228</v>
      </c>
      <c r="AF49" t="n">
        <v>66114.5010524552</v>
      </c>
    </row>
    <row r="50">
      <c r="A50" t="s">
        <v>240</v>
      </c>
      <c r="B50" t="s">
        <v>468</v>
      </c>
      <c r="C50" t="s">
        <v>317</v>
      </c>
      <c r="D50" t="s">
        <v>469</v>
      </c>
      <c r="E50" t="s">
        <v>318</v>
      </c>
      <c r="F50" t="n">
        <v>29449.729405665</v>
      </c>
      <c r="G50" t="n">
        <v>29613.0622011277</v>
      </c>
      <c r="H50" t="n">
        <v>29724.7749717012</v>
      </c>
      <c r="I50" t="n">
        <v>30221.6436747266</v>
      </c>
      <c r="J50" t="n">
        <v>30971.7522074657</v>
      </c>
      <c r="K50" t="n">
        <v>32196.4429383676</v>
      </c>
      <c r="L50" t="n">
        <v>33658.6518289803</v>
      </c>
      <c r="M50" t="n">
        <v>35302.8454113003</v>
      </c>
      <c r="N50" t="n">
        <v>37065.2803511747</v>
      </c>
      <c r="O50" t="n">
        <v>38806.623639833</v>
      </c>
      <c r="P50" t="n">
        <v>40878.8230152234</v>
      </c>
      <c r="Q50" t="n">
        <v>43971.8285106157</v>
      </c>
      <c r="R50" t="n">
        <v>47672.7315968942</v>
      </c>
      <c r="S50" t="n">
        <v>50861.4015336445</v>
      </c>
      <c r="T50" t="n">
        <v>53543.1735263866</v>
      </c>
      <c r="U50" t="n">
        <v>55056.4683122494</v>
      </c>
      <c r="V50" t="n">
        <v>56762.0219120699</v>
      </c>
      <c r="W50" t="n">
        <v>56911.5304465227</v>
      </c>
      <c r="X50" t="n">
        <v>57342.6722691909</v>
      </c>
      <c r="Y50" t="n">
        <v>57412.588586244</v>
      </c>
      <c r="Z50" t="n">
        <v>57884.4751242737</v>
      </c>
      <c r="AA50" t="n">
        <v>58445.5424434291</v>
      </c>
      <c r="AB50" t="n">
        <v>58280.397337689</v>
      </c>
      <c r="AC50" t="n">
        <v>58618.0651061154</v>
      </c>
      <c r="AD50" t="n">
        <v>59354.2344350822</v>
      </c>
      <c r="AE50" t="n">
        <v>60674.9411832075</v>
      </c>
      <c r="AF50" t="n">
        <v>61493.4559743342</v>
      </c>
    </row>
    <row r="51">
      <c r="A51" t="s">
        <v>240</v>
      </c>
      <c r="B51" t="s">
        <v>470</v>
      </c>
      <c r="C51" t="s">
        <v>317</v>
      </c>
      <c r="D51" t="s">
        <v>471</v>
      </c>
      <c r="E51" t="s">
        <v>318</v>
      </c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</row>
    <row r="52">
      <c r="A52" t="s">
        <v>240</v>
      </c>
      <c r="B52" t="s">
        <v>472</v>
      </c>
      <c r="C52" t="s">
        <v>317</v>
      </c>
      <c r="D52" t="s">
        <v>473</v>
      </c>
      <c r="E52" t="s">
        <v>318</v>
      </c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</row>
    <row r="53">
      <c r="A53" t="s">
        <v>240</v>
      </c>
      <c r="B53" t="s">
        <v>474</v>
      </c>
      <c r="C53" t="s">
        <v>317</v>
      </c>
      <c r="D53" t="s">
        <v>475</v>
      </c>
      <c r="E53" t="s">
        <v>318</v>
      </c>
      <c r="F53" t="n">
        <v>23886.7555977646</v>
      </c>
      <c r="G53" t="n">
        <v>25452.8401704585</v>
      </c>
      <c r="H53" t="n">
        <v>27176.0607617278</v>
      </c>
      <c r="I53" t="n">
        <v>29212.6984479911</v>
      </c>
      <c r="J53" t="n">
        <v>31554.2553274237</v>
      </c>
      <c r="K53" t="n">
        <v>34123.7659736617</v>
      </c>
      <c r="L53" t="n">
        <v>36716.1056603255</v>
      </c>
      <c r="M53" t="n">
        <v>39324.3914072749</v>
      </c>
      <c r="N53" t="n">
        <v>42562.389266374</v>
      </c>
      <c r="O53" t="n">
        <v>45769.2561650957</v>
      </c>
      <c r="P53" t="n">
        <v>49284.0466570887</v>
      </c>
      <c r="Q53" t="n">
        <v>54328.653689161</v>
      </c>
      <c r="R53" t="n">
        <v>58720.5979278827</v>
      </c>
      <c r="S53" t="n">
        <v>63203.3557080243</v>
      </c>
      <c r="T53" t="n">
        <v>67473.4123085182</v>
      </c>
      <c r="U53" t="n">
        <v>70227.6778180961</v>
      </c>
      <c r="V53" t="n">
        <v>69557.0600330954</v>
      </c>
      <c r="W53" t="n">
        <v>68139.2227093778</v>
      </c>
      <c r="X53" t="n">
        <v>66940.4601046856</v>
      </c>
      <c r="Y53" t="n">
        <v>65940.6430146151</v>
      </c>
      <c r="Z53" t="n">
        <v>65092.8097959212</v>
      </c>
      <c r="AA53" t="n">
        <v>64003.6354225555</v>
      </c>
      <c r="AB53" t="n">
        <v>62862.7720823576</v>
      </c>
      <c r="AC53" t="n">
        <v>62179.3111087466</v>
      </c>
      <c r="AD53" t="n">
        <v>61934.1403326157</v>
      </c>
      <c r="AE53" t="n">
        <v>60750.3123135125</v>
      </c>
      <c r="AF53" t="n">
        <v>61177.4594125843</v>
      </c>
    </row>
    <row r="54">
      <c r="A54" t="s">
        <v>240</v>
      </c>
      <c r="B54" t="s">
        <v>476</v>
      </c>
      <c r="C54" t="s">
        <v>317</v>
      </c>
      <c r="D54" t="s">
        <v>477</v>
      </c>
      <c r="E54" t="s">
        <v>318</v>
      </c>
      <c r="F54" t="n">
        <v>30975.0109260345</v>
      </c>
      <c r="G54" t="n">
        <v>32972.5565412898</v>
      </c>
      <c r="H54" t="n">
        <v>35180.4772442471</v>
      </c>
      <c r="I54" t="n">
        <v>37753.3667956377</v>
      </c>
      <c r="J54" t="n">
        <v>40615.672124784</v>
      </c>
      <c r="K54" t="n">
        <v>43372.2728949744</v>
      </c>
      <c r="L54" t="n">
        <v>46329.863923385</v>
      </c>
      <c r="M54" t="n">
        <v>49311.7621777067</v>
      </c>
      <c r="N54" t="n">
        <v>52977.6855650042</v>
      </c>
      <c r="O54" t="n">
        <v>56560.822501573</v>
      </c>
      <c r="P54" t="n">
        <v>60386.8564098986</v>
      </c>
      <c r="Q54" t="n">
        <v>65882.8123370212</v>
      </c>
      <c r="R54" t="n">
        <v>70809.4804765435</v>
      </c>
      <c r="S54" t="n">
        <v>75776.883905332</v>
      </c>
      <c r="T54" t="n">
        <v>80039.8649916496</v>
      </c>
      <c r="U54" t="n">
        <v>82435.369998194</v>
      </c>
      <c r="V54" t="n">
        <v>81430.0050574058</v>
      </c>
      <c r="W54" t="n">
        <v>80009.3581597822</v>
      </c>
      <c r="X54" t="n">
        <v>78903.6764848682</v>
      </c>
      <c r="Y54" t="n">
        <v>78103.3926357174</v>
      </c>
      <c r="Z54" t="n">
        <v>77456.8672534437</v>
      </c>
      <c r="AA54" t="n">
        <v>76596.1787933926</v>
      </c>
      <c r="AB54" t="n">
        <v>75816.5681891773</v>
      </c>
      <c r="AC54" t="n">
        <v>75424.3697167538</v>
      </c>
      <c r="AD54" t="n">
        <v>75375.2185418951</v>
      </c>
      <c r="AE54" t="n">
        <v>74400.1636213497</v>
      </c>
      <c r="AF54" t="n">
        <v>74561.9458793495</v>
      </c>
    </row>
    <row r="55">
      <c r="A55" t="s">
        <v>240</v>
      </c>
      <c r="B55" t="s">
        <v>478</v>
      </c>
      <c r="C55" t="s">
        <v>317</v>
      </c>
      <c r="D55" t="s">
        <v>479</v>
      </c>
      <c r="E55" t="s">
        <v>318</v>
      </c>
      <c r="F55" t="n">
        <v>7036.84993854457</v>
      </c>
      <c r="G55" t="n">
        <v>7466.75303590096</v>
      </c>
      <c r="H55" t="n">
        <v>7949.13409218464</v>
      </c>
      <c r="I55" t="n">
        <v>8484.36973910255</v>
      </c>
      <c r="J55" t="n">
        <v>9008.68534684316</v>
      </c>
      <c r="K55" t="n">
        <v>9215.47946958203</v>
      </c>
      <c r="L55" t="n">
        <v>9589.9604016755</v>
      </c>
      <c r="M55" t="n">
        <v>9970.87828753456</v>
      </c>
      <c r="N55" t="n">
        <v>10406.5014823113</v>
      </c>
      <c r="O55" t="n">
        <v>10789.5640184089</v>
      </c>
      <c r="P55" t="n">
        <v>11106.2782755219</v>
      </c>
      <c r="Q55" t="n">
        <v>11560.5267479271</v>
      </c>
      <c r="R55" t="n">
        <v>12094.7783999987</v>
      </c>
      <c r="S55" t="n">
        <v>12577.8552712348</v>
      </c>
      <c r="T55" t="n">
        <v>12565.7041015087</v>
      </c>
      <c r="U55" t="n">
        <v>12205.210060766</v>
      </c>
      <c r="V55" t="n">
        <v>11870.2070091194</v>
      </c>
      <c r="W55" t="n">
        <v>11868.0501986144</v>
      </c>
      <c r="X55" t="n">
        <v>11961.3592570273</v>
      </c>
      <c r="Y55" t="n">
        <v>12161.7004426563</v>
      </c>
      <c r="Z55" t="n">
        <v>12363.5758868604</v>
      </c>
      <c r="AA55" t="n">
        <v>12591.7873498181</v>
      </c>
      <c r="AB55" t="n">
        <v>12951.2062313631</v>
      </c>
      <c r="AC55" t="n">
        <v>13242.4195697336</v>
      </c>
      <c r="AD55" t="n">
        <v>13439.2372501311</v>
      </c>
      <c r="AE55" t="n">
        <v>13649.8513078372</v>
      </c>
      <c r="AF55" t="n">
        <v>13384.4864667651</v>
      </c>
    </row>
    <row r="56">
      <c r="A56" t="s">
        <v>240</v>
      </c>
      <c r="B56" t="s">
        <v>480</v>
      </c>
      <c r="C56" t="s">
        <v>317</v>
      </c>
      <c r="D56" t="s">
        <v>481</v>
      </c>
      <c r="E56" t="s">
        <v>318</v>
      </c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</row>
    <row r="57">
      <c r="A57" t="s">
        <v>240</v>
      </c>
      <c r="B57" t="s">
        <v>482</v>
      </c>
      <c r="C57" t="s">
        <v>317</v>
      </c>
      <c r="D57" t="s">
        <v>483</v>
      </c>
      <c r="E57" t="s">
        <v>318</v>
      </c>
      <c r="F57" t="n">
        <v>1039130.89037417</v>
      </c>
      <c r="G57" t="n">
        <v>1087000.88738914</v>
      </c>
      <c r="H57" t="n">
        <v>1139546.94160848</v>
      </c>
      <c r="I57" t="n">
        <v>1201100.23758835</v>
      </c>
      <c r="J57" t="n">
        <v>1270415.87105021</v>
      </c>
      <c r="K57" t="n">
        <v>1337325.56537947</v>
      </c>
      <c r="L57" t="n">
        <v>1401882.21831002</v>
      </c>
      <c r="M57" t="n">
        <v>1464224.99253563</v>
      </c>
      <c r="N57" t="n">
        <v>1529066.14225287</v>
      </c>
      <c r="O57" t="n">
        <v>1596937.15252793</v>
      </c>
      <c r="P57" t="n">
        <v>1672550.09238232</v>
      </c>
      <c r="Q57" t="n">
        <v>1754291.32859377</v>
      </c>
      <c r="R57" t="n">
        <v>1838986.6451946</v>
      </c>
      <c r="S57" t="n">
        <v>1911551.4821483</v>
      </c>
      <c r="T57" t="n">
        <v>1948416.02248672</v>
      </c>
      <c r="U57" t="n">
        <v>1978512.97869097</v>
      </c>
      <c r="V57" t="n">
        <v>1997741.16014396</v>
      </c>
      <c r="W57" t="n">
        <v>2002890.40881882</v>
      </c>
      <c r="X57" t="n">
        <v>2004814.1929654</v>
      </c>
      <c r="Y57" t="n">
        <v>2008814.7040658</v>
      </c>
      <c r="Z57" t="n">
        <v>2021849.23282635</v>
      </c>
      <c r="AA57" t="n">
        <v>2032824.46727006</v>
      </c>
      <c r="AB57" t="n">
        <v>2049098.61321006</v>
      </c>
      <c r="AC57" t="n">
        <v>2069367.61672954</v>
      </c>
      <c r="AD57" t="n">
        <v>2094258.20534774</v>
      </c>
      <c r="AE57" t="n">
        <v>2102547.38778414</v>
      </c>
      <c r="AF57" t="n">
        <v>2113066.8111964</v>
      </c>
    </row>
    <row r="58">
      <c r="A58" t="s">
        <v>240</v>
      </c>
      <c r="B58" t="s">
        <v>484</v>
      </c>
      <c r="C58" t="s">
        <v>317</v>
      </c>
      <c r="D58" t="s">
        <v>485</v>
      </c>
      <c r="E58" t="s">
        <v>318</v>
      </c>
      <c r="F58" t="n">
        <v>1039132.9859449</v>
      </c>
      <c r="G58" t="n">
        <v>1087003.07949725</v>
      </c>
      <c r="H58" t="n">
        <v>1139549.23968396</v>
      </c>
      <c r="I58" t="n">
        <v>1201102.65979572</v>
      </c>
      <c r="J58" t="n">
        <v>1270418.43304346</v>
      </c>
      <c r="K58" t="n">
        <v>1337328.26230663</v>
      </c>
      <c r="L58" t="n">
        <v>1401885.04542581</v>
      </c>
      <c r="M58" t="n">
        <v>1464227.10481147</v>
      </c>
      <c r="N58" t="n">
        <v>1529068.34806788</v>
      </c>
      <c r="O58" t="n">
        <v>1596939.45625296</v>
      </c>
      <c r="P58" t="n">
        <v>1672552.5051858</v>
      </c>
      <c r="Q58" t="n">
        <v>1754293.85931631</v>
      </c>
      <c r="R58" t="n">
        <v>1838989.29809772</v>
      </c>
      <c r="S58" t="n">
        <v>1911554.23973271</v>
      </c>
      <c r="T58" t="n">
        <v>1948418.83325153</v>
      </c>
      <c r="U58" t="n">
        <v>1978515.83287334</v>
      </c>
      <c r="V58" t="n">
        <v>1997741.16014395</v>
      </c>
      <c r="W58" t="n">
        <v>2002890.40881882</v>
      </c>
      <c r="X58" t="n">
        <v>2004814.1929654</v>
      </c>
      <c r="Y58" t="n">
        <v>2008814.7040658</v>
      </c>
      <c r="Z58" t="n">
        <v>2021849.23282635</v>
      </c>
      <c r="AA58" t="n">
        <v>2032824.46727005</v>
      </c>
      <c r="AB58" t="n">
        <v>2049098.61321006</v>
      </c>
      <c r="AC58" t="n">
        <v>2069367.61672954</v>
      </c>
      <c r="AD58" t="n">
        <v>2094258.20534774</v>
      </c>
      <c r="AE58" t="n">
        <v>2102547.38778414</v>
      </c>
      <c r="AF58" t="n">
        <v>2113066.8111964</v>
      </c>
    </row>
    <row r="59">
      <c r="A59" t="s">
        <v>240</v>
      </c>
      <c r="B59" t="s">
        <v>486</v>
      </c>
      <c r="C59" t="s">
        <v>317</v>
      </c>
      <c r="D59" t="s">
        <v>487</v>
      </c>
      <c r="E59" t="s">
        <v>318</v>
      </c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</row>
  </sheetData>
  <pageMargins left="0.7" right="0.7" top="0.75" bottom="0.75" header="0.3" footer="0.3"/>
  <pageSetup paperSize="9" orientation="portrait" horizontalDpi="300" verticalDpi="300" r:id="rId2"/>
</worksheet>
</file>

<file path=xl/worksheets/sheet1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263</v>
      </c>
      <c r="B1" t="s">
        <v>264</v>
      </c>
      <c r="C1" t="s">
        <v>265</v>
      </c>
      <c r="D1" t="s">
        <v>266</v>
      </c>
      <c r="E1" t="s">
        <v>267</v>
      </c>
      <c r="F1" t="s">
        <v>268</v>
      </c>
      <c r="G1" t="s">
        <v>269</v>
      </c>
      <c r="H1" t="s">
        <v>270</v>
      </c>
      <c r="I1" t="s">
        <v>271</v>
      </c>
      <c r="J1" t="s">
        <v>272</v>
      </c>
      <c r="K1" t="s">
        <v>273</v>
      </c>
      <c r="L1" t="s">
        <v>274</v>
      </c>
      <c r="M1" t="s">
        <v>275</v>
      </c>
      <c r="N1" t="s">
        <v>276</v>
      </c>
      <c r="O1" t="s">
        <v>277</v>
      </c>
      <c r="P1" t="s">
        <v>278</v>
      </c>
      <c r="Q1" t="s">
        <v>279</v>
      </c>
      <c r="R1" t="s">
        <v>280</v>
      </c>
      <c r="S1" t="s">
        <v>281</v>
      </c>
      <c r="T1" t="s">
        <v>282</v>
      </c>
      <c r="U1" t="s">
        <v>283</v>
      </c>
      <c r="V1" t="s">
        <v>284</v>
      </c>
      <c r="W1" t="s">
        <v>285</v>
      </c>
      <c r="X1" t="s">
        <v>286</v>
      </c>
      <c r="Y1" t="s">
        <v>287</v>
      </c>
      <c r="Z1" t="s">
        <v>288</v>
      </c>
      <c r="AA1" t="s">
        <v>289</v>
      </c>
      <c r="AB1" t="s">
        <v>290</v>
      </c>
      <c r="AC1" t="s">
        <v>291</v>
      </c>
      <c r="AD1" t="s">
        <v>292</v>
      </c>
      <c r="AE1" t="s">
        <v>293</v>
      </c>
      <c r="AF1" t="s">
        <v>294</v>
      </c>
    </row>
    <row r="2">
      <c r="A2" t="s">
        <v>242</v>
      </c>
      <c r="B2" t="s">
        <v>295</v>
      </c>
      <c r="C2" t="s">
        <v>317</v>
      </c>
      <c r="D2" t="s">
        <v>297</v>
      </c>
      <c r="E2" t="s">
        <v>318</v>
      </c>
      <c r="F2" t="n">
        <v>90.6908840838362</v>
      </c>
      <c r="G2" t="n">
        <v>96.4152872224746</v>
      </c>
      <c r="H2" t="n">
        <v>103.409153292742</v>
      </c>
      <c r="I2" t="n">
        <v>109.331145598753</v>
      </c>
      <c r="J2" t="n">
        <v>115.665613260038</v>
      </c>
      <c r="K2" t="n">
        <v>129.26182082916</v>
      </c>
      <c r="L2" t="n">
        <v>141.66031526262</v>
      </c>
      <c r="M2" t="n">
        <v>159.540676979257</v>
      </c>
      <c r="N2" t="n">
        <v>184.032664007423</v>
      </c>
      <c r="O2" t="n">
        <v>204.939358349596</v>
      </c>
      <c r="P2" t="n">
        <v>224.686392317852</v>
      </c>
      <c r="Q2" t="n">
        <v>245.292080834495</v>
      </c>
      <c r="R2" t="n">
        <v>265.789731089777</v>
      </c>
      <c r="S2" t="n">
        <v>289.724105497463</v>
      </c>
      <c r="T2" t="n">
        <v>306.193000031612</v>
      </c>
      <c r="U2" t="n">
        <v>319.220011572854</v>
      </c>
      <c r="V2" t="n">
        <v>326.161856953</v>
      </c>
      <c r="W2" t="n">
        <v>348.413167899021</v>
      </c>
      <c r="X2" t="n">
        <v>366.872954491529</v>
      </c>
      <c r="Y2" t="n">
        <v>394.609991266693</v>
      </c>
      <c r="Z2" t="n">
        <v>405.841051748934</v>
      </c>
      <c r="AA2" t="n">
        <v>420.635269913426</v>
      </c>
      <c r="AB2" t="n">
        <v>453.38290125063</v>
      </c>
      <c r="AC2" t="n">
        <v>485.943781895758</v>
      </c>
      <c r="AD2" t="n">
        <v>517.680097180392</v>
      </c>
      <c r="AE2" t="n">
        <v>546.6433184937</v>
      </c>
      <c r="AF2" t="n">
        <v>572.084970927679</v>
      </c>
    </row>
    <row r="3">
      <c r="A3" t="s">
        <v>242</v>
      </c>
      <c r="B3" t="s">
        <v>374</v>
      </c>
      <c r="C3" t="s">
        <v>317</v>
      </c>
      <c r="D3" t="s">
        <v>375</v>
      </c>
      <c r="E3" t="s">
        <v>318</v>
      </c>
      <c r="F3" t="n">
        <v>29.1820817766315</v>
      </c>
      <c r="G3" t="n">
        <v>30.4572299176493</v>
      </c>
      <c r="H3" t="n">
        <v>33.3761928257557</v>
      </c>
      <c r="I3" t="n">
        <v>37.1688681277482</v>
      </c>
      <c r="J3" t="n">
        <v>41.3725809304956</v>
      </c>
      <c r="K3" t="n">
        <v>40.7089296968696</v>
      </c>
      <c r="L3" t="n">
        <v>42.3019089361316</v>
      </c>
      <c r="M3" t="n">
        <v>44.7025588985766</v>
      </c>
      <c r="N3" t="n">
        <v>49.2970602085348</v>
      </c>
      <c r="O3" t="n">
        <v>90.5243986720017</v>
      </c>
      <c r="P3" t="n">
        <v>104.799988879573</v>
      </c>
      <c r="Q3" t="n">
        <v>98.8322086335047</v>
      </c>
      <c r="R3" t="n">
        <v>93.4107308923091</v>
      </c>
      <c r="S3" t="n">
        <v>99.1013782771983</v>
      </c>
      <c r="T3" t="n">
        <v>96.7008161697376</v>
      </c>
      <c r="U3" t="n">
        <v>102.815958797521</v>
      </c>
      <c r="V3" t="n">
        <v>121.631919138393</v>
      </c>
      <c r="W3" t="n">
        <v>122.141081905186</v>
      </c>
      <c r="X3" t="n">
        <v>133.714671445907</v>
      </c>
      <c r="Y3" t="n">
        <v>169.195919719966</v>
      </c>
      <c r="Z3" t="n">
        <v>196.080819408711</v>
      </c>
      <c r="AA3" t="n">
        <v>216.413972121828</v>
      </c>
      <c r="AB3" t="n">
        <v>213.031499636022</v>
      </c>
      <c r="AC3" t="n">
        <v>152.849278485544</v>
      </c>
      <c r="AD3" t="n">
        <v>136.030286806371</v>
      </c>
      <c r="AE3" t="n">
        <v>129.692031355733</v>
      </c>
      <c r="AF3" t="n">
        <v>106.177271848294</v>
      </c>
    </row>
    <row r="4">
      <c r="A4" t="s">
        <v>242</v>
      </c>
      <c r="B4" t="s">
        <v>376</v>
      </c>
      <c r="C4" t="s">
        <v>317</v>
      </c>
      <c r="D4" t="s">
        <v>377</v>
      </c>
      <c r="E4" t="s">
        <v>318</v>
      </c>
      <c r="F4" t="n">
        <v>8773.98404710628</v>
      </c>
      <c r="G4" t="n">
        <v>9410.06570685767</v>
      </c>
      <c r="H4" t="n">
        <v>10106.8850725098</v>
      </c>
      <c r="I4" t="n">
        <v>10726.3624250224</v>
      </c>
      <c r="J4" t="n">
        <v>11563.0354139131</v>
      </c>
      <c r="K4" t="n">
        <v>11703.3796624613</v>
      </c>
      <c r="L4" t="n">
        <v>12019.0507222548</v>
      </c>
      <c r="M4" t="n">
        <v>12650.8216715855</v>
      </c>
      <c r="N4" t="n">
        <v>13852.1809029741</v>
      </c>
      <c r="O4" t="n">
        <v>14980.696177053</v>
      </c>
      <c r="P4" t="n">
        <v>16009.069630417</v>
      </c>
      <c r="Q4" t="n">
        <v>17420.5156222768</v>
      </c>
      <c r="R4" t="n">
        <v>18672.8409304278</v>
      </c>
      <c r="S4" t="n">
        <v>20297.1528481393</v>
      </c>
      <c r="T4" t="n">
        <v>20945.93898371</v>
      </c>
      <c r="U4" t="n">
        <v>22043.964035918</v>
      </c>
      <c r="V4" t="n">
        <v>22769.5575991807</v>
      </c>
      <c r="W4" t="n">
        <v>24311.0840672121</v>
      </c>
      <c r="X4" t="n">
        <v>25728.0505429868</v>
      </c>
      <c r="Y4" t="n">
        <v>26339.2965716903</v>
      </c>
      <c r="Z4" t="n">
        <v>27483.8337720089</v>
      </c>
      <c r="AA4" t="n">
        <v>29141.1294433509</v>
      </c>
      <c r="AB4" t="n">
        <v>30371.4006103586</v>
      </c>
      <c r="AC4" t="n">
        <v>31926.8840176071</v>
      </c>
      <c r="AD4" t="n">
        <v>33082.0061098745</v>
      </c>
      <c r="AE4" t="n">
        <v>33211.2964248987</v>
      </c>
      <c r="AF4" t="n">
        <v>33592.1757331705</v>
      </c>
    </row>
    <row r="5">
      <c r="A5" t="s">
        <v>242</v>
      </c>
      <c r="B5" t="s">
        <v>378</v>
      </c>
      <c r="C5" t="s">
        <v>317</v>
      </c>
      <c r="D5" t="s">
        <v>379</v>
      </c>
      <c r="E5" t="s">
        <v>318</v>
      </c>
      <c r="F5" t="n">
        <v>486.634560420101</v>
      </c>
      <c r="G5" t="n">
        <v>508.349601399378</v>
      </c>
      <c r="H5" t="n">
        <v>578.019359650564</v>
      </c>
      <c r="I5" t="n">
        <v>641.392868960771</v>
      </c>
      <c r="J5" t="n">
        <v>679.132973240153</v>
      </c>
      <c r="K5" t="n">
        <v>619.021111401589</v>
      </c>
      <c r="L5" t="n">
        <v>602.633968056023</v>
      </c>
      <c r="M5" t="n">
        <v>599.578041718306</v>
      </c>
      <c r="N5" t="n">
        <v>633.918992677668</v>
      </c>
      <c r="O5" t="n">
        <v>719.887711576376</v>
      </c>
      <c r="P5" t="n">
        <v>780.974450595306</v>
      </c>
      <c r="Q5" t="n">
        <v>930.86884984687</v>
      </c>
      <c r="R5" t="n">
        <v>1088.76050501973</v>
      </c>
      <c r="S5" t="n">
        <v>1255.96876780289</v>
      </c>
      <c r="T5" t="n">
        <v>1299.40416753128</v>
      </c>
      <c r="U5" t="n">
        <v>1433.59813540351</v>
      </c>
      <c r="V5" t="n">
        <v>1615.15767973851</v>
      </c>
      <c r="W5" t="n">
        <v>1915.05334355453</v>
      </c>
      <c r="X5" t="n">
        <v>2221.18607744523</v>
      </c>
      <c r="Y5" t="n">
        <v>2427.01360587932</v>
      </c>
      <c r="Z5" t="n">
        <v>2720.6884573405</v>
      </c>
      <c r="AA5" t="n">
        <v>3135.4016814387</v>
      </c>
      <c r="AB5" t="n">
        <v>3422.69089360544</v>
      </c>
      <c r="AC5" t="n">
        <v>3666.2966432822</v>
      </c>
      <c r="AD5" t="n">
        <v>3905.15185114466</v>
      </c>
      <c r="AE5" t="n">
        <v>4078.21792615931</v>
      </c>
      <c r="AF5" t="n">
        <v>4198.29603965175</v>
      </c>
    </row>
    <row r="6">
      <c r="A6" t="s">
        <v>242</v>
      </c>
      <c r="B6" t="s">
        <v>380</v>
      </c>
      <c r="C6" t="s">
        <v>317</v>
      </c>
      <c r="D6" t="s">
        <v>381</v>
      </c>
      <c r="E6" t="s">
        <v>318</v>
      </c>
      <c r="F6" t="n">
        <v>124.872723310426</v>
      </c>
      <c r="G6" t="n">
        <v>161.993957727588</v>
      </c>
      <c r="H6" t="n">
        <v>158.769731736181</v>
      </c>
      <c r="I6" t="n">
        <v>184.057746405358</v>
      </c>
      <c r="J6" t="n">
        <v>209.297597729096</v>
      </c>
      <c r="K6" t="n">
        <v>227.958499752198</v>
      </c>
      <c r="L6" t="n">
        <v>237.570571648282</v>
      </c>
      <c r="M6" t="n">
        <v>252.132330688241</v>
      </c>
      <c r="N6" t="n">
        <v>284.122028862291</v>
      </c>
      <c r="O6" t="n">
        <v>327.470090835942</v>
      </c>
      <c r="P6" t="n">
        <v>351.528222431929</v>
      </c>
      <c r="Q6" t="n">
        <v>417.238079646529</v>
      </c>
      <c r="R6" t="n">
        <v>484.093045467859</v>
      </c>
      <c r="S6" t="n">
        <v>543.653397657025</v>
      </c>
      <c r="T6" t="n">
        <v>569.064748998323</v>
      </c>
      <c r="U6" t="n">
        <v>638.77356554524</v>
      </c>
      <c r="V6" t="n">
        <v>667.008369349101</v>
      </c>
      <c r="W6" t="n">
        <v>707.97302118689</v>
      </c>
      <c r="X6" t="n">
        <v>748.648871336192</v>
      </c>
      <c r="Y6" t="n">
        <v>788.056729309614</v>
      </c>
      <c r="Z6" t="n">
        <v>833.554841106834</v>
      </c>
      <c r="AA6" t="n">
        <v>890.49724372192</v>
      </c>
      <c r="AB6" t="n">
        <v>920.61665859376</v>
      </c>
      <c r="AC6" t="n">
        <v>946.505182597675</v>
      </c>
      <c r="AD6" t="n">
        <v>966.070108628891</v>
      </c>
      <c r="AE6" t="n">
        <v>959.742286713945</v>
      </c>
      <c r="AF6" t="n">
        <v>960.78419915574</v>
      </c>
    </row>
    <row r="7">
      <c r="A7" t="s">
        <v>242</v>
      </c>
      <c r="B7" t="s">
        <v>382</v>
      </c>
      <c r="C7" t="s">
        <v>317</v>
      </c>
      <c r="D7" t="s">
        <v>383</v>
      </c>
      <c r="E7" t="s">
        <v>318</v>
      </c>
      <c r="F7" t="n">
        <v>155.788779655342</v>
      </c>
      <c r="G7" t="n">
        <v>182.207276989726</v>
      </c>
      <c r="H7" t="n">
        <v>170.386441845207</v>
      </c>
      <c r="I7" t="n">
        <v>171.711645808672</v>
      </c>
      <c r="J7" t="n">
        <v>187.7938891054</v>
      </c>
      <c r="K7" t="n">
        <v>190.02196947708</v>
      </c>
      <c r="L7" t="n">
        <v>189.828265878522</v>
      </c>
      <c r="M7" t="n">
        <v>196.176144585533</v>
      </c>
      <c r="N7" t="n">
        <v>212.258612873442</v>
      </c>
      <c r="O7" t="n">
        <v>242.856730755633</v>
      </c>
      <c r="P7" t="n">
        <v>297.723090025141</v>
      </c>
      <c r="Q7" t="n">
        <v>365.711977357127</v>
      </c>
      <c r="R7" t="n">
        <v>400.863554162309</v>
      </c>
      <c r="S7" t="n">
        <v>446.650866158956</v>
      </c>
      <c r="T7" t="n">
        <v>447.989447700438</v>
      </c>
      <c r="U7" t="n">
        <v>476.789636429051</v>
      </c>
      <c r="V7" t="n">
        <v>468.067568663755</v>
      </c>
      <c r="W7" t="n">
        <v>524.737048550754</v>
      </c>
      <c r="X7" t="n">
        <v>578.367993199267</v>
      </c>
      <c r="Y7" t="n">
        <v>606.177235719333</v>
      </c>
      <c r="Z7" t="n">
        <v>675.048469130279</v>
      </c>
      <c r="AA7" t="n">
        <v>805.680919715424</v>
      </c>
      <c r="AB7" t="n">
        <v>878.350026259633</v>
      </c>
      <c r="AC7" t="n">
        <v>923.319187854247</v>
      </c>
      <c r="AD7" t="n">
        <v>987.195646064735</v>
      </c>
      <c r="AE7" t="n">
        <v>1024.91316941998</v>
      </c>
      <c r="AF7" t="n">
        <v>1033.38130133566</v>
      </c>
    </row>
    <row r="8">
      <c r="A8" t="s">
        <v>242</v>
      </c>
      <c r="B8" t="s">
        <v>384</v>
      </c>
      <c r="C8" t="s">
        <v>317</v>
      </c>
      <c r="D8" t="s">
        <v>385</v>
      </c>
      <c r="E8" t="s">
        <v>318</v>
      </c>
      <c r="F8" t="n">
        <v>179.81098061003</v>
      </c>
      <c r="G8" t="n">
        <v>133.502761771246</v>
      </c>
      <c r="H8" t="n">
        <v>177.555760675313</v>
      </c>
      <c r="I8" t="n">
        <v>181.152214246155</v>
      </c>
      <c r="J8" t="n">
        <v>185.245622163214</v>
      </c>
      <c r="K8" t="n">
        <v>165.981842216342</v>
      </c>
      <c r="L8" t="n">
        <v>166.048685570884</v>
      </c>
      <c r="M8" t="n">
        <v>179.062392230505</v>
      </c>
      <c r="N8" t="n">
        <v>189.221091887407</v>
      </c>
      <c r="O8" t="n">
        <v>191.374523908519</v>
      </c>
      <c r="P8" t="n">
        <v>208.128501924836</v>
      </c>
      <c r="Q8" t="n">
        <v>232.367125617488</v>
      </c>
      <c r="R8" t="n">
        <v>264.259679976436</v>
      </c>
      <c r="S8" t="n">
        <v>289.27933127601</v>
      </c>
      <c r="T8" t="n">
        <v>312.80749206449</v>
      </c>
      <c r="U8" t="n">
        <v>374.639762761165</v>
      </c>
      <c r="V8" t="n">
        <v>436.994679970796</v>
      </c>
      <c r="W8" t="n">
        <v>509.197619552211</v>
      </c>
      <c r="X8" t="n">
        <v>583.1102015399</v>
      </c>
      <c r="Y8" t="n">
        <v>650.451422209302</v>
      </c>
      <c r="Z8" t="n">
        <v>729.209928585653</v>
      </c>
      <c r="AA8" t="n">
        <v>817.509032546201</v>
      </c>
      <c r="AB8" t="n">
        <v>944.299498044895</v>
      </c>
      <c r="AC8" t="n">
        <v>1151.42354525137</v>
      </c>
      <c r="AD8" t="n">
        <v>1381.70081788344</v>
      </c>
      <c r="AE8" t="n">
        <v>1486.63197339803</v>
      </c>
      <c r="AF8" t="n">
        <v>1524.30472142615</v>
      </c>
    </row>
    <row r="9">
      <c r="A9" t="s">
        <v>242</v>
      </c>
      <c r="B9" t="s">
        <v>386</v>
      </c>
      <c r="C9" t="s">
        <v>317</v>
      </c>
      <c r="D9" t="s">
        <v>387</v>
      </c>
      <c r="E9" t="s">
        <v>318</v>
      </c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</row>
    <row r="10">
      <c r="A10" t="s">
        <v>242</v>
      </c>
      <c r="B10" t="s">
        <v>388</v>
      </c>
      <c r="C10" t="s">
        <v>317</v>
      </c>
      <c r="D10" t="s">
        <v>389</v>
      </c>
      <c r="E10" t="s">
        <v>318</v>
      </c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</row>
    <row r="11">
      <c r="A11" t="s">
        <v>242</v>
      </c>
      <c r="B11" t="s">
        <v>390</v>
      </c>
      <c r="C11" t="s">
        <v>317</v>
      </c>
      <c r="D11" t="s">
        <v>391</v>
      </c>
      <c r="E11" t="s">
        <v>318</v>
      </c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</row>
    <row r="12">
      <c r="A12" t="s">
        <v>242</v>
      </c>
      <c r="B12" t="s">
        <v>392</v>
      </c>
      <c r="C12" t="s">
        <v>317</v>
      </c>
      <c r="D12" t="s">
        <v>393</v>
      </c>
      <c r="E12" t="s">
        <v>318</v>
      </c>
      <c r="F12" t="n">
        <v>392.426597849972</v>
      </c>
      <c r="G12" t="n">
        <v>428.702548285807</v>
      </c>
      <c r="H12" t="n">
        <v>465.470593892817</v>
      </c>
      <c r="I12" t="n">
        <v>525.349371804972</v>
      </c>
      <c r="J12" t="n">
        <v>564.285928697446</v>
      </c>
      <c r="K12" t="n">
        <v>546.71378117864</v>
      </c>
      <c r="L12" t="n">
        <v>539.858519784609</v>
      </c>
      <c r="M12" t="n">
        <v>537.178077307861</v>
      </c>
      <c r="N12" t="n">
        <v>593.891736117662</v>
      </c>
      <c r="O12" t="n">
        <v>659.480533326403</v>
      </c>
      <c r="P12" t="n">
        <v>720.994108985549</v>
      </c>
      <c r="Q12" t="n">
        <v>838.602327176786</v>
      </c>
      <c r="R12" t="n">
        <v>967.640610710553</v>
      </c>
      <c r="S12" t="n">
        <v>1148.94709465857</v>
      </c>
      <c r="T12" t="n">
        <v>1212.69842675233</v>
      </c>
      <c r="U12" t="n">
        <v>1419.06704906202</v>
      </c>
      <c r="V12" t="n">
        <v>1491.5798798126</v>
      </c>
      <c r="W12" t="n">
        <v>1643.000777669</v>
      </c>
      <c r="X12" t="n">
        <v>1793.05485465059</v>
      </c>
      <c r="Y12" t="n">
        <v>1925.81352867889</v>
      </c>
      <c r="Z12" t="n">
        <v>2085.49722293537</v>
      </c>
      <c r="AA12" t="n">
        <v>2265.17522745983</v>
      </c>
      <c r="AB12" t="n">
        <v>2434.59651352253</v>
      </c>
      <c r="AC12" t="n">
        <v>2678.19610424114</v>
      </c>
      <c r="AD12" t="n">
        <v>2873.93678325435</v>
      </c>
      <c r="AE12" t="n">
        <v>2928.57064110647</v>
      </c>
      <c r="AF12" t="n">
        <v>3049.72869153037</v>
      </c>
    </row>
    <row r="13">
      <c r="A13" t="s">
        <v>242</v>
      </c>
      <c r="B13" t="s">
        <v>394</v>
      </c>
      <c r="C13" t="s">
        <v>317</v>
      </c>
      <c r="D13" t="s">
        <v>395</v>
      </c>
      <c r="E13" t="s">
        <v>318</v>
      </c>
      <c r="F13" t="n">
        <v>275.082193170922</v>
      </c>
      <c r="G13" t="n">
        <v>312.643965732805</v>
      </c>
      <c r="H13" t="n">
        <v>363.006238480802</v>
      </c>
      <c r="I13" t="n">
        <v>402.639574042506</v>
      </c>
      <c r="J13" t="n">
        <v>453.18182017542</v>
      </c>
      <c r="K13" t="n">
        <v>459.61703926677</v>
      </c>
      <c r="L13" t="n">
        <v>485.211646572955</v>
      </c>
      <c r="M13" t="n">
        <v>526.69062764361</v>
      </c>
      <c r="N13" t="n">
        <v>619.625558124439</v>
      </c>
      <c r="O13" t="n">
        <v>726.29522595276</v>
      </c>
      <c r="P13" t="n">
        <v>820.517921961029</v>
      </c>
      <c r="Q13" t="n">
        <v>996.107087768555</v>
      </c>
      <c r="R13" t="n">
        <v>1093.10290769572</v>
      </c>
      <c r="S13" t="n">
        <v>1317.06035455764</v>
      </c>
      <c r="T13" t="n">
        <v>1360.14543278348</v>
      </c>
      <c r="U13" t="n">
        <v>1556.87917984405</v>
      </c>
      <c r="V13" t="n">
        <v>1637.06103786648</v>
      </c>
      <c r="W13" t="n">
        <v>1851.84372099713</v>
      </c>
      <c r="X13" t="n">
        <v>2029.8031919231</v>
      </c>
      <c r="Y13" t="n">
        <v>2177.35726060598</v>
      </c>
      <c r="Z13" t="n">
        <v>2387.64953863867</v>
      </c>
      <c r="AA13" t="n">
        <v>2630.88911789308</v>
      </c>
      <c r="AB13" t="n">
        <v>2846.47223389277</v>
      </c>
      <c r="AC13" t="n">
        <v>3086.85166945205</v>
      </c>
      <c r="AD13" t="n">
        <v>3247.7904836425</v>
      </c>
      <c r="AE13" t="n">
        <v>3454.68337210872</v>
      </c>
      <c r="AF13" t="n">
        <v>3485.02437972713</v>
      </c>
    </row>
    <row r="14">
      <c r="A14" t="s">
        <v>242</v>
      </c>
      <c r="B14" t="s">
        <v>396</v>
      </c>
      <c r="C14" t="s">
        <v>317</v>
      </c>
      <c r="D14" t="s">
        <v>397</v>
      </c>
      <c r="E14" t="s">
        <v>318</v>
      </c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</row>
    <row r="15">
      <c r="A15" t="s">
        <v>242</v>
      </c>
      <c r="B15" t="s">
        <v>398</v>
      </c>
      <c r="C15" t="s">
        <v>317</v>
      </c>
      <c r="D15" t="s">
        <v>399</v>
      </c>
      <c r="E15" t="s">
        <v>318</v>
      </c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</row>
    <row r="16">
      <c r="A16" t="s">
        <v>242</v>
      </c>
      <c r="B16" t="s">
        <v>400</v>
      </c>
      <c r="C16" t="s">
        <v>317</v>
      </c>
      <c r="D16" t="s">
        <v>401</v>
      </c>
      <c r="E16" t="s">
        <v>318</v>
      </c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</row>
    <row r="17">
      <c r="A17" t="s">
        <v>242</v>
      </c>
      <c r="B17" t="s">
        <v>402</v>
      </c>
      <c r="C17" t="s">
        <v>317</v>
      </c>
      <c r="D17" t="s">
        <v>403</v>
      </c>
      <c r="E17" t="s">
        <v>318</v>
      </c>
      <c r="F17" t="n">
        <v>342.92442639418</v>
      </c>
      <c r="G17" t="n">
        <v>392.556484937345</v>
      </c>
      <c r="H17" t="n">
        <v>445.246269783062</v>
      </c>
      <c r="I17" t="n">
        <v>498.241220427611</v>
      </c>
      <c r="J17" t="n">
        <v>553.140542433536</v>
      </c>
      <c r="K17" t="n">
        <v>586.1292399468</v>
      </c>
      <c r="L17" t="n">
        <v>627.166343253498</v>
      </c>
      <c r="M17" t="n">
        <v>686.861473266504</v>
      </c>
      <c r="N17" t="n">
        <v>784.565936057823</v>
      </c>
      <c r="O17" t="n">
        <v>847.190004843268</v>
      </c>
      <c r="P17" t="n">
        <v>924.054293581953</v>
      </c>
      <c r="Q17" t="n">
        <v>1041.45042950878</v>
      </c>
      <c r="R17" t="n">
        <v>1160.18552291734</v>
      </c>
      <c r="S17" t="n">
        <v>1278.41690671655</v>
      </c>
      <c r="T17" t="n">
        <v>1389.40799113685</v>
      </c>
      <c r="U17" t="n">
        <v>1572.84894394544</v>
      </c>
      <c r="V17" t="n">
        <v>1618.47250841899</v>
      </c>
      <c r="W17" t="n">
        <v>1691.38972592875</v>
      </c>
      <c r="X17" t="n">
        <v>1735.64095744251</v>
      </c>
      <c r="Y17" t="n">
        <v>1740.42102218887</v>
      </c>
      <c r="Z17" t="n">
        <v>1758.31385314546</v>
      </c>
      <c r="AA17" t="n">
        <v>1809.53596621314</v>
      </c>
      <c r="AB17" t="n">
        <v>1852.05068417002</v>
      </c>
      <c r="AC17" t="n">
        <v>1927.84017802531</v>
      </c>
      <c r="AD17" t="n">
        <v>1941.25054263965</v>
      </c>
      <c r="AE17" t="n">
        <v>1911.05047530406</v>
      </c>
      <c r="AF17" t="n">
        <v>1877.35131358164</v>
      </c>
    </row>
    <row r="18">
      <c r="A18" t="s">
        <v>242</v>
      </c>
      <c r="B18" t="s">
        <v>404</v>
      </c>
      <c r="C18" t="s">
        <v>317</v>
      </c>
      <c r="D18" t="s">
        <v>405</v>
      </c>
      <c r="E18" t="s">
        <v>318</v>
      </c>
      <c r="F18" t="n">
        <v>2128.32734345744</v>
      </c>
      <c r="G18" t="n">
        <v>2003.67489427405</v>
      </c>
      <c r="H18" t="n">
        <v>1913.13953497547</v>
      </c>
      <c r="I18" t="n">
        <v>1860.55318568564</v>
      </c>
      <c r="J18" t="n">
        <v>1980.38594681453</v>
      </c>
      <c r="K18" t="n">
        <v>2003.71141358324</v>
      </c>
      <c r="L18" t="n">
        <v>2082.00150677901</v>
      </c>
      <c r="M18" t="n">
        <v>2267.53548904091</v>
      </c>
      <c r="N18" t="n">
        <v>2713.56968015899</v>
      </c>
      <c r="O18" t="n">
        <v>2983.72696933256</v>
      </c>
      <c r="P18" t="n">
        <v>3123.27168344621</v>
      </c>
      <c r="Q18" t="n">
        <v>3185.23621134232</v>
      </c>
      <c r="R18" t="n">
        <v>3188.85026013726</v>
      </c>
      <c r="S18" t="n">
        <v>3273.02421404328</v>
      </c>
      <c r="T18" t="n">
        <v>3377.15009884502</v>
      </c>
      <c r="U18" t="n">
        <v>2833.54211848331</v>
      </c>
      <c r="V18" t="n">
        <v>2434.87997000129</v>
      </c>
      <c r="W18" t="n">
        <v>2331.79598875013</v>
      </c>
      <c r="X18" t="n">
        <v>2277.92599819437</v>
      </c>
      <c r="Y18" t="n">
        <v>2169.55908755078</v>
      </c>
      <c r="Z18" t="n">
        <v>2161.98507240818</v>
      </c>
      <c r="AA18" t="n">
        <v>2310.99233724693</v>
      </c>
      <c r="AB18" t="n">
        <v>2355.09954239361</v>
      </c>
      <c r="AC18" t="n">
        <v>2530.31970019601</v>
      </c>
      <c r="AD18" t="n">
        <v>2618.06778596919</v>
      </c>
      <c r="AE18" t="n">
        <v>2470.52738813997</v>
      </c>
      <c r="AF18" t="n">
        <v>2251.32445452867</v>
      </c>
    </row>
    <row r="19">
      <c r="A19" t="s">
        <v>242</v>
      </c>
      <c r="B19" t="s">
        <v>406</v>
      </c>
      <c r="C19" t="s">
        <v>317</v>
      </c>
      <c r="D19" t="s">
        <v>407</v>
      </c>
      <c r="E19" t="s">
        <v>318</v>
      </c>
      <c r="F19" t="n">
        <v>183.221945811033</v>
      </c>
      <c r="G19" t="n">
        <v>209.082971998441</v>
      </c>
      <c r="H19" t="n">
        <v>242.88692157097</v>
      </c>
      <c r="I19" t="n">
        <v>284.157304860631</v>
      </c>
      <c r="J19" t="n">
        <v>329.392189401845</v>
      </c>
      <c r="K19" t="n">
        <v>330.043802518867</v>
      </c>
      <c r="L19" t="n">
        <v>332.829154394329</v>
      </c>
      <c r="M19" t="n">
        <v>338.431656679796</v>
      </c>
      <c r="N19" t="n">
        <v>361.76487428921</v>
      </c>
      <c r="O19" t="n">
        <v>397.557943765456</v>
      </c>
      <c r="P19" t="n">
        <v>435.192698359234</v>
      </c>
      <c r="Q19" t="n">
        <v>489.021710422876</v>
      </c>
      <c r="R19" t="n">
        <v>537.120732643891</v>
      </c>
      <c r="S19" t="n">
        <v>593.820489224016</v>
      </c>
      <c r="T19" t="n">
        <v>625.332843356909</v>
      </c>
      <c r="U19" t="n">
        <v>711.503568562523</v>
      </c>
      <c r="V19" t="n">
        <v>730.79600106889</v>
      </c>
      <c r="W19" t="n">
        <v>797.31718724077</v>
      </c>
      <c r="X19" t="n">
        <v>869.141539186443</v>
      </c>
      <c r="Y19" t="n">
        <v>911.892661628722</v>
      </c>
      <c r="Z19" t="n">
        <v>974.068871604221</v>
      </c>
      <c r="AA19" t="n">
        <v>1089.37150475227</v>
      </c>
      <c r="AB19" t="n">
        <v>1129.77862330345</v>
      </c>
      <c r="AC19" t="n">
        <v>1202.51002228631</v>
      </c>
      <c r="AD19" t="n">
        <v>1274.53549319254</v>
      </c>
      <c r="AE19" t="n">
        <v>1267.69514618172</v>
      </c>
      <c r="AF19" t="n">
        <v>1274.38628876681</v>
      </c>
    </row>
    <row r="20">
      <c r="A20" t="s">
        <v>242</v>
      </c>
      <c r="B20" t="s">
        <v>408</v>
      </c>
      <c r="C20" t="s">
        <v>317</v>
      </c>
      <c r="D20" t="s">
        <v>409</v>
      </c>
      <c r="E20" t="s">
        <v>318</v>
      </c>
      <c r="F20" t="n">
        <v>230.090196320962</v>
      </c>
      <c r="G20" t="n">
        <v>174.602248923401</v>
      </c>
      <c r="H20" t="n">
        <v>185.264637393464</v>
      </c>
      <c r="I20" t="n">
        <v>196.776799574607</v>
      </c>
      <c r="J20" t="n">
        <v>225.664890517339</v>
      </c>
      <c r="K20" t="n">
        <v>280.187813823353</v>
      </c>
      <c r="L20" t="n">
        <v>344.449584579292</v>
      </c>
      <c r="M20" t="n">
        <v>490.35228842886</v>
      </c>
      <c r="N20" t="n">
        <v>592.36305780116</v>
      </c>
      <c r="O20" t="n">
        <v>672.136918312999</v>
      </c>
      <c r="P20" t="n">
        <v>814.993676952105</v>
      </c>
      <c r="Q20" t="n">
        <v>1038.6742298885</v>
      </c>
      <c r="R20" t="n">
        <v>1071.13254685158</v>
      </c>
      <c r="S20" t="n">
        <v>1302.64759608473</v>
      </c>
      <c r="T20" t="n">
        <v>2329.45834793704</v>
      </c>
      <c r="U20" t="n">
        <v>2525.02029631634</v>
      </c>
      <c r="V20" t="n">
        <v>2970.89844444492</v>
      </c>
      <c r="W20" t="n">
        <v>3661.84665940356</v>
      </c>
      <c r="X20" t="n">
        <v>4228.73956916032</v>
      </c>
      <c r="Y20" t="n">
        <v>4072.95259342691</v>
      </c>
      <c r="Z20" t="n">
        <v>4148.67688037378</v>
      </c>
      <c r="AA20" t="n">
        <v>4545.04753354072</v>
      </c>
      <c r="AB20" t="n">
        <v>5215.54794493054</v>
      </c>
      <c r="AC20" t="n">
        <v>5573.53850861194</v>
      </c>
      <c r="AD20" t="n">
        <v>6059.39786546806</v>
      </c>
      <c r="AE20" t="n">
        <v>5749.19707048599</v>
      </c>
      <c r="AF20" t="n">
        <v>5659.90391066307</v>
      </c>
    </row>
    <row r="21">
      <c r="A21" t="s">
        <v>242</v>
      </c>
      <c r="B21" t="s">
        <v>410</v>
      </c>
      <c r="C21" t="s">
        <v>317</v>
      </c>
      <c r="D21" t="s">
        <v>411</v>
      </c>
      <c r="E21" t="s">
        <v>318</v>
      </c>
      <c r="F21" t="n">
        <v>335.44526770793</v>
      </c>
      <c r="G21" t="n">
        <v>266.804216475764</v>
      </c>
      <c r="H21" t="n">
        <v>281.247745404631</v>
      </c>
      <c r="I21" t="n">
        <v>300.399413859454</v>
      </c>
      <c r="J21" t="n">
        <v>342.236128763625</v>
      </c>
      <c r="K21" t="n">
        <v>451.956462508289</v>
      </c>
      <c r="L21" t="n">
        <v>542.90980274505</v>
      </c>
      <c r="M21" t="n">
        <v>713.524835269352</v>
      </c>
      <c r="N21" t="n">
        <v>845.455852845609</v>
      </c>
      <c r="O21" t="n">
        <v>976.771933203556</v>
      </c>
      <c r="P21" t="n">
        <v>1177.06468057434</v>
      </c>
      <c r="Q21" t="n">
        <v>1419.3697593339</v>
      </c>
      <c r="R21" t="n">
        <v>1546.6502922073</v>
      </c>
      <c r="S21" t="n">
        <v>1943.59960589261</v>
      </c>
      <c r="T21" t="n">
        <v>2983.74855065702</v>
      </c>
      <c r="U21" t="n">
        <v>3096.83568924655</v>
      </c>
      <c r="V21" t="n">
        <v>3508.81858495663</v>
      </c>
      <c r="W21" t="n">
        <v>4167.24896458195</v>
      </c>
      <c r="X21" t="n">
        <v>4776.3150363995</v>
      </c>
      <c r="Y21" t="n">
        <v>4556.65304667312</v>
      </c>
      <c r="Z21" t="n">
        <v>4702.54616111315</v>
      </c>
      <c r="AA21" t="n">
        <v>5154.45882327097</v>
      </c>
      <c r="AB21" t="n">
        <v>5829.76811078331</v>
      </c>
      <c r="AC21" t="n">
        <v>6160.89242676265</v>
      </c>
      <c r="AD21" t="n">
        <v>6551.23629001924</v>
      </c>
      <c r="AE21" t="n">
        <v>6250.29335349752</v>
      </c>
      <c r="AF21" t="n">
        <v>6218.37385889174</v>
      </c>
    </row>
    <row r="22">
      <c r="A22" t="s">
        <v>242</v>
      </c>
      <c r="B22" t="s">
        <v>412</v>
      </c>
      <c r="C22" t="s">
        <v>317</v>
      </c>
      <c r="D22" t="s">
        <v>413</v>
      </c>
      <c r="E22" t="s">
        <v>318</v>
      </c>
      <c r="F22" t="n">
        <v>107.304445883936</v>
      </c>
      <c r="G22" t="n">
        <v>93.8967456764112</v>
      </c>
      <c r="H22" t="n">
        <v>97.7470821802356</v>
      </c>
      <c r="I22" t="n">
        <v>105.527816721771</v>
      </c>
      <c r="J22" t="n">
        <v>118.710184770711</v>
      </c>
      <c r="K22" t="n">
        <v>174.984032936124</v>
      </c>
      <c r="L22" t="n">
        <v>202.167083762973</v>
      </c>
      <c r="M22" t="n">
        <v>227.252069493288</v>
      </c>
      <c r="N22" t="n">
        <v>257.684764151378</v>
      </c>
      <c r="O22" t="n">
        <v>310.211628489831</v>
      </c>
      <c r="P22" t="n">
        <v>368.670714553142</v>
      </c>
      <c r="Q22" t="n">
        <v>387.248940072837</v>
      </c>
      <c r="R22" t="n">
        <v>484.212081256229</v>
      </c>
      <c r="S22" t="n">
        <v>653.037779032167</v>
      </c>
      <c r="T22" t="n">
        <v>663.728707828412</v>
      </c>
      <c r="U22" t="n">
        <v>578.677215600418</v>
      </c>
      <c r="V22" t="n">
        <v>542.744485442872</v>
      </c>
      <c r="W22" t="n">
        <v>507.678116302007</v>
      </c>
      <c r="X22" t="n">
        <v>549.455405191978</v>
      </c>
      <c r="Y22" t="n">
        <v>484.749770875077</v>
      </c>
      <c r="Z22" t="n">
        <v>555.81925364086</v>
      </c>
      <c r="AA22" t="n">
        <v>611.581695017239</v>
      </c>
      <c r="AB22" t="n">
        <v>615.645478621579</v>
      </c>
      <c r="AC22" t="n">
        <v>588.144939076763</v>
      </c>
      <c r="AD22" t="n">
        <v>491.690631063676</v>
      </c>
      <c r="AE22" t="n">
        <v>501.09628301153</v>
      </c>
      <c r="AF22" t="n">
        <v>558.469948228663</v>
      </c>
    </row>
    <row r="23">
      <c r="A23" t="s">
        <v>242</v>
      </c>
      <c r="B23" t="s">
        <v>414</v>
      </c>
      <c r="C23" t="s">
        <v>317</v>
      </c>
      <c r="D23" t="s">
        <v>415</v>
      </c>
      <c r="E23" t="s">
        <v>318</v>
      </c>
      <c r="F23" t="n">
        <v>367.205982666802</v>
      </c>
      <c r="G23" t="n">
        <v>414.31988530813</v>
      </c>
      <c r="H23" t="n">
        <v>448.424081267393</v>
      </c>
      <c r="I23" t="n">
        <v>490.280377262853</v>
      </c>
      <c r="J23" t="n">
        <v>553.938952718489</v>
      </c>
      <c r="K23" t="n">
        <v>528.913951887673</v>
      </c>
      <c r="L23" t="n">
        <v>523.730858760125</v>
      </c>
      <c r="M23" t="n">
        <v>555.520336176246</v>
      </c>
      <c r="N23" t="n">
        <v>639.586744364247</v>
      </c>
      <c r="O23" t="n">
        <v>833.893067765383</v>
      </c>
      <c r="P23" t="n">
        <v>871.890606080749</v>
      </c>
      <c r="Q23" t="n">
        <v>940.040944221586</v>
      </c>
      <c r="R23" t="n">
        <v>1053.31229529779</v>
      </c>
      <c r="S23" t="n">
        <v>1118.6037369622</v>
      </c>
      <c r="T23" t="n">
        <v>1149.33864860697</v>
      </c>
      <c r="U23" t="n">
        <v>1172.76429265067</v>
      </c>
      <c r="V23" t="n">
        <v>1271.68273093395</v>
      </c>
      <c r="W23" t="n">
        <v>1310.79175946138</v>
      </c>
      <c r="X23" t="n">
        <v>1195.42939463456</v>
      </c>
      <c r="Y23" t="n">
        <v>1172.55916947443</v>
      </c>
      <c r="Z23" t="n">
        <v>1185.38155119777</v>
      </c>
      <c r="AA23" t="n">
        <v>1122.41698838024</v>
      </c>
      <c r="AB23" t="n">
        <v>1187.67023350872</v>
      </c>
      <c r="AC23" t="n">
        <v>1158.83550030693</v>
      </c>
      <c r="AD23" t="n">
        <v>1041.81670851508</v>
      </c>
      <c r="AE23" t="n">
        <v>844.020030137198</v>
      </c>
      <c r="AF23" t="n">
        <v>799.454183643082</v>
      </c>
    </row>
    <row r="24">
      <c r="A24" t="s">
        <v>242</v>
      </c>
      <c r="B24" t="s">
        <v>416</v>
      </c>
      <c r="C24" t="s">
        <v>317</v>
      </c>
      <c r="D24" t="s">
        <v>417</v>
      </c>
      <c r="E24" t="s">
        <v>318</v>
      </c>
      <c r="F24" t="n">
        <v>459.143178554951</v>
      </c>
      <c r="G24" t="n">
        <v>557.164979609932</v>
      </c>
      <c r="H24" t="n">
        <v>635.894087350872</v>
      </c>
      <c r="I24" t="n">
        <v>718.927977030102</v>
      </c>
      <c r="J24" t="n">
        <v>841.979347558622</v>
      </c>
      <c r="K24" t="n">
        <v>968.126848882354</v>
      </c>
      <c r="L24" t="n">
        <v>1115.15291819074</v>
      </c>
      <c r="M24" t="n">
        <v>1346.3478548542</v>
      </c>
      <c r="N24" t="n">
        <v>1638.15548696186</v>
      </c>
      <c r="O24" t="n">
        <v>1890.56359874045</v>
      </c>
      <c r="P24" t="n">
        <v>2111.68360783382</v>
      </c>
      <c r="Q24" t="n">
        <v>2566.29809986789</v>
      </c>
      <c r="R24" t="n">
        <v>3049.09543287486</v>
      </c>
      <c r="S24" t="n">
        <v>3304.80090706347</v>
      </c>
      <c r="T24" t="n">
        <v>3451.00208079411</v>
      </c>
      <c r="U24" t="n">
        <v>3466.8119084443</v>
      </c>
      <c r="V24" t="n">
        <v>4047.94323815134</v>
      </c>
      <c r="W24" t="n">
        <v>4520.32242076237</v>
      </c>
      <c r="X24" t="n">
        <v>5010.93976049697</v>
      </c>
      <c r="Y24" t="n">
        <v>4988.9323574458</v>
      </c>
      <c r="Z24" t="n">
        <v>5400.04874407453</v>
      </c>
      <c r="AA24" t="n">
        <v>3205.46162348074</v>
      </c>
      <c r="AB24" t="n">
        <v>4667.36211299137</v>
      </c>
      <c r="AC24" t="n">
        <v>5918.91594754512</v>
      </c>
      <c r="AD24" t="n">
        <v>6715.39098787692</v>
      </c>
      <c r="AE24" t="n">
        <v>6646.97966157236</v>
      </c>
      <c r="AF24" t="n">
        <v>8281.31482258725</v>
      </c>
    </row>
    <row r="25">
      <c r="A25" t="s">
        <v>242</v>
      </c>
      <c r="B25" t="s">
        <v>418</v>
      </c>
      <c r="C25" t="s">
        <v>317</v>
      </c>
      <c r="D25" t="s">
        <v>419</v>
      </c>
      <c r="E25" t="s">
        <v>318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</row>
    <row r="26">
      <c r="A26" t="s">
        <v>242</v>
      </c>
      <c r="B26" t="s">
        <v>420</v>
      </c>
      <c r="C26" t="s">
        <v>317</v>
      </c>
      <c r="D26" t="s">
        <v>421</v>
      </c>
      <c r="E26" t="s">
        <v>318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</row>
    <row r="27">
      <c r="A27" t="s">
        <v>242</v>
      </c>
      <c r="B27" t="s">
        <v>422</v>
      </c>
      <c r="C27" t="s">
        <v>317</v>
      </c>
      <c r="D27" t="s">
        <v>423</v>
      </c>
      <c r="E27" t="s">
        <v>318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</row>
    <row r="28">
      <c r="A28" t="s">
        <v>242</v>
      </c>
      <c r="B28" t="s">
        <v>424</v>
      </c>
      <c r="C28" t="s">
        <v>317</v>
      </c>
      <c r="D28" t="s">
        <v>425</v>
      </c>
      <c r="E28" t="s">
        <v>318</v>
      </c>
      <c r="F28" t="n">
        <v>137.802300334362</v>
      </c>
      <c r="G28" t="n">
        <v>168.089483325634</v>
      </c>
      <c r="H28" t="n">
        <v>192.632993068621</v>
      </c>
      <c r="I28" t="n">
        <v>220.009972183386</v>
      </c>
      <c r="J28" t="n">
        <v>257.032056163544</v>
      </c>
      <c r="K28" t="n">
        <v>393.22240965084</v>
      </c>
      <c r="L28" t="n">
        <v>509.372930381145</v>
      </c>
      <c r="M28" t="n">
        <v>607.301193767698</v>
      </c>
      <c r="N28" t="n">
        <v>713.71598423504</v>
      </c>
      <c r="O28" t="n">
        <v>830.648244140522</v>
      </c>
      <c r="P28" t="n">
        <v>961.630547382692</v>
      </c>
      <c r="Q28" t="n">
        <v>1037.54071756214</v>
      </c>
      <c r="R28" t="n">
        <v>1140.41894481092</v>
      </c>
      <c r="S28" t="n">
        <v>1196.49021083613</v>
      </c>
      <c r="T28" t="n">
        <v>1278.18172063144</v>
      </c>
      <c r="U28" t="n">
        <v>1745.93475271032</v>
      </c>
      <c r="V28" t="n">
        <v>1955.6697469113</v>
      </c>
      <c r="W28" t="n">
        <v>2011.99240014888</v>
      </c>
      <c r="X28" t="n">
        <v>2108.19491691809</v>
      </c>
      <c r="Y28" t="n">
        <v>2108.3009902792</v>
      </c>
      <c r="Z28" t="n">
        <v>2032.69186240449</v>
      </c>
      <c r="AA28" t="n">
        <v>2400.18324600209</v>
      </c>
      <c r="AB28" t="n">
        <v>3066.36829826211</v>
      </c>
      <c r="AC28" t="n">
        <v>1831.91394889225</v>
      </c>
      <c r="AD28" t="n">
        <v>4908.91098797187</v>
      </c>
      <c r="AE28" t="n">
        <v>6763.97804142788</v>
      </c>
      <c r="AF28" t="n">
        <v>5776.89483904022</v>
      </c>
    </row>
    <row r="29">
      <c r="A29" t="s">
        <v>242</v>
      </c>
      <c r="B29" t="s">
        <v>426</v>
      </c>
      <c r="C29" t="s">
        <v>317</v>
      </c>
      <c r="D29" t="s">
        <v>427</v>
      </c>
      <c r="E29" t="s">
        <v>318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</row>
    <row r="30">
      <c r="A30" t="s">
        <v>242</v>
      </c>
      <c r="B30" t="s">
        <v>428</v>
      </c>
      <c r="C30" t="s">
        <v>317</v>
      </c>
      <c r="D30" t="s">
        <v>429</v>
      </c>
      <c r="E30" t="s">
        <v>318</v>
      </c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</row>
    <row r="31">
      <c r="A31" t="s">
        <v>242</v>
      </c>
      <c r="B31" t="s">
        <v>430</v>
      </c>
      <c r="C31" t="s">
        <v>317</v>
      </c>
      <c r="D31" t="s">
        <v>431</v>
      </c>
      <c r="E31" t="s">
        <v>318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</row>
    <row r="32">
      <c r="A32" t="s">
        <v>242</v>
      </c>
      <c r="B32" t="s">
        <v>432</v>
      </c>
      <c r="C32" t="s">
        <v>317</v>
      </c>
      <c r="D32" t="s">
        <v>433</v>
      </c>
      <c r="E32" t="s">
        <v>318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</row>
    <row r="33">
      <c r="A33" t="s">
        <v>242</v>
      </c>
      <c r="B33" t="s">
        <v>434</v>
      </c>
      <c r="C33" t="s">
        <v>317</v>
      </c>
      <c r="D33" t="s">
        <v>435</v>
      </c>
      <c r="E33" t="s">
        <v>318</v>
      </c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</row>
    <row r="34">
      <c r="A34" t="s">
        <v>242</v>
      </c>
      <c r="B34" t="s">
        <v>436</v>
      </c>
      <c r="C34" t="s">
        <v>317</v>
      </c>
      <c r="D34" t="s">
        <v>437</v>
      </c>
      <c r="E34" t="s">
        <v>318</v>
      </c>
      <c r="F34" t="n">
        <v>56.5877928126354</v>
      </c>
      <c r="G34" t="n">
        <v>66.546205978623</v>
      </c>
      <c r="H34" t="n">
        <v>74.3085540875784</v>
      </c>
      <c r="I34" t="n">
        <v>83.4976900141006</v>
      </c>
      <c r="J34" t="n">
        <v>99.4585816344734</v>
      </c>
      <c r="K34" t="n">
        <v>111.787457548988</v>
      </c>
      <c r="L34" t="n">
        <v>125.498691695353</v>
      </c>
      <c r="M34" t="n">
        <v>145.283517456235</v>
      </c>
      <c r="N34" t="n">
        <v>165.174728879672</v>
      </c>
      <c r="O34" t="n">
        <v>186.611287498304</v>
      </c>
      <c r="P34" t="n">
        <v>201.591482732605</v>
      </c>
      <c r="Q34" t="n">
        <v>204.471737128782</v>
      </c>
      <c r="R34" t="n">
        <v>223.564799654488</v>
      </c>
      <c r="S34" t="n">
        <v>237.211606391665</v>
      </c>
      <c r="T34" t="n">
        <v>228.388660427638</v>
      </c>
      <c r="U34" t="n">
        <v>239.9302242283</v>
      </c>
      <c r="V34" t="n">
        <v>250.321853349288</v>
      </c>
      <c r="W34" t="n">
        <v>190.516317191623</v>
      </c>
      <c r="X34" t="n">
        <v>259.095086745565</v>
      </c>
      <c r="Y34" t="n">
        <v>329.728735694618</v>
      </c>
      <c r="Z34" t="n">
        <v>386.977506474923</v>
      </c>
      <c r="AA34" t="n">
        <v>475.409492402038</v>
      </c>
      <c r="AB34" t="n">
        <v>599.771539223017</v>
      </c>
      <c r="AC34" t="n">
        <v>465.463301989965</v>
      </c>
      <c r="AD34" t="n">
        <v>542.50564217974</v>
      </c>
      <c r="AE34" t="n">
        <v>512.668641307164</v>
      </c>
      <c r="AF34" t="n">
        <v>442.473640185286</v>
      </c>
    </row>
    <row r="35">
      <c r="A35" t="s">
        <v>242</v>
      </c>
      <c r="B35" t="s">
        <v>438</v>
      </c>
      <c r="C35" t="s">
        <v>317</v>
      </c>
      <c r="D35" t="s">
        <v>439</v>
      </c>
      <c r="E35" t="s">
        <v>318</v>
      </c>
      <c r="F35" t="n">
        <v>2166.71457240789</v>
      </c>
      <c r="G35" t="n">
        <v>2492.89454403485</v>
      </c>
      <c r="H35" t="n">
        <v>2792.63788732359</v>
      </c>
      <c r="I35" t="n">
        <v>3066.6074641468</v>
      </c>
      <c r="J35" t="n">
        <v>3430.6906039981</v>
      </c>
      <c r="K35" t="n">
        <v>4450.15455656738</v>
      </c>
      <c r="L35" t="n">
        <v>5417.85776672196</v>
      </c>
      <c r="M35" t="n">
        <v>6359.40763310828</v>
      </c>
      <c r="N35" t="n">
        <v>7551.60354176471</v>
      </c>
      <c r="O35" t="n">
        <v>8315.07596101657</v>
      </c>
      <c r="P35" t="n">
        <v>9061.2978790419</v>
      </c>
      <c r="Q35" t="n">
        <v>9869.83088068821</v>
      </c>
      <c r="R35" t="n">
        <v>11162.4109772848</v>
      </c>
      <c r="S35" t="n">
        <v>12020.7567131973</v>
      </c>
      <c r="T35" t="n">
        <v>12210.9788373515</v>
      </c>
      <c r="U35" t="n">
        <v>14022.0244050556</v>
      </c>
      <c r="V35" t="n">
        <v>15653.9310221556</v>
      </c>
      <c r="W35" t="n">
        <v>17331.6745562033</v>
      </c>
      <c r="X35" t="n">
        <v>18768.1976725482</v>
      </c>
      <c r="Y35" t="n">
        <v>19405.9686926952</v>
      </c>
      <c r="Z35" t="n">
        <v>21922.6244086947</v>
      </c>
      <c r="AA35" t="n">
        <v>26313.1791068106</v>
      </c>
      <c r="AB35" t="n">
        <v>26271.3212327114</v>
      </c>
      <c r="AC35" t="n">
        <v>27747.4259872277</v>
      </c>
      <c r="AD35" t="n">
        <v>27890.919562757</v>
      </c>
      <c r="AE35" t="n">
        <v>28233.7668792725</v>
      </c>
      <c r="AF35" t="n">
        <v>29566.0378820855</v>
      </c>
    </row>
    <row r="36">
      <c r="A36" t="s">
        <v>242</v>
      </c>
      <c r="B36" t="s">
        <v>440</v>
      </c>
      <c r="C36" t="s">
        <v>317</v>
      </c>
      <c r="D36" t="s">
        <v>441</v>
      </c>
      <c r="E36" t="s">
        <v>318</v>
      </c>
      <c r="F36" t="n">
        <v>30.2808578183269</v>
      </c>
      <c r="G36" t="n">
        <v>37.9052059214792</v>
      </c>
      <c r="H36" t="n">
        <v>51.4767023760462</v>
      </c>
      <c r="I36" t="n">
        <v>60.0431385161638</v>
      </c>
      <c r="J36" t="n">
        <v>76.9485119231482</v>
      </c>
      <c r="K36" t="n">
        <v>117.172957310512</v>
      </c>
      <c r="L36" t="n">
        <v>164.2754108998</v>
      </c>
      <c r="M36" t="n">
        <v>209.708206769702</v>
      </c>
      <c r="N36" t="n">
        <v>274.712955578243</v>
      </c>
      <c r="O36" t="n">
        <v>361.73090109628</v>
      </c>
      <c r="P36" t="n">
        <v>442.18079376474</v>
      </c>
      <c r="Q36" t="n">
        <v>545.415008894113</v>
      </c>
      <c r="R36" t="n">
        <v>694.11600582788</v>
      </c>
      <c r="S36" t="n">
        <v>892.268446091419</v>
      </c>
      <c r="T36" t="n">
        <v>1087.63073497322</v>
      </c>
      <c r="U36" t="n">
        <v>1603.39891535872</v>
      </c>
      <c r="V36" t="n">
        <v>1888.81083386351</v>
      </c>
      <c r="W36" t="n">
        <v>2019.38074316519</v>
      </c>
      <c r="X36" t="n">
        <v>2210.96226980474</v>
      </c>
      <c r="Y36" t="n">
        <v>2244.23272706633</v>
      </c>
      <c r="Z36" t="n">
        <v>2376.86573429318</v>
      </c>
      <c r="AA36" t="n">
        <v>2655.25368184512</v>
      </c>
      <c r="AB36" t="n">
        <v>2495.91861199628</v>
      </c>
      <c r="AC36" t="n">
        <v>2587.84493584722</v>
      </c>
      <c r="AD36" t="n">
        <v>2537.36690746338</v>
      </c>
      <c r="AE36" t="n">
        <v>2538.99708276037</v>
      </c>
      <c r="AF36" t="n">
        <v>2621.19966259606</v>
      </c>
    </row>
    <row r="37">
      <c r="A37" t="s">
        <v>242</v>
      </c>
      <c r="B37" t="s">
        <v>442</v>
      </c>
      <c r="C37" t="s">
        <v>317</v>
      </c>
      <c r="D37" t="s">
        <v>443</v>
      </c>
      <c r="E37" t="s">
        <v>318</v>
      </c>
      <c r="F37" t="n">
        <v>621.697081246316</v>
      </c>
      <c r="G37" t="n">
        <v>772.77121934973</v>
      </c>
      <c r="H37" t="n">
        <v>877.768949692731</v>
      </c>
      <c r="I37" t="n">
        <v>974.510118794739</v>
      </c>
      <c r="J37" t="n">
        <v>1115.80340047262</v>
      </c>
      <c r="K37" t="n">
        <v>1617.67486643435</v>
      </c>
      <c r="L37" t="n">
        <v>2112.05409742011</v>
      </c>
      <c r="M37" t="n">
        <v>2525.27915189841</v>
      </c>
      <c r="N37" t="n">
        <v>3127.3978035585</v>
      </c>
      <c r="O37" t="n">
        <v>3351.5990786654</v>
      </c>
      <c r="P37" t="n">
        <v>3703.17682353023</v>
      </c>
      <c r="Q37" t="n">
        <v>4059.67754033449</v>
      </c>
      <c r="R37" t="n">
        <v>4588.462745751</v>
      </c>
      <c r="S37" t="n">
        <v>4883.10292308161</v>
      </c>
      <c r="T37" t="n">
        <v>4666.35002823193</v>
      </c>
      <c r="U37" t="n">
        <v>5267.66240009182</v>
      </c>
      <c r="V37" t="n">
        <v>6058.94933329939</v>
      </c>
      <c r="W37" t="n">
        <v>6767.69835652374</v>
      </c>
      <c r="X37" t="n">
        <v>7209.97642960654</v>
      </c>
      <c r="Y37" t="n">
        <v>7226.32513863159</v>
      </c>
      <c r="Z37" t="n">
        <v>8923.54201658735</v>
      </c>
      <c r="AA37" t="n">
        <v>11842.0353225255</v>
      </c>
      <c r="AB37" t="n">
        <v>11621.9422299453</v>
      </c>
      <c r="AC37" t="n">
        <v>12305.2437244371</v>
      </c>
      <c r="AD37" t="n">
        <v>12244.4272889563</v>
      </c>
      <c r="AE37" t="n">
        <v>12122.7727857041</v>
      </c>
      <c r="AF37" t="n">
        <v>12473.992061407</v>
      </c>
    </row>
    <row r="38">
      <c r="A38" t="s">
        <v>242</v>
      </c>
      <c r="B38" t="s">
        <v>444</v>
      </c>
      <c r="C38" t="s">
        <v>317</v>
      </c>
      <c r="D38" t="s">
        <v>445</v>
      </c>
      <c r="E38" t="s">
        <v>318</v>
      </c>
      <c r="F38" t="n">
        <v>354.988748357762</v>
      </c>
      <c r="G38" t="n">
        <v>383.379536135867</v>
      </c>
      <c r="H38" t="n">
        <v>424.706060711985</v>
      </c>
      <c r="I38" t="n">
        <v>461.577205518495</v>
      </c>
      <c r="J38" t="n">
        <v>503.398997155788</v>
      </c>
      <c r="K38" t="n">
        <v>760.677174401138</v>
      </c>
      <c r="L38" t="n">
        <v>984.119538774406</v>
      </c>
      <c r="M38" t="n">
        <v>1221.12017813909</v>
      </c>
      <c r="N38" t="n">
        <v>1472.61076027032</v>
      </c>
      <c r="O38" t="n">
        <v>1729.46249055508</v>
      </c>
      <c r="P38" t="n">
        <v>1791.49702272276</v>
      </c>
      <c r="Q38" t="n">
        <v>1845.02239294742</v>
      </c>
      <c r="R38" t="n">
        <v>2092.5641409688</v>
      </c>
      <c r="S38" t="n">
        <v>2236.63063505668</v>
      </c>
      <c r="T38" t="n">
        <v>2385.08440026983</v>
      </c>
      <c r="U38" t="n">
        <v>2851.18189639642</v>
      </c>
      <c r="V38" t="n">
        <v>3083.43354759248</v>
      </c>
      <c r="W38" t="n">
        <v>3813.86883941772</v>
      </c>
      <c r="X38" t="n">
        <v>4346.11751884563</v>
      </c>
      <c r="Y38" t="n">
        <v>4721.07974552026</v>
      </c>
      <c r="Z38" t="n">
        <v>5325.84288203592</v>
      </c>
      <c r="AA38" t="n">
        <v>5973.90604740718</v>
      </c>
      <c r="AB38" t="n">
        <v>6173.36689861421</v>
      </c>
      <c r="AC38" t="n">
        <v>6527.3866100071</v>
      </c>
      <c r="AD38" t="n">
        <v>6688.56095522182</v>
      </c>
      <c r="AE38" t="n">
        <v>7326.13793775345</v>
      </c>
      <c r="AF38" t="n">
        <v>7966.19487842911</v>
      </c>
    </row>
    <row r="39">
      <c r="A39" t="s">
        <v>242</v>
      </c>
      <c r="B39" t="s">
        <v>446</v>
      </c>
      <c r="C39" t="s">
        <v>317</v>
      </c>
      <c r="D39" t="s">
        <v>447</v>
      </c>
      <c r="E39" t="s">
        <v>318</v>
      </c>
      <c r="F39" t="n">
        <v>1449.35532087031</v>
      </c>
      <c r="G39" t="n">
        <v>1637.78494914389</v>
      </c>
      <c r="H39" t="n">
        <v>1917.59483831844</v>
      </c>
      <c r="I39" t="n">
        <v>2303.81894677467</v>
      </c>
      <c r="J39" t="n">
        <v>2583.67454071514</v>
      </c>
      <c r="K39" t="n">
        <v>2863.87476275978</v>
      </c>
      <c r="L39" t="n">
        <v>3175.86499468815</v>
      </c>
      <c r="M39" t="n">
        <v>3329.96549800371</v>
      </c>
      <c r="N39" t="n">
        <v>3593.28354323046</v>
      </c>
      <c r="O39" t="n">
        <v>3934.87875512691</v>
      </c>
      <c r="P39" t="n">
        <v>4090.42840542787</v>
      </c>
      <c r="Q39" t="n">
        <v>4318.56016207056</v>
      </c>
      <c r="R39" t="n">
        <v>4669.6457593352</v>
      </c>
      <c r="S39" t="n">
        <v>5008.44225376028</v>
      </c>
      <c r="T39" t="n">
        <v>5136.9911509319</v>
      </c>
      <c r="U39" t="n">
        <v>5279.7756855036</v>
      </c>
      <c r="V39" t="n">
        <v>5421.59538280844</v>
      </c>
      <c r="W39" t="n">
        <v>5270.89010895913</v>
      </c>
      <c r="X39" t="n">
        <v>5264.00190600988</v>
      </c>
      <c r="Y39" t="n">
        <v>5674.96607496697</v>
      </c>
      <c r="Z39" t="n">
        <v>6151.40207954126</v>
      </c>
      <c r="AA39" t="n">
        <v>7334.55772141275</v>
      </c>
      <c r="AB39" t="n">
        <v>8398.00409275414</v>
      </c>
      <c r="AC39" t="n">
        <v>9253.81345872387</v>
      </c>
      <c r="AD39" t="n">
        <v>10321.6765937356</v>
      </c>
      <c r="AE39" t="n">
        <v>12610.9574926011</v>
      </c>
      <c r="AF39" t="n">
        <v>13364.295644124</v>
      </c>
    </row>
    <row r="40">
      <c r="A40" t="s">
        <v>242</v>
      </c>
      <c r="B40" t="s">
        <v>448</v>
      </c>
      <c r="C40" t="s">
        <v>317</v>
      </c>
      <c r="D40" t="s">
        <v>449</v>
      </c>
      <c r="E40" t="s">
        <v>318</v>
      </c>
      <c r="F40" t="n">
        <v>18.5908954141136</v>
      </c>
      <c r="G40" t="n">
        <v>22.4337784822018</v>
      </c>
      <c r="H40" t="n">
        <v>25.0300214764284</v>
      </c>
      <c r="I40" t="n">
        <v>28.7501954891188</v>
      </c>
      <c r="J40" t="n">
        <v>34.5523338302142</v>
      </c>
      <c r="K40" t="n">
        <v>32.2191827380155</v>
      </c>
      <c r="L40" t="n">
        <v>35.2350179411819</v>
      </c>
      <c r="M40" t="n">
        <v>43.7756664333997</v>
      </c>
      <c r="N40" t="n">
        <v>57.610036252131</v>
      </c>
      <c r="O40" t="n">
        <v>79.1128000963459</v>
      </c>
      <c r="P40" t="n">
        <v>113.565503369284</v>
      </c>
      <c r="Q40" t="n">
        <v>142.844800535579</v>
      </c>
      <c r="R40" t="n">
        <v>181.751113267761</v>
      </c>
      <c r="S40" t="n">
        <v>190.732549187577</v>
      </c>
      <c r="T40" t="n">
        <v>173.965036445441</v>
      </c>
      <c r="U40" t="n">
        <v>178.022714191895</v>
      </c>
      <c r="V40" t="n">
        <v>198.92397770986</v>
      </c>
      <c r="W40" t="n">
        <v>233.045568907494</v>
      </c>
      <c r="X40" t="n">
        <v>233.87671964038</v>
      </c>
      <c r="Y40" t="n">
        <v>2498.39139891107</v>
      </c>
      <c r="Z40" t="n">
        <v>1844.81868920921</v>
      </c>
      <c r="AA40" t="n">
        <v>1434.51179060716</v>
      </c>
      <c r="AB40" t="n">
        <v>1201.65967902926</v>
      </c>
      <c r="AC40" t="n">
        <v>963.097664364542</v>
      </c>
      <c r="AD40" t="n">
        <v>683.88745933763</v>
      </c>
      <c r="AE40" t="n">
        <v>540.344634916976</v>
      </c>
      <c r="AF40" t="n">
        <v>653.304533987636</v>
      </c>
    </row>
    <row r="41">
      <c r="A41" t="s">
        <v>242</v>
      </c>
      <c r="B41" t="s">
        <v>450</v>
      </c>
      <c r="C41" t="s">
        <v>317</v>
      </c>
      <c r="D41" t="s">
        <v>451</v>
      </c>
      <c r="E41" t="s">
        <v>318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</row>
    <row r="42">
      <c r="A42" t="s">
        <v>242</v>
      </c>
      <c r="B42" t="s">
        <v>452</v>
      </c>
      <c r="C42" t="s">
        <v>317</v>
      </c>
      <c r="D42" t="s">
        <v>453</v>
      </c>
      <c r="E42" t="s">
        <v>318</v>
      </c>
      <c r="F42" t="n">
        <v>6948.85167295832</v>
      </c>
      <c r="G42" t="n">
        <v>7228.87130138403</v>
      </c>
      <c r="H42" t="n">
        <v>7450.4386483062</v>
      </c>
      <c r="I42" t="n">
        <v>7730.11048200674</v>
      </c>
      <c r="J42" t="n">
        <v>7884.44581366349</v>
      </c>
      <c r="K42" t="n">
        <v>7835.41829638778</v>
      </c>
      <c r="L42" t="n">
        <v>7883.76361895528</v>
      </c>
      <c r="M42" t="n">
        <v>8146.35080182363</v>
      </c>
      <c r="N42" t="n">
        <v>8736.7212551478</v>
      </c>
      <c r="O42" t="n">
        <v>9310.28935491741</v>
      </c>
      <c r="P42" t="n">
        <v>9935.82287340475</v>
      </c>
      <c r="Q42" t="n">
        <v>10708.9556262374</v>
      </c>
      <c r="R42" t="n">
        <v>11596.4281776262</v>
      </c>
      <c r="S42" t="n">
        <v>12784.4858082518</v>
      </c>
      <c r="T42" t="n">
        <v>13784.6152134139</v>
      </c>
      <c r="U42" t="n">
        <v>15577.9931417118</v>
      </c>
      <c r="V42" t="n">
        <v>17252.9400181216</v>
      </c>
      <c r="W42" t="n">
        <v>18942.1446514803</v>
      </c>
      <c r="X42" t="n">
        <v>20352.8689862159</v>
      </c>
      <c r="Y42" t="n">
        <v>21990.4420145498</v>
      </c>
      <c r="Z42" t="n">
        <v>23992.7161607511</v>
      </c>
      <c r="AA42" t="n">
        <v>25176.8346715034</v>
      </c>
      <c r="AB42" t="n">
        <v>26135.6669925489</v>
      </c>
      <c r="AC42" t="n">
        <v>28171.1015353151</v>
      </c>
      <c r="AD42" t="n">
        <v>28758.7351346159</v>
      </c>
      <c r="AE42" t="n">
        <v>29142.086090363</v>
      </c>
      <c r="AF42" t="n">
        <v>30451.076117806</v>
      </c>
    </row>
    <row r="43">
      <c r="A43" t="s">
        <v>242</v>
      </c>
      <c r="B43" t="s">
        <v>454</v>
      </c>
      <c r="C43" t="s">
        <v>317</v>
      </c>
      <c r="D43" t="s">
        <v>455</v>
      </c>
      <c r="E43" t="s">
        <v>318</v>
      </c>
      <c r="F43" t="n">
        <v>7029.71227528353</v>
      </c>
      <c r="G43" t="n">
        <v>7373.80549865577</v>
      </c>
      <c r="H43" t="n">
        <v>7638.95763183184</v>
      </c>
      <c r="I43" t="n">
        <v>7973.69001252474</v>
      </c>
      <c r="J43" t="n">
        <v>8232.82733643274</v>
      </c>
      <c r="K43" t="n">
        <v>8146.36926963921</v>
      </c>
      <c r="L43" t="n">
        <v>8172.26672975124</v>
      </c>
      <c r="M43" t="n">
        <v>8437.53395649964</v>
      </c>
      <c r="N43" t="n">
        <v>9041.61132480499</v>
      </c>
      <c r="O43" t="n">
        <v>9701.16482073784</v>
      </c>
      <c r="P43" t="n">
        <v>10372.4748344105</v>
      </c>
      <c r="Q43" t="n">
        <v>11189.7612999699</v>
      </c>
      <c r="R43" t="n">
        <v>12109.8327683275</v>
      </c>
      <c r="S43" t="n">
        <v>13369.8557382549</v>
      </c>
      <c r="T43" t="n">
        <v>14346.2809657659</v>
      </c>
      <c r="U43" t="n">
        <v>16395.904736264</v>
      </c>
      <c r="V43" t="n">
        <v>18209.0096733939</v>
      </c>
      <c r="W43" t="n">
        <v>20335.1640114709</v>
      </c>
      <c r="X43" t="n">
        <v>21928.6400886326</v>
      </c>
      <c r="Y43" t="n">
        <v>23632.9959542756</v>
      </c>
      <c r="Z43" t="n">
        <v>25640.761957585</v>
      </c>
      <c r="AA43" t="n">
        <v>27401.8034955219</v>
      </c>
      <c r="AB43" t="n">
        <v>28653.1315119264</v>
      </c>
      <c r="AC43" t="n">
        <v>30998.7403057069</v>
      </c>
      <c r="AD43" t="n">
        <v>30174.8442795013</v>
      </c>
      <c r="AE43" t="n">
        <v>30693.8328867717</v>
      </c>
      <c r="AF43" t="n">
        <v>33820.7088907087</v>
      </c>
    </row>
    <row r="44">
      <c r="A44" t="s">
        <v>242</v>
      </c>
      <c r="B44" t="s">
        <v>456</v>
      </c>
      <c r="C44" t="s">
        <v>317</v>
      </c>
      <c r="D44" t="s">
        <v>457</v>
      </c>
      <c r="E44" t="s">
        <v>318</v>
      </c>
      <c r="F44" t="n">
        <v>21181.6609827254</v>
      </c>
      <c r="G44" t="n">
        <v>22864.0749871988</v>
      </c>
      <c r="H44" t="n">
        <v>24681.5485440116</v>
      </c>
      <c r="I44" t="n">
        <v>26664.2327623947</v>
      </c>
      <c r="J44" t="n">
        <v>28895.4198119215</v>
      </c>
      <c r="K44" t="n">
        <v>31336.2035397909</v>
      </c>
      <c r="L44" t="n">
        <v>33953.1215592107</v>
      </c>
      <c r="M44" t="n">
        <v>37162.8495685507</v>
      </c>
      <c r="N44" t="n">
        <v>41695.5848277831</v>
      </c>
      <c r="O44" t="n">
        <v>46075.6754045347</v>
      </c>
      <c r="P44" t="n">
        <v>50030.7958225498</v>
      </c>
      <c r="Q44" t="n">
        <v>54952.8764109807</v>
      </c>
      <c r="R44" t="n">
        <v>60526.3085502551</v>
      </c>
      <c r="S44" t="n">
        <v>66013.1979768189</v>
      </c>
      <c r="T44" t="n">
        <v>69951.0203414037</v>
      </c>
      <c r="U44" t="n">
        <v>75741.7833945629</v>
      </c>
      <c r="V44" t="n">
        <v>81024.5376301061</v>
      </c>
      <c r="W44" t="n">
        <v>86996.2933965454</v>
      </c>
      <c r="X44" t="n">
        <v>92609.3582823198</v>
      </c>
      <c r="Y44" t="n">
        <v>95612.2322657589</v>
      </c>
      <c r="Z44" t="n">
        <v>102120.133385193</v>
      </c>
      <c r="AA44" t="n">
        <v>109616.069709312</v>
      </c>
      <c r="AB44" t="n">
        <v>116087.179235916</v>
      </c>
      <c r="AC44" t="n">
        <v>122066.997907035</v>
      </c>
      <c r="AD44" t="n">
        <v>127645.280200995</v>
      </c>
      <c r="AE44" t="n">
        <v>131703.848938759</v>
      </c>
      <c r="AF44" t="n">
        <v>137773.925426754</v>
      </c>
    </row>
    <row r="45">
      <c r="A45" t="s">
        <v>242</v>
      </c>
      <c r="B45" t="s">
        <v>458</v>
      </c>
      <c r="C45" t="s">
        <v>317</v>
      </c>
      <c r="D45" t="s">
        <v>459</v>
      </c>
      <c r="E45" t="s">
        <v>318</v>
      </c>
      <c r="F45" t="n">
        <v>21091.3575793348</v>
      </c>
      <c r="G45" t="n">
        <v>22767.8487978254</v>
      </c>
      <c r="H45" t="n">
        <v>24578.2386132229</v>
      </c>
      <c r="I45" t="n">
        <v>26554.6204118958</v>
      </c>
      <c r="J45" t="n">
        <v>28779.0085131834</v>
      </c>
      <c r="K45" t="n">
        <v>31206.7329762535</v>
      </c>
      <c r="L45" t="n">
        <v>33811.5016628538</v>
      </c>
      <c r="M45" t="n">
        <v>37004.0663213927</v>
      </c>
      <c r="N45" t="n">
        <v>41513.1904990235</v>
      </c>
      <c r="O45" t="n">
        <v>45872.7857946335</v>
      </c>
      <c r="P45" t="n">
        <v>49808.6372290868</v>
      </c>
      <c r="Q45" t="n">
        <v>54710.1635747621</v>
      </c>
      <c r="R45" t="n">
        <v>60262.8147395064</v>
      </c>
      <c r="S45" t="n">
        <v>65725.9589556403</v>
      </c>
      <c r="T45" t="n">
        <v>69647.3665851446</v>
      </c>
      <c r="U45" t="n">
        <v>75424.0228659021</v>
      </c>
      <c r="V45" t="n">
        <v>80698.3632454751</v>
      </c>
      <c r="W45" t="n">
        <v>86647.6967950396</v>
      </c>
      <c r="X45" t="n">
        <v>92241.9231711556</v>
      </c>
      <c r="Y45" t="n">
        <v>95218.298107167</v>
      </c>
      <c r="Z45" t="n">
        <v>101713.949144264</v>
      </c>
      <c r="AA45" t="n">
        <v>109194.155925205</v>
      </c>
      <c r="AB45" t="n">
        <v>115632.900268669</v>
      </c>
      <c r="AC45" t="n">
        <v>121580.55095498</v>
      </c>
      <c r="AD45" t="n">
        <v>127127.362391504</v>
      </c>
      <c r="AE45" t="n">
        <v>131157.205620265</v>
      </c>
      <c r="AF45" t="n">
        <v>137201.840455826</v>
      </c>
    </row>
    <row r="46">
      <c r="A46" t="s">
        <v>242</v>
      </c>
      <c r="B46" t="s">
        <v>460</v>
      </c>
      <c r="C46" t="s">
        <v>317</v>
      </c>
      <c r="D46" t="s">
        <v>461</v>
      </c>
      <c r="E46" t="s">
        <v>318</v>
      </c>
      <c r="F46" t="n">
        <v>219.62295837631</v>
      </c>
      <c r="G46" t="n">
        <v>263.579464603573</v>
      </c>
      <c r="H46" t="n">
        <v>294.5565878891</v>
      </c>
      <c r="I46" t="n">
        <v>333.839168341418</v>
      </c>
      <c r="J46" t="n">
        <v>400.744304806221</v>
      </c>
      <c r="K46" t="n">
        <v>376.833120425654</v>
      </c>
      <c r="L46" t="n">
        <v>364.698044034389</v>
      </c>
      <c r="M46" t="n">
        <v>372.658733895436</v>
      </c>
      <c r="N46" t="n">
        <v>395.165757227358</v>
      </c>
      <c r="O46" t="n">
        <v>462.192079106634</v>
      </c>
      <c r="P46" t="n">
        <v>505.891420194901</v>
      </c>
      <c r="Q46" t="n">
        <v>552.056869143609</v>
      </c>
      <c r="R46" t="n">
        <v>592.858915768055</v>
      </c>
      <c r="S46" t="n">
        <v>667.180468741989</v>
      </c>
      <c r="T46" t="n">
        <v>669.587375810849</v>
      </c>
      <c r="U46" t="n">
        <v>894.602574280263</v>
      </c>
      <c r="V46" t="n">
        <v>1029.46803015232</v>
      </c>
      <c r="W46" t="n">
        <v>1402.88173132761</v>
      </c>
      <c r="X46" t="n">
        <v>1572.46843053879</v>
      </c>
      <c r="Y46" t="n">
        <v>1646.81886459329</v>
      </c>
      <c r="Z46" t="n">
        <v>1667.72989424159</v>
      </c>
      <c r="AA46" t="n">
        <v>2201.29909368446</v>
      </c>
      <c r="AB46" t="n">
        <v>2475.28855777115</v>
      </c>
      <c r="AC46" t="n">
        <v>2774.75228047777</v>
      </c>
      <c r="AD46" t="n">
        <v>1419.07803752826</v>
      </c>
      <c r="AE46" t="n">
        <v>1551.74679640864</v>
      </c>
      <c r="AF46" t="n">
        <v>3369.63277290263</v>
      </c>
    </row>
    <row r="47">
      <c r="A47" t="s">
        <v>242</v>
      </c>
      <c r="B47" t="s">
        <v>462</v>
      </c>
      <c r="C47" t="s">
        <v>317</v>
      </c>
      <c r="D47" t="s">
        <v>463</v>
      </c>
      <c r="E47" t="s">
        <v>318</v>
      </c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</row>
    <row r="48">
      <c r="A48" t="s">
        <v>242</v>
      </c>
      <c r="B48" t="s">
        <v>464</v>
      </c>
      <c r="C48" t="s">
        <v>317</v>
      </c>
      <c r="D48" t="s">
        <v>465</v>
      </c>
      <c r="E48" t="s">
        <v>318</v>
      </c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</row>
    <row r="49">
      <c r="A49" t="s">
        <v>242</v>
      </c>
      <c r="B49" t="s">
        <v>466</v>
      </c>
      <c r="C49" t="s">
        <v>317</v>
      </c>
      <c r="D49" t="s">
        <v>467</v>
      </c>
      <c r="E49" t="s">
        <v>318</v>
      </c>
      <c r="F49" t="n">
        <v>4532.10460356329</v>
      </c>
      <c r="G49" t="n">
        <v>5406.31149686015</v>
      </c>
      <c r="H49" t="n">
        <v>6204.33327860648</v>
      </c>
      <c r="I49" t="n">
        <v>7010.70646388753</v>
      </c>
      <c r="J49" t="n">
        <v>7757.35576665111</v>
      </c>
      <c r="K49" t="n">
        <v>8515.62864358382</v>
      </c>
      <c r="L49" t="n">
        <v>9321.33262833441</v>
      </c>
      <c r="M49" t="n">
        <v>10215.6741554491</v>
      </c>
      <c r="N49" t="n">
        <v>11369.1604586328</v>
      </c>
      <c r="O49" t="n">
        <v>12369.0542512922</v>
      </c>
      <c r="P49" t="n">
        <v>13564.9363674806</v>
      </c>
      <c r="Q49" t="n">
        <v>14834.9488904645</v>
      </c>
      <c r="R49" t="n">
        <v>16143.1689005582</v>
      </c>
      <c r="S49" t="n">
        <v>17622.7101510713</v>
      </c>
      <c r="T49" t="n">
        <v>18992.7266015055</v>
      </c>
      <c r="U49" t="n">
        <v>20172.5593535073</v>
      </c>
      <c r="V49" t="n">
        <v>21117.3777316005</v>
      </c>
      <c r="W49" t="n">
        <v>22074.8747486251</v>
      </c>
      <c r="X49" t="n">
        <v>22530.8463322653</v>
      </c>
      <c r="Y49" t="n">
        <v>22803.8945878398</v>
      </c>
      <c r="Z49" t="n">
        <v>23061.6366940698</v>
      </c>
      <c r="AA49" t="n">
        <v>23490.1381169979</v>
      </c>
      <c r="AB49" t="n">
        <v>24069.1241275736</v>
      </c>
      <c r="AC49" t="n">
        <v>24620.0310136614</v>
      </c>
      <c r="AD49" t="n">
        <v>24807.8428579769</v>
      </c>
      <c r="AE49" t="n">
        <v>25349.6243449598</v>
      </c>
      <c r="AF49" t="n">
        <v>26076.724750292</v>
      </c>
    </row>
    <row r="50">
      <c r="A50" t="s">
        <v>242</v>
      </c>
      <c r="B50" t="s">
        <v>468</v>
      </c>
      <c r="C50" t="s">
        <v>317</v>
      </c>
      <c r="D50" t="s">
        <v>469</v>
      </c>
      <c r="E50" t="s">
        <v>318</v>
      </c>
      <c r="F50" t="n">
        <v>456.085502490535</v>
      </c>
      <c r="G50" t="n">
        <v>515.173035875184</v>
      </c>
      <c r="H50" t="n">
        <v>553.096444726447</v>
      </c>
      <c r="I50" t="n">
        <v>608.865854477218</v>
      </c>
      <c r="J50" t="n">
        <v>681.84037909983</v>
      </c>
      <c r="K50" t="n">
        <v>745.300430610901</v>
      </c>
      <c r="L50" t="n">
        <v>820.40331023986</v>
      </c>
      <c r="M50" t="n">
        <v>926.255518283349</v>
      </c>
      <c r="N50" t="n">
        <v>1119.73082035533</v>
      </c>
      <c r="O50" t="n">
        <v>1376.57628894584</v>
      </c>
      <c r="P50" t="n">
        <v>1692.90525145572</v>
      </c>
      <c r="Q50" t="n">
        <v>2052.04715621358</v>
      </c>
      <c r="R50" t="n">
        <v>2447.17424997063</v>
      </c>
      <c r="S50" t="n">
        <v>2854.49247452627</v>
      </c>
      <c r="T50" t="n">
        <v>3249.99797880263</v>
      </c>
      <c r="U50" t="n">
        <v>3512.14427306691</v>
      </c>
      <c r="V50" t="n">
        <v>3763.05274645206</v>
      </c>
      <c r="W50" t="n">
        <v>4003.17762782025</v>
      </c>
      <c r="X50" t="n">
        <v>4307.79025734235</v>
      </c>
      <c r="Y50" t="n">
        <v>4465.51595839429</v>
      </c>
      <c r="Z50" t="n">
        <v>4608.9927063746</v>
      </c>
      <c r="AA50" t="n">
        <v>4727.70645701946</v>
      </c>
      <c r="AB50" t="n">
        <v>4797.78918969126</v>
      </c>
      <c r="AC50" t="n">
        <v>4909.71216237249</v>
      </c>
      <c r="AD50" t="n">
        <v>4990.59505336926</v>
      </c>
      <c r="AE50" t="n">
        <v>5050.85315491534</v>
      </c>
      <c r="AF50" t="n">
        <v>5132.79177244929</v>
      </c>
    </row>
    <row r="51">
      <c r="A51" t="s">
        <v>242</v>
      </c>
      <c r="B51" t="s">
        <v>470</v>
      </c>
      <c r="C51" t="s">
        <v>317</v>
      </c>
      <c r="D51" t="s">
        <v>471</v>
      </c>
      <c r="E51" t="s">
        <v>318</v>
      </c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</row>
    <row r="52">
      <c r="A52" t="s">
        <v>242</v>
      </c>
      <c r="B52" t="s">
        <v>472</v>
      </c>
      <c r="C52" t="s">
        <v>317</v>
      </c>
      <c r="D52" t="s">
        <v>473</v>
      </c>
      <c r="E52" t="s">
        <v>318</v>
      </c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</row>
    <row r="53">
      <c r="A53" t="s">
        <v>242</v>
      </c>
      <c r="B53" t="s">
        <v>474</v>
      </c>
      <c r="C53" t="s">
        <v>317</v>
      </c>
      <c r="D53" t="s">
        <v>475</v>
      </c>
      <c r="E53" t="s">
        <v>318</v>
      </c>
      <c r="F53" t="n">
        <v>1898.22744643462</v>
      </c>
      <c r="G53" t="n">
        <v>2028.96450280152</v>
      </c>
      <c r="H53" t="n">
        <v>2131.76275504386</v>
      </c>
      <c r="I53" t="n">
        <v>2270.87966873579</v>
      </c>
      <c r="J53" t="n">
        <v>2455.10719717959</v>
      </c>
      <c r="K53" t="n">
        <v>2902.57620385954</v>
      </c>
      <c r="L53" t="n">
        <v>3288.51537528924</v>
      </c>
      <c r="M53" t="n">
        <v>3797.93169942566</v>
      </c>
      <c r="N53" t="n">
        <v>4346.95561536491</v>
      </c>
      <c r="O53" t="n">
        <v>5089.54926693306</v>
      </c>
      <c r="P53" t="n">
        <v>5857.16529989277</v>
      </c>
      <c r="Q53" t="n">
        <v>6715.08955280721</v>
      </c>
      <c r="R53" t="n">
        <v>7613.2085654815</v>
      </c>
      <c r="S53" t="n">
        <v>8241.15856552789</v>
      </c>
      <c r="T53" t="n">
        <v>8687.97898863715</v>
      </c>
      <c r="U53" t="n">
        <v>8590.07822492692</v>
      </c>
      <c r="V53" t="n">
        <v>7837.96508017102</v>
      </c>
      <c r="W53" t="n">
        <v>7257.01816158288</v>
      </c>
      <c r="X53" t="n">
        <v>7119.92113244919</v>
      </c>
      <c r="Y53" t="n">
        <v>6950.24013190878</v>
      </c>
      <c r="Z53" t="n">
        <v>6733.65454255945</v>
      </c>
      <c r="AA53" t="n">
        <v>6452.175195831</v>
      </c>
      <c r="AB53" t="n">
        <v>6287.92592617576</v>
      </c>
      <c r="AC53" t="n">
        <v>5902.27144273273</v>
      </c>
      <c r="AD53" t="n">
        <v>5552.50090578356</v>
      </c>
      <c r="AE53" t="n">
        <v>4977.49583204089</v>
      </c>
      <c r="AF53" t="n">
        <v>4962.36126371194</v>
      </c>
    </row>
    <row r="54">
      <c r="A54" t="s">
        <v>242</v>
      </c>
      <c r="B54" t="s">
        <v>476</v>
      </c>
      <c r="C54" t="s">
        <v>317</v>
      </c>
      <c r="D54" t="s">
        <v>477</v>
      </c>
      <c r="E54" t="s">
        <v>318</v>
      </c>
      <c r="F54" t="n">
        <v>2022.76593874397</v>
      </c>
      <c r="G54" t="n">
        <v>2169.95942092603</v>
      </c>
      <c r="H54" t="n">
        <v>2287.21311126598</v>
      </c>
      <c r="I54" t="n">
        <v>2442.89129715279</v>
      </c>
      <c r="J54" t="n">
        <v>2652.80712386751</v>
      </c>
      <c r="K54" t="n">
        <v>3087.63049437794</v>
      </c>
      <c r="L54" t="n">
        <v>3447.1535699408</v>
      </c>
      <c r="M54" t="n">
        <v>3942.65150129381</v>
      </c>
      <c r="N54" t="n">
        <v>4490.45316317511</v>
      </c>
      <c r="O54" t="n">
        <v>5230.7657345653</v>
      </c>
      <c r="P54" t="n">
        <v>5994.99154992646</v>
      </c>
      <c r="Q54" t="n">
        <v>6857.67909714373</v>
      </c>
      <c r="R54" t="n">
        <v>7765.70558199983</v>
      </c>
      <c r="S54" t="n">
        <v>8403.68628264588</v>
      </c>
      <c r="T54" t="n">
        <v>8855.84162040221</v>
      </c>
      <c r="U54" t="n">
        <v>8793.26798132283</v>
      </c>
      <c r="V54" t="n">
        <v>8085.49433186488</v>
      </c>
      <c r="W54" t="n">
        <v>7516.52369580298</v>
      </c>
      <c r="X54" t="n">
        <v>7394.58345147811</v>
      </c>
      <c r="Y54" t="n">
        <v>7231.63052323108</v>
      </c>
      <c r="Z54" t="n">
        <v>6950.2683543515</v>
      </c>
      <c r="AA54" t="n">
        <v>6693.29065734872</v>
      </c>
      <c r="AB54" t="n">
        <v>6531.58040599006</v>
      </c>
      <c r="AC54" t="n">
        <v>6169.67651841711</v>
      </c>
      <c r="AD54" t="n">
        <v>5819.7034966996</v>
      </c>
      <c r="AE54" t="n">
        <v>5259.72017742316</v>
      </c>
      <c r="AF54" t="n">
        <v>5233.93368954158</v>
      </c>
    </row>
    <row r="55">
      <c r="A55" t="s">
        <v>242</v>
      </c>
      <c r="B55" t="s">
        <v>478</v>
      </c>
      <c r="C55" t="s">
        <v>317</v>
      </c>
      <c r="D55" t="s">
        <v>479</v>
      </c>
      <c r="E55" t="s">
        <v>318</v>
      </c>
      <c r="F55" t="n">
        <v>105.162138759733</v>
      </c>
      <c r="G55" t="n">
        <v>117.082010366482</v>
      </c>
      <c r="H55" t="n">
        <v>127.513662218063</v>
      </c>
      <c r="I55" t="n">
        <v>139.96229501369</v>
      </c>
      <c r="J55" t="n">
        <v>159.029316275051</v>
      </c>
      <c r="K55" t="n">
        <v>155.438488143584</v>
      </c>
      <c r="L55" t="n">
        <v>142.013977917578</v>
      </c>
      <c r="M55" t="n">
        <v>138.318629721207</v>
      </c>
      <c r="N55" t="n">
        <v>143.495302161035</v>
      </c>
      <c r="O55" t="n">
        <v>149.67342141853</v>
      </c>
      <c r="P55" t="n">
        <v>155.145637294744</v>
      </c>
      <c r="Q55" t="n">
        <v>167.079557924461</v>
      </c>
      <c r="R55" t="n">
        <v>183.00892123646</v>
      </c>
      <c r="S55" t="n">
        <v>196.28399559428</v>
      </c>
      <c r="T55" t="n">
        <v>204.375182829219</v>
      </c>
      <c r="U55" t="n">
        <v>230.342993941931</v>
      </c>
      <c r="V55" t="n">
        <v>259.143688485403</v>
      </c>
      <c r="W55" t="n">
        <v>264.465459212265</v>
      </c>
      <c r="X55" t="n">
        <v>276.966341162686</v>
      </c>
      <c r="Y55" t="n">
        <v>282.859365595693</v>
      </c>
      <c r="Z55" t="n">
        <v>220.645127986424</v>
      </c>
      <c r="AA55" t="n">
        <v>243.552906733255</v>
      </c>
      <c r="AB55" t="n">
        <v>245.667974060431</v>
      </c>
      <c r="AC55" t="n">
        <v>268.364503179817</v>
      </c>
      <c r="AD55" t="n">
        <v>267.870573839007</v>
      </c>
      <c r="AE55" t="n">
        <v>282.224345382275</v>
      </c>
      <c r="AF55" t="n">
        <v>271.572425829636</v>
      </c>
    </row>
    <row r="56">
      <c r="A56" t="s">
        <v>242</v>
      </c>
      <c r="B56" t="s">
        <v>480</v>
      </c>
      <c r="C56" t="s">
        <v>317</v>
      </c>
      <c r="D56" t="s">
        <v>481</v>
      </c>
      <c r="E56" t="s">
        <v>318</v>
      </c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</row>
    <row r="57">
      <c r="A57" t="s">
        <v>242</v>
      </c>
      <c r="B57" t="s">
        <v>482</v>
      </c>
      <c r="C57" t="s">
        <v>317</v>
      </c>
      <c r="D57" t="s">
        <v>483</v>
      </c>
      <c r="E57" t="s">
        <v>318</v>
      </c>
      <c r="F57" t="n">
        <v>26566.7587065015</v>
      </c>
      <c r="G57" t="n">
        <v>28369.4344106345</v>
      </c>
      <c r="H57" t="n">
        <v>30181.3969336652</v>
      </c>
      <c r="I57" t="n">
        <v>32368.6542771031</v>
      </c>
      <c r="J57" t="n">
        <v>34839.7945909447</v>
      </c>
      <c r="K57" t="n">
        <v>37485.7845379413</v>
      </c>
      <c r="L57" t="n">
        <v>40527.1899944916</v>
      </c>
      <c r="M57" t="n">
        <v>44362.0559413912</v>
      </c>
      <c r="N57" t="n">
        <v>49826.1733053889</v>
      </c>
      <c r="O57" t="n">
        <v>54963.5802223874</v>
      </c>
      <c r="P57" t="n">
        <v>59993.2196189135</v>
      </c>
      <c r="Q57" t="n">
        <v>66083.7958407722</v>
      </c>
      <c r="R57" t="n">
        <v>72924.2766980709</v>
      </c>
      <c r="S57" t="n">
        <v>79625.9866276885</v>
      </c>
      <c r="T57" t="n">
        <v>84651.4711785487</v>
      </c>
      <c r="U57" t="n">
        <v>90797.0386687494</v>
      </c>
      <c r="V57" t="n">
        <v>96217.9020420358</v>
      </c>
      <c r="W57" t="n">
        <v>102352.65023523</v>
      </c>
      <c r="X57" t="n">
        <v>107842.212993221</v>
      </c>
      <c r="Y57" t="n">
        <v>113117.833144115</v>
      </c>
      <c r="Z57" t="n">
        <v>118728.412009207</v>
      </c>
      <c r="AA57" t="n">
        <v>125735.356581532</v>
      </c>
      <c r="AB57" t="n">
        <v>132238.883147829</v>
      </c>
      <c r="AC57" t="n">
        <v>138382.236120689</v>
      </c>
      <c r="AD57" t="n">
        <v>143716.131832099</v>
      </c>
      <c r="AE57" t="n">
        <v>147958.012538763</v>
      </c>
      <c r="AF57" t="n">
        <v>154830.246483136</v>
      </c>
    </row>
    <row r="58">
      <c r="A58" t="s">
        <v>242</v>
      </c>
      <c r="B58" t="s">
        <v>484</v>
      </c>
      <c r="C58" t="s">
        <v>317</v>
      </c>
      <c r="D58" t="s">
        <v>485</v>
      </c>
      <c r="E58" t="s">
        <v>318</v>
      </c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</row>
    <row r="59">
      <c r="A59" t="s">
        <v>242</v>
      </c>
      <c r="B59" t="s">
        <v>486</v>
      </c>
      <c r="C59" t="s">
        <v>317</v>
      </c>
      <c r="D59" t="s">
        <v>487</v>
      </c>
      <c r="E59" t="s">
        <v>318</v>
      </c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</row>
  </sheetData>
  <pageMargins left="0.7" right="0.7" top="0.75" bottom="0.75" header="0.3" footer="0.3"/>
  <pageSetup paperSize="9" orientation="portrait" horizontalDpi="300" verticalDpi="300" r:id="rId2"/>
</worksheet>
</file>

<file path=xl/worksheets/sheet1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263</v>
      </c>
      <c r="B1" t="s">
        <v>264</v>
      </c>
      <c r="C1" t="s">
        <v>265</v>
      </c>
      <c r="D1" t="s">
        <v>266</v>
      </c>
      <c r="E1" t="s">
        <v>267</v>
      </c>
      <c r="F1" t="s">
        <v>268</v>
      </c>
      <c r="G1" t="s">
        <v>269</v>
      </c>
      <c r="H1" t="s">
        <v>270</v>
      </c>
      <c r="I1" t="s">
        <v>271</v>
      </c>
      <c r="J1" t="s">
        <v>272</v>
      </c>
      <c r="K1" t="s">
        <v>273</v>
      </c>
      <c r="L1" t="s">
        <v>274</v>
      </c>
      <c r="M1" t="s">
        <v>275</v>
      </c>
      <c r="N1" t="s">
        <v>276</v>
      </c>
      <c r="O1" t="s">
        <v>277</v>
      </c>
      <c r="P1" t="s">
        <v>278</v>
      </c>
      <c r="Q1" t="s">
        <v>279</v>
      </c>
      <c r="R1" t="s">
        <v>280</v>
      </c>
      <c r="S1" t="s">
        <v>281</v>
      </c>
      <c r="T1" t="s">
        <v>282</v>
      </c>
      <c r="U1" t="s">
        <v>283</v>
      </c>
      <c r="V1" t="s">
        <v>284</v>
      </c>
      <c r="W1" t="s">
        <v>285</v>
      </c>
      <c r="X1" t="s">
        <v>286</v>
      </c>
      <c r="Y1" t="s">
        <v>287</v>
      </c>
      <c r="Z1" t="s">
        <v>288</v>
      </c>
      <c r="AA1" t="s">
        <v>289</v>
      </c>
      <c r="AB1" t="s">
        <v>290</v>
      </c>
      <c r="AC1" t="s">
        <v>291</v>
      </c>
      <c r="AD1" t="s">
        <v>292</v>
      </c>
      <c r="AE1" t="s">
        <v>293</v>
      </c>
      <c r="AF1" t="s">
        <v>294</v>
      </c>
    </row>
    <row r="2">
      <c r="A2" t="s">
        <v>244</v>
      </c>
      <c r="B2" t="s">
        <v>295</v>
      </c>
      <c r="C2" t="s">
        <v>317</v>
      </c>
      <c r="D2" t="s">
        <v>297</v>
      </c>
      <c r="E2" t="s">
        <v>318</v>
      </c>
      <c r="F2" t="n">
        <v>53908.8714245414</v>
      </c>
      <c r="G2" t="n">
        <v>54213.3865941606</v>
      </c>
      <c r="H2" t="n">
        <v>54726.5279425802</v>
      </c>
      <c r="I2" t="n">
        <v>55698.5064361769</v>
      </c>
      <c r="J2" t="n">
        <v>56974.5336769275</v>
      </c>
      <c r="K2" t="n">
        <v>57770.6186320431</v>
      </c>
      <c r="L2" t="n">
        <v>58043.480258696</v>
      </c>
      <c r="M2" t="n">
        <v>58558.3644019012</v>
      </c>
      <c r="N2" t="n">
        <v>59328.637768952</v>
      </c>
      <c r="O2" t="n">
        <v>60239.1435441462</v>
      </c>
      <c r="P2" t="n">
        <v>61356.0723409464</v>
      </c>
      <c r="Q2" t="n">
        <v>61811.1791365636</v>
      </c>
      <c r="R2" t="n">
        <v>62352.2241294396</v>
      </c>
      <c r="S2" t="n">
        <v>63496.8894542249</v>
      </c>
      <c r="T2" t="n">
        <v>64724.830724086</v>
      </c>
      <c r="U2" t="n">
        <v>65125.6886004578</v>
      </c>
      <c r="V2" t="n">
        <v>65265.2570725256</v>
      </c>
      <c r="W2" t="n">
        <v>65123.1645554369</v>
      </c>
      <c r="X2" t="n">
        <v>64862.8687971691</v>
      </c>
      <c r="Y2" t="n">
        <v>64806.8789990529</v>
      </c>
      <c r="Z2" t="n">
        <v>65211.742101852</v>
      </c>
      <c r="AA2" t="n">
        <v>66697.679406754</v>
      </c>
      <c r="AB2" t="n">
        <v>68587.2819177672</v>
      </c>
      <c r="AC2" t="n">
        <v>70460.4289082068</v>
      </c>
      <c r="AD2" t="n">
        <v>71371.0965160849</v>
      </c>
      <c r="AE2" t="n">
        <v>72084.408779925</v>
      </c>
      <c r="AF2" t="n">
        <v>72691.7046718603</v>
      </c>
    </row>
    <row r="3">
      <c r="A3" t="s">
        <v>244</v>
      </c>
      <c r="B3" t="s">
        <v>374</v>
      </c>
      <c r="C3" t="s">
        <v>317</v>
      </c>
      <c r="D3" t="s">
        <v>375</v>
      </c>
      <c r="E3" t="s">
        <v>318</v>
      </c>
      <c r="F3" t="n">
        <v>9844.78778723257</v>
      </c>
      <c r="G3" t="n">
        <v>10092.0326486565</v>
      </c>
      <c r="H3" t="n">
        <v>10394.9409927658</v>
      </c>
      <c r="I3" t="n">
        <v>10824.7836962113</v>
      </c>
      <c r="J3" t="n">
        <v>11329.4878523787</v>
      </c>
      <c r="K3" t="n">
        <v>11241.5970822847</v>
      </c>
      <c r="L3" t="n">
        <v>11257.9188743395</v>
      </c>
      <c r="M3" t="n">
        <v>11280.0791175172</v>
      </c>
      <c r="N3" t="n">
        <v>11273.9164124759</v>
      </c>
      <c r="O3" t="n">
        <v>11130.8964712199</v>
      </c>
      <c r="P3" t="n">
        <v>11028.7194707834</v>
      </c>
      <c r="Q3" t="n">
        <v>11217.1382384444</v>
      </c>
      <c r="R3" t="n">
        <v>11272.42538342</v>
      </c>
      <c r="S3" t="n">
        <v>11328.7617920698</v>
      </c>
      <c r="T3" t="n">
        <v>11788.6727791537</v>
      </c>
      <c r="U3" t="n">
        <v>12491.6850100017</v>
      </c>
      <c r="V3" t="n">
        <v>12425.2017782004</v>
      </c>
      <c r="W3" t="n">
        <v>12573.486897982</v>
      </c>
      <c r="X3" t="n">
        <v>12563.6379895348</v>
      </c>
      <c r="Y3" t="n">
        <v>12888.5191555108</v>
      </c>
      <c r="Z3" t="n">
        <v>13007.9528862906</v>
      </c>
      <c r="AA3" t="n">
        <v>12948.9562146595</v>
      </c>
      <c r="AB3" t="n">
        <v>12811.2924895797</v>
      </c>
      <c r="AC3" t="n">
        <v>12859.2848862223</v>
      </c>
      <c r="AD3" t="n">
        <v>13161.6731337141</v>
      </c>
      <c r="AE3" t="n">
        <v>13143.774168216</v>
      </c>
      <c r="AF3" t="n">
        <v>13456.0302122965</v>
      </c>
    </row>
    <row r="4">
      <c r="A4" t="s">
        <v>244</v>
      </c>
      <c r="B4" t="s">
        <v>376</v>
      </c>
      <c r="C4" t="s">
        <v>317</v>
      </c>
      <c r="D4" t="s">
        <v>377</v>
      </c>
      <c r="E4" t="s">
        <v>318</v>
      </c>
      <c r="F4" t="n">
        <v>171149.821920838</v>
      </c>
      <c r="G4" t="n">
        <v>178088.501746882</v>
      </c>
      <c r="H4" t="n">
        <v>185970.152342802</v>
      </c>
      <c r="I4" t="n">
        <v>196810.959334097</v>
      </c>
      <c r="J4" t="n">
        <v>208906.172484656</v>
      </c>
      <c r="K4" t="n">
        <v>216647.408100489</v>
      </c>
      <c r="L4" t="n">
        <v>223615.47998217</v>
      </c>
      <c r="M4" t="n">
        <v>228842.835693439</v>
      </c>
      <c r="N4" t="n">
        <v>233029.897375232</v>
      </c>
      <c r="O4" t="n">
        <v>236818.730155549</v>
      </c>
      <c r="P4" t="n">
        <v>238943.752898386</v>
      </c>
      <c r="Q4" t="n">
        <v>241716.994294759</v>
      </c>
      <c r="R4" t="n">
        <v>244423.540006769</v>
      </c>
      <c r="S4" t="n">
        <v>247086.411449562</v>
      </c>
      <c r="T4" t="n">
        <v>243032.50372469</v>
      </c>
      <c r="U4" t="n">
        <v>238384.820527584</v>
      </c>
      <c r="V4" t="n">
        <v>233560.610880544</v>
      </c>
      <c r="W4" t="n">
        <v>230322.587726364</v>
      </c>
      <c r="X4" t="n">
        <v>227558.699736861</v>
      </c>
      <c r="Y4" t="n">
        <v>224907.843566315</v>
      </c>
      <c r="Z4" t="n">
        <v>228259.358786728</v>
      </c>
      <c r="AA4" t="n">
        <v>233306.015289831</v>
      </c>
      <c r="AB4" t="n">
        <v>239544.485703808</v>
      </c>
      <c r="AC4" t="n">
        <v>247826.091725738</v>
      </c>
      <c r="AD4" t="n">
        <v>258220.96252221</v>
      </c>
      <c r="AE4" t="n">
        <v>264420.503846994</v>
      </c>
      <c r="AF4" t="n">
        <v>270633.955846413</v>
      </c>
    </row>
    <row r="5">
      <c r="A5" t="s">
        <v>244</v>
      </c>
      <c r="B5" t="s">
        <v>378</v>
      </c>
      <c r="C5" t="s">
        <v>317</v>
      </c>
      <c r="D5" t="s">
        <v>379</v>
      </c>
      <c r="E5" t="s">
        <v>318</v>
      </c>
      <c r="F5" t="n">
        <v>33271.5443400252</v>
      </c>
      <c r="G5" t="n">
        <v>34892.6197301069</v>
      </c>
      <c r="H5" t="n">
        <v>36551.4123262492</v>
      </c>
      <c r="I5" t="n">
        <v>38806.6320982877</v>
      </c>
      <c r="J5" t="n">
        <v>41385.0683511436</v>
      </c>
      <c r="K5" t="n">
        <v>42366.7528640328</v>
      </c>
      <c r="L5" t="n">
        <v>43199.7643412193</v>
      </c>
      <c r="M5" t="n">
        <v>44329.8024058364</v>
      </c>
      <c r="N5" t="n">
        <v>45482.3701732162</v>
      </c>
      <c r="O5" t="n">
        <v>46743.5176092485</v>
      </c>
      <c r="P5" t="n">
        <v>47648.1527383536</v>
      </c>
      <c r="Q5" t="n">
        <v>48915.4524201484</v>
      </c>
      <c r="R5" t="n">
        <v>49610.4697633144</v>
      </c>
      <c r="S5" t="n">
        <v>51051.8117976588</v>
      </c>
      <c r="T5" t="n">
        <v>51226.0933520797</v>
      </c>
      <c r="U5" t="n">
        <v>52074.0576606258</v>
      </c>
      <c r="V5" t="n">
        <v>52793.2719762885</v>
      </c>
      <c r="W5" t="n">
        <v>53751.6682106972</v>
      </c>
      <c r="X5" t="n">
        <v>54791.3224935501</v>
      </c>
      <c r="Y5" t="n">
        <v>55732.5004213942</v>
      </c>
      <c r="Z5" t="n">
        <v>58259.8746956063</v>
      </c>
      <c r="AA5" t="n">
        <v>61276.8591212933</v>
      </c>
      <c r="AB5" t="n">
        <v>64524.4104822948</v>
      </c>
      <c r="AC5" t="n">
        <v>68074.8859207523</v>
      </c>
      <c r="AD5" t="n">
        <v>72331.2264409509</v>
      </c>
      <c r="AE5" t="n">
        <v>75437.8697371462</v>
      </c>
      <c r="AF5" t="n">
        <v>78446.2387066503</v>
      </c>
    </row>
    <row r="6">
      <c r="A6" t="s">
        <v>244</v>
      </c>
      <c r="B6" t="s">
        <v>380</v>
      </c>
      <c r="C6" t="s">
        <v>317</v>
      </c>
      <c r="D6" t="s">
        <v>381</v>
      </c>
      <c r="E6" t="s">
        <v>318</v>
      </c>
      <c r="F6" t="n">
        <v>10351.5575443714</v>
      </c>
      <c r="G6" t="n">
        <v>10646.3851501707</v>
      </c>
      <c r="H6" t="n">
        <v>11116.0687233279</v>
      </c>
      <c r="I6" t="n">
        <v>11758.2654157771</v>
      </c>
      <c r="J6" t="n">
        <v>12424.0574771997</v>
      </c>
      <c r="K6" t="n">
        <v>12451.2894952748</v>
      </c>
      <c r="L6" t="n">
        <v>12544.4671263155</v>
      </c>
      <c r="M6" t="n">
        <v>12526.9088049568</v>
      </c>
      <c r="N6" t="n">
        <v>12477.2225122459</v>
      </c>
      <c r="O6" t="n">
        <v>12382.3376942084</v>
      </c>
      <c r="P6" t="n">
        <v>11928.0415621567</v>
      </c>
      <c r="Q6" t="n">
        <v>11776.0458471989</v>
      </c>
      <c r="R6" t="n">
        <v>11374.0885403859</v>
      </c>
      <c r="S6" t="n">
        <v>10936.2561345439</v>
      </c>
      <c r="T6" t="n">
        <v>10291.1797586734</v>
      </c>
      <c r="U6" t="n">
        <v>9738.94093011942</v>
      </c>
      <c r="V6" t="n">
        <v>9201.70691724249</v>
      </c>
      <c r="W6" t="n">
        <v>8691.59765031417</v>
      </c>
      <c r="X6" t="n">
        <v>8287.96198807704</v>
      </c>
      <c r="Y6" t="n">
        <v>8024.29532750455</v>
      </c>
      <c r="Z6" t="n">
        <v>7901.13078509116</v>
      </c>
      <c r="AA6" t="n">
        <v>7812.5714702995</v>
      </c>
      <c r="AB6" t="n">
        <v>7731.16339157317</v>
      </c>
      <c r="AC6" t="n">
        <v>7684.41654209899</v>
      </c>
      <c r="AD6" t="n">
        <v>7665.31111672078</v>
      </c>
      <c r="AE6" t="n">
        <v>7569.8943741963</v>
      </c>
      <c r="AF6" t="n">
        <v>7558.63738004114</v>
      </c>
    </row>
    <row r="7">
      <c r="A7" t="s">
        <v>244</v>
      </c>
      <c r="B7" t="s">
        <v>382</v>
      </c>
      <c r="C7" t="s">
        <v>317</v>
      </c>
      <c r="D7" t="s">
        <v>383</v>
      </c>
      <c r="E7" t="s">
        <v>318</v>
      </c>
      <c r="F7" t="n">
        <v>12700.5569223418</v>
      </c>
      <c r="G7" t="n">
        <v>13471.2595903746</v>
      </c>
      <c r="H7" t="n">
        <v>14413.3490206408</v>
      </c>
      <c r="I7" t="n">
        <v>15666.048558838</v>
      </c>
      <c r="J7" t="n">
        <v>16892.050225424</v>
      </c>
      <c r="K7" t="n">
        <v>18384.4958310622</v>
      </c>
      <c r="L7" t="n">
        <v>19530.5389704241</v>
      </c>
      <c r="M7" t="n">
        <v>20566.2567183534</v>
      </c>
      <c r="N7" t="n">
        <v>21363.9621175573</v>
      </c>
      <c r="O7" t="n">
        <v>22472.4974589413</v>
      </c>
      <c r="P7" t="n">
        <v>23290.1589109536</v>
      </c>
      <c r="Q7" t="n">
        <v>24128.7026724616</v>
      </c>
      <c r="R7" t="n">
        <v>25009.5936347541</v>
      </c>
      <c r="S7" t="n">
        <v>25063.8219612758</v>
      </c>
      <c r="T7" t="n">
        <v>24282.0021553885</v>
      </c>
      <c r="U7" t="n">
        <v>23664.4869086507</v>
      </c>
      <c r="V7" t="n">
        <v>22988.8600783851</v>
      </c>
      <c r="W7" t="n">
        <v>22796.2626050933</v>
      </c>
      <c r="X7" t="n">
        <v>22296.7735396596</v>
      </c>
      <c r="Y7" t="n">
        <v>21878.508435832</v>
      </c>
      <c r="Z7" t="n">
        <v>22007.1134392598</v>
      </c>
      <c r="AA7" t="n">
        <v>22455.7078757474</v>
      </c>
      <c r="AB7" t="n">
        <v>22975.6763953134</v>
      </c>
      <c r="AC7" t="n">
        <v>23470.2452536691</v>
      </c>
      <c r="AD7" t="n">
        <v>24366.7564266616</v>
      </c>
      <c r="AE7" t="n">
        <v>24382.6749002522</v>
      </c>
      <c r="AF7" t="n">
        <v>24160.5574856216</v>
      </c>
    </row>
    <row r="8">
      <c r="A8" t="s">
        <v>244</v>
      </c>
      <c r="B8" t="s">
        <v>384</v>
      </c>
      <c r="C8" t="s">
        <v>317</v>
      </c>
      <c r="D8" t="s">
        <v>385</v>
      </c>
      <c r="E8" t="s">
        <v>318</v>
      </c>
      <c r="F8" t="n">
        <v>5586.9249217375</v>
      </c>
      <c r="G8" t="n">
        <v>5836.91538347333</v>
      </c>
      <c r="H8" t="n">
        <v>5963.33005236549</v>
      </c>
      <c r="I8" t="n">
        <v>6084.00641106321</v>
      </c>
      <c r="J8" t="n">
        <v>6256.34161171073</v>
      </c>
      <c r="K8" t="n">
        <v>6598.3576318005</v>
      </c>
      <c r="L8" t="n">
        <v>6914.94741331609</v>
      </c>
      <c r="M8" t="n">
        <v>7095.27460625847</v>
      </c>
      <c r="N8" t="n">
        <v>7159.64598743278</v>
      </c>
      <c r="O8" t="n">
        <v>7659.02631960072</v>
      </c>
      <c r="P8" t="n">
        <v>8082.73532402603</v>
      </c>
      <c r="Q8" t="n">
        <v>8397.78644002911</v>
      </c>
      <c r="R8" t="n">
        <v>8651.05649435391</v>
      </c>
      <c r="S8" t="n">
        <v>9057.50121095384</v>
      </c>
      <c r="T8" t="n">
        <v>10470.566986767</v>
      </c>
      <c r="U8" t="n">
        <v>11552.2313138034</v>
      </c>
      <c r="V8" t="n">
        <v>12561.5326818615</v>
      </c>
      <c r="W8" t="n">
        <v>12443.5951129747</v>
      </c>
      <c r="X8" t="n">
        <v>12547.5372825319</v>
      </c>
      <c r="Y8" t="n">
        <v>12331.6520030412</v>
      </c>
      <c r="Z8" t="n">
        <v>12425.3386153904</v>
      </c>
      <c r="AA8" t="n">
        <v>12721.1465763902</v>
      </c>
      <c r="AB8" t="n">
        <v>13178.6628619906</v>
      </c>
      <c r="AC8" t="n">
        <v>14229.8040556934</v>
      </c>
      <c r="AD8" t="n">
        <v>15863.215508375</v>
      </c>
      <c r="AE8" t="n">
        <v>16758.3486982493</v>
      </c>
      <c r="AF8" t="n">
        <v>17454.1795273143</v>
      </c>
    </row>
    <row r="9">
      <c r="A9" t="s">
        <v>244</v>
      </c>
      <c r="B9" t="s">
        <v>386</v>
      </c>
      <c r="C9" t="s">
        <v>317</v>
      </c>
      <c r="D9" t="s">
        <v>387</v>
      </c>
      <c r="E9" t="s">
        <v>318</v>
      </c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</row>
    <row r="10">
      <c r="A10" t="s">
        <v>244</v>
      </c>
      <c r="B10" t="s">
        <v>388</v>
      </c>
      <c r="C10" t="s">
        <v>317</v>
      </c>
      <c r="D10" t="s">
        <v>389</v>
      </c>
      <c r="E10" t="s">
        <v>318</v>
      </c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</row>
    <row r="11">
      <c r="A11" t="s">
        <v>244</v>
      </c>
      <c r="B11" t="s">
        <v>390</v>
      </c>
      <c r="C11" t="s">
        <v>317</v>
      </c>
      <c r="D11" t="s">
        <v>391</v>
      </c>
      <c r="E11" t="s">
        <v>318</v>
      </c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</row>
    <row r="12">
      <c r="A12" t="s">
        <v>244</v>
      </c>
      <c r="B12" t="s">
        <v>392</v>
      </c>
      <c r="C12" t="s">
        <v>317</v>
      </c>
      <c r="D12" t="s">
        <v>393</v>
      </c>
      <c r="E12" t="s">
        <v>318</v>
      </c>
      <c r="F12" t="n">
        <v>27105.5218264303</v>
      </c>
      <c r="G12" t="n">
        <v>27924.3554041519</v>
      </c>
      <c r="H12" t="n">
        <v>28922.7768870762</v>
      </c>
      <c r="I12" t="n">
        <v>30250.2966374686</v>
      </c>
      <c r="J12" t="n">
        <v>31799.5194258611</v>
      </c>
      <c r="K12" t="n">
        <v>33008.7710477221</v>
      </c>
      <c r="L12" t="n">
        <v>34218.7349376817</v>
      </c>
      <c r="M12" t="n">
        <v>35114.4436456317</v>
      </c>
      <c r="N12" t="n">
        <v>36002.4065240842</v>
      </c>
      <c r="O12" t="n">
        <v>36868.1892348926</v>
      </c>
      <c r="P12" t="n">
        <v>37508.5501088989</v>
      </c>
      <c r="Q12" t="n">
        <v>38003.1004626601</v>
      </c>
      <c r="R12" t="n">
        <v>38900.7912293513</v>
      </c>
      <c r="S12" t="n">
        <v>39306.3800229425</v>
      </c>
      <c r="T12" t="n">
        <v>38225.7257840862</v>
      </c>
      <c r="U12" t="n">
        <v>36986.0976569927</v>
      </c>
      <c r="V12" t="n">
        <v>35724.3718681541</v>
      </c>
      <c r="W12" t="n">
        <v>34446.4679875422</v>
      </c>
      <c r="X12" t="n">
        <v>33182.057232375</v>
      </c>
      <c r="Y12" t="n">
        <v>31994.9674313935</v>
      </c>
      <c r="Z12" t="n">
        <v>31432.3553775013</v>
      </c>
      <c r="AA12" t="n">
        <v>31073.0908593569</v>
      </c>
      <c r="AB12" t="n">
        <v>30864.0364676699</v>
      </c>
      <c r="AC12" t="n">
        <v>31072.3552491642</v>
      </c>
      <c r="AD12" t="n">
        <v>31413.3332398005</v>
      </c>
      <c r="AE12" t="n">
        <v>31214.7980653809</v>
      </c>
      <c r="AF12" t="n">
        <v>31628.5115267616</v>
      </c>
    </row>
    <row r="13">
      <c r="A13" t="s">
        <v>244</v>
      </c>
      <c r="B13" t="s">
        <v>394</v>
      </c>
      <c r="C13" t="s">
        <v>317</v>
      </c>
      <c r="D13" t="s">
        <v>395</v>
      </c>
      <c r="E13" t="s">
        <v>318</v>
      </c>
      <c r="F13" t="n">
        <v>34801.7653821604</v>
      </c>
      <c r="G13" t="n">
        <v>35558.4179299701</v>
      </c>
      <c r="H13" t="n">
        <v>36228.3189880016</v>
      </c>
      <c r="I13" t="n">
        <v>37321.4974751378</v>
      </c>
      <c r="J13" t="n">
        <v>38816.2017707937</v>
      </c>
      <c r="K13" t="n">
        <v>40079.7436017081</v>
      </c>
      <c r="L13" t="n">
        <v>41088.1341634172</v>
      </c>
      <c r="M13" t="n">
        <v>41826.126802479</v>
      </c>
      <c r="N13" t="n">
        <v>42587.8263301826</v>
      </c>
      <c r="O13" t="n">
        <v>42622.4535056901</v>
      </c>
      <c r="P13" t="n">
        <v>43088.1858298954</v>
      </c>
      <c r="Q13" t="n">
        <v>43255.6232545177</v>
      </c>
      <c r="R13" t="n">
        <v>43733.8906816768</v>
      </c>
      <c r="S13" t="n">
        <v>44578.8271406183</v>
      </c>
      <c r="T13" t="n">
        <v>43477.0515225518</v>
      </c>
      <c r="U13" t="n">
        <v>42403.8009506541</v>
      </c>
      <c r="V13" t="n">
        <v>41481.8962489223</v>
      </c>
      <c r="W13" t="n">
        <v>41495.1625088421</v>
      </c>
      <c r="X13" t="n">
        <v>40716.115268552</v>
      </c>
      <c r="Y13" t="n">
        <v>40171.4290864598</v>
      </c>
      <c r="Z13" t="n">
        <v>40737.7500290404</v>
      </c>
      <c r="AA13" t="n">
        <v>41288.1516650686</v>
      </c>
      <c r="AB13" t="n">
        <v>42179.8467317686</v>
      </c>
      <c r="AC13" t="n">
        <v>43459.7881360046</v>
      </c>
      <c r="AD13" t="n">
        <v>44748.0671827669</v>
      </c>
      <c r="AE13" t="n">
        <v>46396.4991949169</v>
      </c>
      <c r="AF13" t="n">
        <v>46889.8088619002</v>
      </c>
    </row>
    <row r="14">
      <c r="A14" t="s">
        <v>244</v>
      </c>
      <c r="B14" t="s">
        <v>396</v>
      </c>
      <c r="C14" t="s">
        <v>317</v>
      </c>
      <c r="D14" t="s">
        <v>397</v>
      </c>
      <c r="E14" t="s">
        <v>318</v>
      </c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</row>
    <row r="15">
      <c r="A15" t="s">
        <v>244</v>
      </c>
      <c r="B15" t="s">
        <v>398</v>
      </c>
      <c r="C15" t="s">
        <v>317</v>
      </c>
      <c r="D15" t="s">
        <v>399</v>
      </c>
      <c r="E15" t="s">
        <v>318</v>
      </c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</row>
    <row r="16">
      <c r="A16" t="s">
        <v>244</v>
      </c>
      <c r="B16" t="s">
        <v>400</v>
      </c>
      <c r="C16" t="s">
        <v>317</v>
      </c>
      <c r="D16" t="s">
        <v>401</v>
      </c>
      <c r="E16" t="s">
        <v>318</v>
      </c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</row>
    <row r="17">
      <c r="A17" t="s">
        <v>244</v>
      </c>
      <c r="B17" t="s">
        <v>402</v>
      </c>
      <c r="C17" t="s">
        <v>317</v>
      </c>
      <c r="D17" t="s">
        <v>403</v>
      </c>
      <c r="E17" t="s">
        <v>318</v>
      </c>
      <c r="F17" t="n">
        <v>3955.93007169537</v>
      </c>
      <c r="G17" t="n">
        <v>4113.76251494182</v>
      </c>
      <c r="H17" t="n">
        <v>4279.07402075047</v>
      </c>
      <c r="I17" t="n">
        <v>4586.07310184733</v>
      </c>
      <c r="J17" t="n">
        <v>4897.42483260237</v>
      </c>
      <c r="K17" t="n">
        <v>5263.99546279038</v>
      </c>
      <c r="L17" t="n">
        <v>5566.27891602942</v>
      </c>
      <c r="M17" t="n">
        <v>5788.86847313885</v>
      </c>
      <c r="N17" t="n">
        <v>5946.16876884743</v>
      </c>
      <c r="O17" t="n">
        <v>6046.61513750545</v>
      </c>
      <c r="P17" t="n">
        <v>5988.84681133186</v>
      </c>
      <c r="Q17" t="n">
        <v>5993.43129204082</v>
      </c>
      <c r="R17" t="n">
        <v>5986.74045978834</v>
      </c>
      <c r="S17" t="n">
        <v>6020.52773794471</v>
      </c>
      <c r="T17" t="n">
        <v>5894.03109550348</v>
      </c>
      <c r="U17" t="n">
        <v>5661.91654205945</v>
      </c>
      <c r="V17" t="n">
        <v>5333.54641447297</v>
      </c>
      <c r="W17" t="n">
        <v>5143.1692557755</v>
      </c>
      <c r="X17" t="n">
        <v>5041.32417223799</v>
      </c>
      <c r="Y17" t="n">
        <v>4959.27203828965</v>
      </c>
      <c r="Z17" t="n">
        <v>5112.76205362959</v>
      </c>
      <c r="AA17" t="n">
        <v>5307.4077099682</v>
      </c>
      <c r="AB17" t="n">
        <v>5515.93367040854</v>
      </c>
      <c r="AC17" t="n">
        <v>5802.64142715462</v>
      </c>
      <c r="AD17" t="n">
        <v>6022.02677272443</v>
      </c>
      <c r="AE17" t="n">
        <v>6142.81236979984</v>
      </c>
      <c r="AF17" t="n">
        <v>6328.8817380102</v>
      </c>
    </row>
    <row r="18">
      <c r="A18" t="s">
        <v>244</v>
      </c>
      <c r="B18" t="s">
        <v>404</v>
      </c>
      <c r="C18" t="s">
        <v>317</v>
      </c>
      <c r="D18" t="s">
        <v>405</v>
      </c>
      <c r="E18" t="s">
        <v>318</v>
      </c>
      <c r="F18" t="n">
        <v>13696.2122035302</v>
      </c>
      <c r="G18" t="n">
        <v>14413.7460009237</v>
      </c>
      <c r="H18" t="n">
        <v>15255.1306296317</v>
      </c>
      <c r="I18" t="n">
        <v>16694.7636521979</v>
      </c>
      <c r="J18" t="n">
        <v>18173.7909533784</v>
      </c>
      <c r="K18" t="n">
        <v>19072.1358060884</v>
      </c>
      <c r="L18" t="n">
        <v>19963.7571351769</v>
      </c>
      <c r="M18" t="n">
        <v>20473.794813708</v>
      </c>
      <c r="N18" t="n">
        <v>20555.2775457075</v>
      </c>
      <c r="O18" t="n">
        <v>20505.69475888</v>
      </c>
      <c r="P18" t="n">
        <v>20096.9480041244</v>
      </c>
      <c r="Q18" t="n">
        <v>20135.6540589203</v>
      </c>
      <c r="R18" t="n">
        <v>19808.4438107912</v>
      </c>
      <c r="S18" t="n">
        <v>19536.5896304513</v>
      </c>
      <c r="T18" t="n">
        <v>18776.951720911</v>
      </c>
      <c r="U18" t="n">
        <v>17352.5869931015</v>
      </c>
      <c r="V18" t="n">
        <v>16066.9757348917</v>
      </c>
      <c r="W18" t="n">
        <v>15052.868342617</v>
      </c>
      <c r="X18" t="n">
        <v>14206.9784119418</v>
      </c>
      <c r="Y18" t="n">
        <v>13482.6224042198</v>
      </c>
      <c r="Z18" t="n">
        <v>13121.0229779937</v>
      </c>
      <c r="AA18" t="n">
        <v>12647.364760379</v>
      </c>
      <c r="AB18" t="n">
        <v>12331.3948601421</v>
      </c>
      <c r="AC18" t="n">
        <v>12090.0913633229</v>
      </c>
      <c r="AD18" t="n">
        <v>11907.9406323668</v>
      </c>
      <c r="AE18" t="n">
        <v>11535.0746168873</v>
      </c>
      <c r="AF18" t="n">
        <v>11179.4643788157</v>
      </c>
    </row>
    <row r="19">
      <c r="A19" t="s">
        <v>244</v>
      </c>
      <c r="B19" t="s">
        <v>406</v>
      </c>
      <c r="C19" t="s">
        <v>317</v>
      </c>
      <c r="D19" t="s">
        <v>407</v>
      </c>
      <c r="E19" t="s">
        <v>318</v>
      </c>
      <c r="F19" t="n">
        <v>5889.39694910799</v>
      </c>
      <c r="G19" t="n">
        <v>6197.01665581527</v>
      </c>
      <c r="H19" t="n">
        <v>6531.2895171891</v>
      </c>
      <c r="I19" t="n">
        <v>6990.40540508082</v>
      </c>
      <c r="J19" t="n">
        <v>7538.31639239328</v>
      </c>
      <c r="K19" t="n">
        <v>7904.91385555909</v>
      </c>
      <c r="L19" t="n">
        <v>8258.05288303756</v>
      </c>
      <c r="M19" t="n">
        <v>8514.51774578839</v>
      </c>
      <c r="N19" t="n">
        <v>8714.58984354573</v>
      </c>
      <c r="O19" t="n">
        <v>9003.81859610821</v>
      </c>
      <c r="P19" t="n">
        <v>9111.79648334378</v>
      </c>
      <c r="Q19" t="n">
        <v>9207.64050510739</v>
      </c>
      <c r="R19" t="n">
        <v>9261.29790230876</v>
      </c>
      <c r="S19" t="n">
        <v>9334.89628483895</v>
      </c>
      <c r="T19" t="n">
        <v>9030.48205614267</v>
      </c>
      <c r="U19" t="n">
        <v>8848.72941234579</v>
      </c>
      <c r="V19" t="n">
        <v>8512.3668094467</v>
      </c>
      <c r="W19" t="n">
        <v>8282.58992425996</v>
      </c>
      <c r="X19" t="n">
        <v>8145.65294925249</v>
      </c>
      <c r="Y19" t="n">
        <v>7956.59203545186</v>
      </c>
      <c r="Z19" t="n">
        <v>8097.45848174392</v>
      </c>
      <c r="AA19" t="n">
        <v>8550.23053305474</v>
      </c>
      <c r="AB19" t="n">
        <v>8817.86974204502</v>
      </c>
      <c r="AC19" t="n">
        <v>9276.70259594846</v>
      </c>
      <c r="AD19" t="n">
        <v>9783.24690633266</v>
      </c>
      <c r="AE19" t="n">
        <v>9819.723326495</v>
      </c>
      <c r="AF19" t="n">
        <v>10110.5166690466</v>
      </c>
    </row>
    <row r="20">
      <c r="A20" t="s">
        <v>244</v>
      </c>
      <c r="B20" t="s">
        <v>408</v>
      </c>
      <c r="C20" t="s">
        <v>317</v>
      </c>
      <c r="D20" t="s">
        <v>409</v>
      </c>
      <c r="E20" t="s">
        <v>318</v>
      </c>
      <c r="F20" t="n">
        <v>56389.0056423862</v>
      </c>
      <c r="G20" t="n">
        <v>57792.9573158644</v>
      </c>
      <c r="H20" t="n">
        <v>59411.1248367679</v>
      </c>
      <c r="I20" t="n">
        <v>61169.6342979754</v>
      </c>
      <c r="J20" t="n">
        <v>63281.5462807028</v>
      </c>
      <c r="K20" t="n">
        <v>64460.1297889096</v>
      </c>
      <c r="L20" t="n">
        <v>63907.0238020314</v>
      </c>
      <c r="M20" t="n">
        <v>64322.0221644185</v>
      </c>
      <c r="N20" t="n">
        <v>64544.036249978</v>
      </c>
      <c r="O20" t="n">
        <v>67255.3081775303</v>
      </c>
      <c r="P20" t="n">
        <v>70240.7553292282</v>
      </c>
      <c r="Q20" t="n">
        <v>74546.8604973262</v>
      </c>
      <c r="R20" t="n">
        <v>77787.7570680886</v>
      </c>
      <c r="S20" t="n">
        <v>81922.287511108</v>
      </c>
      <c r="T20" t="n">
        <v>92804.347954917</v>
      </c>
      <c r="U20" t="n">
        <v>100045.613660962</v>
      </c>
      <c r="V20" t="n">
        <v>109543.430843321</v>
      </c>
      <c r="W20" t="n">
        <v>120292.583601801</v>
      </c>
      <c r="X20" t="n">
        <v>131968.948760239</v>
      </c>
      <c r="Y20" t="n">
        <v>140155.532694601</v>
      </c>
      <c r="Z20" t="n">
        <v>144739.126345808</v>
      </c>
      <c r="AA20" t="n">
        <v>149087.272944118</v>
      </c>
      <c r="AB20" t="n">
        <v>151567.088040749</v>
      </c>
      <c r="AC20" t="n">
        <v>153906.28592806</v>
      </c>
      <c r="AD20" t="n">
        <v>156965.083048212</v>
      </c>
      <c r="AE20" t="n">
        <v>159603.495409152</v>
      </c>
      <c r="AF20" t="n">
        <v>161893.96064154</v>
      </c>
    </row>
    <row r="21">
      <c r="A21" t="s">
        <v>244</v>
      </c>
      <c r="B21" t="s">
        <v>410</v>
      </c>
      <c r="C21" t="s">
        <v>317</v>
      </c>
      <c r="D21" t="s">
        <v>411</v>
      </c>
      <c r="E21" t="s">
        <v>318</v>
      </c>
      <c r="F21" t="n">
        <v>94561.048312368</v>
      </c>
      <c r="G21" t="n">
        <v>97531.5593927247</v>
      </c>
      <c r="H21" t="n">
        <v>100653.068827195</v>
      </c>
      <c r="I21" t="n">
        <v>104298.199360764</v>
      </c>
      <c r="J21" t="n">
        <v>108661.298946644</v>
      </c>
      <c r="K21" t="n">
        <v>112316.279390952</v>
      </c>
      <c r="L21" t="n">
        <v>114091.266371201</v>
      </c>
      <c r="M21" t="n">
        <v>116713.64770701</v>
      </c>
      <c r="N21" t="n">
        <v>119327.088813651</v>
      </c>
      <c r="O21" t="n">
        <v>123697.088715983</v>
      </c>
      <c r="P21" t="n">
        <v>128182.850068416</v>
      </c>
      <c r="Q21" t="n">
        <v>134366.411953713</v>
      </c>
      <c r="R21" t="n">
        <v>140541.776242504</v>
      </c>
      <c r="S21" t="n">
        <v>146766.048990023</v>
      </c>
      <c r="T21" t="n">
        <v>159375.965272301</v>
      </c>
      <c r="U21" t="n">
        <v>169581.648534239</v>
      </c>
      <c r="V21" t="n">
        <v>179749.519570888</v>
      </c>
      <c r="W21" t="n">
        <v>190735.082144554</v>
      </c>
      <c r="X21" t="n">
        <v>202277.762752793</v>
      </c>
      <c r="Y21" t="n">
        <v>210000.461647553</v>
      </c>
      <c r="Z21" t="n">
        <v>214651.162756509</v>
      </c>
      <c r="AA21" t="n">
        <v>218526.101961791</v>
      </c>
      <c r="AB21" t="n">
        <v>221057.757973109</v>
      </c>
      <c r="AC21" t="n">
        <v>223254.421037109</v>
      </c>
      <c r="AD21" t="n">
        <v>226356.306181429</v>
      </c>
      <c r="AE21" t="n">
        <v>229072.109095419</v>
      </c>
      <c r="AF21" t="n">
        <v>231516.351326185</v>
      </c>
    </row>
    <row r="22">
      <c r="A22" t="s">
        <v>244</v>
      </c>
      <c r="B22" t="s">
        <v>412</v>
      </c>
      <c r="C22" t="s">
        <v>317</v>
      </c>
      <c r="D22" t="s">
        <v>413</v>
      </c>
      <c r="E22" t="s">
        <v>318</v>
      </c>
      <c r="F22" t="n">
        <v>38067.3169408669</v>
      </c>
      <c r="G22" t="n">
        <v>39644.2307849404</v>
      </c>
      <c r="H22" t="n">
        <v>41152.6243045192</v>
      </c>
      <c r="I22" t="n">
        <v>43049.7078429856</v>
      </c>
      <c r="J22" t="n">
        <v>45313.4918513985</v>
      </c>
      <c r="K22" t="n">
        <v>47818.2636916765</v>
      </c>
      <c r="L22" t="n">
        <v>50188.5531298101</v>
      </c>
      <c r="M22" t="n">
        <v>52420.2367786953</v>
      </c>
      <c r="N22" t="n">
        <v>54834.1029252771</v>
      </c>
      <c r="O22" t="n">
        <v>56489.5334442314</v>
      </c>
      <c r="P22" t="n">
        <v>57986.7367381206</v>
      </c>
      <c r="Q22" t="n">
        <v>59863.3034943497</v>
      </c>
      <c r="R22" t="n">
        <v>62799.6000954013</v>
      </c>
      <c r="S22" t="n">
        <v>64892.174809149</v>
      </c>
      <c r="T22" t="n">
        <v>66631.4602947982</v>
      </c>
      <c r="U22" t="n">
        <v>69597.1873471312</v>
      </c>
      <c r="V22" t="n">
        <v>70255.6130906932</v>
      </c>
      <c r="W22" t="n">
        <v>70480.4650238227</v>
      </c>
      <c r="X22" t="n">
        <v>70314.0406173293</v>
      </c>
      <c r="Y22" t="n">
        <v>69849.2859443186</v>
      </c>
      <c r="Z22" t="n">
        <v>69916.2475223164</v>
      </c>
      <c r="AA22" t="n">
        <v>69438.1625049765</v>
      </c>
      <c r="AB22" t="n">
        <v>69486.0193843733</v>
      </c>
      <c r="AC22" t="n">
        <v>69342.2936252945</v>
      </c>
      <c r="AD22" t="n">
        <v>69388.347668983</v>
      </c>
      <c r="AE22" t="n">
        <v>69468.6136862674</v>
      </c>
      <c r="AF22" t="n">
        <v>69622.3906846453</v>
      </c>
    </row>
    <row r="23">
      <c r="A23" t="s">
        <v>244</v>
      </c>
      <c r="B23" t="s">
        <v>414</v>
      </c>
      <c r="C23" t="s">
        <v>317</v>
      </c>
      <c r="D23" t="s">
        <v>415</v>
      </c>
      <c r="E23" t="s">
        <v>318</v>
      </c>
      <c r="F23" t="n">
        <v>233869.928722725</v>
      </c>
      <c r="G23" t="n">
        <v>243092.161129569</v>
      </c>
      <c r="H23" t="n">
        <v>252816.982843982</v>
      </c>
      <c r="I23" t="n">
        <v>263829.633061736</v>
      </c>
      <c r="J23" t="n">
        <v>276576.797683185</v>
      </c>
      <c r="K23" t="n">
        <v>289712.193836583</v>
      </c>
      <c r="L23" t="n">
        <v>301858.220586133</v>
      </c>
      <c r="M23" t="n">
        <v>314645.583548177</v>
      </c>
      <c r="N23" t="n">
        <v>328910.738475938</v>
      </c>
      <c r="O23" t="n">
        <v>345500.003150023</v>
      </c>
      <c r="P23" t="n">
        <v>367031.816224006</v>
      </c>
      <c r="Q23" t="n">
        <v>392446.571953649</v>
      </c>
      <c r="R23" t="n">
        <v>419778.081089288</v>
      </c>
      <c r="S23" t="n">
        <v>438320.92932595</v>
      </c>
      <c r="T23" t="n">
        <v>436154.29543644</v>
      </c>
      <c r="U23" t="n">
        <v>432525.80620869</v>
      </c>
      <c r="V23" t="n">
        <v>428613.102776193</v>
      </c>
      <c r="W23" t="n">
        <v>421532.297679717</v>
      </c>
      <c r="X23" t="n">
        <v>416337.944056125</v>
      </c>
      <c r="Y23" t="n">
        <v>416095.858569985</v>
      </c>
      <c r="Z23" t="n">
        <v>413554.966002621</v>
      </c>
      <c r="AA23" t="n">
        <v>420572.417971157</v>
      </c>
      <c r="AB23" t="n">
        <v>427310.320592968</v>
      </c>
      <c r="AC23" t="n">
        <v>436086.717420426</v>
      </c>
      <c r="AD23" t="n">
        <v>449569.275636379</v>
      </c>
      <c r="AE23" t="n">
        <v>456915.518843787</v>
      </c>
      <c r="AF23" t="n">
        <v>461393.15906754</v>
      </c>
    </row>
    <row r="24">
      <c r="A24" t="s">
        <v>244</v>
      </c>
      <c r="B24" t="s">
        <v>416</v>
      </c>
      <c r="C24" t="s">
        <v>317</v>
      </c>
      <c r="D24" t="s">
        <v>417</v>
      </c>
      <c r="E24" t="s">
        <v>318</v>
      </c>
      <c r="F24" t="n">
        <v>63430.7760312</v>
      </c>
      <c r="G24" t="n">
        <v>68162.4089797218</v>
      </c>
      <c r="H24" t="n">
        <v>73263.7899565105</v>
      </c>
      <c r="I24" t="n">
        <v>79072.4310504022</v>
      </c>
      <c r="J24" t="n">
        <v>85197.5165497479</v>
      </c>
      <c r="K24" t="n">
        <v>91793.8524854408</v>
      </c>
      <c r="L24" t="n">
        <v>99382.3797838909</v>
      </c>
      <c r="M24" t="n">
        <v>106625.316407976</v>
      </c>
      <c r="N24" t="n">
        <v>113556.699315825</v>
      </c>
      <c r="O24" t="n">
        <v>122410.21612879</v>
      </c>
      <c r="P24" t="n">
        <v>129083.874551288</v>
      </c>
      <c r="Q24" t="n">
        <v>134959.759625266</v>
      </c>
      <c r="R24" t="n">
        <v>141758.88865116</v>
      </c>
      <c r="S24" t="n">
        <v>146835.426737662</v>
      </c>
      <c r="T24" t="n">
        <v>146087.929530928</v>
      </c>
      <c r="U24" t="n">
        <v>148740.961799016</v>
      </c>
      <c r="V24" t="n">
        <v>151477.881229198</v>
      </c>
      <c r="W24" t="n">
        <v>155601.919180823</v>
      </c>
      <c r="X24" t="n">
        <v>159878.498411346</v>
      </c>
      <c r="Y24" t="n">
        <v>162763.261037853</v>
      </c>
      <c r="Z24" t="n">
        <v>164015.886507924</v>
      </c>
      <c r="AA24" t="n">
        <v>167976.570115171</v>
      </c>
      <c r="AB24" t="n">
        <v>171880.746737493</v>
      </c>
      <c r="AC24" t="n">
        <v>174406.577809651</v>
      </c>
      <c r="AD24" t="n">
        <v>176799.259919459</v>
      </c>
      <c r="AE24" t="n">
        <v>177738.736773956</v>
      </c>
      <c r="AF24" t="n">
        <v>179840.882910435</v>
      </c>
    </row>
    <row r="25">
      <c r="A25" t="s">
        <v>244</v>
      </c>
      <c r="B25" t="s">
        <v>418</v>
      </c>
      <c r="C25" t="s">
        <v>317</v>
      </c>
      <c r="D25" t="s">
        <v>419</v>
      </c>
      <c r="E25" t="s">
        <v>318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</row>
    <row r="26">
      <c r="A26" t="s">
        <v>244</v>
      </c>
      <c r="B26" t="s">
        <v>420</v>
      </c>
      <c r="C26" t="s">
        <v>317</v>
      </c>
      <c r="D26" t="s">
        <v>421</v>
      </c>
      <c r="E26" t="s">
        <v>318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</row>
    <row r="27">
      <c r="A27" t="s">
        <v>244</v>
      </c>
      <c r="B27" t="s">
        <v>422</v>
      </c>
      <c r="C27" t="s">
        <v>317</v>
      </c>
      <c r="D27" t="s">
        <v>423</v>
      </c>
      <c r="E27" t="s">
        <v>318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</row>
    <row r="28">
      <c r="A28" t="s">
        <v>244</v>
      </c>
      <c r="B28" t="s">
        <v>424</v>
      </c>
      <c r="C28" t="s">
        <v>317</v>
      </c>
      <c r="D28" t="s">
        <v>425</v>
      </c>
      <c r="E28" t="s">
        <v>318</v>
      </c>
      <c r="F28" t="n">
        <v>94308.1050126281</v>
      </c>
      <c r="G28" t="n">
        <v>98941.0678329722</v>
      </c>
      <c r="H28" t="n">
        <v>104407.6153874</v>
      </c>
      <c r="I28" t="n">
        <v>111001.834929386</v>
      </c>
      <c r="J28" t="n">
        <v>119124.415678579</v>
      </c>
      <c r="K28" t="n">
        <v>131290.449547684</v>
      </c>
      <c r="L28" t="n">
        <v>142477.117270263</v>
      </c>
      <c r="M28" t="n">
        <v>152376.818443282</v>
      </c>
      <c r="N28" t="n">
        <v>163312.48903424</v>
      </c>
      <c r="O28" t="n">
        <v>170252.196337836</v>
      </c>
      <c r="P28" t="n">
        <v>179295.608215795</v>
      </c>
      <c r="Q28" t="n">
        <v>187171.193575599</v>
      </c>
      <c r="R28" t="n">
        <v>196245.878206201</v>
      </c>
      <c r="S28" t="n">
        <v>206467.303907171</v>
      </c>
      <c r="T28" t="n">
        <v>210670.537810559</v>
      </c>
      <c r="U28" t="n">
        <v>215588.283263879</v>
      </c>
      <c r="V28" t="n">
        <v>219328.791677803</v>
      </c>
      <c r="W28" t="n">
        <v>220257.456826046</v>
      </c>
      <c r="X28" t="n">
        <v>217556.063852529</v>
      </c>
      <c r="Y28" t="n">
        <v>215576.348237916</v>
      </c>
      <c r="Z28" t="n">
        <v>219834.226270774</v>
      </c>
      <c r="AA28" t="n">
        <v>220298.217680312</v>
      </c>
      <c r="AB28" t="n">
        <v>221190.717319841</v>
      </c>
      <c r="AC28" t="n">
        <v>223014.838511647</v>
      </c>
      <c r="AD28" t="n">
        <v>223319.35073476</v>
      </c>
      <c r="AE28" t="n">
        <v>219275.882521416</v>
      </c>
      <c r="AF28" t="n">
        <v>215265.099218649</v>
      </c>
    </row>
    <row r="29">
      <c r="A29" t="s">
        <v>244</v>
      </c>
      <c r="B29" t="s">
        <v>426</v>
      </c>
      <c r="C29" t="s">
        <v>317</v>
      </c>
      <c r="D29" t="s">
        <v>427</v>
      </c>
      <c r="E29" t="s">
        <v>318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</row>
    <row r="30">
      <c r="A30" t="s">
        <v>244</v>
      </c>
      <c r="B30" t="s">
        <v>428</v>
      </c>
      <c r="C30" t="s">
        <v>317</v>
      </c>
      <c r="D30" t="s">
        <v>429</v>
      </c>
      <c r="E30" t="s">
        <v>318</v>
      </c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</row>
    <row r="31">
      <c r="A31" t="s">
        <v>244</v>
      </c>
      <c r="B31" t="s">
        <v>430</v>
      </c>
      <c r="C31" t="s">
        <v>317</v>
      </c>
      <c r="D31" t="s">
        <v>431</v>
      </c>
      <c r="E31" t="s">
        <v>318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</row>
    <row r="32">
      <c r="A32" t="s">
        <v>244</v>
      </c>
      <c r="B32" t="s">
        <v>432</v>
      </c>
      <c r="C32" t="s">
        <v>317</v>
      </c>
      <c r="D32" t="s">
        <v>433</v>
      </c>
      <c r="E32" t="s">
        <v>318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</row>
    <row r="33">
      <c r="A33" t="s">
        <v>244</v>
      </c>
      <c r="B33" t="s">
        <v>434</v>
      </c>
      <c r="C33" t="s">
        <v>317</v>
      </c>
      <c r="D33" t="s">
        <v>435</v>
      </c>
      <c r="E33" t="s">
        <v>318</v>
      </c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</row>
    <row r="34">
      <c r="A34" t="s">
        <v>244</v>
      </c>
      <c r="B34" t="s">
        <v>436</v>
      </c>
      <c r="C34" t="s">
        <v>317</v>
      </c>
      <c r="D34" t="s">
        <v>437</v>
      </c>
      <c r="E34" t="s">
        <v>318</v>
      </c>
      <c r="F34" t="n">
        <v>24305.7435192321</v>
      </c>
      <c r="G34" t="n">
        <v>25960.3175524153</v>
      </c>
      <c r="H34" t="n">
        <v>27826.4994059688</v>
      </c>
      <c r="I34" t="n">
        <v>29988.358105325</v>
      </c>
      <c r="J34" t="n">
        <v>32295.0950599305</v>
      </c>
      <c r="K34" t="n">
        <v>35412.7084888644</v>
      </c>
      <c r="L34" t="n">
        <v>39660.8892599713</v>
      </c>
      <c r="M34" t="n">
        <v>43240.7925080894</v>
      </c>
      <c r="N34" t="n">
        <v>46401.9278786791</v>
      </c>
      <c r="O34" t="n">
        <v>49131.4219822207</v>
      </c>
      <c r="P34" t="n">
        <v>50849.7886227344</v>
      </c>
      <c r="Q34" t="n">
        <v>52200.228076757</v>
      </c>
      <c r="R34" t="n">
        <v>53152.0393100862</v>
      </c>
      <c r="S34" t="n">
        <v>53174.1144192305</v>
      </c>
      <c r="T34" t="n">
        <v>52027.7269728567</v>
      </c>
      <c r="U34" t="n">
        <v>51399.444394707</v>
      </c>
      <c r="V34" t="n">
        <v>50654.0404338369</v>
      </c>
      <c r="W34" t="n">
        <v>50810.41698761</v>
      </c>
      <c r="X34" t="n">
        <v>50785.9720138195</v>
      </c>
      <c r="Y34" t="n">
        <v>50649.7882271006</v>
      </c>
      <c r="Z34" t="n">
        <v>50883.5096434278</v>
      </c>
      <c r="AA34" t="n">
        <v>51803.3704279178</v>
      </c>
      <c r="AB34" t="n">
        <v>53117.6055303924</v>
      </c>
      <c r="AC34" t="n">
        <v>54713.083120395</v>
      </c>
      <c r="AD34" t="n">
        <v>56147.6201183218</v>
      </c>
      <c r="AE34" t="n">
        <v>56067.3038972911</v>
      </c>
      <c r="AF34" t="n">
        <v>56275.4097404526</v>
      </c>
    </row>
    <row r="35">
      <c r="A35" t="s">
        <v>244</v>
      </c>
      <c r="B35" t="s">
        <v>438</v>
      </c>
      <c r="C35" t="s">
        <v>317</v>
      </c>
      <c r="D35" t="s">
        <v>439</v>
      </c>
      <c r="E35" t="s">
        <v>318</v>
      </c>
      <c r="F35" t="n">
        <v>45971.2471460927</v>
      </c>
      <c r="G35" t="n">
        <v>49803.6425973522</v>
      </c>
      <c r="H35" t="n">
        <v>53982.8187032608</v>
      </c>
      <c r="I35" t="n">
        <v>59017.4238859324</v>
      </c>
      <c r="J35" t="n">
        <v>64641.6051170614</v>
      </c>
      <c r="K35" t="n">
        <v>68865.6577808996</v>
      </c>
      <c r="L35" t="n">
        <v>71844.6060522926</v>
      </c>
      <c r="M35" t="n">
        <v>73945.8837344858</v>
      </c>
      <c r="N35" t="n">
        <v>75251.0072798196</v>
      </c>
      <c r="O35" t="n">
        <v>76834.1263720194</v>
      </c>
      <c r="P35" t="n">
        <v>78625.8953382698</v>
      </c>
      <c r="Q35" t="n">
        <v>79920.8502716099</v>
      </c>
      <c r="R35" t="n">
        <v>80809.5811261079</v>
      </c>
      <c r="S35" t="n">
        <v>81540.5451578716</v>
      </c>
      <c r="T35" t="n">
        <v>81149.435364504</v>
      </c>
      <c r="U35" t="n">
        <v>81084.2612710188</v>
      </c>
      <c r="V35" t="n">
        <v>81302.798885186</v>
      </c>
      <c r="W35" t="n">
        <v>81910.0996142042</v>
      </c>
      <c r="X35" t="n">
        <v>80273.9579029862</v>
      </c>
      <c r="Y35" t="n">
        <v>79375.6869116136</v>
      </c>
      <c r="Z35" t="n">
        <v>81681.0978376705</v>
      </c>
      <c r="AA35" t="n">
        <v>83603.1791466784</v>
      </c>
      <c r="AB35" t="n">
        <v>84059.1671320716</v>
      </c>
      <c r="AC35" t="n">
        <v>84068.2576341469</v>
      </c>
      <c r="AD35" t="n">
        <v>84445.5911177017</v>
      </c>
      <c r="AE35" t="n">
        <v>85095.2338906838</v>
      </c>
      <c r="AF35" t="n">
        <v>82908.3692692456</v>
      </c>
    </row>
    <row r="36">
      <c r="A36" t="s">
        <v>244</v>
      </c>
      <c r="B36" t="s">
        <v>440</v>
      </c>
      <c r="C36" t="s">
        <v>317</v>
      </c>
      <c r="D36" t="s">
        <v>441</v>
      </c>
      <c r="E36" t="s">
        <v>318</v>
      </c>
      <c r="F36" t="n">
        <v>11199.1385554121</v>
      </c>
      <c r="G36" t="n">
        <v>12270.000610192</v>
      </c>
      <c r="H36" t="n">
        <v>13709.4018564878</v>
      </c>
      <c r="I36" t="n">
        <v>15073.6346734919</v>
      </c>
      <c r="J36" t="n">
        <v>16465.9043609195</v>
      </c>
      <c r="K36" t="n">
        <v>17188.3838441709</v>
      </c>
      <c r="L36" t="n">
        <v>17958.5740158416</v>
      </c>
      <c r="M36" t="n">
        <v>18661.9945713545</v>
      </c>
      <c r="N36" t="n">
        <v>19094.8013303546</v>
      </c>
      <c r="O36" t="n">
        <v>19464.142204291</v>
      </c>
      <c r="P36" t="n">
        <v>20075.0978913854</v>
      </c>
      <c r="Q36" t="n">
        <v>20600.9599214435</v>
      </c>
      <c r="R36" t="n">
        <v>21067.3820632614</v>
      </c>
      <c r="S36" t="n">
        <v>21202.6976578386</v>
      </c>
      <c r="T36" t="n">
        <v>21045.8323065119</v>
      </c>
      <c r="U36" t="n">
        <v>21223.2545156834</v>
      </c>
      <c r="V36" t="n">
        <v>21339.3858747567</v>
      </c>
      <c r="W36" t="n">
        <v>21411.4143296323</v>
      </c>
      <c r="X36" t="n">
        <v>20729.1876148621</v>
      </c>
      <c r="Y36" t="n">
        <v>20267.7662217247</v>
      </c>
      <c r="Z36" t="n">
        <v>20105.5326117015</v>
      </c>
      <c r="AA36" t="n">
        <v>19773.0982915309</v>
      </c>
      <c r="AB36" t="n">
        <v>19305.9048008703</v>
      </c>
      <c r="AC36" t="n">
        <v>18751.7816149989</v>
      </c>
      <c r="AD36" t="n">
        <v>18417.2193771837</v>
      </c>
      <c r="AE36" t="n">
        <v>18055.8361437896</v>
      </c>
      <c r="AF36" t="n">
        <v>17045.841435846</v>
      </c>
    </row>
    <row r="37">
      <c r="A37" t="s">
        <v>244</v>
      </c>
      <c r="B37" t="s">
        <v>442</v>
      </c>
      <c r="C37" t="s">
        <v>317</v>
      </c>
      <c r="D37" t="s">
        <v>443</v>
      </c>
      <c r="E37" t="s">
        <v>318</v>
      </c>
      <c r="F37" t="n">
        <v>31845.9024160614</v>
      </c>
      <c r="G37" t="n">
        <v>33876.1850787741</v>
      </c>
      <c r="H37" t="n">
        <v>35778.7429122048</v>
      </c>
      <c r="I37" t="n">
        <v>38664.7043349158</v>
      </c>
      <c r="J37" t="n">
        <v>42309.3153105365</v>
      </c>
      <c r="K37" t="n">
        <v>46253.8613977847</v>
      </c>
      <c r="L37" t="n">
        <v>48820.3586604223</v>
      </c>
      <c r="M37" t="n">
        <v>50551.7423578787</v>
      </c>
      <c r="N37" t="n">
        <v>51685.0924447378</v>
      </c>
      <c r="O37" t="n">
        <v>53137.6671174283</v>
      </c>
      <c r="P37" t="n">
        <v>54548.5115583416</v>
      </c>
      <c r="Q37" t="n">
        <v>55509.0486432593</v>
      </c>
      <c r="R37" t="n">
        <v>56007.1106867145</v>
      </c>
      <c r="S37" t="n">
        <v>56667.4438141593</v>
      </c>
      <c r="T37" t="n">
        <v>56551.8014416487</v>
      </c>
      <c r="U37" t="n">
        <v>56491.1911161432</v>
      </c>
      <c r="V37" t="n">
        <v>56780.0587782736</v>
      </c>
      <c r="W37" t="n">
        <v>57074.0500427002</v>
      </c>
      <c r="X37" t="n">
        <v>56352.9278532786</v>
      </c>
      <c r="Y37" t="n">
        <v>56046.3093649261</v>
      </c>
      <c r="Z37" t="n">
        <v>58500.314408473</v>
      </c>
      <c r="AA37" t="n">
        <v>60735.958314513</v>
      </c>
      <c r="AB37" t="n">
        <v>61699.9368992432</v>
      </c>
      <c r="AC37" t="n">
        <v>62373.4900087118</v>
      </c>
      <c r="AD37" t="n">
        <v>63046.7306413873</v>
      </c>
      <c r="AE37" t="n">
        <v>63480.374010598</v>
      </c>
      <c r="AF37" t="n">
        <v>62619.832309552</v>
      </c>
    </row>
    <row r="38">
      <c r="A38" t="s">
        <v>244</v>
      </c>
      <c r="B38" t="s">
        <v>444</v>
      </c>
      <c r="C38" t="s">
        <v>317</v>
      </c>
      <c r="D38" t="s">
        <v>445</v>
      </c>
      <c r="E38" t="s">
        <v>318</v>
      </c>
      <c r="F38" t="n">
        <v>2910.44367430525</v>
      </c>
      <c r="G38" t="n">
        <v>3676.83788855614</v>
      </c>
      <c r="H38" t="n">
        <v>4566.43825334234</v>
      </c>
      <c r="I38" t="n">
        <v>5381.61068645903</v>
      </c>
      <c r="J38" t="n">
        <v>5981.02792945347</v>
      </c>
      <c r="K38" t="n">
        <v>5489.90648951182</v>
      </c>
      <c r="L38" t="n">
        <v>5109.45943698073</v>
      </c>
      <c r="M38" t="n">
        <v>4763.29142017312</v>
      </c>
      <c r="N38" t="n">
        <v>4493.70458930472</v>
      </c>
      <c r="O38" t="n">
        <v>4245.12863737371</v>
      </c>
      <c r="P38" t="n">
        <v>4010.45545888538</v>
      </c>
      <c r="Q38" t="n">
        <v>3817.13181191821</v>
      </c>
      <c r="R38" t="n">
        <v>3741.64444625542</v>
      </c>
      <c r="S38" t="n">
        <v>3676.20232775809</v>
      </c>
      <c r="T38" t="n">
        <v>3557.01774290424</v>
      </c>
      <c r="U38" t="n">
        <v>3374.43399681361</v>
      </c>
      <c r="V38" t="n">
        <v>3186.85776486315</v>
      </c>
      <c r="W38" t="n">
        <v>3429.16100287978</v>
      </c>
      <c r="X38" t="n">
        <v>3194.83492806046</v>
      </c>
      <c r="Y38" t="n">
        <v>3063.76784247975</v>
      </c>
      <c r="Z38" t="n">
        <v>3075.91971933612</v>
      </c>
      <c r="AA38" t="n">
        <v>3093.76428071868</v>
      </c>
      <c r="AB38" t="n">
        <v>3052.54976896556</v>
      </c>
      <c r="AC38" t="n">
        <v>2941.62174891203</v>
      </c>
      <c r="AD38" t="n">
        <v>2980.17097956159</v>
      </c>
      <c r="AE38" t="n">
        <v>3559.02373629628</v>
      </c>
      <c r="AF38" t="n">
        <v>3242.69552384758</v>
      </c>
    </row>
    <row r="39">
      <c r="A39" t="s">
        <v>244</v>
      </c>
      <c r="B39" t="s">
        <v>446</v>
      </c>
      <c r="C39" t="s">
        <v>317</v>
      </c>
      <c r="D39" t="s">
        <v>447</v>
      </c>
      <c r="E39" t="s">
        <v>318</v>
      </c>
      <c r="F39" t="n">
        <v>43545.1631883448</v>
      </c>
      <c r="G39" t="n">
        <v>43999.2842191336</v>
      </c>
      <c r="H39" t="n">
        <v>44379.3546385105</v>
      </c>
      <c r="I39" t="n">
        <v>43585.9686677965</v>
      </c>
      <c r="J39" t="n">
        <v>42951.2943319773</v>
      </c>
      <c r="K39" t="n">
        <v>42270.5096193344</v>
      </c>
      <c r="L39" t="n">
        <v>42447.6123147314</v>
      </c>
      <c r="M39" t="n">
        <v>41547.165862168</v>
      </c>
      <c r="N39" t="n">
        <v>41685.7647632789</v>
      </c>
      <c r="O39" t="n">
        <v>42620.7758705294</v>
      </c>
      <c r="P39" t="n">
        <v>42979.2189956639</v>
      </c>
      <c r="Q39" t="n">
        <v>45523.7241283091</v>
      </c>
      <c r="R39" t="n">
        <v>44734.8217395751</v>
      </c>
      <c r="S39" t="n">
        <v>48292.7946958036</v>
      </c>
      <c r="T39" t="n">
        <v>53310.2932597762</v>
      </c>
      <c r="U39" t="n">
        <v>55896.7996441649</v>
      </c>
      <c r="V39" t="n">
        <v>61938.2930291999</v>
      </c>
      <c r="W39" t="n">
        <v>58576.3250741612</v>
      </c>
      <c r="X39" t="n">
        <v>58578.9807165921</v>
      </c>
      <c r="Y39" t="n">
        <v>58480.7209207135</v>
      </c>
      <c r="Z39" t="n">
        <v>59564.7026317106</v>
      </c>
      <c r="AA39" t="n">
        <v>59676.1022974795</v>
      </c>
      <c r="AB39" t="n">
        <v>58883.105635901</v>
      </c>
      <c r="AC39" t="n">
        <v>55463.3009266249</v>
      </c>
      <c r="AD39" t="n">
        <v>51385.2135114541</v>
      </c>
      <c r="AE39" t="n">
        <v>50038.1282978404</v>
      </c>
      <c r="AF39" t="n">
        <v>46792.1985208456</v>
      </c>
    </row>
    <row r="40">
      <c r="A40" t="s">
        <v>244</v>
      </c>
      <c r="B40" t="s">
        <v>448</v>
      </c>
      <c r="C40" t="s">
        <v>317</v>
      </c>
      <c r="D40" t="s">
        <v>449</v>
      </c>
      <c r="E40" t="s">
        <v>318</v>
      </c>
      <c r="F40" t="n">
        <v>1150908.57442437</v>
      </c>
      <c r="G40" t="n">
        <v>1177942.0567075</v>
      </c>
      <c r="H40" t="n">
        <v>1206044.27918592</v>
      </c>
      <c r="I40" t="n">
        <v>1238196.84492185</v>
      </c>
      <c r="J40" t="n">
        <v>1275118.16884459</v>
      </c>
      <c r="K40" t="n">
        <v>1320643.12128824</v>
      </c>
      <c r="L40" t="n">
        <v>1369417.13118982</v>
      </c>
      <c r="M40" t="n">
        <v>1422206.71383798</v>
      </c>
      <c r="N40" t="n">
        <v>1479986.94448974</v>
      </c>
      <c r="O40" t="n">
        <v>1541913.29406364</v>
      </c>
      <c r="P40" t="n">
        <v>1609364.77885087</v>
      </c>
      <c r="Q40" t="n">
        <v>1679790.8342798</v>
      </c>
      <c r="R40" t="n">
        <v>1751665.91986011</v>
      </c>
      <c r="S40" t="n">
        <v>1812247.86808858</v>
      </c>
      <c r="T40" t="n">
        <v>1855910.55312561</v>
      </c>
      <c r="U40" t="n">
        <v>1892579.78772695</v>
      </c>
      <c r="V40" t="n">
        <v>1920816.93118797</v>
      </c>
      <c r="W40" t="n">
        <v>1949593.25645348</v>
      </c>
      <c r="X40" t="n">
        <v>1971710.1179522</v>
      </c>
      <c r="Y40" t="n">
        <v>1997085.30059977</v>
      </c>
      <c r="Z40" t="n">
        <v>2012241.34410879</v>
      </c>
      <c r="AA40" t="n">
        <v>2031585.04301414</v>
      </c>
      <c r="AB40" t="n">
        <v>2061275.98543034</v>
      </c>
      <c r="AC40" t="n">
        <v>2096464.83058412</v>
      </c>
      <c r="AD40" t="n">
        <v>2132243.39349446</v>
      </c>
      <c r="AE40" t="n">
        <v>2162607.43648826</v>
      </c>
      <c r="AF40" t="n">
        <v>2198741.82656</v>
      </c>
    </row>
    <row r="41">
      <c r="A41" t="s">
        <v>244</v>
      </c>
      <c r="B41" t="s">
        <v>450</v>
      </c>
      <c r="C41" t="s">
        <v>317</v>
      </c>
      <c r="D41" t="s">
        <v>451</v>
      </c>
      <c r="E41" t="s">
        <v>318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</row>
    <row r="42">
      <c r="A42" t="s">
        <v>244</v>
      </c>
      <c r="B42" t="s">
        <v>452</v>
      </c>
      <c r="C42" t="s">
        <v>317</v>
      </c>
      <c r="D42" t="s">
        <v>453</v>
      </c>
      <c r="E42" t="s">
        <v>318</v>
      </c>
      <c r="F42" t="n">
        <v>10058.6681326197</v>
      </c>
      <c r="G42" t="n">
        <v>10855.7383832324</v>
      </c>
      <c r="H42" t="n">
        <v>11700.6861618385</v>
      </c>
      <c r="I42" t="n">
        <v>12645.5031792366</v>
      </c>
      <c r="J42" t="n">
        <v>13603.1447086964</v>
      </c>
      <c r="K42" t="n">
        <v>14813.4479080852</v>
      </c>
      <c r="L42" t="n">
        <v>17011.8978899234</v>
      </c>
      <c r="M42" t="n">
        <v>19208.4534526376</v>
      </c>
      <c r="N42" t="n">
        <v>21491.5975298432</v>
      </c>
      <c r="O42" t="n">
        <v>23226.2300224093</v>
      </c>
      <c r="P42" t="n">
        <v>25932.4934403405</v>
      </c>
      <c r="Q42" t="n">
        <v>27773.7889580878</v>
      </c>
      <c r="R42" t="n">
        <v>30231.0430482036</v>
      </c>
      <c r="S42" t="n">
        <v>32244.3508091422</v>
      </c>
      <c r="T42" t="n">
        <v>33053.646309498</v>
      </c>
      <c r="U42" t="n">
        <v>33691.4039349104</v>
      </c>
      <c r="V42" t="n">
        <v>33885.4210888326</v>
      </c>
      <c r="W42" t="n">
        <v>34055.3574184695</v>
      </c>
      <c r="X42" t="n">
        <v>34371.9728446727</v>
      </c>
      <c r="Y42" t="n">
        <v>35023.7729032841</v>
      </c>
      <c r="Z42" t="n">
        <v>35271.2369293394</v>
      </c>
      <c r="AA42" t="n">
        <v>34636.6121289956</v>
      </c>
      <c r="AB42" t="n">
        <v>34993.5433427229</v>
      </c>
      <c r="AC42" t="n">
        <v>35974.8091227565</v>
      </c>
      <c r="AD42" t="n">
        <v>36745.6802546389</v>
      </c>
      <c r="AE42" t="n">
        <v>36856.2316960271</v>
      </c>
      <c r="AF42" t="n">
        <v>36919.4852202626</v>
      </c>
    </row>
    <row r="43">
      <c r="A43" t="s">
        <v>244</v>
      </c>
      <c r="B43" t="s">
        <v>454</v>
      </c>
      <c r="C43" t="s">
        <v>317</v>
      </c>
      <c r="D43" t="s">
        <v>455</v>
      </c>
      <c r="E43" t="s">
        <v>318</v>
      </c>
      <c r="F43" t="n">
        <v>18455.1349083254</v>
      </c>
      <c r="G43" t="n">
        <v>20705.0497314512</v>
      </c>
      <c r="H43" t="n">
        <v>23134.5068728217</v>
      </c>
      <c r="I43" t="n">
        <v>25967.5386320146</v>
      </c>
      <c r="J43" t="n">
        <v>28933.8918035875</v>
      </c>
      <c r="K43" t="n">
        <v>34739.1305731288</v>
      </c>
      <c r="L43" t="n">
        <v>40663.7968908579</v>
      </c>
      <c r="M43" t="n">
        <v>46178.6787577407</v>
      </c>
      <c r="N43" t="n">
        <v>52246.5778105705</v>
      </c>
      <c r="O43" t="n">
        <v>58228.2222265108</v>
      </c>
      <c r="P43" t="n">
        <v>64960.8682670396</v>
      </c>
      <c r="Q43" t="n">
        <v>71139.1790908256</v>
      </c>
      <c r="R43" t="n">
        <v>75653.3299822355</v>
      </c>
      <c r="S43" t="n">
        <v>76955.0319664275</v>
      </c>
      <c r="T43" t="n">
        <v>73746.6689191814</v>
      </c>
      <c r="U43" t="n">
        <v>71396.633117577</v>
      </c>
      <c r="V43" t="n">
        <v>69393.7195725567</v>
      </c>
      <c r="W43" t="n">
        <v>67326.2906079698</v>
      </c>
      <c r="X43" t="n">
        <v>67429.2533611809</v>
      </c>
      <c r="Y43" t="n">
        <v>70621.5559441592</v>
      </c>
      <c r="Z43" t="n">
        <v>73825.4351475624</v>
      </c>
      <c r="AA43" t="n">
        <v>71051.2648247092</v>
      </c>
      <c r="AB43" t="n">
        <v>72868.3264467292</v>
      </c>
      <c r="AC43" t="n">
        <v>76444.4865681826</v>
      </c>
      <c r="AD43" t="n">
        <v>80812.6855991413</v>
      </c>
      <c r="AE43" t="n">
        <v>81495.6000810092</v>
      </c>
      <c r="AF43" t="n">
        <v>82783.5834806831</v>
      </c>
    </row>
    <row r="44">
      <c r="A44" t="s">
        <v>244</v>
      </c>
      <c r="B44" t="s">
        <v>456</v>
      </c>
      <c r="C44" t="s">
        <v>317</v>
      </c>
      <c r="D44" t="s">
        <v>457</v>
      </c>
      <c r="E44" t="s">
        <v>318</v>
      </c>
      <c r="F44" t="n">
        <v>882782.952725034</v>
      </c>
      <c r="G44" t="n">
        <v>921866.505980561</v>
      </c>
      <c r="H44" t="n">
        <v>964885.455361169</v>
      </c>
      <c r="I44" t="n">
        <v>1015703.64428047</v>
      </c>
      <c r="J44" t="n">
        <v>1073766.40342635</v>
      </c>
      <c r="K44" t="n">
        <v>1132570.11428942</v>
      </c>
      <c r="L44" t="n">
        <v>1188364.29685771</v>
      </c>
      <c r="M44" t="n">
        <v>1239354.61064444</v>
      </c>
      <c r="N44" t="n">
        <v>1292937.27700108</v>
      </c>
      <c r="O44" t="n">
        <v>1348864.73270823</v>
      </c>
      <c r="P44" t="n">
        <v>1408372.54051191</v>
      </c>
      <c r="Q44" t="n">
        <v>1474994.64968526</v>
      </c>
      <c r="R44" t="n">
        <v>1539020.44201858</v>
      </c>
      <c r="S44" t="n">
        <v>1594370.90855721</v>
      </c>
      <c r="T44" t="n">
        <v>1610412.69952605</v>
      </c>
      <c r="U44" t="n">
        <v>1622491.29405616</v>
      </c>
      <c r="V44" t="n">
        <v>1633083.00958695</v>
      </c>
      <c r="W44" t="n">
        <v>1632211.55320532</v>
      </c>
      <c r="X44" t="n">
        <v>1634752.14795819</v>
      </c>
      <c r="Y44" t="n">
        <v>1642251.10874954</v>
      </c>
      <c r="Z44" t="n">
        <v>1660421.17309182</v>
      </c>
      <c r="AA44" t="n">
        <v>1681528.61991463</v>
      </c>
      <c r="AB44" t="n">
        <v>1705655.30082606</v>
      </c>
      <c r="AC44" t="n">
        <v>1732675.21986616</v>
      </c>
      <c r="AD44" t="n">
        <v>1765649.33084601</v>
      </c>
      <c r="AE44" t="n">
        <v>1778438.30757663</v>
      </c>
      <c r="AF44" t="n">
        <v>1786809.51430501</v>
      </c>
    </row>
    <row r="45">
      <c r="A45" t="s">
        <v>244</v>
      </c>
      <c r="B45" t="s">
        <v>458</v>
      </c>
      <c r="C45" t="s">
        <v>317</v>
      </c>
      <c r="D45" t="s">
        <v>459</v>
      </c>
      <c r="E45" t="s">
        <v>318</v>
      </c>
      <c r="F45" t="n">
        <v>829466.553932466</v>
      </c>
      <c r="G45" t="n">
        <v>868212.064797266</v>
      </c>
      <c r="H45" t="n">
        <v>910696.108322619</v>
      </c>
      <c r="I45" t="n">
        <v>960527.745428656</v>
      </c>
      <c r="J45" t="n">
        <v>1017303.74436666</v>
      </c>
      <c r="K45" t="n">
        <v>1075294.57467243</v>
      </c>
      <c r="L45" t="n">
        <v>1130759.7949734</v>
      </c>
      <c r="M45" t="n">
        <v>1181193.6677946</v>
      </c>
      <c r="N45" t="n">
        <v>1233960.67828647</v>
      </c>
      <c r="O45" t="n">
        <v>1288925.69048978</v>
      </c>
      <c r="P45" t="n">
        <v>1347260.2630234</v>
      </c>
      <c r="Q45" t="n">
        <v>1413329.1556632</v>
      </c>
      <c r="R45" t="n">
        <v>1476670.75002824</v>
      </c>
      <c r="S45" t="n">
        <v>1530814.04170688</v>
      </c>
      <c r="T45" t="n">
        <v>1545668.68033152</v>
      </c>
      <c r="U45" t="n">
        <v>1557347.75994514</v>
      </c>
      <c r="V45" t="n">
        <v>1567794.2189479</v>
      </c>
      <c r="W45" t="n">
        <v>1567065.43987152</v>
      </c>
      <c r="X45" t="n">
        <v>1569868.3474575</v>
      </c>
      <c r="Y45" t="n">
        <v>1577432.55795276</v>
      </c>
      <c r="Z45" t="n">
        <v>1595207.24084599</v>
      </c>
      <c r="AA45" t="n">
        <v>1614821.97937149</v>
      </c>
      <c r="AB45" t="n">
        <v>1637049.67583828</v>
      </c>
      <c r="AC45" t="n">
        <v>1662187.758649</v>
      </c>
      <c r="AD45" t="n">
        <v>1694257.75429609</v>
      </c>
      <c r="AE45" t="n">
        <v>1706334.22732523</v>
      </c>
      <c r="AF45" t="n">
        <v>1714099.26139714</v>
      </c>
    </row>
    <row r="46">
      <c r="A46" t="s">
        <v>244</v>
      </c>
      <c r="B46" t="s">
        <v>460</v>
      </c>
      <c r="C46" t="s">
        <v>317</v>
      </c>
      <c r="D46" t="s">
        <v>461</v>
      </c>
      <c r="E46" t="s">
        <v>318</v>
      </c>
      <c r="F46" t="n">
        <v>8571.41643710041</v>
      </c>
      <c r="G46" t="n">
        <v>10025.3291784882</v>
      </c>
      <c r="H46" t="n">
        <v>11609.6148267864</v>
      </c>
      <c r="I46" t="n">
        <v>13497.5534129743</v>
      </c>
      <c r="J46" t="n">
        <v>15503.5024233704</v>
      </c>
      <c r="K46" t="n">
        <v>20070.7560186569</v>
      </c>
      <c r="L46" t="n">
        <v>23813.2892581141</v>
      </c>
      <c r="M46" t="n">
        <v>27151.3738451124</v>
      </c>
      <c r="N46" t="n">
        <v>30956.7779189434</v>
      </c>
      <c r="O46" t="n">
        <v>35224.1079835132</v>
      </c>
      <c r="P46" t="n">
        <v>39275.9854098581</v>
      </c>
      <c r="Q46" t="n">
        <v>43652.9830747141</v>
      </c>
      <c r="R46" t="n">
        <v>45697.8219012827</v>
      </c>
      <c r="S46" t="n">
        <v>44913.8390323769</v>
      </c>
      <c r="T46" t="n">
        <v>40770.7143445821</v>
      </c>
      <c r="U46" t="n">
        <v>37718.1880377291</v>
      </c>
      <c r="V46" t="n">
        <v>35480.1229067669</v>
      </c>
      <c r="W46" t="n">
        <v>33200.214466091</v>
      </c>
      <c r="X46" t="n">
        <v>32977.3138955054</v>
      </c>
      <c r="Y46" t="n">
        <v>35543.885088553</v>
      </c>
      <c r="Z46" t="n">
        <v>38536.0717093858</v>
      </c>
      <c r="AA46" t="n">
        <v>36383.3381818219</v>
      </c>
      <c r="AB46" t="n">
        <v>37846.994670871</v>
      </c>
      <c r="AC46" t="n">
        <v>40448.6610629493</v>
      </c>
      <c r="AD46" t="n">
        <v>44064.3225831116</v>
      </c>
      <c r="AE46" t="n">
        <v>44639.3683849822</v>
      </c>
      <c r="AF46" t="n">
        <v>45864.0982604205</v>
      </c>
    </row>
    <row r="47">
      <c r="A47" t="s">
        <v>244</v>
      </c>
      <c r="B47" t="s">
        <v>462</v>
      </c>
      <c r="C47" t="s">
        <v>317</v>
      </c>
      <c r="D47" t="s">
        <v>463</v>
      </c>
      <c r="E47" t="s">
        <v>318</v>
      </c>
      <c r="F47" t="n">
        <v>224124.784211258</v>
      </c>
      <c r="G47" t="n">
        <v>233602.898369561</v>
      </c>
      <c r="H47" t="n">
        <v>243708.025108558</v>
      </c>
      <c r="I47" t="n">
        <v>254931.903811392</v>
      </c>
      <c r="J47" t="n">
        <v>266437.539157822</v>
      </c>
      <c r="K47" t="n">
        <v>277461.760933587</v>
      </c>
      <c r="L47" t="n">
        <v>289562.124390587</v>
      </c>
      <c r="M47" t="n">
        <v>303781.163921656</v>
      </c>
      <c r="N47" t="n">
        <v>318126.027600808</v>
      </c>
      <c r="O47" t="n">
        <v>331458.210085274</v>
      </c>
      <c r="P47" t="n">
        <v>347187.44434538</v>
      </c>
      <c r="Q47" t="n">
        <v>362640.712756219</v>
      </c>
      <c r="R47" t="n">
        <v>380266.313253953</v>
      </c>
      <c r="S47" t="n">
        <v>397705.659398769</v>
      </c>
      <c r="T47" t="n">
        <v>418285.376286388</v>
      </c>
      <c r="U47" t="n">
        <v>434639.559814672</v>
      </c>
      <c r="V47" t="n">
        <v>442785.123682501</v>
      </c>
      <c r="W47" t="n">
        <v>447280.044790978</v>
      </c>
      <c r="X47" t="n">
        <v>444885.311655812</v>
      </c>
      <c r="Y47" t="n">
        <v>440842.617062127</v>
      </c>
      <c r="Z47" t="n">
        <v>442506.098877189</v>
      </c>
      <c r="AA47" t="n">
        <v>439322.10646946</v>
      </c>
      <c r="AB47" t="n">
        <v>436129.912507277</v>
      </c>
      <c r="AC47" t="n">
        <v>434876.050228323</v>
      </c>
      <c r="AD47" t="n">
        <v>433859.898665013</v>
      </c>
      <c r="AE47" t="n">
        <v>434389.052069236</v>
      </c>
      <c r="AF47" t="n">
        <v>436596.263390007</v>
      </c>
    </row>
    <row r="48">
      <c r="A48" t="s">
        <v>244</v>
      </c>
      <c r="B48" t="s">
        <v>464</v>
      </c>
      <c r="C48" t="s">
        <v>317</v>
      </c>
      <c r="D48" t="s">
        <v>465</v>
      </c>
      <c r="E48" t="s">
        <v>318</v>
      </c>
      <c r="F48" t="n">
        <v>279912.940324112</v>
      </c>
      <c r="G48" t="n">
        <v>291316.0998361</v>
      </c>
      <c r="H48" t="n">
        <v>303199.934809426</v>
      </c>
      <c r="I48" t="n">
        <v>316713.426277402</v>
      </c>
      <c r="J48" t="n">
        <v>330809.13825396</v>
      </c>
      <c r="K48" t="n">
        <v>346183.124939545</v>
      </c>
      <c r="L48" t="n">
        <v>362669.61174515</v>
      </c>
      <c r="M48" t="n">
        <v>381720.568785859</v>
      </c>
      <c r="N48" t="n">
        <v>401146.929656055</v>
      </c>
      <c r="O48" t="n">
        <v>419863.329086237</v>
      </c>
      <c r="P48" t="n">
        <v>441159.122828965</v>
      </c>
      <c r="Q48" t="n">
        <v>463443.839810169</v>
      </c>
      <c r="R48" t="n">
        <v>488760.910586693</v>
      </c>
      <c r="S48" t="n">
        <v>513017.903186479</v>
      </c>
      <c r="T48" t="n">
        <v>539828.046934141</v>
      </c>
      <c r="U48" t="n">
        <v>559901.606783536</v>
      </c>
      <c r="V48" t="n">
        <v>570961.341587543</v>
      </c>
      <c r="W48" t="n">
        <v>575414.468559191</v>
      </c>
      <c r="X48" t="n">
        <v>575667.508886334</v>
      </c>
      <c r="Y48" t="n">
        <v>573908.451875366</v>
      </c>
      <c r="Z48" t="n">
        <v>578088.600547575</v>
      </c>
      <c r="AA48" t="n">
        <v>577529.632406045</v>
      </c>
      <c r="AB48" t="n">
        <v>576266.546297215</v>
      </c>
      <c r="AC48" t="n">
        <v>578132.686448643</v>
      </c>
      <c r="AD48" t="n">
        <v>581192.877558772</v>
      </c>
      <c r="AE48" t="n">
        <v>585819.06378933</v>
      </c>
      <c r="AF48" t="n">
        <v>591660.287782735</v>
      </c>
    </row>
    <row r="49">
      <c r="A49" t="s">
        <v>244</v>
      </c>
      <c r="B49" t="s">
        <v>466</v>
      </c>
      <c r="C49" t="s">
        <v>317</v>
      </c>
      <c r="D49" t="s">
        <v>467</v>
      </c>
      <c r="E49" t="s">
        <v>318</v>
      </c>
      <c r="F49" t="n">
        <v>22520.2352312096</v>
      </c>
      <c r="G49" t="n">
        <v>24242.8327364412</v>
      </c>
      <c r="H49" t="n">
        <v>25877.484195905</v>
      </c>
      <c r="I49" t="n">
        <v>27606.6979877903</v>
      </c>
      <c r="J49" t="n">
        <v>29358.3528537276</v>
      </c>
      <c r="K49" t="n">
        <v>31974.2667231735</v>
      </c>
      <c r="L49" t="n">
        <v>34515.3613510803</v>
      </c>
      <c r="M49" t="n">
        <v>37337.324062459</v>
      </c>
      <c r="N49" t="n">
        <v>40356.9747450435</v>
      </c>
      <c r="O49" t="n">
        <v>43674.7039875645</v>
      </c>
      <c r="P49" t="n">
        <v>46920.0080514676</v>
      </c>
      <c r="Q49" t="n">
        <v>50206.1971599107</v>
      </c>
      <c r="R49" t="n">
        <v>53754.5923495707</v>
      </c>
      <c r="S49" t="n">
        <v>56984.4936609564</v>
      </c>
      <c r="T49" t="n">
        <v>59929.625852431</v>
      </c>
      <c r="U49" t="n">
        <v>61712.4771829168</v>
      </c>
      <c r="V49" t="n">
        <v>62578.6125036707</v>
      </c>
      <c r="W49" t="n">
        <v>61734.6805667974</v>
      </c>
      <c r="X49" t="n">
        <v>62891.2086758627</v>
      </c>
      <c r="Y49" t="n">
        <v>63631.3264479807</v>
      </c>
      <c r="Z49" t="n">
        <v>64193.023631963</v>
      </c>
      <c r="AA49" t="n">
        <v>64420.8732857321</v>
      </c>
      <c r="AB49" t="n">
        <v>64448.1034603667</v>
      </c>
      <c r="AC49" t="n">
        <v>64631.4959891362</v>
      </c>
      <c r="AD49" t="n">
        <v>65098.3741576952</v>
      </c>
      <c r="AE49" t="n">
        <v>65441.9862437228</v>
      </c>
      <c r="AF49" t="n">
        <v>66114.5010524552</v>
      </c>
    </row>
    <row r="50">
      <c r="A50" t="s">
        <v>244</v>
      </c>
      <c r="B50" t="s">
        <v>468</v>
      </c>
      <c r="C50" t="s">
        <v>317</v>
      </c>
      <c r="D50" t="s">
        <v>469</v>
      </c>
      <c r="E50" t="s">
        <v>318</v>
      </c>
      <c r="F50" t="n">
        <v>33048.907418697</v>
      </c>
      <c r="G50" t="n">
        <v>33273.2030725122</v>
      </c>
      <c r="H50" t="n">
        <v>33441.7507620616</v>
      </c>
      <c r="I50" t="n">
        <v>34018.6622345881</v>
      </c>
      <c r="J50" t="n">
        <v>34867.5841209931</v>
      </c>
      <c r="K50" t="n">
        <v>36581.8257088562</v>
      </c>
      <c r="L50" t="n">
        <v>38410.6956805274</v>
      </c>
      <c r="M50" t="n">
        <v>40407.4726442254</v>
      </c>
      <c r="N50" t="n">
        <v>42457.0616970975</v>
      </c>
      <c r="O50" t="n">
        <v>44511.5829202364</v>
      </c>
      <c r="P50" t="n">
        <v>46822.7226826294</v>
      </c>
      <c r="Q50" t="n">
        <v>50341.4669319815</v>
      </c>
      <c r="R50" t="n">
        <v>54457.226349708</v>
      </c>
      <c r="S50" t="n">
        <v>58023.5439586284</v>
      </c>
      <c r="T50" t="n">
        <v>61290.6876163134</v>
      </c>
      <c r="U50" t="n">
        <v>63215.5782210487</v>
      </c>
      <c r="V50" t="n">
        <v>65251.4433877856</v>
      </c>
      <c r="W50" t="n">
        <v>66048.9541369138</v>
      </c>
      <c r="X50" t="n">
        <v>67564.6494046813</v>
      </c>
      <c r="Y50" t="n">
        <v>69163.0679234649</v>
      </c>
      <c r="Z50" t="n">
        <v>71160.2503755953</v>
      </c>
      <c r="AA50" t="n">
        <v>73613.2010004647</v>
      </c>
      <c r="AB50" t="n">
        <v>75547.6888198804</v>
      </c>
      <c r="AC50" t="n">
        <v>78532.1379199612</v>
      </c>
      <c r="AD50" t="n">
        <v>82203.299431171</v>
      </c>
      <c r="AE50" t="n">
        <v>85988.0254763711</v>
      </c>
      <c r="AF50" t="n">
        <v>88949.523340273</v>
      </c>
    </row>
    <row r="51">
      <c r="A51" t="s">
        <v>244</v>
      </c>
      <c r="B51" t="s">
        <v>470</v>
      </c>
      <c r="C51" t="s">
        <v>317</v>
      </c>
      <c r="D51" t="s">
        <v>471</v>
      </c>
      <c r="E51" t="s">
        <v>318</v>
      </c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</row>
    <row r="52">
      <c r="A52" t="s">
        <v>244</v>
      </c>
      <c r="B52" t="s">
        <v>472</v>
      </c>
      <c r="C52" t="s">
        <v>317</v>
      </c>
      <c r="D52" t="s">
        <v>473</v>
      </c>
      <c r="E52" t="s">
        <v>318</v>
      </c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</row>
    <row r="53">
      <c r="A53" t="s">
        <v>244</v>
      </c>
      <c r="B53" t="s">
        <v>474</v>
      </c>
      <c r="C53" t="s">
        <v>317</v>
      </c>
      <c r="D53" t="s">
        <v>475</v>
      </c>
      <c r="E53" t="s">
        <v>318</v>
      </c>
      <c r="F53" t="n">
        <v>23886.7555977646</v>
      </c>
      <c r="G53" t="n">
        <v>25452.8401704585</v>
      </c>
      <c r="H53" t="n">
        <v>27176.0607617278</v>
      </c>
      <c r="I53" t="n">
        <v>29212.6984479911</v>
      </c>
      <c r="J53" t="n">
        <v>31554.2553274237</v>
      </c>
      <c r="K53" t="n">
        <v>34123.7659736617</v>
      </c>
      <c r="L53" t="n">
        <v>36716.1056603255</v>
      </c>
      <c r="M53" t="n">
        <v>39324.3914072749</v>
      </c>
      <c r="N53" t="n">
        <v>42562.389266374</v>
      </c>
      <c r="O53" t="n">
        <v>45769.2561650957</v>
      </c>
      <c r="P53" t="n">
        <v>49284.0466570887</v>
      </c>
      <c r="Q53" t="n">
        <v>54328.653689161</v>
      </c>
      <c r="R53" t="n">
        <v>58720.5979278827</v>
      </c>
      <c r="S53" t="n">
        <v>63203.3557080243</v>
      </c>
      <c r="T53" t="n">
        <v>67473.4123085182</v>
      </c>
      <c r="U53" t="n">
        <v>70227.6778180961</v>
      </c>
      <c r="V53" t="n">
        <v>69557.0600330954</v>
      </c>
      <c r="W53" t="n">
        <v>68139.2227093778</v>
      </c>
      <c r="X53" t="n">
        <v>66940.4601046856</v>
      </c>
      <c r="Y53" t="n">
        <v>65940.6430146151</v>
      </c>
      <c r="Z53" t="n">
        <v>65092.8097959212</v>
      </c>
      <c r="AA53" t="n">
        <v>64003.6354225555</v>
      </c>
      <c r="AB53" t="n">
        <v>62862.7720823576</v>
      </c>
      <c r="AC53" t="n">
        <v>62179.3111087466</v>
      </c>
      <c r="AD53" t="n">
        <v>61934.1403326157</v>
      </c>
      <c r="AE53" t="n">
        <v>60750.3123135125</v>
      </c>
      <c r="AF53" t="n">
        <v>61177.4594125843</v>
      </c>
    </row>
    <row r="54">
      <c r="A54" t="s">
        <v>244</v>
      </c>
      <c r="B54" t="s">
        <v>476</v>
      </c>
      <c r="C54" t="s">
        <v>317</v>
      </c>
      <c r="D54" t="s">
        <v>477</v>
      </c>
      <c r="E54" t="s">
        <v>318</v>
      </c>
      <c r="F54" t="n">
        <v>30975.0109260345</v>
      </c>
      <c r="G54" t="n">
        <v>32972.5565412898</v>
      </c>
      <c r="H54" t="n">
        <v>35180.4772442471</v>
      </c>
      <c r="I54" t="n">
        <v>37753.3667956377</v>
      </c>
      <c r="J54" t="n">
        <v>40615.672124784</v>
      </c>
      <c r="K54" t="n">
        <v>43372.2728949744</v>
      </c>
      <c r="L54" t="n">
        <v>46329.863923385</v>
      </c>
      <c r="M54" t="n">
        <v>49311.7621777067</v>
      </c>
      <c r="N54" t="n">
        <v>52977.6855650042</v>
      </c>
      <c r="O54" t="n">
        <v>56560.822501573</v>
      </c>
      <c r="P54" t="n">
        <v>60386.8564098986</v>
      </c>
      <c r="Q54" t="n">
        <v>65882.8123370212</v>
      </c>
      <c r="R54" t="n">
        <v>70809.4804765435</v>
      </c>
      <c r="S54" t="n">
        <v>75776.883905332</v>
      </c>
      <c r="T54" t="n">
        <v>80039.8649916496</v>
      </c>
      <c r="U54" t="n">
        <v>82435.369998194</v>
      </c>
      <c r="V54" t="n">
        <v>81430.0050574058</v>
      </c>
      <c r="W54" t="n">
        <v>80009.3581597822</v>
      </c>
      <c r="X54" t="n">
        <v>78903.6764848682</v>
      </c>
      <c r="Y54" t="n">
        <v>78103.3926357174</v>
      </c>
      <c r="Z54" t="n">
        <v>77456.8672534437</v>
      </c>
      <c r="AA54" t="n">
        <v>76596.1787933926</v>
      </c>
      <c r="AB54" t="n">
        <v>75816.5681891773</v>
      </c>
      <c r="AC54" t="n">
        <v>75424.3697167538</v>
      </c>
      <c r="AD54" t="n">
        <v>75375.2185418951</v>
      </c>
      <c r="AE54" t="n">
        <v>74400.1636213497</v>
      </c>
      <c r="AF54" t="n">
        <v>74561.9458793495</v>
      </c>
    </row>
    <row r="55">
      <c r="A55" t="s">
        <v>244</v>
      </c>
      <c r="B55" t="s">
        <v>478</v>
      </c>
      <c r="C55" t="s">
        <v>317</v>
      </c>
      <c r="D55" t="s">
        <v>479</v>
      </c>
      <c r="E55" t="s">
        <v>318</v>
      </c>
      <c r="F55" t="n">
        <v>7036.84993854457</v>
      </c>
      <c r="G55" t="n">
        <v>7466.75303590096</v>
      </c>
      <c r="H55" t="n">
        <v>7949.13409218464</v>
      </c>
      <c r="I55" t="n">
        <v>8484.36973910255</v>
      </c>
      <c r="J55" t="n">
        <v>9008.68534684316</v>
      </c>
      <c r="K55" t="n">
        <v>9215.47946958203</v>
      </c>
      <c r="L55" t="n">
        <v>9589.9604016755</v>
      </c>
      <c r="M55" t="n">
        <v>9970.87828753456</v>
      </c>
      <c r="N55" t="n">
        <v>10406.5014823113</v>
      </c>
      <c r="O55" t="n">
        <v>10789.5640184089</v>
      </c>
      <c r="P55" t="n">
        <v>11106.2782755219</v>
      </c>
      <c r="Q55" t="n">
        <v>11560.5267479271</v>
      </c>
      <c r="R55" t="n">
        <v>12094.7783999987</v>
      </c>
      <c r="S55" t="n">
        <v>12577.8552712348</v>
      </c>
      <c r="T55" t="n">
        <v>12565.7041015087</v>
      </c>
      <c r="U55" t="n">
        <v>12205.210060766</v>
      </c>
      <c r="V55" t="n">
        <v>11870.2070091194</v>
      </c>
      <c r="W55" t="n">
        <v>11868.0501986144</v>
      </c>
      <c r="X55" t="n">
        <v>11961.3592570273</v>
      </c>
      <c r="Y55" t="n">
        <v>12161.7004426563</v>
      </c>
      <c r="Z55" t="n">
        <v>12363.5758868604</v>
      </c>
      <c r="AA55" t="n">
        <v>12591.7873498181</v>
      </c>
      <c r="AB55" t="n">
        <v>12951.2062313631</v>
      </c>
      <c r="AC55" t="n">
        <v>13242.4195697336</v>
      </c>
      <c r="AD55" t="n">
        <v>13439.2372501311</v>
      </c>
      <c r="AE55" t="n">
        <v>13649.8513078372</v>
      </c>
      <c r="AF55" t="n">
        <v>13384.4864667651</v>
      </c>
    </row>
    <row r="56">
      <c r="A56" t="s">
        <v>244</v>
      </c>
      <c r="B56" t="s">
        <v>480</v>
      </c>
      <c r="C56" t="s">
        <v>317</v>
      </c>
      <c r="D56" t="s">
        <v>481</v>
      </c>
      <c r="E56" t="s">
        <v>318</v>
      </c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</row>
    <row r="57">
      <c r="A57" t="s">
        <v>244</v>
      </c>
      <c r="B57" t="s">
        <v>482</v>
      </c>
      <c r="C57" t="s">
        <v>317</v>
      </c>
      <c r="D57" t="s">
        <v>483</v>
      </c>
      <c r="E57" t="s">
        <v>318</v>
      </c>
      <c r="F57" t="n">
        <v>2319850.24502333</v>
      </c>
      <c r="G57" t="n">
        <v>2397146.1246018</v>
      </c>
      <c r="H57" t="n">
        <v>2479853.72817454</v>
      </c>
      <c r="I57" t="n">
        <v>2575946.88356862</v>
      </c>
      <c r="J57" t="n">
        <v>2684604.55097412</v>
      </c>
      <c r="K57" t="n">
        <v>2803801.00252541</v>
      </c>
      <c r="L57" t="n">
        <v>2924324.96385824</v>
      </c>
      <c r="M57" t="n">
        <v>3046683.65754702</v>
      </c>
      <c r="N57" t="n">
        <v>3177086.62644365</v>
      </c>
      <c r="O57" t="n">
        <v>3313467.35891217</v>
      </c>
      <c r="P57" t="n">
        <v>3461472.46972985</v>
      </c>
      <c r="Q57" t="n">
        <v>3620141.59237937</v>
      </c>
      <c r="R57" t="n">
        <v>3780681.89128749</v>
      </c>
      <c r="S57" t="n">
        <v>3919811.65839183</v>
      </c>
      <c r="T57" t="n">
        <v>4006622.83045518</v>
      </c>
      <c r="U57" t="n">
        <v>4075925.92584117</v>
      </c>
      <c r="V57" t="n">
        <v>4126413.91056808</v>
      </c>
      <c r="W57" t="n">
        <v>4159677.81855226</v>
      </c>
      <c r="X57" t="n">
        <v>4184185.98834342</v>
      </c>
      <c r="Y57" t="n">
        <v>4213960.67053345</v>
      </c>
      <c r="Z57" t="n">
        <v>4251729.5661762</v>
      </c>
      <c r="AA57" t="n">
        <v>4291513.35138561</v>
      </c>
      <c r="AB57" t="n">
        <v>4343774.64140186</v>
      </c>
      <c r="AC57" t="n">
        <v>4407554.47006827</v>
      </c>
      <c r="AD57" t="n">
        <v>4479223.31945912</v>
      </c>
      <c r="AE57" t="n">
        <v>4526864.80786498</v>
      </c>
      <c r="AF57" t="n">
        <v>4577211.62865635</v>
      </c>
    </row>
    <row r="58">
      <c r="A58" t="s">
        <v>244</v>
      </c>
      <c r="B58" t="s">
        <v>484</v>
      </c>
      <c r="C58" t="s">
        <v>317</v>
      </c>
      <c r="D58" t="s">
        <v>485</v>
      </c>
      <c r="E58" t="s">
        <v>318</v>
      </c>
      <c r="F58" t="n">
        <v>2319852.32354995</v>
      </c>
      <c r="G58" t="n">
        <v>2397148.27238355</v>
      </c>
      <c r="H58" t="n">
        <v>2479855.9500602</v>
      </c>
      <c r="I58" t="n">
        <v>2575949.19155129</v>
      </c>
      <c r="J58" t="n">
        <v>2684606.95631129</v>
      </c>
      <c r="K58" t="n">
        <v>2803803.51465956</v>
      </c>
      <c r="L58" t="n">
        <v>2924327.58397878</v>
      </c>
      <c r="M58" t="n">
        <v>3046685.60362673</v>
      </c>
      <c r="N58" t="n">
        <v>3177088.6558187</v>
      </c>
      <c r="O58" t="n">
        <v>3313469.47540089</v>
      </c>
      <c r="P58" t="n">
        <v>3461474.68075735</v>
      </c>
      <c r="Q58" t="n">
        <v>3620143.90475732</v>
      </c>
      <c r="R58" t="n">
        <v>3780684.30621111</v>
      </c>
      <c r="S58" t="n">
        <v>3919814.16218506</v>
      </c>
      <c r="T58" t="n">
        <v>4006625.38969935</v>
      </c>
      <c r="U58" t="n">
        <v>4075928.52935293</v>
      </c>
      <c r="V58" t="n">
        <v>4126413.91056808</v>
      </c>
      <c r="W58" t="n">
        <v>4159677.81855226</v>
      </c>
      <c r="X58" t="n">
        <v>4184185.98834342</v>
      </c>
      <c r="Y58" t="n">
        <v>4213960.67053345</v>
      </c>
      <c r="Z58" t="n">
        <v>4251729.5661762</v>
      </c>
      <c r="AA58" t="n">
        <v>4291513.3513856</v>
      </c>
      <c r="AB58" t="n">
        <v>4343774.64140186</v>
      </c>
      <c r="AC58" t="n">
        <v>4407554.47006827</v>
      </c>
      <c r="AD58" t="n">
        <v>4479223.31945912</v>
      </c>
      <c r="AE58" t="n">
        <v>4526864.80786498</v>
      </c>
      <c r="AF58" t="n">
        <v>4577211.62865636</v>
      </c>
    </row>
    <row r="59">
      <c r="A59" t="s">
        <v>244</v>
      </c>
      <c r="B59" t="s">
        <v>486</v>
      </c>
      <c r="C59" t="s">
        <v>317</v>
      </c>
      <c r="D59" t="s">
        <v>487</v>
      </c>
      <c r="E59" t="s">
        <v>318</v>
      </c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</row>
  </sheetData>
  <pageMargins left="0.7" right="0.7" top="0.75" bottom="0.75" header="0.3" footer="0.3"/>
  <pageSetup paperSize="9" orientation="portrait" horizontalDpi="300" verticalDpi="300" r:id="rId2"/>
</worksheet>
</file>

<file path=xl/worksheets/sheet1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263</v>
      </c>
      <c r="B1" t="s">
        <v>264</v>
      </c>
      <c r="C1" t="s">
        <v>265</v>
      </c>
      <c r="D1" t="s">
        <v>266</v>
      </c>
      <c r="E1" t="s">
        <v>267</v>
      </c>
      <c r="F1" t="s">
        <v>268</v>
      </c>
      <c r="G1" t="s">
        <v>269</v>
      </c>
      <c r="H1" t="s">
        <v>270</v>
      </c>
      <c r="I1" t="s">
        <v>271</v>
      </c>
      <c r="J1" t="s">
        <v>272</v>
      </c>
      <c r="K1" t="s">
        <v>273</v>
      </c>
      <c r="L1" t="s">
        <v>274</v>
      </c>
      <c r="M1" t="s">
        <v>275</v>
      </c>
      <c r="N1" t="s">
        <v>276</v>
      </c>
      <c r="O1" t="s">
        <v>277</v>
      </c>
      <c r="P1" t="s">
        <v>278</v>
      </c>
      <c r="Q1" t="s">
        <v>279</v>
      </c>
      <c r="R1" t="s">
        <v>280</v>
      </c>
      <c r="S1" t="s">
        <v>281</v>
      </c>
      <c r="T1" t="s">
        <v>282</v>
      </c>
      <c r="U1" t="s">
        <v>283</v>
      </c>
      <c r="V1" t="s">
        <v>284</v>
      </c>
      <c r="W1" t="s">
        <v>285</v>
      </c>
      <c r="X1" t="s">
        <v>286</v>
      </c>
      <c r="Y1" t="s">
        <v>287</v>
      </c>
      <c r="Z1" t="s">
        <v>288</v>
      </c>
      <c r="AA1" t="s">
        <v>289</v>
      </c>
      <c r="AB1" t="s">
        <v>290</v>
      </c>
      <c r="AC1" t="s">
        <v>291</v>
      </c>
      <c r="AD1" t="s">
        <v>292</v>
      </c>
      <c r="AE1" t="s">
        <v>293</v>
      </c>
      <c r="AF1" t="s">
        <v>294</v>
      </c>
    </row>
    <row r="2">
      <c r="A2" t="s">
        <v>246</v>
      </c>
      <c r="B2" t="s">
        <v>295</v>
      </c>
      <c r="C2" t="s">
        <v>317</v>
      </c>
      <c r="D2" t="s">
        <v>297</v>
      </c>
      <c r="E2" t="s">
        <v>318</v>
      </c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</row>
    <row r="3">
      <c r="A3" t="s">
        <v>246</v>
      </c>
      <c r="B3" t="s">
        <v>374</v>
      </c>
      <c r="C3" t="s">
        <v>317</v>
      </c>
      <c r="D3" t="s">
        <v>375</v>
      </c>
      <c r="E3" t="s">
        <v>318</v>
      </c>
      <c r="F3" t="n">
        <v>460.26431795578</v>
      </c>
      <c r="G3" t="n">
        <v>453.317739221906</v>
      </c>
      <c r="H3" t="n">
        <v>448.009072347332</v>
      </c>
      <c r="I3" t="n">
        <v>437.559575801079</v>
      </c>
      <c r="J3" t="n">
        <v>428.721482516068</v>
      </c>
      <c r="K3" t="n">
        <v>425.163713728621</v>
      </c>
      <c r="L3" t="n">
        <v>426.898783626717</v>
      </c>
      <c r="M3" t="n">
        <v>431.251341638435</v>
      </c>
      <c r="N3" t="n">
        <v>440.830098216929</v>
      </c>
      <c r="O3" t="n">
        <v>449.703192691689</v>
      </c>
      <c r="P3" t="n">
        <v>460.060355623549</v>
      </c>
      <c r="Q3" t="n">
        <v>477.508417043656</v>
      </c>
      <c r="R3" t="n">
        <v>499.329814378345</v>
      </c>
      <c r="S3" t="n">
        <v>514.813048069958</v>
      </c>
      <c r="T3" t="n">
        <v>520.614487658342</v>
      </c>
      <c r="U3" t="n">
        <v>523.352487922265</v>
      </c>
      <c r="V3" t="n">
        <v>522.671865143532</v>
      </c>
      <c r="W3" t="n">
        <v>514.600267023962</v>
      </c>
      <c r="X3" t="n">
        <v>497.90682410608</v>
      </c>
      <c r="Y3" t="n">
        <v>479.266725886958</v>
      </c>
      <c r="Z3" t="n">
        <v>494.424882658007</v>
      </c>
      <c r="AA3" t="n">
        <v>465.119267205355</v>
      </c>
      <c r="AB3" t="n">
        <v>449.14748403196</v>
      </c>
      <c r="AC3" t="n">
        <v>434.036662545159</v>
      </c>
      <c r="AD3" t="n">
        <v>416.67074178443</v>
      </c>
      <c r="AE3" t="n">
        <v>414.736748932835</v>
      </c>
      <c r="AF3" t="n">
        <v>430.113066671331</v>
      </c>
    </row>
    <row r="4">
      <c r="A4" t="s">
        <v>246</v>
      </c>
      <c r="B4" t="s">
        <v>376</v>
      </c>
      <c r="C4" t="s">
        <v>317</v>
      </c>
      <c r="D4" t="s">
        <v>377</v>
      </c>
      <c r="E4" t="s">
        <v>318</v>
      </c>
      <c r="F4" t="n">
        <v>17538.9521662428</v>
      </c>
      <c r="G4" t="n">
        <v>18204.3231623392</v>
      </c>
      <c r="H4" t="n">
        <v>18945.3229533255</v>
      </c>
      <c r="I4" t="n">
        <v>19636.2417312247</v>
      </c>
      <c r="J4" t="n">
        <v>20383.6476999466</v>
      </c>
      <c r="K4" t="n">
        <v>21290.2785838121</v>
      </c>
      <c r="L4" t="n">
        <v>22070.192936923</v>
      </c>
      <c r="M4" t="n">
        <v>23036.3347513693</v>
      </c>
      <c r="N4" t="n">
        <v>24481.768973915</v>
      </c>
      <c r="O4" t="n">
        <v>25499.9733775165</v>
      </c>
      <c r="P4" t="n">
        <v>26671.7503683399</v>
      </c>
      <c r="Q4" t="n">
        <v>28304.5974215042</v>
      </c>
      <c r="R4" t="n">
        <v>29972.1943389333</v>
      </c>
      <c r="S4" t="n">
        <v>31479.8988792808</v>
      </c>
      <c r="T4" t="n">
        <v>32444.4268591459</v>
      </c>
      <c r="U4" t="n">
        <v>33701.1339433583</v>
      </c>
      <c r="V4" t="n">
        <v>34682.7122199341</v>
      </c>
      <c r="W4" t="n">
        <v>35861.7008352565</v>
      </c>
      <c r="X4" t="n">
        <v>36674.5455653541</v>
      </c>
      <c r="Y4" t="n">
        <v>37437.0149558067</v>
      </c>
      <c r="Z4" t="n">
        <v>38174.7480989688</v>
      </c>
      <c r="AA4" t="n">
        <v>37986.559994996</v>
      </c>
      <c r="AB4" t="n">
        <v>38097.373578348</v>
      </c>
      <c r="AC4" t="n">
        <v>38578.645132456</v>
      </c>
      <c r="AD4" t="n">
        <v>38846.7762578323</v>
      </c>
      <c r="AE4" t="n">
        <v>38154.0370174657</v>
      </c>
      <c r="AF4" t="n">
        <v>37980.7328943091</v>
      </c>
    </row>
    <row r="5">
      <c r="A5" t="s">
        <v>246</v>
      </c>
      <c r="B5" t="s">
        <v>378</v>
      </c>
      <c r="C5" t="s">
        <v>317</v>
      </c>
      <c r="D5" t="s">
        <v>379</v>
      </c>
      <c r="E5" t="s">
        <v>318</v>
      </c>
      <c r="F5" t="n">
        <v>1474.74459407643</v>
      </c>
      <c r="G5" t="n">
        <v>1524.44005878969</v>
      </c>
      <c r="H5" t="n">
        <v>1571.08720679906</v>
      </c>
      <c r="I5" t="n">
        <v>1611.10094260883</v>
      </c>
      <c r="J5" t="n">
        <v>1648.06694940747</v>
      </c>
      <c r="K5" t="n">
        <v>1705.08800963615</v>
      </c>
      <c r="L5" t="n">
        <v>1770.2221520745</v>
      </c>
      <c r="M5" t="n">
        <v>1822.18533421638</v>
      </c>
      <c r="N5" t="n">
        <v>1904.85369762627</v>
      </c>
      <c r="O5" t="n">
        <v>1991.66328974018</v>
      </c>
      <c r="P5" t="n">
        <v>2092.67791419406</v>
      </c>
      <c r="Q5" t="n">
        <v>2264.8420969974</v>
      </c>
      <c r="R5" t="n">
        <v>2439.65880000868</v>
      </c>
      <c r="S5" t="n">
        <v>2622.22002087757</v>
      </c>
      <c r="T5" t="n">
        <v>2799.30916117932</v>
      </c>
      <c r="U5" t="n">
        <v>3074.18521420563</v>
      </c>
      <c r="V5" t="n">
        <v>3251.58024455586</v>
      </c>
      <c r="W5" t="n">
        <v>3457.98443576533</v>
      </c>
      <c r="X5" t="n">
        <v>3634.78216560589</v>
      </c>
      <c r="Y5" t="n">
        <v>3849.84949554437</v>
      </c>
      <c r="Z5" t="n">
        <v>4061.19000319335</v>
      </c>
      <c r="AA5" t="n">
        <v>4003.93189099226</v>
      </c>
      <c r="AB5" t="n">
        <v>4010.19307245384</v>
      </c>
      <c r="AC5" t="n">
        <v>4026.68171646288</v>
      </c>
      <c r="AD5" t="n">
        <v>4076.31314091444</v>
      </c>
      <c r="AE5" t="n">
        <v>4081.21881710395</v>
      </c>
      <c r="AF5" t="n">
        <v>4072.61008451821</v>
      </c>
    </row>
    <row r="6">
      <c r="A6" t="s">
        <v>246</v>
      </c>
      <c r="B6" t="s">
        <v>380</v>
      </c>
      <c r="C6" t="s">
        <v>317</v>
      </c>
      <c r="D6" t="s">
        <v>381</v>
      </c>
      <c r="E6" t="s">
        <v>318</v>
      </c>
      <c r="F6" t="n">
        <v>1032.42564680054</v>
      </c>
      <c r="G6" t="n">
        <v>1001.28258305005</v>
      </c>
      <c r="H6" t="n">
        <v>976.87798738652</v>
      </c>
      <c r="I6" t="n">
        <v>971.77593527651</v>
      </c>
      <c r="J6" t="n">
        <v>953.238894847174</v>
      </c>
      <c r="K6" t="n">
        <v>974.385199733385</v>
      </c>
      <c r="L6" t="n">
        <v>971.312709300088</v>
      </c>
      <c r="M6" t="n">
        <v>966.062127514493</v>
      </c>
      <c r="N6" t="n">
        <v>973.405066533047</v>
      </c>
      <c r="O6" t="n">
        <v>973.413807988719</v>
      </c>
      <c r="P6" t="n">
        <v>976.882868153437</v>
      </c>
      <c r="Q6" t="n">
        <v>1021.77752464677</v>
      </c>
      <c r="R6" t="n">
        <v>1062.70556355359</v>
      </c>
      <c r="S6" t="n">
        <v>1084.41071399053</v>
      </c>
      <c r="T6" t="n">
        <v>1064.65697965864</v>
      </c>
      <c r="U6" t="n">
        <v>1088.36946044844</v>
      </c>
      <c r="V6" t="n">
        <v>1091.07284940517</v>
      </c>
      <c r="W6" t="n">
        <v>1099.05469719621</v>
      </c>
      <c r="X6" t="n">
        <v>1094.24183561782</v>
      </c>
      <c r="Y6" t="n">
        <v>1102.10206519187</v>
      </c>
      <c r="Z6" t="n">
        <v>1110.55015215137</v>
      </c>
      <c r="AA6" t="n">
        <v>1106.02630358464</v>
      </c>
      <c r="AB6" t="n">
        <v>1106.31730316865</v>
      </c>
      <c r="AC6" t="n">
        <v>1107.06184702736</v>
      </c>
      <c r="AD6" t="n">
        <v>1107.55867863707</v>
      </c>
      <c r="AE6" t="n">
        <v>1079.30189548498</v>
      </c>
      <c r="AF6" t="n">
        <v>1063.62647395279</v>
      </c>
    </row>
    <row r="7">
      <c r="A7" t="s">
        <v>246</v>
      </c>
      <c r="B7" t="s">
        <v>382</v>
      </c>
      <c r="C7" t="s">
        <v>317</v>
      </c>
      <c r="D7" t="s">
        <v>383</v>
      </c>
      <c r="E7" t="s">
        <v>318</v>
      </c>
      <c r="F7" t="n">
        <v>734.995412702779</v>
      </c>
      <c r="G7" t="n">
        <v>751.069581000607</v>
      </c>
      <c r="H7" t="n">
        <v>765.682148149644</v>
      </c>
      <c r="I7" t="n">
        <v>784.142307816755</v>
      </c>
      <c r="J7" t="n">
        <v>801.675976076669</v>
      </c>
      <c r="K7" t="n">
        <v>842.556920102518</v>
      </c>
      <c r="L7" t="n">
        <v>860.375643625094</v>
      </c>
      <c r="M7" t="n">
        <v>878.035416603138</v>
      </c>
      <c r="N7" t="n">
        <v>900.223416542067</v>
      </c>
      <c r="O7" t="n">
        <v>922.130923042322</v>
      </c>
      <c r="P7" t="n">
        <v>948.323076683047</v>
      </c>
      <c r="Q7" t="n">
        <v>1000.8772694545</v>
      </c>
      <c r="R7" t="n">
        <v>1052.59717922244</v>
      </c>
      <c r="S7" t="n">
        <v>1106.29508959625</v>
      </c>
      <c r="T7" t="n">
        <v>1118.35947349375</v>
      </c>
      <c r="U7" t="n">
        <v>1136.36487166982</v>
      </c>
      <c r="V7" t="n">
        <v>1129.17252439313</v>
      </c>
      <c r="W7" t="n">
        <v>1124.87696110773</v>
      </c>
      <c r="X7" t="n">
        <v>1133.60107945356</v>
      </c>
      <c r="Y7" t="n">
        <v>1159.37407949626</v>
      </c>
      <c r="Z7" t="n">
        <v>1184.45174776879</v>
      </c>
      <c r="AA7" t="n">
        <v>1137.06450781362</v>
      </c>
      <c r="AB7" t="n">
        <v>1108.74243107011</v>
      </c>
      <c r="AC7" t="n">
        <v>1082.63294844995</v>
      </c>
      <c r="AD7" t="n">
        <v>1086.23967114108</v>
      </c>
      <c r="AE7" t="n">
        <v>1049.06079611039</v>
      </c>
      <c r="AF7" t="n">
        <v>1011.23265105335</v>
      </c>
    </row>
    <row r="8">
      <c r="A8" t="s">
        <v>246</v>
      </c>
      <c r="B8" t="s">
        <v>384</v>
      </c>
      <c r="C8" t="s">
        <v>317</v>
      </c>
      <c r="D8" t="s">
        <v>385</v>
      </c>
      <c r="E8" t="s">
        <v>318</v>
      </c>
      <c r="F8" t="n">
        <v>275.146961137895</v>
      </c>
      <c r="G8" t="n">
        <v>292.861994023354</v>
      </c>
      <c r="H8" t="n">
        <v>319.019781415608</v>
      </c>
      <c r="I8" t="n">
        <v>317.387177332189</v>
      </c>
      <c r="J8" t="n">
        <v>325.253294564822</v>
      </c>
      <c r="K8" t="n">
        <v>354.688934859806</v>
      </c>
      <c r="L8" t="n">
        <v>386.643505333047</v>
      </c>
      <c r="M8" t="n">
        <v>414.224979222637</v>
      </c>
      <c r="N8" t="n">
        <v>441.945996259725</v>
      </c>
      <c r="O8" t="n">
        <v>472.43924934607</v>
      </c>
      <c r="P8" t="n">
        <v>531.745274380225</v>
      </c>
      <c r="Q8" t="n">
        <v>607.194243023253</v>
      </c>
      <c r="R8" t="n">
        <v>689.549491984575</v>
      </c>
      <c r="S8" t="n">
        <v>770.367787227238</v>
      </c>
      <c r="T8" t="n">
        <v>796.364368960067</v>
      </c>
      <c r="U8" t="n">
        <v>870.777441530946</v>
      </c>
      <c r="V8" t="n">
        <v>905.947596415592</v>
      </c>
      <c r="W8" t="n">
        <v>974.420167688061</v>
      </c>
      <c r="X8" t="n">
        <v>1035.3871442131</v>
      </c>
      <c r="Y8" t="n">
        <v>1110.98184463855</v>
      </c>
      <c r="Z8" t="n">
        <v>1187.20920095926</v>
      </c>
      <c r="AA8" t="n">
        <v>1238.9860848673</v>
      </c>
      <c r="AB8" t="n">
        <v>1280.65444281529</v>
      </c>
      <c r="AC8" t="n">
        <v>1412.54544072768</v>
      </c>
      <c r="AD8" t="n">
        <v>1582.66280384639</v>
      </c>
      <c r="AE8" t="n">
        <v>1633.84923664834</v>
      </c>
      <c r="AF8" t="n">
        <v>1631.03297804422</v>
      </c>
    </row>
    <row r="9">
      <c r="A9" t="s">
        <v>246</v>
      </c>
      <c r="B9" t="s">
        <v>386</v>
      </c>
      <c r="C9" t="s">
        <v>317</v>
      </c>
      <c r="D9" t="s">
        <v>387</v>
      </c>
      <c r="E9" t="s">
        <v>318</v>
      </c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</row>
    <row r="10">
      <c r="A10" t="s">
        <v>246</v>
      </c>
      <c r="B10" t="s">
        <v>388</v>
      </c>
      <c r="C10" t="s">
        <v>317</v>
      </c>
      <c r="D10" t="s">
        <v>389</v>
      </c>
      <c r="E10" t="s">
        <v>318</v>
      </c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</row>
    <row r="11">
      <c r="A11" t="s">
        <v>246</v>
      </c>
      <c r="B11" t="s">
        <v>390</v>
      </c>
      <c r="C11" t="s">
        <v>317</v>
      </c>
      <c r="D11" t="s">
        <v>391</v>
      </c>
      <c r="E11" t="s">
        <v>318</v>
      </c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</row>
    <row r="12">
      <c r="A12" t="s">
        <v>246</v>
      </c>
      <c r="B12" t="s">
        <v>392</v>
      </c>
      <c r="C12" t="s">
        <v>317</v>
      </c>
      <c r="D12" t="s">
        <v>393</v>
      </c>
      <c r="E12" t="s">
        <v>318</v>
      </c>
      <c r="F12" t="n">
        <v>1356.68100622279</v>
      </c>
      <c r="G12" t="n">
        <v>1388.64828329895</v>
      </c>
      <c r="H12" t="n">
        <v>1441.6011924898</v>
      </c>
      <c r="I12" t="n">
        <v>1492.63689956816</v>
      </c>
      <c r="J12" t="n">
        <v>1543.77739980909</v>
      </c>
      <c r="K12" t="n">
        <v>1622.1710721036</v>
      </c>
      <c r="L12" t="n">
        <v>1688.41708588185</v>
      </c>
      <c r="M12" t="n">
        <v>1736.46866347083</v>
      </c>
      <c r="N12" t="n">
        <v>1826.96158161795</v>
      </c>
      <c r="O12" t="n">
        <v>1895.02900365211</v>
      </c>
      <c r="P12" t="n">
        <v>1978.11526298717</v>
      </c>
      <c r="Q12" t="n">
        <v>2134.54049389653</v>
      </c>
      <c r="R12" t="n">
        <v>2314.91310771284</v>
      </c>
      <c r="S12" t="n">
        <v>2457.87256490591</v>
      </c>
      <c r="T12" t="n">
        <v>2527.62100733878</v>
      </c>
      <c r="U12" t="n">
        <v>2706.42809057411</v>
      </c>
      <c r="V12" t="n">
        <v>2756.58854264045</v>
      </c>
      <c r="W12" t="n">
        <v>2844.4629635463</v>
      </c>
      <c r="X12" t="n">
        <v>2933.6728765752</v>
      </c>
      <c r="Y12" t="n">
        <v>3050.20008068806</v>
      </c>
      <c r="Z12" t="n">
        <v>3173.6623600537</v>
      </c>
      <c r="AA12" t="n">
        <v>3172.83548304284</v>
      </c>
      <c r="AB12" t="n">
        <v>3215.64558258334</v>
      </c>
      <c r="AC12" t="n">
        <v>3340.85379095927</v>
      </c>
      <c r="AD12" t="n">
        <v>3442.31997916422</v>
      </c>
      <c r="AE12" t="n">
        <v>3425.77938774962</v>
      </c>
      <c r="AF12" t="n">
        <v>3500.7802755543</v>
      </c>
    </row>
    <row r="13">
      <c r="A13" t="s">
        <v>246</v>
      </c>
      <c r="B13" t="s">
        <v>394</v>
      </c>
      <c r="C13" t="s">
        <v>317</v>
      </c>
      <c r="D13" t="s">
        <v>395</v>
      </c>
      <c r="E13" t="s">
        <v>318</v>
      </c>
      <c r="F13" t="n">
        <v>1291.38339422649</v>
      </c>
      <c r="G13" t="n">
        <v>1357.58315485228</v>
      </c>
      <c r="H13" t="n">
        <v>1426.14774042851</v>
      </c>
      <c r="I13" t="n">
        <v>1495.91688996382</v>
      </c>
      <c r="J13" t="n">
        <v>1567.10161723851</v>
      </c>
      <c r="K13" t="n">
        <v>1675.97614247068</v>
      </c>
      <c r="L13" t="n">
        <v>1772.5169998035</v>
      </c>
      <c r="M13" t="n">
        <v>1873.96372828901</v>
      </c>
      <c r="N13" t="n">
        <v>2017.29636371384</v>
      </c>
      <c r="O13" t="n">
        <v>2145.64115726637</v>
      </c>
      <c r="P13" t="n">
        <v>2270.03213251893</v>
      </c>
      <c r="Q13" t="n">
        <v>2485.27288484402</v>
      </c>
      <c r="R13" t="n">
        <v>2703.05966590978</v>
      </c>
      <c r="S13" t="n">
        <v>2918.0171945859</v>
      </c>
      <c r="T13" t="n">
        <v>3004.08557050788</v>
      </c>
      <c r="U13" t="n">
        <v>3236.67935716875</v>
      </c>
      <c r="V13" t="n">
        <v>3327.48430155265</v>
      </c>
      <c r="W13" t="n">
        <v>3459.15332523414</v>
      </c>
      <c r="X13" t="n">
        <v>3560.6105360276</v>
      </c>
      <c r="Y13" t="n">
        <v>3737.41228843174</v>
      </c>
      <c r="Z13" t="n">
        <v>3872.93493763027</v>
      </c>
      <c r="AA13" t="n">
        <v>3892.02699694444</v>
      </c>
      <c r="AB13" t="n">
        <v>3980.29871157334</v>
      </c>
      <c r="AC13" t="n">
        <v>4100.26548488993</v>
      </c>
      <c r="AD13" t="n">
        <v>4165.95845279305</v>
      </c>
      <c r="AE13" t="n">
        <v>4307.39833902801</v>
      </c>
      <c r="AF13" t="n">
        <v>4309.2589319727</v>
      </c>
    </row>
    <row r="14">
      <c r="A14" t="s">
        <v>246</v>
      </c>
      <c r="B14" t="s">
        <v>396</v>
      </c>
      <c r="C14" t="s">
        <v>317</v>
      </c>
      <c r="D14" t="s">
        <v>397</v>
      </c>
      <c r="E14" t="s">
        <v>318</v>
      </c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</row>
    <row r="15">
      <c r="A15" t="s">
        <v>246</v>
      </c>
      <c r="B15" t="s">
        <v>398</v>
      </c>
      <c r="C15" t="s">
        <v>317</v>
      </c>
      <c r="D15" t="s">
        <v>399</v>
      </c>
      <c r="E15" t="s">
        <v>318</v>
      </c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</row>
    <row r="16">
      <c r="A16" t="s">
        <v>246</v>
      </c>
      <c r="B16" t="s">
        <v>400</v>
      </c>
      <c r="C16" t="s">
        <v>317</v>
      </c>
      <c r="D16" t="s">
        <v>401</v>
      </c>
      <c r="E16" t="s">
        <v>318</v>
      </c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</row>
    <row r="17">
      <c r="A17" t="s">
        <v>246</v>
      </c>
      <c r="B17" t="s">
        <v>402</v>
      </c>
      <c r="C17" t="s">
        <v>317</v>
      </c>
      <c r="D17" t="s">
        <v>403</v>
      </c>
      <c r="E17" t="s">
        <v>318</v>
      </c>
      <c r="F17" t="n">
        <v>815.102615011881</v>
      </c>
      <c r="G17" t="n">
        <v>872.786139467756</v>
      </c>
      <c r="H17" t="n">
        <v>938.120892000286</v>
      </c>
      <c r="I17" t="n">
        <v>1011.9741105998</v>
      </c>
      <c r="J17" t="n">
        <v>1070.85178945018</v>
      </c>
      <c r="K17" t="n">
        <v>1140.76660925884</v>
      </c>
      <c r="L17" t="n">
        <v>1210.23318028155</v>
      </c>
      <c r="M17" t="n">
        <v>1294.29663700143</v>
      </c>
      <c r="N17" t="n">
        <v>1407.40790397086</v>
      </c>
      <c r="O17" t="n">
        <v>1500.94476808019</v>
      </c>
      <c r="P17" t="n">
        <v>1610.51907048631</v>
      </c>
      <c r="Q17" t="n">
        <v>1767.81759597829</v>
      </c>
      <c r="R17" t="n">
        <v>1931.50382171296</v>
      </c>
      <c r="S17" t="n">
        <v>2047.96969891661</v>
      </c>
      <c r="T17" t="n">
        <v>2170.3817511344</v>
      </c>
      <c r="U17" t="n">
        <v>2356.58679330017</v>
      </c>
      <c r="V17" t="n">
        <v>2450.17044719276</v>
      </c>
      <c r="W17" t="n">
        <v>2535.44219112865</v>
      </c>
      <c r="X17" t="n">
        <v>2583.29699051636</v>
      </c>
      <c r="Y17" t="n">
        <v>2640.28475720098</v>
      </c>
      <c r="Z17" t="n">
        <v>2670.04272264309</v>
      </c>
      <c r="AA17" t="n">
        <v>2541.75240222252</v>
      </c>
      <c r="AB17" t="n">
        <v>2460.29686861398</v>
      </c>
      <c r="AC17" t="n">
        <v>2430.23830937917</v>
      </c>
      <c r="AD17" t="n">
        <v>2361.69643351122</v>
      </c>
      <c r="AE17" t="n">
        <v>2280.71426330757</v>
      </c>
      <c r="AF17" t="n">
        <v>2210.54834955101</v>
      </c>
    </row>
    <row r="18">
      <c r="A18" t="s">
        <v>246</v>
      </c>
      <c r="B18" t="s">
        <v>404</v>
      </c>
      <c r="C18" t="s">
        <v>317</v>
      </c>
      <c r="D18" t="s">
        <v>405</v>
      </c>
      <c r="E18" t="s">
        <v>318</v>
      </c>
      <c r="F18" t="n">
        <v>3601.18698530544</v>
      </c>
      <c r="G18" t="n">
        <v>3432.94393925588</v>
      </c>
      <c r="H18" t="n">
        <v>3348.81967864594</v>
      </c>
      <c r="I18" t="n">
        <v>3340.12284425354</v>
      </c>
      <c r="J18" t="n">
        <v>3450.03529373728</v>
      </c>
      <c r="K18" t="n">
        <v>3579.11410716083</v>
      </c>
      <c r="L18" t="n">
        <v>3700.22613140326</v>
      </c>
      <c r="M18" t="n">
        <v>3931.23582101911</v>
      </c>
      <c r="N18" t="n">
        <v>4434.18967256378</v>
      </c>
      <c r="O18" t="n">
        <v>4643.572234987</v>
      </c>
      <c r="P18" t="n">
        <v>4817.79445074448</v>
      </c>
      <c r="Q18" t="n">
        <v>4859.94902016956</v>
      </c>
      <c r="R18" t="n">
        <v>4867.69428052445</v>
      </c>
      <c r="S18" t="n">
        <v>4903.05122837352</v>
      </c>
      <c r="T18" t="n">
        <v>5005.56289042001</v>
      </c>
      <c r="U18" t="n">
        <v>4400.44593766134</v>
      </c>
      <c r="V18" t="n">
        <v>4164.9704936207</v>
      </c>
      <c r="W18" t="n">
        <v>4105.16956748473</v>
      </c>
      <c r="X18" t="n">
        <v>4073.78352344134</v>
      </c>
      <c r="Y18" t="n">
        <v>4054.15712761621</v>
      </c>
      <c r="Z18" t="n">
        <v>4020.81386789317</v>
      </c>
      <c r="AA18" t="n">
        <v>4323.49656399227</v>
      </c>
      <c r="AB18" t="n">
        <v>4529.18594043894</v>
      </c>
      <c r="AC18" t="n">
        <v>4679.46779607457</v>
      </c>
      <c r="AD18" t="n">
        <v>4757.32501410508</v>
      </c>
      <c r="AE18" t="n">
        <v>4521.45337147438</v>
      </c>
      <c r="AF18" t="n">
        <v>4247.00046003675</v>
      </c>
    </row>
    <row r="19">
      <c r="A19" t="s">
        <v>246</v>
      </c>
      <c r="B19" t="s">
        <v>406</v>
      </c>
      <c r="C19" t="s">
        <v>317</v>
      </c>
      <c r="D19" t="s">
        <v>407</v>
      </c>
      <c r="E19" t="s">
        <v>318</v>
      </c>
      <c r="F19" t="n">
        <v>647.212930660337</v>
      </c>
      <c r="G19" t="n">
        <v>678.753086441727</v>
      </c>
      <c r="H19" t="n">
        <v>724.505129327458</v>
      </c>
      <c r="I19" t="n">
        <v>768.275140175978</v>
      </c>
      <c r="J19" t="n">
        <v>810.480684187518</v>
      </c>
      <c r="K19" t="n">
        <v>865.298825314056</v>
      </c>
      <c r="L19" t="n">
        <v>901.31414686364</v>
      </c>
      <c r="M19" t="n">
        <v>933.256880188898</v>
      </c>
      <c r="N19" t="n">
        <v>977.98022004043</v>
      </c>
      <c r="O19" t="n">
        <v>1022.81352444581</v>
      </c>
      <c r="P19" t="n">
        <v>1090.0227859354</v>
      </c>
      <c r="Q19" t="n">
        <v>1179.74449739152</v>
      </c>
      <c r="R19" t="n">
        <v>1266.94309713822</v>
      </c>
      <c r="S19" t="n">
        <v>1348.00793396483</v>
      </c>
      <c r="T19" t="n">
        <v>1427.19501815288</v>
      </c>
      <c r="U19" t="n">
        <v>1533.30300708569</v>
      </c>
      <c r="V19" t="n">
        <v>1583.6557314532</v>
      </c>
      <c r="W19" t="n">
        <v>1645.57441058027</v>
      </c>
      <c r="X19" t="n">
        <v>1676.33256866045</v>
      </c>
      <c r="Y19" t="n">
        <v>1741.77573913332</v>
      </c>
      <c r="Z19" t="n">
        <v>1783.69382436871</v>
      </c>
      <c r="AA19" t="n">
        <v>1787.97450423199</v>
      </c>
      <c r="AB19" t="n">
        <v>1795.58482182065</v>
      </c>
      <c r="AC19" t="n">
        <v>1825.90148308644</v>
      </c>
      <c r="AD19" t="n">
        <v>1849.74772049633</v>
      </c>
      <c r="AE19" t="n">
        <v>1788.0151603738</v>
      </c>
      <c r="AF19" t="n">
        <v>1750.74105834751</v>
      </c>
    </row>
    <row r="20">
      <c r="A20" t="s">
        <v>246</v>
      </c>
      <c r="B20" t="s">
        <v>408</v>
      </c>
      <c r="C20" t="s">
        <v>317</v>
      </c>
      <c r="D20" t="s">
        <v>409</v>
      </c>
      <c r="E20" t="s">
        <v>318</v>
      </c>
      <c r="F20" t="n">
        <v>973.727596913255</v>
      </c>
      <c r="G20" t="n">
        <v>773.436128314411</v>
      </c>
      <c r="H20" t="n">
        <v>778.110650171681</v>
      </c>
      <c r="I20" t="n">
        <v>782.508479760781</v>
      </c>
      <c r="J20" t="n">
        <v>795.15230407492</v>
      </c>
      <c r="K20" t="n">
        <v>842.749522277065</v>
      </c>
      <c r="L20" t="n">
        <v>876.875229381831</v>
      </c>
      <c r="M20" t="n">
        <v>922.741041602393</v>
      </c>
      <c r="N20" t="n">
        <v>982.722572859966</v>
      </c>
      <c r="O20" t="n">
        <v>1018.93610174671</v>
      </c>
      <c r="P20" t="n">
        <v>1095.3578941393</v>
      </c>
      <c r="Q20" t="n">
        <v>1218.12757274376</v>
      </c>
      <c r="R20" t="n">
        <v>1344.48312516219</v>
      </c>
      <c r="S20" t="n">
        <v>1482.31225917922</v>
      </c>
      <c r="T20" t="n">
        <v>1514.12474738724</v>
      </c>
      <c r="U20" t="n">
        <v>1522.68116369559</v>
      </c>
      <c r="V20" t="n">
        <v>1471.25428689463</v>
      </c>
      <c r="W20" t="n">
        <v>1479.95574391242</v>
      </c>
      <c r="X20" t="n">
        <v>1496.18546419156</v>
      </c>
      <c r="Y20" t="n">
        <v>1487.56260348956</v>
      </c>
      <c r="Z20" t="n">
        <v>1497.03350547625</v>
      </c>
      <c r="AA20" t="n">
        <v>1312.57164361291</v>
      </c>
      <c r="AB20" t="n">
        <v>1229.95734419343</v>
      </c>
      <c r="AC20" t="n">
        <v>1091.82371739212</v>
      </c>
      <c r="AD20" t="n">
        <v>996.452515029904</v>
      </c>
      <c r="AE20" t="n">
        <v>967.055673570554</v>
      </c>
      <c r="AF20" t="n">
        <v>975.133328002351</v>
      </c>
    </row>
    <row r="21">
      <c r="A21" t="s">
        <v>246</v>
      </c>
      <c r="B21" t="s">
        <v>410</v>
      </c>
      <c r="C21" t="s">
        <v>317</v>
      </c>
      <c r="D21" t="s">
        <v>411</v>
      </c>
      <c r="E21" t="s">
        <v>318</v>
      </c>
      <c r="F21" t="n">
        <v>1210.82951540069</v>
      </c>
      <c r="G21" t="n">
        <v>967.587538055611</v>
      </c>
      <c r="H21" t="n">
        <v>984.059116069753</v>
      </c>
      <c r="I21" t="n">
        <v>1004.67537437209</v>
      </c>
      <c r="J21" t="n">
        <v>1037.20191081087</v>
      </c>
      <c r="K21" t="n">
        <v>1111.41466350537</v>
      </c>
      <c r="L21" t="n">
        <v>1162.83943084493</v>
      </c>
      <c r="M21" t="n">
        <v>1230.35540740895</v>
      </c>
      <c r="N21" t="n">
        <v>1313.59331864975</v>
      </c>
      <c r="O21" t="n">
        <v>1362.9303080682</v>
      </c>
      <c r="P21" t="n">
        <v>1457.59781997613</v>
      </c>
      <c r="Q21" t="n">
        <v>1606.88588215498</v>
      </c>
      <c r="R21" t="n">
        <v>1755.26256128524</v>
      </c>
      <c r="S21" t="n">
        <v>1912.35935921917</v>
      </c>
      <c r="T21" t="n">
        <v>1976.45494541684</v>
      </c>
      <c r="U21" t="n">
        <v>2044.36212094039</v>
      </c>
      <c r="V21" t="n">
        <v>2007.8711956067</v>
      </c>
      <c r="W21" t="n">
        <v>2060.40528448203</v>
      </c>
      <c r="X21" t="n">
        <v>2088.41457345594</v>
      </c>
      <c r="Y21" t="n">
        <v>2097.04336773729</v>
      </c>
      <c r="Z21" t="n">
        <v>2114.65463182923</v>
      </c>
      <c r="AA21" t="n">
        <v>1888.600103175</v>
      </c>
      <c r="AB21" t="n">
        <v>1763.75380488477</v>
      </c>
      <c r="AC21" t="n">
        <v>1593.00463707608</v>
      </c>
      <c r="AD21" t="n">
        <v>1474.14172155853</v>
      </c>
      <c r="AE21" t="n">
        <v>1427.85770464821</v>
      </c>
      <c r="AF21" t="n">
        <v>1435.08773918765</v>
      </c>
    </row>
    <row r="22">
      <c r="A22" t="s">
        <v>246</v>
      </c>
      <c r="B22" t="s">
        <v>412</v>
      </c>
      <c r="C22" t="s">
        <v>317</v>
      </c>
      <c r="D22" t="s">
        <v>413</v>
      </c>
      <c r="E22" t="s">
        <v>318</v>
      </c>
      <c r="F22" t="n">
        <v>237.366734311576</v>
      </c>
      <c r="G22" t="n">
        <v>194.350312330209</v>
      </c>
      <c r="H22" t="n">
        <v>206.132572728546</v>
      </c>
      <c r="I22" t="n">
        <v>222.337148808203</v>
      </c>
      <c r="J22" t="n">
        <v>242.207927558114</v>
      </c>
      <c r="K22" t="n">
        <v>268.821975812257</v>
      </c>
      <c r="L22" t="n">
        <v>286.121546529846</v>
      </c>
      <c r="M22" t="n">
        <v>307.772467717633</v>
      </c>
      <c r="N22" t="n">
        <v>331.034973261709</v>
      </c>
      <c r="O22" t="n">
        <v>344.163018074804</v>
      </c>
      <c r="P22" t="n">
        <v>362.433741914162</v>
      </c>
      <c r="Q22" t="n">
        <v>388.996131902573</v>
      </c>
      <c r="R22" t="n">
        <v>411.071263453763</v>
      </c>
      <c r="S22" t="n">
        <v>430.405439865961</v>
      </c>
      <c r="T22" t="n">
        <v>462.660490117691</v>
      </c>
      <c r="U22" t="n">
        <v>521.924757890859</v>
      </c>
      <c r="V22" t="n">
        <v>536.802465470212</v>
      </c>
      <c r="W22" t="n">
        <v>580.57769363045</v>
      </c>
      <c r="X22" t="n">
        <v>592.350212111269</v>
      </c>
      <c r="Y22" t="n">
        <v>609.579201490957</v>
      </c>
      <c r="Z22" t="n">
        <v>617.716094076418</v>
      </c>
      <c r="AA22" t="n">
        <v>576.077118525246</v>
      </c>
      <c r="AB22" t="n">
        <v>533.850235206695</v>
      </c>
      <c r="AC22" t="n">
        <v>501.199757885375</v>
      </c>
      <c r="AD22" t="n">
        <v>477.687538580645</v>
      </c>
      <c r="AE22" t="n">
        <v>460.802031077654</v>
      </c>
      <c r="AF22" t="n">
        <v>459.954411185299</v>
      </c>
    </row>
    <row r="23">
      <c r="A23" t="s">
        <v>246</v>
      </c>
      <c r="B23" t="s">
        <v>414</v>
      </c>
      <c r="C23" t="s">
        <v>317</v>
      </c>
      <c r="D23" t="s">
        <v>415</v>
      </c>
      <c r="E23" t="s">
        <v>318</v>
      </c>
      <c r="F23" t="n">
        <v>5150.86215063087</v>
      </c>
      <c r="G23" t="n">
        <v>5443.5301723751</v>
      </c>
      <c r="H23" t="n">
        <v>5750.79378407678</v>
      </c>
      <c r="I23" t="n">
        <v>6109.73050710106</v>
      </c>
      <c r="J23" t="n">
        <v>6573.96665657017</v>
      </c>
      <c r="K23" t="n">
        <v>7178.40301763898</v>
      </c>
      <c r="L23" t="n">
        <v>7753.42581116898</v>
      </c>
      <c r="M23" t="n">
        <v>8554.07269558578</v>
      </c>
      <c r="N23" t="n">
        <v>9412.61591243268</v>
      </c>
      <c r="O23" t="n">
        <v>10268.0548785486</v>
      </c>
      <c r="P23" t="n">
        <v>11396.1723660596</v>
      </c>
      <c r="Q23" t="n">
        <v>12829.1482134312</v>
      </c>
      <c r="R23" t="n">
        <v>14150.3431866735</v>
      </c>
      <c r="S23" t="n">
        <v>14864.392362024</v>
      </c>
      <c r="T23" t="n">
        <v>15302.5021547518</v>
      </c>
      <c r="U23" t="n">
        <v>15361.8415162123</v>
      </c>
      <c r="V23" t="n">
        <v>14793.2690161387</v>
      </c>
      <c r="W23" t="n">
        <v>13962.4323786312</v>
      </c>
      <c r="X23" t="n">
        <v>13526.445458127</v>
      </c>
      <c r="Y23" t="n">
        <v>13573.5292061771</v>
      </c>
      <c r="Z23" t="n">
        <v>13431.2625518076</v>
      </c>
      <c r="AA23" t="n">
        <v>13955.1934166096</v>
      </c>
      <c r="AB23" t="n">
        <v>14969.0800937468</v>
      </c>
      <c r="AC23" t="n">
        <v>16123.132346531</v>
      </c>
      <c r="AD23" t="n">
        <v>16596.6068356058</v>
      </c>
      <c r="AE23" t="n">
        <v>16674.1204691529</v>
      </c>
      <c r="AF23" t="n">
        <v>16894.986259032</v>
      </c>
    </row>
    <row r="24">
      <c r="A24" t="s">
        <v>246</v>
      </c>
      <c r="B24" t="s">
        <v>416</v>
      </c>
      <c r="C24" t="s">
        <v>317</v>
      </c>
      <c r="D24" t="s">
        <v>417</v>
      </c>
      <c r="E24" t="s">
        <v>318</v>
      </c>
      <c r="F24" t="n">
        <v>959.312379198289</v>
      </c>
      <c r="G24" t="n">
        <v>1043.86729633331</v>
      </c>
      <c r="H24" t="n">
        <v>1135.03437355069</v>
      </c>
      <c r="I24" t="n">
        <v>1225.32491333141</v>
      </c>
      <c r="J24" t="n">
        <v>1321.0475870331</v>
      </c>
      <c r="K24" t="n">
        <v>1443.32615652756</v>
      </c>
      <c r="L24" t="n">
        <v>1548.86576844516</v>
      </c>
      <c r="M24" t="n">
        <v>1682.46747774857</v>
      </c>
      <c r="N24" t="n">
        <v>1848.7448239112</v>
      </c>
      <c r="O24" t="n">
        <v>1989.4113577337</v>
      </c>
      <c r="P24" t="n">
        <v>2137.2018624343</v>
      </c>
      <c r="Q24" t="n">
        <v>2316.35407780675</v>
      </c>
      <c r="R24" t="n">
        <v>2508.36804384101</v>
      </c>
      <c r="S24" t="n">
        <v>2682.5819250927</v>
      </c>
      <c r="T24" t="n">
        <v>2767.46793200742</v>
      </c>
      <c r="U24" t="n">
        <v>2801.04124131246</v>
      </c>
      <c r="V24" t="n">
        <v>2806.69988960345</v>
      </c>
      <c r="W24" t="n">
        <v>2845.5720451156</v>
      </c>
      <c r="X24" t="n">
        <v>2862.14771818746</v>
      </c>
      <c r="Y24" t="n">
        <v>2883.92624482361</v>
      </c>
      <c r="Z24" t="n">
        <v>2929.97929389826</v>
      </c>
      <c r="AA24" t="n">
        <v>3009.83734025355</v>
      </c>
      <c r="AB24" t="n">
        <v>3134.16437049248</v>
      </c>
      <c r="AC24" t="n">
        <v>3254.0463639024</v>
      </c>
      <c r="AD24" t="n">
        <v>3490.99336212028</v>
      </c>
      <c r="AE24" t="n">
        <v>3632.33467137147</v>
      </c>
      <c r="AF24" t="n">
        <v>3842.76259821799</v>
      </c>
    </row>
    <row r="25">
      <c r="A25" t="s">
        <v>246</v>
      </c>
      <c r="B25" t="s">
        <v>418</v>
      </c>
      <c r="C25" t="s">
        <v>317</v>
      </c>
      <c r="D25" t="s">
        <v>419</v>
      </c>
      <c r="E25" t="s">
        <v>318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</row>
    <row r="26">
      <c r="A26" t="s">
        <v>246</v>
      </c>
      <c r="B26" t="s">
        <v>420</v>
      </c>
      <c r="C26" t="s">
        <v>317</v>
      </c>
      <c r="D26" t="s">
        <v>421</v>
      </c>
      <c r="E26" t="s">
        <v>318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</row>
    <row r="27">
      <c r="A27" t="s">
        <v>246</v>
      </c>
      <c r="B27" t="s">
        <v>422</v>
      </c>
      <c r="C27" t="s">
        <v>317</v>
      </c>
      <c r="D27" t="s">
        <v>423</v>
      </c>
      <c r="E27" t="s">
        <v>318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</row>
    <row r="28">
      <c r="A28" t="s">
        <v>246</v>
      </c>
      <c r="B28" t="s">
        <v>424</v>
      </c>
      <c r="C28" t="s">
        <v>317</v>
      </c>
      <c r="D28" t="s">
        <v>425</v>
      </c>
      <c r="E28" t="s">
        <v>318</v>
      </c>
      <c r="F28" t="n">
        <v>573.706947287957</v>
      </c>
      <c r="G28" t="n">
        <v>623.025256474427</v>
      </c>
      <c r="H28" t="n">
        <v>672.994508063398</v>
      </c>
      <c r="I28" t="n">
        <v>721.053988786334</v>
      </c>
      <c r="J28" t="n">
        <v>775.555003215034</v>
      </c>
      <c r="K28" t="n">
        <v>846.054379789274</v>
      </c>
      <c r="L28" t="n">
        <v>908.969934016771</v>
      </c>
      <c r="M28" t="n">
        <v>973.857609027266</v>
      </c>
      <c r="N28" t="n">
        <v>1052.735507471</v>
      </c>
      <c r="O28" t="n">
        <v>1120.70478103306</v>
      </c>
      <c r="P28" t="n">
        <v>1199.13201735877</v>
      </c>
      <c r="Q28" t="n">
        <v>1305.78831572387</v>
      </c>
      <c r="R28" t="n">
        <v>1420.13705195752</v>
      </c>
      <c r="S28" t="n">
        <v>1527.91389872453</v>
      </c>
      <c r="T28" t="n">
        <v>1584.89115329549</v>
      </c>
      <c r="U28" t="n">
        <v>1603.24913809985</v>
      </c>
      <c r="V28" t="n">
        <v>1563.6821537542</v>
      </c>
      <c r="W28" t="n">
        <v>1520.3587736249</v>
      </c>
      <c r="X28" t="n">
        <v>1482.20819354891</v>
      </c>
      <c r="Y28" t="n">
        <v>1476.39872982842</v>
      </c>
      <c r="Z28" t="n">
        <v>1545.75973946738</v>
      </c>
      <c r="AA28" t="n">
        <v>1680.45419882008</v>
      </c>
      <c r="AB28" t="n">
        <v>1869.2916647876</v>
      </c>
      <c r="AC28" t="n">
        <v>2039.77730994229</v>
      </c>
      <c r="AD28" t="n">
        <v>2155.15600049297</v>
      </c>
      <c r="AE28" t="n">
        <v>2222.35993827113</v>
      </c>
      <c r="AF28" t="n">
        <v>2322.9326657858</v>
      </c>
    </row>
    <row r="29">
      <c r="A29" t="s">
        <v>246</v>
      </c>
      <c r="B29" t="s">
        <v>426</v>
      </c>
      <c r="C29" t="s">
        <v>317</v>
      </c>
      <c r="D29" t="s">
        <v>427</v>
      </c>
      <c r="E29" t="s">
        <v>318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</row>
    <row r="30">
      <c r="A30" t="s">
        <v>246</v>
      </c>
      <c r="B30" t="s">
        <v>428</v>
      </c>
      <c r="C30" t="s">
        <v>317</v>
      </c>
      <c r="D30" t="s">
        <v>429</v>
      </c>
      <c r="E30" t="s">
        <v>318</v>
      </c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</row>
    <row r="31">
      <c r="A31" t="s">
        <v>246</v>
      </c>
      <c r="B31" t="s">
        <v>430</v>
      </c>
      <c r="C31" t="s">
        <v>317</v>
      </c>
      <c r="D31" t="s">
        <v>431</v>
      </c>
      <c r="E31" t="s">
        <v>318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</row>
    <row r="32">
      <c r="A32" t="s">
        <v>246</v>
      </c>
      <c r="B32" t="s">
        <v>432</v>
      </c>
      <c r="C32" t="s">
        <v>317</v>
      </c>
      <c r="D32" t="s">
        <v>433</v>
      </c>
      <c r="E32" t="s">
        <v>318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</row>
    <row r="33">
      <c r="A33" t="s">
        <v>246</v>
      </c>
      <c r="B33" t="s">
        <v>434</v>
      </c>
      <c r="C33" t="s">
        <v>317</v>
      </c>
      <c r="D33" t="s">
        <v>435</v>
      </c>
      <c r="E33" t="s">
        <v>318</v>
      </c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</row>
    <row r="34">
      <c r="A34" t="s">
        <v>246</v>
      </c>
      <c r="B34" t="s">
        <v>436</v>
      </c>
      <c r="C34" t="s">
        <v>317</v>
      </c>
      <c r="D34" t="s">
        <v>437</v>
      </c>
      <c r="E34" t="s">
        <v>318</v>
      </c>
      <c r="F34" t="n">
        <v>148.533921339601</v>
      </c>
      <c r="G34" t="n">
        <v>151.727925956018</v>
      </c>
      <c r="H34" t="n">
        <v>154.720263095404</v>
      </c>
      <c r="I34" t="n">
        <v>158.116375086623</v>
      </c>
      <c r="J34" t="n">
        <v>161.946924624928</v>
      </c>
      <c r="K34" t="n">
        <v>166.842932835101</v>
      </c>
      <c r="L34" t="n">
        <v>170.692330053719</v>
      </c>
      <c r="M34" t="n">
        <v>175.727366578429</v>
      </c>
      <c r="N34" t="n">
        <v>182.426450827001</v>
      </c>
      <c r="O34" t="n">
        <v>189.084139389271</v>
      </c>
      <c r="P34" t="n">
        <v>197.240493057945</v>
      </c>
      <c r="Q34" t="n">
        <v>211.208636600463</v>
      </c>
      <c r="R34" t="n">
        <v>226.735722956981</v>
      </c>
      <c r="S34" t="n">
        <v>238.759883398828</v>
      </c>
      <c r="T34" t="n">
        <v>241.50905842332</v>
      </c>
      <c r="U34" t="n">
        <v>236.656527681709</v>
      </c>
      <c r="V34" t="n">
        <v>233.399148662748</v>
      </c>
      <c r="W34" t="n">
        <v>234.244794249638</v>
      </c>
      <c r="X34" t="n">
        <v>230.690711473096</v>
      </c>
      <c r="Y34" t="n">
        <v>233.665927921863</v>
      </c>
      <c r="Z34" t="n">
        <v>242.065743289845</v>
      </c>
      <c r="AA34" t="n">
        <v>261.529862649692</v>
      </c>
      <c r="AB34" t="n">
        <v>304.857097657111</v>
      </c>
      <c r="AC34" t="n">
        <v>337.814365487667</v>
      </c>
      <c r="AD34" t="n">
        <v>372.043457000791</v>
      </c>
      <c r="AE34" t="n">
        <v>381.393966450694</v>
      </c>
      <c r="AF34" t="n">
        <v>391.007477677291</v>
      </c>
    </row>
    <row r="35">
      <c r="A35" t="s">
        <v>246</v>
      </c>
      <c r="B35" t="s">
        <v>438</v>
      </c>
      <c r="C35" t="s">
        <v>317</v>
      </c>
      <c r="D35" t="s">
        <v>439</v>
      </c>
      <c r="E35" t="s">
        <v>318</v>
      </c>
      <c r="F35" t="n">
        <v>3223.94972155259</v>
      </c>
      <c r="G35" t="n">
        <v>3541.12538321804</v>
      </c>
      <c r="H35" t="n">
        <v>3895.21801231549</v>
      </c>
      <c r="I35" t="n">
        <v>4235.87887040122</v>
      </c>
      <c r="J35" t="n">
        <v>4632.52098588704</v>
      </c>
      <c r="K35" t="n">
        <v>5032.96378787651</v>
      </c>
      <c r="L35" t="n">
        <v>5371.83262961194</v>
      </c>
      <c r="M35" t="n">
        <v>5899.12458663124</v>
      </c>
      <c r="N35" t="n">
        <v>6514.39033575762</v>
      </c>
      <c r="O35" t="n">
        <v>6985.58403912567</v>
      </c>
      <c r="P35" t="n">
        <v>7566.38956238316</v>
      </c>
      <c r="Q35" t="n">
        <v>8273.48477612708</v>
      </c>
      <c r="R35" t="n">
        <v>9004.51697786316</v>
      </c>
      <c r="S35" t="n">
        <v>9529.10680084103</v>
      </c>
      <c r="T35" t="n">
        <v>9853.13620137589</v>
      </c>
      <c r="U35" t="n">
        <v>10132.6246442004</v>
      </c>
      <c r="V35" t="n">
        <v>10504.1673402431</v>
      </c>
      <c r="W35" t="n">
        <v>10499.0433508226</v>
      </c>
      <c r="X35" t="n">
        <v>10761.523734451</v>
      </c>
      <c r="Y35" t="n">
        <v>11074.6441211112</v>
      </c>
      <c r="Z35" t="n">
        <v>11119.4458204899</v>
      </c>
      <c r="AA35" t="n">
        <v>11670.7118003898</v>
      </c>
      <c r="AB35" t="n">
        <v>11961.602974224</v>
      </c>
      <c r="AC35" t="n">
        <v>12718.8466591638</v>
      </c>
      <c r="AD35" t="n">
        <v>13048.9215818893</v>
      </c>
      <c r="AE35" t="n">
        <v>13169.9861166805</v>
      </c>
      <c r="AF35" t="n">
        <v>14056.5626242267</v>
      </c>
    </row>
    <row r="36">
      <c r="A36" t="s">
        <v>246</v>
      </c>
      <c r="B36" t="s">
        <v>440</v>
      </c>
      <c r="C36" t="s">
        <v>317</v>
      </c>
      <c r="D36" t="s">
        <v>441</v>
      </c>
      <c r="E36" t="s">
        <v>318</v>
      </c>
      <c r="F36" t="n">
        <v>199.139068942709</v>
      </c>
      <c r="G36" t="n">
        <v>209.24190976086</v>
      </c>
      <c r="H36" t="n">
        <v>230.26365553126</v>
      </c>
      <c r="I36" t="n">
        <v>242.211929667839</v>
      </c>
      <c r="J36" t="n">
        <v>255.519153690869</v>
      </c>
      <c r="K36" t="n">
        <v>287.313721892883</v>
      </c>
      <c r="L36" t="n">
        <v>329.063845043281</v>
      </c>
      <c r="M36" t="n">
        <v>359.963883982107</v>
      </c>
      <c r="N36" t="n">
        <v>440.978850168404</v>
      </c>
      <c r="O36" t="n">
        <v>469.633184897567</v>
      </c>
      <c r="P36" t="n">
        <v>481.912128072639</v>
      </c>
      <c r="Q36" t="n">
        <v>523.037543947499</v>
      </c>
      <c r="R36" t="n">
        <v>616.919338997879</v>
      </c>
      <c r="S36" t="n">
        <v>707.044281538133</v>
      </c>
      <c r="T36" t="n">
        <v>738.135801460798</v>
      </c>
      <c r="U36" t="n">
        <v>801.629152797753</v>
      </c>
      <c r="V36" t="n">
        <v>853.318144333633</v>
      </c>
      <c r="W36" t="n">
        <v>773.746687540432</v>
      </c>
      <c r="X36" t="n">
        <v>708.672675113393</v>
      </c>
      <c r="Y36" t="n">
        <v>679.302445580242</v>
      </c>
      <c r="Z36" t="n">
        <v>658.591096396346</v>
      </c>
      <c r="AA36" t="n">
        <v>598.004698351741</v>
      </c>
      <c r="AB36" t="n">
        <v>559.984295221401</v>
      </c>
      <c r="AC36" t="n">
        <v>557.42010256062</v>
      </c>
      <c r="AD36" t="n">
        <v>520.252672113248</v>
      </c>
      <c r="AE36" t="n">
        <v>480.198607190723</v>
      </c>
      <c r="AF36" t="n">
        <v>492.02876528469</v>
      </c>
    </row>
    <row r="37">
      <c r="A37" t="s">
        <v>246</v>
      </c>
      <c r="B37" t="s">
        <v>442</v>
      </c>
      <c r="C37" t="s">
        <v>317</v>
      </c>
      <c r="D37" t="s">
        <v>443</v>
      </c>
      <c r="E37" t="s">
        <v>318</v>
      </c>
      <c r="F37" t="n">
        <v>868.595958870338</v>
      </c>
      <c r="G37" t="n">
        <v>1039.78046294988</v>
      </c>
      <c r="H37" t="n">
        <v>1165.78517631765</v>
      </c>
      <c r="I37" t="n">
        <v>1287.66893636969</v>
      </c>
      <c r="J37" t="n">
        <v>1424.95275796026</v>
      </c>
      <c r="K37" t="n">
        <v>1575.75606436623</v>
      </c>
      <c r="L37" t="n">
        <v>1727.0441741394</v>
      </c>
      <c r="M37" t="n">
        <v>1967.93122613752</v>
      </c>
      <c r="N37" t="n">
        <v>2254.39200787994</v>
      </c>
      <c r="O37" t="n">
        <v>2474.66326563459</v>
      </c>
      <c r="P37" t="n">
        <v>2688.56993875679</v>
      </c>
      <c r="Q37" t="n">
        <v>2961.37111779872</v>
      </c>
      <c r="R37" t="n">
        <v>3081.64904700833</v>
      </c>
      <c r="S37" t="n">
        <v>3198.54445998393</v>
      </c>
      <c r="T37" t="n">
        <v>3343.42389810971</v>
      </c>
      <c r="U37" t="n">
        <v>3510.08845666884</v>
      </c>
      <c r="V37" t="n">
        <v>3386.69206175181</v>
      </c>
      <c r="W37" t="n">
        <v>3329.24255243928</v>
      </c>
      <c r="X37" t="n">
        <v>3086.68649599389</v>
      </c>
      <c r="Y37" t="n">
        <v>3066.635560187</v>
      </c>
      <c r="Z37" t="n">
        <v>2941.7680950741</v>
      </c>
      <c r="AA37" t="n">
        <v>2787.31594583162</v>
      </c>
      <c r="AB37" t="n">
        <v>2796.99366830687</v>
      </c>
      <c r="AC37" t="n">
        <v>3012.84498573898</v>
      </c>
      <c r="AD37" t="n">
        <v>3059.43601780721</v>
      </c>
      <c r="AE37" t="n">
        <v>3063.6504728947</v>
      </c>
      <c r="AF37" t="n">
        <v>3330.80540917139</v>
      </c>
    </row>
    <row r="38">
      <c r="A38" t="s">
        <v>246</v>
      </c>
      <c r="B38" t="s">
        <v>444</v>
      </c>
      <c r="C38" t="s">
        <v>317</v>
      </c>
      <c r="D38" t="s">
        <v>445</v>
      </c>
      <c r="E38" t="s">
        <v>318</v>
      </c>
      <c r="F38" t="n">
        <v>478.076499405398</v>
      </c>
      <c r="G38" t="n">
        <v>447.338058663646</v>
      </c>
      <c r="H38" t="n">
        <v>470.209095994825</v>
      </c>
      <c r="I38" t="n">
        <v>498.149626882233</v>
      </c>
      <c r="J38" t="n">
        <v>530.061603700329</v>
      </c>
      <c r="K38" t="n">
        <v>605.536592235503</v>
      </c>
      <c r="L38" t="n">
        <v>633.525825013298</v>
      </c>
      <c r="M38" t="n">
        <v>672.956274702919</v>
      </c>
      <c r="N38" t="n">
        <v>723.027698648799</v>
      </c>
      <c r="O38" t="n">
        <v>767.463829678486</v>
      </c>
      <c r="P38" t="n">
        <v>852.045699744548</v>
      </c>
      <c r="Q38" t="n">
        <v>914.098146595624</v>
      </c>
      <c r="R38" t="n">
        <v>1076.89680840143</v>
      </c>
      <c r="S38" t="n">
        <v>1197.58652538431</v>
      </c>
      <c r="T38" t="n">
        <v>1268.40675112142</v>
      </c>
      <c r="U38" t="n">
        <v>1247.55276619462</v>
      </c>
      <c r="V38" t="n">
        <v>1444.04305862913</v>
      </c>
      <c r="W38" t="n">
        <v>1583.13765382836</v>
      </c>
      <c r="X38" t="n">
        <v>1897.72754460742</v>
      </c>
      <c r="Y38" t="n">
        <v>2020.10699517386</v>
      </c>
      <c r="Z38" t="n">
        <v>2190.48918363422</v>
      </c>
      <c r="AA38" t="n">
        <v>2466.22634025803</v>
      </c>
      <c r="AB38" t="n">
        <v>2623.11390207933</v>
      </c>
      <c r="AC38" t="n">
        <v>2820.44003817714</v>
      </c>
      <c r="AD38" t="n">
        <v>3044.54097989433</v>
      </c>
      <c r="AE38" t="n">
        <v>3380.27796354046</v>
      </c>
      <c r="AF38" t="n">
        <v>3729.07717011733</v>
      </c>
    </row>
    <row r="39">
      <c r="A39" t="s">
        <v>246</v>
      </c>
      <c r="B39" t="s">
        <v>446</v>
      </c>
      <c r="C39" t="s">
        <v>317</v>
      </c>
      <c r="D39" t="s">
        <v>447</v>
      </c>
      <c r="E39" t="s">
        <v>318</v>
      </c>
      <c r="F39" t="n">
        <v>7031.20440647361</v>
      </c>
      <c r="G39" t="n">
        <v>7256.33452488021</v>
      </c>
      <c r="H39" t="n">
        <v>7485.38219667261</v>
      </c>
      <c r="I39" t="n">
        <v>7745.98561492268</v>
      </c>
      <c r="J39" t="n">
        <v>7943.39917265407</v>
      </c>
      <c r="K39" t="n">
        <v>8291.4446945646</v>
      </c>
      <c r="L39" t="n">
        <v>8708.34590071432</v>
      </c>
      <c r="M39" t="n">
        <v>8959.11349713969</v>
      </c>
      <c r="N39" t="n">
        <v>9220.98374144623</v>
      </c>
      <c r="O39" t="n">
        <v>9510.78004150753</v>
      </c>
      <c r="P39" t="n">
        <v>9670.16811873448</v>
      </c>
      <c r="Q39" t="n">
        <v>9881.67332244733</v>
      </c>
      <c r="R39" t="n">
        <v>10234.5435984128</v>
      </c>
      <c r="S39" t="n">
        <v>10616.8615907065</v>
      </c>
      <c r="T39" t="n">
        <v>10930.5267776843</v>
      </c>
      <c r="U39" t="n">
        <v>11095.6936103442</v>
      </c>
      <c r="V39" t="n">
        <v>11348.3556550908</v>
      </c>
      <c r="W39" t="n">
        <v>11463.4381434692</v>
      </c>
      <c r="X39" t="n">
        <v>11593.4310950825</v>
      </c>
      <c r="Y39" t="n">
        <v>11834.495990567</v>
      </c>
      <c r="Z39" t="n">
        <v>12073.4274276951</v>
      </c>
      <c r="AA39" t="n">
        <v>13171.8967809349</v>
      </c>
      <c r="AB39" t="n">
        <v>14087.5154027208</v>
      </c>
      <c r="AC39" t="n">
        <v>14594.3726300769</v>
      </c>
      <c r="AD39" t="n">
        <v>15384.1109776968</v>
      </c>
      <c r="AE39" t="n">
        <v>17149.1668088562</v>
      </c>
      <c r="AF39" t="n">
        <v>17391.4537643363</v>
      </c>
    </row>
    <row r="40">
      <c r="A40" t="s">
        <v>246</v>
      </c>
      <c r="B40" t="s">
        <v>448</v>
      </c>
      <c r="C40" t="s">
        <v>317</v>
      </c>
      <c r="D40" t="s">
        <v>449</v>
      </c>
      <c r="E40" t="s">
        <v>318</v>
      </c>
      <c r="F40" t="n">
        <v>924.21823972138</v>
      </c>
      <c r="G40" t="n">
        <v>954.892878357658</v>
      </c>
      <c r="H40" t="n">
        <v>1000.6364968729</v>
      </c>
      <c r="I40" t="n">
        <v>1058.38237213327</v>
      </c>
      <c r="J40" t="n">
        <v>1127.35863905237</v>
      </c>
      <c r="K40" t="n">
        <v>1174.59784114385</v>
      </c>
      <c r="L40" t="n">
        <v>1230.654713136</v>
      </c>
      <c r="M40" t="n">
        <v>1280.97150722855</v>
      </c>
      <c r="N40" t="n">
        <v>1333.19761439031</v>
      </c>
      <c r="O40" t="n">
        <v>1374.08650834297</v>
      </c>
      <c r="P40" t="n">
        <v>1410.15914404921</v>
      </c>
      <c r="Q40" t="n">
        <v>1451.54405405123</v>
      </c>
      <c r="R40" t="n">
        <v>1509.26707778021</v>
      </c>
      <c r="S40" t="n">
        <v>1597.68698176089</v>
      </c>
      <c r="T40" t="n">
        <v>1657.84289819152</v>
      </c>
      <c r="U40" t="n">
        <v>1513.98725104412</v>
      </c>
      <c r="V40" t="n">
        <v>1360.92542631913</v>
      </c>
      <c r="W40" t="n">
        <v>1239.04917193419</v>
      </c>
      <c r="X40" t="n">
        <v>1140.81771531859</v>
      </c>
      <c r="Y40" t="n">
        <v>1125.31056305413</v>
      </c>
      <c r="Z40" t="n">
        <v>1146.31474083203</v>
      </c>
      <c r="AA40" t="n">
        <v>1241.59088641103</v>
      </c>
      <c r="AB40" t="n">
        <v>1352.49098801289</v>
      </c>
      <c r="AC40" t="n">
        <v>1381.11357670236</v>
      </c>
      <c r="AD40" t="n">
        <v>1320.54944812663</v>
      </c>
      <c r="AE40" t="n">
        <v>1290.26176885132</v>
      </c>
      <c r="AF40" t="n">
        <v>1278.35495426502</v>
      </c>
    </row>
    <row r="41">
      <c r="A41" t="s">
        <v>246</v>
      </c>
      <c r="B41" t="s">
        <v>450</v>
      </c>
      <c r="C41" t="s">
        <v>317</v>
      </c>
      <c r="D41" t="s">
        <v>451</v>
      </c>
      <c r="E41" t="s">
        <v>318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</row>
    <row r="42">
      <c r="A42" t="s">
        <v>246</v>
      </c>
      <c r="B42" t="s">
        <v>452</v>
      </c>
      <c r="C42" t="s">
        <v>317</v>
      </c>
      <c r="D42" t="s">
        <v>453</v>
      </c>
      <c r="E42" t="s">
        <v>318</v>
      </c>
      <c r="F42" t="n">
        <v>11001.379940301</v>
      </c>
      <c r="G42" t="n">
        <v>11492.8478539275</v>
      </c>
      <c r="H42" t="n">
        <v>11973.3322028597</v>
      </c>
      <c r="I42" t="n">
        <v>12558.9784885507</v>
      </c>
      <c r="J42" t="n">
        <v>13053.4715086657</v>
      </c>
      <c r="K42" t="n">
        <v>13684.5773899918</v>
      </c>
      <c r="L42" t="n">
        <v>14174.603143373</v>
      </c>
      <c r="M42" t="n">
        <v>14789.5138795083</v>
      </c>
      <c r="N42" t="n">
        <v>15668.6522620612</v>
      </c>
      <c r="O42" t="n">
        <v>16488.1117319434</v>
      </c>
      <c r="P42" t="n">
        <v>17470.4309762123</v>
      </c>
      <c r="Q42" t="n">
        <v>18896.96294152</v>
      </c>
      <c r="R42" t="n">
        <v>20389.836268476</v>
      </c>
      <c r="S42" t="n">
        <v>22071.1495565108</v>
      </c>
      <c r="T42" t="n">
        <v>23603.4108069267</v>
      </c>
      <c r="U42" t="n">
        <v>25700.8382758384</v>
      </c>
      <c r="V42" t="n">
        <v>27361.8606695168</v>
      </c>
      <c r="W42" t="n">
        <v>28506.266086911</v>
      </c>
      <c r="X42" t="n">
        <v>28911.4463245131</v>
      </c>
      <c r="Y42" t="n">
        <v>29724.5405482033</v>
      </c>
      <c r="Z42" t="n">
        <v>30669.2537473427</v>
      </c>
      <c r="AA42" t="n">
        <v>31468.5032671305</v>
      </c>
      <c r="AB42" t="n">
        <v>32527.0021803779</v>
      </c>
      <c r="AC42" t="n">
        <v>33477.5554903962</v>
      </c>
      <c r="AD42" t="n">
        <v>34776.0855107096</v>
      </c>
      <c r="AE42" t="n">
        <v>35570.3529556994</v>
      </c>
      <c r="AF42" t="n">
        <v>36821.9435465188</v>
      </c>
    </row>
    <row r="43">
      <c r="A43" t="s">
        <v>246</v>
      </c>
      <c r="B43" t="s">
        <v>454</v>
      </c>
      <c r="C43" t="s">
        <v>317</v>
      </c>
      <c r="D43" t="s">
        <v>455</v>
      </c>
      <c r="E43" t="s">
        <v>318</v>
      </c>
      <c r="F43" t="n">
        <v>11406.3970879799</v>
      </c>
      <c r="G43" t="n">
        <v>11942.5651382509</v>
      </c>
      <c r="H43" t="n">
        <v>12469.7161088179</v>
      </c>
      <c r="I43" t="n">
        <v>13108.5367860312</v>
      </c>
      <c r="J43" t="n">
        <v>13676.8207484009</v>
      </c>
      <c r="K43" t="n">
        <v>14391.8812000366</v>
      </c>
      <c r="L43" t="n">
        <v>14946.2119704405</v>
      </c>
      <c r="M43" t="n">
        <v>15618.8593395864</v>
      </c>
      <c r="N43" t="n">
        <v>16554.0148575472</v>
      </c>
      <c r="O43" t="n">
        <v>17432.8560481753</v>
      </c>
      <c r="P43" t="n">
        <v>18490.1971228806</v>
      </c>
      <c r="Q43" t="n">
        <v>20024.1917571139</v>
      </c>
      <c r="R43" t="n">
        <v>21624.0481028488</v>
      </c>
      <c r="S43" t="n">
        <v>23408.8989103733</v>
      </c>
      <c r="T43" t="n">
        <v>25019.7622590533</v>
      </c>
      <c r="U43" t="n">
        <v>27160.3253185523</v>
      </c>
      <c r="V43" t="n">
        <v>28796.6950535553</v>
      </c>
      <c r="W43" t="n">
        <v>29930.439864585</v>
      </c>
      <c r="X43" t="n">
        <v>30370.4467608604</v>
      </c>
      <c r="Y43" t="n">
        <v>31289.7314660222</v>
      </c>
      <c r="Z43" t="n">
        <v>32381.4764908394</v>
      </c>
      <c r="AA43" t="n">
        <v>33499.2822930369</v>
      </c>
      <c r="AB43" t="n">
        <v>34867.7257657824</v>
      </c>
      <c r="AC43" t="n">
        <v>36018.5774614026</v>
      </c>
      <c r="AD43" t="n">
        <v>37531.6669550183</v>
      </c>
      <c r="AE43" t="n">
        <v>38490.2127239287</v>
      </c>
      <c r="AF43" t="n">
        <v>39900.3298542523</v>
      </c>
    </row>
    <row r="44">
      <c r="A44" t="s">
        <v>246</v>
      </c>
      <c r="B44" t="s">
        <v>456</v>
      </c>
      <c r="C44" t="s">
        <v>317</v>
      </c>
      <c r="D44" t="s">
        <v>457</v>
      </c>
      <c r="E44" t="s">
        <v>318</v>
      </c>
      <c r="F44" t="n">
        <v>50247.673871801</v>
      </c>
      <c r="G44" t="n">
        <v>52314.2263049141</v>
      </c>
      <c r="H44" t="n">
        <v>54732.1846352673</v>
      </c>
      <c r="I44" t="n">
        <v>57311.476912994</v>
      </c>
      <c r="J44" t="n">
        <v>60025.5141234557</v>
      </c>
      <c r="K44" t="n">
        <v>63738.1320772294</v>
      </c>
      <c r="L44" t="n">
        <v>67039.5470986463</v>
      </c>
      <c r="M44" t="n">
        <v>71043.8379270268</v>
      </c>
      <c r="N44" t="n">
        <v>76061.3253680112</v>
      </c>
      <c r="O44" t="n">
        <v>80463.4986717825</v>
      </c>
      <c r="P44" t="n">
        <v>85593.3560106825</v>
      </c>
      <c r="Q44" t="n">
        <v>92377.7572708825</v>
      </c>
      <c r="R44" t="n">
        <v>99340.2552407863</v>
      </c>
      <c r="S44" t="n">
        <v>105153.798537733</v>
      </c>
      <c r="T44" t="n">
        <v>109332.547016855</v>
      </c>
      <c r="U44" t="n">
        <v>113157.951947504</v>
      </c>
      <c r="V44" t="n">
        <v>115287.520134804</v>
      </c>
      <c r="W44" t="n">
        <v>116506.779455687</v>
      </c>
      <c r="X44" t="n">
        <v>117720.353537369</v>
      </c>
      <c r="Y44" t="n">
        <v>119931.340886257</v>
      </c>
      <c r="Z44" t="n">
        <v>121948.244853074</v>
      </c>
      <c r="AA44" t="n">
        <v>124793.839598522</v>
      </c>
      <c r="AB44" t="n">
        <v>128477.183662572</v>
      </c>
      <c r="AC44" t="n">
        <v>132367.833038724</v>
      </c>
      <c r="AD44" t="n">
        <v>135637.927581801</v>
      </c>
      <c r="AE44" t="n">
        <v>137488.823706789</v>
      </c>
      <c r="AF44" t="n">
        <v>140094.05415362</v>
      </c>
    </row>
    <row r="45">
      <c r="A45" t="s">
        <v>246</v>
      </c>
      <c r="B45" t="s">
        <v>458</v>
      </c>
      <c r="C45" t="s">
        <v>317</v>
      </c>
      <c r="D45" t="s">
        <v>459</v>
      </c>
      <c r="E45" t="s">
        <v>318</v>
      </c>
      <c r="F45" t="n">
        <v>50104.3119681396</v>
      </c>
      <c r="G45" t="n">
        <v>52165.1910447282</v>
      </c>
      <c r="H45" t="n">
        <v>54577.1085061574</v>
      </c>
      <c r="I45" t="n">
        <v>57151.4329383907</v>
      </c>
      <c r="J45" t="n">
        <v>59860.920877296</v>
      </c>
      <c r="K45" t="n">
        <v>63565.0725454966</v>
      </c>
      <c r="L45" t="n">
        <v>66858.9419491435</v>
      </c>
      <c r="M45" t="n">
        <v>70849.945928743</v>
      </c>
      <c r="N45" t="n">
        <v>75846.3386674339</v>
      </c>
      <c r="O45" t="n">
        <v>80234.271416844</v>
      </c>
      <c r="P45" t="n">
        <v>85350.5672574786</v>
      </c>
      <c r="Q45" t="n">
        <v>92116.5503331614</v>
      </c>
      <c r="R45" t="n">
        <v>99060.268640167</v>
      </c>
      <c r="S45" t="n">
        <v>104855.214945268</v>
      </c>
      <c r="T45" t="n">
        <v>109019.967714263</v>
      </c>
      <c r="U45" t="n">
        <v>112833.171558261</v>
      </c>
      <c r="V45" t="n">
        <v>114956.919854525</v>
      </c>
      <c r="W45" t="n">
        <v>116158.414925793</v>
      </c>
      <c r="X45" t="n">
        <v>117359.944621429</v>
      </c>
      <c r="Y45" t="n">
        <v>119552.733818934</v>
      </c>
      <c r="Z45" t="n">
        <v>121556.28477669</v>
      </c>
      <c r="AA45" t="n">
        <v>124386.698845626</v>
      </c>
      <c r="AB45" t="n">
        <v>128043.060083348</v>
      </c>
      <c r="AC45" t="n">
        <v>131903.183861569</v>
      </c>
      <c r="AD45" t="n">
        <v>135140.492124264</v>
      </c>
      <c r="AE45" t="n">
        <v>136965.241243114</v>
      </c>
      <c r="AF45" t="n">
        <v>139547.922465576</v>
      </c>
    </row>
    <row r="46">
      <c r="A46" t="s">
        <v>246</v>
      </c>
      <c r="B46" t="s">
        <v>460</v>
      </c>
      <c r="C46" t="s">
        <v>317</v>
      </c>
      <c r="D46" t="s">
        <v>461</v>
      </c>
      <c r="E46" t="s">
        <v>318</v>
      </c>
      <c r="F46" t="n">
        <v>393.786445413047</v>
      </c>
      <c r="G46" t="n">
        <v>440.560089911987</v>
      </c>
      <c r="H46" t="n">
        <v>489.095503584628</v>
      </c>
      <c r="I46" t="n">
        <v>543.561978446175</v>
      </c>
      <c r="J46" t="n">
        <v>619.667182516658</v>
      </c>
      <c r="K46" t="n">
        <v>706.207114690361</v>
      </c>
      <c r="L46" t="n">
        <v>772.444833251568</v>
      </c>
      <c r="M46" t="n">
        <v>830.949975585952</v>
      </c>
      <c r="N46" t="n">
        <v>887.169837126586</v>
      </c>
      <c r="O46" t="n">
        <v>946.60051206814</v>
      </c>
      <c r="P46" t="n">
        <v>1021.61934512182</v>
      </c>
      <c r="Q46" t="n">
        <v>1129.15654413351</v>
      </c>
      <c r="R46" t="n">
        <v>1236.21147812622</v>
      </c>
      <c r="S46" t="n">
        <v>1339.90614290161</v>
      </c>
      <c r="T46" t="n">
        <v>1418.81852773632</v>
      </c>
      <c r="U46" t="n">
        <v>1463.30226458168</v>
      </c>
      <c r="V46" t="n">
        <v>1440.42353468011</v>
      </c>
      <c r="W46" t="n">
        <v>1430.71595016703</v>
      </c>
      <c r="X46" t="n">
        <v>1465.42746558781</v>
      </c>
      <c r="Y46" t="n">
        <v>1571.36406670008</v>
      </c>
      <c r="Z46" t="n">
        <v>1718.21002937185</v>
      </c>
      <c r="AA46" t="n">
        <v>2035.64736008709</v>
      </c>
      <c r="AB46" t="n">
        <v>2342.97259997266</v>
      </c>
      <c r="AC46" t="n">
        <v>2542.16172367572</v>
      </c>
      <c r="AD46" t="n">
        <v>2755.91723667324</v>
      </c>
      <c r="AE46" t="n">
        <v>2919.8597682293</v>
      </c>
      <c r="AF46" t="n">
        <v>3078.38630773344</v>
      </c>
    </row>
    <row r="47">
      <c r="A47" t="s">
        <v>246</v>
      </c>
      <c r="B47" t="s">
        <v>462</v>
      </c>
      <c r="C47" t="s">
        <v>317</v>
      </c>
      <c r="D47" t="s">
        <v>463</v>
      </c>
      <c r="E47" t="s">
        <v>318</v>
      </c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</row>
    <row r="48">
      <c r="A48" t="s">
        <v>246</v>
      </c>
      <c r="B48" t="s">
        <v>464</v>
      </c>
      <c r="C48" t="s">
        <v>317</v>
      </c>
      <c r="D48" t="s">
        <v>465</v>
      </c>
      <c r="E48" t="s">
        <v>318</v>
      </c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</row>
    <row r="49">
      <c r="A49" t="s">
        <v>246</v>
      </c>
      <c r="B49" t="s">
        <v>466</v>
      </c>
      <c r="C49" t="s">
        <v>317</v>
      </c>
      <c r="D49" t="s">
        <v>467</v>
      </c>
      <c r="E49" t="s">
        <v>318</v>
      </c>
      <c r="F49" t="n">
        <v>4668.86526948124</v>
      </c>
      <c r="G49" t="n">
        <v>5530.22784510058</v>
      </c>
      <c r="H49" t="n">
        <v>6331.41163236113</v>
      </c>
      <c r="I49" t="n">
        <v>7133.32819211585</v>
      </c>
      <c r="J49" t="n">
        <v>7858.06667721807</v>
      </c>
      <c r="K49" t="n">
        <v>8679.12241210434</v>
      </c>
      <c r="L49" t="n">
        <v>9533.44598048792</v>
      </c>
      <c r="M49" t="n">
        <v>10451.1132962299</v>
      </c>
      <c r="N49" t="n">
        <v>11620.384480115</v>
      </c>
      <c r="O49" t="n">
        <v>12588.0029881488</v>
      </c>
      <c r="P49" t="n">
        <v>13760.982823878</v>
      </c>
      <c r="Q49" t="n">
        <v>14982.9007496869</v>
      </c>
      <c r="R49" t="n">
        <v>16213.4995777072</v>
      </c>
      <c r="S49" t="n">
        <v>17611.6828494392</v>
      </c>
      <c r="T49" t="n">
        <v>18970.2750320336</v>
      </c>
      <c r="U49" t="n">
        <v>20176.6380451563</v>
      </c>
      <c r="V49" t="n">
        <v>21098.0832084648</v>
      </c>
      <c r="W49" t="n">
        <v>21688.3570401616</v>
      </c>
      <c r="X49" t="n">
        <v>22118.6137244451</v>
      </c>
      <c r="Y49" t="n">
        <v>22417.9532633807</v>
      </c>
      <c r="Z49" t="n">
        <v>22659.0984202735</v>
      </c>
      <c r="AA49" t="n">
        <v>23058.6215691087</v>
      </c>
      <c r="AB49" t="n">
        <v>23455.8434037533</v>
      </c>
      <c r="AC49" t="n">
        <v>23876.5125630698</v>
      </c>
      <c r="AD49" t="n">
        <v>24017.7225839935</v>
      </c>
      <c r="AE49" t="n">
        <v>24512.8248156585</v>
      </c>
      <c r="AF49" t="n">
        <v>25170.7253689792</v>
      </c>
    </row>
    <row r="50">
      <c r="A50" t="s">
        <v>246</v>
      </c>
      <c r="B50" t="s">
        <v>468</v>
      </c>
      <c r="C50" t="s">
        <v>317</v>
      </c>
      <c r="D50" t="s">
        <v>469</v>
      </c>
      <c r="E50" t="s">
        <v>318</v>
      </c>
      <c r="F50" t="n">
        <v>336.525944365569</v>
      </c>
      <c r="G50" t="n">
        <v>369.833140355132</v>
      </c>
      <c r="H50" t="n">
        <v>399.953491594853</v>
      </c>
      <c r="I50" t="n">
        <v>435.378309750932</v>
      </c>
      <c r="J50" t="n">
        <v>476.78266018843</v>
      </c>
      <c r="K50" t="n">
        <v>536.286379550606</v>
      </c>
      <c r="L50" t="n">
        <v>587.94814384682</v>
      </c>
      <c r="M50" t="n">
        <v>669.718605923789</v>
      </c>
      <c r="N50" t="n">
        <v>839.038670908546</v>
      </c>
      <c r="O50" t="n">
        <v>1029.98453498683</v>
      </c>
      <c r="P50" t="n">
        <v>1258.90135041094</v>
      </c>
      <c r="Q50" t="n">
        <v>1510.41053422691</v>
      </c>
      <c r="R50" t="n">
        <v>1828.23129233722</v>
      </c>
      <c r="S50" t="n">
        <v>2167.73058791127</v>
      </c>
      <c r="T50" t="n">
        <v>2541.92412450238</v>
      </c>
      <c r="U50" t="n">
        <v>2874.36210556253</v>
      </c>
      <c r="V50" t="n">
        <v>3140.3496610676</v>
      </c>
      <c r="W50" t="n">
        <v>3412.13823674507</v>
      </c>
      <c r="X50" t="n">
        <v>3639.89081851204</v>
      </c>
      <c r="Y50" t="n">
        <v>3862.33652492018</v>
      </c>
      <c r="Z50" t="n">
        <v>3958.50379472425</v>
      </c>
      <c r="AA50" t="n">
        <v>3985.04734344803</v>
      </c>
      <c r="AB50" t="n">
        <v>4028.62420080109</v>
      </c>
      <c r="AC50" t="n">
        <v>4085.10671948191</v>
      </c>
      <c r="AD50" t="n">
        <v>4183.00319999528</v>
      </c>
      <c r="AE50" t="n">
        <v>4228.75499741663</v>
      </c>
      <c r="AF50" t="n">
        <v>4302.30268168834</v>
      </c>
    </row>
    <row r="51">
      <c r="A51" t="s">
        <v>246</v>
      </c>
      <c r="B51" t="s">
        <v>470</v>
      </c>
      <c r="C51" t="s">
        <v>317</v>
      </c>
      <c r="D51" t="s">
        <v>471</v>
      </c>
      <c r="E51" t="s">
        <v>318</v>
      </c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</row>
    <row r="52">
      <c r="A52" t="s">
        <v>246</v>
      </c>
      <c r="B52" t="s">
        <v>472</v>
      </c>
      <c r="C52" t="s">
        <v>317</v>
      </c>
      <c r="D52" t="s">
        <v>473</v>
      </c>
      <c r="E52" t="s">
        <v>318</v>
      </c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</row>
    <row r="53">
      <c r="A53" t="s">
        <v>246</v>
      </c>
      <c r="B53" t="s">
        <v>474</v>
      </c>
      <c r="C53" t="s">
        <v>317</v>
      </c>
      <c r="D53" t="s">
        <v>475</v>
      </c>
      <c r="E53" t="s">
        <v>318</v>
      </c>
      <c r="F53" t="n">
        <v>2119.56345397583</v>
      </c>
      <c r="G53" t="n">
        <v>2235.81361393404</v>
      </c>
      <c r="H53" t="n">
        <v>2330.42498803287</v>
      </c>
      <c r="I53" t="n">
        <v>2457.76883866072</v>
      </c>
      <c r="J53" t="n">
        <v>2622.8452645245</v>
      </c>
      <c r="K53" t="n">
        <v>3092.44850500241</v>
      </c>
      <c r="L53" t="n">
        <v>3491.00412008612</v>
      </c>
      <c r="M53" t="n">
        <v>4010.43961502615</v>
      </c>
      <c r="N53" t="n">
        <v>4565.02088925979</v>
      </c>
      <c r="O53" t="n">
        <v>5182.14509551287</v>
      </c>
      <c r="P53" t="n">
        <v>5890.96026099875</v>
      </c>
      <c r="Q53" t="n">
        <v>6702.78440156319</v>
      </c>
      <c r="R53" t="n">
        <v>7510.08598409271</v>
      </c>
      <c r="S53" t="n">
        <v>7913.95359467044</v>
      </c>
      <c r="T53" t="n">
        <v>8201.24180500657</v>
      </c>
      <c r="U53" t="n">
        <v>7952.67906023672</v>
      </c>
      <c r="V53" t="n">
        <v>7458.18273712574</v>
      </c>
      <c r="W53" t="n">
        <v>7013.98295708361</v>
      </c>
      <c r="X53" t="n">
        <v>7040.40763922967</v>
      </c>
      <c r="Y53" t="n">
        <v>6961.35409304438</v>
      </c>
      <c r="Z53" t="n">
        <v>6859.98545616782</v>
      </c>
      <c r="AA53" t="n">
        <v>6618.29815295958</v>
      </c>
      <c r="AB53" t="n">
        <v>6370.8635634593</v>
      </c>
      <c r="AC53" t="n">
        <v>6052.69781966287</v>
      </c>
      <c r="AD53" t="n">
        <v>5675.09757784541</v>
      </c>
      <c r="AE53" t="n">
        <v>5107.24274092177</v>
      </c>
      <c r="AF53" t="n">
        <v>4755.84064013777</v>
      </c>
    </row>
    <row r="54">
      <c r="A54" t="s">
        <v>246</v>
      </c>
      <c r="B54" t="s">
        <v>476</v>
      </c>
      <c r="C54" t="s">
        <v>317</v>
      </c>
      <c r="D54" t="s">
        <v>477</v>
      </c>
      <c r="E54" t="s">
        <v>318</v>
      </c>
      <c r="F54" t="n">
        <v>2178.65629045736</v>
      </c>
      <c r="G54" t="n">
        <v>2300.89662132583</v>
      </c>
      <c r="H54" t="n">
        <v>2401.47185182719</v>
      </c>
      <c r="I54" t="n">
        <v>2534.06049336891</v>
      </c>
      <c r="J54" t="n">
        <v>2704.43782305642</v>
      </c>
      <c r="K54" t="n">
        <v>3180.7261749864</v>
      </c>
      <c r="L54" t="n">
        <v>3585.19390008386</v>
      </c>
      <c r="M54" t="n">
        <v>4113.15248698151</v>
      </c>
      <c r="N54" t="n">
        <v>4679.73407606414</v>
      </c>
      <c r="O54" t="n">
        <v>5305.23078803763</v>
      </c>
      <c r="P54" t="n">
        <v>6022.24742458454</v>
      </c>
      <c r="Q54" t="n">
        <v>6845.09487418561</v>
      </c>
      <c r="R54" t="n">
        <v>7662.99502525082</v>
      </c>
      <c r="S54" t="n">
        <v>8078.31487825656</v>
      </c>
      <c r="T54" t="n">
        <v>8374.82862649023</v>
      </c>
      <c r="U54" t="n">
        <v>8135.64611463585</v>
      </c>
      <c r="V54" t="n">
        <v>7647.15031555746</v>
      </c>
      <c r="W54" t="n">
        <v>7207.93715438637</v>
      </c>
      <c r="X54" t="n">
        <v>7224.16007189007</v>
      </c>
      <c r="Y54" t="n">
        <v>7135.55580514026</v>
      </c>
      <c r="Z54" t="n">
        <v>7027.72532136424</v>
      </c>
      <c r="AA54" t="n">
        <v>6776.16886553405</v>
      </c>
      <c r="AB54" t="n">
        <v>6522.6630215717</v>
      </c>
      <c r="AC54" t="n">
        <v>6199.66997256657</v>
      </c>
      <c r="AD54" t="n">
        <v>5820.66248725599</v>
      </c>
      <c r="AE54" t="n">
        <v>5249.03507735559</v>
      </c>
      <c r="AF54" t="n">
        <v>4901.95352187975</v>
      </c>
    </row>
    <row r="55">
      <c r="A55" t="s">
        <v>246</v>
      </c>
      <c r="B55" t="s">
        <v>478</v>
      </c>
      <c r="C55" t="s">
        <v>317</v>
      </c>
      <c r="D55" t="s">
        <v>479</v>
      </c>
      <c r="E55" t="s">
        <v>318</v>
      </c>
      <c r="F55" t="n">
        <v>59.3240130562703</v>
      </c>
      <c r="G55" t="n">
        <v>65.0144540525551</v>
      </c>
      <c r="H55" t="n">
        <v>70.6733691892518</v>
      </c>
      <c r="I55" t="n">
        <v>75.8132156945763</v>
      </c>
      <c r="J55" t="n">
        <v>81.0708114873417</v>
      </c>
      <c r="K55" t="n">
        <v>88.0589213524216</v>
      </c>
      <c r="L55" t="n">
        <v>94.116299677268</v>
      </c>
      <c r="M55" t="n">
        <v>102.93836874477</v>
      </c>
      <c r="N55" t="n">
        <v>115.114519314748</v>
      </c>
      <c r="O55" t="n">
        <v>124.03074880579</v>
      </c>
      <c r="P55" t="n">
        <v>133.082406321451</v>
      </c>
      <c r="Q55" t="n">
        <v>144.996774350209</v>
      </c>
      <c r="R55" t="n">
        <v>156.59353411301</v>
      </c>
      <c r="S55" t="n">
        <v>167.925535073273</v>
      </c>
      <c r="T55" t="n">
        <v>177.001712426059</v>
      </c>
      <c r="U55" t="n">
        <v>185.165850754087</v>
      </c>
      <c r="V55" t="n">
        <v>190.191743226891</v>
      </c>
      <c r="W55" t="n">
        <v>194.485750972648</v>
      </c>
      <c r="X55" t="n">
        <v>184.085549809862</v>
      </c>
      <c r="Y55" t="n">
        <v>174.054761555634</v>
      </c>
      <c r="Z55" t="n">
        <v>167.385493528023</v>
      </c>
      <c r="AA55" t="n">
        <v>157.346877244839</v>
      </c>
      <c r="AB55" t="n">
        <v>151.28847889616</v>
      </c>
      <c r="AC55" t="n">
        <v>146.601209108058</v>
      </c>
      <c r="AD55" t="n">
        <v>145.40944782779</v>
      </c>
      <c r="AE55" t="n">
        <v>141.792336433824</v>
      </c>
      <c r="AF55" t="n">
        <v>146.112881741986</v>
      </c>
    </row>
    <row r="56">
      <c r="A56" t="s">
        <v>246</v>
      </c>
      <c r="B56" t="s">
        <v>480</v>
      </c>
      <c r="C56" t="s">
        <v>317</v>
      </c>
      <c r="D56" t="s">
        <v>481</v>
      </c>
      <c r="E56" t="s">
        <v>318</v>
      </c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</row>
    <row r="57">
      <c r="A57" t="s">
        <v>246</v>
      </c>
      <c r="B57" t="s">
        <v>482</v>
      </c>
      <c r="C57" t="s">
        <v>317</v>
      </c>
      <c r="D57" t="s">
        <v>483</v>
      </c>
      <c r="E57" t="s">
        <v>318</v>
      </c>
      <c r="F57" t="n">
        <v>58193.1348132281</v>
      </c>
      <c r="G57" t="n">
        <v>60398.4264683765</v>
      </c>
      <c r="H57" t="n">
        <v>62793.1723622471</v>
      </c>
      <c r="I57" t="n">
        <v>65484.9065126035</v>
      </c>
      <c r="J57" t="n">
        <v>68337.7628355809</v>
      </c>
      <c r="K57" t="n">
        <v>72414.6998979511</v>
      </c>
      <c r="L57" t="n">
        <v>76189.1442603589</v>
      </c>
      <c r="M57" t="n">
        <v>80792.0560941628</v>
      </c>
      <c r="N57" t="n">
        <v>86754.4486388134</v>
      </c>
      <c r="O57" t="n">
        <v>91843.7818079633</v>
      </c>
      <c r="P57" t="n">
        <v>97885.2519779468</v>
      </c>
      <c r="Q57" t="n">
        <v>105690.288817913</v>
      </c>
      <c r="R57" t="n">
        <v>113788.681642343</v>
      </c>
      <c r="S57" t="n">
        <v>120933.063369327</v>
      </c>
      <c r="T57" t="n">
        <v>126340.74722641</v>
      </c>
      <c r="U57" t="n">
        <v>130845.740674547</v>
      </c>
      <c r="V57" t="n">
        <v>133283.839552206</v>
      </c>
      <c r="W57" t="n">
        <v>134388.907767669</v>
      </c>
      <c r="X57" t="n">
        <v>135326.488656712</v>
      </c>
      <c r="Y57" t="n">
        <v>137451.081707169</v>
      </c>
      <c r="Z57" t="n">
        <v>139279.662078537</v>
      </c>
      <c r="AA57" t="n">
        <v>142369.352625784</v>
      </c>
      <c r="AB57" t="n">
        <v>146341.958326419</v>
      </c>
      <c r="AC57" t="n">
        <v>150375.547422871</v>
      </c>
      <c r="AD57" t="n">
        <v>153527.784217015</v>
      </c>
      <c r="AE57" t="n">
        <v>155474.011108107</v>
      </c>
      <c r="AF57" t="n">
        <v>158455.486901335</v>
      </c>
    </row>
    <row r="58">
      <c r="A58" t="s">
        <v>246</v>
      </c>
      <c r="B58" t="s">
        <v>484</v>
      </c>
      <c r="C58" t="s">
        <v>317</v>
      </c>
      <c r="D58" t="s">
        <v>485</v>
      </c>
      <c r="E58" t="s">
        <v>318</v>
      </c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</row>
    <row r="59">
      <c r="A59" t="s">
        <v>246</v>
      </c>
      <c r="B59" t="s">
        <v>486</v>
      </c>
      <c r="C59" t="s">
        <v>317</v>
      </c>
      <c r="D59" t="s">
        <v>487</v>
      </c>
      <c r="E59" t="s">
        <v>318</v>
      </c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</row>
  </sheetData>
  <pageMargins left="0.7" right="0.7" top="0.75" bottom="0.75" header="0.3" footer="0.3"/>
  <pageSetup paperSize="9" orientation="portrait" horizontalDpi="300" verticalDpi="300" r:id="rId2"/>
</worksheet>
</file>

<file path=xl/worksheets/sheet1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263</v>
      </c>
      <c r="B1" t="s">
        <v>264</v>
      </c>
      <c r="C1" t="s">
        <v>265</v>
      </c>
      <c r="D1" t="s">
        <v>266</v>
      </c>
      <c r="E1" t="s">
        <v>267</v>
      </c>
      <c r="F1" t="s">
        <v>268</v>
      </c>
      <c r="G1" t="s">
        <v>269</v>
      </c>
      <c r="H1" t="s">
        <v>270</v>
      </c>
      <c r="I1" t="s">
        <v>271</v>
      </c>
      <c r="J1" t="s">
        <v>272</v>
      </c>
      <c r="K1" t="s">
        <v>273</v>
      </c>
      <c r="L1" t="s">
        <v>274</v>
      </c>
      <c r="M1" t="s">
        <v>275</v>
      </c>
      <c r="N1" t="s">
        <v>276</v>
      </c>
      <c r="O1" t="s">
        <v>277</v>
      </c>
      <c r="P1" t="s">
        <v>278</v>
      </c>
      <c r="Q1" t="s">
        <v>279</v>
      </c>
      <c r="R1" t="s">
        <v>280</v>
      </c>
      <c r="S1" t="s">
        <v>281</v>
      </c>
      <c r="T1" t="s">
        <v>282</v>
      </c>
      <c r="U1" t="s">
        <v>283</v>
      </c>
      <c r="V1" t="s">
        <v>284</v>
      </c>
      <c r="W1" t="s">
        <v>285</v>
      </c>
      <c r="X1" t="s">
        <v>286</v>
      </c>
      <c r="Y1" t="s">
        <v>287</v>
      </c>
      <c r="Z1" t="s">
        <v>288</v>
      </c>
      <c r="AA1" t="s">
        <v>289</v>
      </c>
      <c r="AB1" t="s">
        <v>290</v>
      </c>
      <c r="AC1" t="s">
        <v>291</v>
      </c>
      <c r="AD1" t="s">
        <v>292</v>
      </c>
      <c r="AE1" t="s">
        <v>293</v>
      </c>
      <c r="AF1" t="s">
        <v>294</v>
      </c>
    </row>
    <row r="2">
      <c r="A2" t="s">
        <v>248</v>
      </c>
      <c r="B2" t="s">
        <v>295</v>
      </c>
      <c r="C2" t="s">
        <v>317</v>
      </c>
      <c r="D2" t="s">
        <v>297</v>
      </c>
      <c r="E2" t="s">
        <v>318</v>
      </c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</row>
    <row r="3">
      <c r="A3" t="s">
        <v>248</v>
      </c>
      <c r="B3" t="s">
        <v>374</v>
      </c>
      <c r="C3" t="s">
        <v>317</v>
      </c>
      <c r="D3" t="s">
        <v>375</v>
      </c>
      <c r="E3" t="s">
        <v>318</v>
      </c>
      <c r="F3" t="n">
        <v>554.670463565635</v>
      </c>
      <c r="G3" t="n">
        <v>545.557644039381</v>
      </c>
      <c r="H3" t="n">
        <v>540.082728077321</v>
      </c>
      <c r="I3" t="n">
        <v>528.143201788552</v>
      </c>
      <c r="J3" t="n">
        <v>519.872831516285</v>
      </c>
      <c r="K3" t="n">
        <v>511.210249405249</v>
      </c>
      <c r="L3" t="n">
        <v>514.156939229138</v>
      </c>
      <c r="M3" t="n">
        <v>519.416997470056</v>
      </c>
      <c r="N3" t="n">
        <v>531.968112941879</v>
      </c>
      <c r="O3" t="n">
        <v>595.405888980039</v>
      </c>
      <c r="P3" t="n">
        <v>627.060168687917</v>
      </c>
      <c r="Q3" t="n">
        <v>644.09912220753</v>
      </c>
      <c r="R3" t="n">
        <v>669.489373501792</v>
      </c>
      <c r="S3" t="n">
        <v>702.747054807011</v>
      </c>
      <c r="T3" t="n">
        <v>711.919789004204</v>
      </c>
      <c r="U3" t="n">
        <v>728.369052965328</v>
      </c>
      <c r="V3" t="n">
        <v>754.866295836227</v>
      </c>
      <c r="W3" t="n">
        <v>745.906440194885</v>
      </c>
      <c r="X3" t="n">
        <v>735.028886901065</v>
      </c>
      <c r="Y3" t="n">
        <v>758.57756040729</v>
      </c>
      <c r="Z3" t="n">
        <v>796.256375629142</v>
      </c>
      <c r="AA3" t="n">
        <v>771.280507003965</v>
      </c>
      <c r="AB3" t="n">
        <v>734.646326169916</v>
      </c>
      <c r="AC3" t="n">
        <v>645.00144073862</v>
      </c>
      <c r="AD3" t="n">
        <v>610.620084725778</v>
      </c>
      <c r="AE3" t="n">
        <v>588.643552827138</v>
      </c>
      <c r="AF3" t="n">
        <v>581.780323340763</v>
      </c>
    </row>
    <row r="4">
      <c r="A4" t="s">
        <v>248</v>
      </c>
      <c r="B4" t="s">
        <v>376</v>
      </c>
      <c r="C4" t="s">
        <v>317</v>
      </c>
      <c r="D4" t="s">
        <v>377</v>
      </c>
      <c r="E4" t="s">
        <v>318</v>
      </c>
      <c r="F4" t="n">
        <v>28872.260347598</v>
      </c>
      <c r="G4" t="n">
        <v>30043.9549147306</v>
      </c>
      <c r="H4" t="n">
        <v>31380.4969726768</v>
      </c>
      <c r="I4" t="n">
        <v>32662.0995859818</v>
      </c>
      <c r="J4" t="n">
        <v>34202.3439398666</v>
      </c>
      <c r="K4" t="n">
        <v>35339.4093476226</v>
      </c>
      <c r="L4" t="n">
        <v>36060.5389074388</v>
      </c>
      <c r="M4" t="n">
        <v>36942.5433348109</v>
      </c>
      <c r="N4" t="n">
        <v>38202.8183468904</v>
      </c>
      <c r="O4" t="n">
        <v>39484.8871400822</v>
      </c>
      <c r="P4" t="n">
        <v>41003.9175964138</v>
      </c>
      <c r="Q4" t="n">
        <v>43131.6743828335</v>
      </c>
      <c r="R4" t="n">
        <v>45121.617782726</v>
      </c>
      <c r="S4" t="n">
        <v>47434.8884521243</v>
      </c>
      <c r="T4" t="n">
        <v>48047.4126934975</v>
      </c>
      <c r="U4" t="n">
        <v>48423.7084214291</v>
      </c>
      <c r="V4" t="n">
        <v>48539.826399331</v>
      </c>
      <c r="W4" t="n">
        <v>49626.7364496886</v>
      </c>
      <c r="X4" t="n">
        <v>50660.9553172197</v>
      </c>
      <c r="Y4" t="n">
        <v>51569.338910989</v>
      </c>
      <c r="Z4" t="n">
        <v>52724.2419241562</v>
      </c>
      <c r="AA4" t="n">
        <v>54006.81649336</v>
      </c>
      <c r="AB4" t="n">
        <v>54797.0097325493</v>
      </c>
      <c r="AC4" t="n">
        <v>55420.0392007424</v>
      </c>
      <c r="AD4" t="n">
        <v>55828.0253793318</v>
      </c>
      <c r="AE4" t="n">
        <v>54996.4761428467</v>
      </c>
      <c r="AF4" t="n">
        <v>55854.2712828207</v>
      </c>
    </row>
    <row r="5">
      <c r="A5" t="s">
        <v>248</v>
      </c>
      <c r="B5" t="s">
        <v>378</v>
      </c>
      <c r="C5" t="s">
        <v>317</v>
      </c>
      <c r="D5" t="s">
        <v>379</v>
      </c>
      <c r="E5" t="s">
        <v>318</v>
      </c>
      <c r="F5" t="n">
        <v>4089.61633878258</v>
      </c>
      <c r="G5" t="n">
        <v>4188.54495485573</v>
      </c>
      <c r="H5" t="n">
        <v>4367.09046536302</v>
      </c>
      <c r="I5" t="n">
        <v>4526.23114697461</v>
      </c>
      <c r="J5" t="n">
        <v>4664.19122940148</v>
      </c>
      <c r="K5" t="n">
        <v>4676.0096368408</v>
      </c>
      <c r="L5" t="n">
        <v>4683.02802914602</v>
      </c>
      <c r="M5" t="n">
        <v>4698.06092569578</v>
      </c>
      <c r="N5" t="n">
        <v>4718.18847214075</v>
      </c>
      <c r="O5" t="n">
        <v>4882.36225417465</v>
      </c>
      <c r="P5" t="n">
        <v>5097.01408974139</v>
      </c>
      <c r="Q5" t="n">
        <v>5405.34529304738</v>
      </c>
      <c r="R5" t="n">
        <v>5663.27982711703</v>
      </c>
      <c r="S5" t="n">
        <v>6038.23226107199</v>
      </c>
      <c r="T5" t="n">
        <v>6167.0824935037</v>
      </c>
      <c r="U5" t="n">
        <v>6067.13372158973</v>
      </c>
      <c r="V5" t="n">
        <v>6152.86820896707</v>
      </c>
      <c r="W5" t="n">
        <v>6416.34081113279</v>
      </c>
      <c r="X5" t="n">
        <v>6661.66008766169</v>
      </c>
      <c r="Y5" t="n">
        <v>6900.80667183485</v>
      </c>
      <c r="Z5" t="n">
        <v>7192.64501579976</v>
      </c>
      <c r="AA5" t="n">
        <v>7619.47318052939</v>
      </c>
      <c r="AB5" t="n">
        <v>8016.29054517794</v>
      </c>
      <c r="AC5" t="n">
        <v>8089.56005084214</v>
      </c>
      <c r="AD5" t="n">
        <v>8305.68020775804</v>
      </c>
      <c r="AE5" t="n">
        <v>8284.94868233495</v>
      </c>
      <c r="AF5" t="n">
        <v>8526.18967237389</v>
      </c>
    </row>
    <row r="6">
      <c r="A6" t="s">
        <v>248</v>
      </c>
      <c r="B6" t="s">
        <v>380</v>
      </c>
      <c r="C6" t="s">
        <v>317</v>
      </c>
      <c r="D6" t="s">
        <v>381</v>
      </c>
      <c r="E6" t="s">
        <v>318</v>
      </c>
      <c r="F6" t="n">
        <v>1963.26670489826</v>
      </c>
      <c r="G6" t="n">
        <v>1952.00362984758</v>
      </c>
      <c r="H6" t="n">
        <v>1927.0285311335</v>
      </c>
      <c r="I6" t="n">
        <v>1936.72801441335</v>
      </c>
      <c r="J6" t="n">
        <v>1937.54124727341</v>
      </c>
      <c r="K6" t="n">
        <v>1940.71094183361</v>
      </c>
      <c r="L6" t="n">
        <v>1907.04807261251</v>
      </c>
      <c r="M6" t="n">
        <v>1864.00666932685</v>
      </c>
      <c r="N6" t="n">
        <v>1822.24087831761</v>
      </c>
      <c r="O6" t="n">
        <v>1778.30034131877</v>
      </c>
      <c r="P6" t="n">
        <v>1736.86714870975</v>
      </c>
      <c r="Q6" t="n">
        <v>1747.09302476453</v>
      </c>
      <c r="R6" t="n">
        <v>1750.22316601305</v>
      </c>
      <c r="S6" t="n">
        <v>1731.0326717675</v>
      </c>
      <c r="T6" t="n">
        <v>1679.44582978077</v>
      </c>
      <c r="U6" t="n">
        <v>1655.91241523867</v>
      </c>
      <c r="V6" t="n">
        <v>1613.1550145294</v>
      </c>
      <c r="W6" t="n">
        <v>1588.04904408181</v>
      </c>
      <c r="X6" t="n">
        <v>1577.83600554491</v>
      </c>
      <c r="Y6" t="n">
        <v>1585.03135680495</v>
      </c>
      <c r="Z6" t="n">
        <v>1595.65135749917</v>
      </c>
      <c r="AA6" t="n">
        <v>1714.2827658784</v>
      </c>
      <c r="AB6" t="n">
        <v>1769.18089222358</v>
      </c>
      <c r="AC6" t="n">
        <v>1769.99546026179</v>
      </c>
      <c r="AD6" t="n">
        <v>1740.86744833176</v>
      </c>
      <c r="AE6" t="n">
        <v>1680.01999847078</v>
      </c>
      <c r="AF6" t="n">
        <v>1682.03190258125</v>
      </c>
    </row>
    <row r="7">
      <c r="A7" t="s">
        <v>248</v>
      </c>
      <c r="B7" t="s">
        <v>382</v>
      </c>
      <c r="C7" t="s">
        <v>317</v>
      </c>
      <c r="D7" t="s">
        <v>383</v>
      </c>
      <c r="E7" t="s">
        <v>318</v>
      </c>
      <c r="F7" t="n">
        <v>1553.91615677435</v>
      </c>
      <c r="G7" t="n">
        <v>1613.90151476842</v>
      </c>
      <c r="H7" t="n">
        <v>1622.20461237195</v>
      </c>
      <c r="I7" t="n">
        <v>1664.46649517961</v>
      </c>
      <c r="J7" t="n">
        <v>1724.44694244099</v>
      </c>
      <c r="K7" t="n">
        <v>1805.27739584593</v>
      </c>
      <c r="L7" t="n">
        <v>1821.88021838434</v>
      </c>
      <c r="M7" t="n">
        <v>1848.88281054608</v>
      </c>
      <c r="N7" t="n">
        <v>1870.06506304366</v>
      </c>
      <c r="O7" t="n">
        <v>1919.63308745994</v>
      </c>
      <c r="P7" t="n">
        <v>2025.71884036969</v>
      </c>
      <c r="Q7" t="n">
        <v>2163.26984124893</v>
      </c>
      <c r="R7" t="n">
        <v>2244.82019557644</v>
      </c>
      <c r="S7" t="n">
        <v>2314.77178872717</v>
      </c>
      <c r="T7" t="n">
        <v>2272.90094443007</v>
      </c>
      <c r="U7" t="n">
        <v>2190.8548539436</v>
      </c>
      <c r="V7" t="n">
        <v>2079.90629368815</v>
      </c>
      <c r="W7" t="n">
        <v>2055.74595178414</v>
      </c>
      <c r="X7" t="n">
        <v>2065.6695429965</v>
      </c>
      <c r="Y7" t="n">
        <v>2066.37278629372</v>
      </c>
      <c r="Z7" t="n">
        <v>2108.79500901374</v>
      </c>
      <c r="AA7" t="n">
        <v>2226.1177172564</v>
      </c>
      <c r="AB7" t="n">
        <v>2262.95859599689</v>
      </c>
      <c r="AC7" t="n">
        <v>2268.99461546178</v>
      </c>
      <c r="AD7" t="n">
        <v>2287.758876247</v>
      </c>
      <c r="AE7" t="n">
        <v>2265.14718182405</v>
      </c>
      <c r="AF7" t="n">
        <v>2330.869641321</v>
      </c>
    </row>
    <row r="8">
      <c r="A8" t="s">
        <v>248</v>
      </c>
      <c r="B8" t="s">
        <v>384</v>
      </c>
      <c r="C8" t="s">
        <v>317</v>
      </c>
      <c r="D8" t="s">
        <v>385</v>
      </c>
      <c r="E8" t="s">
        <v>318</v>
      </c>
      <c r="F8" t="n">
        <v>452.633128060539</v>
      </c>
      <c r="G8" t="n">
        <v>417.517664816764</v>
      </c>
      <c r="H8" t="n">
        <v>488.694410716244</v>
      </c>
      <c r="I8" t="n">
        <v>491.541418248694</v>
      </c>
      <c r="J8" t="n">
        <v>505.194866139378</v>
      </c>
      <c r="K8" t="n">
        <v>532.65394868503</v>
      </c>
      <c r="L8" t="n">
        <v>552.977353585501</v>
      </c>
      <c r="M8" t="n">
        <v>580.744590335094</v>
      </c>
      <c r="N8" t="n">
        <v>600.654581470576</v>
      </c>
      <c r="O8" t="n">
        <v>619.874919235545</v>
      </c>
      <c r="P8" t="n">
        <v>684.141711938789</v>
      </c>
      <c r="Q8" t="n">
        <v>759.656615526758</v>
      </c>
      <c r="R8" t="n">
        <v>842.505554728069</v>
      </c>
      <c r="S8" t="n">
        <v>931.978378816568</v>
      </c>
      <c r="T8" t="n">
        <v>971.769097519998</v>
      </c>
      <c r="U8" t="n">
        <v>1071.30133289498</v>
      </c>
      <c r="V8" t="n">
        <v>1186.62929790273</v>
      </c>
      <c r="W8" t="n">
        <v>1309.21411932563</v>
      </c>
      <c r="X8" t="n">
        <v>1402.86726195419</v>
      </c>
      <c r="Y8" t="n">
        <v>1508.68733669906</v>
      </c>
      <c r="Z8" t="n">
        <v>1595.2929222106</v>
      </c>
      <c r="AA8" t="n">
        <v>1665.13387534871</v>
      </c>
      <c r="AB8" t="n">
        <v>1647.67083267407</v>
      </c>
      <c r="AC8" t="n">
        <v>1777.03616239508</v>
      </c>
      <c r="AD8" t="n">
        <v>1938.29715450723</v>
      </c>
      <c r="AE8" t="n">
        <v>1967.2345969516</v>
      </c>
      <c r="AF8" t="n">
        <v>1967.74304483333</v>
      </c>
    </row>
    <row r="9">
      <c r="A9" t="s">
        <v>248</v>
      </c>
      <c r="B9" t="s">
        <v>386</v>
      </c>
      <c r="C9" t="s">
        <v>317</v>
      </c>
      <c r="D9" t="s">
        <v>387</v>
      </c>
      <c r="E9" t="s">
        <v>318</v>
      </c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</row>
    <row r="10">
      <c r="A10" t="s">
        <v>248</v>
      </c>
      <c r="B10" t="s">
        <v>388</v>
      </c>
      <c r="C10" t="s">
        <v>317</v>
      </c>
      <c r="D10" t="s">
        <v>389</v>
      </c>
      <c r="E10" t="s">
        <v>318</v>
      </c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</row>
    <row r="11">
      <c r="A11" t="s">
        <v>248</v>
      </c>
      <c r="B11" t="s">
        <v>390</v>
      </c>
      <c r="C11" t="s">
        <v>317</v>
      </c>
      <c r="D11" t="s">
        <v>391</v>
      </c>
      <c r="E11" t="s">
        <v>318</v>
      </c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</row>
    <row r="12">
      <c r="A12" t="s">
        <v>248</v>
      </c>
      <c r="B12" t="s">
        <v>392</v>
      </c>
      <c r="C12" t="s">
        <v>317</v>
      </c>
      <c r="D12" t="s">
        <v>393</v>
      </c>
      <c r="E12" t="s">
        <v>318</v>
      </c>
      <c r="F12" t="n">
        <v>2497.83092977158</v>
      </c>
      <c r="G12" t="n">
        <v>2572.5393144169</v>
      </c>
      <c r="H12" t="n">
        <v>2661.10978087946</v>
      </c>
      <c r="I12" t="n">
        <v>2801.61604589764</v>
      </c>
      <c r="J12" t="n">
        <v>2930.60445768856</v>
      </c>
      <c r="K12" t="n">
        <v>3033.71087473649</v>
      </c>
      <c r="L12" t="n">
        <v>3120.67845625575</v>
      </c>
      <c r="M12" t="n">
        <v>3180.04320630157</v>
      </c>
      <c r="N12" t="n">
        <v>3277.67352861776</v>
      </c>
      <c r="O12" t="n">
        <v>3372.00258039236</v>
      </c>
      <c r="P12" t="n">
        <v>3517.09632244315</v>
      </c>
      <c r="Q12" t="n">
        <v>3746.51423360466</v>
      </c>
      <c r="R12" t="n">
        <v>4007.89555652343</v>
      </c>
      <c r="S12" t="n">
        <v>4218.17347609339</v>
      </c>
      <c r="T12" t="n">
        <v>4156.77719862159</v>
      </c>
      <c r="U12" t="n">
        <v>4186.5555699152</v>
      </c>
      <c r="V12" t="n">
        <v>4107.77889499682</v>
      </c>
      <c r="W12" t="n">
        <v>4127.07826558996</v>
      </c>
      <c r="X12" t="n">
        <v>4162.18942972139</v>
      </c>
      <c r="Y12" t="n">
        <v>4251.21247464394</v>
      </c>
      <c r="Z12" t="n">
        <v>4398.25092149997</v>
      </c>
      <c r="AA12" t="n">
        <v>4487.92179190995</v>
      </c>
      <c r="AB12" t="n">
        <v>4569.51595377586</v>
      </c>
      <c r="AC12" t="n">
        <v>4704.20351575709</v>
      </c>
      <c r="AD12" t="n">
        <v>4800.88857971292</v>
      </c>
      <c r="AE12" t="n">
        <v>4790.52909110822</v>
      </c>
      <c r="AF12" t="n">
        <v>4974.53325505946</v>
      </c>
    </row>
    <row r="13">
      <c r="A13" t="s">
        <v>248</v>
      </c>
      <c r="B13" t="s">
        <v>394</v>
      </c>
      <c r="C13" t="s">
        <v>317</v>
      </c>
      <c r="D13" t="s">
        <v>395</v>
      </c>
      <c r="E13" t="s">
        <v>318</v>
      </c>
      <c r="F13" t="n">
        <v>2230.8611321744</v>
      </c>
      <c r="G13" t="n">
        <v>2353.83623909873</v>
      </c>
      <c r="H13" t="n">
        <v>2506.95899916327</v>
      </c>
      <c r="I13" t="n">
        <v>2642.54826904178</v>
      </c>
      <c r="J13" t="n">
        <v>2815.2557307795</v>
      </c>
      <c r="K13" t="n">
        <v>2986.05457771933</v>
      </c>
      <c r="L13" t="n">
        <v>3111.80799032028</v>
      </c>
      <c r="M13" t="n">
        <v>3239.51226429124</v>
      </c>
      <c r="N13" t="n">
        <v>3409.46542390989</v>
      </c>
      <c r="O13" t="n">
        <v>3611.99849204774</v>
      </c>
      <c r="P13" t="n">
        <v>3828.76662490823</v>
      </c>
      <c r="Q13" t="n">
        <v>4165.77890855851</v>
      </c>
      <c r="R13" t="n">
        <v>4447.37867747767</v>
      </c>
      <c r="S13" t="n">
        <v>4838.04655885575</v>
      </c>
      <c r="T13" t="n">
        <v>4833.80020412015</v>
      </c>
      <c r="U13" t="n">
        <v>4984.76705637219</v>
      </c>
      <c r="V13" t="n">
        <v>4997.82130551682</v>
      </c>
      <c r="W13" t="n">
        <v>5132.12442260789</v>
      </c>
      <c r="X13" t="n">
        <v>5223.98315828926</v>
      </c>
      <c r="Y13" t="n">
        <v>5388.65431899222</v>
      </c>
      <c r="Z13" t="n">
        <v>5580.09460765475</v>
      </c>
      <c r="AA13" t="n">
        <v>5738.843729437</v>
      </c>
      <c r="AB13" t="n">
        <v>5898.57226068625</v>
      </c>
      <c r="AC13" t="n">
        <v>6050.16497269501</v>
      </c>
      <c r="AD13" t="n">
        <v>6130.942378721</v>
      </c>
      <c r="AE13" t="n">
        <v>6278.86082965764</v>
      </c>
      <c r="AF13" t="n">
        <v>6433.08522519627</v>
      </c>
    </row>
    <row r="14">
      <c r="A14" t="s">
        <v>248</v>
      </c>
      <c r="B14" t="s">
        <v>396</v>
      </c>
      <c r="C14" t="s">
        <v>317</v>
      </c>
      <c r="D14" t="s">
        <v>397</v>
      </c>
      <c r="E14" t="s">
        <v>318</v>
      </c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</row>
    <row r="15">
      <c r="A15" t="s">
        <v>248</v>
      </c>
      <c r="B15" t="s">
        <v>398</v>
      </c>
      <c r="C15" t="s">
        <v>317</v>
      </c>
      <c r="D15" t="s">
        <v>399</v>
      </c>
      <c r="E15" t="s">
        <v>318</v>
      </c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</row>
    <row r="16">
      <c r="A16" t="s">
        <v>248</v>
      </c>
      <c r="B16" t="s">
        <v>400</v>
      </c>
      <c r="C16" t="s">
        <v>317</v>
      </c>
      <c r="D16" t="s">
        <v>401</v>
      </c>
      <c r="E16" t="s">
        <v>318</v>
      </c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</row>
    <row r="17">
      <c r="A17" t="s">
        <v>248</v>
      </c>
      <c r="B17" t="s">
        <v>402</v>
      </c>
      <c r="C17" t="s">
        <v>317</v>
      </c>
      <c r="D17" t="s">
        <v>403</v>
      </c>
      <c r="E17" t="s">
        <v>318</v>
      </c>
      <c r="F17" t="n">
        <v>1249.60191077398</v>
      </c>
      <c r="G17" t="n">
        <v>1347.75295230719</v>
      </c>
      <c r="H17" t="n">
        <v>1446.36206366031</v>
      </c>
      <c r="I17" t="n">
        <v>1552.93183905717</v>
      </c>
      <c r="J17" t="n">
        <v>1662.00711244769</v>
      </c>
      <c r="K17" t="n">
        <v>1751.9089586017</v>
      </c>
      <c r="L17" t="n">
        <v>1838.06878157319</v>
      </c>
      <c r="M17" t="n">
        <v>1938.50663134134</v>
      </c>
      <c r="N17" t="n">
        <v>2063.07893574985</v>
      </c>
      <c r="O17" t="n">
        <v>2152.77917094184</v>
      </c>
      <c r="P17" t="n">
        <v>2259.83221419967</v>
      </c>
      <c r="Q17" t="n">
        <v>2428.18501617977</v>
      </c>
      <c r="R17" t="n">
        <v>2602.39248391209</v>
      </c>
      <c r="S17" t="n">
        <v>2773.62888635801</v>
      </c>
      <c r="T17" t="n">
        <v>2897.18664886814</v>
      </c>
      <c r="U17" t="n">
        <v>3077.49660227045</v>
      </c>
      <c r="V17" t="n">
        <v>3145.71347475609</v>
      </c>
      <c r="W17" t="n">
        <v>3251.22806616962</v>
      </c>
      <c r="X17" t="n">
        <v>3337.5292186365</v>
      </c>
      <c r="Y17" t="n">
        <v>3416.19692587665</v>
      </c>
      <c r="Z17" t="n">
        <v>3482.42600778505</v>
      </c>
      <c r="AA17" t="n">
        <v>3404.18789685611</v>
      </c>
      <c r="AB17" t="n">
        <v>3336.79706826687</v>
      </c>
      <c r="AC17" t="n">
        <v>3314.88552789569</v>
      </c>
      <c r="AD17" t="n">
        <v>3253.3710106202</v>
      </c>
      <c r="AE17" t="n">
        <v>3168.4602131909</v>
      </c>
      <c r="AF17" t="n">
        <v>3155.6899831805</v>
      </c>
    </row>
    <row r="18">
      <c r="A18" t="s">
        <v>248</v>
      </c>
      <c r="B18" t="s">
        <v>404</v>
      </c>
      <c r="C18" t="s">
        <v>317</v>
      </c>
      <c r="D18" t="s">
        <v>405</v>
      </c>
      <c r="E18" t="s">
        <v>318</v>
      </c>
      <c r="F18" t="n">
        <v>5008.7533632558</v>
      </c>
      <c r="G18" t="n">
        <v>4950.46387237335</v>
      </c>
      <c r="H18" t="n">
        <v>4964.19724712006</v>
      </c>
      <c r="I18" t="n">
        <v>5036.86921522794</v>
      </c>
      <c r="J18" t="n">
        <v>5297.07979047432</v>
      </c>
      <c r="K18" t="n">
        <v>5508.44570575256</v>
      </c>
      <c r="L18" t="n">
        <v>5604.37611418427</v>
      </c>
      <c r="M18" t="n">
        <v>5827.32184751337</v>
      </c>
      <c r="N18" t="n">
        <v>6297.69306929055</v>
      </c>
      <c r="O18" t="n">
        <v>6574.21749964275</v>
      </c>
      <c r="P18" t="n">
        <v>6708.93361719557</v>
      </c>
      <c r="Q18" t="n">
        <v>6794.21661628894</v>
      </c>
      <c r="R18" t="n">
        <v>6834.69847465736</v>
      </c>
      <c r="S18" t="n">
        <v>6960.2137594264</v>
      </c>
      <c r="T18" t="n">
        <v>7109.48380588434</v>
      </c>
      <c r="U18" t="n">
        <v>6522.76573047917</v>
      </c>
      <c r="V18" t="n">
        <v>6095.49795456216</v>
      </c>
      <c r="W18" t="n">
        <v>5965.45486772412</v>
      </c>
      <c r="X18" t="n">
        <v>5979.28534852739</v>
      </c>
      <c r="Y18" t="n">
        <v>6037.37327052493</v>
      </c>
      <c r="Z18" t="n">
        <v>6091.79284132305</v>
      </c>
      <c r="AA18" t="n">
        <v>6415.12062520582</v>
      </c>
      <c r="AB18" t="n">
        <v>6619.42820402534</v>
      </c>
      <c r="AC18" t="n">
        <v>6750.07165777485</v>
      </c>
      <c r="AD18" t="n">
        <v>6805.3443097887</v>
      </c>
      <c r="AE18" t="n">
        <v>6507.19790695117</v>
      </c>
      <c r="AF18" t="n">
        <v>6311.08468319558</v>
      </c>
    </row>
    <row r="19">
      <c r="A19" t="s">
        <v>248</v>
      </c>
      <c r="B19" t="s">
        <v>406</v>
      </c>
      <c r="C19" t="s">
        <v>317</v>
      </c>
      <c r="D19" t="s">
        <v>407</v>
      </c>
      <c r="E19" t="s">
        <v>318</v>
      </c>
      <c r="F19" t="n">
        <v>1370.80611815562</v>
      </c>
      <c r="G19" t="n">
        <v>1465.97969415071</v>
      </c>
      <c r="H19" t="n">
        <v>1573.94649999504</v>
      </c>
      <c r="I19" t="n">
        <v>1691.86444034253</v>
      </c>
      <c r="J19" t="n">
        <v>1814.1016948962</v>
      </c>
      <c r="K19" t="n">
        <v>1900.25563328817</v>
      </c>
      <c r="L19" t="n">
        <v>1943.72214998908</v>
      </c>
      <c r="M19" t="n">
        <v>1981.28887714767</v>
      </c>
      <c r="N19" t="n">
        <v>2024.97077204277</v>
      </c>
      <c r="O19" t="n">
        <v>2093.75634223283</v>
      </c>
      <c r="P19" t="n">
        <v>2177.95781520307</v>
      </c>
      <c r="Q19" t="n">
        <v>2289.85152520289</v>
      </c>
      <c r="R19" t="n">
        <v>2395.82606120873</v>
      </c>
      <c r="S19" t="n">
        <v>2499.13382402632</v>
      </c>
      <c r="T19" t="n">
        <v>2593.82318626687</v>
      </c>
      <c r="U19" t="n">
        <v>2648.30834614795</v>
      </c>
      <c r="V19" t="n">
        <v>2604.70830781933</v>
      </c>
      <c r="W19" t="n">
        <v>2608.94818830788</v>
      </c>
      <c r="X19" t="n">
        <v>2607.32578115224</v>
      </c>
      <c r="Y19" t="n">
        <v>2662.46265140821</v>
      </c>
      <c r="Z19" t="n">
        <v>2719.40113159072</v>
      </c>
      <c r="AA19" t="n">
        <v>2842.2436360976</v>
      </c>
      <c r="AB19" t="n">
        <v>2873.1797505545</v>
      </c>
      <c r="AC19" t="n">
        <v>2915.26525069922</v>
      </c>
      <c r="AD19" t="n">
        <v>2927.41725669562</v>
      </c>
      <c r="AE19" t="n">
        <v>2835.51056281979</v>
      </c>
      <c r="AF19" t="n">
        <v>2824.77359197542</v>
      </c>
    </row>
    <row r="20">
      <c r="A20" t="s">
        <v>248</v>
      </c>
      <c r="B20" t="s">
        <v>408</v>
      </c>
      <c r="C20" t="s">
        <v>317</v>
      </c>
      <c r="D20" t="s">
        <v>409</v>
      </c>
      <c r="E20" t="s">
        <v>318</v>
      </c>
      <c r="F20" t="n">
        <v>1610.80531771354</v>
      </c>
      <c r="G20" t="n">
        <v>1522.29067173598</v>
      </c>
      <c r="H20" t="n">
        <v>1536.09806452215</v>
      </c>
      <c r="I20" t="n">
        <v>1536.5356435218</v>
      </c>
      <c r="J20" t="n">
        <v>1575.13527912012</v>
      </c>
      <c r="K20" t="n">
        <v>1698.17844445332</v>
      </c>
      <c r="L20" t="n">
        <v>1795.272774259</v>
      </c>
      <c r="M20" t="n">
        <v>1990.21277809789</v>
      </c>
      <c r="N20" t="n">
        <v>2113.91453345842</v>
      </c>
      <c r="O20" t="n">
        <v>2189.73747555755</v>
      </c>
      <c r="P20" t="n">
        <v>2413.73506453589</v>
      </c>
      <c r="Q20" t="n">
        <v>2775.48249346564</v>
      </c>
      <c r="R20" t="n">
        <v>2935.54570678209</v>
      </c>
      <c r="S20" t="n">
        <v>3346.24130698087</v>
      </c>
      <c r="T20" t="n">
        <v>4588.26893302853</v>
      </c>
      <c r="U20" t="n">
        <v>4802.31825026794</v>
      </c>
      <c r="V20" t="n">
        <v>5244.59935027336</v>
      </c>
      <c r="W20" t="n">
        <v>6013.16379944911</v>
      </c>
      <c r="X20" t="n">
        <v>6631.78075088265</v>
      </c>
      <c r="Y20" t="n">
        <v>6521.98676663619</v>
      </c>
      <c r="Z20" t="n">
        <v>6567.55620650445</v>
      </c>
      <c r="AA20" t="n">
        <v>6762.26885500273</v>
      </c>
      <c r="AB20" t="n">
        <v>7327.01280918931</v>
      </c>
      <c r="AC20" t="n">
        <v>7567.40960777089</v>
      </c>
      <c r="AD20" t="n">
        <v>7896.61199443204</v>
      </c>
      <c r="AE20" t="n">
        <v>7488.54362839241</v>
      </c>
      <c r="AF20" t="n">
        <v>7474.26420841562</v>
      </c>
    </row>
    <row r="21">
      <c r="A21" t="s">
        <v>248</v>
      </c>
      <c r="B21" t="s">
        <v>410</v>
      </c>
      <c r="C21" t="s">
        <v>317</v>
      </c>
      <c r="D21" t="s">
        <v>411</v>
      </c>
      <c r="E21" t="s">
        <v>318</v>
      </c>
      <c r="F21" t="n">
        <v>2012.31611376162</v>
      </c>
      <c r="G21" t="n">
        <v>1921.37194530352</v>
      </c>
      <c r="H21" t="n">
        <v>1961.51782501204</v>
      </c>
      <c r="I21" t="n">
        <v>1998.06291203052</v>
      </c>
      <c r="J21" t="n">
        <v>2086.19949277234</v>
      </c>
      <c r="K21" t="n">
        <v>2329.45464233518</v>
      </c>
      <c r="L21" t="n">
        <v>2487.04203197037</v>
      </c>
      <c r="M21" t="n">
        <v>2743.20749157638</v>
      </c>
      <c r="N21" t="n">
        <v>2929.51365224286</v>
      </c>
      <c r="O21" t="n">
        <v>3093.83951023218</v>
      </c>
      <c r="P21" t="n">
        <v>3423.92794730286</v>
      </c>
      <c r="Q21" t="n">
        <v>3852.99456055002</v>
      </c>
      <c r="R21" t="n">
        <v>4168.82148550255</v>
      </c>
      <c r="S21" t="n">
        <v>4830.28268380197</v>
      </c>
      <c r="T21" t="n">
        <v>6196.4263248444</v>
      </c>
      <c r="U21" t="n">
        <v>6421.86143063704</v>
      </c>
      <c r="V21" t="n">
        <v>6875.5244140481</v>
      </c>
      <c r="W21" t="n">
        <v>7680.0355369691</v>
      </c>
      <c r="X21" t="n">
        <v>8377.75426100395</v>
      </c>
      <c r="Y21" t="n">
        <v>8207.37315422517</v>
      </c>
      <c r="Z21" t="n">
        <v>8374.80612531652</v>
      </c>
      <c r="AA21" t="n">
        <v>8631.2303167251</v>
      </c>
      <c r="AB21" t="n">
        <v>9178.19446231359</v>
      </c>
      <c r="AC21" t="n">
        <v>9329.11289389825</v>
      </c>
      <c r="AD21" t="n">
        <v>9529.56849424994</v>
      </c>
      <c r="AE21" t="n">
        <v>9063.84616441766</v>
      </c>
      <c r="AF21" t="n">
        <v>9127.49349795227</v>
      </c>
    </row>
    <row r="22">
      <c r="A22" t="s">
        <v>248</v>
      </c>
      <c r="B22" t="s">
        <v>412</v>
      </c>
      <c r="C22" t="s">
        <v>317</v>
      </c>
      <c r="D22" t="s">
        <v>413</v>
      </c>
      <c r="E22" t="s">
        <v>318</v>
      </c>
      <c r="F22" t="n">
        <v>407.344864958493</v>
      </c>
      <c r="G22" t="n">
        <v>406.122477666418</v>
      </c>
      <c r="H22" t="n">
        <v>434.504603609988</v>
      </c>
      <c r="I22" t="n">
        <v>474.050110500206</v>
      </c>
      <c r="J22" t="n">
        <v>527.795263170517</v>
      </c>
      <c r="K22" t="n">
        <v>657.613657622456</v>
      </c>
      <c r="L22" t="n">
        <v>722.016850963281</v>
      </c>
      <c r="M22" t="n">
        <v>785.024481731154</v>
      </c>
      <c r="N22" t="n">
        <v>851.387237711155</v>
      </c>
      <c r="O22" t="n">
        <v>948.112916253577</v>
      </c>
      <c r="P22" t="n">
        <v>1060.35936436758</v>
      </c>
      <c r="Q22" t="n">
        <v>1124.7799583107</v>
      </c>
      <c r="R22" t="n">
        <v>1294.92945842385</v>
      </c>
      <c r="S22" t="n">
        <v>1564.26171051033</v>
      </c>
      <c r="T22" t="n">
        <v>1662.02980790679</v>
      </c>
      <c r="U22" t="n">
        <v>1667.67031129036</v>
      </c>
      <c r="V22" t="n">
        <v>1667.12638595843</v>
      </c>
      <c r="W22" t="n">
        <v>1685.97207831623</v>
      </c>
      <c r="X22" t="n">
        <v>1758.33919997544</v>
      </c>
      <c r="Y22" t="n">
        <v>1695.15825292365</v>
      </c>
      <c r="Z22" t="n">
        <v>1824.11494033006</v>
      </c>
      <c r="AA22" t="n">
        <v>1886.76309426991</v>
      </c>
      <c r="AB22" t="n">
        <v>1861.47764473708</v>
      </c>
      <c r="AC22" t="n">
        <v>1766.07880258306</v>
      </c>
      <c r="AD22" t="n">
        <v>1632.49383543246</v>
      </c>
      <c r="AE22" t="n">
        <v>1575.30253602525</v>
      </c>
      <c r="AF22" t="n">
        <v>1653.22928953664</v>
      </c>
    </row>
    <row r="23">
      <c r="A23" t="s">
        <v>248</v>
      </c>
      <c r="B23" t="s">
        <v>414</v>
      </c>
      <c r="C23" t="s">
        <v>317</v>
      </c>
      <c r="D23" t="s">
        <v>415</v>
      </c>
      <c r="E23" t="s">
        <v>318</v>
      </c>
      <c r="F23" t="n">
        <v>7959.35025043001</v>
      </c>
      <c r="G23" t="n">
        <v>8413.64746694644</v>
      </c>
      <c r="H23" t="n">
        <v>8873.2361923271</v>
      </c>
      <c r="I23" t="n">
        <v>9451.12002175416</v>
      </c>
      <c r="J23" t="n">
        <v>10256.9273446101</v>
      </c>
      <c r="K23" t="n">
        <v>11162.0003098614</v>
      </c>
      <c r="L23" t="n">
        <v>11928.5666096465</v>
      </c>
      <c r="M23" t="n">
        <v>13068.4128694123</v>
      </c>
      <c r="N23" t="n">
        <v>14243.0329916228</v>
      </c>
      <c r="O23" t="n">
        <v>15585.5970168048</v>
      </c>
      <c r="P23" t="n">
        <v>17193.394736941</v>
      </c>
      <c r="Q23" t="n">
        <v>19334.360790968</v>
      </c>
      <c r="R23" t="n">
        <v>21280.4450911079</v>
      </c>
      <c r="S23" t="n">
        <v>22175.5580629643</v>
      </c>
      <c r="T23" t="n">
        <v>22413.2019927376</v>
      </c>
      <c r="U23" t="n">
        <v>21785.1442588319</v>
      </c>
      <c r="V23" t="n">
        <v>20494.0548384584</v>
      </c>
      <c r="W23" t="n">
        <v>18956.3019652343</v>
      </c>
      <c r="X23" t="n">
        <v>17844.3135855547</v>
      </c>
      <c r="Y23" t="n">
        <v>17616.4905574575</v>
      </c>
      <c r="Z23" t="n">
        <v>17378.000341993</v>
      </c>
      <c r="AA23" t="n">
        <v>17659.7419898981</v>
      </c>
      <c r="AB23" t="n">
        <v>18640.3828100184</v>
      </c>
      <c r="AC23" t="n">
        <v>19698.901078004</v>
      </c>
      <c r="AD23" t="n">
        <v>19982.1960314438</v>
      </c>
      <c r="AE23" t="n">
        <v>19719.5656284235</v>
      </c>
      <c r="AF23" t="n">
        <v>20048.4231995025</v>
      </c>
    </row>
    <row r="24">
      <c r="A24" t="s">
        <v>248</v>
      </c>
      <c r="B24" t="s">
        <v>416</v>
      </c>
      <c r="C24" t="s">
        <v>317</v>
      </c>
      <c r="D24" t="s">
        <v>417</v>
      </c>
      <c r="E24" t="s">
        <v>318</v>
      </c>
      <c r="F24" t="n">
        <v>6088.15295999466</v>
      </c>
      <c r="G24" t="n">
        <v>6820.51801548114</v>
      </c>
      <c r="H24" t="n">
        <v>7492.36266196614</v>
      </c>
      <c r="I24" t="n">
        <v>8225.49495159166</v>
      </c>
      <c r="J24" t="n">
        <v>9116.09199280707</v>
      </c>
      <c r="K24" t="n">
        <v>10173.3971998769</v>
      </c>
      <c r="L24" t="n">
        <v>10821.2083711038</v>
      </c>
      <c r="M24" t="n">
        <v>11662.0139252261</v>
      </c>
      <c r="N24" t="n">
        <v>12494.1651865882</v>
      </c>
      <c r="O24" t="n">
        <v>13338.8773340369</v>
      </c>
      <c r="P24" t="n">
        <v>14216.3905264946</v>
      </c>
      <c r="Q24" t="n">
        <v>15327.6690618874</v>
      </c>
      <c r="R24" t="n">
        <v>16541.9616988652</v>
      </c>
      <c r="S24" t="n">
        <v>17244.0492123369</v>
      </c>
      <c r="T24" t="n">
        <v>18258.4559033784</v>
      </c>
      <c r="U24" t="n">
        <v>17857.4615549839</v>
      </c>
      <c r="V24" t="n">
        <v>18266.5172875122</v>
      </c>
      <c r="W24" t="n">
        <v>18637.6457685953</v>
      </c>
      <c r="X24" t="n">
        <v>19008.9253433833</v>
      </c>
      <c r="Y24" t="n">
        <v>19606.0807508508</v>
      </c>
      <c r="Z24" t="n">
        <v>20106.3988830801</v>
      </c>
      <c r="AA24" t="n">
        <v>17873.871409536</v>
      </c>
      <c r="AB24" t="n">
        <v>19226.263046481</v>
      </c>
      <c r="AC24" t="n">
        <v>19848.6319151288</v>
      </c>
      <c r="AD24" t="n">
        <v>20618.5853450663</v>
      </c>
      <c r="AE24" t="n">
        <v>20015.9714371148</v>
      </c>
      <c r="AF24" t="n">
        <v>22367.422380781</v>
      </c>
    </row>
    <row r="25">
      <c r="A25" t="s">
        <v>248</v>
      </c>
      <c r="B25" t="s">
        <v>418</v>
      </c>
      <c r="C25" t="s">
        <v>317</v>
      </c>
      <c r="D25" t="s">
        <v>419</v>
      </c>
      <c r="E25" t="s">
        <v>318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</row>
    <row r="26">
      <c r="A26" t="s">
        <v>248</v>
      </c>
      <c r="B26" t="s">
        <v>420</v>
      </c>
      <c r="C26" t="s">
        <v>317</v>
      </c>
      <c r="D26" t="s">
        <v>421</v>
      </c>
      <c r="E26" t="s">
        <v>318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</row>
    <row r="27">
      <c r="A27" t="s">
        <v>248</v>
      </c>
      <c r="B27" t="s">
        <v>422</v>
      </c>
      <c r="C27" t="s">
        <v>317</v>
      </c>
      <c r="D27" t="s">
        <v>423</v>
      </c>
      <c r="E27" t="s">
        <v>318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</row>
    <row r="28">
      <c r="A28" t="s">
        <v>248</v>
      </c>
      <c r="B28" t="s">
        <v>424</v>
      </c>
      <c r="C28" t="s">
        <v>317</v>
      </c>
      <c r="D28" t="s">
        <v>425</v>
      </c>
      <c r="E28" t="s">
        <v>318</v>
      </c>
      <c r="F28" t="n">
        <v>1897.56820239131</v>
      </c>
      <c r="G28" t="n">
        <v>1993.5466112121</v>
      </c>
      <c r="H28" t="n">
        <v>2080.26041376327</v>
      </c>
      <c r="I28" t="n">
        <v>2170.28501912382</v>
      </c>
      <c r="J28" t="n">
        <v>2306.1952095043</v>
      </c>
      <c r="K28" t="n">
        <v>2639.37015447483</v>
      </c>
      <c r="L28" t="n">
        <v>2853.61943078277</v>
      </c>
      <c r="M28" t="n">
        <v>3028.5013023929</v>
      </c>
      <c r="N28" t="n">
        <v>3196.03667641956</v>
      </c>
      <c r="O28" t="n">
        <v>3388.85749504714</v>
      </c>
      <c r="P28" t="n">
        <v>3647.06370686393</v>
      </c>
      <c r="Q28" t="n">
        <v>3865.79458730786</v>
      </c>
      <c r="R28" t="n">
        <v>4128.40004379883</v>
      </c>
      <c r="S28" t="n">
        <v>4366.36854789645</v>
      </c>
      <c r="T28" t="n">
        <v>4574.89752551398</v>
      </c>
      <c r="U28" t="n">
        <v>5108.87833113849</v>
      </c>
      <c r="V28" t="n">
        <v>5302.27429315517</v>
      </c>
      <c r="W28" t="n">
        <v>5314.1016026035</v>
      </c>
      <c r="X28" t="n">
        <v>5337.33611211114</v>
      </c>
      <c r="Y28" t="n">
        <v>5298.15270141056</v>
      </c>
      <c r="Z28" t="n">
        <v>5319.48003733617</v>
      </c>
      <c r="AA28" t="n">
        <v>5865.19464550898</v>
      </c>
      <c r="AB28" t="n">
        <v>6757.63091119284</v>
      </c>
      <c r="AC28" t="n">
        <v>5598.20648307284</v>
      </c>
      <c r="AD28" t="n">
        <v>8762.20839261406</v>
      </c>
      <c r="AE28" t="n">
        <v>10695.1663076998</v>
      </c>
      <c r="AF28" t="n">
        <v>9915.26174709418</v>
      </c>
    </row>
    <row r="29">
      <c r="A29" t="s">
        <v>248</v>
      </c>
      <c r="B29" t="s">
        <v>426</v>
      </c>
      <c r="C29" t="s">
        <v>317</v>
      </c>
      <c r="D29" t="s">
        <v>427</v>
      </c>
      <c r="E29" t="s">
        <v>318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</row>
    <row r="30">
      <c r="A30" t="s">
        <v>248</v>
      </c>
      <c r="B30" t="s">
        <v>428</v>
      </c>
      <c r="C30" t="s">
        <v>317</v>
      </c>
      <c r="D30" t="s">
        <v>429</v>
      </c>
      <c r="E30" t="s">
        <v>318</v>
      </c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</row>
    <row r="31">
      <c r="A31" t="s">
        <v>248</v>
      </c>
      <c r="B31" t="s">
        <v>430</v>
      </c>
      <c r="C31" t="s">
        <v>317</v>
      </c>
      <c r="D31" t="s">
        <v>431</v>
      </c>
      <c r="E31" t="s">
        <v>318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</row>
    <row r="32">
      <c r="A32" t="s">
        <v>248</v>
      </c>
      <c r="B32" t="s">
        <v>432</v>
      </c>
      <c r="C32" t="s">
        <v>317</v>
      </c>
      <c r="D32" t="s">
        <v>433</v>
      </c>
      <c r="E32" t="s">
        <v>318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</row>
    <row r="33">
      <c r="A33" t="s">
        <v>248</v>
      </c>
      <c r="B33" t="s">
        <v>434</v>
      </c>
      <c r="C33" t="s">
        <v>317</v>
      </c>
      <c r="D33" t="s">
        <v>435</v>
      </c>
      <c r="E33" t="s">
        <v>318</v>
      </c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</row>
    <row r="34">
      <c r="A34" t="s">
        <v>248</v>
      </c>
      <c r="B34" t="s">
        <v>436</v>
      </c>
      <c r="C34" t="s">
        <v>317</v>
      </c>
      <c r="D34" t="s">
        <v>437</v>
      </c>
      <c r="E34" t="s">
        <v>318</v>
      </c>
      <c r="F34" t="n">
        <v>738.602148590029</v>
      </c>
      <c r="G34" t="n">
        <v>796.80187944383</v>
      </c>
      <c r="H34" t="n">
        <v>851.143989390563</v>
      </c>
      <c r="I34" t="n">
        <v>915.330595549828</v>
      </c>
      <c r="J34" t="n">
        <v>1003.79800984958</v>
      </c>
      <c r="K34" t="n">
        <v>1105.79412710996</v>
      </c>
      <c r="L34" t="n">
        <v>1159.14842760463</v>
      </c>
      <c r="M34" t="n">
        <v>1224.63544122254</v>
      </c>
      <c r="N34" t="n">
        <v>1292.24763361328</v>
      </c>
      <c r="O34" t="n">
        <v>1369.20995077762</v>
      </c>
      <c r="P34" t="n">
        <v>1440.69172736304</v>
      </c>
      <c r="Q34" t="n">
        <v>1506.5764567327</v>
      </c>
      <c r="R34" t="n">
        <v>1592.73559069332</v>
      </c>
      <c r="S34" t="n">
        <v>1659.70821993612</v>
      </c>
      <c r="T34" t="n">
        <v>1711.44336963552</v>
      </c>
      <c r="U34" t="n">
        <v>1712.23635423905</v>
      </c>
      <c r="V34" t="n">
        <v>1748.49133281661</v>
      </c>
      <c r="W34" t="n">
        <v>1702.98192700435</v>
      </c>
      <c r="X34" t="n">
        <v>1794.47224404804</v>
      </c>
      <c r="Y34" t="n">
        <v>1934.9069139313</v>
      </c>
      <c r="Z34" t="n">
        <v>2076.30664493525</v>
      </c>
      <c r="AA34" t="n">
        <v>2372.46345516838</v>
      </c>
      <c r="AB34" t="n">
        <v>2688.18050325897</v>
      </c>
      <c r="AC34" t="n">
        <v>2647.26857218022</v>
      </c>
      <c r="AD34" t="n">
        <v>2809.52984120232</v>
      </c>
      <c r="AE34" t="n">
        <v>2509.70388655246</v>
      </c>
      <c r="AF34" t="n">
        <v>2358.4305040947</v>
      </c>
    </row>
    <row r="35">
      <c r="A35" t="s">
        <v>248</v>
      </c>
      <c r="B35" t="s">
        <v>438</v>
      </c>
      <c r="C35" t="s">
        <v>317</v>
      </c>
      <c r="D35" t="s">
        <v>439</v>
      </c>
      <c r="E35" t="s">
        <v>318</v>
      </c>
      <c r="F35" t="n">
        <v>4881.81100654244</v>
      </c>
      <c r="G35" t="n">
        <v>5515.8661637681</v>
      </c>
      <c r="H35" t="n">
        <v>6076.45595226834</v>
      </c>
      <c r="I35" t="n">
        <v>6650.26602570748</v>
      </c>
      <c r="J35" t="n">
        <v>7425.73785522433</v>
      </c>
      <c r="K35" t="n">
        <v>9037.9299886572</v>
      </c>
      <c r="L35" t="n">
        <v>10373.2237552931</v>
      </c>
      <c r="M35" t="n">
        <v>11683.5341735947</v>
      </c>
      <c r="N35" t="n">
        <v>13130.5734199686</v>
      </c>
      <c r="O35" t="n">
        <v>14110.4243767185</v>
      </c>
      <c r="P35" t="n">
        <v>15177.8061803326</v>
      </c>
      <c r="Q35" t="n">
        <v>16301.2594140944</v>
      </c>
      <c r="R35" t="n">
        <v>17945.7713131922</v>
      </c>
      <c r="S35" t="n">
        <v>18947.9683093751</v>
      </c>
      <c r="T35" t="n">
        <v>19583.0643375969</v>
      </c>
      <c r="U35" t="n">
        <v>21403.2220102108</v>
      </c>
      <c r="V35" t="n">
        <v>22982.3875296443</v>
      </c>
      <c r="W35" t="n">
        <v>24506.1951026997</v>
      </c>
      <c r="X35" t="n">
        <v>25871.3716503526</v>
      </c>
      <c r="Y35" t="n">
        <v>26490.4382309467</v>
      </c>
      <c r="Z35" t="n">
        <v>29217.9415788882</v>
      </c>
      <c r="AA35" t="n">
        <v>34105.5750379639</v>
      </c>
      <c r="AB35" t="n">
        <v>34452.5029857472</v>
      </c>
      <c r="AC35" t="n">
        <v>36459.946466339</v>
      </c>
      <c r="AD35" t="n">
        <v>37377.1852128167</v>
      </c>
      <c r="AE35" t="n">
        <v>38339.6926806844</v>
      </c>
      <c r="AF35" t="n">
        <v>41085.4871519248</v>
      </c>
    </row>
    <row r="36">
      <c r="A36" t="s">
        <v>248</v>
      </c>
      <c r="B36" t="s">
        <v>440</v>
      </c>
      <c r="C36" t="s">
        <v>317</v>
      </c>
      <c r="D36" t="s">
        <v>441</v>
      </c>
      <c r="E36" t="s">
        <v>318</v>
      </c>
      <c r="F36" t="n">
        <v>1105.4482468899</v>
      </c>
      <c r="G36" t="n">
        <v>1178.39078284755</v>
      </c>
      <c r="H36" t="n">
        <v>1246.00107484758</v>
      </c>
      <c r="I36" t="n">
        <v>1315.27193653073</v>
      </c>
      <c r="J36" t="n">
        <v>1391.54305077145</v>
      </c>
      <c r="K36" t="n">
        <v>1528.9287376596</v>
      </c>
      <c r="L36" t="n">
        <v>1603.61875833786</v>
      </c>
      <c r="M36" t="n">
        <v>1701.84049790965</v>
      </c>
      <c r="N36" t="n">
        <v>1785.44139580708</v>
      </c>
      <c r="O36" t="n">
        <v>1918.09488679771</v>
      </c>
      <c r="P36" t="n">
        <v>2081.24864252126</v>
      </c>
      <c r="Q36" t="n">
        <v>2269.5563779779</v>
      </c>
      <c r="R36" t="n">
        <v>2493.63336401589</v>
      </c>
      <c r="S36" t="n">
        <v>2735.67635353227</v>
      </c>
      <c r="T36" t="n">
        <v>3129.77992668121</v>
      </c>
      <c r="U36" t="n">
        <v>3733.65341021957</v>
      </c>
      <c r="V36" t="n">
        <v>3992.98662234333</v>
      </c>
      <c r="W36" t="n">
        <v>4060.65353911895</v>
      </c>
      <c r="X36" t="n">
        <v>4188.85770810072</v>
      </c>
      <c r="Y36" t="n">
        <v>4170.39245189119</v>
      </c>
      <c r="Z36" t="n">
        <v>4307.86365508182</v>
      </c>
      <c r="AA36" t="n">
        <v>4649.52693425436</v>
      </c>
      <c r="AB36" t="n">
        <v>4486.35757601473</v>
      </c>
      <c r="AC36" t="n">
        <v>4544.25083611999</v>
      </c>
      <c r="AD36" t="n">
        <v>4501.17417343305</v>
      </c>
      <c r="AE36" t="n">
        <v>4537.88622989025</v>
      </c>
      <c r="AF36" t="n">
        <v>4828.85744046924</v>
      </c>
    </row>
    <row r="37">
      <c r="A37" t="s">
        <v>248</v>
      </c>
      <c r="B37" t="s">
        <v>442</v>
      </c>
      <c r="C37" t="s">
        <v>317</v>
      </c>
      <c r="D37" t="s">
        <v>443</v>
      </c>
      <c r="E37" t="s">
        <v>318</v>
      </c>
      <c r="F37" t="n">
        <v>1649.47474471499</v>
      </c>
      <c r="G37" t="n">
        <v>1954.6147809096</v>
      </c>
      <c r="H37" t="n">
        <v>2169.05635765531</v>
      </c>
      <c r="I37" t="n">
        <v>2385.57813860381</v>
      </c>
      <c r="J37" t="n">
        <v>2723.94910502635</v>
      </c>
      <c r="K37" t="n">
        <v>3545.74994532406</v>
      </c>
      <c r="L37" t="n">
        <v>4257.38194824567</v>
      </c>
      <c r="M37" t="n">
        <v>4854.70527700409</v>
      </c>
      <c r="N37" t="n">
        <v>5618.01805921641</v>
      </c>
      <c r="O37" t="n">
        <v>5945.10051471705</v>
      </c>
      <c r="P37" t="n">
        <v>6472.69629411802</v>
      </c>
      <c r="Q37" t="n">
        <v>6954.77353829774</v>
      </c>
      <c r="R37" t="n">
        <v>7648.41089968637</v>
      </c>
      <c r="S37" t="n">
        <v>7935.46838964867</v>
      </c>
      <c r="T37" t="n">
        <v>7772.80989500757</v>
      </c>
      <c r="U37" t="n">
        <v>8313.18260876675</v>
      </c>
      <c r="V37" t="n">
        <v>9059.11985826126</v>
      </c>
      <c r="W37" t="n">
        <v>9632.73585313387</v>
      </c>
      <c r="X37" t="n">
        <v>10034.1433808378</v>
      </c>
      <c r="Y37" t="n">
        <v>10017.9040409415</v>
      </c>
      <c r="Z37" t="n">
        <v>11732.4161791027</v>
      </c>
      <c r="AA37" t="n">
        <v>14691.8349141231</v>
      </c>
      <c r="AB37" t="n">
        <v>14514.7917910518</v>
      </c>
      <c r="AC37" t="n">
        <v>15440.3253078854</v>
      </c>
      <c r="AD37" t="n">
        <v>15676.3177099077</v>
      </c>
      <c r="AE37" t="n">
        <v>15624.7980848459</v>
      </c>
      <c r="AF37" t="n">
        <v>16404.2178708137</v>
      </c>
    </row>
    <row r="38">
      <c r="A38" t="s">
        <v>248</v>
      </c>
      <c r="B38" t="s">
        <v>444</v>
      </c>
      <c r="C38" t="s">
        <v>317</v>
      </c>
      <c r="D38" t="s">
        <v>445</v>
      </c>
      <c r="E38" t="s">
        <v>318</v>
      </c>
      <c r="F38" t="n">
        <v>742.219215825289</v>
      </c>
      <c r="G38" t="n">
        <v>832.806062538582</v>
      </c>
      <c r="H38" t="n">
        <v>947.513487723036</v>
      </c>
      <c r="I38" t="n">
        <v>1075.64314368066</v>
      </c>
      <c r="J38" t="n">
        <v>1233.80835467047</v>
      </c>
      <c r="K38" t="n">
        <v>1657.75428102162</v>
      </c>
      <c r="L38" t="n">
        <v>2009.92304305068</v>
      </c>
      <c r="M38" t="n">
        <v>2376.8785164948</v>
      </c>
      <c r="N38" t="n">
        <v>2724.05982311156</v>
      </c>
      <c r="O38" t="n">
        <v>3063.19350991234</v>
      </c>
      <c r="P38" t="n">
        <v>3178.98835387853</v>
      </c>
      <c r="Q38" t="n">
        <v>3331.60526598325</v>
      </c>
      <c r="R38" t="n">
        <v>3704.1947811877</v>
      </c>
      <c r="S38" t="n">
        <v>3987.41914760998</v>
      </c>
      <c r="T38" t="n">
        <v>4328.31743111981</v>
      </c>
      <c r="U38" t="n">
        <v>4885.05983381717</v>
      </c>
      <c r="V38" t="n">
        <v>5184.77039010956</v>
      </c>
      <c r="W38" t="n">
        <v>6015.73759455502</v>
      </c>
      <c r="X38" t="n">
        <v>6605.22072450606</v>
      </c>
      <c r="Y38" t="n">
        <v>7047.16311106818</v>
      </c>
      <c r="Z38" t="n">
        <v>7861.48920178537</v>
      </c>
      <c r="AA38" t="n">
        <v>8924.84680074999</v>
      </c>
      <c r="AB38" t="n">
        <v>9470.28792291011</v>
      </c>
      <c r="AC38" t="n">
        <v>10146.1078644879</v>
      </c>
      <c r="AD38" t="n">
        <v>10775.5050516862</v>
      </c>
      <c r="AE38" t="n">
        <v>11931.1492928937</v>
      </c>
      <c r="AF38" t="n">
        <v>13347.7605609885</v>
      </c>
    </row>
    <row r="39">
      <c r="A39" t="s">
        <v>248</v>
      </c>
      <c r="B39" t="s">
        <v>446</v>
      </c>
      <c r="C39" t="s">
        <v>317</v>
      </c>
      <c r="D39" t="s">
        <v>447</v>
      </c>
      <c r="E39" t="s">
        <v>318</v>
      </c>
      <c r="F39" t="n">
        <v>14118.4067398688</v>
      </c>
      <c r="G39" t="n">
        <v>14724.9882090009</v>
      </c>
      <c r="H39" t="n">
        <v>15440.0527267507</v>
      </c>
      <c r="I39" t="n">
        <v>16302.3072917537</v>
      </c>
      <c r="J39" t="n">
        <v>17069.6464136947</v>
      </c>
      <c r="K39" t="n">
        <v>17944.6465795761</v>
      </c>
      <c r="L39" t="n">
        <v>18576.4581145656</v>
      </c>
      <c r="M39" t="n">
        <v>18898.9764267426</v>
      </c>
      <c r="N39" t="n">
        <v>19255.6232843365</v>
      </c>
      <c r="O39" t="n">
        <v>19814.2250422926</v>
      </c>
      <c r="P39" t="n">
        <v>20307.9409929914</v>
      </c>
      <c r="Q39" t="n">
        <v>21114.3018438072</v>
      </c>
      <c r="R39" t="n">
        <v>22193.2566763935</v>
      </c>
      <c r="S39" t="n">
        <v>23115.030858578</v>
      </c>
      <c r="T39" t="n">
        <v>23520.9397985811</v>
      </c>
      <c r="U39" t="n">
        <v>23524.3411874794</v>
      </c>
      <c r="V39" t="n">
        <v>23642.0517824903</v>
      </c>
      <c r="W39" t="n">
        <v>23460.8165833079</v>
      </c>
      <c r="X39" t="n">
        <v>23610.9548233266</v>
      </c>
      <c r="Y39" t="n">
        <v>24390.2072453427</v>
      </c>
      <c r="Z39" t="n">
        <v>24954.7199787647</v>
      </c>
      <c r="AA39" t="n">
        <v>26595.3027685553</v>
      </c>
      <c r="AB39" t="n">
        <v>27775.4034447021</v>
      </c>
      <c r="AC39" t="n">
        <v>28569.5426974967</v>
      </c>
      <c r="AD39" t="n">
        <v>29639.91244746</v>
      </c>
      <c r="AE39" t="n">
        <v>31936.4045530057</v>
      </c>
      <c r="AF39" t="n">
        <v>33266.8939573641</v>
      </c>
    </row>
    <row r="40">
      <c r="A40" t="s">
        <v>248</v>
      </c>
      <c r="B40" t="s">
        <v>448</v>
      </c>
      <c r="C40" t="s">
        <v>317</v>
      </c>
      <c r="D40" t="s">
        <v>449</v>
      </c>
      <c r="E40" t="s">
        <v>318</v>
      </c>
      <c r="F40" t="n">
        <v>1193.22517882608</v>
      </c>
      <c r="G40" t="n">
        <v>1280.30569553111</v>
      </c>
      <c r="H40" t="n">
        <v>1382.38060293143</v>
      </c>
      <c r="I40" t="n">
        <v>1503.45985282988</v>
      </c>
      <c r="J40" t="n">
        <v>1636.31221727217</v>
      </c>
      <c r="K40" t="n">
        <v>1717.11775105646</v>
      </c>
      <c r="L40" t="n">
        <v>1797.10653379567</v>
      </c>
      <c r="M40" t="n">
        <v>1878.81701892008</v>
      </c>
      <c r="N40" t="n">
        <v>1974.15093450706</v>
      </c>
      <c r="O40" t="n">
        <v>2066.60274119787</v>
      </c>
      <c r="P40" t="n">
        <v>2188.10348043124</v>
      </c>
      <c r="Q40" t="n">
        <v>2315.79492266858</v>
      </c>
      <c r="R40" t="n">
        <v>2473.39505741485</v>
      </c>
      <c r="S40" t="n">
        <v>2641.31240234134</v>
      </c>
      <c r="T40" t="n">
        <v>2805.33788176992</v>
      </c>
      <c r="U40" t="n">
        <v>2696.22097716194</v>
      </c>
      <c r="V40" t="n">
        <v>2552.70466554515</v>
      </c>
      <c r="W40" t="n">
        <v>2495.56106098794</v>
      </c>
      <c r="X40" t="n">
        <v>2411.1956176937</v>
      </c>
      <c r="Y40" t="n">
        <v>5087.43179375098</v>
      </c>
      <c r="Z40" t="n">
        <v>4498.48553697435</v>
      </c>
      <c r="AA40" t="n">
        <v>4187.98986992727</v>
      </c>
      <c r="AB40" t="n">
        <v>4135.03329772027</v>
      </c>
      <c r="AC40" t="n">
        <v>3998.83072789902</v>
      </c>
      <c r="AD40" t="n">
        <v>3892.04112312764</v>
      </c>
      <c r="AE40" t="n">
        <v>3719.28131753355</v>
      </c>
      <c r="AF40" t="n">
        <v>4006.4254021556</v>
      </c>
    </row>
    <row r="41">
      <c r="A41" t="s">
        <v>248</v>
      </c>
      <c r="B41" t="s">
        <v>450</v>
      </c>
      <c r="C41" t="s">
        <v>317</v>
      </c>
      <c r="D41" t="s">
        <v>451</v>
      </c>
      <c r="E41" t="s">
        <v>318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</row>
    <row r="42">
      <c r="A42" t="s">
        <v>248</v>
      </c>
      <c r="B42" t="s">
        <v>452</v>
      </c>
      <c r="C42" t="s">
        <v>317</v>
      </c>
      <c r="D42" t="s">
        <v>453</v>
      </c>
      <c r="E42" t="s">
        <v>318</v>
      </c>
      <c r="F42" t="n">
        <v>12887.5893878392</v>
      </c>
      <c r="G42" t="n">
        <v>13696.1129406862</v>
      </c>
      <c r="H42" t="n">
        <v>14442.2222645439</v>
      </c>
      <c r="I42" t="n">
        <v>15339.891961166</v>
      </c>
      <c r="J42" t="n">
        <v>16339.6978387052</v>
      </c>
      <c r="K42" t="n">
        <v>17212.6550297601</v>
      </c>
      <c r="L42" t="n">
        <v>17772.3030356401</v>
      </c>
      <c r="M42" t="n">
        <v>18483.2862019551</v>
      </c>
      <c r="N42" t="n">
        <v>19457.7197390881</v>
      </c>
      <c r="O42" t="n">
        <v>20414.0198851042</v>
      </c>
      <c r="P42" t="n">
        <v>21738.2233720165</v>
      </c>
      <c r="Q42" t="n">
        <v>23618.3302122167</v>
      </c>
      <c r="R42" t="n">
        <v>25658.0506843532</v>
      </c>
      <c r="S42" t="n">
        <v>28030.6716760251</v>
      </c>
      <c r="T42" t="n">
        <v>30241.8998610649</v>
      </c>
      <c r="U42" t="n">
        <v>32782.5421180671</v>
      </c>
      <c r="V42" t="n">
        <v>34748.5302724671</v>
      </c>
      <c r="W42" t="n">
        <v>36606.0197118457</v>
      </c>
      <c r="X42" t="n">
        <v>37828.9086048589</v>
      </c>
      <c r="Y42" t="n">
        <v>40120.3322995265</v>
      </c>
      <c r="Z42" t="n">
        <v>42948.0329386418</v>
      </c>
      <c r="AA42" t="n">
        <v>45591.0941794453</v>
      </c>
      <c r="AB42" t="n">
        <v>47723.2717088117</v>
      </c>
      <c r="AC42" t="n">
        <v>50641.4930852324</v>
      </c>
      <c r="AD42" t="n">
        <v>52712.8559791847</v>
      </c>
      <c r="AE42" t="n">
        <v>53431.4649426555</v>
      </c>
      <c r="AF42" t="n">
        <v>56239.4709292262</v>
      </c>
    </row>
    <row r="43">
      <c r="A43" t="s">
        <v>248</v>
      </c>
      <c r="B43" t="s">
        <v>454</v>
      </c>
      <c r="C43" t="s">
        <v>317</v>
      </c>
      <c r="D43" t="s">
        <v>455</v>
      </c>
      <c r="E43" t="s">
        <v>318</v>
      </c>
      <c r="F43" t="n">
        <v>13839.2759537415</v>
      </c>
      <c r="G43" t="n">
        <v>14820.3529151895</v>
      </c>
      <c r="H43" t="n">
        <v>15709.0257656355</v>
      </c>
      <c r="I43" t="n">
        <v>16772.1540288418</v>
      </c>
      <c r="J43" t="n">
        <v>18027.0252610497</v>
      </c>
      <c r="K43" t="n">
        <v>19002.5359943444</v>
      </c>
      <c r="L43" t="n">
        <v>19622.4961243833</v>
      </c>
      <c r="M43" t="n">
        <v>20421.3726303212</v>
      </c>
      <c r="N43" t="n">
        <v>21494.1938954376</v>
      </c>
      <c r="O43" t="n">
        <v>22655.3084249764</v>
      </c>
      <c r="P43" t="n">
        <v>24178.2197433415</v>
      </c>
      <c r="Q43" t="n">
        <v>26327.3474927318</v>
      </c>
      <c r="R43" t="n">
        <v>28645.1176258571</v>
      </c>
      <c r="S43" t="n">
        <v>31386.0695641338</v>
      </c>
      <c r="T43" t="n">
        <v>33855.8427137807</v>
      </c>
      <c r="U43" t="n">
        <v>36822.5249571937</v>
      </c>
      <c r="V43" t="n">
        <v>39045.6660327414</v>
      </c>
      <c r="W43" t="n">
        <v>41486.969983463</v>
      </c>
      <c r="X43" t="n">
        <v>43015.360455892</v>
      </c>
      <c r="Y43" t="n">
        <v>45647.0014005825</v>
      </c>
      <c r="Z43" t="n">
        <v>48760.0337845405</v>
      </c>
      <c r="AA43" t="n">
        <v>52479.7884955662</v>
      </c>
      <c r="AB43" t="n">
        <v>55389.5649837658</v>
      </c>
      <c r="AC43" t="n">
        <v>58884.9825949383</v>
      </c>
      <c r="AD43" t="n">
        <v>59681.8090344697</v>
      </c>
      <c r="AE43" t="n">
        <v>60583.9254263059</v>
      </c>
      <c r="AF43" t="n">
        <v>65469.8885824472</v>
      </c>
    </row>
    <row r="44">
      <c r="A44" t="s">
        <v>248</v>
      </c>
      <c r="B44" t="s">
        <v>456</v>
      </c>
      <c r="C44" t="s">
        <v>317</v>
      </c>
      <c r="D44" t="s">
        <v>457</v>
      </c>
      <c r="E44" t="s">
        <v>318</v>
      </c>
      <c r="F44" t="n">
        <v>82624.3227293761</v>
      </c>
      <c r="G44" t="n">
        <v>87438.686808847</v>
      </c>
      <c r="H44" t="n">
        <v>92384.0550086393</v>
      </c>
      <c r="I44" t="n">
        <v>97837.9391119423</v>
      </c>
      <c r="J44" t="n">
        <v>104447.634800534</v>
      </c>
      <c r="K44" t="n">
        <v>112511.002412225</v>
      </c>
      <c r="L44" t="n">
        <v>118307.595450692</v>
      </c>
      <c r="M44" t="n">
        <v>124810.401885568</v>
      </c>
      <c r="N44" t="n">
        <v>132068.601894644</v>
      </c>
      <c r="O44" t="n">
        <v>139492.158806274</v>
      </c>
      <c r="P44" t="n">
        <v>148100.33763824</v>
      </c>
      <c r="Q44" t="n">
        <v>159132.20548063</v>
      </c>
      <c r="R44" t="n">
        <v>171006.024318536</v>
      </c>
      <c r="S44" t="n">
        <v>181398.573766365</v>
      </c>
      <c r="T44" t="n">
        <v>189363.205203763</v>
      </c>
      <c r="U44" t="n">
        <v>194411.537353304</v>
      </c>
      <c r="V44" t="n">
        <v>197874.483205289</v>
      </c>
      <c r="W44" t="n">
        <v>202131.922906396</v>
      </c>
      <c r="X44" t="n">
        <v>206337.815810829</v>
      </c>
      <c r="Y44" t="n">
        <v>211497.083764008</v>
      </c>
      <c r="Z44" t="n">
        <v>219735.32191721</v>
      </c>
      <c r="AA44" t="n">
        <v>230799.217571992</v>
      </c>
      <c r="AB44" t="n">
        <v>240334.75835552</v>
      </c>
      <c r="AC44" t="n">
        <v>247771.717130008</v>
      </c>
      <c r="AD44" t="n">
        <v>255626.264698053</v>
      </c>
      <c r="AE44" t="n">
        <v>258708.666702433</v>
      </c>
      <c r="AF44" t="n">
        <v>270657.20414249</v>
      </c>
    </row>
    <row r="45">
      <c r="A45" t="s">
        <v>248</v>
      </c>
      <c r="B45" t="s">
        <v>458</v>
      </c>
      <c r="C45" t="s">
        <v>317</v>
      </c>
      <c r="D45" t="s">
        <v>459</v>
      </c>
      <c r="E45" t="s">
        <v>318</v>
      </c>
      <c r="F45" t="n">
        <v>82442.802096122</v>
      </c>
      <c r="G45" t="n">
        <v>87250.5768763584</v>
      </c>
      <c r="H45" t="n">
        <v>92189.5686339852</v>
      </c>
      <c r="I45" t="n">
        <v>97637.8383834928</v>
      </c>
      <c r="J45" t="n">
        <v>104241.500118554</v>
      </c>
      <c r="K45" t="n">
        <v>112289.59785171</v>
      </c>
      <c r="L45" t="n">
        <v>118074.713042381</v>
      </c>
      <c r="M45" t="n">
        <v>124559.869738234</v>
      </c>
      <c r="N45" t="n">
        <v>131794.129036284</v>
      </c>
      <c r="O45" t="n">
        <v>139197.660727417</v>
      </c>
      <c r="P45" t="n">
        <v>147788.662843221</v>
      </c>
      <c r="Q45" t="n">
        <v>158800.05368019</v>
      </c>
      <c r="R45" t="n">
        <v>170651.17634881</v>
      </c>
      <c r="S45" t="n">
        <v>181017.850203349</v>
      </c>
      <c r="T45" t="n">
        <v>188965.291208042</v>
      </c>
      <c r="U45" t="n">
        <v>194007.074624779</v>
      </c>
      <c r="V45" t="n">
        <v>197467.646107779</v>
      </c>
      <c r="W45" t="n">
        <v>201706.222312742</v>
      </c>
      <c r="X45" t="n">
        <v>205892.042178403</v>
      </c>
      <c r="Y45" t="n">
        <v>211017.813152207</v>
      </c>
      <c r="Z45" t="n">
        <v>219243.04963575</v>
      </c>
      <c r="AA45" t="n">
        <v>230307.042430268</v>
      </c>
      <c r="AB45" t="n">
        <v>239817.344018991</v>
      </c>
      <c r="AC45" t="n">
        <v>247225.60853102</v>
      </c>
      <c r="AD45" t="n">
        <v>255044.831785289</v>
      </c>
      <c r="AE45" t="n">
        <v>258101.091009628</v>
      </c>
      <c r="AF45" t="n">
        <v>270023.358997835</v>
      </c>
    </row>
    <row r="46">
      <c r="A46" t="s">
        <v>248</v>
      </c>
      <c r="B46" t="s">
        <v>460</v>
      </c>
      <c r="C46" t="s">
        <v>317</v>
      </c>
      <c r="D46" t="s">
        <v>461</v>
      </c>
      <c r="E46" t="s">
        <v>318</v>
      </c>
      <c r="F46" t="n">
        <v>1030.9045450439</v>
      </c>
      <c r="G46" t="n">
        <v>1196.29836903044</v>
      </c>
      <c r="H46" t="n">
        <v>1334.41260376401</v>
      </c>
      <c r="I46" t="n">
        <v>1494.71513915075</v>
      </c>
      <c r="J46" t="n">
        <v>1737.2849434838</v>
      </c>
      <c r="K46" t="n">
        <v>1841.27430195407</v>
      </c>
      <c r="L46" t="n">
        <v>1903.03257119135</v>
      </c>
      <c r="M46" t="n">
        <v>1991.54924042665</v>
      </c>
      <c r="N46" t="n">
        <v>2093.17269905942</v>
      </c>
      <c r="O46" t="n">
        <v>2289.10307841693</v>
      </c>
      <c r="P46" t="n">
        <v>2485.42627448743</v>
      </c>
      <c r="Q46" t="n">
        <v>2752.88048974736</v>
      </c>
      <c r="R46" t="n">
        <v>3030.72776514486</v>
      </c>
      <c r="S46" t="n">
        <v>3395.26871100383</v>
      </c>
      <c r="T46" t="n">
        <v>3657.45813013038</v>
      </c>
      <c r="U46" t="n">
        <v>4079.71594736413</v>
      </c>
      <c r="V46" t="n">
        <v>4338.19467449489</v>
      </c>
      <c r="W46" t="n">
        <v>4901.7476453567</v>
      </c>
      <c r="X46" t="n">
        <v>5200.82422114219</v>
      </c>
      <c r="Y46" t="n">
        <v>5541.05545327201</v>
      </c>
      <c r="Z46" t="n">
        <v>5829.66801123621</v>
      </c>
      <c r="AA46" t="n">
        <v>6888.78801389741</v>
      </c>
      <c r="AB46" t="n">
        <v>7657.59630830989</v>
      </c>
      <c r="AC46" t="n">
        <v>8232.88957219412</v>
      </c>
      <c r="AD46" t="n">
        <v>6969.31694892869</v>
      </c>
      <c r="AE46" t="n">
        <v>7152.46048365039</v>
      </c>
      <c r="AF46" t="n">
        <v>9230.41765322101</v>
      </c>
    </row>
    <row r="47">
      <c r="A47" t="s">
        <v>248</v>
      </c>
      <c r="B47" t="s">
        <v>462</v>
      </c>
      <c r="C47" t="s">
        <v>317</v>
      </c>
      <c r="D47" t="s">
        <v>463</v>
      </c>
      <c r="E47" t="s">
        <v>318</v>
      </c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</row>
    <row r="48">
      <c r="A48" t="s">
        <v>248</v>
      </c>
      <c r="B48" t="s">
        <v>464</v>
      </c>
      <c r="C48" t="s">
        <v>317</v>
      </c>
      <c r="D48" t="s">
        <v>465</v>
      </c>
      <c r="E48" t="s">
        <v>318</v>
      </c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</row>
    <row r="49">
      <c r="A49" t="s">
        <v>248</v>
      </c>
      <c r="B49" t="s">
        <v>466</v>
      </c>
      <c r="C49" t="s">
        <v>317</v>
      </c>
      <c r="D49" t="s">
        <v>467</v>
      </c>
      <c r="E49" t="s">
        <v>318</v>
      </c>
      <c r="F49" t="n">
        <v>5772.20475861077</v>
      </c>
      <c r="G49" t="n">
        <v>6730.03937474142</v>
      </c>
      <c r="H49" t="n">
        <v>7581.60129515266</v>
      </c>
      <c r="I49" t="n">
        <v>8436.1772429312</v>
      </c>
      <c r="J49" t="n">
        <v>9246.27189322612</v>
      </c>
      <c r="K49" t="n">
        <v>10070.4448481837</v>
      </c>
      <c r="L49" t="n">
        <v>10908.1255106224</v>
      </c>
      <c r="M49" t="n">
        <v>11835.4081319057</v>
      </c>
      <c r="N49" t="n">
        <v>13009.8724378513</v>
      </c>
      <c r="O49" t="n">
        <v>14038.6124049826</v>
      </c>
      <c r="P49" t="n">
        <v>15274.5608466685</v>
      </c>
      <c r="Q49" t="n">
        <v>16584.8125706386</v>
      </c>
      <c r="R49" t="n">
        <v>17952.333078053</v>
      </c>
      <c r="S49" t="n">
        <v>19514.3253234235</v>
      </c>
      <c r="T49" t="n">
        <v>21153.3978522004</v>
      </c>
      <c r="U49" t="n">
        <v>22552.1034154043</v>
      </c>
      <c r="V49" t="n">
        <v>23441.4698420133</v>
      </c>
      <c r="W49" t="n">
        <v>24407.8231142726</v>
      </c>
      <c r="X49" t="n">
        <v>24850.1995374831</v>
      </c>
      <c r="Y49" t="n">
        <v>25150.3541034855</v>
      </c>
      <c r="Z49" t="n">
        <v>25427.5761364351</v>
      </c>
      <c r="AA49" t="n">
        <v>25786.279012813</v>
      </c>
      <c r="AB49" t="n">
        <v>26251.1278431196</v>
      </c>
      <c r="AC49" t="n">
        <v>26699.979323912</v>
      </c>
      <c r="AD49" t="n">
        <v>26846.0651109676</v>
      </c>
      <c r="AE49" t="n">
        <v>27417.2695123785</v>
      </c>
      <c r="AF49" t="n">
        <v>28180.170160858</v>
      </c>
    </row>
    <row r="50">
      <c r="A50" t="s">
        <v>248</v>
      </c>
      <c r="B50" t="s">
        <v>468</v>
      </c>
      <c r="C50" t="s">
        <v>317</v>
      </c>
      <c r="D50" t="s">
        <v>469</v>
      </c>
      <c r="E50" t="s">
        <v>318</v>
      </c>
      <c r="F50" t="n">
        <v>1058.98710231175</v>
      </c>
      <c r="G50" t="n">
        <v>1166.82869285653</v>
      </c>
      <c r="H50" t="n">
        <v>1232.08262441354</v>
      </c>
      <c r="I50" t="n">
        <v>1317.29581574439</v>
      </c>
      <c r="J50" t="n">
        <v>1443.41905056027</v>
      </c>
      <c r="K50" t="n">
        <v>1549.28460105481</v>
      </c>
      <c r="L50" t="n">
        <v>1639.51580623297</v>
      </c>
      <c r="M50" t="n">
        <v>1773.77210824933</v>
      </c>
      <c r="N50" t="n">
        <v>2014.31649996842</v>
      </c>
      <c r="O50" t="n">
        <v>2326.75752782868</v>
      </c>
      <c r="P50" t="n">
        <v>2720.0561377872</v>
      </c>
      <c r="Q50" t="n">
        <v>3153.9435185675</v>
      </c>
      <c r="R50" t="n">
        <v>3636.91012520337</v>
      </c>
      <c r="S50" t="n">
        <v>4137.39314928162</v>
      </c>
      <c r="T50" t="n">
        <v>4711.24074294419</v>
      </c>
      <c r="U50" t="n">
        <v>5076.47334387376</v>
      </c>
      <c r="V50" t="n">
        <v>5415.22078408122</v>
      </c>
      <c r="W50" t="n">
        <v>5642.94077462991</v>
      </c>
      <c r="X50" t="n">
        <v>5978.45761688979</v>
      </c>
      <c r="Y50" t="n">
        <v>6220.48101580762</v>
      </c>
      <c r="Z50" t="n">
        <v>6431.3046439897</v>
      </c>
      <c r="AA50" t="n">
        <v>6776.58605466056</v>
      </c>
      <c r="AB50" t="n">
        <v>7007.82793541945</v>
      </c>
      <c r="AC50" t="n">
        <v>7247.10487254772</v>
      </c>
      <c r="AD50" t="n">
        <v>7424.50365083773</v>
      </c>
      <c r="AE50" t="n">
        <v>7576.56891958508</v>
      </c>
      <c r="AF50" t="n">
        <v>7758.50824430563</v>
      </c>
    </row>
    <row r="51">
      <c r="A51" t="s">
        <v>248</v>
      </c>
      <c r="B51" t="s">
        <v>470</v>
      </c>
      <c r="C51" t="s">
        <v>317</v>
      </c>
      <c r="D51" t="s">
        <v>471</v>
      </c>
      <c r="E51" t="s">
        <v>318</v>
      </c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</row>
    <row r="52">
      <c r="A52" t="s">
        <v>248</v>
      </c>
      <c r="B52" t="s">
        <v>472</v>
      </c>
      <c r="C52" t="s">
        <v>317</v>
      </c>
      <c r="D52" t="s">
        <v>473</v>
      </c>
      <c r="E52" t="s">
        <v>318</v>
      </c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</row>
    <row r="53">
      <c r="A53" t="s">
        <v>248</v>
      </c>
      <c r="B53" t="s">
        <v>474</v>
      </c>
      <c r="C53" t="s">
        <v>317</v>
      </c>
      <c r="D53" t="s">
        <v>475</v>
      </c>
      <c r="E53" t="s">
        <v>318</v>
      </c>
      <c r="F53" t="n">
        <v>2531.13818164759</v>
      </c>
      <c r="G53" t="n">
        <v>2695.88875629649</v>
      </c>
      <c r="H53" t="n">
        <v>2823.45079807696</v>
      </c>
      <c r="I53" t="n">
        <v>2993.79145146022</v>
      </c>
      <c r="J53" t="n">
        <v>3219.04999813618</v>
      </c>
      <c r="K53" t="n">
        <v>3726.92140594629</v>
      </c>
      <c r="L53" t="n">
        <v>4146.36859418073</v>
      </c>
      <c r="M53" t="n">
        <v>4695.7873011279</v>
      </c>
      <c r="N53" t="n">
        <v>5272.11762545447</v>
      </c>
      <c r="O53" t="n">
        <v>6058.25954443553</v>
      </c>
      <c r="P53" t="n">
        <v>6898.48216817842</v>
      </c>
      <c r="Q53" t="n">
        <v>7831.77827543454</v>
      </c>
      <c r="R53" t="n">
        <v>8825.51262368511</v>
      </c>
      <c r="S53" t="n">
        <v>9584.00059583054</v>
      </c>
      <c r="T53" t="n">
        <v>10150.0794110594</v>
      </c>
      <c r="U53" t="n">
        <v>9985.46685222146</v>
      </c>
      <c r="V53" t="n">
        <v>9184.35703137853</v>
      </c>
      <c r="W53" t="n">
        <v>8611.9752664513</v>
      </c>
      <c r="X53" t="n">
        <v>8438.36956644747</v>
      </c>
      <c r="Y53" t="n">
        <v>8294.99966294978</v>
      </c>
      <c r="Z53" t="n">
        <v>8224.48891737889</v>
      </c>
      <c r="AA53" t="n">
        <v>8146.35758777203</v>
      </c>
      <c r="AB53" t="n">
        <v>8129.44616792801</v>
      </c>
      <c r="AC53" t="n">
        <v>7894.6833790077</v>
      </c>
      <c r="AD53" t="n">
        <v>7632.19229536958</v>
      </c>
      <c r="AE53" t="n">
        <v>7045.0642179981</v>
      </c>
      <c r="AF53" t="n">
        <v>7166.72195933809</v>
      </c>
    </row>
    <row r="54">
      <c r="A54" t="s">
        <v>248</v>
      </c>
      <c r="B54" t="s">
        <v>476</v>
      </c>
      <c r="C54" t="s">
        <v>317</v>
      </c>
      <c r="D54" t="s">
        <v>477</v>
      </c>
      <c r="E54" t="s">
        <v>318</v>
      </c>
      <c r="F54" t="n">
        <v>3236.05217244277</v>
      </c>
      <c r="G54" t="n">
        <v>3459.9669511521</v>
      </c>
      <c r="H54" t="n">
        <v>3627.66499840577</v>
      </c>
      <c r="I54" t="n">
        <v>3853.23634249551</v>
      </c>
      <c r="J54" t="n">
        <v>4174.56708437878</v>
      </c>
      <c r="K54" t="n">
        <v>4762.16658401873</v>
      </c>
      <c r="L54" t="n">
        <v>5199.84950997457</v>
      </c>
      <c r="M54" t="n">
        <v>5780.77478458</v>
      </c>
      <c r="N54" t="n">
        <v>6376.19041252297</v>
      </c>
      <c r="O54" t="n">
        <v>7190.95404675832</v>
      </c>
      <c r="P54" t="n">
        <v>8079.21096593412</v>
      </c>
      <c r="Q54" t="n">
        <v>9060.75033586103</v>
      </c>
      <c r="R54" t="n">
        <v>10115.0506003123</v>
      </c>
      <c r="S54" t="n">
        <v>10935.3988558495</v>
      </c>
      <c r="T54" t="n">
        <v>11592.1470603754</v>
      </c>
      <c r="U54" t="n">
        <v>11439.0859492017</v>
      </c>
      <c r="V54" t="n">
        <v>10654.9199483986</v>
      </c>
      <c r="W54" t="n">
        <v>10096.034688878</v>
      </c>
      <c r="X54" t="n">
        <v>9929.1403598267</v>
      </c>
      <c r="Y54" t="n">
        <v>9824.89459460877</v>
      </c>
      <c r="Z54" t="n">
        <v>9745.78232901546</v>
      </c>
      <c r="AA54" t="n">
        <v>10056.9218551388</v>
      </c>
      <c r="AB54" t="n">
        <v>10288.6477196806</v>
      </c>
      <c r="AC54" t="n">
        <v>10250.5949858062</v>
      </c>
      <c r="AD54" t="n">
        <v>10244.7380857535</v>
      </c>
      <c r="AE54" t="n">
        <v>9651.69522974983</v>
      </c>
      <c r="AF54" t="n">
        <v>9948.00637051281</v>
      </c>
    </row>
    <row r="55">
      <c r="A55" t="s">
        <v>248</v>
      </c>
      <c r="B55" t="s">
        <v>478</v>
      </c>
      <c r="C55" t="s">
        <v>317</v>
      </c>
      <c r="D55" t="s">
        <v>479</v>
      </c>
      <c r="E55" t="s">
        <v>318</v>
      </c>
      <c r="F55" t="n">
        <v>688.150500105532</v>
      </c>
      <c r="G55" t="n">
        <v>745.574324202109</v>
      </c>
      <c r="H55" t="n">
        <v>784.729342007781</v>
      </c>
      <c r="I55" t="n">
        <v>838.67316573956</v>
      </c>
      <c r="J55" t="n">
        <v>932.602515661365</v>
      </c>
      <c r="K55" t="n">
        <v>1009.28969910365</v>
      </c>
      <c r="L55" t="n">
        <v>1024.51934524086</v>
      </c>
      <c r="M55" t="n">
        <v>1055.307493632</v>
      </c>
      <c r="N55" t="n">
        <v>1076.01196354813</v>
      </c>
      <c r="O55" t="n">
        <v>1109.23057188087</v>
      </c>
      <c r="P55" t="n">
        <v>1162.41840446228</v>
      </c>
      <c r="Q55" t="n">
        <v>1217.10758220948</v>
      </c>
      <c r="R55" t="n">
        <v>1284.77646970884</v>
      </c>
      <c r="S55" t="n">
        <v>1350.53327898336</v>
      </c>
      <c r="T55" t="n">
        <v>1440.34095479353</v>
      </c>
      <c r="U55" t="n">
        <v>1451.31630324087</v>
      </c>
      <c r="V55" t="n">
        <v>1459.1984287191</v>
      </c>
      <c r="W55" t="n">
        <v>1466.74501411916</v>
      </c>
      <c r="X55" t="n">
        <v>1473.16435608225</v>
      </c>
      <c r="Y55" t="n">
        <v>1514.02122678456</v>
      </c>
      <c r="Z55" t="n">
        <v>1505.67533804491</v>
      </c>
      <c r="AA55" t="n">
        <v>1896.7186141506</v>
      </c>
      <c r="AB55" t="n">
        <v>2149.19493644337</v>
      </c>
      <c r="AC55" t="n">
        <v>2351.3082819007</v>
      </c>
      <c r="AD55" t="n">
        <v>2611.55095411347</v>
      </c>
      <c r="AE55" t="n">
        <v>2606.63101175173</v>
      </c>
      <c r="AF55" t="n">
        <v>2781.28441117472</v>
      </c>
    </row>
    <row r="56">
      <c r="A56" t="s">
        <v>248</v>
      </c>
      <c r="B56" t="s">
        <v>480</v>
      </c>
      <c r="C56" t="s">
        <v>317</v>
      </c>
      <c r="D56" t="s">
        <v>481</v>
      </c>
      <c r="E56" t="s">
        <v>318</v>
      </c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</row>
    <row r="57">
      <c r="A57" t="s">
        <v>248</v>
      </c>
      <c r="B57" t="s">
        <v>482</v>
      </c>
      <c r="C57" t="s">
        <v>317</v>
      </c>
      <c r="D57" t="s">
        <v>483</v>
      </c>
      <c r="E57" t="s">
        <v>318</v>
      </c>
      <c r="F57" t="n">
        <v>94912.0974582984</v>
      </c>
      <c r="G57" t="n">
        <v>100113.637128962</v>
      </c>
      <c r="H57" t="n">
        <v>105213.347906342</v>
      </c>
      <c r="I57" t="n">
        <v>111118.309401867</v>
      </c>
      <c r="J57" t="n">
        <v>118268.67563088</v>
      </c>
      <c r="K57" t="n">
        <v>126859.421225981</v>
      </c>
      <c r="L57" t="n">
        <v>133345.190629963</v>
      </c>
      <c r="M57" t="n">
        <v>140767.896794294</v>
      </c>
      <c r="N57" t="n">
        <v>149307.067405454</v>
      </c>
      <c r="O57" t="n">
        <v>157800.552448152</v>
      </c>
      <c r="P57" t="n">
        <v>167914.556538424</v>
      </c>
      <c r="Q57" t="n">
        <v>180641.583504113</v>
      </c>
      <c r="R57" t="n">
        <v>194462.307806486</v>
      </c>
      <c r="S57" t="n">
        <v>206846.721952004</v>
      </c>
      <c r="T57" t="n">
        <v>217039.726555334</v>
      </c>
      <c r="U57" t="n">
        <v>222708.514908895</v>
      </c>
      <c r="V57" t="n">
        <v>226234.693755876</v>
      </c>
      <c r="W57" t="n">
        <v>230288.732991866</v>
      </c>
      <c r="X57" t="n">
        <v>234060.437023962</v>
      </c>
      <c r="Y57" t="n">
        <v>241726.941691777</v>
      </c>
      <c r="Z57" t="n">
        <v>249272.107027232</v>
      </c>
      <c r="AA57" t="n">
        <v>260335.986022112</v>
      </c>
      <c r="AB57" t="n">
        <v>270214.875693442</v>
      </c>
      <c r="AC57" t="n">
        <v>277956.495100642</v>
      </c>
      <c r="AD57" t="n">
        <v>285959.779858135</v>
      </c>
      <c r="AE57" t="n">
        <v>289334.79972427</v>
      </c>
      <c r="AF57" t="n">
        <v>302481.212345998</v>
      </c>
    </row>
    <row r="58">
      <c r="A58" t="s">
        <v>248</v>
      </c>
      <c r="B58" t="s">
        <v>484</v>
      </c>
      <c r="C58" t="s">
        <v>317</v>
      </c>
      <c r="D58" t="s">
        <v>485</v>
      </c>
      <c r="E58" t="s">
        <v>318</v>
      </c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</row>
    <row r="59">
      <c r="A59" t="s">
        <v>248</v>
      </c>
      <c r="B59" t="s">
        <v>486</v>
      </c>
      <c r="C59" t="s">
        <v>317</v>
      </c>
      <c r="D59" t="s">
        <v>487</v>
      </c>
      <c r="E59" t="s">
        <v>318</v>
      </c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legend</dc:creator>
  <cp:lastModifiedBy>legend</cp:lastModifiedBy>
  <dcterms:created xsi:type="dcterms:W3CDTF">2025-01-07T18:49:22Z</dcterms:created>
</coreProperties>
</file>